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gsegovia_intercorp_com_pe/Documents/Documentos/BASES_PERFORMANCE_reproceso/"/>
    </mc:Choice>
  </mc:AlternateContent>
  <xr:revisionPtr revIDLastSave="9" documentId="11_6E1DFB34FD1397C03CA823885F1C7DB086DB29A0" xr6:coauthVersionLast="47" xr6:coauthVersionMax="47" xr10:uidLastSave="{027DDC2D-E631-4AA6-A219-CA79E8C51271}"/>
  <bookViews>
    <workbookView xWindow="2850" yWindow="2850" windowWidth="15375" windowHeight="7875" tabRatio="879" firstSheet="1" activeTab="4" xr2:uid="{A83978E9-C8B6-41F5-B1B4-A5FA74D30F2A}"/>
  </bookViews>
  <sheets>
    <sheet name="Parametros" sheetId="2" state="hidden" r:id="rId1"/>
    <sheet name="Indicadores" sheetId="13" r:id="rId2"/>
    <sheet name="Desempeño_Financiero" sheetId="12" r:id="rId3"/>
    <sheet name="Evolutivos--&gt;" sheetId="11" r:id="rId4"/>
    <sheet name="Total_Producto" sheetId="10" r:id="rId5"/>
    <sheet name="Renta_Alta" sheetId="24" r:id="rId6"/>
    <sheet name="Masivo" sheetId="26" r:id="rId7"/>
    <sheet name="Consumo_Inicial" sheetId="27" r:id="rId8"/>
    <sheet name="Total_PEN" sheetId="22" r:id="rId9"/>
    <sheet name="RA_PEN" sheetId="1" r:id="rId10"/>
    <sheet name="MA_PEN" sheetId="8" r:id="rId11"/>
    <sheet name="CI_PEN" sheetId="9" r:id="rId12"/>
    <sheet name="Total_USD" sheetId="23" r:id="rId13"/>
    <sheet name="RA_USD" sheetId="19" r:id="rId14"/>
    <sheet name="MA_USD" sheetId="20" r:id="rId15"/>
    <sheet name="CI_USD" sheetId="21" r:id="rId16"/>
    <sheet name="TDinamica_R" sheetId="34" r:id="rId17"/>
    <sheet name="TDinamica_P" sheetId="36" r:id="rId18"/>
    <sheet name="TDinamica_R_Solarizado" sheetId="39" r:id="rId19"/>
    <sheet name="TDinamica_P_Solarizado" sheetId="40" r:id="rId20"/>
  </sheets>
  <calcPr calcId="191029"/>
  <pivotCaches>
    <pivotCache cacheId="16" r:id="rId21"/>
    <pivotCache cacheId="17" r:id="rId22"/>
    <pivotCache cacheId="18" r:id="rId23"/>
    <pivotCache cacheId="19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1" i="27" l="1"/>
  <c r="S250" i="27"/>
  <c r="R250" i="27"/>
  <c r="E250" i="27"/>
  <c r="P249" i="27"/>
  <c r="P251" i="27" s="1"/>
  <c r="O249" i="27"/>
  <c r="O251" i="27" s="1"/>
  <c r="R246" i="27"/>
  <c r="Q246" i="27"/>
  <c r="D246" i="27"/>
  <c r="Z245" i="27"/>
  <c r="N245" i="27"/>
  <c r="L245" i="27"/>
  <c r="Y241" i="27"/>
  <c r="X241" i="27"/>
  <c r="K241" i="27"/>
  <c r="AD240" i="27"/>
  <c r="V240" i="27"/>
  <c r="T240" i="27"/>
  <c r="BD238" i="27"/>
  <c r="BC238" i="27"/>
  <c r="AZ238" i="27"/>
  <c r="AJ238" i="27"/>
  <c r="AF237" i="27"/>
  <c r="M237" i="27"/>
  <c r="L237" i="27"/>
  <c r="I237" i="27"/>
  <c r="BK175" i="27"/>
  <c r="BB175" i="27"/>
  <c r="AZ175" i="27"/>
  <c r="AW175" i="27"/>
  <c r="AO175" i="27"/>
  <c r="AN175" i="27"/>
  <c r="AL175" i="27"/>
  <c r="AI175" i="27"/>
  <c r="Z175" i="27"/>
  <c r="X175" i="27"/>
  <c r="U175" i="27"/>
  <c r="L175" i="27"/>
  <c r="J175" i="27"/>
  <c r="G175" i="27"/>
  <c r="BK174" i="27"/>
  <c r="BK250" i="27" s="1"/>
  <c r="BJ174" i="27"/>
  <c r="BJ250" i="27" s="1"/>
  <c r="BI174" i="27"/>
  <c r="BI250" i="27" s="1"/>
  <c r="BH174" i="27"/>
  <c r="BH250" i="27" s="1"/>
  <c r="BG174" i="27"/>
  <c r="BG250" i="27" s="1"/>
  <c r="BF174" i="27"/>
  <c r="BF250" i="27" s="1"/>
  <c r="BE174" i="27"/>
  <c r="BE250" i="27" s="1"/>
  <c r="BD174" i="27"/>
  <c r="BD250" i="27" s="1"/>
  <c r="BC174" i="27"/>
  <c r="BC250" i="27" s="1"/>
  <c r="BB174" i="27"/>
  <c r="BB250" i="27" s="1"/>
  <c r="BA174" i="27"/>
  <c r="BA250" i="27" s="1"/>
  <c r="AZ174" i="27"/>
  <c r="AZ250" i="27" s="1"/>
  <c r="AY174" i="27"/>
  <c r="AY250" i="27" s="1"/>
  <c r="AX174" i="27"/>
  <c r="AX250" i="27" s="1"/>
  <c r="AW174" i="27"/>
  <c r="AW250" i="27" s="1"/>
  <c r="AV174" i="27"/>
  <c r="AV250" i="27" s="1"/>
  <c r="AU174" i="27"/>
  <c r="AU250" i="27" s="1"/>
  <c r="AT174" i="27"/>
  <c r="AT250" i="27" s="1"/>
  <c r="AS174" i="27"/>
  <c r="AS250" i="27" s="1"/>
  <c r="AR174" i="27"/>
  <c r="AR250" i="27" s="1"/>
  <c r="AQ174" i="27"/>
  <c r="AQ250" i="27" s="1"/>
  <c r="AP174" i="27"/>
  <c r="AP250" i="27" s="1"/>
  <c r="AO174" i="27"/>
  <c r="AO250" i="27" s="1"/>
  <c r="AN174" i="27"/>
  <c r="AN250" i="27" s="1"/>
  <c r="AM174" i="27"/>
  <c r="AM250" i="27" s="1"/>
  <c r="AL174" i="27"/>
  <c r="AL250" i="27" s="1"/>
  <c r="AK174" i="27"/>
  <c r="AK250" i="27" s="1"/>
  <c r="AJ174" i="27"/>
  <c r="AJ250" i="27" s="1"/>
  <c r="AI174" i="27"/>
  <c r="AI250" i="27" s="1"/>
  <c r="AH174" i="27"/>
  <c r="AH250" i="27" s="1"/>
  <c r="AG174" i="27"/>
  <c r="AG250" i="27" s="1"/>
  <c r="AF174" i="27"/>
  <c r="AF250" i="27" s="1"/>
  <c r="AE174" i="27"/>
  <c r="AE250" i="27" s="1"/>
  <c r="AD174" i="27"/>
  <c r="AD250" i="27" s="1"/>
  <c r="AC174" i="27"/>
  <c r="AC250" i="27" s="1"/>
  <c r="AB174" i="27"/>
  <c r="AB250" i="27" s="1"/>
  <c r="AA174" i="27"/>
  <c r="AA250" i="27" s="1"/>
  <c r="Z174" i="27"/>
  <c r="Z250" i="27" s="1"/>
  <c r="Y174" i="27"/>
  <c r="Y250" i="27" s="1"/>
  <c r="X174" i="27"/>
  <c r="X250" i="27" s="1"/>
  <c r="W174" i="27"/>
  <c r="W250" i="27" s="1"/>
  <c r="V174" i="27"/>
  <c r="V250" i="27" s="1"/>
  <c r="V251" i="27" s="1"/>
  <c r="U174" i="27"/>
  <c r="U250" i="27" s="1"/>
  <c r="T174" i="27"/>
  <c r="T250" i="27" s="1"/>
  <c r="S174" i="27"/>
  <c r="R174" i="27"/>
  <c r="Q174" i="27"/>
  <c r="Q250" i="27" s="1"/>
  <c r="P174" i="27"/>
  <c r="P250" i="27" s="1"/>
  <c r="O174" i="27"/>
  <c r="O250" i="27" s="1"/>
  <c r="N174" i="27"/>
  <c r="N250" i="27" s="1"/>
  <c r="M174" i="27"/>
  <c r="M250" i="27" s="1"/>
  <c r="L174" i="27"/>
  <c r="L250" i="27" s="1"/>
  <c r="K174" i="27"/>
  <c r="K250" i="27" s="1"/>
  <c r="J174" i="27"/>
  <c r="J250" i="27" s="1"/>
  <c r="I174" i="27"/>
  <c r="I250" i="27" s="1"/>
  <c r="H174" i="27"/>
  <c r="H250" i="27" s="1"/>
  <c r="H251" i="27" s="1"/>
  <c r="G174" i="27"/>
  <c r="G250" i="27" s="1"/>
  <c r="F174" i="27"/>
  <c r="F250" i="27" s="1"/>
  <c r="E174" i="27"/>
  <c r="D174" i="27"/>
  <c r="D250" i="27" s="1"/>
  <c r="BK173" i="27"/>
  <c r="BK249" i="27" s="1"/>
  <c r="BK251" i="27" s="1"/>
  <c r="BJ173" i="27"/>
  <c r="BJ249" i="27" s="1"/>
  <c r="BI173" i="27"/>
  <c r="BH173" i="27"/>
  <c r="BG173" i="27"/>
  <c r="BG249" i="27" s="1"/>
  <c r="BF173" i="27"/>
  <c r="BE173" i="27"/>
  <c r="BE249" i="27" s="1"/>
  <c r="BE251" i="27" s="1"/>
  <c r="BD173" i="27"/>
  <c r="BD249" i="27" s="1"/>
  <c r="BD251" i="27" s="1"/>
  <c r="BC173" i="27"/>
  <c r="BB173" i="27"/>
  <c r="BB249" i="27" s="1"/>
  <c r="BB251" i="27" s="1"/>
  <c r="BA173" i="27"/>
  <c r="BA249" i="27" s="1"/>
  <c r="BA251" i="27" s="1"/>
  <c r="AZ173" i="27"/>
  <c r="AZ249" i="27" s="1"/>
  <c r="AZ251" i="27" s="1"/>
  <c r="AY173" i="27"/>
  <c r="AY249" i="27" s="1"/>
  <c r="AY251" i="27" s="1"/>
  <c r="AX173" i="27"/>
  <c r="AX249" i="27" s="1"/>
  <c r="AW173" i="27"/>
  <c r="AW249" i="27" s="1"/>
  <c r="AW251" i="27" s="1"/>
  <c r="AV173" i="27"/>
  <c r="AV249" i="27" s="1"/>
  <c r="AU173" i="27"/>
  <c r="AT173" i="27"/>
  <c r="AS173" i="27"/>
  <c r="AS249" i="27" s="1"/>
  <c r="AR173" i="27"/>
  <c r="AQ173" i="27"/>
  <c r="AQ249" i="27" s="1"/>
  <c r="AQ251" i="27" s="1"/>
  <c r="AP173" i="27"/>
  <c r="AP249" i="27" s="1"/>
  <c r="AP251" i="27" s="1"/>
  <c r="AO173" i="27"/>
  <c r="AO249" i="27" s="1"/>
  <c r="AO251" i="27" s="1"/>
  <c r="AN173" i="27"/>
  <c r="AN249" i="27" s="1"/>
  <c r="AN251" i="27" s="1"/>
  <c r="AM173" i="27"/>
  <c r="AM249" i="27" s="1"/>
  <c r="AM251" i="27" s="1"/>
  <c r="AL173" i="27"/>
  <c r="AL249" i="27" s="1"/>
  <c r="AL251" i="27" s="1"/>
  <c r="AK173" i="27"/>
  <c r="AK249" i="27" s="1"/>
  <c r="AK251" i="27" s="1"/>
  <c r="AJ173" i="27"/>
  <c r="AJ249" i="27" s="1"/>
  <c r="AI173" i="27"/>
  <c r="AI249" i="27" s="1"/>
  <c r="AI251" i="27" s="1"/>
  <c r="AH173" i="27"/>
  <c r="AH249" i="27" s="1"/>
  <c r="AG173" i="27"/>
  <c r="AF173" i="27"/>
  <c r="AE173" i="27"/>
  <c r="AE249" i="27" s="1"/>
  <c r="AD173" i="27"/>
  <c r="AC173" i="27"/>
  <c r="AC249" i="27" s="1"/>
  <c r="AC251" i="27" s="1"/>
  <c r="AB173" i="27"/>
  <c r="AB249" i="27" s="1"/>
  <c r="AB251" i="27" s="1"/>
  <c r="AA173" i="27"/>
  <c r="Z173" i="27"/>
  <c r="Z249" i="27" s="1"/>
  <c r="Z251" i="27" s="1"/>
  <c r="Y173" i="27"/>
  <c r="Y249" i="27" s="1"/>
  <c r="Y251" i="27" s="1"/>
  <c r="X173" i="27"/>
  <c r="X249" i="27" s="1"/>
  <c r="X251" i="27" s="1"/>
  <c r="W173" i="27"/>
  <c r="W249" i="27" s="1"/>
  <c r="W251" i="27" s="1"/>
  <c r="V173" i="27"/>
  <c r="V249" i="27" s="1"/>
  <c r="U173" i="27"/>
  <c r="U249" i="27" s="1"/>
  <c r="U251" i="27" s="1"/>
  <c r="T173" i="27"/>
  <c r="T249" i="27" s="1"/>
  <c r="S173" i="27"/>
  <c r="R173" i="27"/>
  <c r="Q173" i="27"/>
  <c r="Q249" i="27" s="1"/>
  <c r="P173" i="27"/>
  <c r="P175" i="27" s="1"/>
  <c r="O173" i="27"/>
  <c r="O175" i="27" s="1"/>
  <c r="N173" i="27"/>
  <c r="N175" i="27" s="1"/>
  <c r="M173" i="27"/>
  <c r="L173" i="27"/>
  <c r="L249" i="27" s="1"/>
  <c r="L251" i="27" s="1"/>
  <c r="K173" i="27"/>
  <c r="K249" i="27" s="1"/>
  <c r="K251" i="27" s="1"/>
  <c r="J173" i="27"/>
  <c r="J249" i="27" s="1"/>
  <c r="I173" i="27"/>
  <c r="I249" i="27" s="1"/>
  <c r="I251" i="27" s="1"/>
  <c r="H173" i="27"/>
  <c r="H249" i="27" s="1"/>
  <c r="G173" i="27"/>
  <c r="G249" i="27" s="1"/>
  <c r="G251" i="27" s="1"/>
  <c r="F173" i="27"/>
  <c r="F249" i="27" s="1"/>
  <c r="E173" i="27"/>
  <c r="D173" i="27"/>
  <c r="BK172" i="27"/>
  <c r="BK248" i="27" s="1"/>
  <c r="BJ172" i="27"/>
  <c r="BJ248" i="27" s="1"/>
  <c r="BI172" i="27"/>
  <c r="BI248" i="27" s="1"/>
  <c r="BH172" i="27"/>
  <c r="BH248" i="27" s="1"/>
  <c r="BG172" i="27"/>
  <c r="BG248" i="27" s="1"/>
  <c r="BF172" i="27"/>
  <c r="BF248" i="27" s="1"/>
  <c r="BE172" i="27"/>
  <c r="BE248" i="27" s="1"/>
  <c r="BD172" i="27"/>
  <c r="BD248" i="27" s="1"/>
  <c r="BC172" i="27"/>
  <c r="BC248" i="27" s="1"/>
  <c r="BB172" i="27"/>
  <c r="BB248" i="27" s="1"/>
  <c r="BA172" i="27"/>
  <c r="BA248" i="27" s="1"/>
  <c r="AZ172" i="27"/>
  <c r="AZ248" i="27" s="1"/>
  <c r="AY172" i="27"/>
  <c r="AY248" i="27" s="1"/>
  <c r="AX172" i="27"/>
  <c r="AX248" i="27" s="1"/>
  <c r="AW172" i="27"/>
  <c r="AW248" i="27" s="1"/>
  <c r="AV172" i="27"/>
  <c r="AV248" i="27" s="1"/>
  <c r="AU172" i="27"/>
  <c r="AU248" i="27" s="1"/>
  <c r="AT172" i="27"/>
  <c r="AT248" i="27" s="1"/>
  <c r="AS172" i="27"/>
  <c r="AS248" i="27" s="1"/>
  <c r="AR172" i="27"/>
  <c r="AR248" i="27" s="1"/>
  <c r="AQ172" i="27"/>
  <c r="AQ248" i="27" s="1"/>
  <c r="AP172" i="27"/>
  <c r="AP248" i="27" s="1"/>
  <c r="AO172" i="27"/>
  <c r="AO248" i="27" s="1"/>
  <c r="AN172" i="27"/>
  <c r="AN248" i="27" s="1"/>
  <c r="AM172" i="27"/>
  <c r="AM248" i="27" s="1"/>
  <c r="AL172" i="27"/>
  <c r="AL248" i="27" s="1"/>
  <c r="AK172" i="27"/>
  <c r="AK248" i="27" s="1"/>
  <c r="AJ172" i="27"/>
  <c r="AJ248" i="27" s="1"/>
  <c r="AI172" i="27"/>
  <c r="AI248" i="27" s="1"/>
  <c r="AH172" i="27"/>
  <c r="AH248" i="27" s="1"/>
  <c r="AG172" i="27"/>
  <c r="AG248" i="27" s="1"/>
  <c r="AF172" i="27"/>
  <c r="AF248" i="27" s="1"/>
  <c r="AE172" i="27"/>
  <c r="AE248" i="27" s="1"/>
  <c r="AD172" i="27"/>
  <c r="AD248" i="27" s="1"/>
  <c r="AC172" i="27"/>
  <c r="AC248" i="27" s="1"/>
  <c r="AB172" i="27"/>
  <c r="AB248" i="27" s="1"/>
  <c r="AA172" i="27"/>
  <c r="AA248" i="27" s="1"/>
  <c r="Z172" i="27"/>
  <c r="Z248" i="27" s="1"/>
  <c r="Y172" i="27"/>
  <c r="Y248" i="27" s="1"/>
  <c r="X172" i="27"/>
  <c r="X248" i="27" s="1"/>
  <c r="W172" i="27"/>
  <c r="W248" i="27" s="1"/>
  <c r="V172" i="27"/>
  <c r="V248" i="27" s="1"/>
  <c r="U172" i="27"/>
  <c r="U248" i="27" s="1"/>
  <c r="T172" i="27"/>
  <c r="T248" i="27" s="1"/>
  <c r="S172" i="27"/>
  <c r="S248" i="27" s="1"/>
  <c r="R172" i="27"/>
  <c r="R248" i="27" s="1"/>
  <c r="Q172" i="27"/>
  <c r="Q248" i="27" s="1"/>
  <c r="P172" i="27"/>
  <c r="P248" i="27" s="1"/>
  <c r="O172" i="27"/>
  <c r="O248" i="27" s="1"/>
  <c r="N172" i="27"/>
  <c r="N248" i="27" s="1"/>
  <c r="M172" i="27"/>
  <c r="M248" i="27" s="1"/>
  <c r="L172" i="27"/>
  <c r="L248" i="27" s="1"/>
  <c r="K172" i="27"/>
  <c r="K248" i="27" s="1"/>
  <c r="J172" i="27"/>
  <c r="J248" i="27" s="1"/>
  <c r="I172" i="27"/>
  <c r="I248" i="27" s="1"/>
  <c r="H172" i="27"/>
  <c r="H248" i="27" s="1"/>
  <c r="G172" i="27"/>
  <c r="G248" i="27" s="1"/>
  <c r="F172" i="27"/>
  <c r="F248" i="27" s="1"/>
  <c r="E172" i="27"/>
  <c r="E248" i="27" s="1"/>
  <c r="D172" i="27"/>
  <c r="D248" i="27" s="1"/>
  <c r="BK171" i="27"/>
  <c r="BK247" i="27" s="1"/>
  <c r="BJ171" i="27"/>
  <c r="BJ247" i="27" s="1"/>
  <c r="BI171" i="27"/>
  <c r="BI247" i="27" s="1"/>
  <c r="BH171" i="27"/>
  <c r="BH247" i="27" s="1"/>
  <c r="BG171" i="27"/>
  <c r="BG247" i="27" s="1"/>
  <c r="BF171" i="27"/>
  <c r="BF247" i="27" s="1"/>
  <c r="BE171" i="27"/>
  <c r="BE247" i="27" s="1"/>
  <c r="BD171" i="27"/>
  <c r="BD247" i="27" s="1"/>
  <c r="BC171" i="27"/>
  <c r="BC247" i="27" s="1"/>
  <c r="BB171" i="27"/>
  <c r="BB247" i="27" s="1"/>
  <c r="BA171" i="27"/>
  <c r="BA247" i="27" s="1"/>
  <c r="AZ171" i="27"/>
  <c r="AZ247" i="27" s="1"/>
  <c r="AY171" i="27"/>
  <c r="AY247" i="27" s="1"/>
  <c r="AX171" i="27"/>
  <c r="AX247" i="27" s="1"/>
  <c r="AW171" i="27"/>
  <c r="AW247" i="27" s="1"/>
  <c r="AV171" i="27"/>
  <c r="AV247" i="27" s="1"/>
  <c r="AU171" i="27"/>
  <c r="AU247" i="27" s="1"/>
  <c r="AT171" i="27"/>
  <c r="AT247" i="27" s="1"/>
  <c r="AS171" i="27"/>
  <c r="AS247" i="27" s="1"/>
  <c r="AR171" i="27"/>
  <c r="AR247" i="27" s="1"/>
  <c r="AQ171" i="27"/>
  <c r="AQ247" i="27" s="1"/>
  <c r="AP171" i="27"/>
  <c r="AP247" i="27" s="1"/>
  <c r="AO171" i="27"/>
  <c r="AO247" i="27" s="1"/>
  <c r="AN171" i="27"/>
  <c r="AN247" i="27" s="1"/>
  <c r="AM171" i="27"/>
  <c r="AM247" i="27" s="1"/>
  <c r="AL171" i="27"/>
  <c r="AL247" i="27" s="1"/>
  <c r="AK171" i="27"/>
  <c r="AK247" i="27" s="1"/>
  <c r="AJ171" i="27"/>
  <c r="AJ247" i="27" s="1"/>
  <c r="AI171" i="27"/>
  <c r="AI247" i="27" s="1"/>
  <c r="AH171" i="27"/>
  <c r="AH247" i="27" s="1"/>
  <c r="AG171" i="27"/>
  <c r="AG247" i="27" s="1"/>
  <c r="AF171" i="27"/>
  <c r="AF247" i="27" s="1"/>
  <c r="AE171" i="27"/>
  <c r="AE247" i="27" s="1"/>
  <c r="AD171" i="27"/>
  <c r="AD247" i="27" s="1"/>
  <c r="AC171" i="27"/>
  <c r="AC247" i="27" s="1"/>
  <c r="AB171" i="27"/>
  <c r="AB247" i="27" s="1"/>
  <c r="AA171" i="27"/>
  <c r="AA247" i="27" s="1"/>
  <c r="Z171" i="27"/>
  <c r="Z247" i="27" s="1"/>
  <c r="Y171" i="27"/>
  <c r="Y247" i="27" s="1"/>
  <c r="X171" i="27"/>
  <c r="X247" i="27" s="1"/>
  <c r="W171" i="27"/>
  <c r="W247" i="27" s="1"/>
  <c r="V171" i="27"/>
  <c r="V247" i="27" s="1"/>
  <c r="U171" i="27"/>
  <c r="U247" i="27" s="1"/>
  <c r="T171" i="27"/>
  <c r="T247" i="27" s="1"/>
  <c r="S171" i="27"/>
  <c r="S247" i="27" s="1"/>
  <c r="R171" i="27"/>
  <c r="R247" i="27" s="1"/>
  <c r="Q171" i="27"/>
  <c r="Q247" i="27" s="1"/>
  <c r="P171" i="27"/>
  <c r="P247" i="27" s="1"/>
  <c r="O171" i="27"/>
  <c r="O247" i="27" s="1"/>
  <c r="N171" i="27"/>
  <c r="N247" i="27" s="1"/>
  <c r="M171" i="27"/>
  <c r="M247" i="27" s="1"/>
  <c r="L171" i="27"/>
  <c r="L247" i="27" s="1"/>
  <c r="K171" i="27"/>
  <c r="K247" i="27" s="1"/>
  <c r="J171" i="27"/>
  <c r="J247" i="27" s="1"/>
  <c r="I171" i="27"/>
  <c r="I247" i="27" s="1"/>
  <c r="H171" i="27"/>
  <c r="H247" i="27" s="1"/>
  <c r="G171" i="27"/>
  <c r="G247" i="27" s="1"/>
  <c r="F171" i="27"/>
  <c r="F247" i="27" s="1"/>
  <c r="E171" i="27"/>
  <c r="E247" i="27" s="1"/>
  <c r="D171" i="27"/>
  <c r="D247" i="27" s="1"/>
  <c r="BK170" i="27"/>
  <c r="BK246" i="27" s="1"/>
  <c r="BJ170" i="27"/>
  <c r="BJ246" i="27" s="1"/>
  <c r="BI170" i="27"/>
  <c r="BI246" i="27" s="1"/>
  <c r="BH170" i="27"/>
  <c r="BH246" i="27" s="1"/>
  <c r="BG170" i="27"/>
  <c r="BG246" i="27" s="1"/>
  <c r="BF170" i="27"/>
  <c r="BF246" i="27" s="1"/>
  <c r="BE170" i="27"/>
  <c r="BE246" i="27" s="1"/>
  <c r="BD170" i="27"/>
  <c r="BD246" i="27" s="1"/>
  <c r="BC170" i="27"/>
  <c r="BC246" i="27" s="1"/>
  <c r="BB170" i="27"/>
  <c r="BB246" i="27" s="1"/>
  <c r="BA170" i="27"/>
  <c r="BA246" i="27" s="1"/>
  <c r="AZ170" i="27"/>
  <c r="AZ246" i="27" s="1"/>
  <c r="AY170" i="27"/>
  <c r="AY246" i="27" s="1"/>
  <c r="AX170" i="27"/>
  <c r="AX246" i="27" s="1"/>
  <c r="AW170" i="27"/>
  <c r="AW246" i="27" s="1"/>
  <c r="AV170" i="27"/>
  <c r="AV246" i="27" s="1"/>
  <c r="AU170" i="27"/>
  <c r="AU246" i="27" s="1"/>
  <c r="AT170" i="27"/>
  <c r="AT246" i="27" s="1"/>
  <c r="AS170" i="27"/>
  <c r="AS246" i="27" s="1"/>
  <c r="AR170" i="27"/>
  <c r="AR246" i="27" s="1"/>
  <c r="AQ170" i="27"/>
  <c r="AQ246" i="27" s="1"/>
  <c r="AP170" i="27"/>
  <c r="AP246" i="27" s="1"/>
  <c r="AO170" i="27"/>
  <c r="AO246" i="27" s="1"/>
  <c r="AN170" i="27"/>
  <c r="AN246" i="27" s="1"/>
  <c r="AM170" i="27"/>
  <c r="AM246" i="27" s="1"/>
  <c r="AL170" i="27"/>
  <c r="AL246" i="27" s="1"/>
  <c r="AK170" i="27"/>
  <c r="AK246" i="27" s="1"/>
  <c r="AJ170" i="27"/>
  <c r="AJ246" i="27" s="1"/>
  <c r="AI170" i="27"/>
  <c r="AI246" i="27" s="1"/>
  <c r="AH170" i="27"/>
  <c r="AH246" i="27" s="1"/>
  <c r="AG170" i="27"/>
  <c r="AG246" i="27" s="1"/>
  <c r="AF170" i="27"/>
  <c r="AF246" i="27" s="1"/>
  <c r="AE170" i="27"/>
  <c r="AE246" i="27" s="1"/>
  <c r="AD170" i="27"/>
  <c r="AD246" i="27" s="1"/>
  <c r="AC170" i="27"/>
  <c r="AC246" i="27" s="1"/>
  <c r="AB170" i="27"/>
  <c r="AB246" i="27" s="1"/>
  <c r="AA170" i="27"/>
  <c r="AA246" i="27" s="1"/>
  <c r="Z170" i="27"/>
  <c r="Z246" i="27" s="1"/>
  <c r="Y170" i="27"/>
  <c r="Y246" i="27" s="1"/>
  <c r="X170" i="27"/>
  <c r="X246" i="27" s="1"/>
  <c r="W170" i="27"/>
  <c r="W246" i="27" s="1"/>
  <c r="V170" i="27"/>
  <c r="V246" i="27" s="1"/>
  <c r="U170" i="27"/>
  <c r="U246" i="27" s="1"/>
  <c r="T170" i="27"/>
  <c r="T246" i="27" s="1"/>
  <c r="S170" i="27"/>
  <c r="S246" i="27" s="1"/>
  <c r="R170" i="27"/>
  <c r="Q170" i="27"/>
  <c r="P170" i="27"/>
  <c r="P246" i="27" s="1"/>
  <c r="O170" i="27"/>
  <c r="O246" i="27" s="1"/>
  <c r="N170" i="27"/>
  <c r="N246" i="27" s="1"/>
  <c r="M170" i="27"/>
  <c r="M246" i="27" s="1"/>
  <c r="L170" i="27"/>
  <c r="L246" i="27" s="1"/>
  <c r="K170" i="27"/>
  <c r="K246" i="27" s="1"/>
  <c r="J170" i="27"/>
  <c r="J246" i="27" s="1"/>
  <c r="I170" i="27"/>
  <c r="I246" i="27" s="1"/>
  <c r="H170" i="27"/>
  <c r="H246" i="27" s="1"/>
  <c r="G170" i="27"/>
  <c r="G246" i="27" s="1"/>
  <c r="F170" i="27"/>
  <c r="F246" i="27" s="1"/>
  <c r="E170" i="27"/>
  <c r="E246" i="27" s="1"/>
  <c r="D170" i="27"/>
  <c r="BK169" i="27"/>
  <c r="BK245" i="27" s="1"/>
  <c r="BJ169" i="27"/>
  <c r="BJ245" i="27" s="1"/>
  <c r="BI169" i="27"/>
  <c r="BI245" i="27" s="1"/>
  <c r="BH169" i="27"/>
  <c r="BH245" i="27" s="1"/>
  <c r="BG169" i="27"/>
  <c r="BG245" i="27" s="1"/>
  <c r="BF169" i="27"/>
  <c r="BF245" i="27" s="1"/>
  <c r="BE169" i="27"/>
  <c r="BE245" i="27" s="1"/>
  <c r="BD169" i="27"/>
  <c r="BD245" i="27" s="1"/>
  <c r="BC169" i="27"/>
  <c r="BC245" i="27" s="1"/>
  <c r="BB169" i="27"/>
  <c r="BB245" i="27" s="1"/>
  <c r="BA169" i="27"/>
  <c r="BA245" i="27" s="1"/>
  <c r="AZ169" i="27"/>
  <c r="AZ245" i="27" s="1"/>
  <c r="AY169" i="27"/>
  <c r="AY245" i="27" s="1"/>
  <c r="AX169" i="27"/>
  <c r="AX245" i="27" s="1"/>
  <c r="AW169" i="27"/>
  <c r="AW245" i="27" s="1"/>
  <c r="AV169" i="27"/>
  <c r="AV245" i="27" s="1"/>
  <c r="AU169" i="27"/>
  <c r="AU245" i="27" s="1"/>
  <c r="AT169" i="27"/>
  <c r="AT245" i="27" s="1"/>
  <c r="AS169" i="27"/>
  <c r="AS245" i="27" s="1"/>
  <c r="AR169" i="27"/>
  <c r="AR245" i="27" s="1"/>
  <c r="AQ169" i="27"/>
  <c r="AQ245" i="27" s="1"/>
  <c r="AP169" i="27"/>
  <c r="AP245" i="27" s="1"/>
  <c r="AO169" i="27"/>
  <c r="AO245" i="27" s="1"/>
  <c r="AN169" i="27"/>
  <c r="AN245" i="27" s="1"/>
  <c r="AM169" i="27"/>
  <c r="AM245" i="27" s="1"/>
  <c r="AL169" i="27"/>
  <c r="AL245" i="27" s="1"/>
  <c r="AK169" i="27"/>
  <c r="AK245" i="27" s="1"/>
  <c r="AJ169" i="27"/>
  <c r="AJ245" i="27" s="1"/>
  <c r="AI169" i="27"/>
  <c r="AI245" i="27" s="1"/>
  <c r="AH169" i="27"/>
  <c r="AH245" i="27" s="1"/>
  <c r="AG169" i="27"/>
  <c r="AG245" i="27" s="1"/>
  <c r="AF169" i="27"/>
  <c r="AF245" i="27" s="1"/>
  <c r="AE169" i="27"/>
  <c r="AE245" i="27" s="1"/>
  <c r="AD169" i="27"/>
  <c r="AD245" i="27" s="1"/>
  <c r="AC169" i="27"/>
  <c r="AC245" i="27" s="1"/>
  <c r="AB169" i="27"/>
  <c r="AB245" i="27" s="1"/>
  <c r="AA169" i="27"/>
  <c r="AA245" i="27" s="1"/>
  <c r="Z169" i="27"/>
  <c r="Y169" i="27"/>
  <c r="Y245" i="27" s="1"/>
  <c r="X169" i="27"/>
  <c r="X245" i="27" s="1"/>
  <c r="W169" i="27"/>
  <c r="W245" i="27" s="1"/>
  <c r="V169" i="27"/>
  <c r="V245" i="27" s="1"/>
  <c r="U169" i="27"/>
  <c r="U245" i="27" s="1"/>
  <c r="T169" i="27"/>
  <c r="T245" i="27" s="1"/>
  <c r="S169" i="27"/>
  <c r="S245" i="27" s="1"/>
  <c r="R169" i="27"/>
  <c r="R245" i="27" s="1"/>
  <c r="Q169" i="27"/>
  <c r="Q245" i="27" s="1"/>
  <c r="P169" i="27"/>
  <c r="P245" i="27" s="1"/>
  <c r="O169" i="27"/>
  <c r="O245" i="27" s="1"/>
  <c r="N169" i="27"/>
  <c r="M169" i="27"/>
  <c r="M245" i="27" s="1"/>
  <c r="L169" i="27"/>
  <c r="K169" i="27"/>
  <c r="K245" i="27" s="1"/>
  <c r="J169" i="27"/>
  <c r="J245" i="27" s="1"/>
  <c r="I169" i="27"/>
  <c r="I245" i="27" s="1"/>
  <c r="H169" i="27"/>
  <c r="H245" i="27" s="1"/>
  <c r="G169" i="27"/>
  <c r="G245" i="27" s="1"/>
  <c r="F169" i="27"/>
  <c r="F245" i="27" s="1"/>
  <c r="E169" i="27"/>
  <c r="E245" i="27" s="1"/>
  <c r="D169" i="27"/>
  <c r="D245" i="27" s="1"/>
  <c r="BK167" i="27"/>
  <c r="BK243" i="27" s="1"/>
  <c r="BJ167" i="27"/>
  <c r="BJ243" i="27" s="1"/>
  <c r="BI167" i="27"/>
  <c r="BI243" i="27" s="1"/>
  <c r="BH167" i="27"/>
  <c r="BH243" i="27" s="1"/>
  <c r="BG167" i="27"/>
  <c r="BG243" i="27" s="1"/>
  <c r="BF167" i="27"/>
  <c r="BF243" i="27" s="1"/>
  <c r="BE167" i="27"/>
  <c r="BE243" i="27" s="1"/>
  <c r="BD167" i="27"/>
  <c r="BD243" i="27" s="1"/>
  <c r="BC167" i="27"/>
  <c r="BC243" i="27" s="1"/>
  <c r="BB167" i="27"/>
  <c r="BB243" i="27" s="1"/>
  <c r="BA167" i="27"/>
  <c r="BA243" i="27" s="1"/>
  <c r="AZ167" i="27"/>
  <c r="AZ243" i="27" s="1"/>
  <c r="AY167" i="27"/>
  <c r="AY243" i="27" s="1"/>
  <c r="AX167" i="27"/>
  <c r="AX243" i="27" s="1"/>
  <c r="AW167" i="27"/>
  <c r="AW243" i="27" s="1"/>
  <c r="AV167" i="27"/>
  <c r="AV243" i="27" s="1"/>
  <c r="AU167" i="27"/>
  <c r="AU243" i="27" s="1"/>
  <c r="AT167" i="27"/>
  <c r="AT243" i="27" s="1"/>
  <c r="AS167" i="27"/>
  <c r="AS243" i="27" s="1"/>
  <c r="AR167" i="27"/>
  <c r="AR243" i="27" s="1"/>
  <c r="AQ167" i="27"/>
  <c r="AQ243" i="27" s="1"/>
  <c r="AP167" i="27"/>
  <c r="AP243" i="27" s="1"/>
  <c r="AO167" i="27"/>
  <c r="AO243" i="27" s="1"/>
  <c r="AN167" i="27"/>
  <c r="AN243" i="27" s="1"/>
  <c r="AM167" i="27"/>
  <c r="AM243" i="27" s="1"/>
  <c r="AL167" i="27"/>
  <c r="AL243" i="27" s="1"/>
  <c r="AK167" i="27"/>
  <c r="AK243" i="27" s="1"/>
  <c r="AJ167" i="27"/>
  <c r="AJ243" i="27" s="1"/>
  <c r="AI167" i="27"/>
  <c r="AI243" i="27" s="1"/>
  <c r="AH167" i="27"/>
  <c r="AH243" i="27" s="1"/>
  <c r="AG167" i="27"/>
  <c r="AG243" i="27" s="1"/>
  <c r="AF167" i="27"/>
  <c r="AF243" i="27" s="1"/>
  <c r="AE167" i="27"/>
  <c r="AE243" i="27" s="1"/>
  <c r="AD167" i="27"/>
  <c r="AD243" i="27" s="1"/>
  <c r="AC167" i="27"/>
  <c r="AC243" i="27" s="1"/>
  <c r="AB167" i="27"/>
  <c r="AB243" i="27" s="1"/>
  <c r="AA167" i="27"/>
  <c r="AA243" i="27" s="1"/>
  <c r="Z167" i="27"/>
  <c r="Z243" i="27" s="1"/>
  <c r="Y167" i="27"/>
  <c r="Y243" i="27" s="1"/>
  <c r="X167" i="27"/>
  <c r="X243" i="27" s="1"/>
  <c r="W167" i="27"/>
  <c r="W243" i="27" s="1"/>
  <c r="V167" i="27"/>
  <c r="V243" i="27" s="1"/>
  <c r="U167" i="27"/>
  <c r="U243" i="27" s="1"/>
  <c r="T167" i="27"/>
  <c r="T243" i="27" s="1"/>
  <c r="S167" i="27"/>
  <c r="S243" i="27" s="1"/>
  <c r="R167" i="27"/>
  <c r="R243" i="27" s="1"/>
  <c r="Q167" i="27"/>
  <c r="Q243" i="27" s="1"/>
  <c r="P167" i="27"/>
  <c r="P243" i="27" s="1"/>
  <c r="O167" i="27"/>
  <c r="O243" i="27" s="1"/>
  <c r="N167" i="27"/>
  <c r="N243" i="27" s="1"/>
  <c r="M167" i="27"/>
  <c r="M243" i="27" s="1"/>
  <c r="L167" i="27"/>
  <c r="L243" i="27" s="1"/>
  <c r="K167" i="27"/>
  <c r="K243" i="27" s="1"/>
  <c r="J167" i="27"/>
  <c r="J243" i="27" s="1"/>
  <c r="I167" i="27"/>
  <c r="I243" i="27" s="1"/>
  <c r="H167" i="27"/>
  <c r="H243" i="27" s="1"/>
  <c r="G167" i="27"/>
  <c r="G243" i="27" s="1"/>
  <c r="F167" i="27"/>
  <c r="F243" i="27" s="1"/>
  <c r="E167" i="27"/>
  <c r="E243" i="27" s="1"/>
  <c r="D167" i="27"/>
  <c r="D243" i="27" s="1"/>
  <c r="BK166" i="27"/>
  <c r="BK242" i="27" s="1"/>
  <c r="BJ166" i="27"/>
  <c r="BJ242" i="27" s="1"/>
  <c r="BI166" i="27"/>
  <c r="BI242" i="27" s="1"/>
  <c r="BH166" i="27"/>
  <c r="BH242" i="27" s="1"/>
  <c r="BG166" i="27"/>
  <c r="BG242" i="27" s="1"/>
  <c r="BF166" i="27"/>
  <c r="BF242" i="27" s="1"/>
  <c r="BE166" i="27"/>
  <c r="BE242" i="27" s="1"/>
  <c r="BD166" i="27"/>
  <c r="BD242" i="27" s="1"/>
  <c r="BC166" i="27"/>
  <c r="BC242" i="27" s="1"/>
  <c r="BB166" i="27"/>
  <c r="BB242" i="27" s="1"/>
  <c r="BA166" i="27"/>
  <c r="BA242" i="27" s="1"/>
  <c r="AZ166" i="27"/>
  <c r="AZ242" i="27" s="1"/>
  <c r="AY166" i="27"/>
  <c r="AY242" i="27" s="1"/>
  <c r="AX166" i="27"/>
  <c r="AX242" i="27" s="1"/>
  <c r="AW166" i="27"/>
  <c r="AW242" i="27" s="1"/>
  <c r="AV166" i="27"/>
  <c r="AV242" i="27" s="1"/>
  <c r="AU166" i="27"/>
  <c r="AU242" i="27" s="1"/>
  <c r="AT166" i="27"/>
  <c r="AT242" i="27" s="1"/>
  <c r="AS166" i="27"/>
  <c r="AS242" i="27" s="1"/>
  <c r="AR166" i="27"/>
  <c r="AR242" i="27" s="1"/>
  <c r="AQ166" i="27"/>
  <c r="AQ242" i="27" s="1"/>
  <c r="AP166" i="27"/>
  <c r="AP242" i="27" s="1"/>
  <c r="AO166" i="27"/>
  <c r="AO242" i="27" s="1"/>
  <c r="AN166" i="27"/>
  <c r="AN242" i="27" s="1"/>
  <c r="AM166" i="27"/>
  <c r="AM242" i="27" s="1"/>
  <c r="AL166" i="27"/>
  <c r="AL242" i="27" s="1"/>
  <c r="AK166" i="27"/>
  <c r="AK242" i="27" s="1"/>
  <c r="AJ166" i="27"/>
  <c r="AJ242" i="27" s="1"/>
  <c r="AI166" i="27"/>
  <c r="AI242" i="27" s="1"/>
  <c r="AH166" i="27"/>
  <c r="AH242" i="27" s="1"/>
  <c r="AG166" i="27"/>
  <c r="AG242" i="27" s="1"/>
  <c r="AF166" i="27"/>
  <c r="AF242" i="27" s="1"/>
  <c r="AE166" i="27"/>
  <c r="AE242" i="27" s="1"/>
  <c r="AD166" i="27"/>
  <c r="AD242" i="27" s="1"/>
  <c r="AC166" i="27"/>
  <c r="AC242" i="27" s="1"/>
  <c r="AB166" i="27"/>
  <c r="AB242" i="27" s="1"/>
  <c r="AA166" i="27"/>
  <c r="AA242" i="27" s="1"/>
  <c r="Z166" i="27"/>
  <c r="Z242" i="27" s="1"/>
  <c r="Y166" i="27"/>
  <c r="Y242" i="27" s="1"/>
  <c r="X166" i="27"/>
  <c r="X242" i="27" s="1"/>
  <c r="W166" i="27"/>
  <c r="W242" i="27" s="1"/>
  <c r="V166" i="27"/>
  <c r="V242" i="27" s="1"/>
  <c r="U166" i="27"/>
  <c r="U242" i="27" s="1"/>
  <c r="T166" i="27"/>
  <c r="T242" i="27" s="1"/>
  <c r="S166" i="27"/>
  <c r="S242" i="27" s="1"/>
  <c r="R166" i="27"/>
  <c r="R242" i="27" s="1"/>
  <c r="Q166" i="27"/>
  <c r="Q242" i="27" s="1"/>
  <c r="P166" i="27"/>
  <c r="P242" i="27" s="1"/>
  <c r="O166" i="27"/>
  <c r="O242" i="27" s="1"/>
  <c r="N166" i="27"/>
  <c r="N242" i="27" s="1"/>
  <c r="M166" i="27"/>
  <c r="M242" i="27" s="1"/>
  <c r="L166" i="27"/>
  <c r="L242" i="27" s="1"/>
  <c r="K166" i="27"/>
  <c r="K242" i="27" s="1"/>
  <c r="J166" i="27"/>
  <c r="J242" i="27" s="1"/>
  <c r="I166" i="27"/>
  <c r="I242" i="27" s="1"/>
  <c r="H166" i="27"/>
  <c r="H242" i="27" s="1"/>
  <c r="G166" i="27"/>
  <c r="G242" i="27" s="1"/>
  <c r="F166" i="27"/>
  <c r="F242" i="27" s="1"/>
  <c r="E166" i="27"/>
  <c r="E242" i="27" s="1"/>
  <c r="D166" i="27"/>
  <c r="D242" i="27" s="1"/>
  <c r="BK165" i="27"/>
  <c r="BK241" i="27" s="1"/>
  <c r="BJ165" i="27"/>
  <c r="BJ241" i="27" s="1"/>
  <c r="BI165" i="27"/>
  <c r="BI241" i="27" s="1"/>
  <c r="BH165" i="27"/>
  <c r="BH241" i="27" s="1"/>
  <c r="BG165" i="27"/>
  <c r="BG241" i="27" s="1"/>
  <c r="BF165" i="27"/>
  <c r="BF241" i="27" s="1"/>
  <c r="BE165" i="27"/>
  <c r="BE241" i="27" s="1"/>
  <c r="BD165" i="27"/>
  <c r="BD241" i="27" s="1"/>
  <c r="BC165" i="27"/>
  <c r="BC241" i="27" s="1"/>
  <c r="BB165" i="27"/>
  <c r="BB241" i="27" s="1"/>
  <c r="BA165" i="27"/>
  <c r="BA241" i="27" s="1"/>
  <c r="AZ165" i="27"/>
  <c r="AZ241" i="27" s="1"/>
  <c r="AY165" i="27"/>
  <c r="AY241" i="27" s="1"/>
  <c r="AX165" i="27"/>
  <c r="AX241" i="27" s="1"/>
  <c r="AW165" i="27"/>
  <c r="AW241" i="27" s="1"/>
  <c r="AV165" i="27"/>
  <c r="AV241" i="27" s="1"/>
  <c r="AU165" i="27"/>
  <c r="AU241" i="27" s="1"/>
  <c r="AT165" i="27"/>
  <c r="AT241" i="27" s="1"/>
  <c r="AS165" i="27"/>
  <c r="AS241" i="27" s="1"/>
  <c r="AR165" i="27"/>
  <c r="AR241" i="27" s="1"/>
  <c r="AQ165" i="27"/>
  <c r="AQ241" i="27" s="1"/>
  <c r="AP165" i="27"/>
  <c r="AP241" i="27" s="1"/>
  <c r="AO165" i="27"/>
  <c r="AO241" i="27" s="1"/>
  <c r="AN165" i="27"/>
  <c r="AN241" i="27" s="1"/>
  <c r="AM165" i="27"/>
  <c r="AM241" i="27" s="1"/>
  <c r="AL165" i="27"/>
  <c r="AL241" i="27" s="1"/>
  <c r="AK165" i="27"/>
  <c r="AK241" i="27" s="1"/>
  <c r="AJ165" i="27"/>
  <c r="AJ241" i="27" s="1"/>
  <c r="AI165" i="27"/>
  <c r="AI241" i="27" s="1"/>
  <c r="AH165" i="27"/>
  <c r="AH241" i="27" s="1"/>
  <c r="AG165" i="27"/>
  <c r="AG241" i="27" s="1"/>
  <c r="AF165" i="27"/>
  <c r="AF241" i="27" s="1"/>
  <c r="AE165" i="27"/>
  <c r="AE241" i="27" s="1"/>
  <c r="AD165" i="27"/>
  <c r="AD241" i="27" s="1"/>
  <c r="AC165" i="27"/>
  <c r="AC241" i="27" s="1"/>
  <c r="AB165" i="27"/>
  <c r="AB241" i="27" s="1"/>
  <c r="AA165" i="27"/>
  <c r="AA241" i="27" s="1"/>
  <c r="Z165" i="27"/>
  <c r="Z241" i="27" s="1"/>
  <c r="Y165" i="27"/>
  <c r="X165" i="27"/>
  <c r="W165" i="27"/>
  <c r="W241" i="27" s="1"/>
  <c r="V165" i="27"/>
  <c r="V241" i="27" s="1"/>
  <c r="U165" i="27"/>
  <c r="U241" i="27" s="1"/>
  <c r="T165" i="27"/>
  <c r="T241" i="27" s="1"/>
  <c r="S165" i="27"/>
  <c r="S241" i="27" s="1"/>
  <c r="R165" i="27"/>
  <c r="R241" i="27" s="1"/>
  <c r="Q165" i="27"/>
  <c r="Q241" i="27" s="1"/>
  <c r="P165" i="27"/>
  <c r="P241" i="27" s="1"/>
  <c r="O165" i="27"/>
  <c r="O241" i="27" s="1"/>
  <c r="N165" i="27"/>
  <c r="N241" i="27" s="1"/>
  <c r="M165" i="27"/>
  <c r="M241" i="27" s="1"/>
  <c r="L165" i="27"/>
  <c r="L241" i="27" s="1"/>
  <c r="K165" i="27"/>
  <c r="J165" i="27"/>
  <c r="J241" i="27" s="1"/>
  <c r="I165" i="27"/>
  <c r="I241" i="27" s="1"/>
  <c r="H165" i="27"/>
  <c r="H241" i="27" s="1"/>
  <c r="G165" i="27"/>
  <c r="G241" i="27" s="1"/>
  <c r="F165" i="27"/>
  <c r="F241" i="27" s="1"/>
  <c r="E165" i="27"/>
  <c r="E241" i="27" s="1"/>
  <c r="D165" i="27"/>
  <c r="D241" i="27" s="1"/>
  <c r="BK164" i="27"/>
  <c r="BK240" i="27" s="1"/>
  <c r="BJ164" i="27"/>
  <c r="BJ240" i="27" s="1"/>
  <c r="BI164" i="27"/>
  <c r="BI240" i="27" s="1"/>
  <c r="BH164" i="27"/>
  <c r="BH240" i="27" s="1"/>
  <c r="BG164" i="27"/>
  <c r="BG240" i="27" s="1"/>
  <c r="BF164" i="27"/>
  <c r="BF240" i="27" s="1"/>
  <c r="BE164" i="27"/>
  <c r="BE240" i="27" s="1"/>
  <c r="BD164" i="27"/>
  <c r="BD240" i="27" s="1"/>
  <c r="BC164" i="27"/>
  <c r="BC240" i="27" s="1"/>
  <c r="BB164" i="27"/>
  <c r="BB240" i="27" s="1"/>
  <c r="BA164" i="27"/>
  <c r="BA240" i="27" s="1"/>
  <c r="AZ164" i="27"/>
  <c r="AZ240" i="27" s="1"/>
  <c r="AY164" i="27"/>
  <c r="AY240" i="27" s="1"/>
  <c r="AX164" i="27"/>
  <c r="AX240" i="27" s="1"/>
  <c r="AW164" i="27"/>
  <c r="AW240" i="27" s="1"/>
  <c r="AV164" i="27"/>
  <c r="AV240" i="27" s="1"/>
  <c r="AU164" i="27"/>
  <c r="AU240" i="27" s="1"/>
  <c r="AT164" i="27"/>
  <c r="AT240" i="27" s="1"/>
  <c r="AS164" i="27"/>
  <c r="AS240" i="27" s="1"/>
  <c r="AR164" i="27"/>
  <c r="AR240" i="27" s="1"/>
  <c r="AQ164" i="27"/>
  <c r="AQ240" i="27" s="1"/>
  <c r="AP164" i="27"/>
  <c r="AP240" i="27" s="1"/>
  <c r="AO164" i="27"/>
  <c r="AO240" i="27" s="1"/>
  <c r="AN164" i="27"/>
  <c r="AN240" i="27" s="1"/>
  <c r="AM164" i="27"/>
  <c r="AM240" i="27" s="1"/>
  <c r="AL164" i="27"/>
  <c r="AL240" i="27" s="1"/>
  <c r="AK164" i="27"/>
  <c r="AK240" i="27" s="1"/>
  <c r="AJ164" i="27"/>
  <c r="AJ240" i="27" s="1"/>
  <c r="AI164" i="27"/>
  <c r="AI240" i="27" s="1"/>
  <c r="AH164" i="27"/>
  <c r="AH240" i="27" s="1"/>
  <c r="AG164" i="27"/>
  <c r="AG240" i="27" s="1"/>
  <c r="AF164" i="27"/>
  <c r="AF240" i="27" s="1"/>
  <c r="AE164" i="27"/>
  <c r="AE240" i="27" s="1"/>
  <c r="AD164" i="27"/>
  <c r="AC164" i="27"/>
  <c r="AC240" i="27" s="1"/>
  <c r="AB164" i="27"/>
  <c r="AB240" i="27" s="1"/>
  <c r="AA164" i="27"/>
  <c r="AA240" i="27" s="1"/>
  <c r="Z164" i="27"/>
  <c r="Z240" i="27" s="1"/>
  <c r="Y164" i="27"/>
  <c r="Y240" i="27" s="1"/>
  <c r="X164" i="27"/>
  <c r="X240" i="27" s="1"/>
  <c r="W164" i="27"/>
  <c r="W240" i="27" s="1"/>
  <c r="V164" i="27"/>
  <c r="U164" i="27"/>
  <c r="U240" i="27" s="1"/>
  <c r="T164" i="27"/>
  <c r="S164" i="27"/>
  <c r="S240" i="27" s="1"/>
  <c r="R164" i="27"/>
  <c r="R240" i="27" s="1"/>
  <c r="Q164" i="27"/>
  <c r="Q240" i="27" s="1"/>
  <c r="P164" i="27"/>
  <c r="P240" i="27" s="1"/>
  <c r="O164" i="27"/>
  <c r="O240" i="27" s="1"/>
  <c r="N164" i="27"/>
  <c r="N240" i="27" s="1"/>
  <c r="M164" i="27"/>
  <c r="M240" i="27" s="1"/>
  <c r="L164" i="27"/>
  <c r="L240" i="27" s="1"/>
  <c r="K164" i="27"/>
  <c r="K240" i="27" s="1"/>
  <c r="J164" i="27"/>
  <c r="J240" i="27" s="1"/>
  <c r="I164" i="27"/>
  <c r="I240" i="27" s="1"/>
  <c r="H164" i="27"/>
  <c r="H240" i="27" s="1"/>
  <c r="G164" i="27"/>
  <c r="G240" i="27" s="1"/>
  <c r="F164" i="27"/>
  <c r="F240" i="27" s="1"/>
  <c r="E164" i="27"/>
  <c r="E240" i="27" s="1"/>
  <c r="D164" i="27"/>
  <c r="D240" i="27" s="1"/>
  <c r="BK163" i="27"/>
  <c r="BK239" i="27" s="1"/>
  <c r="BJ163" i="27"/>
  <c r="BJ239" i="27" s="1"/>
  <c r="BI163" i="27"/>
  <c r="BI239" i="27" s="1"/>
  <c r="BH163" i="27"/>
  <c r="BH239" i="27" s="1"/>
  <c r="BG163" i="27"/>
  <c r="BG239" i="27" s="1"/>
  <c r="BF163" i="27"/>
  <c r="BF239" i="27" s="1"/>
  <c r="BE163" i="27"/>
  <c r="BE239" i="27" s="1"/>
  <c r="BD163" i="27"/>
  <c r="BD239" i="27" s="1"/>
  <c r="BC163" i="27"/>
  <c r="BC239" i="27" s="1"/>
  <c r="BB163" i="27"/>
  <c r="BB239" i="27" s="1"/>
  <c r="BA163" i="27"/>
  <c r="BA239" i="27" s="1"/>
  <c r="AZ163" i="27"/>
  <c r="AZ239" i="27" s="1"/>
  <c r="AY163" i="27"/>
  <c r="AY239" i="27" s="1"/>
  <c r="AX163" i="27"/>
  <c r="AX239" i="27" s="1"/>
  <c r="AW163" i="27"/>
  <c r="AW239" i="27" s="1"/>
  <c r="AV163" i="27"/>
  <c r="AV239" i="27" s="1"/>
  <c r="AU163" i="27"/>
  <c r="AU239" i="27" s="1"/>
  <c r="AT163" i="27"/>
  <c r="AT239" i="27" s="1"/>
  <c r="AS163" i="27"/>
  <c r="AS239" i="27" s="1"/>
  <c r="AR163" i="27"/>
  <c r="AR239" i="27" s="1"/>
  <c r="AQ163" i="27"/>
  <c r="AQ239" i="27" s="1"/>
  <c r="AP163" i="27"/>
  <c r="AP239" i="27" s="1"/>
  <c r="AO163" i="27"/>
  <c r="AO239" i="27" s="1"/>
  <c r="AN163" i="27"/>
  <c r="AN239" i="27" s="1"/>
  <c r="AM163" i="27"/>
  <c r="AM239" i="27" s="1"/>
  <c r="AL163" i="27"/>
  <c r="AL239" i="27" s="1"/>
  <c r="AK163" i="27"/>
  <c r="AK239" i="27" s="1"/>
  <c r="AJ163" i="27"/>
  <c r="AJ239" i="27" s="1"/>
  <c r="AI163" i="27"/>
  <c r="AI239" i="27" s="1"/>
  <c r="AH163" i="27"/>
  <c r="AH239" i="27" s="1"/>
  <c r="AG163" i="27"/>
  <c r="AG239" i="27" s="1"/>
  <c r="AF163" i="27"/>
  <c r="AF239" i="27" s="1"/>
  <c r="AE163" i="27"/>
  <c r="AE239" i="27" s="1"/>
  <c r="AD163" i="27"/>
  <c r="AD239" i="27" s="1"/>
  <c r="AC163" i="27"/>
  <c r="AC239" i="27" s="1"/>
  <c r="AB163" i="27"/>
  <c r="AB239" i="27" s="1"/>
  <c r="AA163" i="27"/>
  <c r="AA239" i="27" s="1"/>
  <c r="Z163" i="27"/>
  <c r="Z239" i="27" s="1"/>
  <c r="Y163" i="27"/>
  <c r="Y239" i="27" s="1"/>
  <c r="X163" i="27"/>
  <c r="X239" i="27" s="1"/>
  <c r="W163" i="27"/>
  <c r="W239" i="27" s="1"/>
  <c r="V163" i="27"/>
  <c r="V239" i="27" s="1"/>
  <c r="U163" i="27"/>
  <c r="U239" i="27" s="1"/>
  <c r="T163" i="27"/>
  <c r="T239" i="27" s="1"/>
  <c r="S163" i="27"/>
  <c r="S239" i="27" s="1"/>
  <c r="R163" i="27"/>
  <c r="R239" i="27" s="1"/>
  <c r="Q163" i="27"/>
  <c r="Q239" i="27" s="1"/>
  <c r="P163" i="27"/>
  <c r="P239" i="27" s="1"/>
  <c r="O163" i="27"/>
  <c r="O239" i="27" s="1"/>
  <c r="N163" i="27"/>
  <c r="N239" i="27" s="1"/>
  <c r="M163" i="27"/>
  <c r="M239" i="27" s="1"/>
  <c r="L163" i="27"/>
  <c r="L239" i="27" s="1"/>
  <c r="K163" i="27"/>
  <c r="K239" i="27" s="1"/>
  <c r="J163" i="27"/>
  <c r="J239" i="27" s="1"/>
  <c r="I163" i="27"/>
  <c r="I239" i="27" s="1"/>
  <c r="H163" i="27"/>
  <c r="H239" i="27" s="1"/>
  <c r="G163" i="27"/>
  <c r="G239" i="27" s="1"/>
  <c r="F163" i="27"/>
  <c r="F239" i="27" s="1"/>
  <c r="E163" i="27"/>
  <c r="E239" i="27" s="1"/>
  <c r="D163" i="27"/>
  <c r="D239" i="27" s="1"/>
  <c r="BK162" i="27"/>
  <c r="BK238" i="27" s="1"/>
  <c r="BJ162" i="27"/>
  <c r="BJ238" i="27" s="1"/>
  <c r="BI162" i="27"/>
  <c r="BI238" i="27" s="1"/>
  <c r="BH162" i="27"/>
  <c r="BH238" i="27" s="1"/>
  <c r="BG162" i="27"/>
  <c r="BG238" i="27" s="1"/>
  <c r="BF162" i="27"/>
  <c r="BF238" i="27" s="1"/>
  <c r="BE162" i="27"/>
  <c r="BE238" i="27" s="1"/>
  <c r="BD162" i="27"/>
  <c r="BC162" i="27"/>
  <c r="BB162" i="27"/>
  <c r="BB238" i="27" s="1"/>
  <c r="BA162" i="27"/>
  <c r="BA238" i="27" s="1"/>
  <c r="AZ162" i="27"/>
  <c r="AY162" i="27"/>
  <c r="AY238" i="27" s="1"/>
  <c r="AX162" i="27"/>
  <c r="AX238" i="27" s="1"/>
  <c r="AW162" i="27"/>
  <c r="AW238" i="27" s="1"/>
  <c r="AV162" i="27"/>
  <c r="AV238" i="27" s="1"/>
  <c r="AU162" i="27"/>
  <c r="AU238" i="27" s="1"/>
  <c r="AT162" i="27"/>
  <c r="AT238" i="27" s="1"/>
  <c r="AS162" i="27"/>
  <c r="AS238" i="27" s="1"/>
  <c r="AR162" i="27"/>
  <c r="AR238" i="27" s="1"/>
  <c r="AQ162" i="27"/>
  <c r="AQ238" i="27" s="1"/>
  <c r="AP162" i="27"/>
  <c r="AP238" i="27" s="1"/>
  <c r="AO162" i="27"/>
  <c r="AO238" i="27" s="1"/>
  <c r="AN162" i="27"/>
  <c r="AN238" i="27" s="1"/>
  <c r="AM162" i="27"/>
  <c r="AM238" i="27" s="1"/>
  <c r="AL162" i="27"/>
  <c r="AL238" i="27" s="1"/>
  <c r="AK162" i="27"/>
  <c r="AK238" i="27" s="1"/>
  <c r="AJ162" i="27"/>
  <c r="AI162" i="27"/>
  <c r="AI238" i="27" s="1"/>
  <c r="AH162" i="27"/>
  <c r="AH238" i="27" s="1"/>
  <c r="AG162" i="27"/>
  <c r="AG238" i="27" s="1"/>
  <c r="AF162" i="27"/>
  <c r="AF238" i="27" s="1"/>
  <c r="AE162" i="27"/>
  <c r="AE238" i="27" s="1"/>
  <c r="AD162" i="27"/>
  <c r="AD238" i="27" s="1"/>
  <c r="AC162" i="27"/>
  <c r="AC238" i="27" s="1"/>
  <c r="AB162" i="27"/>
  <c r="AB238" i="27" s="1"/>
  <c r="AA162" i="27"/>
  <c r="AA238" i="27" s="1"/>
  <c r="Z162" i="27"/>
  <c r="Z238" i="27" s="1"/>
  <c r="Y162" i="27"/>
  <c r="Y238" i="27" s="1"/>
  <c r="X162" i="27"/>
  <c r="X238" i="27" s="1"/>
  <c r="W162" i="27"/>
  <c r="W238" i="27" s="1"/>
  <c r="V162" i="27"/>
  <c r="V238" i="27" s="1"/>
  <c r="U162" i="27"/>
  <c r="U238" i="27" s="1"/>
  <c r="T162" i="27"/>
  <c r="T238" i="27" s="1"/>
  <c r="S162" i="27"/>
  <c r="S238" i="27" s="1"/>
  <c r="R162" i="27"/>
  <c r="R238" i="27" s="1"/>
  <c r="Q162" i="27"/>
  <c r="Q238" i="27" s="1"/>
  <c r="P162" i="27"/>
  <c r="P238" i="27" s="1"/>
  <c r="O162" i="27"/>
  <c r="O238" i="27" s="1"/>
  <c r="N162" i="27"/>
  <c r="N238" i="27" s="1"/>
  <c r="M162" i="27"/>
  <c r="M238" i="27" s="1"/>
  <c r="L162" i="27"/>
  <c r="L238" i="27" s="1"/>
  <c r="K162" i="27"/>
  <c r="K238" i="27" s="1"/>
  <c r="J162" i="27"/>
  <c r="J238" i="27" s="1"/>
  <c r="I162" i="27"/>
  <c r="I238" i="27" s="1"/>
  <c r="H162" i="27"/>
  <c r="H238" i="27" s="1"/>
  <c r="G162" i="27"/>
  <c r="G238" i="27" s="1"/>
  <c r="F162" i="27"/>
  <c r="F238" i="27" s="1"/>
  <c r="E162" i="27"/>
  <c r="E238" i="27" s="1"/>
  <c r="D162" i="27"/>
  <c r="D238" i="27" s="1"/>
  <c r="BK161" i="27"/>
  <c r="BK237" i="27" s="1"/>
  <c r="BJ161" i="27"/>
  <c r="BJ237" i="27" s="1"/>
  <c r="BI161" i="27"/>
  <c r="BI237" i="27" s="1"/>
  <c r="BH161" i="27"/>
  <c r="BH237" i="27" s="1"/>
  <c r="BG161" i="27"/>
  <c r="BG237" i="27" s="1"/>
  <c r="BF161" i="27"/>
  <c r="BF237" i="27" s="1"/>
  <c r="BE161" i="27"/>
  <c r="BE237" i="27" s="1"/>
  <c r="BD161" i="27"/>
  <c r="BD237" i="27" s="1"/>
  <c r="BC161" i="27"/>
  <c r="BC237" i="27" s="1"/>
  <c r="BB161" i="27"/>
  <c r="BB237" i="27" s="1"/>
  <c r="BA161" i="27"/>
  <c r="BA237" i="27" s="1"/>
  <c r="AZ161" i="27"/>
  <c r="AZ237" i="27" s="1"/>
  <c r="AY161" i="27"/>
  <c r="AY237" i="27" s="1"/>
  <c r="AX161" i="27"/>
  <c r="AX237" i="27" s="1"/>
  <c r="AW161" i="27"/>
  <c r="AW237" i="27" s="1"/>
  <c r="AV161" i="27"/>
  <c r="AV237" i="27" s="1"/>
  <c r="AU161" i="27"/>
  <c r="AU237" i="27" s="1"/>
  <c r="AT161" i="27"/>
  <c r="AT237" i="27" s="1"/>
  <c r="AS161" i="27"/>
  <c r="AS237" i="27" s="1"/>
  <c r="AR161" i="27"/>
  <c r="AR237" i="27" s="1"/>
  <c r="AQ161" i="27"/>
  <c r="AQ237" i="27" s="1"/>
  <c r="AP161" i="27"/>
  <c r="AP237" i="27" s="1"/>
  <c r="AO161" i="27"/>
  <c r="AO237" i="27" s="1"/>
  <c r="AN161" i="27"/>
  <c r="AN237" i="27" s="1"/>
  <c r="AM161" i="27"/>
  <c r="AM237" i="27" s="1"/>
  <c r="AL161" i="27"/>
  <c r="AL237" i="27" s="1"/>
  <c r="AK161" i="27"/>
  <c r="AK237" i="27" s="1"/>
  <c r="AJ161" i="27"/>
  <c r="AJ237" i="27" s="1"/>
  <c r="AI161" i="27"/>
  <c r="AI237" i="27" s="1"/>
  <c r="AH161" i="27"/>
  <c r="AH237" i="27" s="1"/>
  <c r="AG161" i="27"/>
  <c r="AG237" i="27" s="1"/>
  <c r="AF161" i="27"/>
  <c r="AE161" i="27"/>
  <c r="AE237" i="27" s="1"/>
  <c r="AD161" i="27"/>
  <c r="AD237" i="27" s="1"/>
  <c r="AC161" i="27"/>
  <c r="AC237" i="27" s="1"/>
  <c r="AB161" i="27"/>
  <c r="AB237" i="27" s="1"/>
  <c r="AA161" i="27"/>
  <c r="AA237" i="27" s="1"/>
  <c r="Z161" i="27"/>
  <c r="Z237" i="27" s="1"/>
  <c r="Y161" i="27"/>
  <c r="Y237" i="27" s="1"/>
  <c r="X161" i="27"/>
  <c r="X237" i="27" s="1"/>
  <c r="W161" i="27"/>
  <c r="W237" i="27" s="1"/>
  <c r="V161" i="27"/>
  <c r="V237" i="27" s="1"/>
  <c r="U161" i="27"/>
  <c r="U237" i="27" s="1"/>
  <c r="T161" i="27"/>
  <c r="T237" i="27" s="1"/>
  <c r="S161" i="27"/>
  <c r="S237" i="27" s="1"/>
  <c r="R161" i="27"/>
  <c r="R237" i="27" s="1"/>
  <c r="Q161" i="27"/>
  <c r="Q237" i="27" s="1"/>
  <c r="P161" i="27"/>
  <c r="P237" i="27" s="1"/>
  <c r="O161" i="27"/>
  <c r="O237" i="27" s="1"/>
  <c r="N161" i="27"/>
  <c r="N237" i="27" s="1"/>
  <c r="M161" i="27"/>
  <c r="L161" i="27"/>
  <c r="K161" i="27"/>
  <c r="K237" i="27" s="1"/>
  <c r="J161" i="27"/>
  <c r="J237" i="27" s="1"/>
  <c r="I161" i="27"/>
  <c r="H161" i="27"/>
  <c r="H237" i="27" s="1"/>
  <c r="G161" i="27"/>
  <c r="G237" i="27" s="1"/>
  <c r="F161" i="27"/>
  <c r="F237" i="27" s="1"/>
  <c r="E161" i="27"/>
  <c r="E237" i="27" s="1"/>
  <c r="D161" i="27"/>
  <c r="D237" i="27" s="1"/>
  <c r="BK72" i="27"/>
  <c r="AZ72" i="27"/>
  <c r="BJ66" i="27"/>
  <c r="D66" i="27"/>
  <c r="AX61" i="27"/>
  <c r="AB59" i="27"/>
  <c r="AA59" i="27"/>
  <c r="AF56" i="27"/>
  <c r="AE56" i="27"/>
  <c r="AC56" i="27"/>
  <c r="AP55" i="27"/>
  <c r="AO55" i="27"/>
  <c r="AP52" i="27"/>
  <c r="AO52" i="27"/>
  <c r="K52" i="27"/>
  <c r="AO51" i="27"/>
  <c r="BI50" i="27"/>
  <c r="BG50" i="27"/>
  <c r="AJ50" i="27"/>
  <c r="N50" i="27"/>
  <c r="BD49" i="27"/>
  <c r="AO49" i="27"/>
  <c r="AN49" i="27"/>
  <c r="AJ49" i="27"/>
  <c r="AX48" i="27"/>
  <c r="AW48" i="27"/>
  <c r="AH48" i="27"/>
  <c r="N48" i="27"/>
  <c r="M48" i="27"/>
  <c r="BA47" i="27"/>
  <c r="AZ47" i="27"/>
  <c r="AX47" i="27"/>
  <c r="H47" i="27"/>
  <c r="BO19" i="27"/>
  <c r="BQ6" i="27"/>
  <c r="BQ14" i="27" s="1"/>
  <c r="BO6" i="27"/>
  <c r="BO10" i="27" s="1"/>
  <c r="BK4" i="27"/>
  <c r="BJ4" i="27"/>
  <c r="BI4" i="27"/>
  <c r="BH4" i="27"/>
  <c r="BG4" i="27"/>
  <c r="BG67" i="27" s="1"/>
  <c r="BF4" i="27"/>
  <c r="BE4" i="27"/>
  <c r="BD4" i="27"/>
  <c r="BC4" i="27"/>
  <c r="BB4" i="27"/>
  <c r="BA4" i="27"/>
  <c r="BA75" i="27" s="1"/>
  <c r="AZ4" i="27"/>
  <c r="AY4" i="27"/>
  <c r="AX4" i="27"/>
  <c r="AX68" i="27" s="1"/>
  <c r="AW4" i="27"/>
  <c r="AV4" i="27"/>
  <c r="AV77" i="27" s="1"/>
  <c r="AU4" i="27"/>
  <c r="AT4" i="27"/>
  <c r="AS4" i="27"/>
  <c r="AR4" i="27"/>
  <c r="AQ4" i="27"/>
  <c r="AP4" i="27"/>
  <c r="AP78" i="27" s="1"/>
  <c r="AO4" i="27"/>
  <c r="AN4" i="27"/>
  <c r="AM4" i="27"/>
  <c r="AM78" i="27" s="1"/>
  <c r="AL4" i="27"/>
  <c r="AL78" i="27" s="1"/>
  <c r="AK4" i="27"/>
  <c r="AJ4" i="27"/>
  <c r="AJ78" i="27" s="1"/>
  <c r="AI4" i="27"/>
  <c r="AH4" i="27"/>
  <c r="AG4" i="27"/>
  <c r="AF4" i="27"/>
  <c r="AE4" i="27"/>
  <c r="AD4" i="27"/>
  <c r="AC4" i="27"/>
  <c r="AB4" i="27"/>
  <c r="AA4" i="27"/>
  <c r="Z4" i="27"/>
  <c r="Y4" i="27"/>
  <c r="X4" i="27"/>
  <c r="W4" i="27"/>
  <c r="V4" i="27"/>
  <c r="V68" i="27" s="1"/>
  <c r="U4" i="27"/>
  <c r="U68" i="27" s="1"/>
  <c r="T4" i="27"/>
  <c r="S4" i="27"/>
  <c r="R4" i="27"/>
  <c r="Q4" i="27"/>
  <c r="P4" i="27"/>
  <c r="O4" i="27"/>
  <c r="O67" i="27" s="1"/>
  <c r="N4" i="27"/>
  <c r="N67" i="27" s="1"/>
  <c r="M4" i="27"/>
  <c r="L4" i="27"/>
  <c r="K4" i="27"/>
  <c r="K68" i="27" s="1"/>
  <c r="J4" i="27"/>
  <c r="I4" i="27"/>
  <c r="I75" i="27" s="1"/>
  <c r="H4" i="27"/>
  <c r="H75" i="27" s="1"/>
  <c r="G4" i="27"/>
  <c r="F4" i="27"/>
  <c r="F66" i="27" s="1"/>
  <c r="E4" i="27"/>
  <c r="D4" i="27"/>
  <c r="BK3" i="27"/>
  <c r="BJ3" i="27"/>
  <c r="BJ57" i="27" s="1"/>
  <c r="BI3" i="27"/>
  <c r="BI57" i="27" s="1"/>
  <c r="BH3" i="27"/>
  <c r="BG3" i="27"/>
  <c r="BG49" i="27" s="1"/>
  <c r="BF3" i="27"/>
  <c r="BF49" i="27" s="1"/>
  <c r="BE3" i="27"/>
  <c r="BE49" i="27" s="1"/>
  <c r="BD3" i="27"/>
  <c r="BD55" i="27" s="1"/>
  <c r="BC3" i="27"/>
  <c r="BC55" i="27" s="1"/>
  <c r="BB3" i="27"/>
  <c r="BA3" i="27"/>
  <c r="AZ3" i="27"/>
  <c r="AZ48" i="27" s="1"/>
  <c r="AY3" i="27"/>
  <c r="AY48" i="27" s="1"/>
  <c r="AX3" i="27"/>
  <c r="AW3" i="27"/>
  <c r="AV3" i="27"/>
  <c r="AU3" i="27"/>
  <c r="AT3" i="27"/>
  <c r="AS3" i="27"/>
  <c r="AR3" i="27"/>
  <c r="AQ3" i="27"/>
  <c r="AQ53" i="27" s="1"/>
  <c r="AP3" i="27"/>
  <c r="AP59" i="27" s="1"/>
  <c r="AO3" i="27"/>
  <c r="AO59" i="27" s="1"/>
  <c r="AN3" i="27"/>
  <c r="AM3" i="27"/>
  <c r="AL3" i="27"/>
  <c r="AL61" i="27" s="1"/>
  <c r="AK3" i="27"/>
  <c r="AK50" i="27" s="1"/>
  <c r="AJ3" i="27"/>
  <c r="AI3" i="27"/>
  <c r="AH3" i="27"/>
  <c r="AH50" i="27" s="1"/>
  <c r="AG3" i="27"/>
  <c r="AF3" i="27"/>
  <c r="AE3" i="27"/>
  <c r="AE52" i="27" s="1"/>
  <c r="AD3" i="27"/>
  <c r="AD59" i="27" s="1"/>
  <c r="AC3" i="27"/>
  <c r="AC59" i="27" s="1"/>
  <c r="AB3" i="27"/>
  <c r="AB48" i="27" s="1"/>
  <c r="AA3" i="27"/>
  <c r="AA48" i="27" s="1"/>
  <c r="Z3" i="27"/>
  <c r="Y3" i="27"/>
  <c r="X3" i="27"/>
  <c r="X47" i="27" s="1"/>
  <c r="W3" i="27"/>
  <c r="W51" i="27" s="1"/>
  <c r="V3" i="27"/>
  <c r="U3" i="27"/>
  <c r="T3" i="27"/>
  <c r="T57" i="27" s="1"/>
  <c r="S3" i="27"/>
  <c r="S57" i="27" s="1"/>
  <c r="R3" i="27"/>
  <c r="R49" i="27" s="1"/>
  <c r="Q3" i="27"/>
  <c r="Q60" i="27" s="1"/>
  <c r="P3" i="27"/>
  <c r="O3" i="27"/>
  <c r="N3" i="27"/>
  <c r="N52" i="27" s="1"/>
  <c r="M3" i="27"/>
  <c r="M52" i="27" s="1"/>
  <c r="L3" i="27"/>
  <c r="K3" i="27"/>
  <c r="J3" i="27"/>
  <c r="J54" i="27" s="1"/>
  <c r="I3" i="27"/>
  <c r="I50" i="27" s="1"/>
  <c r="H3" i="27"/>
  <c r="G3" i="27"/>
  <c r="F3" i="27"/>
  <c r="F53" i="27" s="1"/>
  <c r="E3" i="27"/>
  <c r="E53" i="27" s="1"/>
  <c r="D3" i="27"/>
  <c r="D53" i="27" s="1"/>
  <c r="T251" i="26"/>
  <c r="AD250" i="26"/>
  <c r="K248" i="26"/>
  <c r="AI247" i="26"/>
  <c r="AH247" i="26"/>
  <c r="AT246" i="26"/>
  <c r="AN242" i="26"/>
  <c r="K241" i="26"/>
  <c r="J241" i="26"/>
  <c r="AX240" i="26"/>
  <c r="BD239" i="26"/>
  <c r="BC239" i="26"/>
  <c r="AN239" i="26"/>
  <c r="W239" i="26"/>
  <c r="AG238" i="26"/>
  <c r="M238" i="26"/>
  <c r="AB237" i="26"/>
  <c r="J237" i="26"/>
  <c r="I237" i="26"/>
  <c r="BH175" i="26"/>
  <c r="BG175" i="26"/>
  <c r="BF175" i="26"/>
  <c r="BE175" i="26"/>
  <c r="AT175" i="26"/>
  <c r="AS175" i="26"/>
  <c r="AR175" i="26"/>
  <c r="AQ175" i="26"/>
  <c r="AO175" i="26"/>
  <c r="AF175" i="26"/>
  <c r="AE175" i="26"/>
  <c r="AD175" i="26"/>
  <c r="AC175" i="26"/>
  <c r="AA175" i="26"/>
  <c r="R175" i="26"/>
  <c r="Q175" i="26"/>
  <c r="P175" i="26"/>
  <c r="O175" i="26"/>
  <c r="M175" i="26"/>
  <c r="D175" i="26"/>
  <c r="BK174" i="26"/>
  <c r="BK250" i="26" s="1"/>
  <c r="BJ174" i="26"/>
  <c r="BJ250" i="26" s="1"/>
  <c r="BI174" i="26"/>
  <c r="BI250" i="26" s="1"/>
  <c r="BH174" i="26"/>
  <c r="BH250" i="26" s="1"/>
  <c r="BG174" i="26"/>
  <c r="BG250" i="26" s="1"/>
  <c r="BF174" i="26"/>
  <c r="BF250" i="26" s="1"/>
  <c r="BE174" i="26"/>
  <c r="BE250" i="26" s="1"/>
  <c r="BD174" i="26"/>
  <c r="BD250" i="26" s="1"/>
  <c r="BC174" i="26"/>
  <c r="BC250" i="26" s="1"/>
  <c r="BB174" i="26"/>
  <c r="BB250" i="26" s="1"/>
  <c r="BA174" i="26"/>
  <c r="BA250" i="26" s="1"/>
  <c r="AZ174" i="26"/>
  <c r="AZ250" i="26" s="1"/>
  <c r="AY174" i="26"/>
  <c r="AY250" i="26" s="1"/>
  <c r="AX174" i="26"/>
  <c r="AX250" i="26" s="1"/>
  <c r="AW174" i="26"/>
  <c r="AW250" i="26" s="1"/>
  <c r="AV174" i="26"/>
  <c r="AV250" i="26" s="1"/>
  <c r="AU174" i="26"/>
  <c r="AU250" i="26" s="1"/>
  <c r="AT174" i="26"/>
  <c r="AT250" i="26" s="1"/>
  <c r="AS174" i="26"/>
  <c r="AS250" i="26" s="1"/>
  <c r="AR174" i="26"/>
  <c r="AR250" i="26" s="1"/>
  <c r="AQ174" i="26"/>
  <c r="AQ250" i="26" s="1"/>
  <c r="AP174" i="26"/>
  <c r="AP250" i="26" s="1"/>
  <c r="AO174" i="26"/>
  <c r="AO250" i="26" s="1"/>
  <c r="AN174" i="26"/>
  <c r="AN250" i="26" s="1"/>
  <c r="AM174" i="26"/>
  <c r="AM250" i="26" s="1"/>
  <c r="AL174" i="26"/>
  <c r="AL250" i="26" s="1"/>
  <c r="AK174" i="26"/>
  <c r="AK250" i="26" s="1"/>
  <c r="AJ174" i="26"/>
  <c r="AJ250" i="26" s="1"/>
  <c r="AI174" i="26"/>
  <c r="AI250" i="26" s="1"/>
  <c r="AH174" i="26"/>
  <c r="AH250" i="26" s="1"/>
  <c r="AG174" i="26"/>
  <c r="AG250" i="26" s="1"/>
  <c r="AF174" i="26"/>
  <c r="AF250" i="26" s="1"/>
  <c r="AE174" i="26"/>
  <c r="AE250" i="26" s="1"/>
  <c r="AD174" i="26"/>
  <c r="AC174" i="26"/>
  <c r="AC250" i="26" s="1"/>
  <c r="AB174" i="26"/>
  <c r="AB250" i="26" s="1"/>
  <c r="AA174" i="26"/>
  <c r="AA250" i="26" s="1"/>
  <c r="Z174" i="26"/>
  <c r="Z250" i="26" s="1"/>
  <c r="Y174" i="26"/>
  <c r="Y250" i="26" s="1"/>
  <c r="X174" i="26"/>
  <c r="X250" i="26" s="1"/>
  <c r="W174" i="26"/>
  <c r="W250" i="26" s="1"/>
  <c r="V174" i="26"/>
  <c r="V250" i="26" s="1"/>
  <c r="U174" i="26"/>
  <c r="U250" i="26" s="1"/>
  <c r="T174" i="26"/>
  <c r="T250" i="26" s="1"/>
  <c r="S174" i="26"/>
  <c r="S250" i="26" s="1"/>
  <c r="R174" i="26"/>
  <c r="R250" i="26" s="1"/>
  <c r="Q174" i="26"/>
  <c r="Q250" i="26" s="1"/>
  <c r="P174" i="26"/>
  <c r="P250" i="26" s="1"/>
  <c r="O174" i="26"/>
  <c r="O250" i="26" s="1"/>
  <c r="N174" i="26"/>
  <c r="N250" i="26" s="1"/>
  <c r="M174" i="26"/>
  <c r="M250" i="26" s="1"/>
  <c r="L174" i="26"/>
  <c r="L250" i="26" s="1"/>
  <c r="K174" i="26"/>
  <c r="K250" i="26" s="1"/>
  <c r="J174" i="26"/>
  <c r="J250" i="26" s="1"/>
  <c r="I174" i="26"/>
  <c r="I250" i="26" s="1"/>
  <c r="H174" i="26"/>
  <c r="H250" i="26" s="1"/>
  <c r="G174" i="26"/>
  <c r="G250" i="26" s="1"/>
  <c r="F174" i="26"/>
  <c r="F250" i="26" s="1"/>
  <c r="E174" i="26"/>
  <c r="E250" i="26" s="1"/>
  <c r="D174" i="26"/>
  <c r="D250" i="26" s="1"/>
  <c r="BK173" i="26"/>
  <c r="BK249" i="26" s="1"/>
  <c r="BK251" i="26" s="1"/>
  <c r="BJ173" i="26"/>
  <c r="BJ249" i="26" s="1"/>
  <c r="BJ251" i="26" s="1"/>
  <c r="BI173" i="26"/>
  <c r="BH173" i="26"/>
  <c r="BH249" i="26" s="1"/>
  <c r="BH251" i="26" s="1"/>
  <c r="BG173" i="26"/>
  <c r="BG249" i="26" s="1"/>
  <c r="BG251" i="26" s="1"/>
  <c r="BF173" i="26"/>
  <c r="BF249" i="26" s="1"/>
  <c r="BF251" i="26" s="1"/>
  <c r="BE173" i="26"/>
  <c r="BE249" i="26" s="1"/>
  <c r="BE251" i="26" s="1"/>
  <c r="BD173" i="26"/>
  <c r="BD249" i="26" s="1"/>
  <c r="BC173" i="26"/>
  <c r="BC249" i="26" s="1"/>
  <c r="BB173" i="26"/>
  <c r="BB249" i="26" s="1"/>
  <c r="BB251" i="26" s="1"/>
  <c r="BA173" i="26"/>
  <c r="BA249" i="26" s="1"/>
  <c r="AZ173" i="26"/>
  <c r="AY173" i="26"/>
  <c r="AX173" i="26"/>
  <c r="AW173" i="26"/>
  <c r="AW249" i="26" s="1"/>
  <c r="AW251" i="26" s="1"/>
  <c r="AV173" i="26"/>
  <c r="AV249" i="26" s="1"/>
  <c r="AU173" i="26"/>
  <c r="AT173" i="26"/>
  <c r="AT249" i="26" s="1"/>
  <c r="AT251" i="26" s="1"/>
  <c r="AS173" i="26"/>
  <c r="AS249" i="26" s="1"/>
  <c r="AS251" i="26" s="1"/>
  <c r="AR173" i="26"/>
  <c r="AR249" i="26" s="1"/>
  <c r="AR251" i="26" s="1"/>
  <c r="AQ173" i="26"/>
  <c r="AQ249" i="26" s="1"/>
  <c r="AQ251" i="26" s="1"/>
  <c r="AP173" i="26"/>
  <c r="AP249" i="26" s="1"/>
  <c r="AO173" i="26"/>
  <c r="AO249" i="26" s="1"/>
  <c r="AN173" i="26"/>
  <c r="AN249" i="26" s="1"/>
  <c r="AM173" i="26"/>
  <c r="AM249" i="26" s="1"/>
  <c r="AL173" i="26"/>
  <c r="AK173" i="26"/>
  <c r="AJ173" i="26"/>
  <c r="AI173" i="26"/>
  <c r="AI249" i="26" s="1"/>
  <c r="AI251" i="26" s="1"/>
  <c r="AH173" i="26"/>
  <c r="AH249" i="26" s="1"/>
  <c r="AG173" i="26"/>
  <c r="AF173" i="26"/>
  <c r="AF249" i="26" s="1"/>
  <c r="AE173" i="26"/>
  <c r="AE249" i="26" s="1"/>
  <c r="AE251" i="26" s="1"/>
  <c r="AD173" i="26"/>
  <c r="AD249" i="26" s="1"/>
  <c r="AC173" i="26"/>
  <c r="AC249" i="26" s="1"/>
  <c r="AC251" i="26" s="1"/>
  <c r="AB173" i="26"/>
  <c r="AB249" i="26" s="1"/>
  <c r="AA173" i="26"/>
  <c r="AA249" i="26" s="1"/>
  <c r="Z173" i="26"/>
  <c r="Z249" i="26" s="1"/>
  <c r="Y173" i="26"/>
  <c r="Y249" i="26" s="1"/>
  <c r="X173" i="26"/>
  <c r="W173" i="26"/>
  <c r="V173" i="26"/>
  <c r="U173" i="26"/>
  <c r="U249" i="26" s="1"/>
  <c r="U251" i="26" s="1"/>
  <c r="T173" i="26"/>
  <c r="T249" i="26" s="1"/>
  <c r="S173" i="26"/>
  <c r="R173" i="26"/>
  <c r="R249" i="26" s="1"/>
  <c r="R251" i="26" s="1"/>
  <c r="Q173" i="26"/>
  <c r="Q249" i="26" s="1"/>
  <c r="Q251" i="26" s="1"/>
  <c r="P173" i="26"/>
  <c r="P249" i="26" s="1"/>
  <c r="P251" i="26" s="1"/>
  <c r="O173" i="26"/>
  <c r="O249" i="26" s="1"/>
  <c r="O251" i="26" s="1"/>
  <c r="N173" i="26"/>
  <c r="N249" i="26" s="1"/>
  <c r="M173" i="26"/>
  <c r="M249" i="26" s="1"/>
  <c r="L173" i="26"/>
  <c r="L249" i="26" s="1"/>
  <c r="K173" i="26"/>
  <c r="K249" i="26" s="1"/>
  <c r="J173" i="26"/>
  <c r="I173" i="26"/>
  <c r="H173" i="26"/>
  <c r="G173" i="26"/>
  <c r="G249" i="26" s="1"/>
  <c r="G251" i="26" s="1"/>
  <c r="F173" i="26"/>
  <c r="F249" i="26" s="1"/>
  <c r="E173" i="26"/>
  <c r="D173" i="26"/>
  <c r="D249" i="26" s="1"/>
  <c r="D251" i="26" s="1"/>
  <c r="BK172" i="26"/>
  <c r="BK248" i="26" s="1"/>
  <c r="BJ172" i="26"/>
  <c r="BJ248" i="26" s="1"/>
  <c r="BI172" i="26"/>
  <c r="BI248" i="26" s="1"/>
  <c r="BH172" i="26"/>
  <c r="BH248" i="26" s="1"/>
  <c r="BG172" i="26"/>
  <c r="BG248" i="26" s="1"/>
  <c r="BF172" i="26"/>
  <c r="BF248" i="26" s="1"/>
  <c r="BE172" i="26"/>
  <c r="BE248" i="26" s="1"/>
  <c r="BD172" i="26"/>
  <c r="BD248" i="26" s="1"/>
  <c r="BC172" i="26"/>
  <c r="BC248" i="26" s="1"/>
  <c r="BB172" i="26"/>
  <c r="BB248" i="26" s="1"/>
  <c r="BA172" i="26"/>
  <c r="BA248" i="26" s="1"/>
  <c r="AZ172" i="26"/>
  <c r="AZ248" i="26" s="1"/>
  <c r="AY172" i="26"/>
  <c r="AY248" i="26" s="1"/>
  <c r="AX172" i="26"/>
  <c r="AX248" i="26" s="1"/>
  <c r="AW172" i="26"/>
  <c r="AW248" i="26" s="1"/>
  <c r="AV172" i="26"/>
  <c r="AV248" i="26" s="1"/>
  <c r="AU172" i="26"/>
  <c r="AU248" i="26" s="1"/>
  <c r="AT172" i="26"/>
  <c r="AT248" i="26" s="1"/>
  <c r="AS172" i="26"/>
  <c r="AS248" i="26" s="1"/>
  <c r="AR172" i="26"/>
  <c r="AR248" i="26" s="1"/>
  <c r="AQ172" i="26"/>
  <c r="AQ248" i="26" s="1"/>
  <c r="AP172" i="26"/>
  <c r="AP248" i="26" s="1"/>
  <c r="AO172" i="26"/>
  <c r="AO248" i="26" s="1"/>
  <c r="AN172" i="26"/>
  <c r="AN248" i="26" s="1"/>
  <c r="AM172" i="26"/>
  <c r="AM248" i="26" s="1"/>
  <c r="AL172" i="26"/>
  <c r="AL248" i="26" s="1"/>
  <c r="AK172" i="26"/>
  <c r="AK248" i="26" s="1"/>
  <c r="AJ172" i="26"/>
  <c r="AJ248" i="26" s="1"/>
  <c r="AI172" i="26"/>
  <c r="AI248" i="26" s="1"/>
  <c r="AH172" i="26"/>
  <c r="AH248" i="26" s="1"/>
  <c r="AG172" i="26"/>
  <c r="AG248" i="26" s="1"/>
  <c r="AF172" i="26"/>
  <c r="AF248" i="26" s="1"/>
  <c r="AE172" i="26"/>
  <c r="AE248" i="26" s="1"/>
  <c r="AD172" i="26"/>
  <c r="AD248" i="26" s="1"/>
  <c r="AC172" i="26"/>
  <c r="AC248" i="26" s="1"/>
  <c r="AB172" i="26"/>
  <c r="AB248" i="26" s="1"/>
  <c r="AA172" i="26"/>
  <c r="AA248" i="26" s="1"/>
  <c r="Z172" i="26"/>
  <c r="Z248" i="26" s="1"/>
  <c r="Y172" i="26"/>
  <c r="Y248" i="26" s="1"/>
  <c r="X172" i="26"/>
  <c r="X248" i="26" s="1"/>
  <c r="W172" i="26"/>
  <c r="W248" i="26" s="1"/>
  <c r="V172" i="26"/>
  <c r="V248" i="26" s="1"/>
  <c r="U172" i="26"/>
  <c r="U248" i="26" s="1"/>
  <c r="T172" i="26"/>
  <c r="T248" i="26" s="1"/>
  <c r="S172" i="26"/>
  <c r="S248" i="26" s="1"/>
  <c r="R172" i="26"/>
  <c r="R248" i="26" s="1"/>
  <c r="Q172" i="26"/>
  <c r="Q248" i="26" s="1"/>
  <c r="P172" i="26"/>
  <c r="P248" i="26" s="1"/>
  <c r="O172" i="26"/>
  <c r="O248" i="26" s="1"/>
  <c r="N172" i="26"/>
  <c r="N248" i="26" s="1"/>
  <c r="M172" i="26"/>
  <c r="M248" i="26" s="1"/>
  <c r="L172" i="26"/>
  <c r="L248" i="26" s="1"/>
  <c r="K172" i="26"/>
  <c r="J172" i="26"/>
  <c r="J248" i="26" s="1"/>
  <c r="I172" i="26"/>
  <c r="I248" i="26" s="1"/>
  <c r="H172" i="26"/>
  <c r="H248" i="26" s="1"/>
  <c r="G172" i="26"/>
  <c r="G248" i="26" s="1"/>
  <c r="F172" i="26"/>
  <c r="F248" i="26" s="1"/>
  <c r="E172" i="26"/>
  <c r="E248" i="26" s="1"/>
  <c r="D172" i="26"/>
  <c r="D248" i="26" s="1"/>
  <c r="BK171" i="26"/>
  <c r="BK247" i="26" s="1"/>
  <c r="BJ171" i="26"/>
  <c r="BJ247" i="26" s="1"/>
  <c r="BI171" i="26"/>
  <c r="BI247" i="26" s="1"/>
  <c r="BH171" i="26"/>
  <c r="BH247" i="26" s="1"/>
  <c r="BG171" i="26"/>
  <c r="BG247" i="26" s="1"/>
  <c r="BF171" i="26"/>
  <c r="BF247" i="26" s="1"/>
  <c r="BE171" i="26"/>
  <c r="BE247" i="26" s="1"/>
  <c r="BD171" i="26"/>
  <c r="BD247" i="26" s="1"/>
  <c r="BC171" i="26"/>
  <c r="BC247" i="26" s="1"/>
  <c r="BB171" i="26"/>
  <c r="BB247" i="26" s="1"/>
  <c r="BA171" i="26"/>
  <c r="BA247" i="26" s="1"/>
  <c r="AZ171" i="26"/>
  <c r="AZ247" i="26" s="1"/>
  <c r="AY171" i="26"/>
  <c r="AY247" i="26" s="1"/>
  <c r="AX171" i="26"/>
  <c r="AX247" i="26" s="1"/>
  <c r="AW171" i="26"/>
  <c r="AW247" i="26" s="1"/>
  <c r="AV171" i="26"/>
  <c r="AV247" i="26" s="1"/>
  <c r="AU171" i="26"/>
  <c r="AU247" i="26" s="1"/>
  <c r="AT171" i="26"/>
  <c r="AT247" i="26" s="1"/>
  <c r="AS171" i="26"/>
  <c r="AS247" i="26" s="1"/>
  <c r="AR171" i="26"/>
  <c r="AR247" i="26" s="1"/>
  <c r="AQ171" i="26"/>
  <c r="AQ247" i="26" s="1"/>
  <c r="AP171" i="26"/>
  <c r="AP247" i="26" s="1"/>
  <c r="AO171" i="26"/>
  <c r="AO247" i="26" s="1"/>
  <c r="AN171" i="26"/>
  <c r="AN247" i="26" s="1"/>
  <c r="AM171" i="26"/>
  <c r="AM247" i="26" s="1"/>
  <c r="AL171" i="26"/>
  <c r="AL247" i="26" s="1"/>
  <c r="AK171" i="26"/>
  <c r="AK247" i="26" s="1"/>
  <c r="AJ171" i="26"/>
  <c r="AJ247" i="26" s="1"/>
  <c r="AI171" i="26"/>
  <c r="AH171" i="26"/>
  <c r="AG171" i="26"/>
  <c r="AG247" i="26" s="1"/>
  <c r="AF171" i="26"/>
  <c r="AF247" i="26" s="1"/>
  <c r="AE171" i="26"/>
  <c r="AE247" i="26" s="1"/>
  <c r="AD171" i="26"/>
  <c r="AD247" i="26" s="1"/>
  <c r="AC171" i="26"/>
  <c r="AC247" i="26" s="1"/>
  <c r="AB171" i="26"/>
  <c r="AB247" i="26" s="1"/>
  <c r="AA171" i="26"/>
  <c r="AA247" i="26" s="1"/>
  <c r="Z171" i="26"/>
  <c r="Z247" i="26" s="1"/>
  <c r="Y171" i="26"/>
  <c r="Y247" i="26" s="1"/>
  <c r="X171" i="26"/>
  <c r="X247" i="26" s="1"/>
  <c r="W171" i="26"/>
  <c r="W247" i="26" s="1"/>
  <c r="V171" i="26"/>
  <c r="V247" i="26" s="1"/>
  <c r="U171" i="26"/>
  <c r="U247" i="26" s="1"/>
  <c r="T171" i="26"/>
  <c r="T247" i="26" s="1"/>
  <c r="S171" i="26"/>
  <c r="S247" i="26" s="1"/>
  <c r="R171" i="26"/>
  <c r="R247" i="26" s="1"/>
  <c r="Q171" i="26"/>
  <c r="Q247" i="26" s="1"/>
  <c r="P171" i="26"/>
  <c r="P247" i="26" s="1"/>
  <c r="O171" i="26"/>
  <c r="O247" i="26" s="1"/>
  <c r="N171" i="26"/>
  <c r="N247" i="26" s="1"/>
  <c r="M171" i="26"/>
  <c r="M247" i="26" s="1"/>
  <c r="L171" i="26"/>
  <c r="L247" i="26" s="1"/>
  <c r="K171" i="26"/>
  <c r="K247" i="26" s="1"/>
  <c r="J171" i="26"/>
  <c r="J247" i="26" s="1"/>
  <c r="I171" i="26"/>
  <c r="I247" i="26" s="1"/>
  <c r="H171" i="26"/>
  <c r="H247" i="26" s="1"/>
  <c r="G171" i="26"/>
  <c r="G247" i="26" s="1"/>
  <c r="F171" i="26"/>
  <c r="F247" i="26" s="1"/>
  <c r="E171" i="26"/>
  <c r="E247" i="26" s="1"/>
  <c r="D171" i="26"/>
  <c r="D247" i="26" s="1"/>
  <c r="BK170" i="26"/>
  <c r="BK246" i="26" s="1"/>
  <c r="BJ170" i="26"/>
  <c r="BJ246" i="26" s="1"/>
  <c r="BI170" i="26"/>
  <c r="BI246" i="26" s="1"/>
  <c r="BH170" i="26"/>
  <c r="BH246" i="26" s="1"/>
  <c r="BG170" i="26"/>
  <c r="BG246" i="26" s="1"/>
  <c r="BF170" i="26"/>
  <c r="BF246" i="26" s="1"/>
  <c r="BE170" i="26"/>
  <c r="BE246" i="26" s="1"/>
  <c r="BD170" i="26"/>
  <c r="BD246" i="26" s="1"/>
  <c r="BC170" i="26"/>
  <c r="BC246" i="26" s="1"/>
  <c r="BB170" i="26"/>
  <c r="BB246" i="26" s="1"/>
  <c r="BA170" i="26"/>
  <c r="BA246" i="26" s="1"/>
  <c r="AZ170" i="26"/>
  <c r="AZ246" i="26" s="1"/>
  <c r="AY170" i="26"/>
  <c r="AY246" i="26" s="1"/>
  <c r="AX170" i="26"/>
  <c r="AX246" i="26" s="1"/>
  <c r="AW170" i="26"/>
  <c r="AW246" i="26" s="1"/>
  <c r="AV170" i="26"/>
  <c r="AV246" i="26" s="1"/>
  <c r="AU170" i="26"/>
  <c r="AU246" i="26" s="1"/>
  <c r="AT170" i="26"/>
  <c r="AS170" i="26"/>
  <c r="AS246" i="26" s="1"/>
  <c r="AR170" i="26"/>
  <c r="AR246" i="26" s="1"/>
  <c r="AQ170" i="26"/>
  <c r="AQ246" i="26" s="1"/>
  <c r="AP170" i="26"/>
  <c r="AP246" i="26" s="1"/>
  <c r="AO170" i="26"/>
  <c r="AO246" i="26" s="1"/>
  <c r="AN170" i="26"/>
  <c r="AN246" i="26" s="1"/>
  <c r="AM170" i="26"/>
  <c r="AM246" i="26" s="1"/>
  <c r="AL170" i="26"/>
  <c r="AL246" i="26" s="1"/>
  <c r="AK170" i="26"/>
  <c r="AK246" i="26" s="1"/>
  <c r="AJ170" i="26"/>
  <c r="AJ246" i="26" s="1"/>
  <c r="AI170" i="26"/>
  <c r="AI246" i="26" s="1"/>
  <c r="AH170" i="26"/>
  <c r="AH246" i="26" s="1"/>
  <c r="AG170" i="26"/>
  <c r="AG246" i="26" s="1"/>
  <c r="AF170" i="26"/>
  <c r="AF246" i="26" s="1"/>
  <c r="AE170" i="26"/>
  <c r="AE246" i="26" s="1"/>
  <c r="AD170" i="26"/>
  <c r="AD246" i="26" s="1"/>
  <c r="AC170" i="26"/>
  <c r="AC246" i="26" s="1"/>
  <c r="AB170" i="26"/>
  <c r="AB246" i="26" s="1"/>
  <c r="AA170" i="26"/>
  <c r="AA246" i="26" s="1"/>
  <c r="Z170" i="26"/>
  <c r="Z246" i="26" s="1"/>
  <c r="Y170" i="26"/>
  <c r="Y246" i="26" s="1"/>
  <c r="X170" i="26"/>
  <c r="X246" i="26" s="1"/>
  <c r="W170" i="26"/>
  <c r="W246" i="26" s="1"/>
  <c r="V170" i="26"/>
  <c r="V246" i="26" s="1"/>
  <c r="U170" i="26"/>
  <c r="U246" i="26" s="1"/>
  <c r="T170" i="26"/>
  <c r="T246" i="26" s="1"/>
  <c r="S170" i="26"/>
  <c r="S246" i="26" s="1"/>
  <c r="R170" i="26"/>
  <c r="R246" i="26" s="1"/>
  <c r="Q170" i="26"/>
  <c r="Q246" i="26" s="1"/>
  <c r="P170" i="26"/>
  <c r="P246" i="26" s="1"/>
  <c r="O170" i="26"/>
  <c r="O246" i="26" s="1"/>
  <c r="N170" i="26"/>
  <c r="N246" i="26" s="1"/>
  <c r="M170" i="26"/>
  <c r="M246" i="26" s="1"/>
  <c r="L170" i="26"/>
  <c r="L246" i="26" s="1"/>
  <c r="K170" i="26"/>
  <c r="K246" i="26" s="1"/>
  <c r="J170" i="26"/>
  <c r="J246" i="26" s="1"/>
  <c r="I170" i="26"/>
  <c r="I246" i="26" s="1"/>
  <c r="H170" i="26"/>
  <c r="H246" i="26" s="1"/>
  <c r="G170" i="26"/>
  <c r="G246" i="26" s="1"/>
  <c r="F170" i="26"/>
  <c r="F246" i="26" s="1"/>
  <c r="E170" i="26"/>
  <c r="E246" i="26" s="1"/>
  <c r="D170" i="26"/>
  <c r="D246" i="26" s="1"/>
  <c r="BK169" i="26"/>
  <c r="BK245" i="26" s="1"/>
  <c r="BJ169" i="26"/>
  <c r="BJ245" i="26" s="1"/>
  <c r="BI169" i="26"/>
  <c r="BI245" i="26" s="1"/>
  <c r="BH169" i="26"/>
  <c r="BH245" i="26" s="1"/>
  <c r="BG169" i="26"/>
  <c r="BG245" i="26" s="1"/>
  <c r="BF169" i="26"/>
  <c r="BF245" i="26" s="1"/>
  <c r="BE169" i="26"/>
  <c r="BE245" i="26" s="1"/>
  <c r="BD169" i="26"/>
  <c r="BD245" i="26" s="1"/>
  <c r="BC169" i="26"/>
  <c r="BC245" i="26" s="1"/>
  <c r="BB169" i="26"/>
  <c r="BB245" i="26" s="1"/>
  <c r="BA169" i="26"/>
  <c r="BA245" i="26" s="1"/>
  <c r="AZ169" i="26"/>
  <c r="AZ245" i="26" s="1"/>
  <c r="AY169" i="26"/>
  <c r="AY245" i="26" s="1"/>
  <c r="AX169" i="26"/>
  <c r="AX245" i="26" s="1"/>
  <c r="AW169" i="26"/>
  <c r="AW245" i="26" s="1"/>
  <c r="AV169" i="26"/>
  <c r="AV245" i="26" s="1"/>
  <c r="AU169" i="26"/>
  <c r="AU245" i="26" s="1"/>
  <c r="AT169" i="26"/>
  <c r="AT245" i="26" s="1"/>
  <c r="AS169" i="26"/>
  <c r="AS245" i="26" s="1"/>
  <c r="AR169" i="26"/>
  <c r="AR245" i="26" s="1"/>
  <c r="AQ169" i="26"/>
  <c r="AQ245" i="26" s="1"/>
  <c r="AP169" i="26"/>
  <c r="AP245" i="26" s="1"/>
  <c r="AO169" i="26"/>
  <c r="AO245" i="26" s="1"/>
  <c r="AN169" i="26"/>
  <c r="AN245" i="26" s="1"/>
  <c r="AM169" i="26"/>
  <c r="AM245" i="26" s="1"/>
  <c r="AL169" i="26"/>
  <c r="AL245" i="26" s="1"/>
  <c r="AK169" i="26"/>
  <c r="AK245" i="26" s="1"/>
  <c r="AJ169" i="26"/>
  <c r="AJ245" i="26" s="1"/>
  <c r="AI169" i="26"/>
  <c r="AI245" i="26" s="1"/>
  <c r="AH169" i="26"/>
  <c r="AH245" i="26" s="1"/>
  <c r="AG169" i="26"/>
  <c r="AG245" i="26" s="1"/>
  <c r="AF169" i="26"/>
  <c r="AF245" i="26" s="1"/>
  <c r="AE169" i="26"/>
  <c r="AE245" i="26" s="1"/>
  <c r="AD169" i="26"/>
  <c r="AD245" i="26" s="1"/>
  <c r="AC169" i="26"/>
  <c r="AC245" i="26" s="1"/>
  <c r="AB169" i="26"/>
  <c r="AB245" i="26" s="1"/>
  <c r="AA169" i="26"/>
  <c r="AA245" i="26" s="1"/>
  <c r="Z169" i="26"/>
  <c r="Z245" i="26" s="1"/>
  <c r="Y169" i="26"/>
  <c r="Y245" i="26" s="1"/>
  <c r="X169" i="26"/>
  <c r="X245" i="26" s="1"/>
  <c r="W169" i="26"/>
  <c r="W245" i="26" s="1"/>
  <c r="V169" i="26"/>
  <c r="V245" i="26" s="1"/>
  <c r="U169" i="26"/>
  <c r="U245" i="26" s="1"/>
  <c r="T169" i="26"/>
  <c r="T245" i="26" s="1"/>
  <c r="S169" i="26"/>
  <c r="S245" i="26" s="1"/>
  <c r="R169" i="26"/>
  <c r="R245" i="26" s="1"/>
  <c r="Q169" i="26"/>
  <c r="Q245" i="26" s="1"/>
  <c r="P169" i="26"/>
  <c r="P245" i="26" s="1"/>
  <c r="O169" i="26"/>
  <c r="O245" i="26" s="1"/>
  <c r="N169" i="26"/>
  <c r="N245" i="26" s="1"/>
  <c r="M169" i="26"/>
  <c r="M245" i="26" s="1"/>
  <c r="L169" i="26"/>
  <c r="L245" i="26" s="1"/>
  <c r="K169" i="26"/>
  <c r="K245" i="26" s="1"/>
  <c r="J169" i="26"/>
  <c r="J245" i="26" s="1"/>
  <c r="I169" i="26"/>
  <c r="I245" i="26" s="1"/>
  <c r="H169" i="26"/>
  <c r="H245" i="26" s="1"/>
  <c r="G169" i="26"/>
  <c r="G245" i="26" s="1"/>
  <c r="F169" i="26"/>
  <c r="F245" i="26" s="1"/>
  <c r="E169" i="26"/>
  <c r="E245" i="26" s="1"/>
  <c r="D169" i="26"/>
  <c r="D245" i="26" s="1"/>
  <c r="BK167" i="26"/>
  <c r="BK243" i="26" s="1"/>
  <c r="BJ167" i="26"/>
  <c r="BJ243" i="26" s="1"/>
  <c r="BI167" i="26"/>
  <c r="BI243" i="26" s="1"/>
  <c r="BH167" i="26"/>
  <c r="BH243" i="26" s="1"/>
  <c r="BG167" i="26"/>
  <c r="BG243" i="26" s="1"/>
  <c r="BF167" i="26"/>
  <c r="BF243" i="26" s="1"/>
  <c r="BE167" i="26"/>
  <c r="BE243" i="26" s="1"/>
  <c r="BD167" i="26"/>
  <c r="BD243" i="26" s="1"/>
  <c r="BC167" i="26"/>
  <c r="BC243" i="26" s="1"/>
  <c r="BB167" i="26"/>
  <c r="BB243" i="26" s="1"/>
  <c r="BA167" i="26"/>
  <c r="BA243" i="26" s="1"/>
  <c r="AZ167" i="26"/>
  <c r="AZ243" i="26" s="1"/>
  <c r="AY167" i="26"/>
  <c r="AY243" i="26" s="1"/>
  <c r="AX167" i="26"/>
  <c r="AX243" i="26" s="1"/>
  <c r="AW167" i="26"/>
  <c r="AW243" i="26" s="1"/>
  <c r="AV167" i="26"/>
  <c r="AV243" i="26" s="1"/>
  <c r="AU167" i="26"/>
  <c r="AU243" i="26" s="1"/>
  <c r="AT167" i="26"/>
  <c r="AT243" i="26" s="1"/>
  <c r="AS167" i="26"/>
  <c r="AS243" i="26" s="1"/>
  <c r="AR167" i="26"/>
  <c r="AR243" i="26" s="1"/>
  <c r="AQ167" i="26"/>
  <c r="AQ243" i="26" s="1"/>
  <c r="AP167" i="26"/>
  <c r="AP243" i="26" s="1"/>
  <c r="AO167" i="26"/>
  <c r="AO243" i="26" s="1"/>
  <c r="AN167" i="26"/>
  <c r="AN243" i="26" s="1"/>
  <c r="AM167" i="26"/>
  <c r="AM243" i="26" s="1"/>
  <c r="AL167" i="26"/>
  <c r="AL243" i="26" s="1"/>
  <c r="AK167" i="26"/>
  <c r="AK243" i="26" s="1"/>
  <c r="AJ167" i="26"/>
  <c r="AJ243" i="26" s="1"/>
  <c r="AI167" i="26"/>
  <c r="AI243" i="26" s="1"/>
  <c r="AH167" i="26"/>
  <c r="AH243" i="26" s="1"/>
  <c r="AG167" i="26"/>
  <c r="AG243" i="26" s="1"/>
  <c r="AF167" i="26"/>
  <c r="AF243" i="26" s="1"/>
  <c r="AE167" i="26"/>
  <c r="AE243" i="26" s="1"/>
  <c r="AD167" i="26"/>
  <c r="AD243" i="26" s="1"/>
  <c r="AC167" i="26"/>
  <c r="AC243" i="26" s="1"/>
  <c r="AB167" i="26"/>
  <c r="AB243" i="26" s="1"/>
  <c r="AA167" i="26"/>
  <c r="AA243" i="26" s="1"/>
  <c r="Z167" i="26"/>
  <c r="Z243" i="26" s="1"/>
  <c r="Y167" i="26"/>
  <c r="Y243" i="26" s="1"/>
  <c r="X167" i="26"/>
  <c r="X243" i="26" s="1"/>
  <c r="W167" i="26"/>
  <c r="W243" i="26" s="1"/>
  <c r="V167" i="26"/>
  <c r="V243" i="26" s="1"/>
  <c r="U167" i="26"/>
  <c r="U243" i="26" s="1"/>
  <c r="T167" i="26"/>
  <c r="T243" i="26" s="1"/>
  <c r="S167" i="26"/>
  <c r="S243" i="26" s="1"/>
  <c r="R167" i="26"/>
  <c r="R243" i="26" s="1"/>
  <c r="Q167" i="26"/>
  <c r="Q243" i="26" s="1"/>
  <c r="P167" i="26"/>
  <c r="P243" i="26" s="1"/>
  <c r="O167" i="26"/>
  <c r="O243" i="26" s="1"/>
  <c r="N167" i="26"/>
  <c r="N243" i="26" s="1"/>
  <c r="M167" i="26"/>
  <c r="M243" i="26" s="1"/>
  <c r="L167" i="26"/>
  <c r="L243" i="26" s="1"/>
  <c r="K167" i="26"/>
  <c r="K243" i="26" s="1"/>
  <c r="J167" i="26"/>
  <c r="J243" i="26" s="1"/>
  <c r="I167" i="26"/>
  <c r="I243" i="26" s="1"/>
  <c r="H167" i="26"/>
  <c r="H243" i="26" s="1"/>
  <c r="G167" i="26"/>
  <c r="G243" i="26" s="1"/>
  <c r="F167" i="26"/>
  <c r="F243" i="26" s="1"/>
  <c r="E167" i="26"/>
  <c r="E243" i="26" s="1"/>
  <c r="D167" i="26"/>
  <c r="D243" i="26" s="1"/>
  <c r="BK166" i="26"/>
  <c r="BK242" i="26" s="1"/>
  <c r="BJ166" i="26"/>
  <c r="BJ242" i="26" s="1"/>
  <c r="BI166" i="26"/>
  <c r="BI242" i="26" s="1"/>
  <c r="BH166" i="26"/>
  <c r="BH242" i="26" s="1"/>
  <c r="BG166" i="26"/>
  <c r="BG242" i="26" s="1"/>
  <c r="BF166" i="26"/>
  <c r="BF242" i="26" s="1"/>
  <c r="BE166" i="26"/>
  <c r="BE242" i="26" s="1"/>
  <c r="BD166" i="26"/>
  <c r="BD242" i="26" s="1"/>
  <c r="BC166" i="26"/>
  <c r="BC242" i="26" s="1"/>
  <c r="BB166" i="26"/>
  <c r="BB242" i="26" s="1"/>
  <c r="BA166" i="26"/>
  <c r="BA242" i="26" s="1"/>
  <c r="AZ166" i="26"/>
  <c r="AZ242" i="26" s="1"/>
  <c r="AY166" i="26"/>
  <c r="AY242" i="26" s="1"/>
  <c r="AX166" i="26"/>
  <c r="AX242" i="26" s="1"/>
  <c r="AW166" i="26"/>
  <c r="AW242" i="26" s="1"/>
  <c r="AV166" i="26"/>
  <c r="AV242" i="26" s="1"/>
  <c r="AU166" i="26"/>
  <c r="AU242" i="26" s="1"/>
  <c r="AT166" i="26"/>
  <c r="AT242" i="26" s="1"/>
  <c r="AS166" i="26"/>
  <c r="AS242" i="26" s="1"/>
  <c r="AR166" i="26"/>
  <c r="AR242" i="26" s="1"/>
  <c r="AQ166" i="26"/>
  <c r="AQ242" i="26" s="1"/>
  <c r="AP166" i="26"/>
  <c r="AP242" i="26" s="1"/>
  <c r="AO166" i="26"/>
  <c r="AO242" i="26" s="1"/>
  <c r="AN166" i="26"/>
  <c r="AM166" i="26"/>
  <c r="AM242" i="26" s="1"/>
  <c r="AL166" i="26"/>
  <c r="AL242" i="26" s="1"/>
  <c r="AK166" i="26"/>
  <c r="AK242" i="26" s="1"/>
  <c r="AJ166" i="26"/>
  <c r="AJ242" i="26" s="1"/>
  <c r="AI166" i="26"/>
  <c r="AI242" i="26" s="1"/>
  <c r="AH166" i="26"/>
  <c r="AH242" i="26" s="1"/>
  <c r="AG166" i="26"/>
  <c r="AG242" i="26" s="1"/>
  <c r="AF166" i="26"/>
  <c r="AF242" i="26" s="1"/>
  <c r="AE166" i="26"/>
  <c r="AE242" i="26" s="1"/>
  <c r="AD166" i="26"/>
  <c r="AD242" i="26" s="1"/>
  <c r="AC166" i="26"/>
  <c r="AC242" i="26" s="1"/>
  <c r="AB166" i="26"/>
  <c r="AB242" i="26" s="1"/>
  <c r="AA166" i="26"/>
  <c r="AA242" i="26" s="1"/>
  <c r="Z166" i="26"/>
  <c r="Z242" i="26" s="1"/>
  <c r="Y166" i="26"/>
  <c r="Y242" i="26" s="1"/>
  <c r="X166" i="26"/>
  <c r="X242" i="26" s="1"/>
  <c r="W166" i="26"/>
  <c r="W242" i="26" s="1"/>
  <c r="V166" i="26"/>
  <c r="V242" i="26" s="1"/>
  <c r="U166" i="26"/>
  <c r="U242" i="26" s="1"/>
  <c r="T166" i="26"/>
  <c r="T242" i="26" s="1"/>
  <c r="S166" i="26"/>
  <c r="S242" i="26" s="1"/>
  <c r="R166" i="26"/>
  <c r="R242" i="26" s="1"/>
  <c r="Q166" i="26"/>
  <c r="Q242" i="26" s="1"/>
  <c r="P166" i="26"/>
  <c r="P242" i="26" s="1"/>
  <c r="O166" i="26"/>
  <c r="O242" i="26" s="1"/>
  <c r="N166" i="26"/>
  <c r="N242" i="26" s="1"/>
  <c r="M166" i="26"/>
  <c r="M242" i="26" s="1"/>
  <c r="L166" i="26"/>
  <c r="L242" i="26" s="1"/>
  <c r="K166" i="26"/>
  <c r="K242" i="26" s="1"/>
  <c r="J166" i="26"/>
  <c r="J242" i="26" s="1"/>
  <c r="I166" i="26"/>
  <c r="I242" i="26" s="1"/>
  <c r="H166" i="26"/>
  <c r="H242" i="26" s="1"/>
  <c r="G166" i="26"/>
  <c r="G242" i="26" s="1"/>
  <c r="F166" i="26"/>
  <c r="F242" i="26" s="1"/>
  <c r="E166" i="26"/>
  <c r="E242" i="26" s="1"/>
  <c r="D166" i="26"/>
  <c r="D242" i="26" s="1"/>
  <c r="BK165" i="26"/>
  <c r="BK241" i="26" s="1"/>
  <c r="BJ165" i="26"/>
  <c r="BJ241" i="26" s="1"/>
  <c r="BI165" i="26"/>
  <c r="BI241" i="26" s="1"/>
  <c r="BH165" i="26"/>
  <c r="BH241" i="26" s="1"/>
  <c r="BG165" i="26"/>
  <c r="BG241" i="26" s="1"/>
  <c r="BF165" i="26"/>
  <c r="BF241" i="26" s="1"/>
  <c r="BE165" i="26"/>
  <c r="BE241" i="26" s="1"/>
  <c r="BD165" i="26"/>
  <c r="BD241" i="26" s="1"/>
  <c r="BC165" i="26"/>
  <c r="BC241" i="26" s="1"/>
  <c r="BB165" i="26"/>
  <c r="BB241" i="26" s="1"/>
  <c r="BA165" i="26"/>
  <c r="BA241" i="26" s="1"/>
  <c r="AZ165" i="26"/>
  <c r="AZ241" i="26" s="1"/>
  <c r="AY165" i="26"/>
  <c r="AY241" i="26" s="1"/>
  <c r="AX165" i="26"/>
  <c r="AX241" i="26" s="1"/>
  <c r="AW165" i="26"/>
  <c r="AW241" i="26" s="1"/>
  <c r="AV165" i="26"/>
  <c r="AV241" i="26" s="1"/>
  <c r="AU165" i="26"/>
  <c r="AU241" i="26" s="1"/>
  <c r="AT165" i="26"/>
  <c r="AT241" i="26" s="1"/>
  <c r="AS165" i="26"/>
  <c r="AS241" i="26" s="1"/>
  <c r="AR165" i="26"/>
  <c r="AR241" i="26" s="1"/>
  <c r="AQ165" i="26"/>
  <c r="AQ241" i="26" s="1"/>
  <c r="AP165" i="26"/>
  <c r="AP241" i="26" s="1"/>
  <c r="AO165" i="26"/>
  <c r="AO241" i="26" s="1"/>
  <c r="AN165" i="26"/>
  <c r="AN241" i="26" s="1"/>
  <c r="AM165" i="26"/>
  <c r="AM241" i="26" s="1"/>
  <c r="AL165" i="26"/>
  <c r="AL241" i="26" s="1"/>
  <c r="AK165" i="26"/>
  <c r="AK241" i="26" s="1"/>
  <c r="AJ165" i="26"/>
  <c r="AJ241" i="26" s="1"/>
  <c r="AI165" i="26"/>
  <c r="AI241" i="26" s="1"/>
  <c r="AH165" i="26"/>
  <c r="AH241" i="26" s="1"/>
  <c r="AG165" i="26"/>
  <c r="AG241" i="26" s="1"/>
  <c r="AF165" i="26"/>
  <c r="AF241" i="26" s="1"/>
  <c r="AE165" i="26"/>
  <c r="AE241" i="26" s="1"/>
  <c r="AD165" i="26"/>
  <c r="AD241" i="26" s="1"/>
  <c r="AC165" i="26"/>
  <c r="AC241" i="26" s="1"/>
  <c r="AB165" i="26"/>
  <c r="AB241" i="26" s="1"/>
  <c r="AA165" i="26"/>
  <c r="AA241" i="26" s="1"/>
  <c r="Z165" i="26"/>
  <c r="Z241" i="26" s="1"/>
  <c r="Y165" i="26"/>
  <c r="Y241" i="26" s="1"/>
  <c r="X165" i="26"/>
  <c r="X241" i="26" s="1"/>
  <c r="W165" i="26"/>
  <c r="W241" i="26" s="1"/>
  <c r="V165" i="26"/>
  <c r="V241" i="26" s="1"/>
  <c r="U165" i="26"/>
  <c r="U241" i="26" s="1"/>
  <c r="T165" i="26"/>
  <c r="T241" i="26" s="1"/>
  <c r="S165" i="26"/>
  <c r="S241" i="26" s="1"/>
  <c r="R165" i="26"/>
  <c r="R241" i="26" s="1"/>
  <c r="Q165" i="26"/>
  <c r="Q241" i="26" s="1"/>
  <c r="P165" i="26"/>
  <c r="P241" i="26" s="1"/>
  <c r="O165" i="26"/>
  <c r="O241" i="26" s="1"/>
  <c r="N165" i="26"/>
  <c r="N241" i="26" s="1"/>
  <c r="M165" i="26"/>
  <c r="M241" i="26" s="1"/>
  <c r="L165" i="26"/>
  <c r="L241" i="26" s="1"/>
  <c r="K165" i="26"/>
  <c r="J165" i="26"/>
  <c r="I165" i="26"/>
  <c r="I241" i="26" s="1"/>
  <c r="H165" i="26"/>
  <c r="H241" i="26" s="1"/>
  <c r="G165" i="26"/>
  <c r="G241" i="26" s="1"/>
  <c r="F165" i="26"/>
  <c r="F241" i="26" s="1"/>
  <c r="E165" i="26"/>
  <c r="E241" i="26" s="1"/>
  <c r="D165" i="26"/>
  <c r="D241" i="26" s="1"/>
  <c r="BK164" i="26"/>
  <c r="BK240" i="26" s="1"/>
  <c r="BJ164" i="26"/>
  <c r="BJ240" i="26" s="1"/>
  <c r="BI164" i="26"/>
  <c r="BI240" i="26" s="1"/>
  <c r="BH164" i="26"/>
  <c r="BH240" i="26" s="1"/>
  <c r="BG164" i="26"/>
  <c r="BG240" i="26" s="1"/>
  <c r="BF164" i="26"/>
  <c r="BF240" i="26" s="1"/>
  <c r="BE164" i="26"/>
  <c r="BE240" i="26" s="1"/>
  <c r="BD164" i="26"/>
  <c r="BD240" i="26" s="1"/>
  <c r="BC164" i="26"/>
  <c r="BC240" i="26" s="1"/>
  <c r="BB164" i="26"/>
  <c r="BB240" i="26" s="1"/>
  <c r="BA164" i="26"/>
  <c r="BA240" i="26" s="1"/>
  <c r="AZ164" i="26"/>
  <c r="AZ240" i="26" s="1"/>
  <c r="AY164" i="26"/>
  <c r="AY240" i="26" s="1"/>
  <c r="AX164" i="26"/>
  <c r="AW164" i="26"/>
  <c r="AW240" i="26" s="1"/>
  <c r="AV164" i="26"/>
  <c r="AV240" i="26" s="1"/>
  <c r="AU164" i="26"/>
  <c r="AU240" i="26" s="1"/>
  <c r="AT164" i="26"/>
  <c r="AT240" i="26" s="1"/>
  <c r="AS164" i="26"/>
  <c r="AS240" i="26" s="1"/>
  <c r="AR164" i="26"/>
  <c r="AR240" i="26" s="1"/>
  <c r="AQ164" i="26"/>
  <c r="AQ240" i="26" s="1"/>
  <c r="AP164" i="26"/>
  <c r="AP240" i="26" s="1"/>
  <c r="AO164" i="26"/>
  <c r="AO240" i="26" s="1"/>
  <c r="AN164" i="26"/>
  <c r="AN240" i="26" s="1"/>
  <c r="AM164" i="26"/>
  <c r="AM240" i="26" s="1"/>
  <c r="AL164" i="26"/>
  <c r="AL240" i="26" s="1"/>
  <c r="AK164" i="26"/>
  <c r="AK240" i="26" s="1"/>
  <c r="AJ164" i="26"/>
  <c r="AJ240" i="26" s="1"/>
  <c r="AI164" i="26"/>
  <c r="AI240" i="26" s="1"/>
  <c r="AH164" i="26"/>
  <c r="AH240" i="26" s="1"/>
  <c r="AG164" i="26"/>
  <c r="AG240" i="26" s="1"/>
  <c r="AF164" i="26"/>
  <c r="AF240" i="26" s="1"/>
  <c r="AE164" i="26"/>
  <c r="AE240" i="26" s="1"/>
  <c r="AD164" i="26"/>
  <c r="AD240" i="26" s="1"/>
  <c r="AC164" i="26"/>
  <c r="AC240" i="26" s="1"/>
  <c r="AB164" i="26"/>
  <c r="AB240" i="26" s="1"/>
  <c r="AA164" i="26"/>
  <c r="AA240" i="26" s="1"/>
  <c r="Z164" i="26"/>
  <c r="Z240" i="26" s="1"/>
  <c r="Y164" i="26"/>
  <c r="Y240" i="26" s="1"/>
  <c r="X164" i="26"/>
  <c r="X240" i="26" s="1"/>
  <c r="W164" i="26"/>
  <c r="W240" i="26" s="1"/>
  <c r="V164" i="26"/>
  <c r="V240" i="26" s="1"/>
  <c r="U164" i="26"/>
  <c r="U240" i="26" s="1"/>
  <c r="T164" i="26"/>
  <c r="T240" i="26" s="1"/>
  <c r="S164" i="26"/>
  <c r="S240" i="26" s="1"/>
  <c r="R164" i="26"/>
  <c r="R240" i="26" s="1"/>
  <c r="Q164" i="26"/>
  <c r="Q240" i="26" s="1"/>
  <c r="P164" i="26"/>
  <c r="P240" i="26" s="1"/>
  <c r="O164" i="26"/>
  <c r="O240" i="26" s="1"/>
  <c r="N164" i="26"/>
  <c r="N240" i="26" s="1"/>
  <c r="M164" i="26"/>
  <c r="M240" i="26" s="1"/>
  <c r="L164" i="26"/>
  <c r="L240" i="26" s="1"/>
  <c r="K164" i="26"/>
  <c r="K240" i="26" s="1"/>
  <c r="J164" i="26"/>
  <c r="J240" i="26" s="1"/>
  <c r="I164" i="26"/>
  <c r="I240" i="26" s="1"/>
  <c r="H164" i="26"/>
  <c r="H240" i="26" s="1"/>
  <c r="G164" i="26"/>
  <c r="G240" i="26" s="1"/>
  <c r="F164" i="26"/>
  <c r="F240" i="26" s="1"/>
  <c r="E164" i="26"/>
  <c r="E240" i="26" s="1"/>
  <c r="D164" i="26"/>
  <c r="D240" i="26" s="1"/>
  <c r="BK163" i="26"/>
  <c r="BK239" i="26" s="1"/>
  <c r="BJ163" i="26"/>
  <c r="BJ239" i="26" s="1"/>
  <c r="BI163" i="26"/>
  <c r="BI239" i="26" s="1"/>
  <c r="BH163" i="26"/>
  <c r="BH239" i="26" s="1"/>
  <c r="BG163" i="26"/>
  <c r="BG239" i="26" s="1"/>
  <c r="BF163" i="26"/>
  <c r="BF239" i="26" s="1"/>
  <c r="BE163" i="26"/>
  <c r="BE239" i="26" s="1"/>
  <c r="BD163" i="26"/>
  <c r="BC163" i="26"/>
  <c r="BB163" i="26"/>
  <c r="BB239" i="26" s="1"/>
  <c r="BA163" i="26"/>
  <c r="BA239" i="26" s="1"/>
  <c r="AZ163" i="26"/>
  <c r="AZ239" i="26" s="1"/>
  <c r="AY163" i="26"/>
  <c r="AY239" i="26" s="1"/>
  <c r="AX163" i="26"/>
  <c r="AX239" i="26" s="1"/>
  <c r="AW163" i="26"/>
  <c r="AW239" i="26" s="1"/>
  <c r="AV163" i="26"/>
  <c r="AV239" i="26" s="1"/>
  <c r="AU163" i="26"/>
  <c r="AU239" i="26" s="1"/>
  <c r="AT163" i="26"/>
  <c r="AT239" i="26" s="1"/>
  <c r="AS163" i="26"/>
  <c r="AS239" i="26" s="1"/>
  <c r="AR163" i="26"/>
  <c r="AR239" i="26" s="1"/>
  <c r="AQ163" i="26"/>
  <c r="AQ239" i="26" s="1"/>
  <c r="AP163" i="26"/>
  <c r="AP239" i="26" s="1"/>
  <c r="AO163" i="26"/>
  <c r="AO239" i="26" s="1"/>
  <c r="AN163" i="26"/>
  <c r="AM163" i="26"/>
  <c r="AM239" i="26" s="1"/>
  <c r="AL163" i="26"/>
  <c r="AL239" i="26" s="1"/>
  <c r="AK163" i="26"/>
  <c r="AK239" i="26" s="1"/>
  <c r="AJ163" i="26"/>
  <c r="AJ239" i="26" s="1"/>
  <c r="AI163" i="26"/>
  <c r="AI239" i="26" s="1"/>
  <c r="AH163" i="26"/>
  <c r="AH239" i="26" s="1"/>
  <c r="AG163" i="26"/>
  <c r="AG239" i="26" s="1"/>
  <c r="AF163" i="26"/>
  <c r="AF239" i="26" s="1"/>
  <c r="AE163" i="26"/>
  <c r="AE239" i="26" s="1"/>
  <c r="AD163" i="26"/>
  <c r="AD239" i="26" s="1"/>
  <c r="AC163" i="26"/>
  <c r="AC239" i="26" s="1"/>
  <c r="AB163" i="26"/>
  <c r="AB239" i="26" s="1"/>
  <c r="AA163" i="26"/>
  <c r="AA239" i="26" s="1"/>
  <c r="Z163" i="26"/>
  <c r="Z239" i="26" s="1"/>
  <c r="Y163" i="26"/>
  <c r="Y239" i="26" s="1"/>
  <c r="X163" i="26"/>
  <c r="X239" i="26" s="1"/>
  <c r="W163" i="26"/>
  <c r="V163" i="26"/>
  <c r="V239" i="26" s="1"/>
  <c r="U163" i="26"/>
  <c r="U239" i="26" s="1"/>
  <c r="T163" i="26"/>
  <c r="T239" i="26" s="1"/>
  <c r="S163" i="26"/>
  <c r="S239" i="26" s="1"/>
  <c r="R163" i="26"/>
  <c r="R239" i="26" s="1"/>
  <c r="Q163" i="26"/>
  <c r="Q239" i="26" s="1"/>
  <c r="P163" i="26"/>
  <c r="P239" i="26" s="1"/>
  <c r="O163" i="26"/>
  <c r="O239" i="26" s="1"/>
  <c r="N163" i="26"/>
  <c r="N239" i="26" s="1"/>
  <c r="M163" i="26"/>
  <c r="M239" i="26" s="1"/>
  <c r="L163" i="26"/>
  <c r="L239" i="26" s="1"/>
  <c r="K163" i="26"/>
  <c r="K239" i="26" s="1"/>
  <c r="J163" i="26"/>
  <c r="J239" i="26" s="1"/>
  <c r="I163" i="26"/>
  <c r="I239" i="26" s="1"/>
  <c r="H163" i="26"/>
  <c r="H239" i="26" s="1"/>
  <c r="G163" i="26"/>
  <c r="G239" i="26" s="1"/>
  <c r="F163" i="26"/>
  <c r="F239" i="26" s="1"/>
  <c r="E163" i="26"/>
  <c r="E239" i="26" s="1"/>
  <c r="D163" i="26"/>
  <c r="D239" i="26" s="1"/>
  <c r="BK162" i="26"/>
  <c r="BK238" i="26" s="1"/>
  <c r="BJ162" i="26"/>
  <c r="BJ238" i="26" s="1"/>
  <c r="BI162" i="26"/>
  <c r="BI238" i="26" s="1"/>
  <c r="BH162" i="26"/>
  <c r="BH238" i="26" s="1"/>
  <c r="BG162" i="26"/>
  <c r="BG238" i="26" s="1"/>
  <c r="BF162" i="26"/>
  <c r="BF238" i="26" s="1"/>
  <c r="BE162" i="26"/>
  <c r="BE238" i="26" s="1"/>
  <c r="BD162" i="26"/>
  <c r="BD238" i="26" s="1"/>
  <c r="BC162" i="26"/>
  <c r="BC238" i="26" s="1"/>
  <c r="BB162" i="26"/>
  <c r="BB238" i="26" s="1"/>
  <c r="BA162" i="26"/>
  <c r="BA238" i="26" s="1"/>
  <c r="AZ162" i="26"/>
  <c r="AZ238" i="26" s="1"/>
  <c r="AY162" i="26"/>
  <c r="AY238" i="26" s="1"/>
  <c r="AX162" i="26"/>
  <c r="AX238" i="26" s="1"/>
  <c r="AW162" i="26"/>
  <c r="AW238" i="26" s="1"/>
  <c r="AV162" i="26"/>
  <c r="AV238" i="26" s="1"/>
  <c r="AU162" i="26"/>
  <c r="AU238" i="26" s="1"/>
  <c r="AT162" i="26"/>
  <c r="AT238" i="26" s="1"/>
  <c r="AS162" i="26"/>
  <c r="AS238" i="26" s="1"/>
  <c r="AR162" i="26"/>
  <c r="AR238" i="26" s="1"/>
  <c r="AQ162" i="26"/>
  <c r="AQ238" i="26" s="1"/>
  <c r="AP162" i="26"/>
  <c r="AP238" i="26" s="1"/>
  <c r="AO162" i="26"/>
  <c r="AO238" i="26" s="1"/>
  <c r="AN162" i="26"/>
  <c r="AN238" i="26" s="1"/>
  <c r="AM162" i="26"/>
  <c r="AM238" i="26" s="1"/>
  <c r="AL162" i="26"/>
  <c r="AL238" i="26" s="1"/>
  <c r="AK162" i="26"/>
  <c r="AK238" i="26" s="1"/>
  <c r="AJ162" i="26"/>
  <c r="AJ238" i="26" s="1"/>
  <c r="AI162" i="26"/>
  <c r="AI238" i="26" s="1"/>
  <c r="AH162" i="26"/>
  <c r="AH238" i="26" s="1"/>
  <c r="AG162" i="26"/>
  <c r="AF162" i="26"/>
  <c r="AF238" i="26" s="1"/>
  <c r="AE162" i="26"/>
  <c r="AE238" i="26" s="1"/>
  <c r="AD162" i="26"/>
  <c r="AD238" i="26" s="1"/>
  <c r="AC162" i="26"/>
  <c r="AC238" i="26" s="1"/>
  <c r="AB162" i="26"/>
  <c r="AB238" i="26" s="1"/>
  <c r="AA162" i="26"/>
  <c r="AA238" i="26" s="1"/>
  <c r="Z162" i="26"/>
  <c r="Z238" i="26" s="1"/>
  <c r="Y162" i="26"/>
  <c r="Y238" i="26" s="1"/>
  <c r="X162" i="26"/>
  <c r="X238" i="26" s="1"/>
  <c r="W162" i="26"/>
  <c r="W238" i="26" s="1"/>
  <c r="V162" i="26"/>
  <c r="V238" i="26" s="1"/>
  <c r="U162" i="26"/>
  <c r="U238" i="26" s="1"/>
  <c r="T162" i="26"/>
  <c r="T238" i="26" s="1"/>
  <c r="S162" i="26"/>
  <c r="S238" i="26" s="1"/>
  <c r="R162" i="26"/>
  <c r="R238" i="26" s="1"/>
  <c r="Q162" i="26"/>
  <c r="Q238" i="26" s="1"/>
  <c r="P162" i="26"/>
  <c r="P238" i="26" s="1"/>
  <c r="O162" i="26"/>
  <c r="O238" i="26" s="1"/>
  <c r="N162" i="26"/>
  <c r="N238" i="26" s="1"/>
  <c r="M162" i="26"/>
  <c r="L162" i="26"/>
  <c r="L238" i="26" s="1"/>
  <c r="K162" i="26"/>
  <c r="K238" i="26" s="1"/>
  <c r="J162" i="26"/>
  <c r="J238" i="26" s="1"/>
  <c r="I162" i="26"/>
  <c r="I238" i="26" s="1"/>
  <c r="H162" i="26"/>
  <c r="H238" i="26" s="1"/>
  <c r="G162" i="26"/>
  <c r="G238" i="26" s="1"/>
  <c r="F162" i="26"/>
  <c r="F238" i="26" s="1"/>
  <c r="E162" i="26"/>
  <c r="E238" i="26" s="1"/>
  <c r="D162" i="26"/>
  <c r="D238" i="26" s="1"/>
  <c r="BK161" i="26"/>
  <c r="BK237" i="26" s="1"/>
  <c r="BJ161" i="26"/>
  <c r="BJ237" i="26" s="1"/>
  <c r="BI161" i="26"/>
  <c r="BI237" i="26" s="1"/>
  <c r="BH161" i="26"/>
  <c r="BH237" i="26" s="1"/>
  <c r="BG161" i="26"/>
  <c r="BG237" i="26" s="1"/>
  <c r="BF161" i="26"/>
  <c r="BF237" i="26" s="1"/>
  <c r="BE161" i="26"/>
  <c r="BE237" i="26" s="1"/>
  <c r="BD161" i="26"/>
  <c r="BD237" i="26" s="1"/>
  <c r="BC161" i="26"/>
  <c r="BC237" i="26" s="1"/>
  <c r="BB161" i="26"/>
  <c r="BB237" i="26" s="1"/>
  <c r="BA161" i="26"/>
  <c r="BA237" i="26" s="1"/>
  <c r="AZ161" i="26"/>
  <c r="AZ237" i="26" s="1"/>
  <c r="AY161" i="26"/>
  <c r="AY237" i="26" s="1"/>
  <c r="AX161" i="26"/>
  <c r="AX237" i="26" s="1"/>
  <c r="AW161" i="26"/>
  <c r="AW237" i="26" s="1"/>
  <c r="AV161" i="26"/>
  <c r="AV237" i="26" s="1"/>
  <c r="AU161" i="26"/>
  <c r="AU237" i="26" s="1"/>
  <c r="AT161" i="26"/>
  <c r="AT237" i="26" s="1"/>
  <c r="AS161" i="26"/>
  <c r="AS237" i="26" s="1"/>
  <c r="AR161" i="26"/>
  <c r="AR237" i="26" s="1"/>
  <c r="AQ161" i="26"/>
  <c r="AQ237" i="26" s="1"/>
  <c r="AP161" i="26"/>
  <c r="AP237" i="26" s="1"/>
  <c r="AO161" i="26"/>
  <c r="AO237" i="26" s="1"/>
  <c r="AN161" i="26"/>
  <c r="AN237" i="26" s="1"/>
  <c r="AM161" i="26"/>
  <c r="AM237" i="26" s="1"/>
  <c r="AL161" i="26"/>
  <c r="AL237" i="26" s="1"/>
  <c r="AK161" i="26"/>
  <c r="AK237" i="26" s="1"/>
  <c r="AJ161" i="26"/>
  <c r="AJ237" i="26" s="1"/>
  <c r="AI161" i="26"/>
  <c r="AI237" i="26" s="1"/>
  <c r="AH161" i="26"/>
  <c r="AH237" i="26" s="1"/>
  <c r="AG161" i="26"/>
  <c r="AG237" i="26" s="1"/>
  <c r="AF161" i="26"/>
  <c r="AF237" i="26" s="1"/>
  <c r="AE161" i="26"/>
  <c r="AE237" i="26" s="1"/>
  <c r="AD161" i="26"/>
  <c r="AD237" i="26" s="1"/>
  <c r="AC161" i="26"/>
  <c r="AC237" i="26" s="1"/>
  <c r="AB161" i="26"/>
  <c r="AA161" i="26"/>
  <c r="AA237" i="26" s="1"/>
  <c r="Z161" i="26"/>
  <c r="Z237" i="26" s="1"/>
  <c r="Y161" i="26"/>
  <c r="Y237" i="26" s="1"/>
  <c r="X161" i="26"/>
  <c r="X237" i="26" s="1"/>
  <c r="W161" i="26"/>
  <c r="W237" i="26" s="1"/>
  <c r="V161" i="26"/>
  <c r="V237" i="26" s="1"/>
  <c r="U161" i="26"/>
  <c r="U237" i="26" s="1"/>
  <c r="T161" i="26"/>
  <c r="T237" i="26" s="1"/>
  <c r="S161" i="26"/>
  <c r="S237" i="26" s="1"/>
  <c r="R161" i="26"/>
  <c r="R237" i="26" s="1"/>
  <c r="Q161" i="26"/>
  <c r="Q237" i="26" s="1"/>
  <c r="P161" i="26"/>
  <c r="P237" i="26" s="1"/>
  <c r="O161" i="26"/>
  <c r="O237" i="26" s="1"/>
  <c r="N161" i="26"/>
  <c r="N237" i="26" s="1"/>
  <c r="M161" i="26"/>
  <c r="M237" i="26" s="1"/>
  <c r="L161" i="26"/>
  <c r="L237" i="26" s="1"/>
  <c r="K161" i="26"/>
  <c r="K237" i="26" s="1"/>
  <c r="J161" i="26"/>
  <c r="I161" i="26"/>
  <c r="H161" i="26"/>
  <c r="H237" i="26" s="1"/>
  <c r="G161" i="26"/>
  <c r="G237" i="26" s="1"/>
  <c r="F161" i="26"/>
  <c r="F237" i="26" s="1"/>
  <c r="E161" i="26"/>
  <c r="E237" i="26" s="1"/>
  <c r="D161" i="26"/>
  <c r="D237" i="26" s="1"/>
  <c r="L74" i="26"/>
  <c r="AU72" i="26"/>
  <c r="AM70" i="26"/>
  <c r="BK69" i="26"/>
  <c r="AU69" i="26"/>
  <c r="BI68" i="26"/>
  <c r="BD66" i="26"/>
  <c r="J66" i="26"/>
  <c r="AC61" i="26"/>
  <c r="V60" i="26"/>
  <c r="BJ59" i="26"/>
  <c r="O59" i="26"/>
  <c r="BK58" i="26"/>
  <c r="AS58" i="26"/>
  <c r="BK57" i="26"/>
  <c r="AO57" i="26"/>
  <c r="AZ56" i="26"/>
  <c r="AV56" i="26"/>
  <c r="AH56" i="26"/>
  <c r="BK55" i="26"/>
  <c r="BI55" i="26"/>
  <c r="AQ55" i="26"/>
  <c r="F55" i="26"/>
  <c r="BJ54" i="26"/>
  <c r="AS54" i="26"/>
  <c r="K54" i="26"/>
  <c r="I54" i="26"/>
  <c r="BJ53" i="26"/>
  <c r="BG53" i="26"/>
  <c r="Z53" i="26"/>
  <c r="Q53" i="26"/>
  <c r="M53" i="26"/>
  <c r="AJ52" i="26"/>
  <c r="AH52" i="26"/>
  <c r="T52" i="26"/>
  <c r="AU51" i="26"/>
  <c r="BE50" i="26"/>
  <c r="BB50" i="26"/>
  <c r="X50" i="26"/>
  <c r="O50" i="26"/>
  <c r="L50" i="26"/>
  <c r="AL49" i="26"/>
  <c r="AJ49" i="26"/>
  <c r="Y49" i="26"/>
  <c r="V49" i="26"/>
  <c r="AW48" i="26"/>
  <c r="AI48" i="26"/>
  <c r="F48" i="26"/>
  <c r="BG47" i="26"/>
  <c r="Z47" i="26"/>
  <c r="Q47" i="26"/>
  <c r="BO6" i="26"/>
  <c r="BO19" i="26" s="1"/>
  <c r="BK4" i="26"/>
  <c r="BJ4" i="26"/>
  <c r="BI4" i="26"/>
  <c r="BH4" i="26"/>
  <c r="BH70" i="26" s="1"/>
  <c r="BG4" i="26"/>
  <c r="BF4" i="26"/>
  <c r="BE4" i="26"/>
  <c r="BE67" i="26" s="1"/>
  <c r="BD4" i="26"/>
  <c r="BC4" i="26"/>
  <c r="BB4" i="26"/>
  <c r="BA4" i="26"/>
  <c r="AZ4" i="26"/>
  <c r="AZ66" i="26" s="1"/>
  <c r="AY4" i="26"/>
  <c r="AX4" i="26"/>
  <c r="AX71" i="26" s="1"/>
  <c r="AW4" i="26"/>
  <c r="AV4" i="26"/>
  <c r="AU4" i="26"/>
  <c r="AT4" i="26"/>
  <c r="AS4" i="26"/>
  <c r="AS68" i="26" s="1"/>
  <c r="AR4" i="26"/>
  <c r="AQ4" i="26"/>
  <c r="AP4" i="26"/>
  <c r="AP74" i="26" s="1"/>
  <c r="AO4" i="26"/>
  <c r="AN4" i="26"/>
  <c r="AN67" i="26" s="1"/>
  <c r="AM4" i="26"/>
  <c r="AL4" i="26"/>
  <c r="AK4" i="26"/>
  <c r="AJ4" i="26"/>
  <c r="AI4" i="26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V76" i="26" s="1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I76" i="26" s="1"/>
  <c r="H4" i="26"/>
  <c r="G4" i="26"/>
  <c r="F4" i="26"/>
  <c r="E4" i="26"/>
  <c r="D4" i="26"/>
  <c r="BK3" i="26"/>
  <c r="BJ3" i="26"/>
  <c r="BJ48" i="26" s="1"/>
  <c r="BI3" i="26"/>
  <c r="BI60" i="26" s="1"/>
  <c r="BH3" i="26"/>
  <c r="BH51" i="26" s="1"/>
  <c r="BG3" i="26"/>
  <c r="BF3" i="26"/>
  <c r="BF51" i="26" s="1"/>
  <c r="BE3" i="26"/>
  <c r="BE53" i="26" s="1"/>
  <c r="BD3" i="26"/>
  <c r="BC3" i="26"/>
  <c r="BB3" i="26"/>
  <c r="BA3" i="26"/>
  <c r="BA52" i="26" s="1"/>
  <c r="AZ3" i="26"/>
  <c r="AZ49" i="26" s="1"/>
  <c r="AY3" i="26"/>
  <c r="AY52" i="26" s="1"/>
  <c r="AX3" i="26"/>
  <c r="AX60" i="26" s="1"/>
  <c r="AW3" i="26"/>
  <c r="AV3" i="26"/>
  <c r="AV48" i="26" s="1"/>
  <c r="AU3" i="26"/>
  <c r="AU53" i="26" s="1"/>
  <c r="AU91" i="26" s="1"/>
  <c r="AT3" i="26"/>
  <c r="AT51" i="26" s="1"/>
  <c r="AS3" i="26"/>
  <c r="AR3" i="26"/>
  <c r="AQ3" i="26"/>
  <c r="AQ50" i="26" s="1"/>
  <c r="AP3" i="26"/>
  <c r="AP50" i="26" s="1"/>
  <c r="AO3" i="26"/>
  <c r="AO53" i="26" s="1"/>
  <c r="AN3" i="26"/>
  <c r="AN59" i="26" s="1"/>
  <c r="AM3" i="26"/>
  <c r="AM54" i="26" s="1"/>
  <c r="AL3" i="26"/>
  <c r="AL50" i="26" s="1"/>
  <c r="AK3" i="26"/>
  <c r="AK52" i="26" s="1"/>
  <c r="AJ3" i="26"/>
  <c r="AI3" i="26"/>
  <c r="AH3" i="26"/>
  <c r="AH49" i="26" s="1"/>
  <c r="AG3" i="26"/>
  <c r="AF3" i="26"/>
  <c r="AF52" i="26" s="1"/>
  <c r="AE3" i="26"/>
  <c r="AD3" i="26"/>
  <c r="AC3" i="26"/>
  <c r="AC55" i="26" s="1"/>
  <c r="AB3" i="26"/>
  <c r="AB61" i="26" s="1"/>
  <c r="AA3" i="26"/>
  <c r="Z3" i="26"/>
  <c r="Z55" i="26" s="1"/>
  <c r="Y3" i="26"/>
  <c r="Y54" i="26" s="1"/>
  <c r="X3" i="26"/>
  <c r="W3" i="26"/>
  <c r="W55" i="26" s="1"/>
  <c r="V3" i="26"/>
  <c r="U3" i="26"/>
  <c r="T3" i="26"/>
  <c r="S3" i="26"/>
  <c r="S51" i="26" s="1"/>
  <c r="R3" i="26"/>
  <c r="R51" i="26" s="1"/>
  <c r="Q3" i="26"/>
  <c r="P3" i="26"/>
  <c r="P58" i="26" s="1"/>
  <c r="O3" i="26"/>
  <c r="O61" i="26" s="1"/>
  <c r="N3" i="26"/>
  <c r="M3" i="26"/>
  <c r="M56" i="26" s="1"/>
  <c r="L3" i="26"/>
  <c r="L55" i="26" s="1"/>
  <c r="L93" i="26" s="1"/>
  <c r="K3" i="26"/>
  <c r="K55" i="26" s="1"/>
  <c r="J3" i="26"/>
  <c r="J56" i="26" s="1"/>
  <c r="I3" i="26"/>
  <c r="I55" i="26" s="1"/>
  <c r="H3" i="26"/>
  <c r="G3" i="26"/>
  <c r="G48" i="26" s="1"/>
  <c r="F3" i="26"/>
  <c r="E3" i="26"/>
  <c r="E51" i="26" s="1"/>
  <c r="D3" i="26"/>
  <c r="D48" i="26" s="1"/>
  <c r="BS6" i="26" l="1"/>
  <c r="BS9" i="26" s="1"/>
  <c r="BP6" i="26"/>
  <c r="BW6" i="26"/>
  <c r="BO2" i="26"/>
  <c r="BO11" i="26"/>
  <c r="BO9" i="26"/>
  <c r="BO13" i="26"/>
  <c r="BO18" i="26"/>
  <c r="BO20" i="26"/>
  <c r="BW34" i="26"/>
  <c r="BO38" i="26"/>
  <c r="BP2" i="26"/>
  <c r="BP33" i="26" s="1"/>
  <c r="R87" i="27"/>
  <c r="S95" i="27"/>
  <c r="X85" i="27"/>
  <c r="AL99" i="27"/>
  <c r="G55" i="27"/>
  <c r="G59" i="27"/>
  <c r="G52" i="27"/>
  <c r="G56" i="27"/>
  <c r="G49" i="27"/>
  <c r="G60" i="27"/>
  <c r="G58" i="27"/>
  <c r="G51" i="27"/>
  <c r="G48" i="27"/>
  <c r="G61" i="27"/>
  <c r="G53" i="27"/>
  <c r="G50" i="27"/>
  <c r="G88" i="27" s="1"/>
  <c r="G47" i="27"/>
  <c r="G85" i="27" s="1"/>
  <c r="G54" i="27"/>
  <c r="U55" i="27"/>
  <c r="U59" i="27"/>
  <c r="U52" i="27"/>
  <c r="U56" i="27"/>
  <c r="U49" i="27"/>
  <c r="U87" i="27" s="1"/>
  <c r="U60" i="27"/>
  <c r="U58" i="27"/>
  <c r="U53" i="27"/>
  <c r="U61" i="27"/>
  <c r="U50" i="27"/>
  <c r="U48" i="27"/>
  <c r="U57" i="27"/>
  <c r="U95" i="27" s="1"/>
  <c r="U47" i="27"/>
  <c r="U85" i="27" s="1"/>
  <c r="AI55" i="27"/>
  <c r="AI59" i="27"/>
  <c r="AI52" i="27"/>
  <c r="AI56" i="27"/>
  <c r="AI49" i="27"/>
  <c r="AI60" i="27"/>
  <c r="AI58" i="27"/>
  <c r="AI51" i="27"/>
  <c r="AI57" i="27"/>
  <c r="AI54" i="27"/>
  <c r="AI47" i="27"/>
  <c r="AI61" i="27"/>
  <c r="AW55" i="27"/>
  <c r="AW93" i="27" s="1"/>
  <c r="AW59" i="27"/>
  <c r="AW97" i="27" s="1"/>
  <c r="AW52" i="27"/>
  <c r="AW56" i="27"/>
  <c r="AW49" i="27"/>
  <c r="AW60" i="27"/>
  <c r="AW53" i="27"/>
  <c r="AW58" i="27"/>
  <c r="AW54" i="27"/>
  <c r="AW50" i="27"/>
  <c r="AW51" i="27"/>
  <c r="AW47" i="27"/>
  <c r="AW57" i="27"/>
  <c r="BK55" i="27"/>
  <c r="BK59" i="27"/>
  <c r="BK97" i="27" s="1"/>
  <c r="BK52" i="27"/>
  <c r="BK90" i="27" s="1"/>
  <c r="BK56" i="27"/>
  <c r="BK49" i="27"/>
  <c r="BK60" i="27"/>
  <c r="BK53" i="27"/>
  <c r="BK91" i="27" s="1"/>
  <c r="BK58" i="27"/>
  <c r="BK51" i="27"/>
  <c r="BK48" i="27"/>
  <c r="BK61" i="27"/>
  <c r="BK47" i="27"/>
  <c r="L78" i="27"/>
  <c r="L77" i="27"/>
  <c r="L70" i="27"/>
  <c r="L76" i="27"/>
  <c r="L74" i="27"/>
  <c r="L71" i="27"/>
  <c r="L75" i="27"/>
  <c r="L68" i="27"/>
  <c r="L79" i="27"/>
  <c r="L72" i="27"/>
  <c r="L80" i="27"/>
  <c r="L73" i="27"/>
  <c r="L69" i="27"/>
  <c r="L66" i="27"/>
  <c r="L67" i="27"/>
  <c r="Z78" i="27"/>
  <c r="Z70" i="27"/>
  <c r="Z80" i="27"/>
  <c r="Z76" i="27"/>
  <c r="Z74" i="27"/>
  <c r="Z77" i="27"/>
  <c r="Z71" i="27"/>
  <c r="Z68" i="27"/>
  <c r="Z75" i="27"/>
  <c r="Z72" i="27"/>
  <c r="Z73" i="27"/>
  <c r="Z67" i="27"/>
  <c r="Z66" i="27"/>
  <c r="Z79" i="27"/>
  <c r="Z69" i="27"/>
  <c r="AN78" i="27"/>
  <c r="AN79" i="27"/>
  <c r="AN70" i="27"/>
  <c r="AN74" i="27"/>
  <c r="AN76" i="27"/>
  <c r="AN80" i="27"/>
  <c r="AN71" i="27"/>
  <c r="AN77" i="27"/>
  <c r="AN68" i="27"/>
  <c r="AN75" i="27"/>
  <c r="AN72" i="27"/>
  <c r="AN73" i="27"/>
  <c r="AN69" i="27"/>
  <c r="AN67" i="27"/>
  <c r="AN66" i="27"/>
  <c r="BB78" i="27"/>
  <c r="BB70" i="27"/>
  <c r="BB74" i="27"/>
  <c r="BB79" i="27"/>
  <c r="BB71" i="27"/>
  <c r="BB76" i="27"/>
  <c r="BB68" i="27"/>
  <c r="BB80" i="27"/>
  <c r="BB72" i="27"/>
  <c r="BB73" i="27"/>
  <c r="BB69" i="27"/>
  <c r="BB66" i="27"/>
  <c r="BB77" i="27"/>
  <c r="BB67" i="27"/>
  <c r="BO245" i="27"/>
  <c r="BO249" i="27"/>
  <c r="BO251" i="27" s="1"/>
  <c r="BO242" i="27"/>
  <c r="BO246" i="27"/>
  <c r="BO239" i="27"/>
  <c r="BO250" i="27"/>
  <c r="BO243" i="27"/>
  <c r="BO248" i="27"/>
  <c r="BO241" i="27"/>
  <c r="BO247" i="27"/>
  <c r="BO240" i="27"/>
  <c r="BO226" i="27"/>
  <c r="BO219" i="27"/>
  <c r="BO209" i="27"/>
  <c r="BO202" i="27"/>
  <c r="BO192" i="27"/>
  <c r="BO185" i="27"/>
  <c r="BO228" i="27"/>
  <c r="BO221" i="27"/>
  <c r="BO211" i="27"/>
  <c r="BO204" i="27"/>
  <c r="BO180" i="27"/>
  <c r="BO230" i="27"/>
  <c r="BO223" i="27"/>
  <c r="BO199" i="27"/>
  <c r="BO189" i="27"/>
  <c r="BO182" i="27"/>
  <c r="BO238" i="27"/>
  <c r="BO237" i="27"/>
  <c r="BO218" i="27"/>
  <c r="BO208" i="27"/>
  <c r="BO201" i="27"/>
  <c r="BO191" i="27"/>
  <c r="BO184" i="27"/>
  <c r="BO227" i="27"/>
  <c r="BO220" i="27"/>
  <c r="BO210" i="27"/>
  <c r="BO203" i="27"/>
  <c r="BO193" i="27"/>
  <c r="BO186" i="27"/>
  <c r="BO188" i="27"/>
  <c r="BO212" i="27"/>
  <c r="BO200" i="27"/>
  <c r="BO224" i="27"/>
  <c r="BO183" i="27"/>
  <c r="BO222" i="27"/>
  <c r="BO205" i="27"/>
  <c r="BO190" i="27"/>
  <c r="BO181" i="27"/>
  <c r="BO231" i="27"/>
  <c r="BO207" i="27"/>
  <c r="BO229" i="27"/>
  <c r="BO9" i="27"/>
  <c r="BO18" i="27"/>
  <c r="BO11" i="27"/>
  <c r="BW6" i="27"/>
  <c r="BT6" i="27"/>
  <c r="BO20" i="27"/>
  <c r="BO13" i="27"/>
  <c r="BS6" i="27"/>
  <c r="BR6" i="27"/>
  <c r="BO22" i="27"/>
  <c r="BO15" i="27"/>
  <c r="BO21" i="27"/>
  <c r="BO14" i="27"/>
  <c r="BO17" i="27"/>
  <c r="AI53" i="27"/>
  <c r="AY58" i="27"/>
  <c r="AK61" i="27"/>
  <c r="H55" i="27"/>
  <c r="H59" i="27"/>
  <c r="H52" i="27"/>
  <c r="H56" i="27"/>
  <c r="H94" i="27" s="1"/>
  <c r="H60" i="27"/>
  <c r="H53" i="27"/>
  <c r="H91" i="27" s="1"/>
  <c r="H58" i="27"/>
  <c r="H51" i="27"/>
  <c r="H48" i="27"/>
  <c r="H49" i="27"/>
  <c r="H61" i="27"/>
  <c r="H54" i="27"/>
  <c r="V55" i="27"/>
  <c r="V59" i="27"/>
  <c r="V52" i="27"/>
  <c r="V56" i="27"/>
  <c r="V60" i="27"/>
  <c r="V53" i="27"/>
  <c r="V58" i="27"/>
  <c r="V96" i="27" s="1"/>
  <c r="V51" i="27"/>
  <c r="V89" i="27" s="1"/>
  <c r="V61" i="27"/>
  <c r="V50" i="27"/>
  <c r="V48" i="27"/>
  <c r="V57" i="27"/>
  <c r="AJ55" i="27"/>
  <c r="AJ59" i="27"/>
  <c r="AJ97" i="27" s="1"/>
  <c r="AJ52" i="27"/>
  <c r="AJ56" i="27"/>
  <c r="AJ60" i="27"/>
  <c r="AJ53" i="27"/>
  <c r="AJ58" i="27"/>
  <c r="AJ51" i="27"/>
  <c r="AJ57" i="27"/>
  <c r="AJ95" i="27" s="1"/>
  <c r="AJ54" i="27"/>
  <c r="AJ92" i="27" s="1"/>
  <c r="AJ48" i="27"/>
  <c r="AJ61" i="27"/>
  <c r="AX55" i="27"/>
  <c r="AX59" i="27"/>
  <c r="AX52" i="27"/>
  <c r="AX56" i="27"/>
  <c r="AX60" i="27"/>
  <c r="AX53" i="27"/>
  <c r="AX58" i="27"/>
  <c r="AX51" i="27"/>
  <c r="AX54" i="27"/>
  <c r="AX50" i="27"/>
  <c r="AX49" i="27"/>
  <c r="AX87" i="27" s="1"/>
  <c r="AX57" i="27"/>
  <c r="AX95" i="27" s="1"/>
  <c r="M78" i="27"/>
  <c r="M80" i="27"/>
  <c r="M76" i="27"/>
  <c r="M74" i="27"/>
  <c r="M67" i="27"/>
  <c r="M71" i="27"/>
  <c r="M75" i="27"/>
  <c r="M68" i="27"/>
  <c r="M79" i="27"/>
  <c r="M72" i="27"/>
  <c r="M69" i="27"/>
  <c r="M77" i="27"/>
  <c r="M66" i="27"/>
  <c r="M73" i="27"/>
  <c r="M70" i="27"/>
  <c r="AA78" i="27"/>
  <c r="AA80" i="27"/>
  <c r="AA76" i="27"/>
  <c r="AA74" i="27"/>
  <c r="AA67" i="27"/>
  <c r="AA77" i="27"/>
  <c r="AA71" i="27"/>
  <c r="AA68" i="27"/>
  <c r="AA75" i="27"/>
  <c r="AA72" i="27"/>
  <c r="AA73" i="27"/>
  <c r="AA70" i="27"/>
  <c r="AA66" i="27"/>
  <c r="AA69" i="27"/>
  <c r="AA79" i="27"/>
  <c r="AO78" i="27"/>
  <c r="AO80" i="27"/>
  <c r="AO74" i="27"/>
  <c r="AO67" i="27"/>
  <c r="AO76" i="27"/>
  <c r="AO71" i="27"/>
  <c r="AO77" i="27"/>
  <c r="AO68" i="27"/>
  <c r="AO75" i="27"/>
  <c r="AO72" i="27"/>
  <c r="AO69" i="27"/>
  <c r="AO66" i="27"/>
  <c r="AO79" i="27"/>
  <c r="AO73" i="27"/>
  <c r="BC78" i="27"/>
  <c r="BC80" i="27"/>
  <c r="BC74" i="27"/>
  <c r="BC67" i="27"/>
  <c r="BC79" i="27"/>
  <c r="BC71" i="27"/>
  <c r="BC76" i="27"/>
  <c r="BC68" i="27"/>
  <c r="BC72" i="27"/>
  <c r="BC77" i="27"/>
  <c r="BC75" i="27"/>
  <c r="BC66" i="27"/>
  <c r="BC73" i="27"/>
  <c r="BC70" i="27"/>
  <c r="BC69" i="27"/>
  <c r="BP6" i="27"/>
  <c r="AY47" i="27"/>
  <c r="AI48" i="27"/>
  <c r="AL49" i="27"/>
  <c r="AD56" i="27"/>
  <c r="AZ58" i="27"/>
  <c r="BA72" i="27"/>
  <c r="AB80" i="27"/>
  <c r="AB76" i="27"/>
  <c r="AB74" i="27"/>
  <c r="AB77" i="27"/>
  <c r="AB71" i="27"/>
  <c r="AB68" i="27"/>
  <c r="AB75" i="27"/>
  <c r="AB78" i="27"/>
  <c r="AB72" i="27"/>
  <c r="AB70" i="27"/>
  <c r="AB67" i="27"/>
  <c r="AB66" i="27"/>
  <c r="AB73" i="27"/>
  <c r="AB69" i="27"/>
  <c r="AB79" i="27"/>
  <c r="AF94" i="27"/>
  <c r="K56" i="27"/>
  <c r="K94" i="27" s="1"/>
  <c r="K60" i="27"/>
  <c r="K53" i="27"/>
  <c r="K57" i="27"/>
  <c r="K50" i="27"/>
  <c r="K61" i="27"/>
  <c r="K54" i="27"/>
  <c r="K59" i="27"/>
  <c r="K51" i="27"/>
  <c r="K49" i="27"/>
  <c r="K87" i="27" s="1"/>
  <c r="K58" i="27"/>
  <c r="K55" i="27"/>
  <c r="K48" i="27"/>
  <c r="Y56" i="27"/>
  <c r="Y60" i="27"/>
  <c r="Y53" i="27"/>
  <c r="Y57" i="27"/>
  <c r="Y50" i="27"/>
  <c r="Y61" i="27"/>
  <c r="Y54" i="27"/>
  <c r="Y59" i="27"/>
  <c r="Y58" i="27"/>
  <c r="Y48" i="27"/>
  <c r="Y52" i="27"/>
  <c r="Y55" i="27"/>
  <c r="Y51" i="27"/>
  <c r="Y49" i="27"/>
  <c r="AM56" i="27"/>
  <c r="AM94" i="27" s="1"/>
  <c r="AM49" i="27"/>
  <c r="AM60" i="27"/>
  <c r="AM53" i="27"/>
  <c r="AM57" i="27"/>
  <c r="AM50" i="27"/>
  <c r="AM61" i="27"/>
  <c r="AM54" i="27"/>
  <c r="AM59" i="27"/>
  <c r="AM97" i="27" s="1"/>
  <c r="AM48" i="27"/>
  <c r="AM51" i="27"/>
  <c r="AM55" i="27"/>
  <c r="BA56" i="27"/>
  <c r="BA94" i="27" s="1"/>
  <c r="BA49" i="27"/>
  <c r="BA60" i="27"/>
  <c r="BA98" i="27" s="1"/>
  <c r="BA53" i="27"/>
  <c r="BA91" i="27" s="1"/>
  <c r="BA57" i="27"/>
  <c r="BA50" i="27"/>
  <c r="BA61" i="27"/>
  <c r="BA54" i="27"/>
  <c r="BA59" i="27"/>
  <c r="BA52" i="27"/>
  <c r="BA51" i="27"/>
  <c r="BA58" i="27"/>
  <c r="BA48" i="27"/>
  <c r="P79" i="27"/>
  <c r="P71" i="27"/>
  <c r="P78" i="27"/>
  <c r="P75" i="27"/>
  <c r="P68" i="27"/>
  <c r="P72" i="27"/>
  <c r="P69" i="27"/>
  <c r="P73" i="27"/>
  <c r="P74" i="27"/>
  <c r="P66" i="27"/>
  <c r="P77" i="27"/>
  <c r="P76" i="27"/>
  <c r="P70" i="27"/>
  <c r="P80" i="27"/>
  <c r="P67" i="27"/>
  <c r="AD79" i="27"/>
  <c r="AD77" i="27"/>
  <c r="AD71" i="27"/>
  <c r="AD68" i="27"/>
  <c r="AD75" i="27"/>
  <c r="AD78" i="27"/>
  <c r="AD97" i="27" s="1"/>
  <c r="AD72" i="27"/>
  <c r="AD69" i="27"/>
  <c r="AD73" i="27"/>
  <c r="AD80" i="27"/>
  <c r="AD76" i="27"/>
  <c r="AD74" i="27"/>
  <c r="AD66" i="27"/>
  <c r="AD70" i="27"/>
  <c r="AD67" i="27"/>
  <c r="AR79" i="27"/>
  <c r="AR71" i="27"/>
  <c r="AR80" i="27"/>
  <c r="AR68" i="27"/>
  <c r="AR77" i="27"/>
  <c r="AR75" i="27"/>
  <c r="AR72" i="27"/>
  <c r="AR69" i="27"/>
  <c r="AR78" i="27"/>
  <c r="AR73" i="27"/>
  <c r="AR74" i="27"/>
  <c r="AR67" i="27"/>
  <c r="AR66" i="27"/>
  <c r="AR76" i="27"/>
  <c r="AR70" i="27"/>
  <c r="BF79" i="27"/>
  <c r="BF71" i="27"/>
  <c r="BF76" i="27"/>
  <c r="BF68" i="27"/>
  <c r="BF87" i="27" s="1"/>
  <c r="BF80" i="27"/>
  <c r="BF72" i="27"/>
  <c r="BF75" i="27"/>
  <c r="BF77" i="27"/>
  <c r="BF69" i="27"/>
  <c r="BF73" i="27"/>
  <c r="BF74" i="27"/>
  <c r="BF78" i="27"/>
  <c r="BF70" i="27"/>
  <c r="BF67" i="27"/>
  <c r="BF66" i="27"/>
  <c r="BO12" i="27"/>
  <c r="BQ19" i="27"/>
  <c r="J47" i="27"/>
  <c r="BJ50" i="27"/>
  <c r="U54" i="27"/>
  <c r="G57" i="27"/>
  <c r="I47" i="27"/>
  <c r="L56" i="27"/>
  <c r="L94" i="27" s="1"/>
  <c r="L60" i="27"/>
  <c r="L98" i="27" s="1"/>
  <c r="L53" i="27"/>
  <c r="L91" i="27" s="1"/>
  <c r="L57" i="27"/>
  <c r="L50" i="27"/>
  <c r="L88" i="27" s="1"/>
  <c r="L61" i="27"/>
  <c r="L99" i="27" s="1"/>
  <c r="L54" i="27"/>
  <c r="L92" i="27" s="1"/>
  <c r="L59" i="27"/>
  <c r="L97" i="27" s="1"/>
  <c r="L52" i="27"/>
  <c r="L90" i="27" s="1"/>
  <c r="L49" i="27"/>
  <c r="L87" i="27" s="1"/>
  <c r="L58" i="27"/>
  <c r="L96" i="27" s="1"/>
  <c r="L55" i="27"/>
  <c r="L47" i="27"/>
  <c r="L85" i="27" s="1"/>
  <c r="L48" i="27"/>
  <c r="L86" i="27" s="1"/>
  <c r="L51" i="27"/>
  <c r="L89" i="27" s="1"/>
  <c r="Z56" i="27"/>
  <c r="Z94" i="27" s="1"/>
  <c r="Z60" i="27"/>
  <c r="Z98" i="27" s="1"/>
  <c r="Z53" i="27"/>
  <c r="Z91" i="27" s="1"/>
  <c r="Z57" i="27"/>
  <c r="Z50" i="27"/>
  <c r="Z88" i="27" s="1"/>
  <c r="Z61" i="27"/>
  <c r="Z99" i="27" s="1"/>
  <c r="Z54" i="27"/>
  <c r="Z92" i="27" s="1"/>
  <c r="Z59" i="27"/>
  <c r="Z97" i="27" s="1"/>
  <c r="Z52" i="27"/>
  <c r="Z90" i="27" s="1"/>
  <c r="Z58" i="27"/>
  <c r="Z96" i="27" s="1"/>
  <c r="Z48" i="27"/>
  <c r="Z86" i="27" s="1"/>
  <c r="Z55" i="27"/>
  <c r="Z93" i="27" s="1"/>
  <c r="Z51" i="27"/>
  <c r="Z89" i="27" s="1"/>
  <c r="Z49" i="27"/>
  <c r="Z87" i="27" s="1"/>
  <c r="Z47" i="27"/>
  <c r="Z85" i="27" s="1"/>
  <c r="AN56" i="27"/>
  <c r="AN94" i="27" s="1"/>
  <c r="AN60" i="27"/>
  <c r="AN53" i="27"/>
  <c r="AN91" i="27" s="1"/>
  <c r="AN57" i="27"/>
  <c r="AN95" i="27" s="1"/>
  <c r="AN50" i="27"/>
  <c r="AN88" i="27" s="1"/>
  <c r="AN61" i="27"/>
  <c r="AN99" i="27" s="1"/>
  <c r="AN54" i="27"/>
  <c r="AN92" i="27" s="1"/>
  <c r="AN59" i="27"/>
  <c r="AN97" i="27" s="1"/>
  <c r="AN52" i="27"/>
  <c r="AN90" i="27" s="1"/>
  <c r="AN48" i="27"/>
  <c r="AN86" i="27" s="1"/>
  <c r="AN47" i="27"/>
  <c r="AN85" i="27" s="1"/>
  <c r="AN55" i="27"/>
  <c r="AN93" i="27" s="1"/>
  <c r="BB56" i="27"/>
  <c r="BB60" i="27"/>
  <c r="BB98" i="27" s="1"/>
  <c r="BB53" i="27"/>
  <c r="BB91" i="27" s="1"/>
  <c r="BB57" i="27"/>
  <c r="BB95" i="27" s="1"/>
  <c r="BB50" i="27"/>
  <c r="BB88" i="27" s="1"/>
  <c r="BB61" i="27"/>
  <c r="BB99" i="27" s="1"/>
  <c r="BB54" i="27"/>
  <c r="BB92" i="27" s="1"/>
  <c r="BB59" i="27"/>
  <c r="BB52" i="27"/>
  <c r="BB90" i="27" s="1"/>
  <c r="BB51" i="27"/>
  <c r="BB58" i="27"/>
  <c r="BB96" i="27" s="1"/>
  <c r="BB48" i="27"/>
  <c r="BB86" i="27" s="1"/>
  <c r="BB47" i="27"/>
  <c r="BB85" i="27" s="1"/>
  <c r="BB49" i="27"/>
  <c r="BB87" i="27" s="1"/>
  <c r="K47" i="27"/>
  <c r="BK50" i="27"/>
  <c r="AM52" i="27"/>
  <c r="V54" i="27"/>
  <c r="H57" i="27"/>
  <c r="AK59" i="27"/>
  <c r="AK97" i="27" s="1"/>
  <c r="AK52" i="27"/>
  <c r="AK90" i="27" s="1"/>
  <c r="AK56" i="27"/>
  <c r="AK49" i="27"/>
  <c r="AK60" i="27"/>
  <c r="AK53" i="27"/>
  <c r="AK57" i="27"/>
  <c r="AK55" i="27"/>
  <c r="AK51" i="27"/>
  <c r="AK54" i="27"/>
  <c r="AK48" i="27"/>
  <c r="AK58" i="27"/>
  <c r="BD74" i="27"/>
  <c r="BD79" i="27"/>
  <c r="BD71" i="27"/>
  <c r="BD76" i="27"/>
  <c r="BD68" i="27"/>
  <c r="BD87" i="27" s="1"/>
  <c r="BD80" i="27"/>
  <c r="BD72" i="27"/>
  <c r="BD77" i="27"/>
  <c r="BD75" i="27"/>
  <c r="BD78" i="27"/>
  <c r="BD70" i="27"/>
  <c r="BD73" i="27"/>
  <c r="BD69" i="27"/>
  <c r="BD66" i="27"/>
  <c r="BD67" i="27"/>
  <c r="O77" i="27"/>
  <c r="O71" i="27"/>
  <c r="O78" i="27"/>
  <c r="O75" i="27"/>
  <c r="O68" i="27"/>
  <c r="O79" i="27"/>
  <c r="O72" i="27"/>
  <c r="O69" i="27"/>
  <c r="O76" i="27"/>
  <c r="O66" i="27"/>
  <c r="O73" i="27"/>
  <c r="O70" i="27"/>
  <c r="O80" i="27"/>
  <c r="O74" i="27"/>
  <c r="AX86" i="27"/>
  <c r="AO97" i="27"/>
  <c r="BQ12" i="27"/>
  <c r="BQ21" i="27"/>
  <c r="V47" i="27"/>
  <c r="R51" i="27"/>
  <c r="AO90" i="27"/>
  <c r="BK54" i="27"/>
  <c r="E60" i="27"/>
  <c r="AY59" i="27"/>
  <c r="AY52" i="27"/>
  <c r="AY56" i="27"/>
  <c r="AY49" i="27"/>
  <c r="AY60" i="27"/>
  <c r="AY53" i="27"/>
  <c r="AY91" i="27" s="1"/>
  <c r="AY57" i="27"/>
  <c r="AY95" i="27" s="1"/>
  <c r="AY55" i="27"/>
  <c r="AY50" i="27"/>
  <c r="AY51" i="27"/>
  <c r="AY61" i="27"/>
  <c r="AY54" i="27"/>
  <c r="I54" i="27"/>
  <c r="AB97" i="27"/>
  <c r="BO2" i="27"/>
  <c r="AB86" i="27"/>
  <c r="AP97" i="27"/>
  <c r="BD93" i="27"/>
  <c r="E78" i="27"/>
  <c r="E79" i="27"/>
  <c r="E72" i="27"/>
  <c r="E91" i="27" s="1"/>
  <c r="E80" i="27"/>
  <c r="E69" i="27"/>
  <c r="E77" i="27"/>
  <c r="E73" i="27"/>
  <c r="E66" i="27"/>
  <c r="E76" i="27"/>
  <c r="E70" i="27"/>
  <c r="E74" i="27"/>
  <c r="E71" i="27"/>
  <c r="E68" i="27"/>
  <c r="E67" i="27"/>
  <c r="E75" i="27"/>
  <c r="S78" i="27"/>
  <c r="S72" i="27"/>
  <c r="S79" i="27"/>
  <c r="S69" i="27"/>
  <c r="S73" i="27"/>
  <c r="S66" i="27"/>
  <c r="S80" i="27"/>
  <c r="S70" i="27"/>
  <c r="S77" i="27"/>
  <c r="S76" i="27"/>
  <c r="S67" i="27"/>
  <c r="S75" i="27"/>
  <c r="S71" i="27"/>
  <c r="S74" i="27"/>
  <c r="W47" i="27"/>
  <c r="W85" i="27" s="1"/>
  <c r="T51" i="27"/>
  <c r="F60" i="27"/>
  <c r="S68" i="27"/>
  <c r="BB75" i="27"/>
  <c r="AL59" i="27"/>
  <c r="AL97" i="27" s="1"/>
  <c r="AL52" i="27"/>
  <c r="AL56" i="27"/>
  <c r="AL60" i="27"/>
  <c r="AL53" i="27"/>
  <c r="AL57" i="27"/>
  <c r="AL50" i="27"/>
  <c r="AL55" i="27"/>
  <c r="AL93" i="27" s="1"/>
  <c r="AL54" i="27"/>
  <c r="AL48" i="27"/>
  <c r="AL58" i="27"/>
  <c r="AL51" i="27"/>
  <c r="M90" i="27"/>
  <c r="AA86" i="27"/>
  <c r="BC93" i="27"/>
  <c r="O57" i="27"/>
  <c r="O50" i="27"/>
  <c r="O88" i="27" s="1"/>
  <c r="O61" i="27"/>
  <c r="O99" i="27" s="1"/>
  <c r="O54" i="27"/>
  <c r="O92" i="27" s="1"/>
  <c r="O58" i="27"/>
  <c r="O96" i="27" s="1"/>
  <c r="O51" i="27"/>
  <c r="O89" i="27" s="1"/>
  <c r="O55" i="27"/>
  <c r="O93" i="27" s="1"/>
  <c r="O60" i="27"/>
  <c r="O56" i="27"/>
  <c r="O94" i="27" s="1"/>
  <c r="O47" i="27"/>
  <c r="O85" i="27" s="1"/>
  <c r="O52" i="27"/>
  <c r="O53" i="27"/>
  <c r="O91" i="27" s="1"/>
  <c r="O59" i="27"/>
  <c r="O97" i="27" s="1"/>
  <c r="O49" i="27"/>
  <c r="O87" i="27" s="1"/>
  <c r="AC57" i="27"/>
  <c r="AC50" i="27"/>
  <c r="AC61" i="27"/>
  <c r="AC54" i="27"/>
  <c r="AC58" i="27"/>
  <c r="AC96" i="27" s="1"/>
  <c r="AC51" i="27"/>
  <c r="AC89" i="27" s="1"/>
  <c r="AC55" i="27"/>
  <c r="AC60" i="27"/>
  <c r="AC53" i="27"/>
  <c r="AC49" i="27"/>
  <c r="AC47" i="27"/>
  <c r="AC52" i="27"/>
  <c r="AQ57" i="27"/>
  <c r="AQ50" i="27"/>
  <c r="AQ61" i="27"/>
  <c r="AQ54" i="27"/>
  <c r="AQ58" i="27"/>
  <c r="AQ51" i="27"/>
  <c r="AQ55" i="27"/>
  <c r="AQ93" i="27" s="1"/>
  <c r="AQ60" i="27"/>
  <c r="AQ98" i="27" s="1"/>
  <c r="AQ48" i="27"/>
  <c r="AQ47" i="27"/>
  <c r="AQ59" i="27"/>
  <c r="AQ49" i="27"/>
  <c r="AQ56" i="27"/>
  <c r="AQ52" i="27"/>
  <c r="BE57" i="27"/>
  <c r="BE50" i="27"/>
  <c r="BE61" i="27"/>
  <c r="BE54" i="27"/>
  <c r="BE58" i="27"/>
  <c r="BE51" i="27"/>
  <c r="BE55" i="27"/>
  <c r="BE93" i="27" s="1"/>
  <c r="BE60" i="27"/>
  <c r="BE98" i="27" s="1"/>
  <c r="BE53" i="27"/>
  <c r="BE59" i="27"/>
  <c r="BE52" i="27"/>
  <c r="BE56" i="27"/>
  <c r="BE48" i="27"/>
  <c r="BE47" i="27"/>
  <c r="F80" i="27"/>
  <c r="F72" i="27"/>
  <c r="F91" i="27" s="1"/>
  <c r="F69" i="27"/>
  <c r="F77" i="27"/>
  <c r="F73" i="27"/>
  <c r="F76" i="27"/>
  <c r="F70" i="27"/>
  <c r="F74" i="27"/>
  <c r="F75" i="27"/>
  <c r="F68" i="27"/>
  <c r="F71" i="27"/>
  <c r="F67" i="27"/>
  <c r="F78" i="27"/>
  <c r="F79" i="27"/>
  <c r="T80" i="27"/>
  <c r="T72" i="27"/>
  <c r="T79" i="27"/>
  <c r="T69" i="27"/>
  <c r="T73" i="27"/>
  <c r="T70" i="27"/>
  <c r="T77" i="27"/>
  <c r="T76" i="27"/>
  <c r="T95" i="27" s="1"/>
  <c r="T74" i="27"/>
  <c r="T78" i="27"/>
  <c r="T75" i="27"/>
  <c r="T68" i="27"/>
  <c r="T67" i="27"/>
  <c r="T71" i="27"/>
  <c r="T66" i="27"/>
  <c r="M86" i="27"/>
  <c r="H50" i="27"/>
  <c r="U51" i="27"/>
  <c r="BQ249" i="27"/>
  <c r="BQ251" i="27" s="1"/>
  <c r="BQ242" i="27"/>
  <c r="BQ246" i="27"/>
  <c r="BQ239" i="27"/>
  <c r="BQ250" i="27"/>
  <c r="BQ243" i="27"/>
  <c r="BQ247" i="27"/>
  <c r="BQ240" i="27"/>
  <c r="BQ245" i="27"/>
  <c r="BQ248" i="27"/>
  <c r="BQ228" i="27"/>
  <c r="BQ221" i="27"/>
  <c r="BQ211" i="27"/>
  <c r="BQ204" i="27"/>
  <c r="BQ180" i="27"/>
  <c r="BQ241" i="27"/>
  <c r="BQ230" i="27"/>
  <c r="BQ223" i="27"/>
  <c r="BQ199" i="27"/>
  <c r="BQ189" i="27"/>
  <c r="BQ182" i="27"/>
  <c r="BQ238" i="27"/>
  <c r="BQ237" i="27"/>
  <c r="BQ218" i="27"/>
  <c r="BQ208" i="27"/>
  <c r="BQ201" i="27"/>
  <c r="BQ191" i="27"/>
  <c r="BQ184" i="27"/>
  <c r="BQ227" i="27"/>
  <c r="BQ220" i="27"/>
  <c r="BQ210" i="27"/>
  <c r="BQ203" i="27"/>
  <c r="BQ193" i="27"/>
  <c r="BQ186" i="27"/>
  <c r="BQ229" i="27"/>
  <c r="BQ222" i="27"/>
  <c r="BQ212" i="27"/>
  <c r="BQ205" i="27"/>
  <c r="BQ188" i="27"/>
  <c r="BQ181" i="27"/>
  <c r="BQ202" i="27"/>
  <c r="BQ226" i="27"/>
  <c r="BQ200" i="27"/>
  <c r="BQ185" i="27"/>
  <c r="BQ224" i="27"/>
  <c r="BQ209" i="27"/>
  <c r="BQ183" i="27"/>
  <c r="BQ207" i="27"/>
  <c r="BQ219" i="27"/>
  <c r="BQ190" i="27"/>
  <c r="BQ231" i="27"/>
  <c r="BQ192" i="27"/>
  <c r="BQ194" i="27" s="1"/>
  <c r="BQ18" i="27"/>
  <c r="BQ11" i="27"/>
  <c r="BY6" i="27"/>
  <c r="BQ20" i="27"/>
  <c r="BQ13" i="27"/>
  <c r="BQ22" i="27"/>
  <c r="BQ15" i="27"/>
  <c r="BQ2" i="27"/>
  <c r="BQ17" i="27"/>
  <c r="BQ10" i="27"/>
  <c r="BQ9" i="27"/>
  <c r="BE77" i="27"/>
  <c r="BE79" i="27"/>
  <c r="BE71" i="27"/>
  <c r="BE76" i="27"/>
  <c r="BE68" i="27"/>
  <c r="BE87" i="27" s="1"/>
  <c r="BE80" i="27"/>
  <c r="BE72" i="27"/>
  <c r="BE75" i="27"/>
  <c r="BE69" i="27"/>
  <c r="BE74" i="27"/>
  <c r="BE73" i="27"/>
  <c r="BE78" i="27"/>
  <c r="BE70" i="27"/>
  <c r="BE66" i="27"/>
  <c r="BE67" i="27"/>
  <c r="P57" i="27"/>
  <c r="P95" i="27" s="1"/>
  <c r="P61" i="27"/>
  <c r="P99" i="27" s="1"/>
  <c r="P54" i="27"/>
  <c r="P92" i="27" s="1"/>
  <c r="P58" i="27"/>
  <c r="P96" i="27" s="1"/>
  <c r="P51" i="27"/>
  <c r="P89" i="27" s="1"/>
  <c r="P55" i="27"/>
  <c r="P93" i="27" s="1"/>
  <c r="P60" i="27"/>
  <c r="P98" i="27" s="1"/>
  <c r="P53" i="27"/>
  <c r="P91" i="27" s="1"/>
  <c r="P56" i="27"/>
  <c r="P47" i="27"/>
  <c r="P85" i="27" s="1"/>
  <c r="P52" i="27"/>
  <c r="P90" i="27" s="1"/>
  <c r="P59" i="27"/>
  <c r="P97" i="27" s="1"/>
  <c r="P49" i="27"/>
  <c r="AD57" i="27"/>
  <c r="AD95" i="27" s="1"/>
  <c r="AD61" i="27"/>
  <c r="AD99" i="27" s="1"/>
  <c r="AD54" i="27"/>
  <c r="AD92" i="27" s="1"/>
  <c r="AD58" i="27"/>
  <c r="AD96" i="27" s="1"/>
  <c r="AD51" i="27"/>
  <c r="AD89" i="27" s="1"/>
  <c r="AD55" i="27"/>
  <c r="AD93" i="27" s="1"/>
  <c r="AD48" i="27"/>
  <c r="AD86" i="27" s="1"/>
  <c r="AD60" i="27"/>
  <c r="AD98" i="27" s="1"/>
  <c r="AD53" i="27"/>
  <c r="AD91" i="27" s="1"/>
  <c r="AD50" i="27"/>
  <c r="AD88" i="27" s="1"/>
  <c r="AD49" i="27"/>
  <c r="AD47" i="27"/>
  <c r="AD85" i="27" s="1"/>
  <c r="AD52" i="27"/>
  <c r="AR57" i="27"/>
  <c r="AR95" i="27" s="1"/>
  <c r="AR61" i="27"/>
  <c r="AR54" i="27"/>
  <c r="AR92" i="27" s="1"/>
  <c r="AR58" i="27"/>
  <c r="AR96" i="27" s="1"/>
  <c r="AR51" i="27"/>
  <c r="AR89" i="27" s="1"/>
  <c r="AR55" i="27"/>
  <c r="AR93" i="27" s="1"/>
  <c r="AR48" i="27"/>
  <c r="AR86" i="27" s="1"/>
  <c r="AR60" i="27"/>
  <c r="AR98" i="27" s="1"/>
  <c r="AR53" i="27"/>
  <c r="AR91" i="27" s="1"/>
  <c r="AR47" i="27"/>
  <c r="AR85" i="27" s="1"/>
  <c r="AR59" i="27"/>
  <c r="AR97" i="27" s="1"/>
  <c r="AR49" i="27"/>
  <c r="AR87" i="27" s="1"/>
  <c r="AR56" i="27"/>
  <c r="AR94" i="27" s="1"/>
  <c r="AR52" i="27"/>
  <c r="AR50" i="27"/>
  <c r="AR88" i="27" s="1"/>
  <c r="BF57" i="27"/>
  <c r="BF95" i="27" s="1"/>
  <c r="BF61" i="27"/>
  <c r="BF99" i="27" s="1"/>
  <c r="BF54" i="27"/>
  <c r="BF92" i="27" s="1"/>
  <c r="BF58" i="27"/>
  <c r="BF96" i="27" s="1"/>
  <c r="BF51" i="27"/>
  <c r="BF89" i="27" s="1"/>
  <c r="BF55" i="27"/>
  <c r="BF93" i="27" s="1"/>
  <c r="BF48" i="27"/>
  <c r="BF86" i="27" s="1"/>
  <c r="BF60" i="27"/>
  <c r="BF53" i="27"/>
  <c r="BF91" i="27" s="1"/>
  <c r="BF59" i="27"/>
  <c r="BF97" i="27" s="1"/>
  <c r="BF52" i="27"/>
  <c r="BF56" i="27"/>
  <c r="BF94" i="27" s="1"/>
  <c r="BF47" i="27"/>
  <c r="BF50" i="27"/>
  <c r="BF88" i="27" s="1"/>
  <c r="G80" i="27"/>
  <c r="G69" i="27"/>
  <c r="G77" i="27"/>
  <c r="G73" i="27"/>
  <c r="G66" i="27"/>
  <c r="G76" i="27"/>
  <c r="G70" i="27"/>
  <c r="G74" i="27"/>
  <c r="G78" i="27"/>
  <c r="G79" i="27"/>
  <c r="G71" i="27"/>
  <c r="G67" i="27"/>
  <c r="G68" i="27"/>
  <c r="G72" i="27"/>
  <c r="G75" i="27"/>
  <c r="U80" i="27"/>
  <c r="U75" i="27"/>
  <c r="U79" i="27"/>
  <c r="U69" i="27"/>
  <c r="U73" i="27"/>
  <c r="U66" i="27"/>
  <c r="U70" i="27"/>
  <c r="U77" i="27"/>
  <c r="U76" i="27"/>
  <c r="U74" i="27"/>
  <c r="U78" i="27"/>
  <c r="U67" i="27"/>
  <c r="U72" i="27"/>
  <c r="U71" i="27"/>
  <c r="AI80" i="27"/>
  <c r="AI75" i="27"/>
  <c r="AI78" i="27"/>
  <c r="AI69" i="27"/>
  <c r="AI73" i="27"/>
  <c r="AI66" i="27"/>
  <c r="AI79" i="27"/>
  <c r="AI70" i="27"/>
  <c r="AI76" i="27"/>
  <c r="AI74" i="27"/>
  <c r="AI72" i="27"/>
  <c r="AI68" i="27"/>
  <c r="AI71" i="27"/>
  <c r="AI77" i="27"/>
  <c r="AI67" i="27"/>
  <c r="AW80" i="27"/>
  <c r="AW75" i="27"/>
  <c r="AW69" i="27"/>
  <c r="AW78" i="27"/>
  <c r="AW73" i="27"/>
  <c r="AW66" i="27"/>
  <c r="AW70" i="27"/>
  <c r="AW79" i="27"/>
  <c r="AW74" i="27"/>
  <c r="AW77" i="27"/>
  <c r="AW71" i="27"/>
  <c r="AW68" i="27"/>
  <c r="AW72" i="27"/>
  <c r="AW67" i="27"/>
  <c r="AW86" i="27" s="1"/>
  <c r="AW76" i="27"/>
  <c r="Y47" i="27"/>
  <c r="Y85" i="27" s="1"/>
  <c r="N86" i="27"/>
  <c r="R60" i="27"/>
  <c r="Q61" i="27"/>
  <c r="Q54" i="27"/>
  <c r="Q58" i="27"/>
  <c r="Q51" i="27"/>
  <c r="Q55" i="27"/>
  <c r="Q48" i="27"/>
  <c r="Q59" i="27"/>
  <c r="Q57" i="27"/>
  <c r="Q47" i="27"/>
  <c r="Q52" i="27"/>
  <c r="Q90" i="27" s="1"/>
  <c r="Q53" i="27"/>
  <c r="Q91" i="27" s="1"/>
  <c r="Q50" i="27"/>
  <c r="Q56" i="27"/>
  <c r="AE61" i="27"/>
  <c r="AE54" i="27"/>
  <c r="AE58" i="27"/>
  <c r="AE51" i="27"/>
  <c r="AE55" i="27"/>
  <c r="AE48" i="27"/>
  <c r="AE59" i="27"/>
  <c r="AE57" i="27"/>
  <c r="AE49" i="27"/>
  <c r="AE47" i="27"/>
  <c r="AE60" i="27"/>
  <c r="AE98" i="27" s="1"/>
  <c r="AE53" i="27"/>
  <c r="AE91" i="27" s="1"/>
  <c r="AE50" i="27"/>
  <c r="AS61" i="27"/>
  <c r="AS54" i="27"/>
  <c r="AS58" i="27"/>
  <c r="AS51" i="27"/>
  <c r="AS55" i="27"/>
  <c r="AS48" i="27"/>
  <c r="AS59" i="27"/>
  <c r="AS57" i="27"/>
  <c r="AS60" i="27"/>
  <c r="AS47" i="27"/>
  <c r="AS49" i="27"/>
  <c r="AS56" i="27"/>
  <c r="AS52" i="27"/>
  <c r="AS90" i="27" s="1"/>
  <c r="AS50" i="27"/>
  <c r="AS53" i="27"/>
  <c r="BG61" i="27"/>
  <c r="BG54" i="27"/>
  <c r="BG58" i="27"/>
  <c r="BG51" i="27"/>
  <c r="BG55" i="27"/>
  <c r="BG48" i="27"/>
  <c r="BG86" i="27" s="1"/>
  <c r="BG59" i="27"/>
  <c r="BG57" i="27"/>
  <c r="BG56" i="27"/>
  <c r="BG47" i="27"/>
  <c r="BG53" i="27"/>
  <c r="BG52" i="27"/>
  <c r="BG90" i="27" s="1"/>
  <c r="H77" i="27"/>
  <c r="H69" i="27"/>
  <c r="H80" i="27"/>
  <c r="H73" i="27"/>
  <c r="H76" i="27"/>
  <c r="H70" i="27"/>
  <c r="H74" i="27"/>
  <c r="H67" i="27"/>
  <c r="H78" i="27"/>
  <c r="H71" i="27"/>
  <c r="H72" i="27"/>
  <c r="H68" i="27"/>
  <c r="H79" i="27"/>
  <c r="H66" i="27"/>
  <c r="H85" i="27" s="1"/>
  <c r="V77" i="27"/>
  <c r="V79" i="27"/>
  <c r="V69" i="27"/>
  <c r="V73" i="27"/>
  <c r="V70" i="27"/>
  <c r="V80" i="27"/>
  <c r="V76" i="27"/>
  <c r="V74" i="27"/>
  <c r="V67" i="27"/>
  <c r="V71" i="27"/>
  <c r="V72" i="27"/>
  <c r="V75" i="27"/>
  <c r="V78" i="27"/>
  <c r="V66" i="27"/>
  <c r="AJ77" i="27"/>
  <c r="AJ69" i="27"/>
  <c r="AJ88" i="27" s="1"/>
  <c r="AJ73" i="27"/>
  <c r="AJ79" i="27"/>
  <c r="AJ70" i="27"/>
  <c r="AJ76" i="27"/>
  <c r="AJ74" i="27"/>
  <c r="AJ67" i="27"/>
  <c r="AJ80" i="27"/>
  <c r="AJ71" i="27"/>
  <c r="AJ75" i="27"/>
  <c r="AJ72" i="27"/>
  <c r="AJ66" i="27"/>
  <c r="AJ68" i="27"/>
  <c r="AJ87" i="27" s="1"/>
  <c r="AJ47" i="27"/>
  <c r="O48" i="27"/>
  <c r="O86" i="27" s="1"/>
  <c r="Q49" i="27"/>
  <c r="N88" i="27"/>
  <c r="AN51" i="27"/>
  <c r="AO93" i="27"/>
  <c r="BK57" i="27"/>
  <c r="BG60" i="27"/>
  <c r="I59" i="27"/>
  <c r="I52" i="27"/>
  <c r="I56" i="27"/>
  <c r="I94" i="27" s="1"/>
  <c r="I49" i="27"/>
  <c r="I60" i="27"/>
  <c r="I98" i="27" s="1"/>
  <c r="I53" i="27"/>
  <c r="I91" i="27" s="1"/>
  <c r="I57" i="27"/>
  <c r="I55" i="27"/>
  <c r="I48" i="27"/>
  <c r="I51" i="27"/>
  <c r="I61" i="27"/>
  <c r="I58" i="27"/>
  <c r="N74" i="27"/>
  <c r="N71" i="27"/>
  <c r="N90" i="27" s="1"/>
  <c r="N78" i="27"/>
  <c r="N75" i="27"/>
  <c r="N68" i="27"/>
  <c r="N79" i="27"/>
  <c r="N72" i="27"/>
  <c r="N77" i="27"/>
  <c r="N70" i="27"/>
  <c r="N80" i="27"/>
  <c r="N66" i="27"/>
  <c r="N73" i="27"/>
  <c r="N76" i="27"/>
  <c r="N69" i="27"/>
  <c r="AQ77" i="27"/>
  <c r="AQ76" i="27"/>
  <c r="AQ71" i="27"/>
  <c r="AQ80" i="27"/>
  <c r="AQ68" i="27"/>
  <c r="AQ75" i="27"/>
  <c r="AQ72" i="27"/>
  <c r="AQ91" i="27" s="1"/>
  <c r="AQ69" i="27"/>
  <c r="AQ78" i="27"/>
  <c r="AQ74" i="27"/>
  <c r="AQ67" i="27"/>
  <c r="AQ66" i="27"/>
  <c r="AQ79" i="27"/>
  <c r="AQ73" i="27"/>
  <c r="AO87" i="27"/>
  <c r="D61" i="27"/>
  <c r="D54" i="27"/>
  <c r="D58" i="27"/>
  <c r="D55" i="27"/>
  <c r="D59" i="27"/>
  <c r="D97" i="27" s="1"/>
  <c r="D52" i="27"/>
  <c r="D90" i="27" s="1"/>
  <c r="D57" i="27"/>
  <c r="D50" i="27"/>
  <c r="D47" i="27"/>
  <c r="D85" i="27" s="1"/>
  <c r="D56" i="27"/>
  <c r="D51" i="27"/>
  <c r="D48" i="27"/>
  <c r="D49" i="27"/>
  <c r="D60" i="27"/>
  <c r="AF61" i="27"/>
  <c r="AF54" i="27"/>
  <c r="AF58" i="27"/>
  <c r="AF55" i="27"/>
  <c r="AF59" i="27"/>
  <c r="AF97" i="27" s="1"/>
  <c r="AF52" i="27"/>
  <c r="AF57" i="27"/>
  <c r="AF50" i="27"/>
  <c r="AF47" i="27"/>
  <c r="AF51" i="27"/>
  <c r="AF60" i="27"/>
  <c r="AF53" i="27"/>
  <c r="AF49" i="27"/>
  <c r="AT61" i="27"/>
  <c r="AT54" i="27"/>
  <c r="AT58" i="27"/>
  <c r="AT55" i="27"/>
  <c r="AT59" i="27"/>
  <c r="AT52" i="27"/>
  <c r="AT90" i="27" s="1"/>
  <c r="AT57" i="27"/>
  <c r="AT95" i="27" s="1"/>
  <c r="AT50" i="27"/>
  <c r="AT60" i="27"/>
  <c r="AT47" i="27"/>
  <c r="AT49" i="27"/>
  <c r="AT56" i="27"/>
  <c r="AT53" i="27"/>
  <c r="AT48" i="27"/>
  <c r="BH61" i="27"/>
  <c r="BH54" i="27"/>
  <c r="BH58" i="27"/>
  <c r="BH51" i="27"/>
  <c r="BH55" i="27"/>
  <c r="BH59" i="27"/>
  <c r="BH97" i="27" s="1"/>
  <c r="BH52" i="27"/>
  <c r="BH57" i="27"/>
  <c r="BH50" i="27"/>
  <c r="BH56" i="27"/>
  <c r="BH47" i="27"/>
  <c r="BH53" i="27"/>
  <c r="BH48" i="27"/>
  <c r="BH49" i="27"/>
  <c r="I77" i="27"/>
  <c r="I79" i="27"/>
  <c r="I80" i="27"/>
  <c r="I73" i="27"/>
  <c r="I66" i="27"/>
  <c r="I76" i="27"/>
  <c r="I70" i="27"/>
  <c r="I74" i="27"/>
  <c r="I67" i="27"/>
  <c r="I78" i="27"/>
  <c r="I71" i="27"/>
  <c r="I69" i="27"/>
  <c r="I88" i="27" s="1"/>
  <c r="I68" i="27"/>
  <c r="I72" i="27"/>
  <c r="W77" i="27"/>
  <c r="W79" i="27"/>
  <c r="W73" i="27"/>
  <c r="W66" i="27"/>
  <c r="W70" i="27"/>
  <c r="W89" i="27" s="1"/>
  <c r="W80" i="27"/>
  <c r="W76" i="27"/>
  <c r="W74" i="27"/>
  <c r="W67" i="27"/>
  <c r="W71" i="27"/>
  <c r="W75" i="27"/>
  <c r="W72" i="27"/>
  <c r="W68" i="27"/>
  <c r="W78" i="27"/>
  <c r="W69" i="27"/>
  <c r="AK77" i="27"/>
  <c r="AK79" i="27"/>
  <c r="AK73" i="27"/>
  <c r="AK66" i="27"/>
  <c r="AK70" i="27"/>
  <c r="AK76" i="27"/>
  <c r="AK74" i="27"/>
  <c r="AK67" i="27"/>
  <c r="AK80" i="27"/>
  <c r="AK71" i="27"/>
  <c r="AK78" i="27"/>
  <c r="AK68" i="27"/>
  <c r="AK75" i="27"/>
  <c r="AK72" i="27"/>
  <c r="AK69" i="27"/>
  <c r="AK88" i="27" s="1"/>
  <c r="AY77" i="27"/>
  <c r="AY79" i="27"/>
  <c r="AY78" i="27"/>
  <c r="AY73" i="27"/>
  <c r="AY66" i="27"/>
  <c r="AY70" i="27"/>
  <c r="AY74" i="27"/>
  <c r="AY67" i="27"/>
  <c r="AY86" i="27" s="1"/>
  <c r="AY76" i="27"/>
  <c r="AY71" i="27"/>
  <c r="AY75" i="27"/>
  <c r="AY69" i="27"/>
  <c r="AY80" i="27"/>
  <c r="AY72" i="27"/>
  <c r="AY68" i="27"/>
  <c r="AK47" i="27"/>
  <c r="AK85" i="27" s="1"/>
  <c r="P48" i="27"/>
  <c r="P86" i="27" s="1"/>
  <c r="P50" i="27"/>
  <c r="P88" i="27" s="1"/>
  <c r="AO89" i="27"/>
  <c r="BH60" i="27"/>
  <c r="AN87" i="27"/>
  <c r="AA97" i="27"/>
  <c r="AW61" i="27"/>
  <c r="J59" i="27"/>
  <c r="J52" i="27"/>
  <c r="J90" i="27" s="1"/>
  <c r="J56" i="27"/>
  <c r="J60" i="27"/>
  <c r="J53" i="27"/>
  <c r="J57" i="27"/>
  <c r="J50" i="27"/>
  <c r="J55" i="27"/>
  <c r="J93" i="27" s="1"/>
  <c r="J48" i="27"/>
  <c r="J86" i="27" s="1"/>
  <c r="J51" i="27"/>
  <c r="J61" i="27"/>
  <c r="J49" i="27"/>
  <c r="J58" i="27"/>
  <c r="AZ59" i="27"/>
  <c r="AZ52" i="27"/>
  <c r="AZ56" i="27"/>
  <c r="AZ60" i="27"/>
  <c r="AZ98" i="27" s="1"/>
  <c r="AZ53" i="27"/>
  <c r="AZ91" i="27" s="1"/>
  <c r="AZ57" i="27"/>
  <c r="AZ50" i="27"/>
  <c r="AZ55" i="27"/>
  <c r="AZ49" i="27"/>
  <c r="AZ87" i="27" s="1"/>
  <c r="AZ51" i="27"/>
  <c r="AZ89" i="27" s="1"/>
  <c r="AZ61" i="27"/>
  <c r="AZ54" i="27"/>
  <c r="AC77" i="27"/>
  <c r="AC71" i="27"/>
  <c r="AC68" i="27"/>
  <c r="AC75" i="27"/>
  <c r="AC94" i="27" s="1"/>
  <c r="AC78" i="27"/>
  <c r="AC97" i="27" s="1"/>
  <c r="AC72" i="27"/>
  <c r="AC69" i="27"/>
  <c r="AC79" i="27"/>
  <c r="AC70" i="27"/>
  <c r="AC67" i="27"/>
  <c r="AC76" i="27"/>
  <c r="AC66" i="27"/>
  <c r="AC73" i="27"/>
  <c r="AC74" i="27"/>
  <c r="AC80" i="27"/>
  <c r="E58" i="27"/>
  <c r="E96" i="27" s="1"/>
  <c r="E51" i="27"/>
  <c r="E89" i="27" s="1"/>
  <c r="E55" i="27"/>
  <c r="E93" i="27" s="1"/>
  <c r="E48" i="27"/>
  <c r="E86" i="27" s="1"/>
  <c r="E59" i="27"/>
  <c r="E52" i="27"/>
  <c r="E90" i="27" s="1"/>
  <c r="E56" i="27"/>
  <c r="E61" i="27"/>
  <c r="E99" i="27" s="1"/>
  <c r="E54" i="27"/>
  <c r="E92" i="27" s="1"/>
  <c r="E50" i="27"/>
  <c r="E88" i="27" s="1"/>
  <c r="E47" i="27"/>
  <c r="E85" i="27" s="1"/>
  <c r="E49" i="27"/>
  <c r="E87" i="27" s="1"/>
  <c r="E57" i="27"/>
  <c r="E95" i="27" s="1"/>
  <c r="S58" i="27"/>
  <c r="S96" i="27" s="1"/>
  <c r="S51" i="27"/>
  <c r="S89" i="27" s="1"/>
  <c r="S55" i="27"/>
  <c r="S48" i="27"/>
  <c r="S86" i="27" s="1"/>
  <c r="S59" i="27"/>
  <c r="S52" i="27"/>
  <c r="S90" i="27" s="1"/>
  <c r="S56" i="27"/>
  <c r="S94" i="27" s="1"/>
  <c r="S61" i="27"/>
  <c r="S99" i="27" s="1"/>
  <c r="S54" i="27"/>
  <c r="S92" i="27" s="1"/>
  <c r="S47" i="27"/>
  <c r="S85" i="27" s="1"/>
  <c r="S53" i="27"/>
  <c r="S91" i="27" s="1"/>
  <c r="S50" i="27"/>
  <c r="S88" i="27" s="1"/>
  <c r="S60" i="27"/>
  <c r="S98" i="27" s="1"/>
  <c r="AG58" i="27"/>
  <c r="AG51" i="27"/>
  <c r="AG55" i="27"/>
  <c r="AG48" i="27"/>
  <c r="AG59" i="27"/>
  <c r="AG52" i="27"/>
  <c r="AG56" i="27"/>
  <c r="AG61" i="27"/>
  <c r="AG54" i="27"/>
  <c r="AG47" i="27"/>
  <c r="AG60" i="27"/>
  <c r="AG98" i="27" s="1"/>
  <c r="AG57" i="27"/>
  <c r="AG95" i="27" s="1"/>
  <c r="AG50" i="27"/>
  <c r="AG49" i="27"/>
  <c r="AU58" i="27"/>
  <c r="AU51" i="27"/>
  <c r="AU55" i="27"/>
  <c r="AU48" i="27"/>
  <c r="AU59" i="27"/>
  <c r="AU52" i="27"/>
  <c r="AU56" i="27"/>
  <c r="AU61" i="27"/>
  <c r="AU54" i="27"/>
  <c r="AU47" i="27"/>
  <c r="AU57" i="27"/>
  <c r="AU95" i="27" s="1"/>
  <c r="AU49" i="27"/>
  <c r="AU87" i="27" s="1"/>
  <c r="AU50" i="27"/>
  <c r="AU53" i="27"/>
  <c r="AU60" i="27"/>
  <c r="BI58" i="27"/>
  <c r="BI51" i="27"/>
  <c r="BI55" i="27"/>
  <c r="BI48" i="27"/>
  <c r="BI59" i="27"/>
  <c r="BI52" i="27"/>
  <c r="BI56" i="27"/>
  <c r="BI61" i="27"/>
  <c r="BI54" i="27"/>
  <c r="BI47" i="27"/>
  <c r="BI85" i="27" s="1"/>
  <c r="BI53" i="27"/>
  <c r="BI91" i="27" s="1"/>
  <c r="BI49" i="27"/>
  <c r="J80" i="27"/>
  <c r="J73" i="27"/>
  <c r="J92" i="27" s="1"/>
  <c r="J77" i="27"/>
  <c r="J76" i="27"/>
  <c r="J70" i="27"/>
  <c r="J74" i="27"/>
  <c r="J78" i="27"/>
  <c r="J71" i="27"/>
  <c r="J75" i="27"/>
  <c r="J69" i="27"/>
  <c r="J79" i="27"/>
  <c r="J66" i="27"/>
  <c r="J68" i="27"/>
  <c r="J67" i="27"/>
  <c r="J72" i="27"/>
  <c r="X73" i="27"/>
  <c r="X70" i="27"/>
  <c r="X80" i="27"/>
  <c r="X76" i="27"/>
  <c r="X74" i="27"/>
  <c r="X77" i="27"/>
  <c r="X71" i="27"/>
  <c r="X78" i="27"/>
  <c r="X69" i="27"/>
  <c r="X67" i="27"/>
  <c r="X75" i="27"/>
  <c r="X72" i="27"/>
  <c r="X68" i="27"/>
  <c r="X79" i="27"/>
  <c r="X66" i="27"/>
  <c r="AL73" i="27"/>
  <c r="AL79" i="27"/>
  <c r="AL70" i="27"/>
  <c r="AL76" i="27"/>
  <c r="AL74" i="27"/>
  <c r="AL67" i="27"/>
  <c r="AL80" i="27"/>
  <c r="AL71" i="27"/>
  <c r="AL77" i="27"/>
  <c r="AL69" i="27"/>
  <c r="AL68" i="27"/>
  <c r="AL75" i="27"/>
  <c r="AL72" i="27"/>
  <c r="AL66" i="27"/>
  <c r="AZ78" i="27"/>
  <c r="AZ73" i="27"/>
  <c r="AZ70" i="27"/>
  <c r="AZ74" i="27"/>
  <c r="AZ67" i="27"/>
  <c r="AZ86" i="27" s="1"/>
  <c r="AZ79" i="27"/>
  <c r="AZ76" i="27"/>
  <c r="AZ71" i="27"/>
  <c r="AZ69" i="27"/>
  <c r="AZ66" i="27"/>
  <c r="AZ85" i="27" s="1"/>
  <c r="AZ80" i="27"/>
  <c r="AZ75" i="27"/>
  <c r="AZ68" i="27"/>
  <c r="AZ77" i="27"/>
  <c r="AL47" i="27"/>
  <c r="AL85" i="27" s="1"/>
  <c r="AC48" i="27"/>
  <c r="AC86" i="27" s="1"/>
  <c r="S49" i="27"/>
  <c r="S87" i="27" s="1"/>
  <c r="AT51" i="27"/>
  <c r="AG53" i="27"/>
  <c r="BA55" i="27"/>
  <c r="AM58" i="27"/>
  <c r="BI60" i="27"/>
  <c r="AO70" i="27"/>
  <c r="W59" i="27"/>
  <c r="W97" i="27" s="1"/>
  <c r="W52" i="27"/>
  <c r="W90" i="27" s="1"/>
  <c r="W56" i="27"/>
  <c r="W94" i="27" s="1"/>
  <c r="W49" i="27"/>
  <c r="W87" i="27" s="1"/>
  <c r="W60" i="27"/>
  <c r="W98" i="27" s="1"/>
  <c r="W53" i="27"/>
  <c r="W91" i="27" s="1"/>
  <c r="W57" i="27"/>
  <c r="W55" i="27"/>
  <c r="W93" i="27" s="1"/>
  <c r="W61" i="27"/>
  <c r="W50" i="27"/>
  <c r="W88" i="27" s="1"/>
  <c r="W58" i="27"/>
  <c r="W48" i="27"/>
  <c r="W86" i="27" s="1"/>
  <c r="W54" i="27"/>
  <c r="W92" i="27" s="1"/>
  <c r="AP74" i="27"/>
  <c r="AP93" i="27" s="1"/>
  <c r="AP76" i="27"/>
  <c r="AP71" i="27"/>
  <c r="AP90" i="27" s="1"/>
  <c r="AP80" i="27"/>
  <c r="AP77" i="27"/>
  <c r="AP68" i="27"/>
  <c r="AP75" i="27"/>
  <c r="AP72" i="27"/>
  <c r="AP79" i="27"/>
  <c r="AP70" i="27"/>
  <c r="AP69" i="27"/>
  <c r="AP67" i="27"/>
  <c r="AP66" i="27"/>
  <c r="AP73" i="27"/>
  <c r="X59" i="27"/>
  <c r="X97" i="27" s="1"/>
  <c r="X52" i="27"/>
  <c r="X90" i="27" s="1"/>
  <c r="X56" i="27"/>
  <c r="X94" i="27" s="1"/>
  <c r="X60" i="27"/>
  <c r="X98" i="27" s="1"/>
  <c r="X53" i="27"/>
  <c r="X57" i="27"/>
  <c r="X95" i="27" s="1"/>
  <c r="X50" i="27"/>
  <c r="X88" i="27" s="1"/>
  <c r="X55" i="27"/>
  <c r="X93" i="27" s="1"/>
  <c r="X61" i="27"/>
  <c r="X58" i="27"/>
  <c r="X48" i="27"/>
  <c r="X86" i="27" s="1"/>
  <c r="X54" i="27"/>
  <c r="X51" i="27"/>
  <c r="X89" i="27" s="1"/>
  <c r="X49" i="27"/>
  <c r="X87" i="27" s="1"/>
  <c r="R61" i="27"/>
  <c r="R99" i="27" s="1"/>
  <c r="R54" i="27"/>
  <c r="R92" i="27" s="1"/>
  <c r="R58" i="27"/>
  <c r="R55" i="27"/>
  <c r="R59" i="27"/>
  <c r="R52" i="27"/>
  <c r="R57" i="27"/>
  <c r="R50" i="27"/>
  <c r="R47" i="27"/>
  <c r="R53" i="27"/>
  <c r="R48" i="27"/>
  <c r="R56" i="27"/>
  <c r="F58" i="27"/>
  <c r="F96" i="27" s="1"/>
  <c r="F55" i="27"/>
  <c r="F59" i="27"/>
  <c r="F97" i="27" s="1"/>
  <c r="F52" i="27"/>
  <c r="F90" i="27" s="1"/>
  <c r="F56" i="27"/>
  <c r="F94" i="27" s="1"/>
  <c r="F49" i="27"/>
  <c r="F87" i="27" s="1"/>
  <c r="F61" i="27"/>
  <c r="F99" i="27" s="1"/>
  <c r="F54" i="27"/>
  <c r="F92" i="27" s="1"/>
  <c r="F51" i="27"/>
  <c r="F48" i="27"/>
  <c r="F86" i="27" s="1"/>
  <c r="F57" i="27"/>
  <c r="F95" i="27" s="1"/>
  <c r="F50" i="27"/>
  <c r="F88" i="27" s="1"/>
  <c r="F47" i="27"/>
  <c r="F85" i="27" s="1"/>
  <c r="T58" i="27"/>
  <c r="T55" i="27"/>
  <c r="T93" i="27" s="1"/>
  <c r="T59" i="27"/>
  <c r="T97" i="27" s="1"/>
  <c r="T52" i="27"/>
  <c r="T90" i="27" s="1"/>
  <c r="T56" i="27"/>
  <c r="T94" i="27" s="1"/>
  <c r="T49" i="27"/>
  <c r="T87" i="27" s="1"/>
  <c r="T61" i="27"/>
  <c r="T99" i="27" s="1"/>
  <c r="T54" i="27"/>
  <c r="T92" i="27" s="1"/>
  <c r="T53" i="27"/>
  <c r="T91" i="27" s="1"/>
  <c r="T50" i="27"/>
  <c r="T88" i="27" s="1"/>
  <c r="T60" i="27"/>
  <c r="T98" i="27" s="1"/>
  <c r="T48" i="27"/>
  <c r="T86" i="27" s="1"/>
  <c r="T47" i="27"/>
  <c r="T85" i="27" s="1"/>
  <c r="AH58" i="27"/>
  <c r="AH55" i="27"/>
  <c r="AH59" i="27"/>
  <c r="AH52" i="27"/>
  <c r="AH56" i="27"/>
  <c r="AH49" i="27"/>
  <c r="AH87" i="27" s="1"/>
  <c r="AH61" i="27"/>
  <c r="AH54" i="27"/>
  <c r="AH60" i="27"/>
  <c r="AH51" i="27"/>
  <c r="AH57" i="27"/>
  <c r="AH47" i="27"/>
  <c r="AV58" i="27"/>
  <c r="AV96" i="27" s="1"/>
  <c r="AV55" i="27"/>
  <c r="AV59" i="27"/>
  <c r="AV52" i="27"/>
  <c r="AV56" i="27"/>
  <c r="AV49" i="27"/>
  <c r="AV61" i="27"/>
  <c r="AV99" i="27" s="1"/>
  <c r="AV54" i="27"/>
  <c r="AV92" i="27" s="1"/>
  <c r="AV57" i="27"/>
  <c r="AV50" i="27"/>
  <c r="AV53" i="27"/>
  <c r="AV60" i="27"/>
  <c r="AV48" i="27"/>
  <c r="AV47" i="27"/>
  <c r="BJ58" i="27"/>
  <c r="BJ55" i="27"/>
  <c r="BJ59" i="27"/>
  <c r="BJ52" i="27"/>
  <c r="BJ56" i="27"/>
  <c r="BJ49" i="27"/>
  <c r="BJ61" i="27"/>
  <c r="BJ99" i="27" s="1"/>
  <c r="BJ54" i="27"/>
  <c r="BJ92" i="27" s="1"/>
  <c r="BJ53" i="27"/>
  <c r="BJ51" i="27"/>
  <c r="BJ48" i="27"/>
  <c r="BJ47" i="27"/>
  <c r="BJ85" i="27" s="1"/>
  <c r="K76" i="27"/>
  <c r="K77" i="27"/>
  <c r="K70" i="27"/>
  <c r="K74" i="27"/>
  <c r="K67" i="27"/>
  <c r="K78" i="27"/>
  <c r="K71" i="27"/>
  <c r="K90" i="27" s="1"/>
  <c r="K75" i="27"/>
  <c r="K79" i="27"/>
  <c r="K80" i="27"/>
  <c r="K69" i="27"/>
  <c r="K73" i="27"/>
  <c r="K66" i="27"/>
  <c r="K72" i="27"/>
  <c r="Y76" i="27"/>
  <c r="Y70" i="27"/>
  <c r="Y80" i="27"/>
  <c r="Y74" i="27"/>
  <c r="Y67" i="27"/>
  <c r="Y77" i="27"/>
  <c r="Y71" i="27"/>
  <c r="Y78" i="27"/>
  <c r="Y75" i="27"/>
  <c r="Y79" i="27"/>
  <c r="Y73" i="27"/>
  <c r="Y72" i="27"/>
  <c r="Y68" i="27"/>
  <c r="Y69" i="27"/>
  <c r="Y66" i="27"/>
  <c r="AM76" i="27"/>
  <c r="AM79" i="27"/>
  <c r="AM70" i="27"/>
  <c r="AM74" i="27"/>
  <c r="AM67" i="27"/>
  <c r="AM80" i="27"/>
  <c r="AM71" i="27"/>
  <c r="AM77" i="27"/>
  <c r="AM68" i="27"/>
  <c r="AM75" i="27"/>
  <c r="AM72" i="27"/>
  <c r="AM69" i="27"/>
  <c r="AM66" i="27"/>
  <c r="AM73" i="27"/>
  <c r="BA76" i="27"/>
  <c r="BA70" i="27"/>
  <c r="BA74" i="27"/>
  <c r="BA67" i="27"/>
  <c r="BA79" i="27"/>
  <c r="BA71" i="27"/>
  <c r="BA68" i="27"/>
  <c r="BA80" i="27"/>
  <c r="BA69" i="27"/>
  <c r="BA66" i="27"/>
  <c r="BA85" i="27" s="1"/>
  <c r="BA78" i="27"/>
  <c r="BA77" i="27"/>
  <c r="BA73" i="27"/>
  <c r="AM47" i="27"/>
  <c r="AM85" i="27" s="1"/>
  <c r="AF48" i="27"/>
  <c r="V49" i="27"/>
  <c r="V87" i="27" s="1"/>
  <c r="AI50" i="27"/>
  <c r="AI88" i="27" s="1"/>
  <c r="AV51" i="27"/>
  <c r="AH53" i="27"/>
  <c r="BB55" i="27"/>
  <c r="BB93" i="27" s="1"/>
  <c r="AN58" i="27"/>
  <c r="AN96" i="27" s="1"/>
  <c r="BJ60" i="27"/>
  <c r="BJ98" i="27" s="1"/>
  <c r="AQ70" i="27"/>
  <c r="BD50" i="27"/>
  <c r="BD88" i="27" s="1"/>
  <c r="BC49" i="27"/>
  <c r="BC87" i="27" s="1"/>
  <c r="M51" i="27"/>
  <c r="M89" i="27" s="1"/>
  <c r="BG66" i="27"/>
  <c r="AP49" i="27"/>
  <c r="AP87" i="27" s="1"/>
  <c r="AP50" i="27"/>
  <c r="AP88" i="27" s="1"/>
  <c r="M60" i="27"/>
  <c r="M98" i="27" s="1"/>
  <c r="M53" i="27"/>
  <c r="M91" i="27" s="1"/>
  <c r="M57" i="27"/>
  <c r="M95" i="27" s="1"/>
  <c r="M50" i="27"/>
  <c r="M88" i="27" s="1"/>
  <c r="M61" i="27"/>
  <c r="M99" i="27" s="1"/>
  <c r="M54" i="27"/>
  <c r="M58" i="27"/>
  <c r="M96" i="27" s="1"/>
  <c r="M56" i="27"/>
  <c r="M94" i="27" s="1"/>
  <c r="AA60" i="27"/>
  <c r="AA98" i="27" s="1"/>
  <c r="AA53" i="27"/>
  <c r="AA91" i="27" s="1"/>
  <c r="AA57" i="27"/>
  <c r="AA95" i="27" s="1"/>
  <c r="AA50" i="27"/>
  <c r="AA88" i="27" s="1"/>
  <c r="AA61" i="27"/>
  <c r="AA99" i="27" s="1"/>
  <c r="AA54" i="27"/>
  <c r="AA92" i="27" s="1"/>
  <c r="AA58" i="27"/>
  <c r="AA96" i="27" s="1"/>
  <c r="AA56" i="27"/>
  <c r="AA94" i="27" s="1"/>
  <c r="AO60" i="27"/>
  <c r="AO98" i="27" s="1"/>
  <c r="AO53" i="27"/>
  <c r="AO91" i="27" s="1"/>
  <c r="AO57" i="27"/>
  <c r="AO95" i="27" s="1"/>
  <c r="AO50" i="27"/>
  <c r="AO61" i="27"/>
  <c r="AO99" i="27" s="1"/>
  <c r="AO54" i="27"/>
  <c r="AO92" i="27" s="1"/>
  <c r="AO58" i="27"/>
  <c r="AO96" i="27" s="1"/>
  <c r="AO56" i="27"/>
  <c r="AO94" i="27" s="1"/>
  <c r="BC60" i="27"/>
  <c r="BC98" i="27" s="1"/>
  <c r="BC53" i="27"/>
  <c r="BC91" i="27" s="1"/>
  <c r="BC57" i="27"/>
  <c r="BC95" i="27" s="1"/>
  <c r="BC50" i="27"/>
  <c r="BC88" i="27" s="1"/>
  <c r="BC61" i="27"/>
  <c r="BC99" i="27" s="1"/>
  <c r="BC54" i="27"/>
  <c r="BC92" i="27" s="1"/>
  <c r="BC58" i="27"/>
  <c r="BC96" i="27" s="1"/>
  <c r="BC56" i="27"/>
  <c r="Q79" i="27"/>
  <c r="Q98" i="27" s="1"/>
  <c r="Q78" i="27"/>
  <c r="Q75" i="27"/>
  <c r="Q68" i="27"/>
  <c r="Q72" i="27"/>
  <c r="Q69" i="27"/>
  <c r="Q73" i="27"/>
  <c r="Q80" i="27"/>
  <c r="Q77" i="27"/>
  <c r="Q76" i="27"/>
  <c r="Q70" i="27"/>
  <c r="Q74" i="27"/>
  <c r="Q71" i="27"/>
  <c r="Q66" i="27"/>
  <c r="AE79" i="27"/>
  <c r="AE68" i="27"/>
  <c r="AE75" i="27"/>
  <c r="AE94" i="27" s="1"/>
  <c r="AE78" i="27"/>
  <c r="AE72" i="27"/>
  <c r="AE69" i="27"/>
  <c r="AE73" i="27"/>
  <c r="AE76" i="27"/>
  <c r="AE66" i="27"/>
  <c r="AE70" i="27"/>
  <c r="AE67" i="27"/>
  <c r="AE77" i="27"/>
  <c r="AS79" i="27"/>
  <c r="AS80" i="27"/>
  <c r="AS68" i="27"/>
  <c r="AS77" i="27"/>
  <c r="AS75" i="27"/>
  <c r="AS72" i="27"/>
  <c r="AS69" i="27"/>
  <c r="AS78" i="27"/>
  <c r="AS73" i="27"/>
  <c r="AS76" i="27"/>
  <c r="AS67" i="27"/>
  <c r="AS74" i="27"/>
  <c r="AS71" i="27"/>
  <c r="AS66" i="27"/>
  <c r="BG79" i="27"/>
  <c r="BG76" i="27"/>
  <c r="BG68" i="27"/>
  <c r="BG87" i="27" s="1"/>
  <c r="BG80" i="27"/>
  <c r="BG72" i="27"/>
  <c r="BG75" i="27"/>
  <c r="BG77" i="27"/>
  <c r="BG69" i="27"/>
  <c r="BG88" i="27" s="1"/>
  <c r="BG73" i="27"/>
  <c r="BG74" i="27"/>
  <c r="BG71" i="27"/>
  <c r="BG78" i="27"/>
  <c r="BG70" i="27"/>
  <c r="M47" i="27"/>
  <c r="AA47" i="27"/>
  <c r="AO47" i="27"/>
  <c r="BC47" i="27"/>
  <c r="Q67" i="27"/>
  <c r="AS70" i="27"/>
  <c r="N60" i="27"/>
  <c r="N98" i="27" s="1"/>
  <c r="N53" i="27"/>
  <c r="N57" i="27"/>
  <c r="N95" i="27" s="1"/>
  <c r="N61" i="27"/>
  <c r="N99" i="27" s="1"/>
  <c r="N54" i="27"/>
  <c r="N92" i="27" s="1"/>
  <c r="N58" i="27"/>
  <c r="N51" i="27"/>
  <c r="N89" i="27" s="1"/>
  <c r="N56" i="27"/>
  <c r="N94" i="27" s="1"/>
  <c r="AB60" i="27"/>
  <c r="AB98" i="27" s="1"/>
  <c r="AB53" i="27"/>
  <c r="AB91" i="27" s="1"/>
  <c r="AB57" i="27"/>
  <c r="AB95" i="27" s="1"/>
  <c r="AB61" i="27"/>
  <c r="AB99" i="27" s="1"/>
  <c r="AB54" i="27"/>
  <c r="AB92" i="27" s="1"/>
  <c r="AB58" i="27"/>
  <c r="AB51" i="27"/>
  <c r="AB89" i="27" s="1"/>
  <c r="AB56" i="27"/>
  <c r="AB94" i="27" s="1"/>
  <c r="AP60" i="27"/>
  <c r="AP98" i="27" s="1"/>
  <c r="AP53" i="27"/>
  <c r="AP91" i="27" s="1"/>
  <c r="AP57" i="27"/>
  <c r="AP61" i="27"/>
  <c r="AP99" i="27" s="1"/>
  <c r="AP54" i="27"/>
  <c r="AP92" i="27" s="1"/>
  <c r="AP58" i="27"/>
  <c r="AP96" i="27" s="1"/>
  <c r="AP51" i="27"/>
  <c r="AP89" i="27" s="1"/>
  <c r="AP56" i="27"/>
  <c r="AP94" i="27" s="1"/>
  <c r="BD60" i="27"/>
  <c r="BD98" i="27" s="1"/>
  <c r="BD53" i="27"/>
  <c r="BD91" i="27" s="1"/>
  <c r="BD57" i="27"/>
  <c r="BD61" i="27"/>
  <c r="BD99" i="27" s="1"/>
  <c r="BD54" i="27"/>
  <c r="BD92" i="27" s="1"/>
  <c r="BD58" i="27"/>
  <c r="BD96" i="27" s="1"/>
  <c r="BD51" i="27"/>
  <c r="BD89" i="27" s="1"/>
  <c r="BD56" i="27"/>
  <c r="BD94" i="27" s="1"/>
  <c r="D75" i="27"/>
  <c r="D68" i="27"/>
  <c r="D79" i="27"/>
  <c r="D72" i="27"/>
  <c r="D91" i="27" s="1"/>
  <c r="D80" i="27"/>
  <c r="D69" i="27"/>
  <c r="D77" i="27"/>
  <c r="D73" i="27"/>
  <c r="D76" i="27"/>
  <c r="D71" i="27"/>
  <c r="D74" i="27"/>
  <c r="D78" i="27"/>
  <c r="D67" i="27"/>
  <c r="D70" i="27"/>
  <c r="R75" i="27"/>
  <c r="R68" i="27"/>
  <c r="R72" i="27"/>
  <c r="R79" i="27"/>
  <c r="R69" i="27"/>
  <c r="R73" i="27"/>
  <c r="R80" i="27"/>
  <c r="R71" i="27"/>
  <c r="R77" i="27"/>
  <c r="R78" i="27"/>
  <c r="R76" i="27"/>
  <c r="R70" i="27"/>
  <c r="R67" i="27"/>
  <c r="R66" i="27"/>
  <c r="AF68" i="27"/>
  <c r="AF75" i="27"/>
  <c r="AF78" i="27"/>
  <c r="AF72" i="27"/>
  <c r="AF69" i="27"/>
  <c r="AF73" i="27"/>
  <c r="AF66" i="27"/>
  <c r="AF79" i="27"/>
  <c r="AF70" i="27"/>
  <c r="AF77" i="27"/>
  <c r="AF71" i="27"/>
  <c r="AF74" i="27"/>
  <c r="AF76" i="27"/>
  <c r="AT68" i="27"/>
  <c r="AT77" i="27"/>
  <c r="AT75" i="27"/>
  <c r="AT72" i="27"/>
  <c r="AT69" i="27"/>
  <c r="AT78" i="27"/>
  <c r="AT73" i="27"/>
  <c r="AT66" i="27"/>
  <c r="AT70" i="27"/>
  <c r="AT71" i="27"/>
  <c r="AT67" i="27"/>
  <c r="AT74" i="27"/>
  <c r="AT80" i="27"/>
  <c r="AT79" i="27"/>
  <c r="BH76" i="27"/>
  <c r="BH68" i="27"/>
  <c r="BH80" i="27"/>
  <c r="BH72" i="27"/>
  <c r="BH75" i="27"/>
  <c r="BH77" i="27"/>
  <c r="BH69" i="27"/>
  <c r="BH73" i="27"/>
  <c r="BH66" i="27"/>
  <c r="BH78" i="27"/>
  <c r="BH70" i="27"/>
  <c r="BH71" i="27"/>
  <c r="BH79" i="27"/>
  <c r="BH67" i="27"/>
  <c r="BH74" i="27"/>
  <c r="N47" i="27"/>
  <c r="N85" i="27" s="1"/>
  <c r="AB47" i="27"/>
  <c r="AB85" i="27" s="1"/>
  <c r="AP47" i="27"/>
  <c r="AP85" i="27" s="1"/>
  <c r="BD47" i="27"/>
  <c r="BD85" i="27" s="1"/>
  <c r="BC48" i="27"/>
  <c r="BC86" i="27" s="1"/>
  <c r="M55" i="27"/>
  <c r="M93" i="27" s="1"/>
  <c r="AF67" i="27"/>
  <c r="AG78" i="27"/>
  <c r="AG75" i="27"/>
  <c r="AG72" i="27"/>
  <c r="AG69" i="27"/>
  <c r="AG73" i="27"/>
  <c r="AG66" i="27"/>
  <c r="AG79" i="27"/>
  <c r="AG70" i="27"/>
  <c r="AG68" i="27"/>
  <c r="AG74" i="27"/>
  <c r="AG77" i="27"/>
  <c r="AG76" i="27"/>
  <c r="AU76" i="27"/>
  <c r="AU78" i="27"/>
  <c r="AU77" i="27"/>
  <c r="AU75" i="27"/>
  <c r="AU72" i="27"/>
  <c r="AU69" i="27"/>
  <c r="AU73" i="27"/>
  <c r="AU66" i="27"/>
  <c r="AU70" i="27"/>
  <c r="AU80" i="27"/>
  <c r="AU67" i="27"/>
  <c r="AU74" i="27"/>
  <c r="AU71" i="27"/>
  <c r="AU79" i="27"/>
  <c r="AU68" i="27"/>
  <c r="BI76" i="27"/>
  <c r="BI95" i="27" s="1"/>
  <c r="BI78" i="27"/>
  <c r="BI80" i="27"/>
  <c r="BI72" i="27"/>
  <c r="BI75" i="27"/>
  <c r="BI77" i="27"/>
  <c r="BI69" i="27"/>
  <c r="BI88" i="27" s="1"/>
  <c r="BI73" i="27"/>
  <c r="BI66" i="27"/>
  <c r="BI70" i="27"/>
  <c r="BI79" i="27"/>
  <c r="BI71" i="27"/>
  <c r="BI67" i="27"/>
  <c r="BI74" i="27"/>
  <c r="BD48" i="27"/>
  <c r="BD86" i="27" s="1"/>
  <c r="AA49" i="27"/>
  <c r="AA87" i="27" s="1"/>
  <c r="AA51" i="27"/>
  <c r="N55" i="27"/>
  <c r="N93" i="27" s="1"/>
  <c r="AG67" i="27"/>
  <c r="BI68" i="27"/>
  <c r="AT76" i="27"/>
  <c r="AH80" i="27"/>
  <c r="AH72" i="27"/>
  <c r="AH78" i="27"/>
  <c r="AH69" i="27"/>
  <c r="AH88" i="27" s="1"/>
  <c r="AH73" i="27"/>
  <c r="AH79" i="27"/>
  <c r="AH70" i="27"/>
  <c r="AH76" i="27"/>
  <c r="AH74" i="27"/>
  <c r="AH68" i="27"/>
  <c r="AH66" i="27"/>
  <c r="AH75" i="27"/>
  <c r="AH71" i="27"/>
  <c r="AV80" i="27"/>
  <c r="AV75" i="27"/>
  <c r="AV72" i="27"/>
  <c r="AV69" i="27"/>
  <c r="AV78" i="27"/>
  <c r="AV73" i="27"/>
  <c r="AV70" i="27"/>
  <c r="AV79" i="27"/>
  <c r="AV74" i="27"/>
  <c r="AV68" i="27"/>
  <c r="AV67" i="27"/>
  <c r="AV71" i="27"/>
  <c r="AV66" i="27"/>
  <c r="BJ80" i="27"/>
  <c r="BJ72" i="27"/>
  <c r="BJ75" i="27"/>
  <c r="BJ77" i="27"/>
  <c r="BJ69" i="27"/>
  <c r="BJ73" i="27"/>
  <c r="BJ70" i="27"/>
  <c r="BJ78" i="27"/>
  <c r="BJ74" i="27"/>
  <c r="BJ68" i="27"/>
  <c r="BJ79" i="27"/>
  <c r="BJ67" i="27"/>
  <c r="BJ76" i="27"/>
  <c r="BJ95" i="27" s="1"/>
  <c r="BJ71" i="27"/>
  <c r="AB49" i="27"/>
  <c r="AB87" i="27" s="1"/>
  <c r="BC52" i="27"/>
  <c r="BC90" i="27" s="1"/>
  <c r="BC59" i="27"/>
  <c r="BC97" i="27" s="1"/>
  <c r="AH67" i="27"/>
  <c r="AH86" i="27" s="1"/>
  <c r="AE71" i="27"/>
  <c r="AE90" i="27" s="1"/>
  <c r="R74" i="27"/>
  <c r="AV76" i="27"/>
  <c r="BK80" i="27"/>
  <c r="BK75" i="27"/>
  <c r="BK77" i="27"/>
  <c r="BK69" i="27"/>
  <c r="BK73" i="27"/>
  <c r="BK66" i="27"/>
  <c r="BK70" i="27"/>
  <c r="BK78" i="27"/>
  <c r="BK74" i="27"/>
  <c r="BK76" i="27"/>
  <c r="BK79" i="27"/>
  <c r="BK67" i="27"/>
  <c r="BK68" i="27"/>
  <c r="BK71" i="27"/>
  <c r="AO48" i="27"/>
  <c r="AO86" i="27" s="1"/>
  <c r="BC51" i="27"/>
  <c r="BC89" i="27" s="1"/>
  <c r="BD52" i="27"/>
  <c r="BD59" i="27"/>
  <c r="BD97" i="27" s="1"/>
  <c r="AG71" i="27"/>
  <c r="AE80" i="27"/>
  <c r="AX77" i="27"/>
  <c r="AX69" i="27"/>
  <c r="AX78" i="27"/>
  <c r="AX73" i="27"/>
  <c r="AX70" i="27"/>
  <c r="AX79" i="27"/>
  <c r="AX74" i="27"/>
  <c r="AX67" i="27"/>
  <c r="AX76" i="27"/>
  <c r="AX71" i="27"/>
  <c r="AX72" i="27"/>
  <c r="AX66" i="27"/>
  <c r="AX85" i="27" s="1"/>
  <c r="AX80" i="27"/>
  <c r="AX99" i="27" s="1"/>
  <c r="AX75" i="27"/>
  <c r="AP48" i="27"/>
  <c r="AP86" i="27" s="1"/>
  <c r="M49" i="27"/>
  <c r="M87" i="27" s="1"/>
  <c r="AB50" i="27"/>
  <c r="AB88" i="27" s="1"/>
  <c r="AA52" i="27"/>
  <c r="AA90" i="27" s="1"/>
  <c r="AA55" i="27"/>
  <c r="AA93" i="27" s="1"/>
  <c r="M59" i="27"/>
  <c r="M97" i="27" s="1"/>
  <c r="AH77" i="27"/>
  <c r="AF80" i="27"/>
  <c r="N49" i="27"/>
  <c r="N87" i="27" s="1"/>
  <c r="AB52" i="27"/>
  <c r="AB90" i="27" s="1"/>
  <c r="AB55" i="27"/>
  <c r="N59" i="27"/>
  <c r="N97" i="27" s="1"/>
  <c r="AE74" i="27"/>
  <c r="AG80" i="27"/>
  <c r="M249" i="27"/>
  <c r="M251" i="27" s="1"/>
  <c r="M175" i="27"/>
  <c r="AA249" i="27"/>
  <c r="AA251" i="27" s="1"/>
  <c r="AA175" i="27"/>
  <c r="BC249" i="27"/>
  <c r="BC251" i="27" s="1"/>
  <c r="BC175" i="27"/>
  <c r="AD249" i="27"/>
  <c r="AD251" i="27" s="1"/>
  <c r="AD175" i="27"/>
  <c r="AR249" i="27"/>
  <c r="AR251" i="27" s="1"/>
  <c r="AR175" i="27"/>
  <c r="BF249" i="27"/>
  <c r="BF251" i="27" s="1"/>
  <c r="BF175" i="27"/>
  <c r="D249" i="27"/>
  <c r="D251" i="27" s="1"/>
  <c r="D175" i="27"/>
  <c r="R249" i="27"/>
  <c r="R251" i="27" s="1"/>
  <c r="R175" i="27"/>
  <c r="AF249" i="27"/>
  <c r="AF251" i="27" s="1"/>
  <c r="AF175" i="27"/>
  <c r="AT249" i="27"/>
  <c r="AT251" i="27" s="1"/>
  <c r="AT175" i="27"/>
  <c r="BH249" i="27"/>
  <c r="BH251" i="27" s="1"/>
  <c r="BH175" i="27"/>
  <c r="E249" i="27"/>
  <c r="E251" i="27" s="1"/>
  <c r="E175" i="27"/>
  <c r="S249" i="27"/>
  <c r="S251" i="27" s="1"/>
  <c r="S175" i="27"/>
  <c r="AG249" i="27"/>
  <c r="AG251" i="27" s="1"/>
  <c r="AG175" i="27"/>
  <c r="AU249" i="27"/>
  <c r="AU251" i="27" s="1"/>
  <c r="AU175" i="27"/>
  <c r="BI249" i="27"/>
  <c r="BI251" i="27" s="1"/>
  <c r="BI175" i="27"/>
  <c r="AJ251" i="27"/>
  <c r="AX251" i="27"/>
  <c r="Q251" i="27"/>
  <c r="AE251" i="27"/>
  <c r="AS251" i="27"/>
  <c r="BG251" i="27"/>
  <c r="K175" i="27"/>
  <c r="Y175" i="27"/>
  <c r="AM175" i="27"/>
  <c r="BA175" i="27"/>
  <c r="N249" i="27"/>
  <c r="N251" i="27" s="1"/>
  <c r="F251" i="27"/>
  <c r="T251" i="27"/>
  <c r="AH251" i="27"/>
  <c r="AV251" i="27"/>
  <c r="BJ251" i="27"/>
  <c r="AB175" i="27"/>
  <c r="AP175" i="27"/>
  <c r="BD175" i="27"/>
  <c r="AC175" i="27"/>
  <c r="AQ175" i="27"/>
  <c r="BE175" i="27"/>
  <c r="Q175" i="27"/>
  <c r="AE175" i="27"/>
  <c r="AS175" i="27"/>
  <c r="BG175" i="27"/>
  <c r="F175" i="27"/>
  <c r="T175" i="27"/>
  <c r="AH175" i="27"/>
  <c r="AV175" i="27"/>
  <c r="BJ175" i="27"/>
  <c r="H175" i="27"/>
  <c r="V175" i="27"/>
  <c r="AJ175" i="27"/>
  <c r="AX175" i="27"/>
  <c r="I175" i="27"/>
  <c r="W175" i="27"/>
  <c r="AK175" i="27"/>
  <c r="AY175" i="27"/>
  <c r="AZ94" i="26"/>
  <c r="Y92" i="26"/>
  <c r="Z93" i="26"/>
  <c r="K93" i="26"/>
  <c r="O99" i="26"/>
  <c r="BH89" i="26"/>
  <c r="BJ86" i="26"/>
  <c r="N60" i="26"/>
  <c r="N53" i="26"/>
  <c r="N61" i="26"/>
  <c r="N59" i="26"/>
  <c r="N58" i="26"/>
  <c r="N57" i="26"/>
  <c r="N48" i="26"/>
  <c r="N52" i="26"/>
  <c r="N49" i="26"/>
  <c r="N55" i="26"/>
  <c r="N54" i="26"/>
  <c r="N56" i="26"/>
  <c r="D74" i="26"/>
  <c r="D76" i="26"/>
  <c r="D77" i="26"/>
  <c r="D80" i="26"/>
  <c r="D79" i="26"/>
  <c r="D68" i="26"/>
  <c r="D71" i="26"/>
  <c r="D69" i="26"/>
  <c r="D66" i="26"/>
  <c r="D75" i="26"/>
  <c r="D73" i="26"/>
  <c r="D78" i="26"/>
  <c r="D70" i="26"/>
  <c r="D72" i="26"/>
  <c r="AF74" i="26"/>
  <c r="AF80" i="26"/>
  <c r="AF78" i="26"/>
  <c r="AF77" i="26"/>
  <c r="AF75" i="26"/>
  <c r="AF79" i="26"/>
  <c r="AF71" i="26"/>
  <c r="AF90" i="26" s="1"/>
  <c r="AF76" i="26"/>
  <c r="AF67" i="26"/>
  <c r="AF70" i="26"/>
  <c r="AF73" i="26"/>
  <c r="AF66" i="26"/>
  <c r="AF72" i="26"/>
  <c r="AF68" i="26"/>
  <c r="AF69" i="26"/>
  <c r="BS17" i="26"/>
  <c r="AR60" i="26"/>
  <c r="AR57" i="26"/>
  <c r="AR61" i="26"/>
  <c r="AR56" i="26"/>
  <c r="AR52" i="26"/>
  <c r="AR49" i="26"/>
  <c r="AR50" i="26"/>
  <c r="AR55" i="26"/>
  <c r="AH78" i="26"/>
  <c r="AH71" i="26"/>
  <c r="AH75" i="26"/>
  <c r="AH74" i="26"/>
  <c r="AH79" i="26"/>
  <c r="AH76" i="26"/>
  <c r="AH80" i="26"/>
  <c r="AH67" i="26"/>
  <c r="AH70" i="26"/>
  <c r="AH73" i="26"/>
  <c r="AH66" i="26"/>
  <c r="AH72" i="26"/>
  <c r="AH68" i="26"/>
  <c r="AH87" i="26" s="1"/>
  <c r="AH77" i="26"/>
  <c r="AH69" i="26"/>
  <c r="N47" i="26"/>
  <c r="AT48" i="26"/>
  <c r="Y87" i="26"/>
  <c r="AR51" i="26"/>
  <c r="W52" i="26"/>
  <c r="BF54" i="26"/>
  <c r="AU55" i="26"/>
  <c r="AV94" i="26"/>
  <c r="AT57" i="26"/>
  <c r="V66" i="26"/>
  <c r="Q59" i="26"/>
  <c r="Q97" i="26" s="1"/>
  <c r="Q60" i="26"/>
  <c r="Q98" i="26" s="1"/>
  <c r="Q61" i="26"/>
  <c r="Q55" i="26"/>
  <c r="Q58" i="26"/>
  <c r="Q48" i="26"/>
  <c r="Q52" i="26"/>
  <c r="Q49" i="26"/>
  <c r="Q54" i="26"/>
  <c r="Q50" i="26"/>
  <c r="Q51" i="26"/>
  <c r="AE59" i="26"/>
  <c r="AE60" i="26"/>
  <c r="AE61" i="26"/>
  <c r="AE55" i="26"/>
  <c r="AE93" i="26" s="1"/>
  <c r="AE48" i="26"/>
  <c r="AE86" i="26" s="1"/>
  <c r="AE52" i="26"/>
  <c r="AE49" i="26"/>
  <c r="AE58" i="26"/>
  <c r="AE57" i="26"/>
  <c r="AE54" i="26"/>
  <c r="AE50" i="26"/>
  <c r="AE51" i="26"/>
  <c r="AS59" i="26"/>
  <c r="AS60" i="26"/>
  <c r="AS61" i="26"/>
  <c r="AS55" i="26"/>
  <c r="AS48" i="26"/>
  <c r="AS56" i="26"/>
  <c r="AS94" i="26" s="1"/>
  <c r="AS52" i="26"/>
  <c r="AS90" i="26" s="1"/>
  <c r="AS49" i="26"/>
  <c r="AS87" i="26" s="1"/>
  <c r="AS50" i="26"/>
  <c r="AS53" i="26"/>
  <c r="AS51" i="26"/>
  <c r="BG59" i="26"/>
  <c r="BG60" i="26"/>
  <c r="BG61" i="26"/>
  <c r="BG55" i="26"/>
  <c r="BG48" i="26"/>
  <c r="BG57" i="26"/>
  <c r="BG52" i="26"/>
  <c r="BG49" i="26"/>
  <c r="BG56" i="26"/>
  <c r="BG94" i="26" s="1"/>
  <c r="BG50" i="26"/>
  <c r="BG88" i="26" s="1"/>
  <c r="BG54" i="26"/>
  <c r="BG51" i="26"/>
  <c r="G77" i="26"/>
  <c r="G70" i="26"/>
  <c r="G80" i="26"/>
  <c r="G68" i="26"/>
  <c r="G76" i="26"/>
  <c r="G74" i="26"/>
  <c r="G71" i="26"/>
  <c r="G69" i="26"/>
  <c r="G66" i="26"/>
  <c r="G75" i="26"/>
  <c r="G73" i="26"/>
  <c r="G67" i="26"/>
  <c r="G86" i="26" s="1"/>
  <c r="G72" i="26"/>
  <c r="G79" i="26"/>
  <c r="G78" i="26"/>
  <c r="U79" i="26"/>
  <c r="U76" i="26"/>
  <c r="U78" i="26"/>
  <c r="U73" i="26"/>
  <c r="U77" i="26"/>
  <c r="U67" i="26"/>
  <c r="U72" i="26"/>
  <c r="U68" i="26"/>
  <c r="U66" i="26"/>
  <c r="U69" i="26"/>
  <c r="U71" i="26"/>
  <c r="U80" i="26"/>
  <c r="U70" i="26"/>
  <c r="U75" i="26"/>
  <c r="U74" i="26"/>
  <c r="AI75" i="26"/>
  <c r="AI80" i="26"/>
  <c r="AI74" i="26"/>
  <c r="AI79" i="26"/>
  <c r="AI76" i="26"/>
  <c r="AI78" i="26"/>
  <c r="AI73" i="26"/>
  <c r="AI67" i="26"/>
  <c r="AI77" i="26"/>
  <c r="AI68" i="26"/>
  <c r="AI66" i="26"/>
  <c r="AI72" i="26"/>
  <c r="AI69" i="26"/>
  <c r="AI70" i="26"/>
  <c r="AW78" i="26"/>
  <c r="AW75" i="26"/>
  <c r="AW77" i="26"/>
  <c r="AW74" i="26"/>
  <c r="AW76" i="26"/>
  <c r="AW67" i="26"/>
  <c r="AW68" i="26"/>
  <c r="AW71" i="26"/>
  <c r="AW66" i="26"/>
  <c r="AW79" i="26"/>
  <c r="AW70" i="26"/>
  <c r="AW80" i="26"/>
  <c r="AW72" i="26"/>
  <c r="AW69" i="26"/>
  <c r="BK78" i="26"/>
  <c r="BK77" i="26"/>
  <c r="BK96" i="26" s="1"/>
  <c r="BK80" i="26"/>
  <c r="BK75" i="26"/>
  <c r="BK74" i="26"/>
  <c r="BK93" i="26" s="1"/>
  <c r="BK71" i="26"/>
  <c r="BK67" i="26"/>
  <c r="BK76" i="26"/>
  <c r="BK70" i="26"/>
  <c r="BK68" i="26"/>
  <c r="BK79" i="26"/>
  <c r="BK66" i="26"/>
  <c r="BK73" i="26"/>
  <c r="BX6" i="26"/>
  <c r="BP11" i="26"/>
  <c r="BP18" i="26"/>
  <c r="P47" i="26"/>
  <c r="N50" i="26"/>
  <c r="P53" i="26"/>
  <c r="G54" i="26"/>
  <c r="BI54" i="26"/>
  <c r="BF55" i="26"/>
  <c r="BF93" i="26" s="1"/>
  <c r="AY56" i="26"/>
  <c r="AY94" i="26" s="1"/>
  <c r="BH57" i="26"/>
  <c r="S60" i="26"/>
  <c r="AX69" i="26"/>
  <c r="AW73" i="26"/>
  <c r="BS2" i="26"/>
  <c r="AV78" i="26"/>
  <c r="AV71" i="26"/>
  <c r="AV80" i="26"/>
  <c r="AV79" i="26"/>
  <c r="AV77" i="26"/>
  <c r="AV75" i="26"/>
  <c r="AV74" i="26"/>
  <c r="AV70" i="26"/>
  <c r="AV67" i="26"/>
  <c r="AV86" i="26" s="1"/>
  <c r="AV66" i="26"/>
  <c r="AV68" i="26"/>
  <c r="AV72" i="26"/>
  <c r="AV69" i="26"/>
  <c r="AV73" i="26"/>
  <c r="AV76" i="26"/>
  <c r="AF60" i="26"/>
  <c r="AF98" i="26" s="1"/>
  <c r="AF61" i="26"/>
  <c r="AF54" i="26"/>
  <c r="AF92" i="26" s="1"/>
  <c r="AF49" i="26"/>
  <c r="AF87" i="26" s="1"/>
  <c r="AF59" i="26"/>
  <c r="AF97" i="26" s="1"/>
  <c r="AF58" i="26"/>
  <c r="AF96" i="26" s="1"/>
  <c r="AF57" i="26"/>
  <c r="AF95" i="26" s="1"/>
  <c r="AF50" i="26"/>
  <c r="AF88" i="26" s="1"/>
  <c r="AF55" i="26"/>
  <c r="AF47" i="26"/>
  <c r="AF56" i="26"/>
  <c r="AF94" i="26" s="1"/>
  <c r="AJ75" i="26"/>
  <c r="AJ79" i="26"/>
  <c r="AJ76" i="26"/>
  <c r="AJ80" i="26"/>
  <c r="AJ78" i="26"/>
  <c r="AJ73" i="26"/>
  <c r="AJ67" i="26"/>
  <c r="AJ72" i="26"/>
  <c r="AJ70" i="26"/>
  <c r="AJ68" i="26"/>
  <c r="AJ87" i="26" s="1"/>
  <c r="AJ77" i="26"/>
  <c r="AJ74" i="26"/>
  <c r="AJ69" i="26"/>
  <c r="AJ71" i="26"/>
  <c r="AJ66" i="26"/>
  <c r="BF48" i="26"/>
  <c r="AH61" i="26"/>
  <c r="AH99" i="26" s="1"/>
  <c r="AH58" i="26"/>
  <c r="AH96" i="26" s="1"/>
  <c r="AH59" i="26"/>
  <c r="AH97" i="26" s="1"/>
  <c r="AH57" i="26"/>
  <c r="AH50" i="26"/>
  <c r="AH88" i="26" s="1"/>
  <c r="AH55" i="26"/>
  <c r="AH93" i="26" s="1"/>
  <c r="AH54" i="26"/>
  <c r="AH92" i="26" s="1"/>
  <c r="AH47" i="26"/>
  <c r="AH85" i="26" s="1"/>
  <c r="AH60" i="26"/>
  <c r="AH98" i="26" s="1"/>
  <c r="AH53" i="26"/>
  <c r="AH91" i="26" s="1"/>
  <c r="AH51" i="26"/>
  <c r="AH89" i="26" s="1"/>
  <c r="X79" i="26"/>
  <c r="X72" i="26"/>
  <c r="X78" i="26"/>
  <c r="X77" i="26"/>
  <c r="X80" i="26"/>
  <c r="X73" i="26"/>
  <c r="X75" i="26"/>
  <c r="X69" i="26"/>
  <c r="X88" i="26" s="1"/>
  <c r="X71" i="26"/>
  <c r="X76" i="26"/>
  <c r="X74" i="26"/>
  <c r="X67" i="26"/>
  <c r="X68" i="26"/>
  <c r="X70" i="26"/>
  <c r="X66" i="26"/>
  <c r="AZ79" i="26"/>
  <c r="AZ72" i="26"/>
  <c r="AZ75" i="26"/>
  <c r="AZ76" i="26"/>
  <c r="AZ73" i="26"/>
  <c r="AZ70" i="26"/>
  <c r="AZ68" i="26"/>
  <c r="AZ87" i="26" s="1"/>
  <c r="AZ80" i="26"/>
  <c r="AZ69" i="26"/>
  <c r="AZ74" i="26"/>
  <c r="AZ67" i="26"/>
  <c r="AZ78" i="26"/>
  <c r="AZ77" i="26"/>
  <c r="AZ71" i="26"/>
  <c r="CA6" i="26"/>
  <c r="BS11" i="26"/>
  <c r="BO14" i="26"/>
  <c r="BS18" i="26"/>
  <c r="BO21" i="26"/>
  <c r="BW28" i="26"/>
  <c r="BO30" i="26"/>
  <c r="BO33" i="26"/>
  <c r="BW40" i="26"/>
  <c r="AB47" i="26"/>
  <c r="BH48" i="26"/>
  <c r="AM49" i="26"/>
  <c r="Z50" i="26"/>
  <c r="AC53" i="26"/>
  <c r="L54" i="26"/>
  <c r="R59" i="26"/>
  <c r="Z60" i="26"/>
  <c r="D67" i="26"/>
  <c r="D86" i="26" s="1"/>
  <c r="AP70" i="26"/>
  <c r="AD60" i="26"/>
  <c r="AD57" i="26"/>
  <c r="AD95" i="26" s="1"/>
  <c r="AD61" i="26"/>
  <c r="AD99" i="26" s="1"/>
  <c r="AD56" i="26"/>
  <c r="AD52" i="26"/>
  <c r="AD59" i="26"/>
  <c r="AD49" i="26"/>
  <c r="AD58" i="26"/>
  <c r="AD55" i="26"/>
  <c r="AD54" i="26"/>
  <c r="AD50" i="26"/>
  <c r="AD53" i="26"/>
  <c r="BF60" i="26"/>
  <c r="BF57" i="26"/>
  <c r="BF61" i="26"/>
  <c r="BF53" i="26"/>
  <c r="BF91" i="26" s="1"/>
  <c r="BF58" i="26"/>
  <c r="BF96" i="26" s="1"/>
  <c r="BF52" i="26"/>
  <c r="BF49" i="26"/>
  <c r="BF56" i="26"/>
  <c r="BF50" i="26"/>
  <c r="T78" i="26"/>
  <c r="T71" i="26"/>
  <c r="T75" i="26"/>
  <c r="T80" i="26"/>
  <c r="T76" i="26"/>
  <c r="T74" i="26"/>
  <c r="T73" i="26"/>
  <c r="T77" i="26"/>
  <c r="T66" i="26"/>
  <c r="T69" i="26"/>
  <c r="T70" i="26"/>
  <c r="T72" i="26"/>
  <c r="T68" i="26"/>
  <c r="T67" i="26"/>
  <c r="BJ78" i="26"/>
  <c r="BJ71" i="26"/>
  <c r="BJ80" i="26"/>
  <c r="BJ79" i="26"/>
  <c r="BJ77" i="26"/>
  <c r="BJ75" i="26"/>
  <c r="BJ74" i="26"/>
  <c r="BJ72" i="26"/>
  <c r="BJ91" i="26" s="1"/>
  <c r="BJ69" i="26"/>
  <c r="BJ66" i="26"/>
  <c r="BJ73" i="26"/>
  <c r="BJ67" i="26"/>
  <c r="BJ70" i="26"/>
  <c r="BJ68" i="26"/>
  <c r="BS15" i="26"/>
  <c r="AH90" i="26"/>
  <c r="Y60" i="26"/>
  <c r="Y98" i="26" s="1"/>
  <c r="F61" i="26"/>
  <c r="F99" i="26" s="1"/>
  <c r="F58" i="26"/>
  <c r="F54" i="26"/>
  <c r="F56" i="26"/>
  <c r="F50" i="26"/>
  <c r="F53" i="26"/>
  <c r="F60" i="26"/>
  <c r="F98" i="26" s="1"/>
  <c r="F59" i="26"/>
  <c r="F97" i="26" s="1"/>
  <c r="F47" i="26"/>
  <c r="F85" i="26" s="1"/>
  <c r="F57" i="26"/>
  <c r="F95" i="26" s="1"/>
  <c r="F51" i="26"/>
  <c r="F89" i="26" s="1"/>
  <c r="AV61" i="26"/>
  <c r="AV58" i="26"/>
  <c r="AV52" i="26"/>
  <c r="AV90" i="26" s="1"/>
  <c r="AV60" i="26"/>
  <c r="AV98" i="26" s="1"/>
  <c r="AV50" i="26"/>
  <c r="AV88" i="26" s="1"/>
  <c r="AV47" i="26"/>
  <c r="AV85" i="26" s="1"/>
  <c r="AV59" i="26"/>
  <c r="AV54" i="26"/>
  <c r="AV92" i="26" s="1"/>
  <c r="AV57" i="26"/>
  <c r="AV95" i="26" s="1"/>
  <c r="AV55" i="26"/>
  <c r="AV93" i="26" s="1"/>
  <c r="AV53" i="26"/>
  <c r="AV91" i="26" s="1"/>
  <c r="AV51" i="26"/>
  <c r="J79" i="26"/>
  <c r="J72" i="26"/>
  <c r="J77" i="26"/>
  <c r="J80" i="26"/>
  <c r="J74" i="26"/>
  <c r="J75" i="26"/>
  <c r="J94" i="26" s="1"/>
  <c r="J73" i="26"/>
  <c r="J70" i="26"/>
  <c r="J67" i="26"/>
  <c r="J78" i="26"/>
  <c r="J68" i="26"/>
  <c r="J76" i="26"/>
  <c r="J71" i="26"/>
  <c r="J69" i="26"/>
  <c r="AL79" i="26"/>
  <c r="AL72" i="26"/>
  <c r="AL77" i="26"/>
  <c r="AL75" i="26"/>
  <c r="AL74" i="26"/>
  <c r="AL76" i="26"/>
  <c r="AL80" i="26"/>
  <c r="AL78" i="26"/>
  <c r="AL73" i="26"/>
  <c r="AL70" i="26"/>
  <c r="AL69" i="26"/>
  <c r="AL88" i="26" s="1"/>
  <c r="AL71" i="26"/>
  <c r="AL67" i="26"/>
  <c r="AL68" i="26"/>
  <c r="AL87" i="26" s="1"/>
  <c r="AL66" i="26"/>
  <c r="G60" i="26"/>
  <c r="G98" i="26" s="1"/>
  <c r="G61" i="26"/>
  <c r="G99" i="26" s="1"/>
  <c r="G56" i="26"/>
  <c r="G94" i="26" s="1"/>
  <c r="G55" i="26"/>
  <c r="G93" i="26" s="1"/>
  <c r="G49" i="26"/>
  <c r="G87" i="26" s="1"/>
  <c r="G50" i="26"/>
  <c r="G53" i="26"/>
  <c r="G91" i="26" s="1"/>
  <c r="G59" i="26"/>
  <c r="G97" i="26" s="1"/>
  <c r="G47" i="26"/>
  <c r="G85" i="26" s="1"/>
  <c r="G58" i="26"/>
  <c r="G96" i="26" s="1"/>
  <c r="G57" i="26"/>
  <c r="G51" i="26"/>
  <c r="G89" i="26" s="1"/>
  <c r="G52" i="26"/>
  <c r="G90" i="26" s="1"/>
  <c r="U60" i="26"/>
  <c r="U98" i="26" s="1"/>
  <c r="U61" i="26"/>
  <c r="U99" i="26" s="1"/>
  <c r="U56" i="26"/>
  <c r="U94" i="26" s="1"/>
  <c r="U49" i="26"/>
  <c r="U87" i="26" s="1"/>
  <c r="U55" i="26"/>
  <c r="U93" i="26" s="1"/>
  <c r="U54" i="26"/>
  <c r="U92" i="26" s="1"/>
  <c r="U50" i="26"/>
  <c r="U53" i="26"/>
  <c r="U47" i="26"/>
  <c r="U85" i="26" s="1"/>
  <c r="U51" i="26"/>
  <c r="U89" i="26" s="1"/>
  <c r="U58" i="26"/>
  <c r="U57" i="26"/>
  <c r="U95" i="26" s="1"/>
  <c r="U52" i="26"/>
  <c r="AI60" i="26"/>
  <c r="AI98" i="26" s="1"/>
  <c r="AI61" i="26"/>
  <c r="AI99" i="26" s="1"/>
  <c r="AI56" i="26"/>
  <c r="AI94" i="26" s="1"/>
  <c r="AI49" i="26"/>
  <c r="AI59" i="26"/>
  <c r="AI58" i="26"/>
  <c r="AI96" i="26" s="1"/>
  <c r="AI57" i="26"/>
  <c r="AI95" i="26" s="1"/>
  <c r="AI50" i="26"/>
  <c r="AI88" i="26" s="1"/>
  <c r="AI55" i="26"/>
  <c r="AI54" i="26"/>
  <c r="AI92" i="26" s="1"/>
  <c r="AI47" i="26"/>
  <c r="AI85" i="26" s="1"/>
  <c r="AI53" i="26"/>
  <c r="AI91" i="26" s="1"/>
  <c r="AI51" i="26"/>
  <c r="AI89" i="26" s="1"/>
  <c r="AI52" i="26"/>
  <c r="AI90" i="26" s="1"/>
  <c r="AW60" i="26"/>
  <c r="AW61" i="26"/>
  <c r="AW99" i="26" s="1"/>
  <c r="AW56" i="26"/>
  <c r="AW94" i="26" s="1"/>
  <c r="AW49" i="26"/>
  <c r="AW87" i="26" s="1"/>
  <c r="AW50" i="26"/>
  <c r="AW88" i="26" s="1"/>
  <c r="AW47" i="26"/>
  <c r="AW85" i="26" s="1"/>
  <c r="AW59" i="26"/>
  <c r="AW97" i="26" s="1"/>
  <c r="AW54" i="26"/>
  <c r="AW92" i="26" s="1"/>
  <c r="AW58" i="26"/>
  <c r="AW57" i="26"/>
  <c r="AW55" i="26"/>
  <c r="AW53" i="26"/>
  <c r="AW91" i="26" s="1"/>
  <c r="AW51" i="26"/>
  <c r="AW89" i="26" s="1"/>
  <c r="BK60" i="26"/>
  <c r="BK98" i="26" s="1"/>
  <c r="BK61" i="26"/>
  <c r="BK99" i="26" s="1"/>
  <c r="BK56" i="26"/>
  <c r="BK94" i="26" s="1"/>
  <c r="BK52" i="26"/>
  <c r="BK90" i="26" s="1"/>
  <c r="BK49" i="26"/>
  <c r="BK50" i="26"/>
  <c r="BK88" i="26" s="1"/>
  <c r="BK47" i="26"/>
  <c r="BK85" i="26" s="1"/>
  <c r="BK51" i="26"/>
  <c r="BK89" i="26" s="1"/>
  <c r="BK54" i="26"/>
  <c r="BK92" i="26" s="1"/>
  <c r="BK53" i="26"/>
  <c r="BK59" i="26"/>
  <c r="BK97" i="26" s="1"/>
  <c r="K77" i="26"/>
  <c r="K80" i="26"/>
  <c r="K79" i="26"/>
  <c r="K75" i="26"/>
  <c r="K72" i="26"/>
  <c r="K68" i="26"/>
  <c r="K78" i="26"/>
  <c r="K69" i="26"/>
  <c r="K74" i="26"/>
  <c r="K73" i="26"/>
  <c r="K70" i="26"/>
  <c r="K67" i="26"/>
  <c r="K71" i="26"/>
  <c r="K66" i="26"/>
  <c r="K76" i="26"/>
  <c r="Y80" i="26"/>
  <c r="Y78" i="26"/>
  <c r="Y77" i="26"/>
  <c r="Y68" i="26"/>
  <c r="Y79" i="26"/>
  <c r="Y76" i="26"/>
  <c r="Y74" i="26"/>
  <c r="Y69" i="26"/>
  <c r="Y71" i="26"/>
  <c r="Y67" i="26"/>
  <c r="Y70" i="26"/>
  <c r="Y66" i="26"/>
  <c r="Y72" i="26"/>
  <c r="Y75" i="26"/>
  <c r="Y73" i="26"/>
  <c r="AM78" i="26"/>
  <c r="AM77" i="26"/>
  <c r="AM80" i="26"/>
  <c r="AM79" i="26"/>
  <c r="AM73" i="26"/>
  <c r="AM92" i="26" s="1"/>
  <c r="AM68" i="26"/>
  <c r="AM69" i="26"/>
  <c r="AM74" i="26"/>
  <c r="AM76" i="26"/>
  <c r="AM71" i="26"/>
  <c r="AM66" i="26"/>
  <c r="AM72" i="26"/>
  <c r="AM67" i="26"/>
  <c r="AM75" i="26"/>
  <c r="BA79" i="26"/>
  <c r="BA77" i="26"/>
  <c r="BA76" i="26"/>
  <c r="BA74" i="26"/>
  <c r="BA75" i="26"/>
  <c r="BA73" i="26"/>
  <c r="BA70" i="26"/>
  <c r="BA68" i="26"/>
  <c r="BA78" i="26"/>
  <c r="BA69" i="26"/>
  <c r="BA67" i="26"/>
  <c r="BA80" i="26"/>
  <c r="BA72" i="26"/>
  <c r="BA66" i="26"/>
  <c r="BP14" i="26"/>
  <c r="BP21" i="26"/>
  <c r="BW36" i="26"/>
  <c r="AD47" i="26"/>
  <c r="P48" i="26"/>
  <c r="AV49" i="26"/>
  <c r="AV87" i="26" s="1"/>
  <c r="AB50" i="26"/>
  <c r="AB88" i="26" s="1"/>
  <c r="N51" i="26"/>
  <c r="N89" i="26" s="1"/>
  <c r="AU52" i="26"/>
  <c r="AE53" i="26"/>
  <c r="W54" i="26"/>
  <c r="U59" i="26"/>
  <c r="U97" i="26" s="1"/>
  <c r="BE70" i="26"/>
  <c r="P57" i="26"/>
  <c r="P61" i="26"/>
  <c r="P59" i="26"/>
  <c r="P60" i="26"/>
  <c r="P52" i="26"/>
  <c r="P49" i="26"/>
  <c r="P55" i="26"/>
  <c r="P54" i="26"/>
  <c r="P92" i="26" s="1"/>
  <c r="P50" i="26"/>
  <c r="P88" i="26" s="1"/>
  <c r="F78" i="26"/>
  <c r="F71" i="26"/>
  <c r="F79" i="26"/>
  <c r="F76" i="26"/>
  <c r="F77" i="26"/>
  <c r="F73" i="26"/>
  <c r="F75" i="26"/>
  <c r="F72" i="26"/>
  <c r="F74" i="26"/>
  <c r="F69" i="26"/>
  <c r="F66" i="26"/>
  <c r="F70" i="26"/>
  <c r="F67" i="26"/>
  <c r="F86" i="26" s="1"/>
  <c r="F68" i="26"/>
  <c r="D61" i="26"/>
  <c r="D99" i="26" s="1"/>
  <c r="D54" i="26"/>
  <c r="D55" i="26"/>
  <c r="D49" i="26"/>
  <c r="D87" i="26" s="1"/>
  <c r="D56" i="26"/>
  <c r="D50" i="26"/>
  <c r="D88" i="26" s="1"/>
  <c r="D59" i="26"/>
  <c r="D97" i="26" s="1"/>
  <c r="D58" i="26"/>
  <c r="D96" i="26" s="1"/>
  <c r="D53" i="26"/>
  <c r="D91" i="26" s="1"/>
  <c r="D60" i="26"/>
  <c r="D98" i="26" s="1"/>
  <c r="D47" i="26"/>
  <c r="D85" i="26" s="1"/>
  <c r="AT60" i="26"/>
  <c r="AT61" i="26"/>
  <c r="AT99" i="26" s="1"/>
  <c r="AT54" i="26"/>
  <c r="AT92" i="26" s="1"/>
  <c r="AT52" i="26"/>
  <c r="AT49" i="26"/>
  <c r="AT50" i="26"/>
  <c r="AT59" i="26"/>
  <c r="AT58" i="26"/>
  <c r="AT47" i="26"/>
  <c r="O88" i="26"/>
  <c r="D51" i="26"/>
  <c r="D89" i="26" s="1"/>
  <c r="F93" i="26"/>
  <c r="V74" i="26"/>
  <c r="T61" i="26"/>
  <c r="T58" i="26"/>
  <c r="T96" i="26" s="1"/>
  <c r="T60" i="26"/>
  <c r="T55" i="26"/>
  <c r="T54" i="26"/>
  <c r="T92" i="26" s="1"/>
  <c r="T50" i="26"/>
  <c r="T56" i="26"/>
  <c r="T94" i="26" s="1"/>
  <c r="T53" i="26"/>
  <c r="T91" i="26" s="1"/>
  <c r="T47" i="26"/>
  <c r="T51" i="26"/>
  <c r="T89" i="26" s="1"/>
  <c r="T59" i="26"/>
  <c r="T97" i="26" s="1"/>
  <c r="BJ61" i="26"/>
  <c r="BJ99" i="26" s="1"/>
  <c r="BJ58" i="26"/>
  <c r="BJ57" i="26"/>
  <c r="BJ56" i="26"/>
  <c r="BJ50" i="26"/>
  <c r="BJ47" i="26"/>
  <c r="BJ51" i="26"/>
  <c r="BJ89" i="26" s="1"/>
  <c r="BJ55" i="26"/>
  <c r="BJ93" i="26" s="1"/>
  <c r="H61" i="26"/>
  <c r="H55" i="26"/>
  <c r="H93" i="26" s="1"/>
  <c r="H54" i="26"/>
  <c r="H56" i="26"/>
  <c r="H50" i="26"/>
  <c r="H53" i="26"/>
  <c r="H91" i="26" s="1"/>
  <c r="H59" i="26"/>
  <c r="H97" i="26" s="1"/>
  <c r="H47" i="26"/>
  <c r="H60" i="26"/>
  <c r="H58" i="26"/>
  <c r="H57" i="26"/>
  <c r="H51" i="26"/>
  <c r="H48" i="26"/>
  <c r="V61" i="26"/>
  <c r="V99" i="26" s="1"/>
  <c r="V55" i="26"/>
  <c r="V93" i="26" s="1"/>
  <c r="V54" i="26"/>
  <c r="V92" i="26" s="1"/>
  <c r="V50" i="26"/>
  <c r="V53" i="26"/>
  <c r="V47" i="26"/>
  <c r="V85" i="26" s="1"/>
  <c r="V56" i="26"/>
  <c r="V51" i="26"/>
  <c r="V89" i="26" s="1"/>
  <c r="V48" i="26"/>
  <c r="AJ61" i="26"/>
  <c r="AJ55" i="26"/>
  <c r="AJ93" i="26" s="1"/>
  <c r="AJ58" i="26"/>
  <c r="AJ57" i="26"/>
  <c r="AJ95" i="26" s="1"/>
  <c r="AJ50" i="26"/>
  <c r="AJ88" i="26" s="1"/>
  <c r="AJ54" i="26"/>
  <c r="AJ92" i="26" s="1"/>
  <c r="AJ47" i="26"/>
  <c r="AJ85" i="26" s="1"/>
  <c r="AJ53" i="26"/>
  <c r="AJ91" i="26" s="1"/>
  <c r="AJ60" i="26"/>
  <c r="AJ98" i="26" s="1"/>
  <c r="AJ51" i="26"/>
  <c r="AJ89" i="26" s="1"/>
  <c r="AJ56" i="26"/>
  <c r="AJ94" i="26" s="1"/>
  <c r="AJ48" i="26"/>
  <c r="AJ86" i="26" s="1"/>
  <c r="AX61" i="26"/>
  <c r="AX99" i="26" s="1"/>
  <c r="AX55" i="26"/>
  <c r="AX50" i="26"/>
  <c r="AX88" i="26" s="1"/>
  <c r="AX47" i="26"/>
  <c r="AX59" i="26"/>
  <c r="AX54" i="26"/>
  <c r="AX58" i="26"/>
  <c r="AX57" i="26"/>
  <c r="AX53" i="26"/>
  <c r="AX51" i="26"/>
  <c r="AX48" i="26"/>
  <c r="AX86" i="26" s="1"/>
  <c r="AX56" i="26"/>
  <c r="AX52" i="26"/>
  <c r="AX90" i="26" s="1"/>
  <c r="BO3" i="26"/>
  <c r="L76" i="26"/>
  <c r="L79" i="26"/>
  <c r="L78" i="26"/>
  <c r="L80" i="26"/>
  <c r="L75" i="26"/>
  <c r="L72" i="26"/>
  <c r="L68" i="26"/>
  <c r="L71" i="26"/>
  <c r="L73" i="26"/>
  <c r="L70" i="26"/>
  <c r="L67" i="26"/>
  <c r="L69" i="26"/>
  <c r="L88" i="26" s="1"/>
  <c r="L77" i="26"/>
  <c r="L66" i="26"/>
  <c r="Z76" i="26"/>
  <c r="Z77" i="26"/>
  <c r="Z68" i="26"/>
  <c r="Z72" i="26"/>
  <c r="Z80" i="26"/>
  <c r="Z78" i="26"/>
  <c r="Z67" i="26"/>
  <c r="Z79" i="26"/>
  <c r="Z74" i="26"/>
  <c r="Z70" i="26"/>
  <c r="Z73" i="26"/>
  <c r="Z75" i="26"/>
  <c r="Z71" i="26"/>
  <c r="Z69" i="26"/>
  <c r="Z66" i="26"/>
  <c r="Z85" i="26" s="1"/>
  <c r="AN76" i="26"/>
  <c r="AN80" i="26"/>
  <c r="AN79" i="26"/>
  <c r="AN78" i="26"/>
  <c r="AN97" i="26" s="1"/>
  <c r="AN68" i="26"/>
  <c r="AN77" i="26"/>
  <c r="AN75" i="26"/>
  <c r="AN74" i="26"/>
  <c r="AN72" i="26"/>
  <c r="AN73" i="26"/>
  <c r="AN69" i="26"/>
  <c r="AN71" i="26"/>
  <c r="AN70" i="26"/>
  <c r="AN66" i="26"/>
  <c r="BB76" i="26"/>
  <c r="BB69" i="26"/>
  <c r="BB78" i="26"/>
  <c r="BB77" i="26"/>
  <c r="BB73" i="26"/>
  <c r="BB68" i="26"/>
  <c r="BB79" i="26"/>
  <c r="BB80" i="26"/>
  <c r="BB70" i="26"/>
  <c r="BB72" i="26"/>
  <c r="BB75" i="26"/>
  <c r="BB71" i="26"/>
  <c r="BB66" i="26"/>
  <c r="BB74" i="26"/>
  <c r="BO12" i="26"/>
  <c r="BW38" i="26"/>
  <c r="AE47" i="26"/>
  <c r="R48" i="26"/>
  <c r="BK48" i="26"/>
  <c r="BK86" i="26" s="1"/>
  <c r="AX49" i="26"/>
  <c r="AC50" i="26"/>
  <c r="AC88" i="26" s="1"/>
  <c r="P51" i="26"/>
  <c r="BI51" i="26"/>
  <c r="AW52" i="26"/>
  <c r="AW90" i="26" s="1"/>
  <c r="AF53" i="26"/>
  <c r="AF91" i="26" s="1"/>
  <c r="D57" i="26"/>
  <c r="R58" i="26"/>
  <c r="R96" i="26" s="1"/>
  <c r="V59" i="26"/>
  <c r="V97" i="26" s="1"/>
  <c r="BA60" i="26"/>
  <c r="BA98" i="26" s="1"/>
  <c r="BB67" i="26"/>
  <c r="BS246" i="26"/>
  <c r="BS250" i="26"/>
  <c r="BS247" i="26"/>
  <c r="BS237" i="26"/>
  <c r="BS231" i="26"/>
  <c r="BS224" i="26"/>
  <c r="BS207" i="26"/>
  <c r="BS200" i="26"/>
  <c r="BS190" i="26"/>
  <c r="BS183" i="26"/>
  <c r="BS240" i="26"/>
  <c r="BS239" i="26"/>
  <c r="BS226" i="26"/>
  <c r="BS219" i="26"/>
  <c r="BS209" i="26"/>
  <c r="BS202" i="26"/>
  <c r="BS192" i="26"/>
  <c r="BS185" i="26"/>
  <c r="BS241" i="26"/>
  <c r="BS228" i="26"/>
  <c r="BS221" i="26"/>
  <c r="BS211" i="26"/>
  <c r="BS204" i="26"/>
  <c r="BS180" i="26"/>
  <c r="BS249" i="26"/>
  <c r="BS230" i="26"/>
  <c r="BS223" i="26"/>
  <c r="BS199" i="26"/>
  <c r="BS189" i="26"/>
  <c r="BS182" i="26"/>
  <c r="BS248" i="26"/>
  <c r="BS218" i="26"/>
  <c r="BS208" i="26"/>
  <c r="BS201" i="26"/>
  <c r="BS191" i="26"/>
  <c r="BS184" i="26"/>
  <c r="BS229" i="26"/>
  <c r="BS222" i="26"/>
  <c r="BS212" i="26"/>
  <c r="BS205" i="26"/>
  <c r="BS188" i="26"/>
  <c r="BS181" i="26"/>
  <c r="BS243" i="26"/>
  <c r="BS227" i="26"/>
  <c r="BS245" i="26"/>
  <c r="BS186" i="26"/>
  <c r="BS238" i="26"/>
  <c r="BS210" i="26"/>
  <c r="BS193" i="26"/>
  <c r="BS203" i="26"/>
  <c r="BS220" i="26"/>
  <c r="BS242" i="26"/>
  <c r="BS22" i="26"/>
  <c r="BH60" i="26"/>
  <c r="BH61" i="26"/>
  <c r="BH54" i="26"/>
  <c r="BH92" i="26" s="1"/>
  <c r="BH59" i="26"/>
  <c r="BH58" i="26"/>
  <c r="BH55" i="26"/>
  <c r="BH93" i="26" s="1"/>
  <c r="BH52" i="26"/>
  <c r="BH49" i="26"/>
  <c r="BH56" i="26"/>
  <c r="BH94" i="26" s="1"/>
  <c r="BH50" i="26"/>
  <c r="BH88" i="26" s="1"/>
  <c r="BH47" i="26"/>
  <c r="BH53" i="26"/>
  <c r="BS13" i="26"/>
  <c r="BS20" i="26"/>
  <c r="AA79" i="26"/>
  <c r="AA78" i="26"/>
  <c r="AA77" i="26"/>
  <c r="AA72" i="26"/>
  <c r="AA75" i="26"/>
  <c r="AA71" i="26"/>
  <c r="AA69" i="26"/>
  <c r="AA67" i="26"/>
  <c r="AA74" i="26"/>
  <c r="AA70" i="26"/>
  <c r="AA76" i="26"/>
  <c r="AA73" i="26"/>
  <c r="AA68" i="26"/>
  <c r="AA66" i="26"/>
  <c r="BC75" i="26"/>
  <c r="BC73" i="26"/>
  <c r="BC76" i="26"/>
  <c r="BC79" i="26"/>
  <c r="BC80" i="26"/>
  <c r="BC78" i="26"/>
  <c r="BC77" i="26"/>
  <c r="BC74" i="26"/>
  <c r="BC66" i="26"/>
  <c r="BC68" i="26"/>
  <c r="BC72" i="26"/>
  <c r="BC69" i="26"/>
  <c r="BC71" i="26"/>
  <c r="BC67" i="26"/>
  <c r="BC70" i="26"/>
  <c r="BP12" i="26"/>
  <c r="BW41" i="26"/>
  <c r="AN47" i="26"/>
  <c r="T48" i="26"/>
  <c r="T86" i="26" s="1"/>
  <c r="F49" i="26"/>
  <c r="D52" i="26"/>
  <c r="D90" i="26" s="1"/>
  <c r="AB54" i="26"/>
  <c r="AB92" i="26" s="1"/>
  <c r="P56" i="26"/>
  <c r="P94" i="26" s="1"/>
  <c r="Q57" i="26"/>
  <c r="V58" i="26"/>
  <c r="AJ59" i="26"/>
  <c r="AI71" i="26"/>
  <c r="BJ76" i="26"/>
  <c r="BD60" i="26"/>
  <c r="BD53" i="26"/>
  <c r="BD91" i="26" s="1"/>
  <c r="BD59" i="26"/>
  <c r="BD97" i="26" s="1"/>
  <c r="BD58" i="26"/>
  <c r="BD96" i="26" s="1"/>
  <c r="BD57" i="26"/>
  <c r="BD55" i="26"/>
  <c r="BD48" i="26"/>
  <c r="BD56" i="26"/>
  <c r="BD94" i="26" s="1"/>
  <c r="BD52" i="26"/>
  <c r="BD90" i="26" s="1"/>
  <c r="BD49" i="26"/>
  <c r="BD51" i="26"/>
  <c r="I58" i="26"/>
  <c r="I59" i="26"/>
  <c r="I60" i="26"/>
  <c r="I56" i="26"/>
  <c r="I50" i="26"/>
  <c r="I88" i="26" s="1"/>
  <c r="I53" i="26"/>
  <c r="I47" i="26"/>
  <c r="I61" i="26"/>
  <c r="I57" i="26"/>
  <c r="I95" i="26" s="1"/>
  <c r="I51" i="26"/>
  <c r="I89" i="26" s="1"/>
  <c r="I48" i="26"/>
  <c r="I86" i="26" s="1"/>
  <c r="I49" i="26"/>
  <c r="AY57" i="26"/>
  <c r="AY58" i="26"/>
  <c r="AY59" i="26"/>
  <c r="AY60" i="26"/>
  <c r="AY50" i="26"/>
  <c r="AY61" i="26"/>
  <c r="AY47" i="26"/>
  <c r="AY54" i="26"/>
  <c r="AY53" i="26"/>
  <c r="AY51" i="26"/>
  <c r="AY55" i="26"/>
  <c r="AY48" i="26"/>
  <c r="AY86" i="26" s="1"/>
  <c r="AY49" i="26"/>
  <c r="AY87" i="26" s="1"/>
  <c r="M79" i="26"/>
  <c r="M77" i="26"/>
  <c r="M80" i="26"/>
  <c r="M75" i="26"/>
  <c r="M94" i="26" s="1"/>
  <c r="M78" i="26"/>
  <c r="M76" i="26"/>
  <c r="M73" i="26"/>
  <c r="M70" i="26"/>
  <c r="M67" i="26"/>
  <c r="M72" i="26"/>
  <c r="M91" i="26" s="1"/>
  <c r="M68" i="26"/>
  <c r="M74" i="26"/>
  <c r="M71" i="26"/>
  <c r="M69" i="26"/>
  <c r="AO80" i="26"/>
  <c r="AO76" i="26"/>
  <c r="AO78" i="26"/>
  <c r="AO77" i="26"/>
  <c r="AO72" i="26"/>
  <c r="AO91" i="26" s="1"/>
  <c r="AO68" i="26"/>
  <c r="AO74" i="26"/>
  <c r="AO69" i="26"/>
  <c r="AO71" i="26"/>
  <c r="AO79" i="26"/>
  <c r="AO75" i="26"/>
  <c r="AO67" i="26"/>
  <c r="AO70" i="26"/>
  <c r="AO66" i="26"/>
  <c r="AO73" i="26"/>
  <c r="J59" i="26"/>
  <c r="J97" i="26" s="1"/>
  <c r="J53" i="26"/>
  <c r="J47" i="26"/>
  <c r="J85" i="26" s="1"/>
  <c r="J61" i="26"/>
  <c r="J99" i="26" s="1"/>
  <c r="J60" i="26"/>
  <c r="J58" i="26"/>
  <c r="J96" i="26" s="1"/>
  <c r="J57" i="26"/>
  <c r="J95" i="26" s="1"/>
  <c r="J51" i="26"/>
  <c r="J89" i="26" s="1"/>
  <c r="J48" i="26"/>
  <c r="J86" i="26" s="1"/>
  <c r="J52" i="26"/>
  <c r="J55" i="26"/>
  <c r="J54" i="26"/>
  <c r="J92" i="26" s="1"/>
  <c r="X59" i="26"/>
  <c r="X97" i="26" s="1"/>
  <c r="X55" i="26"/>
  <c r="X54" i="26"/>
  <c r="X53" i="26"/>
  <c r="X91" i="26" s="1"/>
  <c r="X47" i="26"/>
  <c r="X85" i="26" s="1"/>
  <c r="X56" i="26"/>
  <c r="X51" i="26"/>
  <c r="X89" i="26" s="1"/>
  <c r="X48" i="26"/>
  <c r="X52" i="26"/>
  <c r="X90" i="26" s="1"/>
  <c r="X60" i="26"/>
  <c r="X98" i="26" s="1"/>
  <c r="AL59" i="26"/>
  <c r="AL97" i="26" s="1"/>
  <c r="AL52" i="26"/>
  <c r="AL90" i="26" s="1"/>
  <c r="AL54" i="26"/>
  <c r="AL92" i="26" s="1"/>
  <c r="AL55" i="26"/>
  <c r="AL93" i="26" s="1"/>
  <c r="AL47" i="26"/>
  <c r="AL85" i="26" s="1"/>
  <c r="AL53" i="26"/>
  <c r="AL51" i="26"/>
  <c r="AL89" i="26" s="1"/>
  <c r="AL60" i="26"/>
  <c r="AL56" i="26"/>
  <c r="AL94" i="26" s="1"/>
  <c r="AL48" i="26"/>
  <c r="AL61" i="26"/>
  <c r="AL99" i="26" s="1"/>
  <c r="AZ59" i="26"/>
  <c r="AZ97" i="26" s="1"/>
  <c r="AZ52" i="26"/>
  <c r="AZ90" i="26" s="1"/>
  <c r="AZ60" i="26"/>
  <c r="AZ98" i="26" s="1"/>
  <c r="AZ61" i="26"/>
  <c r="AZ99" i="26" s="1"/>
  <c r="AZ47" i="26"/>
  <c r="AZ85" i="26" s="1"/>
  <c r="AZ54" i="26"/>
  <c r="AZ53" i="26"/>
  <c r="AZ91" i="26" s="1"/>
  <c r="AZ51" i="26"/>
  <c r="AZ89" i="26" s="1"/>
  <c r="AZ58" i="26"/>
  <c r="AZ96" i="26" s="1"/>
  <c r="AZ57" i="26"/>
  <c r="AZ55" i="26"/>
  <c r="AZ48" i="26"/>
  <c r="N80" i="26"/>
  <c r="N73" i="26"/>
  <c r="N76" i="26"/>
  <c r="N75" i="26"/>
  <c r="N79" i="26"/>
  <c r="N78" i="26"/>
  <c r="N74" i="26"/>
  <c r="N70" i="26"/>
  <c r="N67" i="26"/>
  <c r="N72" i="26"/>
  <c r="N68" i="26"/>
  <c r="N77" i="26"/>
  <c r="N66" i="26"/>
  <c r="N71" i="26"/>
  <c r="N69" i="26"/>
  <c r="AB80" i="26"/>
  <c r="AB99" i="26" s="1"/>
  <c r="AB73" i="26"/>
  <c r="AB79" i="26"/>
  <c r="AB77" i="26"/>
  <c r="AB75" i="26"/>
  <c r="AB78" i="26"/>
  <c r="AB71" i="26"/>
  <c r="AB67" i="26"/>
  <c r="AB74" i="26"/>
  <c r="AB70" i="26"/>
  <c r="AB76" i="26"/>
  <c r="AB72" i="26"/>
  <c r="AB66" i="26"/>
  <c r="AB69" i="26"/>
  <c r="AB68" i="26"/>
  <c r="AP80" i="26"/>
  <c r="AP73" i="26"/>
  <c r="AP79" i="26"/>
  <c r="AP78" i="26"/>
  <c r="AP77" i="26"/>
  <c r="AP72" i="26"/>
  <c r="AP71" i="26"/>
  <c r="AP69" i="26"/>
  <c r="AP88" i="26" s="1"/>
  <c r="AP76" i="26"/>
  <c r="AP75" i="26"/>
  <c r="AP67" i="26"/>
  <c r="AP66" i="26"/>
  <c r="BD80" i="26"/>
  <c r="BD73" i="26"/>
  <c r="BD74" i="26"/>
  <c r="BD76" i="26"/>
  <c r="BD79" i="26"/>
  <c r="BD78" i="26"/>
  <c r="BD72" i="26"/>
  <c r="BD77" i="26"/>
  <c r="BD70" i="26"/>
  <c r="BD68" i="26"/>
  <c r="BD75" i="26"/>
  <c r="BD69" i="26"/>
  <c r="BD71" i="26"/>
  <c r="BD67" i="26"/>
  <c r="BO245" i="26"/>
  <c r="BO249" i="26"/>
  <c r="BO246" i="26"/>
  <c r="BO250" i="26"/>
  <c r="BO243" i="26"/>
  <c r="BO247" i="26"/>
  <c r="BO238" i="26"/>
  <c r="BO227" i="26"/>
  <c r="BO220" i="26"/>
  <c r="BO210" i="26"/>
  <c r="BO203" i="26"/>
  <c r="BO193" i="26"/>
  <c r="BO186" i="26"/>
  <c r="BO240" i="26"/>
  <c r="BO229" i="26"/>
  <c r="BO222" i="26"/>
  <c r="BO212" i="26"/>
  <c r="BO205" i="26"/>
  <c r="BO188" i="26"/>
  <c r="BO181" i="26"/>
  <c r="BO231" i="26"/>
  <c r="BO224" i="26"/>
  <c r="BO207" i="26"/>
  <c r="BO200" i="26"/>
  <c r="BO190" i="26"/>
  <c r="BO183" i="26"/>
  <c r="BO239" i="26"/>
  <c r="BO226" i="26"/>
  <c r="BO219" i="26"/>
  <c r="BO209" i="26"/>
  <c r="BO202" i="26"/>
  <c r="BO192" i="26"/>
  <c r="BO185" i="26"/>
  <c r="BO241" i="26"/>
  <c r="BO228" i="26"/>
  <c r="BO221" i="26"/>
  <c r="BO211" i="26"/>
  <c r="BO204" i="26"/>
  <c r="BO180" i="26"/>
  <c r="BO218" i="26"/>
  <c r="BO208" i="26"/>
  <c r="BO201" i="26"/>
  <c r="BO191" i="26"/>
  <c r="BO184" i="26"/>
  <c r="BO237" i="26"/>
  <c r="BO248" i="26"/>
  <c r="BO199" i="26"/>
  <c r="BO223" i="26"/>
  <c r="BO230" i="26"/>
  <c r="BO189" i="26"/>
  <c r="BO242" i="26"/>
  <c r="BO182" i="26"/>
  <c r="BO10" i="26"/>
  <c r="BS14" i="26"/>
  <c r="BO17" i="26"/>
  <c r="BS21" i="26"/>
  <c r="BW30" i="26"/>
  <c r="AP47" i="26"/>
  <c r="AP85" i="26" s="1"/>
  <c r="U48" i="26"/>
  <c r="U86" i="26" s="1"/>
  <c r="H49" i="26"/>
  <c r="BA49" i="26"/>
  <c r="AN50" i="26"/>
  <c r="AN88" i="26" s="1"/>
  <c r="F52" i="26"/>
  <c r="F90" i="26" s="1"/>
  <c r="AR53" i="26"/>
  <c r="AC54" i="26"/>
  <c r="AC92" i="26" s="1"/>
  <c r="Q56" i="26"/>
  <c r="T57" i="26"/>
  <c r="T95" i="26" s="1"/>
  <c r="X58" i="26"/>
  <c r="X96" i="26" s="1"/>
  <c r="BJ60" i="26"/>
  <c r="H75" i="26"/>
  <c r="H80" i="26"/>
  <c r="H77" i="26"/>
  <c r="H74" i="26"/>
  <c r="H70" i="26"/>
  <c r="H67" i="26"/>
  <c r="H79" i="26"/>
  <c r="H78" i="26"/>
  <c r="H76" i="26"/>
  <c r="H73" i="26"/>
  <c r="H72" i="26"/>
  <c r="H66" i="26"/>
  <c r="H71" i="26"/>
  <c r="H69" i="26"/>
  <c r="H68" i="26"/>
  <c r="K92" i="26"/>
  <c r="K61" i="26"/>
  <c r="K99" i="26" s="1"/>
  <c r="K57" i="26"/>
  <c r="K95" i="26" s="1"/>
  <c r="K56" i="26"/>
  <c r="K50" i="26"/>
  <c r="K88" i="26" s="1"/>
  <c r="K47" i="26"/>
  <c r="K85" i="26" s="1"/>
  <c r="K60" i="26"/>
  <c r="K98" i="26" s="1"/>
  <c r="K59" i="26"/>
  <c r="K58" i="26"/>
  <c r="K96" i="26" s="1"/>
  <c r="K51" i="26"/>
  <c r="K48" i="26"/>
  <c r="K86" i="26" s="1"/>
  <c r="K52" i="26"/>
  <c r="K90" i="26" s="1"/>
  <c r="BA61" i="26"/>
  <c r="BA99" i="26" s="1"/>
  <c r="BA55" i="26"/>
  <c r="BA57" i="26"/>
  <c r="BA95" i="26" s="1"/>
  <c r="BA50" i="26"/>
  <c r="BA88" i="26" s="1"/>
  <c r="BA47" i="26"/>
  <c r="BA85" i="26" s="1"/>
  <c r="BA54" i="26"/>
  <c r="BA92" i="26" s="1"/>
  <c r="BA53" i="26"/>
  <c r="BA91" i="26" s="1"/>
  <c r="BA51" i="26"/>
  <c r="BA89" i="26" s="1"/>
  <c r="BA59" i="26"/>
  <c r="BA58" i="26"/>
  <c r="BA48" i="26"/>
  <c r="BA86" i="26" s="1"/>
  <c r="BA56" i="26"/>
  <c r="BA94" i="26" s="1"/>
  <c r="O80" i="26"/>
  <c r="O76" i="26"/>
  <c r="O75" i="26"/>
  <c r="O79" i="26"/>
  <c r="O78" i="26"/>
  <c r="O97" i="26" s="1"/>
  <c r="O74" i="26"/>
  <c r="O69" i="26"/>
  <c r="O77" i="26"/>
  <c r="O72" i="26"/>
  <c r="O68" i="26"/>
  <c r="O66" i="26"/>
  <c r="O71" i="26"/>
  <c r="O70" i="26"/>
  <c r="O73" i="26"/>
  <c r="O67" i="26"/>
  <c r="AC80" i="26"/>
  <c r="AC76" i="26"/>
  <c r="AC77" i="26"/>
  <c r="AC75" i="26"/>
  <c r="AC74" i="26"/>
  <c r="AC93" i="26" s="1"/>
  <c r="AC69" i="26"/>
  <c r="AC67" i="26"/>
  <c r="AC70" i="26"/>
  <c r="AC78" i="26"/>
  <c r="AC79" i="26"/>
  <c r="AC73" i="26"/>
  <c r="AC72" i="26"/>
  <c r="AC66" i="26"/>
  <c r="AC68" i="26"/>
  <c r="AC71" i="26"/>
  <c r="AQ80" i="26"/>
  <c r="AQ79" i="26"/>
  <c r="AQ78" i="26"/>
  <c r="AQ77" i="26"/>
  <c r="AQ69" i="26"/>
  <c r="AQ88" i="26" s="1"/>
  <c r="AQ76" i="26"/>
  <c r="AQ74" i="26"/>
  <c r="AQ73" i="26"/>
  <c r="AQ71" i="26"/>
  <c r="AQ75" i="26"/>
  <c r="AQ67" i="26"/>
  <c r="AQ66" i="26"/>
  <c r="AQ70" i="26"/>
  <c r="AQ68" i="26"/>
  <c r="BE80" i="26"/>
  <c r="BE78" i="26"/>
  <c r="BE76" i="26"/>
  <c r="BE79" i="26"/>
  <c r="BE72" i="26"/>
  <c r="BE91" i="26" s="1"/>
  <c r="BE75" i="26"/>
  <c r="BE71" i="26"/>
  <c r="BE69" i="26"/>
  <c r="BE88" i="26" s="1"/>
  <c r="BE73" i="26"/>
  <c r="BE66" i="26"/>
  <c r="BE77" i="26"/>
  <c r="BE74" i="26"/>
  <c r="BE68" i="26"/>
  <c r="BP245" i="26"/>
  <c r="BP249" i="26"/>
  <c r="BP242" i="26"/>
  <c r="BP246" i="26"/>
  <c r="BP250" i="26"/>
  <c r="BP243" i="26"/>
  <c r="BP247" i="26"/>
  <c r="BP240" i="26"/>
  <c r="BP248" i="26"/>
  <c r="BP241" i="26"/>
  <c r="BP229" i="26"/>
  <c r="BP222" i="26"/>
  <c r="BP212" i="26"/>
  <c r="BP205" i="26"/>
  <c r="BP188" i="26"/>
  <c r="BP181" i="26"/>
  <c r="BP231" i="26"/>
  <c r="BP224" i="26"/>
  <c r="BP207" i="26"/>
  <c r="BP200" i="26"/>
  <c r="BP190" i="26"/>
  <c r="BP183" i="26"/>
  <c r="BP239" i="26"/>
  <c r="BP226" i="26"/>
  <c r="BP219" i="26"/>
  <c r="BP209" i="26"/>
  <c r="BP202" i="26"/>
  <c r="BP192" i="26"/>
  <c r="BP185" i="26"/>
  <c r="BP228" i="26"/>
  <c r="BP221" i="26"/>
  <c r="BP211" i="26"/>
  <c r="BP204" i="26"/>
  <c r="BP180" i="26"/>
  <c r="BP237" i="26"/>
  <c r="BP238" i="26"/>
  <c r="BP227" i="26"/>
  <c r="BP220" i="26"/>
  <c r="BP210" i="26"/>
  <c r="BP203" i="26"/>
  <c r="BP193" i="26"/>
  <c r="BP186" i="26"/>
  <c r="BP218" i="26"/>
  <c r="BP201" i="26"/>
  <c r="BP199" i="26"/>
  <c r="BP223" i="26"/>
  <c r="BP184" i="26"/>
  <c r="BP182" i="26"/>
  <c r="BP230" i="26"/>
  <c r="BP191" i="26"/>
  <c r="BP189" i="26"/>
  <c r="BP208" i="26"/>
  <c r="BP10" i="26"/>
  <c r="BP17" i="26"/>
  <c r="BO32" i="26"/>
  <c r="BW33" i="26"/>
  <c r="BO37" i="26"/>
  <c r="AR47" i="26"/>
  <c r="AD48" i="26"/>
  <c r="J49" i="26"/>
  <c r="J87" i="26" s="1"/>
  <c r="BJ49" i="26"/>
  <c r="BJ87" i="26" s="1"/>
  <c r="AB51" i="26"/>
  <c r="AB89" i="26" s="1"/>
  <c r="H52" i="26"/>
  <c r="H90" i="26" s="1"/>
  <c r="BJ52" i="26"/>
  <c r="BJ90" i="26" s="1"/>
  <c r="AT53" i="26"/>
  <c r="AT91" i="26" s="1"/>
  <c r="AB55" i="26"/>
  <c r="AB56" i="26"/>
  <c r="V57" i="26"/>
  <c r="V95" i="26" s="1"/>
  <c r="AL58" i="26"/>
  <c r="AL96" i="26" s="1"/>
  <c r="AQ59" i="26"/>
  <c r="AP68" i="26"/>
  <c r="BA71" i="26"/>
  <c r="BA90" i="26" s="1"/>
  <c r="T79" i="26"/>
  <c r="AP60" i="26"/>
  <c r="AP53" i="26"/>
  <c r="AP91" i="26" s="1"/>
  <c r="AP55" i="26"/>
  <c r="AP93" i="26" s="1"/>
  <c r="AP48" i="26"/>
  <c r="AP86" i="26" s="1"/>
  <c r="AP56" i="26"/>
  <c r="AP94" i="26" s="1"/>
  <c r="AP61" i="26"/>
  <c r="AP99" i="26" s="1"/>
  <c r="AP52" i="26"/>
  <c r="AP49" i="26"/>
  <c r="AP87" i="26" s="1"/>
  <c r="AP59" i="26"/>
  <c r="AP97" i="26" s="1"/>
  <c r="AP58" i="26"/>
  <c r="AP96" i="26" s="1"/>
  <c r="AP57" i="26"/>
  <c r="AP95" i="26" s="1"/>
  <c r="R74" i="26"/>
  <c r="R79" i="26"/>
  <c r="R78" i="26"/>
  <c r="R77" i="26"/>
  <c r="R80" i="26"/>
  <c r="R76" i="26"/>
  <c r="R70" i="26"/>
  <c r="R89" i="26" s="1"/>
  <c r="R75" i="26"/>
  <c r="R68" i="26"/>
  <c r="R66" i="26"/>
  <c r="R71" i="26"/>
  <c r="R69" i="26"/>
  <c r="R72" i="26"/>
  <c r="R73" i="26"/>
  <c r="R67" i="26"/>
  <c r="AT74" i="26"/>
  <c r="AT80" i="26"/>
  <c r="AT77" i="26"/>
  <c r="AT75" i="26"/>
  <c r="AT71" i="26"/>
  <c r="AT79" i="26"/>
  <c r="AT73" i="26"/>
  <c r="AT69" i="26"/>
  <c r="AT78" i="26"/>
  <c r="AT76" i="26"/>
  <c r="AT67" i="26"/>
  <c r="AT66" i="26"/>
  <c r="AT70" i="26"/>
  <c r="AT89" i="26" s="1"/>
  <c r="AT68" i="26"/>
  <c r="AT72" i="26"/>
  <c r="BH74" i="26"/>
  <c r="BH76" i="26"/>
  <c r="BH79" i="26"/>
  <c r="BH78" i="26"/>
  <c r="BH72" i="26"/>
  <c r="BH80" i="26"/>
  <c r="BH77" i="26"/>
  <c r="BH75" i="26"/>
  <c r="BH71" i="26"/>
  <c r="BH69" i="26"/>
  <c r="BH66" i="26"/>
  <c r="BH73" i="26"/>
  <c r="BH67" i="26"/>
  <c r="BH68" i="26"/>
  <c r="R60" i="26"/>
  <c r="R98" i="26" s="1"/>
  <c r="R61" i="26"/>
  <c r="R99" i="26" s="1"/>
  <c r="R54" i="26"/>
  <c r="R57" i="26"/>
  <c r="R95" i="26" s="1"/>
  <c r="R49" i="26"/>
  <c r="R87" i="26" s="1"/>
  <c r="R55" i="26"/>
  <c r="R93" i="26" s="1"/>
  <c r="R50" i="26"/>
  <c r="R56" i="26"/>
  <c r="R53" i="26"/>
  <c r="R47" i="26"/>
  <c r="R85" i="26" s="1"/>
  <c r="V75" i="26"/>
  <c r="V80" i="26"/>
  <c r="V79" i="26"/>
  <c r="V98" i="26" s="1"/>
  <c r="V78" i="26"/>
  <c r="V73" i="26"/>
  <c r="V77" i="26"/>
  <c r="V67" i="26"/>
  <c r="V70" i="26"/>
  <c r="V68" i="26"/>
  <c r="V69" i="26"/>
  <c r="V71" i="26"/>
  <c r="V72" i="26"/>
  <c r="AX75" i="26"/>
  <c r="AX74" i="26"/>
  <c r="AX76" i="26"/>
  <c r="AX67" i="26"/>
  <c r="AX73" i="26"/>
  <c r="AX79" i="26"/>
  <c r="AX98" i="26" s="1"/>
  <c r="AX80" i="26"/>
  <c r="AX78" i="26"/>
  <c r="AX77" i="26"/>
  <c r="AX70" i="26"/>
  <c r="AX68" i="26"/>
  <c r="AX72" i="26"/>
  <c r="AX66" i="26"/>
  <c r="AW86" i="26"/>
  <c r="BK95" i="26"/>
  <c r="S57" i="26"/>
  <c r="S95" i="26" s="1"/>
  <c r="S61" i="26"/>
  <c r="S99" i="26" s="1"/>
  <c r="S58" i="26"/>
  <c r="S59" i="26"/>
  <c r="S52" i="26"/>
  <c r="S49" i="26"/>
  <c r="S55" i="26"/>
  <c r="S54" i="26"/>
  <c r="S50" i="26"/>
  <c r="S56" i="26"/>
  <c r="S53" i="26"/>
  <c r="S47" i="26"/>
  <c r="S48" i="26"/>
  <c r="Z91" i="26"/>
  <c r="AK57" i="26"/>
  <c r="AK95" i="26" s="1"/>
  <c r="AK58" i="26"/>
  <c r="AK96" i="26" s="1"/>
  <c r="AK59" i="26"/>
  <c r="AK60" i="26"/>
  <c r="AK50" i="26"/>
  <c r="AK54" i="26"/>
  <c r="AK55" i="26"/>
  <c r="AK47" i="26"/>
  <c r="AK53" i="26"/>
  <c r="AK51" i="26"/>
  <c r="AK89" i="26" s="1"/>
  <c r="AK56" i="26"/>
  <c r="AK48" i="26"/>
  <c r="AK86" i="26" s="1"/>
  <c r="AK61" i="26"/>
  <c r="AK49" i="26"/>
  <c r="Y61" i="26"/>
  <c r="Y99" i="26" s="1"/>
  <c r="Y55" i="26"/>
  <c r="Y93" i="26" s="1"/>
  <c r="Y57" i="26"/>
  <c r="Y95" i="26" s="1"/>
  <c r="Y50" i="26"/>
  <c r="Y88" i="26" s="1"/>
  <c r="Y53" i="26"/>
  <c r="Y91" i="26" s="1"/>
  <c r="Y47" i="26"/>
  <c r="Y85" i="26" s="1"/>
  <c r="Y56" i="26"/>
  <c r="Y94" i="26" s="1"/>
  <c r="Y51" i="26"/>
  <c r="Y89" i="26" s="1"/>
  <c r="Y48" i="26"/>
  <c r="Y52" i="26"/>
  <c r="Y59" i="26"/>
  <c r="Y97" i="26" s="1"/>
  <c r="Y58" i="26"/>
  <c r="Y96" i="26" s="1"/>
  <c r="BO150" i="26"/>
  <c r="BO143" i="26"/>
  <c r="BO133" i="26"/>
  <c r="BO126" i="26"/>
  <c r="BO116" i="26"/>
  <c r="BO152" i="26"/>
  <c r="BO145" i="26"/>
  <c r="BO135" i="26"/>
  <c r="BO128" i="26"/>
  <c r="BO154" i="26"/>
  <c r="BO147" i="26"/>
  <c r="BO123" i="26"/>
  <c r="BO113" i="26"/>
  <c r="BO142" i="26"/>
  <c r="BO132" i="26"/>
  <c r="BO125" i="26"/>
  <c r="BO115" i="26"/>
  <c r="BO108" i="26"/>
  <c r="BO155" i="26"/>
  <c r="BO148" i="26"/>
  <c r="BO131" i="26"/>
  <c r="BO124" i="26"/>
  <c r="BO114" i="26"/>
  <c r="BO107" i="26"/>
  <c r="BO134" i="26"/>
  <c r="BO110" i="26"/>
  <c r="BO106" i="26"/>
  <c r="BO146" i="26"/>
  <c r="BO153" i="26"/>
  <c r="BO144" i="26"/>
  <c r="BO109" i="26"/>
  <c r="BO105" i="26"/>
  <c r="BO136" i="26"/>
  <c r="BO127" i="26"/>
  <c r="BO104" i="26"/>
  <c r="BO112" i="26"/>
  <c r="BO129" i="26"/>
  <c r="BO151" i="26"/>
  <c r="BO117" i="26"/>
  <c r="BO41" i="26"/>
  <c r="BW39" i="26"/>
  <c r="BO36" i="26"/>
  <c r="BW32" i="26"/>
  <c r="BO29" i="26"/>
  <c r="L56" i="26"/>
  <c r="L94" i="26" s="1"/>
  <c r="L53" i="26"/>
  <c r="L91" i="26" s="1"/>
  <c r="L61" i="26"/>
  <c r="L99" i="26" s="1"/>
  <c r="L60" i="26"/>
  <c r="L98" i="26" s="1"/>
  <c r="L59" i="26"/>
  <c r="L97" i="26" s="1"/>
  <c r="L58" i="26"/>
  <c r="L96" i="26" s="1"/>
  <c r="L51" i="26"/>
  <c r="L89" i="26" s="1"/>
  <c r="L57" i="26"/>
  <c r="L48" i="26"/>
  <c r="L86" i="26" s="1"/>
  <c r="L52" i="26"/>
  <c r="L90" i="26" s="1"/>
  <c r="L49" i="26"/>
  <c r="L87" i="26" s="1"/>
  <c r="Z56" i="26"/>
  <c r="Z94" i="26" s="1"/>
  <c r="Z51" i="26"/>
  <c r="Z89" i="26" s="1"/>
  <c r="Z48" i="26"/>
  <c r="Z86" i="26" s="1"/>
  <c r="Z52" i="26"/>
  <c r="Z90" i="26" s="1"/>
  <c r="Z59" i="26"/>
  <c r="Z97" i="26" s="1"/>
  <c r="Z58" i="26"/>
  <c r="Z96" i="26" s="1"/>
  <c r="Z57" i="26"/>
  <c r="Z49" i="26"/>
  <c r="Z87" i="26" s="1"/>
  <c r="Z61" i="26"/>
  <c r="Z99" i="26" s="1"/>
  <c r="Z54" i="26"/>
  <c r="Z92" i="26" s="1"/>
  <c r="AN56" i="26"/>
  <c r="AN94" i="26" s="1"/>
  <c r="AN57" i="26"/>
  <c r="AN95" i="26" s="1"/>
  <c r="AN54" i="26"/>
  <c r="AN92" i="26" s="1"/>
  <c r="AN55" i="26"/>
  <c r="AN93" i="26" s="1"/>
  <c r="AN53" i="26"/>
  <c r="AN91" i="26" s="1"/>
  <c r="AN51" i="26"/>
  <c r="AN89" i="26" s="1"/>
  <c r="AN60" i="26"/>
  <c r="AN98" i="26" s="1"/>
  <c r="AN48" i="26"/>
  <c r="AN86" i="26" s="1"/>
  <c r="AN61" i="26"/>
  <c r="AN99" i="26" s="1"/>
  <c r="AN52" i="26"/>
  <c r="AN90" i="26" s="1"/>
  <c r="AN49" i="26"/>
  <c r="AN87" i="26" s="1"/>
  <c r="BB56" i="26"/>
  <c r="BB94" i="26" s="1"/>
  <c r="BB61" i="26"/>
  <c r="BB99" i="26" s="1"/>
  <c r="BB54" i="26"/>
  <c r="BB92" i="26" s="1"/>
  <c r="BB53" i="26"/>
  <c r="BB91" i="26" s="1"/>
  <c r="BB51" i="26"/>
  <c r="BB89" i="26" s="1"/>
  <c r="BB59" i="26"/>
  <c r="BB97" i="26" s="1"/>
  <c r="BB58" i="26"/>
  <c r="BB96" i="26" s="1"/>
  <c r="BB57" i="26"/>
  <c r="BB95" i="26" s="1"/>
  <c r="BB55" i="26"/>
  <c r="BB93" i="26" s="1"/>
  <c r="BB48" i="26"/>
  <c r="BB86" i="26" s="1"/>
  <c r="BB52" i="26"/>
  <c r="BB90" i="26" s="1"/>
  <c r="BB49" i="26"/>
  <c r="BB87" i="26" s="1"/>
  <c r="BB60" i="26"/>
  <c r="BB98" i="26" s="1"/>
  <c r="P77" i="26"/>
  <c r="P96" i="26" s="1"/>
  <c r="P70" i="26"/>
  <c r="P80" i="26"/>
  <c r="P75" i="26"/>
  <c r="P79" i="26"/>
  <c r="P78" i="26"/>
  <c r="P74" i="26"/>
  <c r="P76" i="26"/>
  <c r="P69" i="26"/>
  <c r="P71" i="26"/>
  <c r="P73" i="26"/>
  <c r="P67" i="26"/>
  <c r="P72" i="26"/>
  <c r="P68" i="26"/>
  <c r="P66" i="26"/>
  <c r="AD77" i="26"/>
  <c r="AD70" i="26"/>
  <c r="AD76" i="26"/>
  <c r="AD72" i="26"/>
  <c r="AD75" i="26"/>
  <c r="AD74" i="26"/>
  <c r="AD69" i="26"/>
  <c r="AD79" i="26"/>
  <c r="AD67" i="26"/>
  <c r="AD78" i="26"/>
  <c r="AD73" i="26"/>
  <c r="AD66" i="26"/>
  <c r="AD68" i="26"/>
  <c r="AD80" i="26"/>
  <c r="AD71" i="26"/>
  <c r="AR77" i="26"/>
  <c r="AR70" i="26"/>
  <c r="AR76" i="26"/>
  <c r="AR79" i="26"/>
  <c r="AR73" i="26"/>
  <c r="AR80" i="26"/>
  <c r="AR69" i="26"/>
  <c r="AR75" i="26"/>
  <c r="AR74" i="26"/>
  <c r="AR71" i="26"/>
  <c r="AR78" i="26"/>
  <c r="AR67" i="26"/>
  <c r="AR66" i="26"/>
  <c r="AR72" i="26"/>
  <c r="AR68" i="26"/>
  <c r="BF77" i="26"/>
  <c r="BF70" i="26"/>
  <c r="BF89" i="26" s="1"/>
  <c r="BF80" i="26"/>
  <c r="BF79" i="26"/>
  <c r="BF78" i="26"/>
  <c r="BF69" i="26"/>
  <c r="BF76" i="26"/>
  <c r="BF68" i="26"/>
  <c r="BF72" i="26"/>
  <c r="BF75" i="26"/>
  <c r="BF71" i="26"/>
  <c r="BF73" i="26"/>
  <c r="BF66" i="26"/>
  <c r="BF74" i="26"/>
  <c r="BF67" i="26"/>
  <c r="BQ6" i="26"/>
  <c r="BS12" i="26"/>
  <c r="BO15" i="26"/>
  <c r="BS19" i="26"/>
  <c r="BO22" i="26"/>
  <c r="AS47" i="26"/>
  <c r="AF48" i="26"/>
  <c r="AF86" i="26" s="1"/>
  <c r="K49" i="26"/>
  <c r="K87" i="26" s="1"/>
  <c r="AD51" i="26"/>
  <c r="I52" i="26"/>
  <c r="AP54" i="26"/>
  <c r="AE56" i="26"/>
  <c r="AE94" i="26" s="1"/>
  <c r="X57" i="26"/>
  <c r="X95" i="26" s="1"/>
  <c r="AN58" i="26"/>
  <c r="AN96" i="26" s="1"/>
  <c r="AR59" i="26"/>
  <c r="AR97" i="26" s="1"/>
  <c r="X61" i="26"/>
  <c r="X99" i="26" s="1"/>
  <c r="F80" i="26"/>
  <c r="BJ92" i="26"/>
  <c r="E57" i="26"/>
  <c r="E95" i="26" s="1"/>
  <c r="E61" i="26"/>
  <c r="E58" i="26"/>
  <c r="E59" i="26"/>
  <c r="E52" i="26"/>
  <c r="E55" i="26"/>
  <c r="E49" i="26"/>
  <c r="E54" i="26"/>
  <c r="E92" i="26" s="1"/>
  <c r="E56" i="26"/>
  <c r="E94" i="26" s="1"/>
  <c r="E50" i="26"/>
  <c r="E88" i="26" s="1"/>
  <c r="E53" i="26"/>
  <c r="E60" i="26"/>
  <c r="E47" i="26"/>
  <c r="E48" i="26"/>
  <c r="E86" i="26" s="1"/>
  <c r="AG57" i="26"/>
  <c r="AG95" i="26" s="1"/>
  <c r="AG61" i="26"/>
  <c r="AG58" i="26"/>
  <c r="AG59" i="26"/>
  <c r="AG52" i="26"/>
  <c r="AG49" i="26"/>
  <c r="AG50" i="26"/>
  <c r="AG55" i="26"/>
  <c r="AG93" i="26" s="1"/>
  <c r="AG54" i="26"/>
  <c r="AG47" i="26"/>
  <c r="AG60" i="26"/>
  <c r="AG53" i="26"/>
  <c r="AG48" i="26"/>
  <c r="AU57" i="26"/>
  <c r="AU95" i="26" s="1"/>
  <c r="AU61" i="26"/>
  <c r="AU99" i="26" s="1"/>
  <c r="AU58" i="26"/>
  <c r="AU59" i="26"/>
  <c r="AU56" i="26"/>
  <c r="AU49" i="26"/>
  <c r="AU60" i="26"/>
  <c r="AU50" i="26"/>
  <c r="AU88" i="26" s="1"/>
  <c r="AU47" i="26"/>
  <c r="AU54" i="26"/>
  <c r="AU92" i="26" s="1"/>
  <c r="AU48" i="26"/>
  <c r="BI57" i="26"/>
  <c r="BI61" i="26"/>
  <c r="BI58" i="26"/>
  <c r="BI59" i="26"/>
  <c r="BI97" i="26" s="1"/>
  <c r="BI52" i="26"/>
  <c r="BI90" i="26" s="1"/>
  <c r="BI49" i="26"/>
  <c r="BI87" i="26" s="1"/>
  <c r="BI56" i="26"/>
  <c r="BI50" i="26"/>
  <c r="BI47" i="26"/>
  <c r="BI48" i="26"/>
  <c r="I80" i="26"/>
  <c r="I77" i="26"/>
  <c r="I73" i="26"/>
  <c r="I92" i="26" s="1"/>
  <c r="I79" i="26"/>
  <c r="I71" i="26"/>
  <c r="I69" i="26"/>
  <c r="I66" i="26"/>
  <c r="I75" i="26"/>
  <c r="I72" i="26"/>
  <c r="I70" i="26"/>
  <c r="I67" i="26"/>
  <c r="I74" i="26"/>
  <c r="I93" i="26" s="1"/>
  <c r="I78" i="26"/>
  <c r="I68" i="26"/>
  <c r="W77" i="26"/>
  <c r="W76" i="26"/>
  <c r="W74" i="26"/>
  <c r="W93" i="26" s="1"/>
  <c r="W70" i="26"/>
  <c r="W75" i="26"/>
  <c r="W66" i="26"/>
  <c r="W69" i="26"/>
  <c r="W71" i="26"/>
  <c r="W78" i="26"/>
  <c r="W79" i="26"/>
  <c r="W72" i="26"/>
  <c r="W68" i="26"/>
  <c r="W67" i="26"/>
  <c r="W73" i="26"/>
  <c r="W80" i="26"/>
  <c r="AK76" i="26"/>
  <c r="AK79" i="26"/>
  <c r="AK80" i="26"/>
  <c r="AK78" i="26"/>
  <c r="AK73" i="26"/>
  <c r="AK70" i="26"/>
  <c r="AK66" i="26"/>
  <c r="AK72" i="26"/>
  <c r="AK68" i="26"/>
  <c r="AK77" i="26"/>
  <c r="AK74" i="26"/>
  <c r="AK69" i="26"/>
  <c r="AK71" i="26"/>
  <c r="AK90" i="26" s="1"/>
  <c r="AK67" i="26"/>
  <c r="AK75" i="26"/>
  <c r="AY75" i="26"/>
  <c r="AY80" i="26"/>
  <c r="AY79" i="26"/>
  <c r="AY77" i="26"/>
  <c r="AY76" i="26"/>
  <c r="AY73" i="26"/>
  <c r="AY72" i="26"/>
  <c r="AY66" i="26"/>
  <c r="AY78" i="26"/>
  <c r="AY67" i="26"/>
  <c r="AY70" i="26"/>
  <c r="AY68" i="26"/>
  <c r="AY69" i="26"/>
  <c r="AY71" i="26"/>
  <c r="AY90" i="26" s="1"/>
  <c r="AY74" i="26"/>
  <c r="AJ90" i="26"/>
  <c r="W57" i="26"/>
  <c r="W95" i="26" s="1"/>
  <c r="W58" i="26"/>
  <c r="W96" i="26" s="1"/>
  <c r="W59" i="26"/>
  <c r="W60" i="26"/>
  <c r="W98" i="26" s="1"/>
  <c r="W61" i="26"/>
  <c r="W99" i="26" s="1"/>
  <c r="W50" i="26"/>
  <c r="W88" i="26" s="1"/>
  <c r="W53" i="26"/>
  <c r="W91" i="26" s="1"/>
  <c r="W47" i="26"/>
  <c r="W56" i="26"/>
  <c r="W51" i="26"/>
  <c r="W48" i="26"/>
  <c r="W86" i="26" s="1"/>
  <c r="W49" i="26"/>
  <c r="W87" i="26" s="1"/>
  <c r="AM61" i="26"/>
  <c r="AM99" i="26" s="1"/>
  <c r="AM55" i="26"/>
  <c r="AM57" i="26"/>
  <c r="AM59" i="26"/>
  <c r="AM97" i="26" s="1"/>
  <c r="AM58" i="26"/>
  <c r="AM96" i="26" s="1"/>
  <c r="AM50" i="26"/>
  <c r="AM88" i="26" s="1"/>
  <c r="AM47" i="26"/>
  <c r="AM85" i="26" s="1"/>
  <c r="AM53" i="26"/>
  <c r="AM91" i="26" s="1"/>
  <c r="AM51" i="26"/>
  <c r="AM89" i="26" s="1"/>
  <c r="AM60" i="26"/>
  <c r="AM98" i="26" s="1"/>
  <c r="AM56" i="26"/>
  <c r="AM94" i="26" s="1"/>
  <c r="AM48" i="26"/>
  <c r="AM86" i="26" s="1"/>
  <c r="AM52" i="26"/>
  <c r="AM90" i="26" s="1"/>
  <c r="BP133" i="26"/>
  <c r="M58" i="26"/>
  <c r="M96" i="26" s="1"/>
  <c r="M59" i="26"/>
  <c r="M97" i="26" s="1"/>
  <c r="M60" i="26"/>
  <c r="M98" i="26" s="1"/>
  <c r="M61" i="26"/>
  <c r="M99" i="26" s="1"/>
  <c r="M54" i="26"/>
  <c r="M92" i="26" s="1"/>
  <c r="M47" i="26"/>
  <c r="M51" i="26"/>
  <c r="M89" i="26" s="1"/>
  <c r="M57" i="26"/>
  <c r="M95" i="26" s="1"/>
  <c r="M48" i="26"/>
  <c r="M86" i="26" s="1"/>
  <c r="M52" i="26"/>
  <c r="M49" i="26"/>
  <c r="M87" i="26" s="1"/>
  <c r="M55" i="26"/>
  <c r="M93" i="26" s="1"/>
  <c r="M50" i="26"/>
  <c r="AA58" i="26"/>
  <c r="AA96" i="26" s="1"/>
  <c r="AA59" i="26"/>
  <c r="AA97" i="26" s="1"/>
  <c r="AA60" i="26"/>
  <c r="AA98" i="26" s="1"/>
  <c r="AA61" i="26"/>
  <c r="AA99" i="26" s="1"/>
  <c r="AA54" i="26"/>
  <c r="AA92" i="26" s="1"/>
  <c r="AA53" i="26"/>
  <c r="AA91" i="26" s="1"/>
  <c r="AA47" i="26"/>
  <c r="AA85" i="26" s="1"/>
  <c r="AA56" i="26"/>
  <c r="AA94" i="26" s="1"/>
  <c r="AA51" i="26"/>
  <c r="AA89" i="26" s="1"/>
  <c r="AA48" i="26"/>
  <c r="AA86" i="26" s="1"/>
  <c r="AA52" i="26"/>
  <c r="AA90" i="26" s="1"/>
  <c r="AA57" i="26"/>
  <c r="AA95" i="26" s="1"/>
  <c r="AA49" i="26"/>
  <c r="AA87" i="26" s="1"/>
  <c r="AA55" i="26"/>
  <c r="AA50" i="26"/>
  <c r="AA88" i="26" s="1"/>
  <c r="AO58" i="26"/>
  <c r="AO96" i="26" s="1"/>
  <c r="AO59" i="26"/>
  <c r="AO97" i="26" s="1"/>
  <c r="AO60" i="26"/>
  <c r="AO98" i="26" s="1"/>
  <c r="AO61" i="26"/>
  <c r="AO99" i="26" s="1"/>
  <c r="AO54" i="26"/>
  <c r="AO92" i="26" s="1"/>
  <c r="AO47" i="26"/>
  <c r="AO51" i="26"/>
  <c r="AO48" i="26"/>
  <c r="AO86" i="26" s="1"/>
  <c r="AO56" i="26"/>
  <c r="AO94" i="26" s="1"/>
  <c r="AO52" i="26"/>
  <c r="AO90" i="26" s="1"/>
  <c r="AO49" i="26"/>
  <c r="AO87" i="26" s="1"/>
  <c r="AO50" i="26"/>
  <c r="AO88" i="26" s="1"/>
  <c r="BC58" i="26"/>
  <c r="BC96" i="26" s="1"/>
  <c r="BC59" i="26"/>
  <c r="BC97" i="26" s="1"/>
  <c r="BC60" i="26"/>
  <c r="BC98" i="26" s="1"/>
  <c r="BC61" i="26"/>
  <c r="BC99" i="26" s="1"/>
  <c r="BC54" i="26"/>
  <c r="BC92" i="26" s="1"/>
  <c r="BC47" i="26"/>
  <c r="BC53" i="26"/>
  <c r="BC91" i="26" s="1"/>
  <c r="BC51" i="26"/>
  <c r="BC89" i="26" s="1"/>
  <c r="BC57" i="26"/>
  <c r="BC95" i="26" s="1"/>
  <c r="BC55" i="26"/>
  <c r="BC93" i="26" s="1"/>
  <c r="BC48" i="26"/>
  <c r="BC86" i="26" s="1"/>
  <c r="BC56" i="26"/>
  <c r="BC94" i="26" s="1"/>
  <c r="BC52" i="26"/>
  <c r="BC90" i="26" s="1"/>
  <c r="BC49" i="26"/>
  <c r="BC87" i="26" s="1"/>
  <c r="BC50" i="26"/>
  <c r="BC88" i="26" s="1"/>
  <c r="Q78" i="26"/>
  <c r="Q75" i="26"/>
  <c r="Q79" i="26"/>
  <c r="Q80" i="26"/>
  <c r="Q74" i="26"/>
  <c r="Q76" i="26"/>
  <c r="Q71" i="26"/>
  <c r="Q67" i="26"/>
  <c r="Q73" i="26"/>
  <c r="Q70" i="26"/>
  <c r="Q72" i="26"/>
  <c r="Q91" i="26" s="1"/>
  <c r="Q68" i="26"/>
  <c r="Q66" i="26"/>
  <c r="Q85" i="26" s="1"/>
  <c r="Q77" i="26"/>
  <c r="Q69" i="26"/>
  <c r="AE75" i="26"/>
  <c r="AE74" i="26"/>
  <c r="AE79" i="26"/>
  <c r="AE71" i="26"/>
  <c r="AE80" i="26"/>
  <c r="AE78" i="26"/>
  <c r="AE73" i="26"/>
  <c r="AE67" i="26"/>
  <c r="AE70" i="26"/>
  <c r="AE77" i="26"/>
  <c r="AE76" i="26"/>
  <c r="AE66" i="26"/>
  <c r="AE72" i="26"/>
  <c r="AE68" i="26"/>
  <c r="AE69" i="26"/>
  <c r="AS76" i="26"/>
  <c r="AS78" i="26"/>
  <c r="AS72" i="26"/>
  <c r="AS77" i="26"/>
  <c r="AS96" i="26" s="1"/>
  <c r="AS75" i="26"/>
  <c r="AS74" i="26"/>
  <c r="AS67" i="26"/>
  <c r="AS79" i="26"/>
  <c r="AS66" i="26"/>
  <c r="AS80" i="26"/>
  <c r="AS70" i="26"/>
  <c r="AS71" i="26"/>
  <c r="AS69" i="26"/>
  <c r="AS73" i="26"/>
  <c r="BG80" i="26"/>
  <c r="BG79" i="26"/>
  <c r="BG76" i="26"/>
  <c r="BG73" i="26"/>
  <c r="BG78" i="26"/>
  <c r="BG69" i="26"/>
  <c r="BG77" i="26"/>
  <c r="BG67" i="26"/>
  <c r="BG72" i="26"/>
  <c r="BG75" i="26"/>
  <c r="BG71" i="26"/>
  <c r="BG66" i="26"/>
  <c r="BG85" i="26" s="1"/>
  <c r="BG74" i="26"/>
  <c r="BG70" i="26"/>
  <c r="BR6" i="26"/>
  <c r="BP15" i="26"/>
  <c r="BP22" i="26"/>
  <c r="BB47" i="26"/>
  <c r="AH48" i="26"/>
  <c r="AH86" i="26" s="1"/>
  <c r="T49" i="26"/>
  <c r="T87" i="26" s="1"/>
  <c r="AZ50" i="26"/>
  <c r="AZ88" i="26" s="1"/>
  <c r="AF51" i="26"/>
  <c r="AF89" i="26" s="1"/>
  <c r="R52" i="26"/>
  <c r="R90" i="26" s="1"/>
  <c r="AR54" i="26"/>
  <c r="AR92" i="26" s="1"/>
  <c r="AO55" i="26"/>
  <c r="AO93" i="26" s="1"/>
  <c r="AG56" i="26"/>
  <c r="AG94" i="26" s="1"/>
  <c r="AL57" i="26"/>
  <c r="AR58" i="26"/>
  <c r="AR96" i="26" s="1"/>
  <c r="BF59" i="26"/>
  <c r="BF97" i="26" s="1"/>
  <c r="BG68" i="26"/>
  <c r="AQ72" i="26"/>
  <c r="AA80" i="26"/>
  <c r="AB60" i="26"/>
  <c r="AB98" i="26" s="1"/>
  <c r="AB53" i="26"/>
  <c r="AB91" i="26" s="1"/>
  <c r="AB48" i="26"/>
  <c r="AB86" i="26" s="1"/>
  <c r="AB52" i="26"/>
  <c r="AB90" i="26" s="1"/>
  <c r="AB59" i="26"/>
  <c r="AB97" i="26" s="1"/>
  <c r="AB58" i="26"/>
  <c r="AB96" i="26" s="1"/>
  <c r="AB57" i="26"/>
  <c r="AB95" i="26" s="1"/>
  <c r="AB49" i="26"/>
  <c r="AB87" i="26" s="1"/>
  <c r="BS10" i="26"/>
  <c r="BD47" i="26"/>
  <c r="BD85" i="26" s="1"/>
  <c r="AI86" i="26"/>
  <c r="V87" i="26"/>
  <c r="BB88" i="26"/>
  <c r="AG51" i="26"/>
  <c r="T90" i="26"/>
  <c r="BG91" i="26"/>
  <c r="AS92" i="26"/>
  <c r="AQ93" i="26"/>
  <c r="AH94" i="26"/>
  <c r="AO95" i="26"/>
  <c r="BJ97" i="26"/>
  <c r="AC99" i="26"/>
  <c r="O56" i="26"/>
  <c r="O94" i="26" s="1"/>
  <c r="O60" i="26"/>
  <c r="O98" i="26" s="1"/>
  <c r="O57" i="26"/>
  <c r="O95" i="26" s="1"/>
  <c r="O58" i="26"/>
  <c r="O96" i="26" s="1"/>
  <c r="O51" i="26"/>
  <c r="O89" i="26" s="1"/>
  <c r="O48" i="26"/>
  <c r="O86" i="26" s="1"/>
  <c r="O52" i="26"/>
  <c r="O90" i="26" s="1"/>
  <c r="O49" i="26"/>
  <c r="O87" i="26" s="1"/>
  <c r="O55" i="26"/>
  <c r="O54" i="26"/>
  <c r="O92" i="26" s="1"/>
  <c r="O53" i="26"/>
  <c r="O91" i="26" s="1"/>
  <c r="O47" i="26"/>
  <c r="O85" i="26" s="1"/>
  <c r="AC56" i="26"/>
  <c r="AC60" i="26"/>
  <c r="AC98" i="26" s="1"/>
  <c r="AC57" i="26"/>
  <c r="AC95" i="26" s="1"/>
  <c r="AC58" i="26"/>
  <c r="AC96" i="26" s="1"/>
  <c r="AC51" i="26"/>
  <c r="AC89" i="26" s="1"/>
  <c r="AC48" i="26"/>
  <c r="AC86" i="26" s="1"/>
  <c r="AC52" i="26"/>
  <c r="AC90" i="26" s="1"/>
  <c r="AC59" i="26"/>
  <c r="AC97" i="26" s="1"/>
  <c r="AC49" i="26"/>
  <c r="AC87" i="26" s="1"/>
  <c r="AC47" i="26"/>
  <c r="AC85" i="26" s="1"/>
  <c r="AQ56" i="26"/>
  <c r="AQ94" i="26" s="1"/>
  <c r="AQ60" i="26"/>
  <c r="AQ98" i="26" s="1"/>
  <c r="AQ57" i="26"/>
  <c r="AQ95" i="26" s="1"/>
  <c r="AQ58" i="26"/>
  <c r="AQ53" i="26"/>
  <c r="AQ51" i="26"/>
  <c r="AQ89" i="26" s="1"/>
  <c r="AQ48" i="26"/>
  <c r="AQ86" i="26" s="1"/>
  <c r="AQ61" i="26"/>
  <c r="AQ99" i="26" s="1"/>
  <c r="AQ52" i="26"/>
  <c r="AQ90" i="26" s="1"/>
  <c r="AQ49" i="26"/>
  <c r="AQ87" i="26" s="1"/>
  <c r="AQ54" i="26"/>
  <c r="AQ92" i="26" s="1"/>
  <c r="AQ47" i="26"/>
  <c r="AQ85" i="26" s="1"/>
  <c r="BE56" i="26"/>
  <c r="BE94" i="26" s="1"/>
  <c r="BE60" i="26"/>
  <c r="BE98" i="26" s="1"/>
  <c r="BE57" i="26"/>
  <c r="BE58" i="26"/>
  <c r="BE96" i="26" s="1"/>
  <c r="BE61" i="26"/>
  <c r="BE99" i="26" s="1"/>
  <c r="BE54" i="26"/>
  <c r="BE92" i="26" s="1"/>
  <c r="BE51" i="26"/>
  <c r="BE89" i="26" s="1"/>
  <c r="BE59" i="26"/>
  <c r="BE97" i="26" s="1"/>
  <c r="BE55" i="26"/>
  <c r="BE93" i="26" s="1"/>
  <c r="BE48" i="26"/>
  <c r="BE86" i="26" s="1"/>
  <c r="BE52" i="26"/>
  <c r="BE90" i="26" s="1"/>
  <c r="BE49" i="26"/>
  <c r="BE87" i="26" s="1"/>
  <c r="BE47" i="26"/>
  <c r="BE85" i="26" s="1"/>
  <c r="E75" i="26"/>
  <c r="E78" i="26"/>
  <c r="E74" i="26"/>
  <c r="E77" i="26"/>
  <c r="E73" i="26"/>
  <c r="E80" i="26"/>
  <c r="E71" i="26"/>
  <c r="E69" i="26"/>
  <c r="E66" i="26"/>
  <c r="E70" i="26"/>
  <c r="E89" i="26" s="1"/>
  <c r="E79" i="26"/>
  <c r="E76" i="26"/>
  <c r="E72" i="26"/>
  <c r="E68" i="26"/>
  <c r="E67" i="26"/>
  <c r="S80" i="26"/>
  <c r="S75" i="26"/>
  <c r="S79" i="26"/>
  <c r="S78" i="26"/>
  <c r="S76" i="26"/>
  <c r="S74" i="26"/>
  <c r="S72" i="26"/>
  <c r="S68" i="26"/>
  <c r="S66" i="26"/>
  <c r="S77" i="26"/>
  <c r="S71" i="26"/>
  <c r="S69" i="26"/>
  <c r="S73" i="26"/>
  <c r="S67" i="26"/>
  <c r="S70" i="26"/>
  <c r="S89" i="26" s="1"/>
  <c r="AG79" i="26"/>
  <c r="AG78" i="26"/>
  <c r="AG77" i="26"/>
  <c r="AG75" i="26"/>
  <c r="AG74" i="26"/>
  <c r="AG76" i="26"/>
  <c r="AG80" i="26"/>
  <c r="AG70" i="26"/>
  <c r="AG73" i="26"/>
  <c r="AG66" i="26"/>
  <c r="AG72" i="26"/>
  <c r="AG68" i="26"/>
  <c r="AG71" i="26"/>
  <c r="AG67" i="26"/>
  <c r="AU78" i="26"/>
  <c r="AU80" i="26"/>
  <c r="AU77" i="26"/>
  <c r="AU75" i="26"/>
  <c r="AU74" i="26"/>
  <c r="AU71" i="26"/>
  <c r="AU76" i="26"/>
  <c r="AU79" i="26"/>
  <c r="AU67" i="26"/>
  <c r="AU66" i="26"/>
  <c r="AU70" i="26"/>
  <c r="AU89" i="26" s="1"/>
  <c r="AU68" i="26"/>
  <c r="AU73" i="26"/>
  <c r="BI76" i="26"/>
  <c r="BI79" i="26"/>
  <c r="BI98" i="26" s="1"/>
  <c r="BI78" i="26"/>
  <c r="BI80" i="26"/>
  <c r="BI77" i="26"/>
  <c r="BI75" i="26"/>
  <c r="BI74" i="26"/>
  <c r="BI93" i="26" s="1"/>
  <c r="BI71" i="26"/>
  <c r="BI73" i="26"/>
  <c r="BI69" i="26"/>
  <c r="BI66" i="26"/>
  <c r="BI67" i="26"/>
  <c r="BI70" i="26"/>
  <c r="BI72" i="26"/>
  <c r="BT6" i="26"/>
  <c r="BP13" i="26"/>
  <c r="BP20" i="26"/>
  <c r="BW29" i="26"/>
  <c r="BO31" i="26"/>
  <c r="BO34" i="26"/>
  <c r="BW37" i="26"/>
  <c r="L47" i="26"/>
  <c r="BF47" i="26"/>
  <c r="BF85" i="26" s="1"/>
  <c r="AR48" i="26"/>
  <c r="AR86" i="26" s="1"/>
  <c r="X49" i="26"/>
  <c r="X87" i="26" s="1"/>
  <c r="J50" i="26"/>
  <c r="J88" i="26" s="1"/>
  <c r="BD50" i="26"/>
  <c r="BD88" i="26" s="1"/>
  <c r="AP51" i="26"/>
  <c r="AP89" i="26" s="1"/>
  <c r="V52" i="26"/>
  <c r="V90" i="26" s="1"/>
  <c r="K53" i="26"/>
  <c r="K91" i="26" s="1"/>
  <c r="BI53" i="26"/>
  <c r="BI91" i="26" s="1"/>
  <c r="BD54" i="26"/>
  <c r="BD92" i="26" s="1"/>
  <c r="AT55" i="26"/>
  <c r="AT93" i="26" s="1"/>
  <c r="AT56" i="26"/>
  <c r="AT94" i="26" s="1"/>
  <c r="AS57" i="26"/>
  <c r="AS95" i="26" s="1"/>
  <c r="BG58" i="26"/>
  <c r="BD61" i="26"/>
  <c r="BD99" i="26" s="1"/>
  <c r="M66" i="26"/>
  <c r="AG69" i="26"/>
  <c r="BK72" i="26"/>
  <c r="E249" i="26"/>
  <c r="E251" i="26" s="1"/>
  <c r="E175" i="26"/>
  <c r="S249" i="26"/>
  <c r="S251" i="26" s="1"/>
  <c r="S175" i="26"/>
  <c r="AG249" i="26"/>
  <c r="AG251" i="26" s="1"/>
  <c r="AG175" i="26"/>
  <c r="AU249" i="26"/>
  <c r="AU251" i="26" s="1"/>
  <c r="AU175" i="26"/>
  <c r="BI249" i="26"/>
  <c r="BI251" i="26" s="1"/>
  <c r="BI175" i="26"/>
  <c r="BC175" i="26"/>
  <c r="H249" i="26"/>
  <c r="H251" i="26" s="1"/>
  <c r="H175" i="26"/>
  <c r="V249" i="26"/>
  <c r="V251" i="26" s="1"/>
  <c r="V175" i="26"/>
  <c r="AJ249" i="26"/>
  <c r="AJ251" i="26" s="1"/>
  <c r="AJ175" i="26"/>
  <c r="AX249" i="26"/>
  <c r="AX251" i="26" s="1"/>
  <c r="AX175" i="26"/>
  <c r="I249" i="26"/>
  <c r="I251" i="26" s="1"/>
  <c r="I175" i="26"/>
  <c r="W249" i="26"/>
  <c r="W251" i="26" s="1"/>
  <c r="W175" i="26"/>
  <c r="AK249" i="26"/>
  <c r="AK251" i="26" s="1"/>
  <c r="AK175" i="26"/>
  <c r="AY249" i="26"/>
  <c r="AY251" i="26" s="1"/>
  <c r="AY175" i="26"/>
  <c r="J249" i="26"/>
  <c r="J251" i="26" s="1"/>
  <c r="J175" i="26"/>
  <c r="X249" i="26"/>
  <c r="X251" i="26" s="1"/>
  <c r="X175" i="26"/>
  <c r="AL249" i="26"/>
  <c r="AL251" i="26" s="1"/>
  <c r="AL175" i="26"/>
  <c r="AZ249" i="26"/>
  <c r="AZ251" i="26" s="1"/>
  <c r="AZ175" i="26"/>
  <c r="F251" i="26"/>
  <c r="AH251" i="26"/>
  <c r="AV251" i="26"/>
  <c r="N175" i="26"/>
  <c r="AB175" i="26"/>
  <c r="AP175" i="26"/>
  <c r="BD175" i="26"/>
  <c r="K251" i="26"/>
  <c r="Y251" i="26"/>
  <c r="AM251" i="26"/>
  <c r="BA251" i="26"/>
  <c r="L251" i="26"/>
  <c r="Z251" i="26"/>
  <c r="AN251" i="26"/>
  <c r="F175" i="26"/>
  <c r="T175" i="26"/>
  <c r="AH175" i="26"/>
  <c r="AV175" i="26"/>
  <c r="BJ175" i="26"/>
  <c r="M251" i="26"/>
  <c r="AA251" i="26"/>
  <c r="AO251" i="26"/>
  <c r="BC251" i="26"/>
  <c r="G175" i="26"/>
  <c r="U175" i="26"/>
  <c r="AI175" i="26"/>
  <c r="AW175" i="26"/>
  <c r="BK175" i="26"/>
  <c r="N251" i="26"/>
  <c r="AB251" i="26"/>
  <c r="AP251" i="26"/>
  <c r="BD251" i="26"/>
  <c r="AD251" i="26"/>
  <c r="K175" i="26"/>
  <c r="Y175" i="26"/>
  <c r="AM175" i="26"/>
  <c r="BA175" i="26"/>
  <c r="AF251" i="26"/>
  <c r="L175" i="26"/>
  <c r="Z175" i="26"/>
  <c r="AN175" i="26"/>
  <c r="BB175" i="26"/>
  <c r="BH175" i="9"/>
  <c r="AT175" i="9"/>
  <c r="AS175" i="9"/>
  <c r="AQ175" i="9"/>
  <c r="AM175" i="9"/>
  <c r="AF175" i="9"/>
  <c r="AE175" i="9"/>
  <c r="AC175" i="9"/>
  <c r="Y175" i="9"/>
  <c r="R175" i="9"/>
  <c r="K175" i="9"/>
  <c r="D175" i="9"/>
  <c r="BK174" i="9"/>
  <c r="BJ174" i="9"/>
  <c r="BI174" i="9"/>
  <c r="BH174" i="9"/>
  <c r="BG174" i="9"/>
  <c r="BF174" i="9"/>
  <c r="BE174" i="9"/>
  <c r="BD174" i="9"/>
  <c r="BC174" i="9"/>
  <c r="BB174" i="9"/>
  <c r="BA174" i="9"/>
  <c r="BA175" i="9" s="1"/>
  <c r="AZ174" i="9"/>
  <c r="AY174" i="9"/>
  <c r="AX174" i="9"/>
  <c r="AW174" i="9"/>
  <c r="AV174" i="9"/>
  <c r="AU174" i="9"/>
  <c r="AT174" i="9"/>
  <c r="AS174" i="9"/>
  <c r="AR174" i="9"/>
  <c r="AQ174" i="9"/>
  <c r="AP174" i="9"/>
  <c r="AO174" i="9"/>
  <c r="AN174" i="9"/>
  <c r="AM174" i="9"/>
  <c r="AL174" i="9"/>
  <c r="AK174" i="9"/>
  <c r="AJ174" i="9"/>
  <c r="AI174" i="9"/>
  <c r="AH174" i="9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BK173" i="9"/>
  <c r="BK175" i="9" s="1"/>
  <c r="BJ173" i="9"/>
  <c r="BJ175" i="9" s="1"/>
  <c r="BI173" i="9"/>
  <c r="BH173" i="9"/>
  <c r="BG173" i="9"/>
  <c r="BG175" i="9" s="1"/>
  <c r="BF173" i="9"/>
  <c r="BF175" i="9" s="1"/>
  <c r="BE173" i="9"/>
  <c r="BE175" i="9" s="1"/>
  <c r="BD173" i="9"/>
  <c r="BD175" i="9" s="1"/>
  <c r="BC173" i="9"/>
  <c r="BB173" i="9"/>
  <c r="BB175" i="9" s="1"/>
  <c r="BA173" i="9"/>
  <c r="AZ173" i="9"/>
  <c r="AZ175" i="9" s="1"/>
  <c r="AY173" i="9"/>
  <c r="AY175" i="9" s="1"/>
  <c r="AX173" i="9"/>
  <c r="AX175" i="9" s="1"/>
  <c r="AW173" i="9"/>
  <c r="AW175" i="9" s="1"/>
  <c r="AV173" i="9"/>
  <c r="AV175" i="9" s="1"/>
  <c r="AU173" i="9"/>
  <c r="AT173" i="9"/>
  <c r="AS173" i="9"/>
  <c r="AR173" i="9"/>
  <c r="AR175" i="9" s="1"/>
  <c r="AQ173" i="9"/>
  <c r="AP173" i="9"/>
  <c r="AP175" i="9" s="1"/>
  <c r="AO173" i="9"/>
  <c r="AN173" i="9"/>
  <c r="AN175" i="9" s="1"/>
  <c r="AM173" i="9"/>
  <c r="AL173" i="9"/>
  <c r="AL175" i="9" s="1"/>
  <c r="AK173" i="9"/>
  <c r="AK175" i="9" s="1"/>
  <c r="AJ173" i="9"/>
  <c r="AJ175" i="9" s="1"/>
  <c r="AI173" i="9"/>
  <c r="AI175" i="9" s="1"/>
  <c r="AH173" i="9"/>
  <c r="AH175" i="9" s="1"/>
  <c r="AG173" i="9"/>
  <c r="AF173" i="9"/>
  <c r="AE173" i="9"/>
  <c r="AD173" i="9"/>
  <c r="AD175" i="9" s="1"/>
  <c r="AC173" i="9"/>
  <c r="AB173" i="9"/>
  <c r="AB175" i="9" s="1"/>
  <c r="AA173" i="9"/>
  <c r="Z173" i="9"/>
  <c r="Z175" i="9" s="1"/>
  <c r="Y173" i="9"/>
  <c r="X173" i="9"/>
  <c r="X175" i="9" s="1"/>
  <c r="W173" i="9"/>
  <c r="W175" i="9" s="1"/>
  <c r="V173" i="9"/>
  <c r="V175" i="9" s="1"/>
  <c r="U173" i="9"/>
  <c r="U175" i="9" s="1"/>
  <c r="T173" i="9"/>
  <c r="T175" i="9" s="1"/>
  <c r="S173" i="9"/>
  <c r="R173" i="9"/>
  <c r="Q173" i="9"/>
  <c r="Q175" i="9" s="1"/>
  <c r="P173" i="9"/>
  <c r="P175" i="9" s="1"/>
  <c r="O173" i="9"/>
  <c r="O175" i="9" s="1"/>
  <c r="N173" i="9"/>
  <c r="N175" i="9" s="1"/>
  <c r="M173" i="9"/>
  <c r="L173" i="9"/>
  <c r="L175" i="9" s="1"/>
  <c r="K173" i="9"/>
  <c r="J173" i="9"/>
  <c r="J175" i="9" s="1"/>
  <c r="I173" i="9"/>
  <c r="I175" i="9" s="1"/>
  <c r="H173" i="9"/>
  <c r="H175" i="9" s="1"/>
  <c r="G173" i="9"/>
  <c r="G175" i="9" s="1"/>
  <c r="F173" i="9"/>
  <c r="F175" i="9" s="1"/>
  <c r="E173" i="9"/>
  <c r="D173" i="9"/>
  <c r="BK172" i="9"/>
  <c r="BJ172" i="9"/>
  <c r="BI172" i="9"/>
  <c r="BH172" i="9"/>
  <c r="BG172" i="9"/>
  <c r="BF172" i="9"/>
  <c r="BE172" i="9"/>
  <c r="BD172" i="9"/>
  <c r="BC172" i="9"/>
  <c r="BB172" i="9"/>
  <c r="BA172" i="9"/>
  <c r="AZ172" i="9"/>
  <c r="AY172" i="9"/>
  <c r="AX172" i="9"/>
  <c r="AW172" i="9"/>
  <c r="AV172" i="9"/>
  <c r="AU172" i="9"/>
  <c r="AT172" i="9"/>
  <c r="AS172" i="9"/>
  <c r="AR172" i="9"/>
  <c r="AQ172" i="9"/>
  <c r="AP172" i="9"/>
  <c r="AO172" i="9"/>
  <c r="AN172" i="9"/>
  <c r="AM172" i="9"/>
  <c r="AL172" i="9"/>
  <c r="AK172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BK171" i="9"/>
  <c r="BJ171" i="9"/>
  <c r="BI171" i="9"/>
  <c r="BH171" i="9"/>
  <c r="BG171" i="9"/>
  <c r="BF171" i="9"/>
  <c r="BE171" i="9"/>
  <c r="BD171" i="9"/>
  <c r="BC171" i="9"/>
  <c r="BB171" i="9"/>
  <c r="BA171" i="9"/>
  <c r="AZ171" i="9"/>
  <c r="AY171" i="9"/>
  <c r="AX171" i="9"/>
  <c r="AW171" i="9"/>
  <c r="AV171" i="9"/>
  <c r="AU171" i="9"/>
  <c r="AT171" i="9"/>
  <c r="AS171" i="9"/>
  <c r="AR171" i="9"/>
  <c r="AQ171" i="9"/>
  <c r="AP17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BK170" i="9"/>
  <c r="BJ170" i="9"/>
  <c r="BI170" i="9"/>
  <c r="BH170" i="9"/>
  <c r="BG170" i="9"/>
  <c r="BF170" i="9"/>
  <c r="BE170" i="9"/>
  <c r="BD170" i="9"/>
  <c r="BC170" i="9"/>
  <c r="BB170" i="9"/>
  <c r="BA170" i="9"/>
  <c r="AZ170" i="9"/>
  <c r="AY170" i="9"/>
  <c r="AX170" i="9"/>
  <c r="AW170" i="9"/>
  <c r="AV170" i="9"/>
  <c r="AU170" i="9"/>
  <c r="AT170" i="9"/>
  <c r="AS170" i="9"/>
  <c r="AR170" i="9"/>
  <c r="AQ170" i="9"/>
  <c r="AP170" i="9"/>
  <c r="AO170" i="9"/>
  <c r="AN170" i="9"/>
  <c r="AM170" i="9"/>
  <c r="AL170" i="9"/>
  <c r="AK170" i="9"/>
  <c r="AJ170" i="9"/>
  <c r="AI170" i="9"/>
  <c r="AH170" i="9"/>
  <c r="AG170" i="9"/>
  <c r="AF170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BK169" i="9"/>
  <c r="BJ169" i="9"/>
  <c r="BI169" i="9"/>
  <c r="BH169" i="9"/>
  <c r="BG169" i="9"/>
  <c r="BF169" i="9"/>
  <c r="BE169" i="9"/>
  <c r="BD169" i="9"/>
  <c r="BC169" i="9"/>
  <c r="BB169" i="9"/>
  <c r="BA169" i="9"/>
  <c r="AZ169" i="9"/>
  <c r="AY169" i="9"/>
  <c r="AX169" i="9"/>
  <c r="AW169" i="9"/>
  <c r="AV169" i="9"/>
  <c r="AU169" i="9"/>
  <c r="AT169" i="9"/>
  <c r="AS169" i="9"/>
  <c r="AR169" i="9"/>
  <c r="AQ169" i="9"/>
  <c r="AP169" i="9"/>
  <c r="AO169" i="9"/>
  <c r="AN169" i="9"/>
  <c r="AM169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BK167" i="9"/>
  <c r="BJ167" i="9"/>
  <c r="BI167" i="9"/>
  <c r="BH167" i="9"/>
  <c r="BG167" i="9"/>
  <c r="BF167" i="9"/>
  <c r="BE167" i="9"/>
  <c r="BD167" i="9"/>
  <c r="BC167" i="9"/>
  <c r="BB167" i="9"/>
  <c r="BA167" i="9"/>
  <c r="AZ167" i="9"/>
  <c r="AY167" i="9"/>
  <c r="AX167" i="9"/>
  <c r="AW167" i="9"/>
  <c r="AV167" i="9"/>
  <c r="AU167" i="9"/>
  <c r="AT167" i="9"/>
  <c r="AS167" i="9"/>
  <c r="AR167" i="9"/>
  <c r="AQ167" i="9"/>
  <c r="AP167" i="9"/>
  <c r="AO167" i="9"/>
  <c r="AN167" i="9"/>
  <c r="AM167" i="9"/>
  <c r="AL167" i="9"/>
  <c r="AK167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BK166" i="9"/>
  <c r="BJ166" i="9"/>
  <c r="BI166" i="9"/>
  <c r="BH166" i="9"/>
  <c r="BG166" i="9"/>
  <c r="BF166" i="9"/>
  <c r="BE166" i="9"/>
  <c r="BD166" i="9"/>
  <c r="BC166" i="9"/>
  <c r="BB166" i="9"/>
  <c r="BA166" i="9"/>
  <c r="AZ166" i="9"/>
  <c r="AY166" i="9"/>
  <c r="AX166" i="9"/>
  <c r="AW166" i="9"/>
  <c r="AV166" i="9"/>
  <c r="AU166" i="9"/>
  <c r="AT166" i="9"/>
  <c r="AS166" i="9"/>
  <c r="AR166" i="9"/>
  <c r="AQ166" i="9"/>
  <c r="AP166" i="9"/>
  <c r="AO166" i="9"/>
  <c r="AN166" i="9"/>
  <c r="AM166" i="9"/>
  <c r="AL166" i="9"/>
  <c r="AK166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BK165" i="9"/>
  <c r="BJ165" i="9"/>
  <c r="BI165" i="9"/>
  <c r="BH165" i="9"/>
  <c r="BG165" i="9"/>
  <c r="BF165" i="9"/>
  <c r="BE165" i="9"/>
  <c r="BD165" i="9"/>
  <c r="BC165" i="9"/>
  <c r="BB165" i="9"/>
  <c r="BA165" i="9"/>
  <c r="AZ165" i="9"/>
  <c r="AY165" i="9"/>
  <c r="AX165" i="9"/>
  <c r="AW165" i="9"/>
  <c r="AV165" i="9"/>
  <c r="AU165" i="9"/>
  <c r="AT165" i="9"/>
  <c r="AS165" i="9"/>
  <c r="AR165" i="9"/>
  <c r="AQ165" i="9"/>
  <c r="AP165" i="9"/>
  <c r="AO165" i="9"/>
  <c r="AN165" i="9"/>
  <c r="AM165" i="9"/>
  <c r="AL165" i="9"/>
  <c r="AK165" i="9"/>
  <c r="AJ165" i="9"/>
  <c r="AI165" i="9"/>
  <c r="AH165" i="9"/>
  <c r="AG165" i="9"/>
  <c r="AF165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BK164" i="9"/>
  <c r="BJ164" i="9"/>
  <c r="BI164" i="9"/>
  <c r="BH164" i="9"/>
  <c r="BG164" i="9"/>
  <c r="BF164" i="9"/>
  <c r="BE164" i="9"/>
  <c r="BD164" i="9"/>
  <c r="BC164" i="9"/>
  <c r="BB164" i="9"/>
  <c r="BA164" i="9"/>
  <c r="AZ164" i="9"/>
  <c r="AY164" i="9"/>
  <c r="AX164" i="9"/>
  <c r="AW164" i="9"/>
  <c r="AV164" i="9"/>
  <c r="AU164" i="9"/>
  <c r="AT164" i="9"/>
  <c r="AS164" i="9"/>
  <c r="AR164" i="9"/>
  <c r="AQ164" i="9"/>
  <c r="AP164" i="9"/>
  <c r="AO164" i="9"/>
  <c r="AN164" i="9"/>
  <c r="AM164" i="9"/>
  <c r="AL164" i="9"/>
  <c r="AK164" i="9"/>
  <c r="AJ164" i="9"/>
  <c r="AI164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BK163" i="9"/>
  <c r="BJ163" i="9"/>
  <c r="BI163" i="9"/>
  <c r="BH163" i="9"/>
  <c r="BG163" i="9"/>
  <c r="BF163" i="9"/>
  <c r="BE163" i="9"/>
  <c r="BD163" i="9"/>
  <c r="BC163" i="9"/>
  <c r="BB163" i="9"/>
  <c r="BA163" i="9"/>
  <c r="AZ163" i="9"/>
  <c r="AY163" i="9"/>
  <c r="AX163" i="9"/>
  <c r="AW163" i="9"/>
  <c r="AV163" i="9"/>
  <c r="AU163" i="9"/>
  <c r="AT163" i="9"/>
  <c r="AS163" i="9"/>
  <c r="AR163" i="9"/>
  <c r="AQ163" i="9"/>
  <c r="AP163" i="9"/>
  <c r="AO163" i="9"/>
  <c r="AN163" i="9"/>
  <c r="AM163" i="9"/>
  <c r="AL163" i="9"/>
  <c r="AK163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BK162" i="9"/>
  <c r="BJ162" i="9"/>
  <c r="BI162" i="9"/>
  <c r="BH162" i="9"/>
  <c r="BG162" i="9"/>
  <c r="BF162" i="9"/>
  <c r="BE162" i="9"/>
  <c r="BD162" i="9"/>
  <c r="BC162" i="9"/>
  <c r="BB162" i="9"/>
  <c r="BA162" i="9"/>
  <c r="AZ162" i="9"/>
  <c r="AY162" i="9"/>
  <c r="AX162" i="9"/>
  <c r="AW162" i="9"/>
  <c r="AV162" i="9"/>
  <c r="AU162" i="9"/>
  <c r="AT162" i="9"/>
  <c r="AS162" i="9"/>
  <c r="AR162" i="9"/>
  <c r="AQ162" i="9"/>
  <c r="AP162" i="9"/>
  <c r="AO162" i="9"/>
  <c r="AN162" i="9"/>
  <c r="AM162" i="9"/>
  <c r="AL162" i="9"/>
  <c r="AK162" i="9"/>
  <c r="AJ162" i="9"/>
  <c r="AI162" i="9"/>
  <c r="AH162" i="9"/>
  <c r="AG162" i="9"/>
  <c r="AF162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BK161" i="9"/>
  <c r="BJ161" i="9"/>
  <c r="BI161" i="9"/>
  <c r="BH161" i="9"/>
  <c r="BG161" i="9"/>
  <c r="BF161" i="9"/>
  <c r="BE161" i="9"/>
  <c r="BD161" i="9"/>
  <c r="BC161" i="9"/>
  <c r="BB161" i="9"/>
  <c r="BA161" i="9"/>
  <c r="AZ161" i="9"/>
  <c r="AY161" i="9"/>
  <c r="AX161" i="9"/>
  <c r="AW161" i="9"/>
  <c r="AV161" i="9"/>
  <c r="AU161" i="9"/>
  <c r="AT161" i="9"/>
  <c r="AS161" i="9"/>
  <c r="AR161" i="9"/>
  <c r="AQ161" i="9"/>
  <c r="AP161" i="9"/>
  <c r="AO161" i="9"/>
  <c r="AN161" i="9"/>
  <c r="AM161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BF79" i="9"/>
  <c r="S73" i="9"/>
  <c r="AU72" i="9"/>
  <c r="W72" i="9"/>
  <c r="AV70" i="9"/>
  <c r="BG67" i="9"/>
  <c r="M67" i="9"/>
  <c r="AN61" i="9"/>
  <c r="BH59" i="9"/>
  <c r="AM59" i="9"/>
  <c r="AE59" i="9"/>
  <c r="F58" i="9"/>
  <c r="E58" i="9"/>
  <c r="BJ57" i="9"/>
  <c r="BG57" i="9"/>
  <c r="AH57" i="9"/>
  <c r="AR56" i="9"/>
  <c r="AO56" i="9"/>
  <c r="AA56" i="9"/>
  <c r="Z56" i="9"/>
  <c r="AI55" i="9"/>
  <c r="AF55" i="9"/>
  <c r="R55" i="9"/>
  <c r="AR54" i="9"/>
  <c r="AG54" i="9"/>
  <c r="AF54" i="9"/>
  <c r="P54" i="9"/>
  <c r="AS53" i="9"/>
  <c r="AR53" i="9"/>
  <c r="AP53" i="9"/>
  <c r="AM53" i="9"/>
  <c r="BB52" i="9"/>
  <c r="AN52" i="9"/>
  <c r="AM52" i="9"/>
  <c r="AW51" i="9"/>
  <c r="AT51" i="9"/>
  <c r="AF51" i="9"/>
  <c r="BI50" i="9"/>
  <c r="BA50" i="9"/>
  <c r="AZ50" i="9"/>
  <c r="AI50" i="9"/>
  <c r="D50" i="9"/>
  <c r="T49" i="9"/>
  <c r="K49" i="9"/>
  <c r="J49" i="9"/>
  <c r="BK48" i="9"/>
  <c r="AI48" i="9"/>
  <c r="AH48" i="9"/>
  <c r="AF48" i="9"/>
  <c r="AC48" i="9"/>
  <c r="R48" i="9"/>
  <c r="BD47" i="9"/>
  <c r="BA47" i="9"/>
  <c r="AS47" i="9"/>
  <c r="AR47" i="9"/>
  <c r="AE47" i="9"/>
  <c r="BT24" i="9"/>
  <c r="BS24" i="9"/>
  <c r="BR24" i="9"/>
  <c r="BQ24" i="9"/>
  <c r="BP24" i="9"/>
  <c r="BO24" i="9"/>
  <c r="BO6" i="9"/>
  <c r="BP6" i="9" s="1"/>
  <c r="BK4" i="9"/>
  <c r="BJ4" i="9"/>
  <c r="BI4" i="9"/>
  <c r="BH4" i="9"/>
  <c r="BG4" i="9"/>
  <c r="BF4" i="9"/>
  <c r="BE4" i="9"/>
  <c r="BD4" i="9"/>
  <c r="BC4" i="9"/>
  <c r="BB4" i="9"/>
  <c r="BA4" i="9"/>
  <c r="AZ4" i="9"/>
  <c r="AZ79" i="9" s="1"/>
  <c r="AY4" i="9"/>
  <c r="AX4" i="9"/>
  <c r="AX69" i="9" s="1"/>
  <c r="AW4" i="9"/>
  <c r="AV4" i="9"/>
  <c r="AU4" i="9"/>
  <c r="AU75" i="9" s="1"/>
  <c r="AT4" i="9"/>
  <c r="AS4" i="9"/>
  <c r="AR4" i="9"/>
  <c r="AQ4" i="9"/>
  <c r="AQ69" i="9" s="1"/>
  <c r="AP4" i="9"/>
  <c r="AO4" i="9"/>
  <c r="AO74" i="9" s="1"/>
  <c r="AN4" i="9"/>
  <c r="AM4" i="9"/>
  <c r="AL4" i="9"/>
  <c r="AL69" i="9" s="1"/>
  <c r="AK4" i="9"/>
  <c r="AJ4" i="9"/>
  <c r="AI4" i="9"/>
  <c r="AH4" i="9"/>
  <c r="AG4" i="9"/>
  <c r="AF4" i="9"/>
  <c r="AE4" i="9"/>
  <c r="AD4" i="9"/>
  <c r="AC4" i="9"/>
  <c r="AC75" i="9" s="1"/>
  <c r="AB4" i="9"/>
  <c r="AA4" i="9"/>
  <c r="Z4" i="9"/>
  <c r="Z73" i="9" s="1"/>
  <c r="Y4" i="9"/>
  <c r="X4" i="9"/>
  <c r="W4" i="9"/>
  <c r="V4" i="9"/>
  <c r="U4" i="9"/>
  <c r="T4" i="9"/>
  <c r="T68" i="9" s="1"/>
  <c r="S4" i="9"/>
  <c r="R4" i="9"/>
  <c r="R68" i="9" s="1"/>
  <c r="Q4" i="9"/>
  <c r="P4" i="9"/>
  <c r="O4" i="9"/>
  <c r="N4" i="9"/>
  <c r="M4" i="9"/>
  <c r="L4" i="9"/>
  <c r="K4" i="9"/>
  <c r="K69" i="9" s="1"/>
  <c r="J4" i="9"/>
  <c r="I4" i="9"/>
  <c r="H4" i="9"/>
  <c r="G4" i="9"/>
  <c r="F4" i="9"/>
  <c r="E4" i="9"/>
  <c r="D4" i="9"/>
  <c r="BK3" i="9"/>
  <c r="BK51" i="9" s="1"/>
  <c r="BJ3" i="9"/>
  <c r="BJ48" i="9" s="1"/>
  <c r="BI3" i="9"/>
  <c r="BI54" i="9" s="1"/>
  <c r="BH3" i="9"/>
  <c r="BH48" i="9" s="1"/>
  <c r="BG3" i="9"/>
  <c r="BG53" i="9" s="1"/>
  <c r="BF3" i="9"/>
  <c r="BF47" i="9" s="1"/>
  <c r="BE3" i="9"/>
  <c r="BE52" i="9" s="1"/>
  <c r="BD3" i="9"/>
  <c r="BD53" i="9" s="1"/>
  <c r="BC3" i="9"/>
  <c r="BB3" i="9"/>
  <c r="BA3" i="9"/>
  <c r="BA56" i="9" s="1"/>
  <c r="AZ3" i="9"/>
  <c r="AZ55" i="9" s="1"/>
  <c r="AY3" i="9"/>
  <c r="AX3" i="9"/>
  <c r="AX54" i="9" s="1"/>
  <c r="AW3" i="9"/>
  <c r="AW60" i="9" s="1"/>
  <c r="AV3" i="9"/>
  <c r="AV48" i="9" s="1"/>
  <c r="AU3" i="9"/>
  <c r="AU54" i="9" s="1"/>
  <c r="AT3" i="9"/>
  <c r="AT48" i="9" s="1"/>
  <c r="AS3" i="9"/>
  <c r="AR3" i="9"/>
  <c r="AQ3" i="9"/>
  <c r="AQ48" i="9" s="1"/>
  <c r="AP3" i="9"/>
  <c r="AO3" i="9"/>
  <c r="AN3" i="9"/>
  <c r="AM3" i="9"/>
  <c r="AL3" i="9"/>
  <c r="AL49" i="9" s="1"/>
  <c r="AK3" i="9"/>
  <c r="AJ3" i="9"/>
  <c r="AI3" i="9"/>
  <c r="AI58" i="9" s="1"/>
  <c r="AH3" i="9"/>
  <c r="AH50" i="9" s="1"/>
  <c r="AG3" i="9"/>
  <c r="AF3" i="9"/>
  <c r="AF50" i="9" s="1"/>
  <c r="AE3" i="9"/>
  <c r="AD3" i="9"/>
  <c r="AC3" i="9"/>
  <c r="AB3" i="9"/>
  <c r="AA3" i="9"/>
  <c r="Z3" i="9"/>
  <c r="Y3" i="9"/>
  <c r="Y47" i="9" s="1"/>
  <c r="X3" i="9"/>
  <c r="W3" i="9"/>
  <c r="W49" i="9" s="1"/>
  <c r="V3" i="9"/>
  <c r="U3" i="9"/>
  <c r="U58" i="9" s="1"/>
  <c r="T3" i="9"/>
  <c r="T52" i="9" s="1"/>
  <c r="S3" i="9"/>
  <c r="S53" i="9" s="1"/>
  <c r="R3" i="9"/>
  <c r="R51" i="9" s="1"/>
  <c r="Q3" i="9"/>
  <c r="Q47" i="9" s="1"/>
  <c r="P3" i="9"/>
  <c r="P51" i="9" s="1"/>
  <c r="O3" i="9"/>
  <c r="N3" i="9"/>
  <c r="N47" i="9" s="1"/>
  <c r="M3" i="9"/>
  <c r="L3" i="9"/>
  <c r="K3" i="9"/>
  <c r="K53" i="9" s="1"/>
  <c r="J3" i="9"/>
  <c r="J60" i="9" s="1"/>
  <c r="I3" i="9"/>
  <c r="H3" i="9"/>
  <c r="G3" i="9"/>
  <c r="G48" i="9" s="1"/>
  <c r="F3" i="9"/>
  <c r="F48" i="9" s="1"/>
  <c r="E3" i="9"/>
  <c r="E53" i="9" s="1"/>
  <c r="D3" i="9"/>
  <c r="D55" i="9" s="1"/>
  <c r="BJ175" i="8"/>
  <c r="BC175" i="8"/>
  <c r="AZ175" i="8"/>
  <c r="AX175" i="8"/>
  <c r="AV175" i="8"/>
  <c r="AO175" i="8"/>
  <c r="AL175" i="8"/>
  <c r="AJ175" i="8"/>
  <c r="AH175" i="8"/>
  <c r="AA175" i="8"/>
  <c r="X175" i="8"/>
  <c r="V175" i="8"/>
  <c r="T175" i="8"/>
  <c r="M175" i="8"/>
  <c r="J175" i="8"/>
  <c r="I175" i="8"/>
  <c r="H175" i="8"/>
  <c r="F175" i="8"/>
  <c r="BK174" i="8"/>
  <c r="BJ174" i="8"/>
  <c r="BI174" i="8"/>
  <c r="BH174" i="8"/>
  <c r="BH175" i="8" s="1"/>
  <c r="BG174" i="8"/>
  <c r="BF174" i="8"/>
  <c r="BE174" i="8"/>
  <c r="BD174" i="8"/>
  <c r="BC174" i="8"/>
  <c r="BB174" i="8"/>
  <c r="BA174" i="8"/>
  <c r="AZ174" i="8"/>
  <c r="AY174" i="8"/>
  <c r="AY175" i="8" s="1"/>
  <c r="AX174" i="8"/>
  <c r="AW174" i="8"/>
  <c r="AV174" i="8"/>
  <c r="AU174" i="8"/>
  <c r="AT174" i="8"/>
  <c r="AT175" i="8" s="1"/>
  <c r="AS174" i="8"/>
  <c r="AR174" i="8"/>
  <c r="AQ174" i="8"/>
  <c r="AP174" i="8"/>
  <c r="AO174" i="8"/>
  <c r="AN174" i="8"/>
  <c r="AM174" i="8"/>
  <c r="AL174" i="8"/>
  <c r="AK174" i="8"/>
  <c r="AK175" i="8" s="1"/>
  <c r="AJ174" i="8"/>
  <c r="AI174" i="8"/>
  <c r="AH174" i="8"/>
  <c r="AG174" i="8"/>
  <c r="AF174" i="8"/>
  <c r="AF175" i="8" s="1"/>
  <c r="AE174" i="8"/>
  <c r="AD174" i="8"/>
  <c r="AC174" i="8"/>
  <c r="AB174" i="8"/>
  <c r="AA174" i="8"/>
  <c r="Z174" i="8"/>
  <c r="Y174" i="8"/>
  <c r="X174" i="8"/>
  <c r="W174" i="8"/>
  <c r="W175" i="8" s="1"/>
  <c r="V174" i="8"/>
  <c r="U174" i="8"/>
  <c r="T174" i="8"/>
  <c r="S174" i="8"/>
  <c r="R174" i="8"/>
  <c r="R175" i="8" s="1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D175" i="8" s="1"/>
  <c r="BK173" i="8"/>
  <c r="BK175" i="8" s="1"/>
  <c r="BJ173" i="8"/>
  <c r="BI173" i="8"/>
  <c r="BH173" i="8"/>
  <c r="BG173" i="8"/>
  <c r="BG175" i="8" s="1"/>
  <c r="BF173" i="8"/>
  <c r="BF175" i="8" s="1"/>
  <c r="BE173" i="8"/>
  <c r="BE175" i="8" s="1"/>
  <c r="BD173" i="8"/>
  <c r="BD175" i="8" s="1"/>
  <c r="BC173" i="8"/>
  <c r="BB173" i="8"/>
  <c r="BB175" i="8" s="1"/>
  <c r="BA173" i="8"/>
  <c r="BA175" i="8" s="1"/>
  <c r="AZ173" i="8"/>
  <c r="AY173" i="8"/>
  <c r="AX173" i="8"/>
  <c r="AW173" i="8"/>
  <c r="AW175" i="8" s="1"/>
  <c r="AV173" i="8"/>
  <c r="AU173" i="8"/>
  <c r="AT173" i="8"/>
  <c r="AS173" i="8"/>
  <c r="AS175" i="8" s="1"/>
  <c r="AR173" i="8"/>
  <c r="AR175" i="8" s="1"/>
  <c r="AQ173" i="8"/>
  <c r="AQ175" i="8" s="1"/>
  <c r="AP173" i="8"/>
  <c r="AP175" i="8" s="1"/>
  <c r="AO173" i="8"/>
  <c r="AN173" i="8"/>
  <c r="AN175" i="8" s="1"/>
  <c r="AM173" i="8"/>
  <c r="AM175" i="8" s="1"/>
  <c r="AL173" i="8"/>
  <c r="AK173" i="8"/>
  <c r="AJ173" i="8"/>
  <c r="AI173" i="8"/>
  <c r="AI175" i="8" s="1"/>
  <c r="AH173" i="8"/>
  <c r="AG173" i="8"/>
  <c r="AF173" i="8"/>
  <c r="AE173" i="8"/>
  <c r="AE175" i="8" s="1"/>
  <c r="AD173" i="8"/>
  <c r="AD175" i="8" s="1"/>
  <c r="AC173" i="8"/>
  <c r="AC175" i="8" s="1"/>
  <c r="AB173" i="8"/>
  <c r="AB175" i="8" s="1"/>
  <c r="AA173" i="8"/>
  <c r="Z173" i="8"/>
  <c r="Z175" i="8" s="1"/>
  <c r="Y173" i="8"/>
  <c r="Y175" i="8" s="1"/>
  <c r="X173" i="8"/>
  <c r="W173" i="8"/>
  <c r="V173" i="8"/>
  <c r="U173" i="8"/>
  <c r="U175" i="8" s="1"/>
  <c r="T173" i="8"/>
  <c r="S173" i="8"/>
  <c r="R173" i="8"/>
  <c r="Q173" i="8"/>
  <c r="Q175" i="8" s="1"/>
  <c r="P173" i="8"/>
  <c r="P175" i="8" s="1"/>
  <c r="O173" i="8"/>
  <c r="O175" i="8" s="1"/>
  <c r="N173" i="8"/>
  <c r="N175" i="8" s="1"/>
  <c r="M173" i="8"/>
  <c r="L173" i="8"/>
  <c r="L175" i="8" s="1"/>
  <c r="K173" i="8"/>
  <c r="K175" i="8" s="1"/>
  <c r="J173" i="8"/>
  <c r="I173" i="8"/>
  <c r="H173" i="8"/>
  <c r="G173" i="8"/>
  <c r="G175" i="8" s="1"/>
  <c r="F173" i="8"/>
  <c r="E173" i="8"/>
  <c r="D173" i="8"/>
  <c r="BK172" i="8"/>
  <c r="BJ172" i="8"/>
  <c r="BI172" i="8"/>
  <c r="BH172" i="8"/>
  <c r="BG172" i="8"/>
  <c r="BF172" i="8"/>
  <c r="BE172" i="8"/>
  <c r="BD172" i="8"/>
  <c r="BC172" i="8"/>
  <c r="BB172" i="8"/>
  <c r="BA172" i="8"/>
  <c r="AZ172" i="8"/>
  <c r="AY172" i="8"/>
  <c r="AX172" i="8"/>
  <c r="AW172" i="8"/>
  <c r="AV172" i="8"/>
  <c r="AU172" i="8"/>
  <c r="AT172" i="8"/>
  <c r="AS172" i="8"/>
  <c r="AR172" i="8"/>
  <c r="AQ172" i="8"/>
  <c r="AP172" i="8"/>
  <c r="AO172" i="8"/>
  <c r="AN172" i="8"/>
  <c r="AM172" i="8"/>
  <c r="AL172" i="8"/>
  <c r="AK172" i="8"/>
  <c r="AJ172" i="8"/>
  <c r="AI172" i="8"/>
  <c r="AH172" i="8"/>
  <c r="AG172" i="8"/>
  <c r="AF172" i="8"/>
  <c r="AE172" i="8"/>
  <c r="AD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BK171" i="8"/>
  <c r="BJ171" i="8"/>
  <c r="BI171" i="8"/>
  <c r="BH171" i="8"/>
  <c r="BG171" i="8"/>
  <c r="BF171" i="8"/>
  <c r="BE171" i="8"/>
  <c r="BD171" i="8"/>
  <c r="BC171" i="8"/>
  <c r="BB171" i="8"/>
  <c r="BA171" i="8"/>
  <c r="AZ171" i="8"/>
  <c r="AY171" i="8"/>
  <c r="AX171" i="8"/>
  <c r="AW171" i="8"/>
  <c r="AV171" i="8"/>
  <c r="AU171" i="8"/>
  <c r="AT171" i="8"/>
  <c r="AS171" i="8"/>
  <c r="AR171" i="8"/>
  <c r="AQ171" i="8"/>
  <c r="AP171" i="8"/>
  <c r="AO171" i="8"/>
  <c r="AN171" i="8"/>
  <c r="AM171" i="8"/>
  <c r="AL171" i="8"/>
  <c r="AK171" i="8"/>
  <c r="AJ171" i="8"/>
  <c r="AI171" i="8"/>
  <c r="AH171" i="8"/>
  <c r="AG171" i="8"/>
  <c r="AF171" i="8"/>
  <c r="AE171" i="8"/>
  <c r="AD171" i="8"/>
  <c r="AC171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BK170" i="8"/>
  <c r="BJ170" i="8"/>
  <c r="BI170" i="8"/>
  <c r="BH170" i="8"/>
  <c r="BG170" i="8"/>
  <c r="BF170" i="8"/>
  <c r="BE170" i="8"/>
  <c r="BD170" i="8"/>
  <c r="BC170" i="8"/>
  <c r="BB170" i="8"/>
  <c r="BA170" i="8"/>
  <c r="AZ170" i="8"/>
  <c r="AY170" i="8"/>
  <c r="AX170" i="8"/>
  <c r="AW170" i="8"/>
  <c r="AV170" i="8"/>
  <c r="AU170" i="8"/>
  <c r="AT170" i="8"/>
  <c r="AS170" i="8"/>
  <c r="AR170" i="8"/>
  <c r="AQ170" i="8"/>
  <c r="AP170" i="8"/>
  <c r="AO170" i="8"/>
  <c r="AN170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BK169" i="8"/>
  <c r="BJ169" i="8"/>
  <c r="BI169" i="8"/>
  <c r="BH169" i="8"/>
  <c r="BG169" i="8"/>
  <c r="BF169" i="8"/>
  <c r="BE169" i="8"/>
  <c r="BD169" i="8"/>
  <c r="BC169" i="8"/>
  <c r="BB169" i="8"/>
  <c r="BA169" i="8"/>
  <c r="AZ169" i="8"/>
  <c r="AY169" i="8"/>
  <c r="AX169" i="8"/>
  <c r="AW169" i="8"/>
  <c r="AV169" i="8"/>
  <c r="AU169" i="8"/>
  <c r="AT169" i="8"/>
  <c r="AS169" i="8"/>
  <c r="AR169" i="8"/>
  <c r="AQ169" i="8"/>
  <c r="AP169" i="8"/>
  <c r="AO169" i="8"/>
  <c r="AN169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BK167" i="8"/>
  <c r="BJ167" i="8"/>
  <c r="BI167" i="8"/>
  <c r="BH167" i="8"/>
  <c r="BG167" i="8"/>
  <c r="BF167" i="8"/>
  <c r="BE167" i="8"/>
  <c r="BD167" i="8"/>
  <c r="BC167" i="8"/>
  <c r="BB167" i="8"/>
  <c r="BA167" i="8"/>
  <c r="AZ167" i="8"/>
  <c r="AY167" i="8"/>
  <c r="AX167" i="8"/>
  <c r="AW167" i="8"/>
  <c r="AV167" i="8"/>
  <c r="AU167" i="8"/>
  <c r="AT167" i="8"/>
  <c r="AS167" i="8"/>
  <c r="AR167" i="8"/>
  <c r="AQ167" i="8"/>
  <c r="AP167" i="8"/>
  <c r="AO167" i="8"/>
  <c r="AN167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BK166" i="8"/>
  <c r="BJ166" i="8"/>
  <c r="BI166" i="8"/>
  <c r="BH166" i="8"/>
  <c r="BG166" i="8"/>
  <c r="BF166" i="8"/>
  <c r="BE166" i="8"/>
  <c r="BD166" i="8"/>
  <c r="BC166" i="8"/>
  <c r="BB166" i="8"/>
  <c r="BA166" i="8"/>
  <c r="AZ166" i="8"/>
  <c r="AY166" i="8"/>
  <c r="AX166" i="8"/>
  <c r="AW166" i="8"/>
  <c r="AV166" i="8"/>
  <c r="AU166" i="8"/>
  <c r="AT166" i="8"/>
  <c r="AS166" i="8"/>
  <c r="AR166" i="8"/>
  <c r="AQ166" i="8"/>
  <c r="AP166" i="8"/>
  <c r="AO166" i="8"/>
  <c r="AN166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BK165" i="8"/>
  <c r="BJ165" i="8"/>
  <c r="BI165" i="8"/>
  <c r="BH165" i="8"/>
  <c r="BG165" i="8"/>
  <c r="BF165" i="8"/>
  <c r="BE165" i="8"/>
  <c r="BD165" i="8"/>
  <c r="BC165" i="8"/>
  <c r="BB165" i="8"/>
  <c r="BA165" i="8"/>
  <c r="AZ165" i="8"/>
  <c r="AY165" i="8"/>
  <c r="AX165" i="8"/>
  <c r="AW165" i="8"/>
  <c r="AV165" i="8"/>
  <c r="AU165" i="8"/>
  <c r="AT165" i="8"/>
  <c r="AS165" i="8"/>
  <c r="AR165" i="8"/>
  <c r="AQ165" i="8"/>
  <c r="AP165" i="8"/>
  <c r="AO165" i="8"/>
  <c r="AN165" i="8"/>
  <c r="AM165" i="8"/>
  <c r="AL165" i="8"/>
  <c r="AK165" i="8"/>
  <c r="AJ165" i="8"/>
  <c r="AI165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BK164" i="8"/>
  <c r="BJ164" i="8"/>
  <c r="BI164" i="8"/>
  <c r="BH164" i="8"/>
  <c r="BG164" i="8"/>
  <c r="BF164" i="8"/>
  <c r="BE164" i="8"/>
  <c r="BD164" i="8"/>
  <c r="BC164" i="8"/>
  <c r="BB164" i="8"/>
  <c r="BA164" i="8"/>
  <c r="AZ164" i="8"/>
  <c r="AY164" i="8"/>
  <c r="AX164" i="8"/>
  <c r="AW164" i="8"/>
  <c r="AV164" i="8"/>
  <c r="AU164" i="8"/>
  <c r="AT164" i="8"/>
  <c r="AS164" i="8"/>
  <c r="AR164" i="8"/>
  <c r="AQ164" i="8"/>
  <c r="AP164" i="8"/>
  <c r="AO164" i="8"/>
  <c r="AN164" i="8"/>
  <c r="AM164" i="8"/>
  <c r="AL164" i="8"/>
  <c r="AK164" i="8"/>
  <c r="AJ164" i="8"/>
  <c r="AI164" i="8"/>
  <c r="AH164" i="8"/>
  <c r="AG164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BK163" i="8"/>
  <c r="BJ163" i="8"/>
  <c r="BI163" i="8"/>
  <c r="BH163" i="8"/>
  <c r="BG163" i="8"/>
  <c r="BF163" i="8"/>
  <c r="BE163" i="8"/>
  <c r="BD163" i="8"/>
  <c r="BC163" i="8"/>
  <c r="BB163" i="8"/>
  <c r="BA163" i="8"/>
  <c r="AZ163" i="8"/>
  <c r="AY163" i="8"/>
  <c r="AX163" i="8"/>
  <c r="AW163" i="8"/>
  <c r="AV163" i="8"/>
  <c r="AU163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BK162" i="8"/>
  <c r="BJ162" i="8"/>
  <c r="BI162" i="8"/>
  <c r="BH162" i="8"/>
  <c r="BG162" i="8"/>
  <c r="BF162" i="8"/>
  <c r="BE162" i="8"/>
  <c r="BD162" i="8"/>
  <c r="BC162" i="8"/>
  <c r="BB162" i="8"/>
  <c r="BA162" i="8"/>
  <c r="AZ162" i="8"/>
  <c r="AY162" i="8"/>
  <c r="AX162" i="8"/>
  <c r="AW162" i="8"/>
  <c r="AV162" i="8"/>
  <c r="AU162" i="8"/>
  <c r="AT162" i="8"/>
  <c r="AS162" i="8"/>
  <c r="AR162" i="8"/>
  <c r="AQ162" i="8"/>
  <c r="AP162" i="8"/>
  <c r="AO162" i="8"/>
  <c r="AN162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BK161" i="8"/>
  <c r="BJ161" i="8"/>
  <c r="BI161" i="8"/>
  <c r="BH161" i="8"/>
  <c r="BG161" i="8"/>
  <c r="BF161" i="8"/>
  <c r="BE161" i="8"/>
  <c r="BD161" i="8"/>
  <c r="BC161" i="8"/>
  <c r="BB161" i="8"/>
  <c r="BA161" i="8"/>
  <c r="AZ161" i="8"/>
  <c r="AY161" i="8"/>
  <c r="AX161" i="8"/>
  <c r="AW161" i="8"/>
  <c r="AV161" i="8"/>
  <c r="AU161" i="8"/>
  <c r="AT161" i="8"/>
  <c r="AS161" i="8"/>
  <c r="AR161" i="8"/>
  <c r="AQ161" i="8"/>
  <c r="AP161" i="8"/>
  <c r="AO161" i="8"/>
  <c r="AN161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V79" i="8"/>
  <c r="BE78" i="8"/>
  <c r="AS78" i="8"/>
  <c r="X77" i="8"/>
  <c r="AW75" i="8"/>
  <c r="AQ74" i="8"/>
  <c r="AA74" i="8"/>
  <c r="Q74" i="8"/>
  <c r="G73" i="8"/>
  <c r="AI72" i="8"/>
  <c r="AX71" i="8"/>
  <c r="AQ71" i="8"/>
  <c r="Z71" i="8"/>
  <c r="Q71" i="8"/>
  <c r="AL70" i="8"/>
  <c r="Z70" i="8"/>
  <c r="Q70" i="8"/>
  <c r="I70" i="8"/>
  <c r="U69" i="8"/>
  <c r="V68" i="8"/>
  <c r="Q68" i="8"/>
  <c r="BB67" i="8"/>
  <c r="W67" i="8"/>
  <c r="S67" i="8"/>
  <c r="Z66" i="8"/>
  <c r="L66" i="8"/>
  <c r="BG61" i="8"/>
  <c r="BA61" i="8"/>
  <c r="H61" i="8"/>
  <c r="D61" i="8"/>
  <c r="BH60" i="8"/>
  <c r="BB60" i="8"/>
  <c r="AA60" i="8"/>
  <c r="Q60" i="8"/>
  <c r="E60" i="8"/>
  <c r="AF59" i="8"/>
  <c r="R59" i="8"/>
  <c r="BH58" i="8"/>
  <c r="BF58" i="8"/>
  <c r="BD58" i="8"/>
  <c r="AV58" i="8"/>
  <c r="Z58" i="8"/>
  <c r="S58" i="8"/>
  <c r="BA57" i="8"/>
  <c r="AX57" i="8"/>
  <c r="Y57" i="8"/>
  <c r="X57" i="8"/>
  <c r="V57" i="8"/>
  <c r="K57" i="8"/>
  <c r="BH56" i="8"/>
  <c r="BF56" i="8"/>
  <c r="BA56" i="8"/>
  <c r="AT56" i="8"/>
  <c r="Y56" i="8"/>
  <c r="V56" i="8"/>
  <c r="R56" i="8"/>
  <c r="K56" i="8"/>
  <c r="BG55" i="8"/>
  <c r="BF55" i="8"/>
  <c r="AW55" i="8"/>
  <c r="AS55" i="8"/>
  <c r="AB55" i="8"/>
  <c r="Q55" i="8"/>
  <c r="BG54" i="8"/>
  <c r="BC54" i="8"/>
  <c r="AS54" i="8"/>
  <c r="AA54" i="8"/>
  <c r="Q54" i="8"/>
  <c r="M54" i="8"/>
  <c r="BH53" i="8"/>
  <c r="BC53" i="8"/>
  <c r="AA53" i="8"/>
  <c r="T53" i="8"/>
  <c r="M53" i="8"/>
  <c r="BI52" i="8"/>
  <c r="BH52" i="8"/>
  <c r="AU52" i="8"/>
  <c r="AF52" i="8"/>
  <c r="S52" i="8"/>
  <c r="D52" i="8"/>
  <c r="BK51" i="8"/>
  <c r="AR51" i="8"/>
  <c r="AP51" i="8"/>
  <c r="AJ51" i="8"/>
  <c r="V51" i="8"/>
  <c r="BI50" i="8"/>
  <c r="AU50" i="8"/>
  <c r="AS50" i="8"/>
  <c r="AE50" i="8"/>
  <c r="U50" i="8"/>
  <c r="J50" i="8"/>
  <c r="H50" i="8"/>
  <c r="E50" i="8"/>
  <c r="BE49" i="8"/>
  <c r="BC49" i="8"/>
  <c r="BA49" i="8"/>
  <c r="AM49" i="8"/>
  <c r="AJ49" i="8"/>
  <c r="AE49" i="8"/>
  <c r="U49" i="8"/>
  <c r="R49" i="8"/>
  <c r="N49" i="8"/>
  <c r="AX48" i="8"/>
  <c r="AT48" i="8"/>
  <c r="AR48" i="8"/>
  <c r="AJ48" i="8"/>
  <c r="AI48" i="8"/>
  <c r="AF48" i="8"/>
  <c r="AD48" i="8"/>
  <c r="R48" i="8"/>
  <c r="Q48" i="8"/>
  <c r="AX47" i="8"/>
  <c r="AT47" i="8"/>
  <c r="AJ47" i="8"/>
  <c r="AF47" i="8"/>
  <c r="S47" i="8"/>
  <c r="R47" i="8"/>
  <c r="L47" i="8"/>
  <c r="L85" i="8" s="1"/>
  <c r="D47" i="8"/>
  <c r="BT24" i="8"/>
  <c r="BS24" i="8"/>
  <c r="BR24" i="8"/>
  <c r="BQ24" i="8"/>
  <c r="BP24" i="8"/>
  <c r="BO24" i="8"/>
  <c r="BO6" i="8"/>
  <c r="BO2" i="8" s="1"/>
  <c r="BK4" i="8"/>
  <c r="BJ4" i="8"/>
  <c r="BI4" i="8"/>
  <c r="BI67" i="8" s="1"/>
  <c r="BH4" i="8"/>
  <c r="BG4" i="8"/>
  <c r="BF4" i="8"/>
  <c r="BE4" i="8"/>
  <c r="BD4" i="8"/>
  <c r="BC4" i="8"/>
  <c r="BB4" i="8"/>
  <c r="BB69" i="8" s="1"/>
  <c r="BA4" i="8"/>
  <c r="BA71" i="8" s="1"/>
  <c r="AZ4" i="8"/>
  <c r="AY4" i="8"/>
  <c r="AX4" i="8"/>
  <c r="AW4" i="8"/>
  <c r="AV4" i="8"/>
  <c r="AU4" i="8"/>
  <c r="AU74" i="8" s="1"/>
  <c r="AT4" i="8"/>
  <c r="AS4" i="8"/>
  <c r="AR4" i="8"/>
  <c r="AR77" i="8" s="1"/>
  <c r="AQ4" i="8"/>
  <c r="AQ80" i="8" s="1"/>
  <c r="AP4" i="8"/>
  <c r="AO4" i="8"/>
  <c r="AN4" i="8"/>
  <c r="AN69" i="8" s="1"/>
  <c r="AM4" i="8"/>
  <c r="AM77" i="8" s="1"/>
  <c r="AL4" i="8"/>
  <c r="AK4" i="8"/>
  <c r="AJ4" i="8"/>
  <c r="AJ79" i="8" s="1"/>
  <c r="AI4" i="8"/>
  <c r="AH4" i="8"/>
  <c r="AG4" i="8"/>
  <c r="AF4" i="8"/>
  <c r="AE4" i="8"/>
  <c r="AD4" i="8"/>
  <c r="AC4" i="8"/>
  <c r="AC73" i="8" s="1"/>
  <c r="AB4" i="8"/>
  <c r="AA4" i="8"/>
  <c r="Z4" i="8"/>
  <c r="Z67" i="8" s="1"/>
  <c r="Y4" i="8"/>
  <c r="X4" i="8"/>
  <c r="W4" i="8"/>
  <c r="W73" i="8" s="1"/>
  <c r="V4" i="8"/>
  <c r="U4" i="8"/>
  <c r="U70" i="8" s="1"/>
  <c r="T4" i="8"/>
  <c r="S4" i="8"/>
  <c r="R4" i="8"/>
  <c r="Q4" i="8"/>
  <c r="P4" i="8"/>
  <c r="O4" i="8"/>
  <c r="N4" i="8"/>
  <c r="M4" i="8"/>
  <c r="L4" i="8"/>
  <c r="K4" i="8"/>
  <c r="K69" i="8" s="1"/>
  <c r="J4" i="8"/>
  <c r="J67" i="8" s="1"/>
  <c r="I4" i="8"/>
  <c r="H4" i="8"/>
  <c r="H68" i="8" s="1"/>
  <c r="G4" i="8"/>
  <c r="F4" i="8"/>
  <c r="F74" i="8" s="1"/>
  <c r="E4" i="8"/>
  <c r="D4" i="8"/>
  <c r="BK3" i="8"/>
  <c r="BJ3" i="8"/>
  <c r="BI3" i="8"/>
  <c r="BI58" i="8" s="1"/>
  <c r="BH3" i="8"/>
  <c r="BH55" i="8" s="1"/>
  <c r="BG3" i="8"/>
  <c r="BF3" i="8"/>
  <c r="BF51" i="8" s="1"/>
  <c r="BE3" i="8"/>
  <c r="BD3" i="8"/>
  <c r="BD54" i="8" s="1"/>
  <c r="BC3" i="8"/>
  <c r="BB3" i="8"/>
  <c r="BA3" i="8"/>
  <c r="BA50" i="8" s="1"/>
  <c r="AZ3" i="8"/>
  <c r="AZ48" i="8" s="1"/>
  <c r="AY3" i="8"/>
  <c r="AY48" i="8" s="1"/>
  <c r="AX3" i="8"/>
  <c r="AX51" i="8" s="1"/>
  <c r="AW3" i="8"/>
  <c r="AV3" i="8"/>
  <c r="AU3" i="8"/>
  <c r="AU51" i="8" s="1"/>
  <c r="AT3" i="8"/>
  <c r="AT59" i="8" s="1"/>
  <c r="AS3" i="8"/>
  <c r="AR3" i="8"/>
  <c r="AQ3" i="8"/>
  <c r="AQ57" i="8" s="1"/>
  <c r="AP3" i="8"/>
  <c r="AO3" i="8"/>
  <c r="AN3" i="8"/>
  <c r="AM3" i="8"/>
  <c r="AM50" i="8" s="1"/>
  <c r="AL3" i="8"/>
  <c r="AK3" i="8"/>
  <c r="AK61" i="8" s="1"/>
  <c r="AJ3" i="8"/>
  <c r="AJ56" i="8" s="1"/>
  <c r="AI3" i="8"/>
  <c r="AH3" i="8"/>
  <c r="AG3" i="8"/>
  <c r="AG50" i="8" s="1"/>
  <c r="AF3" i="8"/>
  <c r="AF53" i="8" s="1"/>
  <c r="AE3" i="8"/>
  <c r="AE59" i="8" s="1"/>
  <c r="AD3" i="8"/>
  <c r="AD52" i="8" s="1"/>
  <c r="AC3" i="8"/>
  <c r="AC50" i="8" s="1"/>
  <c r="AB3" i="8"/>
  <c r="AB59" i="8" s="1"/>
  <c r="AA3" i="8"/>
  <c r="Z3" i="8"/>
  <c r="Z54" i="8" s="1"/>
  <c r="Y3" i="8"/>
  <c r="Y48" i="8" s="1"/>
  <c r="X3" i="8"/>
  <c r="X53" i="8" s="1"/>
  <c r="W3" i="8"/>
  <c r="W51" i="8" s="1"/>
  <c r="V3" i="8"/>
  <c r="V48" i="8" s="1"/>
  <c r="U3" i="8"/>
  <c r="T3" i="8"/>
  <c r="S3" i="8"/>
  <c r="S51" i="8" s="1"/>
  <c r="R3" i="8"/>
  <c r="R55" i="8" s="1"/>
  <c r="Q3" i="8"/>
  <c r="Q49" i="8" s="1"/>
  <c r="Q87" i="8" s="1"/>
  <c r="P3" i="8"/>
  <c r="P48" i="8" s="1"/>
  <c r="O3" i="8"/>
  <c r="O57" i="8" s="1"/>
  <c r="N3" i="8"/>
  <c r="N48" i="8" s="1"/>
  <c r="M3" i="8"/>
  <c r="L3" i="8"/>
  <c r="K3" i="8"/>
  <c r="K48" i="8" s="1"/>
  <c r="J3" i="8"/>
  <c r="I3" i="8"/>
  <c r="H3" i="8"/>
  <c r="H54" i="8" s="1"/>
  <c r="G3" i="8"/>
  <c r="F3" i="8"/>
  <c r="E3" i="8"/>
  <c r="E52" i="8" s="1"/>
  <c r="D3" i="8"/>
  <c r="D49" i="8" s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BK173" i="1"/>
  <c r="BK175" i="1" s="1"/>
  <c r="BJ173" i="1"/>
  <c r="BJ175" i="1" s="1"/>
  <c r="BI173" i="1"/>
  <c r="BI175" i="1" s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W175" i="1" s="1"/>
  <c r="AV173" i="1"/>
  <c r="AV175" i="1" s="1"/>
  <c r="AU173" i="1"/>
  <c r="AU175" i="1" s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I175" i="1" s="1"/>
  <c r="AH173" i="1"/>
  <c r="AH175" i="1" s="1"/>
  <c r="AG173" i="1"/>
  <c r="AG175" i="1" s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U175" i="1" s="1"/>
  <c r="T173" i="1"/>
  <c r="T175" i="1" s="1"/>
  <c r="S173" i="1"/>
  <c r="S175" i="1" s="1"/>
  <c r="R173" i="1"/>
  <c r="Q173" i="1"/>
  <c r="P173" i="1"/>
  <c r="O173" i="1"/>
  <c r="N173" i="1"/>
  <c r="M173" i="1"/>
  <c r="L173" i="1"/>
  <c r="K173" i="1"/>
  <c r="J173" i="1"/>
  <c r="I173" i="1"/>
  <c r="H173" i="1"/>
  <c r="G173" i="1"/>
  <c r="G175" i="1" s="1"/>
  <c r="F173" i="1"/>
  <c r="F175" i="1" s="1"/>
  <c r="E173" i="1"/>
  <c r="E175" i="1" s="1"/>
  <c r="D173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AE51" i="1"/>
  <c r="P51" i="1"/>
  <c r="BF50" i="1"/>
  <c r="AM50" i="1"/>
  <c r="K47" i="1"/>
  <c r="BT24" i="1"/>
  <c r="BS24" i="1"/>
  <c r="BR24" i="1"/>
  <c r="BQ24" i="1"/>
  <c r="BP24" i="1"/>
  <c r="BO24" i="1"/>
  <c r="BO6" i="1"/>
  <c r="BT6" i="1" s="1"/>
  <c r="CB6" i="1" s="1"/>
  <c r="BK4" i="1"/>
  <c r="BJ4" i="1"/>
  <c r="BJ68" i="1" s="1"/>
  <c r="BI4" i="1"/>
  <c r="BI80" i="1" s="1"/>
  <c r="BH4" i="1"/>
  <c r="BH74" i="1" s="1"/>
  <c r="BG4" i="1"/>
  <c r="BF4" i="1"/>
  <c r="BF70" i="1" s="1"/>
  <c r="BE4" i="1"/>
  <c r="BE73" i="1" s="1"/>
  <c r="BD4" i="1"/>
  <c r="BD76" i="1" s="1"/>
  <c r="BC4" i="1"/>
  <c r="BB4" i="1"/>
  <c r="BB79" i="1" s="1"/>
  <c r="BA4" i="1"/>
  <c r="BA79" i="1" s="1"/>
  <c r="AZ4" i="1"/>
  <c r="AY4" i="1"/>
  <c r="AX4" i="1"/>
  <c r="AX66" i="1" s="1"/>
  <c r="AW4" i="1"/>
  <c r="AV4" i="1"/>
  <c r="AV76" i="1" s="1"/>
  <c r="AU4" i="1"/>
  <c r="AU76" i="1" s="1"/>
  <c r="AT4" i="1"/>
  <c r="AT75" i="1" s="1"/>
  <c r="AS4" i="1"/>
  <c r="AR4" i="1"/>
  <c r="AQ4" i="1"/>
  <c r="AQ71" i="1" s="1"/>
  <c r="AP4" i="1"/>
  <c r="AP71" i="1" s="1"/>
  <c r="AO4" i="1"/>
  <c r="AO69" i="1" s="1"/>
  <c r="AN4" i="1"/>
  <c r="AM4" i="1"/>
  <c r="AL4" i="1"/>
  <c r="AK4" i="1"/>
  <c r="AJ4" i="1"/>
  <c r="AI4" i="1"/>
  <c r="AI67" i="1" s="1"/>
  <c r="AH4" i="1"/>
  <c r="AH73" i="1" s="1"/>
  <c r="AG4" i="1"/>
  <c r="AF4" i="1"/>
  <c r="AE4" i="1"/>
  <c r="AD4" i="1"/>
  <c r="AD68" i="1" s="1"/>
  <c r="AC4" i="1"/>
  <c r="AC66" i="1" s="1"/>
  <c r="AB4" i="1"/>
  <c r="AB71" i="1" s="1"/>
  <c r="AA4" i="1"/>
  <c r="AA71" i="1" s="1"/>
  <c r="Z4" i="1"/>
  <c r="Z77" i="1" s="1"/>
  <c r="Y4" i="1"/>
  <c r="Y70" i="1" s="1"/>
  <c r="X4" i="1"/>
  <c r="X68" i="1" s="1"/>
  <c r="W4" i="1"/>
  <c r="V4" i="1"/>
  <c r="V77" i="1" s="1"/>
  <c r="U4" i="1"/>
  <c r="U74" i="1" s="1"/>
  <c r="T4" i="1"/>
  <c r="T73" i="1" s="1"/>
  <c r="S4" i="1"/>
  <c r="S67" i="1" s="1"/>
  <c r="R4" i="1"/>
  <c r="Q4" i="1"/>
  <c r="P4" i="1"/>
  <c r="P71" i="1" s="1"/>
  <c r="O4" i="1"/>
  <c r="N4" i="1"/>
  <c r="M4" i="1"/>
  <c r="L4" i="1"/>
  <c r="K4" i="1"/>
  <c r="J4" i="1"/>
  <c r="I4" i="1"/>
  <c r="H4" i="1"/>
  <c r="H69" i="1" s="1"/>
  <c r="G4" i="1"/>
  <c r="G66" i="1" s="1"/>
  <c r="F4" i="1"/>
  <c r="F69" i="1" s="1"/>
  <c r="E4" i="1"/>
  <c r="E68" i="1" s="1"/>
  <c r="D4" i="1"/>
  <c r="D68" i="1" s="1"/>
  <c r="BK3" i="1"/>
  <c r="BK48" i="1" s="1"/>
  <c r="BJ3" i="1"/>
  <c r="BJ49" i="1" s="1"/>
  <c r="BI3" i="1"/>
  <c r="BH3" i="1"/>
  <c r="BH50" i="1" s="1"/>
  <c r="BG3" i="1"/>
  <c r="BG48" i="1" s="1"/>
  <c r="BF3" i="1"/>
  <c r="BF54" i="1" s="1"/>
  <c r="BE3" i="1"/>
  <c r="BE58" i="1" s="1"/>
  <c r="BD3" i="1"/>
  <c r="BD56" i="1" s="1"/>
  <c r="BC3" i="1"/>
  <c r="BB3" i="1"/>
  <c r="BB57" i="1" s="1"/>
  <c r="BA3" i="1"/>
  <c r="BA51" i="1" s="1"/>
  <c r="AZ3" i="1"/>
  <c r="AZ58" i="1" s="1"/>
  <c r="AY3" i="1"/>
  <c r="AY55" i="1" s="1"/>
  <c r="AX3" i="1"/>
  <c r="AX61" i="1" s="1"/>
  <c r="AW3" i="1"/>
  <c r="AW52" i="1" s="1"/>
  <c r="AV3" i="1"/>
  <c r="AV47" i="1" s="1"/>
  <c r="AU3" i="1"/>
  <c r="AU55" i="1" s="1"/>
  <c r="AT3" i="1"/>
  <c r="AT53" i="1" s="1"/>
  <c r="AS3" i="1"/>
  <c r="AS53" i="1" s="1"/>
  <c r="AR3" i="1"/>
  <c r="AR58" i="1" s="1"/>
  <c r="AQ3" i="1"/>
  <c r="AQ59" i="1" s="1"/>
  <c r="AP3" i="1"/>
  <c r="AP49" i="1" s="1"/>
  <c r="AO3" i="1"/>
  <c r="AN3" i="1"/>
  <c r="AN49" i="1" s="1"/>
  <c r="AM3" i="1"/>
  <c r="AM49" i="1" s="1"/>
  <c r="AL3" i="1"/>
  <c r="AL53" i="1" s="1"/>
  <c r="AK3" i="1"/>
  <c r="AK53" i="1" s="1"/>
  <c r="AJ3" i="1"/>
  <c r="AI3" i="1"/>
  <c r="AI56" i="1" s="1"/>
  <c r="AH3" i="1"/>
  <c r="AG3" i="1"/>
  <c r="AF3" i="1"/>
  <c r="AF57" i="1" s="1"/>
  <c r="AE3" i="1"/>
  <c r="AE47" i="1" s="1"/>
  <c r="AD3" i="1"/>
  <c r="AD47" i="1" s="1"/>
  <c r="AC3" i="1"/>
  <c r="AC53" i="1" s="1"/>
  <c r="AB3" i="1"/>
  <c r="AB59" i="1" s="1"/>
  <c r="AA3" i="1"/>
  <c r="Z3" i="1"/>
  <c r="Z52" i="1" s="1"/>
  <c r="Y3" i="1"/>
  <c r="Y57" i="1" s="1"/>
  <c r="X3" i="1"/>
  <c r="X48" i="1" s="1"/>
  <c r="W3" i="1"/>
  <c r="W53" i="1" s="1"/>
  <c r="V3" i="1"/>
  <c r="V47" i="1" s="1"/>
  <c r="U3" i="1"/>
  <c r="U57" i="1" s="1"/>
  <c r="T3" i="1"/>
  <c r="S3" i="1"/>
  <c r="R3" i="1"/>
  <c r="R55" i="1" s="1"/>
  <c r="Q3" i="1"/>
  <c r="Q51" i="1" s="1"/>
  <c r="P3" i="1"/>
  <c r="P54" i="1" s="1"/>
  <c r="O3" i="1"/>
  <c r="O53" i="1" s="1"/>
  <c r="N3" i="1"/>
  <c r="N59" i="1" s="1"/>
  <c r="M3" i="1"/>
  <c r="L3" i="1"/>
  <c r="L57" i="1" s="1"/>
  <c r="K3" i="1"/>
  <c r="K57" i="1" s="1"/>
  <c r="J3" i="1"/>
  <c r="J55" i="1" s="1"/>
  <c r="I3" i="1"/>
  <c r="I56" i="1" s="1"/>
  <c r="H3" i="1"/>
  <c r="H60" i="1" s="1"/>
  <c r="G3" i="1"/>
  <c r="G48" i="1" s="1"/>
  <c r="F3" i="1"/>
  <c r="F47" i="1" s="1"/>
  <c r="E3" i="1"/>
  <c r="D3" i="1"/>
  <c r="D61" i="1" s="1"/>
  <c r="T175" i="21"/>
  <c r="F175" i="21"/>
  <c r="BK174" i="21"/>
  <c r="BK175" i="21" s="1"/>
  <c r="BJ174" i="21"/>
  <c r="BI174" i="21"/>
  <c r="BH174" i="21"/>
  <c r="BG174" i="21"/>
  <c r="BF174" i="21"/>
  <c r="BE174" i="21"/>
  <c r="BD174" i="21"/>
  <c r="BC174" i="21"/>
  <c r="BB174" i="21"/>
  <c r="BA174" i="21"/>
  <c r="AZ174" i="21"/>
  <c r="AY174" i="21"/>
  <c r="AX174" i="21"/>
  <c r="AW174" i="21"/>
  <c r="AV174" i="21"/>
  <c r="AU174" i="21"/>
  <c r="AT174" i="21"/>
  <c r="AS174" i="21"/>
  <c r="AR174" i="21"/>
  <c r="AQ174" i="21"/>
  <c r="AP174" i="21"/>
  <c r="AO174" i="21"/>
  <c r="AN174" i="21"/>
  <c r="AM174" i="21"/>
  <c r="AL174" i="21"/>
  <c r="AK174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U175" i="21" s="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G175" i="21" s="1"/>
  <c r="F174" i="21"/>
  <c r="E174" i="21"/>
  <c r="D174" i="21"/>
  <c r="BK173" i="21"/>
  <c r="BJ173" i="21"/>
  <c r="BJ175" i="21" s="1"/>
  <c r="BI173" i="21"/>
  <c r="BH173" i="21"/>
  <c r="BG173" i="21"/>
  <c r="BF173" i="21"/>
  <c r="BF175" i="21" s="1"/>
  <c r="BE173" i="21"/>
  <c r="BE175" i="21" s="1"/>
  <c r="BD173" i="21"/>
  <c r="BD175" i="21" s="1"/>
  <c r="BC173" i="21"/>
  <c r="BC175" i="21" s="1"/>
  <c r="BB173" i="21"/>
  <c r="BA173" i="21"/>
  <c r="AZ173" i="21"/>
  <c r="AZ175" i="21" s="1"/>
  <c r="AY173" i="21"/>
  <c r="AX173" i="21"/>
  <c r="AX175" i="21" s="1"/>
  <c r="AW173" i="21"/>
  <c r="AW175" i="21" s="1"/>
  <c r="AV173" i="21"/>
  <c r="AV175" i="21" s="1"/>
  <c r="AU173" i="21"/>
  <c r="AU175" i="21" s="1"/>
  <c r="AT173" i="21"/>
  <c r="AS173" i="21"/>
  <c r="AR173" i="21"/>
  <c r="AR175" i="21" s="1"/>
  <c r="AQ173" i="21"/>
  <c r="AQ175" i="21" s="1"/>
  <c r="AP173" i="21"/>
  <c r="AP175" i="21" s="1"/>
  <c r="AO173" i="21"/>
  <c r="AO175" i="21" s="1"/>
  <c r="AN173" i="21"/>
  <c r="AM173" i="21"/>
  <c r="AL173" i="21"/>
  <c r="AL175" i="21" s="1"/>
  <c r="AK173" i="21"/>
  <c r="AJ173" i="21"/>
  <c r="AJ175" i="21" s="1"/>
  <c r="AI173" i="21"/>
  <c r="AI175" i="21" s="1"/>
  <c r="AH173" i="21"/>
  <c r="AH175" i="21" s="1"/>
  <c r="AG173" i="21"/>
  <c r="AG175" i="21" s="1"/>
  <c r="AF173" i="21"/>
  <c r="AE173" i="21"/>
  <c r="AD173" i="21"/>
  <c r="AD175" i="21" s="1"/>
  <c r="AC173" i="21"/>
  <c r="AC175" i="21" s="1"/>
  <c r="AB173" i="21"/>
  <c r="AB175" i="21" s="1"/>
  <c r="AA173" i="21"/>
  <c r="AA175" i="21" s="1"/>
  <c r="Z173" i="21"/>
  <c r="Y173" i="21"/>
  <c r="X173" i="21"/>
  <c r="X175" i="21" s="1"/>
  <c r="W173" i="21"/>
  <c r="V173" i="21"/>
  <c r="V175" i="21" s="1"/>
  <c r="U173" i="21"/>
  <c r="T173" i="21"/>
  <c r="S173" i="21"/>
  <c r="S175" i="21" s="1"/>
  <c r="R173" i="21"/>
  <c r="Q173" i="21"/>
  <c r="P173" i="21"/>
  <c r="P175" i="21" s="1"/>
  <c r="O173" i="21"/>
  <c r="O175" i="21" s="1"/>
  <c r="N173" i="21"/>
  <c r="N175" i="21" s="1"/>
  <c r="M173" i="21"/>
  <c r="M175" i="21" s="1"/>
  <c r="L173" i="21"/>
  <c r="K173" i="21"/>
  <c r="J173" i="21"/>
  <c r="J175" i="21" s="1"/>
  <c r="I173" i="21"/>
  <c r="H173" i="21"/>
  <c r="H175" i="21" s="1"/>
  <c r="G173" i="21"/>
  <c r="F173" i="21"/>
  <c r="E173" i="21"/>
  <c r="E175" i="21" s="1"/>
  <c r="D173" i="21"/>
  <c r="BK172" i="21"/>
  <c r="BJ172" i="21"/>
  <c r="BI172" i="21"/>
  <c r="BH172" i="21"/>
  <c r="BG172" i="21"/>
  <c r="BF172" i="21"/>
  <c r="BE172" i="21"/>
  <c r="BD172" i="21"/>
  <c r="BC172" i="21"/>
  <c r="BB172" i="21"/>
  <c r="BA172" i="21"/>
  <c r="AZ172" i="21"/>
  <c r="AY172" i="21"/>
  <c r="AX172" i="21"/>
  <c r="AW172" i="21"/>
  <c r="AV172" i="21"/>
  <c r="AU172" i="21"/>
  <c r="AT172" i="21"/>
  <c r="AS172" i="21"/>
  <c r="AR172" i="21"/>
  <c r="AQ172" i="21"/>
  <c r="AP172" i="21"/>
  <c r="AO172" i="21"/>
  <c r="AN172" i="21"/>
  <c r="AM172" i="21"/>
  <c r="AL172" i="21"/>
  <c r="AK172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BK171" i="21"/>
  <c r="BJ171" i="21"/>
  <c r="BI171" i="21"/>
  <c r="BH171" i="21"/>
  <c r="BG171" i="21"/>
  <c r="BF171" i="21"/>
  <c r="BE171" i="21"/>
  <c r="BD171" i="21"/>
  <c r="BC171" i="21"/>
  <c r="BB171" i="21"/>
  <c r="BA171" i="21"/>
  <c r="AZ171" i="21"/>
  <c r="AY171" i="21"/>
  <c r="AX171" i="21"/>
  <c r="AW171" i="21"/>
  <c r="AV171" i="21"/>
  <c r="AU171" i="21"/>
  <c r="AT171" i="21"/>
  <c r="AS171" i="21"/>
  <c r="AR171" i="21"/>
  <c r="AQ171" i="21"/>
  <c r="AP171" i="21"/>
  <c r="AO171" i="21"/>
  <c r="AN171" i="21"/>
  <c r="AM171" i="21"/>
  <c r="AL171" i="21"/>
  <c r="AK171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BK170" i="21"/>
  <c r="BJ170" i="21"/>
  <c r="BI170" i="21"/>
  <c r="BH170" i="21"/>
  <c r="BG170" i="21"/>
  <c r="BF170" i="21"/>
  <c r="BE170" i="21"/>
  <c r="BD170" i="21"/>
  <c r="BC170" i="21"/>
  <c r="BB170" i="21"/>
  <c r="BA170" i="21"/>
  <c r="AZ170" i="21"/>
  <c r="AY170" i="21"/>
  <c r="AX170" i="21"/>
  <c r="AW170" i="21"/>
  <c r="AV170" i="21"/>
  <c r="AU170" i="21"/>
  <c r="AT170" i="21"/>
  <c r="AS170" i="21"/>
  <c r="AR170" i="21"/>
  <c r="AQ170" i="21"/>
  <c r="AP170" i="21"/>
  <c r="AO170" i="21"/>
  <c r="AN170" i="21"/>
  <c r="AM170" i="21"/>
  <c r="AL170" i="21"/>
  <c r="AK170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BK169" i="21"/>
  <c r="BJ169" i="21"/>
  <c r="BI169" i="21"/>
  <c r="BH169" i="21"/>
  <c r="BG169" i="21"/>
  <c r="BF169" i="21"/>
  <c r="BE169" i="21"/>
  <c r="BD169" i="21"/>
  <c r="BC169" i="21"/>
  <c r="BB169" i="21"/>
  <c r="BA169" i="21"/>
  <c r="AZ169" i="21"/>
  <c r="AY169" i="21"/>
  <c r="AX169" i="21"/>
  <c r="AW169" i="21"/>
  <c r="AV169" i="21"/>
  <c r="AU169" i="21"/>
  <c r="AT169" i="21"/>
  <c r="AS169" i="21"/>
  <c r="AR169" i="21"/>
  <c r="AQ169" i="21"/>
  <c r="AP169" i="21"/>
  <c r="AO169" i="21"/>
  <c r="AN169" i="21"/>
  <c r="AM169" i="21"/>
  <c r="AL169" i="21"/>
  <c r="AK169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BK167" i="21"/>
  <c r="BJ167" i="21"/>
  <c r="BI167" i="21"/>
  <c r="BH167" i="21"/>
  <c r="BG167" i="21"/>
  <c r="BF167" i="21"/>
  <c r="BE167" i="21"/>
  <c r="BD167" i="21"/>
  <c r="BC167" i="21"/>
  <c r="BB167" i="21"/>
  <c r="BA167" i="21"/>
  <c r="AZ167" i="21"/>
  <c r="AY167" i="21"/>
  <c r="AX167" i="21"/>
  <c r="AW167" i="21"/>
  <c r="AV167" i="21"/>
  <c r="AU167" i="21"/>
  <c r="AT167" i="21"/>
  <c r="AS167" i="21"/>
  <c r="AR167" i="21"/>
  <c r="AQ167" i="21"/>
  <c r="AP167" i="21"/>
  <c r="AO167" i="21"/>
  <c r="AN167" i="21"/>
  <c r="AM167" i="21"/>
  <c r="AL167" i="21"/>
  <c r="AK167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BK166" i="21"/>
  <c r="BJ166" i="21"/>
  <c r="BI166" i="21"/>
  <c r="BH166" i="21"/>
  <c r="BG166" i="21"/>
  <c r="BF166" i="21"/>
  <c r="BE166" i="21"/>
  <c r="BD166" i="21"/>
  <c r="BC166" i="21"/>
  <c r="BB166" i="21"/>
  <c r="BA166" i="21"/>
  <c r="AZ166" i="21"/>
  <c r="AY166" i="21"/>
  <c r="AX166" i="21"/>
  <c r="AW166" i="21"/>
  <c r="AV166" i="21"/>
  <c r="AU166" i="21"/>
  <c r="AT166" i="21"/>
  <c r="AS166" i="21"/>
  <c r="AR166" i="21"/>
  <c r="AQ166" i="21"/>
  <c r="AP166" i="21"/>
  <c r="AO166" i="21"/>
  <c r="AN166" i="21"/>
  <c r="AM166" i="21"/>
  <c r="AL166" i="21"/>
  <c r="AK166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BK165" i="21"/>
  <c r="BJ165" i="21"/>
  <c r="BI165" i="21"/>
  <c r="BH165" i="21"/>
  <c r="BG165" i="21"/>
  <c r="BF165" i="21"/>
  <c r="BE165" i="21"/>
  <c r="BD165" i="21"/>
  <c r="BC165" i="21"/>
  <c r="BB165" i="21"/>
  <c r="BA165" i="21"/>
  <c r="AZ165" i="21"/>
  <c r="AY165" i="21"/>
  <c r="AX165" i="21"/>
  <c r="AW165" i="21"/>
  <c r="AV165" i="21"/>
  <c r="AU165" i="21"/>
  <c r="AT165" i="21"/>
  <c r="AS165" i="21"/>
  <c r="AR165" i="21"/>
  <c r="AQ165" i="21"/>
  <c r="AP165" i="21"/>
  <c r="AO165" i="21"/>
  <c r="AN165" i="21"/>
  <c r="AM165" i="21"/>
  <c r="AL165" i="21"/>
  <c r="AK165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BK164" i="21"/>
  <c r="BJ164" i="21"/>
  <c r="BI164" i="21"/>
  <c r="BH164" i="21"/>
  <c r="BG164" i="21"/>
  <c r="BF164" i="21"/>
  <c r="BE164" i="21"/>
  <c r="BD164" i="21"/>
  <c r="BC164" i="21"/>
  <c r="BB164" i="21"/>
  <c r="BA164" i="21"/>
  <c r="AZ164" i="21"/>
  <c r="AY164" i="21"/>
  <c r="AX164" i="21"/>
  <c r="AW164" i="21"/>
  <c r="AV164" i="21"/>
  <c r="AU164" i="21"/>
  <c r="AT164" i="21"/>
  <c r="AS164" i="21"/>
  <c r="AR164" i="21"/>
  <c r="AQ164" i="21"/>
  <c r="AP164" i="21"/>
  <c r="AO164" i="21"/>
  <c r="AN164" i="21"/>
  <c r="AM164" i="21"/>
  <c r="AL164" i="21"/>
  <c r="AK164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BK163" i="21"/>
  <c r="BJ163" i="21"/>
  <c r="BI163" i="21"/>
  <c r="BH163" i="21"/>
  <c r="BG163" i="21"/>
  <c r="BF163" i="21"/>
  <c r="BE163" i="21"/>
  <c r="BD163" i="21"/>
  <c r="BC163" i="21"/>
  <c r="BB163" i="21"/>
  <c r="BA163" i="21"/>
  <c r="AZ163" i="21"/>
  <c r="AY163" i="21"/>
  <c r="AX163" i="21"/>
  <c r="AW163" i="21"/>
  <c r="AV163" i="21"/>
  <c r="AU163" i="21"/>
  <c r="AT163" i="21"/>
  <c r="AS163" i="21"/>
  <c r="AR163" i="21"/>
  <c r="AQ163" i="21"/>
  <c r="AP163" i="21"/>
  <c r="AO163" i="21"/>
  <c r="AN163" i="21"/>
  <c r="AM163" i="21"/>
  <c r="AL163" i="21"/>
  <c r="AK163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BK162" i="21"/>
  <c r="BJ162" i="21"/>
  <c r="BI162" i="21"/>
  <c r="BH162" i="21"/>
  <c r="BG162" i="21"/>
  <c r="BF162" i="21"/>
  <c r="BE162" i="21"/>
  <c r="BD162" i="21"/>
  <c r="BC162" i="21"/>
  <c r="BB162" i="21"/>
  <c r="BA162" i="21"/>
  <c r="AZ162" i="21"/>
  <c r="AY162" i="21"/>
  <c r="AX162" i="21"/>
  <c r="AW162" i="21"/>
  <c r="AV162" i="21"/>
  <c r="AU162" i="21"/>
  <c r="AT162" i="21"/>
  <c r="AS162" i="21"/>
  <c r="AR162" i="21"/>
  <c r="AQ162" i="21"/>
  <c r="AP162" i="21"/>
  <c r="AO162" i="21"/>
  <c r="AN162" i="21"/>
  <c r="AM162" i="21"/>
  <c r="AL162" i="21"/>
  <c r="AK162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BK161" i="21"/>
  <c r="BJ161" i="21"/>
  <c r="BI161" i="21"/>
  <c r="BH161" i="21"/>
  <c r="BG161" i="21"/>
  <c r="BF161" i="21"/>
  <c r="BE161" i="21"/>
  <c r="BD161" i="21"/>
  <c r="BC161" i="21"/>
  <c r="BB161" i="21"/>
  <c r="BA161" i="21"/>
  <c r="AZ161" i="21"/>
  <c r="AY161" i="21"/>
  <c r="AX161" i="21"/>
  <c r="AW161" i="21"/>
  <c r="AV161" i="21"/>
  <c r="AU161" i="21"/>
  <c r="AT161" i="21"/>
  <c r="AS161" i="21"/>
  <c r="AR161" i="21"/>
  <c r="AQ161" i="21"/>
  <c r="AP161" i="21"/>
  <c r="AO161" i="21"/>
  <c r="AN161" i="21"/>
  <c r="AM161" i="21"/>
  <c r="AL161" i="21"/>
  <c r="AK161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BF80" i="21"/>
  <c r="AI74" i="21"/>
  <c r="AA74" i="21"/>
  <c r="W67" i="21"/>
  <c r="AU66" i="21"/>
  <c r="AO61" i="21"/>
  <c r="X61" i="21"/>
  <c r="BC58" i="21"/>
  <c r="AL58" i="21"/>
  <c r="BG57" i="21"/>
  <c r="AN57" i="21"/>
  <c r="V55" i="21"/>
  <c r="R55" i="21"/>
  <c r="BH54" i="21"/>
  <c r="AQ54" i="21"/>
  <c r="AF51" i="21"/>
  <c r="AR49" i="21"/>
  <c r="AN49" i="21"/>
  <c r="K49" i="21"/>
  <c r="M48" i="21"/>
  <c r="L48" i="21"/>
  <c r="AT47" i="21"/>
  <c r="BT24" i="21"/>
  <c r="BS24" i="21"/>
  <c r="BR24" i="21"/>
  <c r="BQ24" i="21"/>
  <c r="BP24" i="21"/>
  <c r="BO24" i="21"/>
  <c r="BO6" i="21"/>
  <c r="BR6" i="21" s="1"/>
  <c r="BR2" i="21" s="1"/>
  <c r="BK4" i="21"/>
  <c r="BJ4" i="21"/>
  <c r="BI4" i="21"/>
  <c r="BH4" i="21"/>
  <c r="BG4" i="21"/>
  <c r="BF4" i="21"/>
  <c r="BE4" i="21"/>
  <c r="BE77" i="21" s="1"/>
  <c r="BD4" i="21"/>
  <c r="BD73" i="21" s="1"/>
  <c r="BC4" i="21"/>
  <c r="BB4" i="21"/>
  <c r="BA4" i="21"/>
  <c r="AZ4" i="21"/>
  <c r="AY4" i="21"/>
  <c r="AY68" i="21" s="1"/>
  <c r="AX4" i="21"/>
  <c r="AX67" i="21" s="1"/>
  <c r="AW4" i="21"/>
  <c r="AW67" i="21" s="1"/>
  <c r="AV4" i="21"/>
  <c r="AU4" i="21"/>
  <c r="AT4" i="21"/>
  <c r="AS4" i="21"/>
  <c r="AR4" i="21"/>
  <c r="AQ4" i="21"/>
  <c r="AP4" i="21"/>
  <c r="AP69" i="21" s="1"/>
  <c r="AO4" i="21"/>
  <c r="AN4" i="21"/>
  <c r="AN75" i="21" s="1"/>
  <c r="AM4" i="21"/>
  <c r="AL4" i="21"/>
  <c r="AK4" i="21"/>
  <c r="AJ4" i="21"/>
  <c r="AJ66" i="21" s="1"/>
  <c r="AI4" i="21"/>
  <c r="AI76" i="21" s="1"/>
  <c r="AH4" i="21"/>
  <c r="AG4" i="21"/>
  <c r="AF4" i="21"/>
  <c r="AE4" i="21"/>
  <c r="AD4" i="21"/>
  <c r="AC4" i="21"/>
  <c r="AB4" i="21"/>
  <c r="AB66" i="21" s="1"/>
  <c r="AA4" i="21"/>
  <c r="AA66" i="21" s="1"/>
  <c r="Z4" i="21"/>
  <c r="Y4" i="21"/>
  <c r="X4" i="21"/>
  <c r="W4" i="21"/>
  <c r="V4" i="21"/>
  <c r="V69" i="21" s="1"/>
  <c r="U4" i="21"/>
  <c r="U72" i="21" s="1"/>
  <c r="T4" i="21"/>
  <c r="S4" i="21"/>
  <c r="R4" i="21"/>
  <c r="Q4" i="21"/>
  <c r="P4" i="21"/>
  <c r="O4" i="21"/>
  <c r="O66" i="21" s="1"/>
  <c r="N4" i="21"/>
  <c r="M4" i="21"/>
  <c r="M72" i="21" s="1"/>
  <c r="L4" i="21"/>
  <c r="L68" i="21" s="1"/>
  <c r="K4" i="21"/>
  <c r="J4" i="21"/>
  <c r="I4" i="21"/>
  <c r="H4" i="21"/>
  <c r="H71" i="21" s="1"/>
  <c r="G4" i="21"/>
  <c r="F4" i="21"/>
  <c r="E4" i="21"/>
  <c r="D4" i="21"/>
  <c r="D74" i="21" s="1"/>
  <c r="BK3" i="21"/>
  <c r="BJ3" i="21"/>
  <c r="BJ54" i="21" s="1"/>
  <c r="BI3" i="21"/>
  <c r="BI54" i="21" s="1"/>
  <c r="BH3" i="21"/>
  <c r="BH50" i="21" s="1"/>
  <c r="BG3" i="21"/>
  <c r="BF3" i="21"/>
  <c r="BF49" i="21" s="1"/>
  <c r="BE3" i="21"/>
  <c r="BD3" i="21"/>
  <c r="BC3" i="21"/>
  <c r="BC48" i="21" s="1"/>
  <c r="BB3" i="21"/>
  <c r="BB49" i="21" s="1"/>
  <c r="BA3" i="21"/>
  <c r="BA57" i="21" s="1"/>
  <c r="AZ3" i="21"/>
  <c r="AZ53" i="21" s="1"/>
  <c r="AY3" i="21"/>
  <c r="AY50" i="21" s="1"/>
  <c r="AX3" i="21"/>
  <c r="AX48" i="21" s="1"/>
  <c r="AW3" i="21"/>
  <c r="AW56" i="21" s="1"/>
  <c r="AV3" i="21"/>
  <c r="AU3" i="21"/>
  <c r="AU50" i="21" s="1"/>
  <c r="AT3" i="21"/>
  <c r="AT50" i="21" s="1"/>
  <c r="AS3" i="21"/>
  <c r="AS50" i="21" s="1"/>
  <c r="AR3" i="21"/>
  <c r="AR53" i="21" s="1"/>
  <c r="AQ3" i="21"/>
  <c r="AQ55" i="21" s="1"/>
  <c r="AP3" i="21"/>
  <c r="AP54" i="21" s="1"/>
  <c r="AO3" i="21"/>
  <c r="AO47" i="21" s="1"/>
  <c r="AN3" i="21"/>
  <c r="AN52" i="21" s="1"/>
  <c r="AM3" i="21"/>
  <c r="AM56" i="21" s="1"/>
  <c r="AL3" i="21"/>
  <c r="AL51" i="21" s="1"/>
  <c r="AK3" i="21"/>
  <c r="AK60" i="21" s="1"/>
  <c r="AJ3" i="21"/>
  <c r="AJ61" i="21" s="1"/>
  <c r="AI3" i="21"/>
  <c r="AH3" i="21"/>
  <c r="AH57" i="21" s="1"/>
  <c r="AG3" i="21"/>
  <c r="AF3" i="21"/>
  <c r="AF59" i="21" s="1"/>
  <c r="AE3" i="21"/>
  <c r="AD3" i="21"/>
  <c r="AC3" i="21"/>
  <c r="AC47" i="21" s="1"/>
  <c r="AB3" i="21"/>
  <c r="AB50" i="21" s="1"/>
  <c r="AA3" i="21"/>
  <c r="Z3" i="21"/>
  <c r="Z48" i="21" s="1"/>
  <c r="Y3" i="21"/>
  <c r="Y58" i="21" s="1"/>
  <c r="X3" i="21"/>
  <c r="X51" i="21" s="1"/>
  <c r="W3" i="21"/>
  <c r="W55" i="21" s="1"/>
  <c r="V3" i="21"/>
  <c r="V49" i="21" s="1"/>
  <c r="U3" i="21"/>
  <c r="T3" i="21"/>
  <c r="S3" i="21"/>
  <c r="S59" i="21" s="1"/>
  <c r="R3" i="21"/>
  <c r="R48" i="21" s="1"/>
  <c r="Q3" i="21"/>
  <c r="Q57" i="21" s="1"/>
  <c r="P3" i="21"/>
  <c r="P53" i="21" s="1"/>
  <c r="O3" i="21"/>
  <c r="O47" i="21" s="1"/>
  <c r="N3" i="21"/>
  <c r="N47" i="21" s="1"/>
  <c r="M3" i="21"/>
  <c r="M50" i="21" s="1"/>
  <c r="L3" i="21"/>
  <c r="L53" i="21" s="1"/>
  <c r="K3" i="21"/>
  <c r="K56" i="21" s="1"/>
  <c r="J3" i="21"/>
  <c r="J53" i="21" s="1"/>
  <c r="I3" i="21"/>
  <c r="I47" i="21" s="1"/>
  <c r="H3" i="21"/>
  <c r="H47" i="21" s="1"/>
  <c r="G3" i="21"/>
  <c r="F3" i="21"/>
  <c r="F52" i="21" s="1"/>
  <c r="E3" i="21"/>
  <c r="E59" i="21" s="1"/>
  <c r="D3" i="21"/>
  <c r="D61" i="21" s="1"/>
  <c r="BJ175" i="20"/>
  <c r="AZ175" i="20"/>
  <c r="AY175" i="20"/>
  <c r="AX175" i="20"/>
  <c r="AL175" i="20"/>
  <c r="AK175" i="20"/>
  <c r="AJ175" i="20"/>
  <c r="X175" i="20"/>
  <c r="W175" i="20"/>
  <c r="V175" i="20"/>
  <c r="T175" i="20"/>
  <c r="J175" i="20"/>
  <c r="I175" i="20"/>
  <c r="H175" i="20"/>
  <c r="F175" i="20"/>
  <c r="BK174" i="20"/>
  <c r="BJ174" i="20"/>
  <c r="BI174" i="20"/>
  <c r="BH174" i="20"/>
  <c r="BG174" i="20"/>
  <c r="BF174" i="20"/>
  <c r="BE174" i="20"/>
  <c r="BD174" i="20"/>
  <c r="BC174" i="20"/>
  <c r="BB174" i="20"/>
  <c r="BA174" i="20"/>
  <c r="AZ174" i="20"/>
  <c r="AY174" i="20"/>
  <c r="AX174" i="20"/>
  <c r="AW174" i="20"/>
  <c r="AV174" i="20"/>
  <c r="AV175" i="20" s="1"/>
  <c r="AU174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H175" i="20" s="1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BK173" i="20"/>
  <c r="BK175" i="20" s="1"/>
  <c r="BJ173" i="20"/>
  <c r="BI173" i="20"/>
  <c r="BH173" i="20"/>
  <c r="BH175" i="20" s="1"/>
  <c r="BG173" i="20"/>
  <c r="BG175" i="20" s="1"/>
  <c r="BF173" i="20"/>
  <c r="BF175" i="20" s="1"/>
  <c r="BE173" i="20"/>
  <c r="BE175" i="20" s="1"/>
  <c r="BD173" i="20"/>
  <c r="BD175" i="20" s="1"/>
  <c r="BC173" i="20"/>
  <c r="BC175" i="20" s="1"/>
  <c r="BB173" i="20"/>
  <c r="BB175" i="20" s="1"/>
  <c r="BA173" i="20"/>
  <c r="BA175" i="20" s="1"/>
  <c r="AZ173" i="20"/>
  <c r="AY173" i="20"/>
  <c r="AX173" i="20"/>
  <c r="AW173" i="20"/>
  <c r="AW175" i="20" s="1"/>
  <c r="AV173" i="20"/>
  <c r="AU173" i="20"/>
  <c r="AT173" i="20"/>
  <c r="AT175" i="20" s="1"/>
  <c r="AS173" i="20"/>
  <c r="AS175" i="20" s="1"/>
  <c r="AR173" i="20"/>
  <c r="AR175" i="20" s="1"/>
  <c r="AQ173" i="20"/>
  <c r="AQ175" i="20" s="1"/>
  <c r="AP173" i="20"/>
  <c r="AP175" i="20" s="1"/>
  <c r="AO173" i="20"/>
  <c r="AO175" i="20" s="1"/>
  <c r="AN173" i="20"/>
  <c r="AN175" i="20" s="1"/>
  <c r="AM173" i="20"/>
  <c r="AM175" i="20" s="1"/>
  <c r="AL173" i="20"/>
  <c r="AK173" i="20"/>
  <c r="AJ173" i="20"/>
  <c r="AI173" i="20"/>
  <c r="AI175" i="20" s="1"/>
  <c r="AH173" i="20"/>
  <c r="AG173" i="20"/>
  <c r="AF173" i="20"/>
  <c r="AF175" i="20" s="1"/>
  <c r="AE173" i="20"/>
  <c r="AE175" i="20" s="1"/>
  <c r="AD173" i="20"/>
  <c r="AD175" i="20" s="1"/>
  <c r="AC173" i="20"/>
  <c r="AC175" i="20" s="1"/>
  <c r="AB173" i="20"/>
  <c r="AB175" i="20" s="1"/>
  <c r="AA173" i="20"/>
  <c r="AA175" i="20" s="1"/>
  <c r="Z173" i="20"/>
  <c r="Z175" i="20" s="1"/>
  <c r="Y173" i="20"/>
  <c r="Y175" i="20" s="1"/>
  <c r="X173" i="20"/>
  <c r="W173" i="20"/>
  <c r="V173" i="20"/>
  <c r="U173" i="20"/>
  <c r="U175" i="20" s="1"/>
  <c r="T173" i="20"/>
  <c r="S173" i="20"/>
  <c r="R173" i="20"/>
  <c r="R175" i="20" s="1"/>
  <c r="Q173" i="20"/>
  <c r="Q175" i="20" s="1"/>
  <c r="P173" i="20"/>
  <c r="P175" i="20" s="1"/>
  <c r="O173" i="20"/>
  <c r="O175" i="20" s="1"/>
  <c r="N173" i="20"/>
  <c r="N175" i="20" s="1"/>
  <c r="M173" i="20"/>
  <c r="M175" i="20" s="1"/>
  <c r="L173" i="20"/>
  <c r="L175" i="20" s="1"/>
  <c r="K173" i="20"/>
  <c r="K175" i="20" s="1"/>
  <c r="J173" i="20"/>
  <c r="I173" i="20"/>
  <c r="H173" i="20"/>
  <c r="G173" i="20"/>
  <c r="G175" i="20" s="1"/>
  <c r="F173" i="20"/>
  <c r="E173" i="20"/>
  <c r="D173" i="20"/>
  <c r="D175" i="20" s="1"/>
  <c r="BK172" i="20"/>
  <c r="BJ172" i="20"/>
  <c r="BI172" i="20"/>
  <c r="BH172" i="20"/>
  <c r="BG172" i="20"/>
  <c r="BF172" i="20"/>
  <c r="BE172" i="20"/>
  <c r="BD172" i="20"/>
  <c r="BC172" i="20"/>
  <c r="BB172" i="20"/>
  <c r="BA172" i="20"/>
  <c r="AZ172" i="20"/>
  <c r="AY172" i="20"/>
  <c r="AX172" i="20"/>
  <c r="AW172" i="20"/>
  <c r="AV172" i="20"/>
  <c r="AU172" i="20"/>
  <c r="AT172" i="20"/>
  <c r="AS172" i="20"/>
  <c r="AR172" i="20"/>
  <c r="AQ172" i="20"/>
  <c r="AP172" i="20"/>
  <c r="AO172" i="20"/>
  <c r="AN172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BK171" i="20"/>
  <c r="BJ171" i="20"/>
  <c r="BI171" i="20"/>
  <c r="BH171" i="20"/>
  <c r="BG171" i="20"/>
  <c r="BF171" i="20"/>
  <c r="BE171" i="20"/>
  <c r="BD171" i="20"/>
  <c r="BC171" i="20"/>
  <c r="BB171" i="20"/>
  <c r="BA171" i="20"/>
  <c r="AZ171" i="20"/>
  <c r="AY171" i="20"/>
  <c r="AX171" i="20"/>
  <c r="AW171" i="20"/>
  <c r="AV171" i="20"/>
  <c r="AU171" i="20"/>
  <c r="AT171" i="20"/>
  <c r="AS171" i="20"/>
  <c r="AR171" i="20"/>
  <c r="AQ171" i="20"/>
  <c r="AP171" i="20"/>
  <c r="AO171" i="20"/>
  <c r="AN171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BK170" i="20"/>
  <c r="BJ170" i="20"/>
  <c r="BI170" i="20"/>
  <c r="BH170" i="20"/>
  <c r="BG170" i="20"/>
  <c r="BF170" i="20"/>
  <c r="BE170" i="20"/>
  <c r="BD170" i="20"/>
  <c r="BC170" i="20"/>
  <c r="BB170" i="20"/>
  <c r="BA170" i="20"/>
  <c r="AZ170" i="20"/>
  <c r="AY170" i="20"/>
  <c r="AX170" i="20"/>
  <c r="AW170" i="20"/>
  <c r="AV170" i="20"/>
  <c r="AU170" i="20"/>
  <c r="AT170" i="20"/>
  <c r="AS170" i="20"/>
  <c r="AR170" i="20"/>
  <c r="AQ170" i="20"/>
  <c r="AP170" i="20"/>
  <c r="AO170" i="20"/>
  <c r="AN170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BK169" i="20"/>
  <c r="BJ169" i="20"/>
  <c r="BI169" i="20"/>
  <c r="BH169" i="20"/>
  <c r="BG169" i="20"/>
  <c r="BF169" i="20"/>
  <c r="BE169" i="20"/>
  <c r="BD169" i="20"/>
  <c r="BC169" i="20"/>
  <c r="BB169" i="20"/>
  <c r="BA169" i="20"/>
  <c r="AZ169" i="20"/>
  <c r="AY169" i="20"/>
  <c r="AX169" i="20"/>
  <c r="AW169" i="20"/>
  <c r="AV169" i="20"/>
  <c r="AU169" i="20"/>
  <c r="AT169" i="20"/>
  <c r="AS169" i="20"/>
  <c r="AR169" i="20"/>
  <c r="AQ169" i="20"/>
  <c r="AP169" i="20"/>
  <c r="AO169" i="20"/>
  <c r="AN169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BK167" i="20"/>
  <c r="BJ167" i="20"/>
  <c r="BI167" i="20"/>
  <c r="BH167" i="20"/>
  <c r="BG167" i="20"/>
  <c r="BF167" i="20"/>
  <c r="BE167" i="20"/>
  <c r="BD167" i="20"/>
  <c r="BC167" i="20"/>
  <c r="BB167" i="20"/>
  <c r="BA167" i="20"/>
  <c r="AZ167" i="20"/>
  <c r="AY167" i="20"/>
  <c r="AX167" i="20"/>
  <c r="AW167" i="20"/>
  <c r="AV167" i="20"/>
  <c r="AU167" i="20"/>
  <c r="AT167" i="20"/>
  <c r="AS167" i="20"/>
  <c r="AR167" i="20"/>
  <c r="AQ167" i="20"/>
  <c r="AP167" i="20"/>
  <c r="AO167" i="20"/>
  <c r="AN167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BK166" i="20"/>
  <c r="BJ166" i="20"/>
  <c r="BI166" i="20"/>
  <c r="BH166" i="20"/>
  <c r="BG166" i="20"/>
  <c r="BF166" i="20"/>
  <c r="BE166" i="20"/>
  <c r="BD166" i="20"/>
  <c r="BC166" i="20"/>
  <c r="BB166" i="20"/>
  <c r="BA166" i="20"/>
  <c r="AZ166" i="20"/>
  <c r="AY166" i="20"/>
  <c r="AX166" i="20"/>
  <c r="AW166" i="20"/>
  <c r="AV166" i="20"/>
  <c r="AU166" i="20"/>
  <c r="AT166" i="20"/>
  <c r="AS166" i="20"/>
  <c r="AR166" i="20"/>
  <c r="AQ166" i="20"/>
  <c r="AP166" i="20"/>
  <c r="AO166" i="20"/>
  <c r="AN166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BK165" i="20"/>
  <c r="BJ165" i="20"/>
  <c r="BI165" i="20"/>
  <c r="BH165" i="20"/>
  <c r="BG165" i="20"/>
  <c r="BF165" i="20"/>
  <c r="BE165" i="20"/>
  <c r="BD165" i="20"/>
  <c r="BC165" i="20"/>
  <c r="BB165" i="20"/>
  <c r="BA165" i="20"/>
  <c r="AZ165" i="20"/>
  <c r="AY165" i="20"/>
  <c r="AX165" i="20"/>
  <c r="AW165" i="20"/>
  <c r="AV165" i="20"/>
  <c r="AU165" i="20"/>
  <c r="AT165" i="20"/>
  <c r="AS165" i="20"/>
  <c r="AR165" i="20"/>
  <c r="AQ165" i="20"/>
  <c r="AP165" i="20"/>
  <c r="AO165" i="20"/>
  <c r="AN165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BK164" i="20"/>
  <c r="BJ164" i="20"/>
  <c r="BI164" i="20"/>
  <c r="BH164" i="20"/>
  <c r="BG164" i="20"/>
  <c r="BF164" i="20"/>
  <c r="BE164" i="20"/>
  <c r="BD164" i="20"/>
  <c r="BC164" i="20"/>
  <c r="BB164" i="20"/>
  <c r="BA164" i="20"/>
  <c r="AZ164" i="20"/>
  <c r="AY164" i="20"/>
  <c r="AX164" i="20"/>
  <c r="AW164" i="20"/>
  <c r="AV164" i="20"/>
  <c r="AU164" i="20"/>
  <c r="AT164" i="20"/>
  <c r="AS164" i="20"/>
  <c r="AR164" i="20"/>
  <c r="AQ164" i="20"/>
  <c r="AP164" i="20"/>
  <c r="AO164" i="20"/>
  <c r="AN164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BK163" i="20"/>
  <c r="BJ163" i="20"/>
  <c r="BI163" i="20"/>
  <c r="BH163" i="20"/>
  <c r="BG163" i="20"/>
  <c r="BF163" i="20"/>
  <c r="BE163" i="20"/>
  <c r="BD163" i="20"/>
  <c r="BC163" i="20"/>
  <c r="BB163" i="20"/>
  <c r="BA163" i="20"/>
  <c r="AZ163" i="20"/>
  <c r="AY163" i="20"/>
  <c r="AX163" i="20"/>
  <c r="AW163" i="20"/>
  <c r="AV163" i="20"/>
  <c r="AU163" i="20"/>
  <c r="AT163" i="20"/>
  <c r="AS163" i="20"/>
  <c r="AR163" i="20"/>
  <c r="AQ163" i="20"/>
  <c r="AP163" i="20"/>
  <c r="AO163" i="20"/>
  <c r="AN163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D163" i="20"/>
  <c r="BK162" i="20"/>
  <c r="BJ162" i="20"/>
  <c r="BI162" i="20"/>
  <c r="BH162" i="20"/>
  <c r="BG162" i="20"/>
  <c r="BF162" i="20"/>
  <c r="BE162" i="20"/>
  <c r="BD162" i="20"/>
  <c r="BC162" i="20"/>
  <c r="BB162" i="20"/>
  <c r="BA162" i="20"/>
  <c r="AZ162" i="20"/>
  <c r="AY162" i="20"/>
  <c r="AX162" i="20"/>
  <c r="AW162" i="20"/>
  <c r="AV162" i="20"/>
  <c r="AU162" i="20"/>
  <c r="AT162" i="20"/>
  <c r="AS162" i="20"/>
  <c r="AR162" i="20"/>
  <c r="AQ162" i="20"/>
  <c r="AP162" i="20"/>
  <c r="AO162" i="20"/>
  <c r="AN162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I162" i="20"/>
  <c r="H162" i="20"/>
  <c r="G162" i="20"/>
  <c r="F162" i="20"/>
  <c r="E162" i="20"/>
  <c r="D162" i="20"/>
  <c r="BK161" i="20"/>
  <c r="BJ161" i="20"/>
  <c r="BI161" i="20"/>
  <c r="BH161" i="20"/>
  <c r="BG161" i="20"/>
  <c r="BF161" i="20"/>
  <c r="BE161" i="20"/>
  <c r="BD161" i="20"/>
  <c r="BC161" i="20"/>
  <c r="BB161" i="20"/>
  <c r="BA161" i="20"/>
  <c r="AZ161" i="20"/>
  <c r="AY161" i="20"/>
  <c r="AX161" i="20"/>
  <c r="AW161" i="20"/>
  <c r="AV161" i="20"/>
  <c r="AU161" i="20"/>
  <c r="AT161" i="20"/>
  <c r="AS161" i="20"/>
  <c r="AR161" i="20"/>
  <c r="AQ161" i="20"/>
  <c r="AP161" i="20"/>
  <c r="AO161" i="20"/>
  <c r="AN161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H161" i="20"/>
  <c r="G161" i="20"/>
  <c r="F161" i="20"/>
  <c r="E161" i="20"/>
  <c r="D161" i="20"/>
  <c r="S80" i="20"/>
  <c r="AT79" i="20"/>
  <c r="AQ79" i="20"/>
  <c r="T79" i="20"/>
  <c r="E79" i="20"/>
  <c r="AA77" i="20"/>
  <c r="AP76" i="20"/>
  <c r="AN76" i="20"/>
  <c r="AH76" i="20"/>
  <c r="H75" i="20"/>
  <c r="AC74" i="20"/>
  <c r="V74" i="20"/>
  <c r="K74" i="20"/>
  <c r="G73" i="20"/>
  <c r="BH72" i="20"/>
  <c r="AT72" i="20"/>
  <c r="AG72" i="20"/>
  <c r="O72" i="20"/>
  <c r="AG71" i="20"/>
  <c r="J71" i="20"/>
  <c r="H71" i="20"/>
  <c r="E70" i="20"/>
  <c r="AJ69" i="20"/>
  <c r="M69" i="20"/>
  <c r="AR68" i="20"/>
  <c r="D68" i="20"/>
  <c r="BH67" i="20"/>
  <c r="H67" i="20"/>
  <c r="D67" i="20"/>
  <c r="BJ66" i="20"/>
  <c r="AX66" i="20"/>
  <c r="AU66" i="20"/>
  <c r="J66" i="20"/>
  <c r="AD61" i="20"/>
  <c r="O61" i="20"/>
  <c r="L61" i="20"/>
  <c r="AT60" i="20"/>
  <c r="AT98" i="20" s="1"/>
  <c r="AN60" i="20"/>
  <c r="AJ60" i="20"/>
  <c r="P60" i="20"/>
  <c r="BK59" i="20"/>
  <c r="AU59" i="20"/>
  <c r="AS59" i="20"/>
  <c r="AQ59" i="20"/>
  <c r="AM59" i="20"/>
  <c r="N59" i="20"/>
  <c r="J59" i="20"/>
  <c r="AZ58" i="20"/>
  <c r="AU58" i="20"/>
  <c r="AT58" i="20"/>
  <c r="AS58" i="20"/>
  <c r="AR58" i="20"/>
  <c r="AH58" i="20"/>
  <c r="Y58" i="20"/>
  <c r="P58" i="20"/>
  <c r="N58" i="20"/>
  <c r="K58" i="20"/>
  <c r="J58" i="20"/>
  <c r="F58" i="20"/>
  <c r="BE57" i="20"/>
  <c r="BB57" i="20"/>
  <c r="BA57" i="20"/>
  <c r="AZ57" i="20"/>
  <c r="AT57" i="20"/>
  <c r="AN57" i="20"/>
  <c r="AD57" i="20"/>
  <c r="T57" i="20"/>
  <c r="P57" i="20"/>
  <c r="N57" i="20"/>
  <c r="BJ56" i="20"/>
  <c r="BF56" i="20"/>
  <c r="BA56" i="20"/>
  <c r="AX56" i="20"/>
  <c r="AM56" i="20"/>
  <c r="AE56" i="20"/>
  <c r="AD56" i="20"/>
  <c r="AB56" i="20"/>
  <c r="Y56" i="20"/>
  <c r="K56" i="20"/>
  <c r="E56" i="20"/>
  <c r="BI55" i="20"/>
  <c r="AW55" i="20"/>
  <c r="AS55" i="20"/>
  <c r="AR55" i="20"/>
  <c r="AQ55" i="20"/>
  <c r="Z55" i="20"/>
  <c r="T55" i="20"/>
  <c r="Q55" i="20"/>
  <c r="O55" i="20"/>
  <c r="K55" i="20"/>
  <c r="BH54" i="20"/>
  <c r="BG54" i="20"/>
  <c r="BF54" i="20"/>
  <c r="BE54" i="20"/>
  <c r="AP54" i="20"/>
  <c r="AH54" i="20"/>
  <c r="AE54" i="20"/>
  <c r="AD54" i="20"/>
  <c r="AC54" i="20"/>
  <c r="N54" i="20"/>
  <c r="K54" i="20"/>
  <c r="H54" i="20"/>
  <c r="D54" i="20"/>
  <c r="BF53" i="20"/>
  <c r="AU53" i="20"/>
  <c r="AS53" i="20"/>
  <c r="AP53" i="20"/>
  <c r="AD53" i="20"/>
  <c r="Z53" i="20"/>
  <c r="Y53" i="20"/>
  <c r="N53" i="20"/>
  <c r="E53" i="20"/>
  <c r="BK52" i="20"/>
  <c r="BJ52" i="20"/>
  <c r="BI52" i="20"/>
  <c r="BG52" i="20"/>
  <c r="AR52" i="20"/>
  <c r="AJ52" i="20"/>
  <c r="AH52" i="20"/>
  <c r="T52" i="20"/>
  <c r="S52" i="20"/>
  <c r="R52" i="20"/>
  <c r="Q52" i="20"/>
  <c r="D52" i="20"/>
  <c r="BJ51" i="20"/>
  <c r="BG51" i="20"/>
  <c r="BE51" i="20"/>
  <c r="AT51" i="20"/>
  <c r="AQ51" i="20"/>
  <c r="AP51" i="20"/>
  <c r="AN51" i="20"/>
  <c r="AH51" i="20"/>
  <c r="AA51" i="20"/>
  <c r="T51" i="20"/>
  <c r="Q51" i="20"/>
  <c r="O51" i="20"/>
  <c r="F51" i="20"/>
  <c r="BJ50" i="20"/>
  <c r="BA50" i="20"/>
  <c r="AX50" i="20"/>
  <c r="AV50" i="20"/>
  <c r="AR50" i="20"/>
  <c r="AR88" i="20" s="1"/>
  <c r="AH50" i="20"/>
  <c r="AB50" i="20"/>
  <c r="Z50" i="20"/>
  <c r="Y50" i="20"/>
  <c r="J50" i="20"/>
  <c r="H50" i="20"/>
  <c r="F50" i="20"/>
  <c r="BI49" i="20"/>
  <c r="BE49" i="20"/>
  <c r="BB49" i="20"/>
  <c r="AN49" i="20"/>
  <c r="AH49" i="20"/>
  <c r="AG49" i="20"/>
  <c r="AD49" i="20"/>
  <c r="U49" i="20"/>
  <c r="P49" i="20"/>
  <c r="O49" i="20"/>
  <c r="L49" i="20"/>
  <c r="BJ48" i="20"/>
  <c r="BI48" i="20"/>
  <c r="BG48" i="20"/>
  <c r="BE48" i="20"/>
  <c r="AU48" i="20"/>
  <c r="AR48" i="20"/>
  <c r="AQ48" i="20"/>
  <c r="AP48" i="20"/>
  <c r="AN48" i="20"/>
  <c r="AC48" i="20"/>
  <c r="Y48" i="20"/>
  <c r="T48" i="20"/>
  <c r="S48" i="20"/>
  <c r="Q48" i="20"/>
  <c r="D48" i="20"/>
  <c r="D86" i="20" s="1"/>
  <c r="AQ47" i="20"/>
  <c r="AJ47" i="20"/>
  <c r="AD47" i="20"/>
  <c r="AC47" i="20"/>
  <c r="AB47" i="20"/>
  <c r="Y47" i="20"/>
  <c r="O47" i="20"/>
  <c r="L47" i="20"/>
  <c r="K47" i="20"/>
  <c r="BT24" i="20"/>
  <c r="BS24" i="20"/>
  <c r="BR24" i="20"/>
  <c r="BQ24" i="20"/>
  <c r="BP24" i="20"/>
  <c r="BO24" i="20"/>
  <c r="BO6" i="20"/>
  <c r="BK4" i="20"/>
  <c r="BJ4" i="20"/>
  <c r="BJ69" i="20" s="1"/>
  <c r="BI4" i="20"/>
  <c r="BH4" i="20"/>
  <c r="BG4" i="20"/>
  <c r="BF4" i="20"/>
  <c r="BF76" i="20" s="1"/>
  <c r="BE4" i="20"/>
  <c r="BD4" i="20"/>
  <c r="BC4" i="20"/>
  <c r="BC67" i="20" s="1"/>
  <c r="BB4" i="20"/>
  <c r="BA4" i="20"/>
  <c r="AZ4" i="20"/>
  <c r="AY4" i="20"/>
  <c r="AX4" i="20"/>
  <c r="AW4" i="20"/>
  <c r="AW68" i="20" s="1"/>
  <c r="AV4" i="20"/>
  <c r="AV68" i="20" s="1"/>
  <c r="AU4" i="20"/>
  <c r="AU68" i="20" s="1"/>
  <c r="AT4" i="20"/>
  <c r="AS4" i="20"/>
  <c r="AR4" i="20"/>
  <c r="AR69" i="20" s="1"/>
  <c r="AQ4" i="20"/>
  <c r="AP4" i="20"/>
  <c r="AP69" i="20" s="1"/>
  <c r="AO4" i="20"/>
  <c r="AO69" i="20" s="1"/>
  <c r="AN4" i="20"/>
  <c r="AM4" i="20"/>
  <c r="AL4" i="20"/>
  <c r="AL66" i="20" s="1"/>
  <c r="AK4" i="20"/>
  <c r="AK70" i="20" s="1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X80" i="20" s="1"/>
  <c r="W4" i="20"/>
  <c r="W67" i="20" s="1"/>
  <c r="V4" i="20"/>
  <c r="V66" i="20" s="1"/>
  <c r="U4" i="20"/>
  <c r="U75" i="20" s="1"/>
  <c r="T4" i="20"/>
  <c r="S4" i="20"/>
  <c r="R4" i="20"/>
  <c r="Q4" i="20"/>
  <c r="P4" i="20"/>
  <c r="P71" i="20" s="1"/>
  <c r="O4" i="20"/>
  <c r="N4" i="20"/>
  <c r="N74" i="20" s="1"/>
  <c r="M4" i="20"/>
  <c r="L4" i="20"/>
  <c r="K4" i="20"/>
  <c r="J4" i="20"/>
  <c r="J73" i="20" s="1"/>
  <c r="I4" i="20"/>
  <c r="H4" i="20"/>
  <c r="G4" i="20"/>
  <c r="F4" i="20"/>
  <c r="F66" i="20" s="1"/>
  <c r="E4" i="20"/>
  <c r="E73" i="20" s="1"/>
  <c r="D4" i="20"/>
  <c r="D73" i="20" s="1"/>
  <c r="BK3" i="20"/>
  <c r="BK56" i="20" s="1"/>
  <c r="BJ3" i="20"/>
  <c r="BJ57" i="20" s="1"/>
  <c r="BI3" i="20"/>
  <c r="BH3" i="20"/>
  <c r="BH48" i="20" s="1"/>
  <c r="BH86" i="20" s="1"/>
  <c r="BG3" i="20"/>
  <c r="BG53" i="20" s="1"/>
  <c r="BF3" i="20"/>
  <c r="BF57" i="20" s="1"/>
  <c r="BF95" i="20" s="1"/>
  <c r="BE3" i="20"/>
  <c r="BE58" i="20" s="1"/>
  <c r="BD3" i="20"/>
  <c r="BD57" i="20" s="1"/>
  <c r="BC3" i="20"/>
  <c r="BB3" i="20"/>
  <c r="BB59" i="20" s="1"/>
  <c r="BA3" i="20"/>
  <c r="AZ3" i="20"/>
  <c r="AZ47" i="20" s="1"/>
  <c r="AY3" i="20"/>
  <c r="AY49" i="20" s="1"/>
  <c r="AX3" i="20"/>
  <c r="AX47" i="20" s="1"/>
  <c r="AX85" i="20" s="1"/>
  <c r="AW3" i="20"/>
  <c r="AW47" i="20" s="1"/>
  <c r="AV3" i="20"/>
  <c r="AV54" i="20" s="1"/>
  <c r="AU3" i="20"/>
  <c r="AT3" i="20"/>
  <c r="AS3" i="20"/>
  <c r="AS54" i="20" s="1"/>
  <c r="AR3" i="20"/>
  <c r="AR61" i="20" s="1"/>
  <c r="AQ3" i="20"/>
  <c r="AQ54" i="20" s="1"/>
  <c r="AP3" i="20"/>
  <c r="AP60" i="20" s="1"/>
  <c r="AO3" i="20"/>
  <c r="AN3" i="20"/>
  <c r="AM3" i="20"/>
  <c r="AL3" i="20"/>
  <c r="AL52" i="20" s="1"/>
  <c r="AK3" i="20"/>
  <c r="AJ3" i="20"/>
  <c r="AJ49" i="20" s="1"/>
  <c r="AI3" i="20"/>
  <c r="AI49" i="20" s="1"/>
  <c r="AH3" i="20"/>
  <c r="AH48" i="20" s="1"/>
  <c r="AG3" i="20"/>
  <c r="AF3" i="20"/>
  <c r="AE3" i="20"/>
  <c r="AE52" i="20" s="1"/>
  <c r="AD3" i="20"/>
  <c r="AD52" i="20" s="1"/>
  <c r="AC3" i="20"/>
  <c r="AB3" i="20"/>
  <c r="AB53" i="20" s="1"/>
  <c r="AA3" i="20"/>
  <c r="AA47" i="20" s="1"/>
  <c r="Z3" i="20"/>
  <c r="Z48" i="20" s="1"/>
  <c r="Y3" i="20"/>
  <c r="X3" i="20"/>
  <c r="X59" i="20" s="1"/>
  <c r="W3" i="20"/>
  <c r="W50" i="20" s="1"/>
  <c r="V3" i="20"/>
  <c r="V48" i="20" s="1"/>
  <c r="U3" i="20"/>
  <c r="T3" i="20"/>
  <c r="T50" i="20" s="1"/>
  <c r="S3" i="20"/>
  <c r="R3" i="20"/>
  <c r="R53" i="20" s="1"/>
  <c r="Q3" i="20"/>
  <c r="Q54" i="20" s="1"/>
  <c r="P3" i="20"/>
  <c r="P50" i="20" s="1"/>
  <c r="O3" i="20"/>
  <c r="O54" i="20" s="1"/>
  <c r="N3" i="20"/>
  <c r="N47" i="20" s="1"/>
  <c r="M3" i="20"/>
  <c r="M55" i="20" s="1"/>
  <c r="L3" i="20"/>
  <c r="L54" i="20" s="1"/>
  <c r="K3" i="20"/>
  <c r="J3" i="20"/>
  <c r="J47" i="20" s="1"/>
  <c r="J85" i="20" s="1"/>
  <c r="I3" i="20"/>
  <c r="I49" i="20" s="1"/>
  <c r="H3" i="20"/>
  <c r="H47" i="20" s="1"/>
  <c r="G3" i="20"/>
  <c r="G59" i="20" s="1"/>
  <c r="F3" i="20"/>
  <c r="F61" i="20" s="1"/>
  <c r="E3" i="20"/>
  <c r="D3" i="20"/>
  <c r="BO6" i="10"/>
  <c r="BS6" i="10" s="1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BP150" i="26" l="1"/>
  <c r="BP129" i="26"/>
  <c r="BX34" i="26"/>
  <c r="BT6" i="21"/>
  <c r="CB6" i="21" s="1"/>
  <c r="BP115" i="26"/>
  <c r="BP124" i="26"/>
  <c r="BS6" i="21"/>
  <c r="CA6" i="21" s="1"/>
  <c r="BO2" i="21"/>
  <c r="BO38" i="21" s="1"/>
  <c r="BP107" i="26"/>
  <c r="BW6" i="21"/>
  <c r="BX28" i="26"/>
  <c r="BP32" i="26"/>
  <c r="BP108" i="26"/>
  <c r="BP165" i="26" s="1"/>
  <c r="BQ6" i="21"/>
  <c r="BQ2" i="21" s="1"/>
  <c r="BQ40" i="21" s="1"/>
  <c r="BP125" i="26"/>
  <c r="BX32" i="26"/>
  <c r="BP126" i="26"/>
  <c r="BP132" i="26"/>
  <c r="BP75" i="26" s="1"/>
  <c r="BP39" i="26"/>
  <c r="BP131" i="26"/>
  <c r="BP169" i="26" s="1"/>
  <c r="BX31" i="26"/>
  <c r="BP28" i="26"/>
  <c r="BP104" i="26"/>
  <c r="BP106" i="26"/>
  <c r="BP37" i="26"/>
  <c r="BP112" i="26"/>
  <c r="BP155" i="26"/>
  <c r="BP113" i="26"/>
  <c r="BX41" i="26"/>
  <c r="BO194" i="26"/>
  <c r="BP30" i="26"/>
  <c r="BP143" i="26"/>
  <c r="BP142" i="26"/>
  <c r="BX33" i="26"/>
  <c r="BP148" i="26"/>
  <c r="BX40" i="26"/>
  <c r="BP114" i="26"/>
  <c r="BP123" i="26"/>
  <c r="BO68" i="26"/>
  <c r="BP109" i="26"/>
  <c r="BX38" i="26"/>
  <c r="BP76" i="26" s="1"/>
  <c r="BP105" i="26"/>
  <c r="BP162" i="26" s="1"/>
  <c r="BP110" i="26"/>
  <c r="BP167" i="26" s="1"/>
  <c r="BP147" i="26"/>
  <c r="BP34" i="26"/>
  <c r="BX37" i="26"/>
  <c r="BP127" i="26"/>
  <c r="BP128" i="26"/>
  <c r="BO39" i="26"/>
  <c r="BO28" i="26"/>
  <c r="BO4" i="26"/>
  <c r="BO66" i="26" s="1"/>
  <c r="BO40" i="26"/>
  <c r="BO42" i="26" s="1"/>
  <c r="BW31" i="26"/>
  <c r="BO50" i="26" s="1"/>
  <c r="BP36" i="26"/>
  <c r="BP41" i="26"/>
  <c r="BP153" i="26"/>
  <c r="BP172" i="26" s="1"/>
  <c r="BP134" i="26"/>
  <c r="BP135" i="26"/>
  <c r="BP154" i="26"/>
  <c r="BX36" i="26"/>
  <c r="BP146" i="26"/>
  <c r="BP144" i="26"/>
  <c r="BP145" i="26"/>
  <c r="BP19" i="26"/>
  <c r="BP9" i="26"/>
  <c r="BP136" i="26"/>
  <c r="BP137" i="26" s="1"/>
  <c r="BP29" i="26"/>
  <c r="BP117" i="26"/>
  <c r="BP174" i="26" s="1"/>
  <c r="BX39" i="26"/>
  <c r="BP40" i="26"/>
  <c r="BP116" i="26"/>
  <c r="BP151" i="26"/>
  <c r="BP152" i="26"/>
  <c r="BP232" i="26"/>
  <c r="BS23" i="26"/>
  <c r="BR6" i="1"/>
  <c r="BR2" i="1" s="1"/>
  <c r="BO23" i="27"/>
  <c r="BS6" i="1"/>
  <c r="CA6" i="1" s="1"/>
  <c r="BS213" i="26"/>
  <c r="BX30" i="26"/>
  <c r="BP38" i="26"/>
  <c r="BP31" i="26"/>
  <c r="BX29" i="26"/>
  <c r="BP3" i="26"/>
  <c r="BP4" i="26"/>
  <c r="BP70" i="26" s="1"/>
  <c r="BW6" i="8"/>
  <c r="BP194" i="26"/>
  <c r="H98" i="27"/>
  <c r="BJ89" i="27"/>
  <c r="AV88" i="27"/>
  <c r="AH92" i="27"/>
  <c r="R93" i="27"/>
  <c r="X91" i="27"/>
  <c r="AU91" i="27"/>
  <c r="AG87" i="27"/>
  <c r="AZ92" i="27"/>
  <c r="J99" i="27"/>
  <c r="BH98" i="27"/>
  <c r="BH88" i="27"/>
  <c r="AT98" i="27"/>
  <c r="AF88" i="27"/>
  <c r="D88" i="27"/>
  <c r="I93" i="27"/>
  <c r="AS91" i="27"/>
  <c r="AS99" i="27"/>
  <c r="Q94" i="27"/>
  <c r="R98" i="27"/>
  <c r="BE97" i="27"/>
  <c r="AQ85" i="27"/>
  <c r="AC98" i="27"/>
  <c r="O98" i="27"/>
  <c r="AL86" i="27"/>
  <c r="AY88" i="27"/>
  <c r="BQ23" i="27"/>
  <c r="AK87" i="27"/>
  <c r="J85" i="27"/>
  <c r="BA88" i="27"/>
  <c r="AM91" i="27"/>
  <c r="Y95" i="27"/>
  <c r="K91" i="27"/>
  <c r="AJ99" i="27"/>
  <c r="V88" i="27"/>
  <c r="H89" i="27"/>
  <c r="BK87" i="27"/>
  <c r="AW94" i="27"/>
  <c r="AI97" i="27"/>
  <c r="U93" i="27"/>
  <c r="G93" i="27"/>
  <c r="N91" i="27"/>
  <c r="BJ91" i="27"/>
  <c r="AV95" i="27"/>
  <c r="AH99" i="27"/>
  <c r="R96" i="27"/>
  <c r="BI87" i="27"/>
  <c r="AU88" i="27"/>
  <c r="AG88" i="27"/>
  <c r="AZ99" i="27"/>
  <c r="J89" i="27"/>
  <c r="BH95" i="27"/>
  <c r="AT88" i="27"/>
  <c r="AF95" i="27"/>
  <c r="D95" i="27"/>
  <c r="I95" i="27"/>
  <c r="AJ85" i="27"/>
  <c r="AS88" i="27"/>
  <c r="AE88" i="27"/>
  <c r="Q88" i="27"/>
  <c r="BQ232" i="27"/>
  <c r="BE91" i="27"/>
  <c r="AQ86" i="27"/>
  <c r="AC93" i="27"/>
  <c r="AL92" i="27"/>
  <c r="T89" i="27"/>
  <c r="AY93" i="27"/>
  <c r="AK94" i="27"/>
  <c r="BB97" i="27"/>
  <c r="BA95" i="27"/>
  <c r="AM98" i="27"/>
  <c r="Y91" i="27"/>
  <c r="K98" i="27"/>
  <c r="AJ86" i="27"/>
  <c r="V99" i="27"/>
  <c r="H96" i="27"/>
  <c r="BO194" i="27"/>
  <c r="BK94" i="27"/>
  <c r="AW90" i="27"/>
  <c r="AI93" i="27"/>
  <c r="G92" i="27"/>
  <c r="AA89" i="27"/>
  <c r="BD95" i="27"/>
  <c r="AO88" i="27"/>
  <c r="M92" i="27"/>
  <c r="BJ87" i="27"/>
  <c r="AV87" i="27"/>
  <c r="AH90" i="27"/>
  <c r="F93" i="27"/>
  <c r="BI92" i="27"/>
  <c r="AU85" i="27"/>
  <c r="AG85" i="27"/>
  <c r="AZ93" i="27"/>
  <c r="J88" i="27"/>
  <c r="BH93" i="27"/>
  <c r="AT97" i="27"/>
  <c r="AF93" i="27"/>
  <c r="D93" i="27"/>
  <c r="I87" i="27"/>
  <c r="BG85" i="27"/>
  <c r="AS87" i="27"/>
  <c r="AE85" i="27"/>
  <c r="Q85" i="27"/>
  <c r="BE89" i="27"/>
  <c r="AQ89" i="27"/>
  <c r="AC92" i="27"/>
  <c r="AL95" i="27"/>
  <c r="AY98" i="27"/>
  <c r="H95" i="27"/>
  <c r="Z95" i="27"/>
  <c r="BA87" i="27"/>
  <c r="Y87" i="27"/>
  <c r="K86" i="27"/>
  <c r="AX88" i="27"/>
  <c r="AJ89" i="27"/>
  <c r="V91" i="27"/>
  <c r="BK93" i="27"/>
  <c r="AI99" i="27"/>
  <c r="U86" i="27"/>
  <c r="G91" i="27"/>
  <c r="BC85" i="27"/>
  <c r="BJ94" i="27"/>
  <c r="AV94" i="27"/>
  <c r="AH97" i="27"/>
  <c r="BI98" i="27"/>
  <c r="BI99" i="27"/>
  <c r="AU92" i="27"/>
  <c r="AG92" i="27"/>
  <c r="E94" i="27"/>
  <c r="AZ88" i="27"/>
  <c r="J95" i="27"/>
  <c r="BH89" i="27"/>
  <c r="AT93" i="27"/>
  <c r="AF96" i="27"/>
  <c r="D96" i="27"/>
  <c r="BG94" i="27"/>
  <c r="AS85" i="27"/>
  <c r="AE87" i="27"/>
  <c r="Q95" i="27"/>
  <c r="AR99" i="27"/>
  <c r="BQ213" i="27"/>
  <c r="BE96" i="27"/>
  <c r="AQ96" i="27"/>
  <c r="AC99" i="27"/>
  <c r="AL91" i="27"/>
  <c r="AY87" i="27"/>
  <c r="V92" i="27"/>
  <c r="AN98" i="27"/>
  <c r="L95" i="27"/>
  <c r="Y89" i="27"/>
  <c r="K93" i="27"/>
  <c r="AX92" i="27"/>
  <c r="AJ96" i="27"/>
  <c r="V98" i="27"/>
  <c r="H90" i="27"/>
  <c r="AW95" i="27"/>
  <c r="AI85" i="27"/>
  <c r="U88" i="27"/>
  <c r="G99" i="27"/>
  <c r="AB93" i="27"/>
  <c r="BD90" i="27"/>
  <c r="AO85" i="27"/>
  <c r="BC94" i="27"/>
  <c r="AH91" i="27"/>
  <c r="BJ90" i="27"/>
  <c r="AV90" i="27"/>
  <c r="AH93" i="27"/>
  <c r="T96" i="27"/>
  <c r="R94" i="27"/>
  <c r="AM96" i="27"/>
  <c r="BI94" i="27"/>
  <c r="AU99" i="27"/>
  <c r="AG99" i="27"/>
  <c r="AZ95" i="27"/>
  <c r="J91" i="27"/>
  <c r="BH96" i="27"/>
  <c r="AT96" i="27"/>
  <c r="AF92" i="27"/>
  <c r="D92" i="27"/>
  <c r="I90" i="27"/>
  <c r="BG95" i="27"/>
  <c r="AS98" i="27"/>
  <c r="AE95" i="27"/>
  <c r="Q97" i="27"/>
  <c r="P87" i="27"/>
  <c r="U89" i="27"/>
  <c r="BE92" i="27"/>
  <c r="AQ92" i="27"/>
  <c r="AC88" i="27"/>
  <c r="AL98" i="27"/>
  <c r="AY94" i="27"/>
  <c r="AK96" i="27"/>
  <c r="AM90" i="27"/>
  <c r="AM93" i="27"/>
  <c r="Y93" i="27"/>
  <c r="K96" i="27"/>
  <c r="AX89" i="27"/>
  <c r="AJ91" i="27"/>
  <c r="V94" i="27"/>
  <c r="H97" i="27"/>
  <c r="AW85" i="27"/>
  <c r="AI92" i="27"/>
  <c r="U99" i="27"/>
  <c r="G86" i="27"/>
  <c r="AF90" i="27"/>
  <c r="Y98" i="27"/>
  <c r="AS94" i="27"/>
  <c r="AA85" i="27"/>
  <c r="AV89" i="27"/>
  <c r="BJ97" i="27"/>
  <c r="AV97" i="27"/>
  <c r="AH96" i="27"/>
  <c r="R86" i="27"/>
  <c r="X92" i="27"/>
  <c r="W96" i="27"/>
  <c r="BA93" i="27"/>
  <c r="BI90" i="27"/>
  <c r="AU94" i="27"/>
  <c r="AG94" i="27"/>
  <c r="E97" i="27"/>
  <c r="J98" i="27"/>
  <c r="BH92" i="27"/>
  <c r="AT92" i="27"/>
  <c r="AF99" i="27"/>
  <c r="D99" i="27"/>
  <c r="I97" i="27"/>
  <c r="BG97" i="27"/>
  <c r="AS95" i="27"/>
  <c r="AE97" i="27"/>
  <c r="Q86" i="27"/>
  <c r="BF85" i="27"/>
  <c r="AR90" i="27"/>
  <c r="AD90" i="27"/>
  <c r="H88" i="27"/>
  <c r="BE99" i="27"/>
  <c r="AQ99" i="27"/>
  <c r="AC95" i="27"/>
  <c r="O95" i="27"/>
  <c r="AL94" i="27"/>
  <c r="AY90" i="27"/>
  <c r="AK86" i="27"/>
  <c r="BK88" i="27"/>
  <c r="BA86" i="27"/>
  <c r="AM89" i="27"/>
  <c r="Y90" i="27"/>
  <c r="AZ96" i="27"/>
  <c r="AX96" i="27"/>
  <c r="AJ98" i="27"/>
  <c r="V90" i="27"/>
  <c r="H93" i="27"/>
  <c r="BK85" i="27"/>
  <c r="AW89" i="27"/>
  <c r="AI95" i="27"/>
  <c r="U91" i="27"/>
  <c r="G89" i="27"/>
  <c r="BH90" i="27"/>
  <c r="AB96" i="27"/>
  <c r="AH94" i="27"/>
  <c r="BG91" i="27"/>
  <c r="AL88" i="27"/>
  <c r="Y94" i="27"/>
  <c r="M85" i="27"/>
  <c r="BJ93" i="27"/>
  <c r="AV93" i="27"/>
  <c r="R91" i="27"/>
  <c r="AG91" i="27"/>
  <c r="BI97" i="27"/>
  <c r="AU90" i="27"/>
  <c r="AG90" i="27"/>
  <c r="S97" i="27"/>
  <c r="J94" i="27"/>
  <c r="BH99" i="27"/>
  <c r="AT99" i="27"/>
  <c r="D98" i="27"/>
  <c r="BG98" i="27"/>
  <c r="AS97" i="27"/>
  <c r="AE86" i="27"/>
  <c r="Q93" i="27"/>
  <c r="BE88" i="27"/>
  <c r="AQ88" i="27"/>
  <c r="AL90" i="27"/>
  <c r="BO150" i="27"/>
  <c r="BO143" i="27"/>
  <c r="BO133" i="27"/>
  <c r="BO126" i="27"/>
  <c r="BO116" i="27"/>
  <c r="BO109" i="27"/>
  <c r="BO152" i="27"/>
  <c r="BO145" i="27"/>
  <c r="BO135" i="27"/>
  <c r="BO128" i="27"/>
  <c r="BO104" i="27"/>
  <c r="BO154" i="27"/>
  <c r="BO147" i="27"/>
  <c r="BO123" i="27"/>
  <c r="BO113" i="27"/>
  <c r="BO106" i="27"/>
  <c r="BO142" i="27"/>
  <c r="BO132" i="27"/>
  <c r="BO75" i="27" s="1"/>
  <c r="BO125" i="27"/>
  <c r="BO115" i="27"/>
  <c r="BO108" i="27"/>
  <c r="BO151" i="27"/>
  <c r="BO144" i="27"/>
  <c r="BO155" i="27"/>
  <c r="BO112" i="27"/>
  <c r="BO148" i="27"/>
  <c r="BO107" i="27"/>
  <c r="BO153" i="27"/>
  <c r="BO136" i="27"/>
  <c r="BO131" i="27"/>
  <c r="BO146" i="27"/>
  <c r="BO110" i="27"/>
  <c r="BO134" i="27"/>
  <c r="BO129" i="27"/>
  <c r="BO124" i="27"/>
  <c r="BO105" i="27"/>
  <c r="BO117" i="27"/>
  <c r="BO114" i="27"/>
  <c r="BO127" i="27"/>
  <c r="BW40" i="27"/>
  <c r="BO37" i="27"/>
  <c r="BW33" i="27"/>
  <c r="BO30" i="27"/>
  <c r="BO4" i="27"/>
  <c r="BW41" i="27"/>
  <c r="BO38" i="27"/>
  <c r="BW34" i="27"/>
  <c r="BO31" i="27"/>
  <c r="BO39" i="27"/>
  <c r="BO32" i="27"/>
  <c r="BW28" i="27"/>
  <c r="BO40" i="27"/>
  <c r="BW36" i="27"/>
  <c r="BO33" i="27"/>
  <c r="BW29" i="27"/>
  <c r="BW39" i="27"/>
  <c r="BO36" i="27"/>
  <c r="BW32" i="27"/>
  <c r="BO29" i="27"/>
  <c r="BO41" i="27"/>
  <c r="BO34" i="27"/>
  <c r="BO28" i="27"/>
  <c r="BW38" i="27"/>
  <c r="BW31" i="27"/>
  <c r="BW30" i="27"/>
  <c r="BO3" i="27"/>
  <c r="BW37" i="27"/>
  <c r="AY97" i="27"/>
  <c r="AK92" i="27"/>
  <c r="K85" i="27"/>
  <c r="BB94" i="27"/>
  <c r="BA96" i="27"/>
  <c r="AM86" i="27"/>
  <c r="Y86" i="27"/>
  <c r="K89" i="27"/>
  <c r="AD94" i="27"/>
  <c r="AX91" i="27"/>
  <c r="AJ94" i="27"/>
  <c r="V97" i="27"/>
  <c r="AK99" i="27"/>
  <c r="BR249" i="27"/>
  <c r="BR242" i="27"/>
  <c r="BR246" i="27"/>
  <c r="BR250" i="27"/>
  <c r="BR243" i="27"/>
  <c r="BR247" i="27"/>
  <c r="BR240" i="27"/>
  <c r="BR237" i="27"/>
  <c r="BR245" i="27"/>
  <c r="BR238" i="27"/>
  <c r="BR248" i="27"/>
  <c r="BR228" i="27"/>
  <c r="BR221" i="27"/>
  <c r="BR211" i="27"/>
  <c r="BR204" i="27"/>
  <c r="BR180" i="27"/>
  <c r="BR241" i="27"/>
  <c r="BR230" i="27"/>
  <c r="BR223" i="27"/>
  <c r="BR199" i="27"/>
  <c r="BR189" i="27"/>
  <c r="BR182" i="27"/>
  <c r="BR218" i="27"/>
  <c r="BR208" i="27"/>
  <c r="BR201" i="27"/>
  <c r="BR191" i="27"/>
  <c r="BR184" i="27"/>
  <c r="BR239" i="27"/>
  <c r="BR227" i="27"/>
  <c r="BR220" i="27"/>
  <c r="BR210" i="27"/>
  <c r="BR203" i="27"/>
  <c r="BR193" i="27"/>
  <c r="BR186" i="27"/>
  <c r="BR229" i="27"/>
  <c r="BR222" i="27"/>
  <c r="BR212" i="27"/>
  <c r="BR205" i="27"/>
  <c r="BR188" i="27"/>
  <c r="BR181" i="27"/>
  <c r="BR226" i="27"/>
  <c r="BR219" i="27"/>
  <c r="BR209" i="27"/>
  <c r="BR202" i="27"/>
  <c r="BR192" i="27"/>
  <c r="BR194" i="27" s="1"/>
  <c r="BR185" i="27"/>
  <c r="BR200" i="27"/>
  <c r="BR224" i="27"/>
  <c r="BR183" i="27"/>
  <c r="BR207" i="27"/>
  <c r="BR190" i="27"/>
  <c r="BR231" i="27"/>
  <c r="BR18" i="27"/>
  <c r="BR11" i="27"/>
  <c r="BR20" i="27"/>
  <c r="BR13" i="27"/>
  <c r="BR22" i="27"/>
  <c r="BR15" i="27"/>
  <c r="BR17" i="27"/>
  <c r="BR10" i="27"/>
  <c r="BR9" i="27"/>
  <c r="BR14" i="27"/>
  <c r="BR2" i="27"/>
  <c r="BZ6" i="27"/>
  <c r="BR21" i="27"/>
  <c r="BR12" i="27"/>
  <c r="BR19" i="27"/>
  <c r="BO232" i="27"/>
  <c r="BK99" i="27"/>
  <c r="AW88" i="27"/>
  <c r="AI89" i="27"/>
  <c r="U96" i="27"/>
  <c r="G96" i="27"/>
  <c r="AM87" i="27"/>
  <c r="BJ96" i="27"/>
  <c r="R85" i="27"/>
  <c r="X96" i="27"/>
  <c r="W99" i="27"/>
  <c r="AT89" i="27"/>
  <c r="BI86" i="27"/>
  <c r="AU97" i="27"/>
  <c r="AG97" i="27"/>
  <c r="AZ94" i="27"/>
  <c r="BH87" i="27"/>
  <c r="AT86" i="27"/>
  <c r="AF87" i="27"/>
  <c r="D87" i="27"/>
  <c r="BK95" i="27"/>
  <c r="BG93" i="27"/>
  <c r="AS86" i="27"/>
  <c r="AE93" i="27"/>
  <c r="Q89" i="27"/>
  <c r="BF90" i="27"/>
  <c r="AD87" i="27"/>
  <c r="BE95" i="27"/>
  <c r="AQ95" i="27"/>
  <c r="E98" i="27"/>
  <c r="AK89" i="27"/>
  <c r="I85" i="27"/>
  <c r="BA89" i="27"/>
  <c r="Y96" i="27"/>
  <c r="K97" i="27"/>
  <c r="AL87" i="27"/>
  <c r="AX98" i="27"/>
  <c r="AJ90" i="27"/>
  <c r="V93" i="27"/>
  <c r="AY96" i="27"/>
  <c r="BS246" i="27"/>
  <c r="BS250" i="27"/>
  <c r="BS243" i="27"/>
  <c r="BS247" i="27"/>
  <c r="BS240" i="27"/>
  <c r="BS249" i="27"/>
  <c r="BS242" i="27"/>
  <c r="BS241" i="27"/>
  <c r="BS245" i="27"/>
  <c r="BS230" i="27"/>
  <c r="BS223" i="27"/>
  <c r="BS199" i="27"/>
  <c r="BS189" i="27"/>
  <c r="BS182" i="27"/>
  <c r="BS238" i="27"/>
  <c r="BS237" i="27"/>
  <c r="BS218" i="27"/>
  <c r="BS208" i="27"/>
  <c r="BS201" i="27"/>
  <c r="BS191" i="27"/>
  <c r="BS184" i="27"/>
  <c r="BS239" i="27"/>
  <c r="BS227" i="27"/>
  <c r="BS220" i="27"/>
  <c r="BS210" i="27"/>
  <c r="BS203" i="27"/>
  <c r="BS193" i="27"/>
  <c r="BS186" i="27"/>
  <c r="BS229" i="27"/>
  <c r="BS222" i="27"/>
  <c r="BS212" i="27"/>
  <c r="BS205" i="27"/>
  <c r="BS188" i="27"/>
  <c r="BS181" i="27"/>
  <c r="BS231" i="27"/>
  <c r="BS224" i="27"/>
  <c r="BS207" i="27"/>
  <c r="BS200" i="27"/>
  <c r="BS190" i="27"/>
  <c r="BS183" i="27"/>
  <c r="BS248" i="27"/>
  <c r="BS228" i="27"/>
  <c r="BS202" i="27"/>
  <c r="BS226" i="27"/>
  <c r="BS211" i="27"/>
  <c r="BS213" i="27" s="1"/>
  <c r="BS185" i="27"/>
  <c r="BS209" i="27"/>
  <c r="BS192" i="27"/>
  <c r="BS204" i="27"/>
  <c r="BS180" i="27"/>
  <c r="BS219" i="27"/>
  <c r="BS221" i="27"/>
  <c r="BS20" i="27"/>
  <c r="BS13" i="27"/>
  <c r="BS22" i="27"/>
  <c r="BS15" i="27"/>
  <c r="BS17" i="27"/>
  <c r="BS10" i="27"/>
  <c r="BS19" i="27"/>
  <c r="BS12" i="27"/>
  <c r="BS18" i="27"/>
  <c r="BS11" i="27"/>
  <c r="CA6" i="27"/>
  <c r="BS14" i="27"/>
  <c r="BS2" i="27"/>
  <c r="BS21" i="27"/>
  <c r="BS9" i="27"/>
  <c r="BK86" i="27"/>
  <c r="AW92" i="27"/>
  <c r="AI96" i="27"/>
  <c r="U98" i="27"/>
  <c r="G98" i="27"/>
  <c r="AF86" i="27"/>
  <c r="AV85" i="27"/>
  <c r="AH85" i="27"/>
  <c r="R88" i="27"/>
  <c r="X99" i="27"/>
  <c r="BI93" i="27"/>
  <c r="AU86" i="27"/>
  <c r="AG86" i="27"/>
  <c r="S93" i="27"/>
  <c r="AZ90" i="27"/>
  <c r="J97" i="27"/>
  <c r="BH86" i="27"/>
  <c r="AT91" i="27"/>
  <c r="AF91" i="27"/>
  <c r="D86" i="27"/>
  <c r="I96" i="27"/>
  <c r="BG89" i="27"/>
  <c r="AS93" i="27"/>
  <c r="AE89" i="27"/>
  <c r="Q96" i="27"/>
  <c r="P94" i="27"/>
  <c r="BQ152" i="27"/>
  <c r="BQ145" i="27"/>
  <c r="BQ135" i="27"/>
  <c r="BQ128" i="27"/>
  <c r="BQ104" i="27"/>
  <c r="BQ154" i="27"/>
  <c r="BQ147" i="27"/>
  <c r="BQ123" i="27"/>
  <c r="BQ113" i="27"/>
  <c r="BQ106" i="27"/>
  <c r="BQ142" i="27"/>
  <c r="BQ132" i="27"/>
  <c r="BQ125" i="27"/>
  <c r="BQ115" i="27"/>
  <c r="BQ108" i="27"/>
  <c r="BQ151" i="27"/>
  <c r="BQ144" i="27"/>
  <c r="BQ134" i="27"/>
  <c r="BQ127" i="27"/>
  <c r="BQ117" i="27"/>
  <c r="BQ110" i="27"/>
  <c r="BQ153" i="27"/>
  <c r="BQ146" i="27"/>
  <c r="BQ107" i="27"/>
  <c r="BQ136" i="27"/>
  <c r="BQ131" i="27"/>
  <c r="BQ126" i="27"/>
  <c r="BQ116" i="27"/>
  <c r="BQ129" i="27"/>
  <c r="BQ124" i="27"/>
  <c r="BQ105" i="27"/>
  <c r="BQ114" i="27"/>
  <c r="BQ155" i="27"/>
  <c r="BQ112" i="27"/>
  <c r="BQ148" i="27"/>
  <c r="BQ133" i="27"/>
  <c r="BQ109" i="27"/>
  <c r="BQ150" i="27"/>
  <c r="BQ143" i="27"/>
  <c r="BY41" i="27"/>
  <c r="BQ38" i="27"/>
  <c r="BY34" i="27"/>
  <c r="BQ31" i="27"/>
  <c r="BQ39" i="27"/>
  <c r="BQ32" i="27"/>
  <c r="BY28" i="27"/>
  <c r="BQ40" i="27"/>
  <c r="BY36" i="27"/>
  <c r="BQ33" i="27"/>
  <c r="BY29" i="27"/>
  <c r="BQ41" i="27"/>
  <c r="BY37" i="27"/>
  <c r="BQ34" i="27"/>
  <c r="BY30" i="27"/>
  <c r="BY40" i="27"/>
  <c r="BQ37" i="27"/>
  <c r="BY33" i="27"/>
  <c r="BQ30" i="27"/>
  <c r="BQ4" i="27"/>
  <c r="BQ29" i="27"/>
  <c r="BY32" i="27"/>
  <c r="BQ28" i="27"/>
  <c r="BQ36" i="27"/>
  <c r="BY31" i="27"/>
  <c r="BQ3" i="27"/>
  <c r="BY39" i="27"/>
  <c r="BY38" i="27"/>
  <c r="BE85" i="27"/>
  <c r="AQ90" i="27"/>
  <c r="AC90" i="27"/>
  <c r="I92" i="27"/>
  <c r="BK92" i="27"/>
  <c r="AK93" i="27"/>
  <c r="G95" i="27"/>
  <c r="BA90" i="27"/>
  <c r="AM92" i="27"/>
  <c r="Y97" i="27"/>
  <c r="K92" i="27"/>
  <c r="AI86" i="27"/>
  <c r="AX94" i="27"/>
  <c r="H92" i="27"/>
  <c r="BK89" i="27"/>
  <c r="AW96" i="27"/>
  <c r="AI98" i="27"/>
  <c r="G87" i="27"/>
  <c r="N96" i="27"/>
  <c r="AV86" i="27"/>
  <c r="AH95" i="27"/>
  <c r="F89" i="27"/>
  <c r="R95" i="27"/>
  <c r="W95" i="27"/>
  <c r="BI89" i="27"/>
  <c r="AU93" i="27"/>
  <c r="AG93" i="27"/>
  <c r="AZ97" i="27"/>
  <c r="AW99" i="27"/>
  <c r="BH91" i="27"/>
  <c r="AT94" i="27"/>
  <c r="AF98" i="27"/>
  <c r="D89" i="27"/>
  <c r="I99" i="27"/>
  <c r="AN89" i="27"/>
  <c r="BG96" i="27"/>
  <c r="AS89" i="27"/>
  <c r="AE96" i="27"/>
  <c r="Q92" i="27"/>
  <c r="BE86" i="27"/>
  <c r="AQ94" i="27"/>
  <c r="AC85" i="27"/>
  <c r="O90" i="27"/>
  <c r="AY92" i="27"/>
  <c r="AK95" i="27"/>
  <c r="L93" i="27"/>
  <c r="U92" i="27"/>
  <c r="BA97" i="27"/>
  <c r="AM99" i="27"/>
  <c r="Y92" i="27"/>
  <c r="K99" i="27"/>
  <c r="AY85" i="27"/>
  <c r="AX90" i="27"/>
  <c r="AJ93" i="27"/>
  <c r="H99" i="27"/>
  <c r="AI91" i="27"/>
  <c r="BO213" i="27"/>
  <c r="BK96" i="27"/>
  <c r="AW91" i="27"/>
  <c r="AI87" i="27"/>
  <c r="U94" i="27"/>
  <c r="G94" i="27"/>
  <c r="AP95" i="27"/>
  <c r="AV98" i="27"/>
  <c r="AH89" i="27"/>
  <c r="R90" i="27"/>
  <c r="BI96" i="27"/>
  <c r="AU89" i="27"/>
  <c r="AG89" i="27"/>
  <c r="J96" i="27"/>
  <c r="BH85" i="27"/>
  <c r="AT87" i="27"/>
  <c r="AF89" i="27"/>
  <c r="D94" i="27"/>
  <c r="I89" i="27"/>
  <c r="BG92" i="27"/>
  <c r="AS96" i="27"/>
  <c r="AE92" i="27"/>
  <c r="Q99" i="27"/>
  <c r="BF98" i="27"/>
  <c r="BE94" i="27"/>
  <c r="AQ87" i="27"/>
  <c r="AC87" i="27"/>
  <c r="AL89" i="27"/>
  <c r="AY99" i="27"/>
  <c r="R89" i="27"/>
  <c r="AK91" i="27"/>
  <c r="BJ88" i="27"/>
  <c r="BA92" i="27"/>
  <c r="AM88" i="27"/>
  <c r="Y99" i="27"/>
  <c r="K88" i="27"/>
  <c r="BP245" i="27"/>
  <c r="BP249" i="27"/>
  <c r="BP242" i="27"/>
  <c r="BP246" i="27"/>
  <c r="BP239" i="27"/>
  <c r="BP250" i="27"/>
  <c r="BP243" i="27"/>
  <c r="BP247" i="27"/>
  <c r="BP240" i="27"/>
  <c r="BP248" i="27"/>
  <c r="BP241" i="27"/>
  <c r="BP226" i="27"/>
  <c r="BP219" i="27"/>
  <c r="BP209" i="27"/>
  <c r="BP202" i="27"/>
  <c r="BP192" i="27"/>
  <c r="BP185" i="27"/>
  <c r="BP228" i="27"/>
  <c r="BP221" i="27"/>
  <c r="BP211" i="27"/>
  <c r="BP204" i="27"/>
  <c r="BP180" i="27"/>
  <c r="BP230" i="27"/>
  <c r="BP223" i="27"/>
  <c r="BP199" i="27"/>
  <c r="BP189" i="27"/>
  <c r="BP182" i="27"/>
  <c r="BP238" i="27"/>
  <c r="BP237" i="27"/>
  <c r="BP218" i="27"/>
  <c r="BP208" i="27"/>
  <c r="BP201" i="27"/>
  <c r="BP191" i="27"/>
  <c r="BP184" i="27"/>
  <c r="BP227" i="27"/>
  <c r="BP220" i="27"/>
  <c r="BP210" i="27"/>
  <c r="BP203" i="27"/>
  <c r="BP193" i="27"/>
  <c r="BP186" i="27"/>
  <c r="BP231" i="27"/>
  <c r="BP224" i="27"/>
  <c r="BP207" i="27"/>
  <c r="BP200" i="27"/>
  <c r="BP190" i="27"/>
  <c r="BP183" i="27"/>
  <c r="BP212" i="27"/>
  <c r="BP222" i="27"/>
  <c r="BP181" i="27"/>
  <c r="BP188" i="27"/>
  <c r="BP205" i="27"/>
  <c r="BP229" i="27"/>
  <c r="BP9" i="27"/>
  <c r="BP18" i="27"/>
  <c r="BP11" i="27"/>
  <c r="BX6" i="27"/>
  <c r="BP20" i="27"/>
  <c r="BP13" i="27"/>
  <c r="BP22" i="27"/>
  <c r="BP15" i="27"/>
  <c r="BP2" i="27"/>
  <c r="BP21" i="27"/>
  <c r="BP14" i="27"/>
  <c r="BP19" i="27"/>
  <c r="BP12" i="27"/>
  <c r="BP10" i="27"/>
  <c r="BP17" i="27"/>
  <c r="AX97" i="27"/>
  <c r="V95" i="27"/>
  <c r="H87" i="27"/>
  <c r="BT246" i="27"/>
  <c r="BT239" i="27"/>
  <c r="BT250" i="27"/>
  <c r="BT243" i="27"/>
  <c r="BT247" i="27"/>
  <c r="BT240" i="27"/>
  <c r="BT248" i="27"/>
  <c r="BT241" i="27"/>
  <c r="BT249" i="27"/>
  <c r="BT242" i="27"/>
  <c r="BT245" i="27"/>
  <c r="BT230" i="27"/>
  <c r="BT223" i="27"/>
  <c r="BT199" i="27"/>
  <c r="BT189" i="27"/>
  <c r="BT182" i="27"/>
  <c r="BT238" i="27"/>
  <c r="BT237" i="27"/>
  <c r="BT218" i="27"/>
  <c r="BT208" i="27"/>
  <c r="BT201" i="27"/>
  <c r="BT191" i="27"/>
  <c r="BT184" i="27"/>
  <c r="BT227" i="27"/>
  <c r="BT220" i="27"/>
  <c r="BT210" i="27"/>
  <c r="BT203" i="27"/>
  <c r="BT193" i="27"/>
  <c r="BT186" i="27"/>
  <c r="BT229" i="27"/>
  <c r="BT222" i="27"/>
  <c r="BT212" i="27"/>
  <c r="BT205" i="27"/>
  <c r="BT188" i="27"/>
  <c r="BT181" i="27"/>
  <c r="BT231" i="27"/>
  <c r="BT224" i="27"/>
  <c r="BT207" i="27"/>
  <c r="BT200" i="27"/>
  <c r="BT190" i="27"/>
  <c r="BT183" i="27"/>
  <c r="BT228" i="27"/>
  <c r="BT221" i="27"/>
  <c r="BT211" i="27"/>
  <c r="BT204" i="27"/>
  <c r="BT180" i="27"/>
  <c r="BT226" i="27"/>
  <c r="BT185" i="27"/>
  <c r="BT209" i="27"/>
  <c r="BT192" i="27"/>
  <c r="BT202" i="27"/>
  <c r="BT219" i="27"/>
  <c r="BT20" i="27"/>
  <c r="BT13" i="27"/>
  <c r="BT22" i="27"/>
  <c r="BT15" i="27"/>
  <c r="BT17" i="27"/>
  <c r="BT10" i="27"/>
  <c r="BT19" i="27"/>
  <c r="BT12" i="27"/>
  <c r="BT18" i="27"/>
  <c r="BT11" i="27"/>
  <c r="BT14" i="27"/>
  <c r="BT2" i="27"/>
  <c r="BT21" i="27"/>
  <c r="CB6" i="27"/>
  <c r="BT9" i="27"/>
  <c r="AW98" i="27"/>
  <c r="AI94" i="27"/>
  <c r="U90" i="27"/>
  <c r="G90" i="27"/>
  <c r="BJ86" i="27"/>
  <c r="AV91" i="27"/>
  <c r="AH98" i="27"/>
  <c r="R97" i="27"/>
  <c r="AU98" i="27"/>
  <c r="AU96" i="27"/>
  <c r="AG96" i="27"/>
  <c r="J87" i="27"/>
  <c r="BH94" i="27"/>
  <c r="AT85" i="27"/>
  <c r="AF85" i="27"/>
  <c r="I86" i="27"/>
  <c r="Q87" i="27"/>
  <c r="BG99" i="27"/>
  <c r="AS92" i="27"/>
  <c r="AE99" i="27"/>
  <c r="BE90" i="27"/>
  <c r="AQ97" i="27"/>
  <c r="AC91" i="27"/>
  <c r="AL96" i="27"/>
  <c r="F98" i="27"/>
  <c r="AY89" i="27"/>
  <c r="V85" i="27"/>
  <c r="AK98" i="27"/>
  <c r="BB89" i="27"/>
  <c r="BA99" i="27"/>
  <c r="AM95" i="27"/>
  <c r="Y88" i="27"/>
  <c r="K95" i="27"/>
  <c r="AX93" i="27"/>
  <c r="V86" i="27"/>
  <c r="H86" i="27"/>
  <c r="BK98" i="27"/>
  <c r="AW87" i="27"/>
  <c r="AI90" i="27"/>
  <c r="U97" i="27"/>
  <c r="G97" i="27"/>
  <c r="BI94" i="26"/>
  <c r="AU97" i="26"/>
  <c r="AG96" i="26"/>
  <c r="E96" i="26"/>
  <c r="BO162" i="26"/>
  <c r="BO48" i="26"/>
  <c r="AK98" i="26"/>
  <c r="S97" i="26"/>
  <c r="K94" i="26"/>
  <c r="H87" i="26"/>
  <c r="BO232" i="26"/>
  <c r="AZ95" i="26"/>
  <c r="X92" i="26"/>
  <c r="AY95" i="26"/>
  <c r="V96" i="26"/>
  <c r="BH91" i="26"/>
  <c r="BS251" i="26"/>
  <c r="AJ99" i="26"/>
  <c r="H98" i="26"/>
  <c r="BJ95" i="26"/>
  <c r="AT87" i="26"/>
  <c r="D92" i="26"/>
  <c r="AE91" i="26"/>
  <c r="BK91" i="26"/>
  <c r="AW96" i="26"/>
  <c r="AI93" i="26"/>
  <c r="U91" i="26"/>
  <c r="F92" i="26"/>
  <c r="BF87" i="26"/>
  <c r="AD90" i="26"/>
  <c r="AB85" i="26"/>
  <c r="AF85" i="26"/>
  <c r="S98" i="26"/>
  <c r="BG89" i="26"/>
  <c r="AS88" i="26"/>
  <c r="AE87" i="26"/>
  <c r="Q93" i="26"/>
  <c r="AR95" i="26"/>
  <c r="N91" i="26"/>
  <c r="BE95" i="26"/>
  <c r="O93" i="26"/>
  <c r="M90" i="26"/>
  <c r="AU96" i="26"/>
  <c r="AG99" i="26"/>
  <c r="E99" i="26"/>
  <c r="AS85" i="26"/>
  <c r="BO166" i="26"/>
  <c r="BO52" i="26"/>
  <c r="BO118" i="26"/>
  <c r="BO173" i="26"/>
  <c r="BO59" i="26"/>
  <c r="AK97" i="26"/>
  <c r="S96" i="26"/>
  <c r="AQ97" i="26"/>
  <c r="AL91" i="26"/>
  <c r="X93" i="26"/>
  <c r="I87" i="26"/>
  <c r="BD87" i="26"/>
  <c r="Q95" i="26"/>
  <c r="BH85" i="26"/>
  <c r="AX93" i="26"/>
  <c r="V86" i="26"/>
  <c r="H85" i="26"/>
  <c r="BJ96" i="26"/>
  <c r="AT90" i="26"/>
  <c r="AU90" i="26"/>
  <c r="U88" i="26"/>
  <c r="G88" i="26"/>
  <c r="F96" i="26"/>
  <c r="BF90" i="26"/>
  <c r="AD94" i="26"/>
  <c r="BW42" i="26"/>
  <c r="AF93" i="26"/>
  <c r="BH95" i="26"/>
  <c r="BG92" i="26"/>
  <c r="AE90" i="26"/>
  <c r="Q99" i="26"/>
  <c r="AR98" i="26"/>
  <c r="N98" i="26"/>
  <c r="BP55" i="26"/>
  <c r="BP171" i="26"/>
  <c r="V94" i="26"/>
  <c r="AT86" i="26"/>
  <c r="AO89" i="26"/>
  <c r="W97" i="26"/>
  <c r="BI96" i="26"/>
  <c r="AG86" i="26"/>
  <c r="E85" i="26"/>
  <c r="AK87" i="26"/>
  <c r="R91" i="26"/>
  <c r="AB94" i="26"/>
  <c r="BA93" i="26"/>
  <c r="AZ92" i="26"/>
  <c r="J93" i="26"/>
  <c r="AY93" i="26"/>
  <c r="BD86" i="26"/>
  <c r="BH87" i="26"/>
  <c r="D95" i="26"/>
  <c r="H88" i="26"/>
  <c r="AT98" i="26"/>
  <c r="P93" i="26"/>
  <c r="AI97" i="26"/>
  <c r="AV96" i="26"/>
  <c r="BF99" i="26"/>
  <c r="AD98" i="26"/>
  <c r="BI92" i="26"/>
  <c r="BG87" i="26"/>
  <c r="AS86" i="26"/>
  <c r="AE99" i="26"/>
  <c r="N94" i="26"/>
  <c r="AG89" i="26"/>
  <c r="BB85" i="26"/>
  <c r="AO85" i="26"/>
  <c r="M85" i="26"/>
  <c r="BP166" i="26"/>
  <c r="BP156" i="26"/>
  <c r="BI99" i="26"/>
  <c r="AG91" i="26"/>
  <c r="E98" i="26"/>
  <c r="AK99" i="26"/>
  <c r="S86" i="26"/>
  <c r="R94" i="26"/>
  <c r="AP90" i="26"/>
  <c r="AB93" i="26"/>
  <c r="BP251" i="26"/>
  <c r="BJ98" i="26"/>
  <c r="J90" i="26"/>
  <c r="AY89" i="26"/>
  <c r="I99" i="26"/>
  <c r="BD93" i="26"/>
  <c r="F87" i="26"/>
  <c r="BH90" i="26"/>
  <c r="AX94" i="26"/>
  <c r="V91" i="26"/>
  <c r="H94" i="26"/>
  <c r="T85" i="26"/>
  <c r="P87" i="26"/>
  <c r="P86" i="26"/>
  <c r="BK87" i="26"/>
  <c r="AI87" i="26"/>
  <c r="AV99" i="26"/>
  <c r="BF95" i="26"/>
  <c r="G92" i="26"/>
  <c r="BG90" i="26"/>
  <c r="AS93" i="26"/>
  <c r="AE98" i="26"/>
  <c r="N85" i="26"/>
  <c r="N92" i="26"/>
  <c r="AM95" i="26"/>
  <c r="BI95" i="26"/>
  <c r="AG98" i="26"/>
  <c r="E91" i="26"/>
  <c r="BO174" i="26"/>
  <c r="BO60" i="26"/>
  <c r="BO163" i="26"/>
  <c r="BO49" i="26"/>
  <c r="S85" i="26"/>
  <c r="R88" i="26"/>
  <c r="AY91" i="26"/>
  <c r="I85" i="26"/>
  <c r="BD95" i="26"/>
  <c r="V88" i="26"/>
  <c r="H92" i="26"/>
  <c r="P90" i="26"/>
  <c r="AD85" i="26"/>
  <c r="BF98" i="26"/>
  <c r="P91" i="26"/>
  <c r="BG95" i="26"/>
  <c r="AS99" i="26"/>
  <c r="AE97" i="26"/>
  <c r="AT95" i="26"/>
  <c r="N93" i="26"/>
  <c r="BG96" i="26"/>
  <c r="L85" i="26"/>
  <c r="BC85" i="26"/>
  <c r="BP78" i="26"/>
  <c r="AM93" i="26"/>
  <c r="AU86" i="26"/>
  <c r="AG85" i="26"/>
  <c r="BQ249" i="26"/>
  <c r="BQ246" i="26"/>
  <c r="BQ250" i="26"/>
  <c r="BQ247" i="26"/>
  <c r="BQ240" i="26"/>
  <c r="BQ229" i="26"/>
  <c r="BQ222" i="26"/>
  <c r="BQ212" i="26"/>
  <c r="BQ205" i="26"/>
  <c r="BQ188" i="26"/>
  <c r="BQ181" i="26"/>
  <c r="BQ243" i="26"/>
  <c r="BQ231" i="26"/>
  <c r="BQ224" i="26"/>
  <c r="BQ207" i="26"/>
  <c r="BQ200" i="26"/>
  <c r="BQ190" i="26"/>
  <c r="BQ183" i="26"/>
  <c r="BQ239" i="26"/>
  <c r="BQ226" i="26"/>
  <c r="BQ219" i="26"/>
  <c r="BQ209" i="26"/>
  <c r="BQ202" i="26"/>
  <c r="BQ192" i="26"/>
  <c r="BQ185" i="26"/>
  <c r="BQ241" i="26"/>
  <c r="BQ228" i="26"/>
  <c r="BQ221" i="26"/>
  <c r="BQ211" i="26"/>
  <c r="BQ204" i="26"/>
  <c r="BQ180" i="26"/>
  <c r="BQ237" i="26"/>
  <c r="BQ230" i="26"/>
  <c r="BQ223" i="26"/>
  <c r="BQ199" i="26"/>
  <c r="BQ189" i="26"/>
  <c r="BQ182" i="26"/>
  <c r="BQ238" i="26"/>
  <c r="BQ227" i="26"/>
  <c r="BQ220" i="26"/>
  <c r="BQ210" i="26"/>
  <c r="BQ203" i="26"/>
  <c r="BQ193" i="26"/>
  <c r="BQ186" i="26"/>
  <c r="BQ201" i="26"/>
  <c r="BQ245" i="26"/>
  <c r="BQ248" i="26"/>
  <c r="BQ184" i="26"/>
  <c r="BQ208" i="26"/>
  <c r="BQ242" i="26"/>
  <c r="BQ218" i="26"/>
  <c r="BQ191" i="26"/>
  <c r="BQ22" i="26"/>
  <c r="BQ15" i="26"/>
  <c r="BQ17" i="26"/>
  <c r="BQ10" i="26"/>
  <c r="BQ18" i="26"/>
  <c r="BQ11" i="26"/>
  <c r="BQ19" i="26"/>
  <c r="BQ12" i="26"/>
  <c r="BY6" i="26"/>
  <c r="BQ2" i="26"/>
  <c r="BQ21" i="26"/>
  <c r="BQ14" i="26"/>
  <c r="BQ13" i="26"/>
  <c r="BQ20" i="26"/>
  <c r="BQ9" i="26"/>
  <c r="L95" i="26"/>
  <c r="BO167" i="26"/>
  <c r="BO53" i="26"/>
  <c r="BO170" i="26"/>
  <c r="BO56" i="26"/>
  <c r="AK94" i="26"/>
  <c r="S91" i="26"/>
  <c r="AY92" i="26"/>
  <c r="I91" i="26"/>
  <c r="AN85" i="26"/>
  <c r="BH96" i="26"/>
  <c r="BI89" i="26"/>
  <c r="AX89" i="26"/>
  <c r="P98" i="26"/>
  <c r="AD91" i="26"/>
  <c r="Z98" i="26"/>
  <c r="AH95" i="26"/>
  <c r="N88" i="26"/>
  <c r="BG86" i="26"/>
  <c r="AS98" i="26"/>
  <c r="Q89" i="26"/>
  <c r="N87" i="26"/>
  <c r="AG92" i="26"/>
  <c r="Y90" i="26"/>
  <c r="S94" i="26"/>
  <c r="K89" i="26"/>
  <c r="Q94" i="26"/>
  <c r="AY85" i="26"/>
  <c r="BH97" i="26"/>
  <c r="P89" i="26"/>
  <c r="AX91" i="26"/>
  <c r="H99" i="26"/>
  <c r="T88" i="26"/>
  <c r="P97" i="26"/>
  <c r="AW98" i="26"/>
  <c r="AV89" i="26"/>
  <c r="AD88" i="26"/>
  <c r="R97" i="26"/>
  <c r="BO23" i="26"/>
  <c r="AF99" i="26"/>
  <c r="P85" i="26"/>
  <c r="BG93" i="26"/>
  <c r="AS97" i="26"/>
  <c r="Q88" i="26"/>
  <c r="AU93" i="26"/>
  <c r="AR93" i="26"/>
  <c r="N90" i="26"/>
  <c r="BR249" i="26"/>
  <c r="BR242" i="26"/>
  <c r="BR246" i="26"/>
  <c r="BR250" i="26"/>
  <c r="BR247" i="26"/>
  <c r="BR240" i="26"/>
  <c r="BR237" i="26"/>
  <c r="BR245" i="26"/>
  <c r="BR243" i="26"/>
  <c r="BR231" i="26"/>
  <c r="BR224" i="26"/>
  <c r="BR207" i="26"/>
  <c r="BR200" i="26"/>
  <c r="BR190" i="26"/>
  <c r="BR183" i="26"/>
  <c r="BR239" i="26"/>
  <c r="BR226" i="26"/>
  <c r="BR219" i="26"/>
  <c r="BR209" i="26"/>
  <c r="BR202" i="26"/>
  <c r="BR192" i="26"/>
  <c r="BR185" i="26"/>
  <c r="BR241" i="26"/>
  <c r="BR228" i="26"/>
  <c r="BR221" i="26"/>
  <c r="BR211" i="26"/>
  <c r="BR204" i="26"/>
  <c r="BR180" i="26"/>
  <c r="BR230" i="26"/>
  <c r="BR232" i="26" s="1"/>
  <c r="BR223" i="26"/>
  <c r="BR199" i="26"/>
  <c r="BR189" i="26"/>
  <c r="BR182" i="26"/>
  <c r="BR229" i="26"/>
  <c r="BR222" i="26"/>
  <c r="BR212" i="26"/>
  <c r="BR205" i="26"/>
  <c r="BR188" i="26"/>
  <c r="BR181" i="26"/>
  <c r="BR203" i="26"/>
  <c r="BR201" i="26"/>
  <c r="BR227" i="26"/>
  <c r="BR248" i="26"/>
  <c r="BR186" i="26"/>
  <c r="BR238" i="26"/>
  <c r="BR184" i="26"/>
  <c r="BR210" i="26"/>
  <c r="BR208" i="26"/>
  <c r="BR220" i="26"/>
  <c r="BR218" i="26"/>
  <c r="BR193" i="26"/>
  <c r="BR191" i="26"/>
  <c r="BR22" i="26"/>
  <c r="BR15" i="26"/>
  <c r="BR2" i="26"/>
  <c r="BR17" i="26"/>
  <c r="BR10" i="26"/>
  <c r="BR19" i="26"/>
  <c r="BR12" i="26"/>
  <c r="BZ6" i="26"/>
  <c r="BR18" i="26"/>
  <c r="BR11" i="26"/>
  <c r="BR21" i="26"/>
  <c r="BR14" i="26"/>
  <c r="BR9" i="26"/>
  <c r="BR20" i="26"/>
  <c r="BR13" i="26"/>
  <c r="BP42" i="26"/>
  <c r="BP173" i="26"/>
  <c r="AU85" i="26"/>
  <c r="BO169" i="26"/>
  <c r="BO55" i="26"/>
  <c r="BO164" i="26"/>
  <c r="Y86" i="26"/>
  <c r="AK91" i="26"/>
  <c r="S88" i="26"/>
  <c r="X86" i="26"/>
  <c r="AY99" i="26"/>
  <c r="I94" i="26"/>
  <c r="BS194" i="26"/>
  <c r="AX95" i="26"/>
  <c r="P99" i="26"/>
  <c r="BP23" i="26"/>
  <c r="U90" i="26"/>
  <c r="AD92" i="26"/>
  <c r="L92" i="26"/>
  <c r="BG99" i="26"/>
  <c r="AE89" i="26"/>
  <c r="Q92" i="26"/>
  <c r="BF92" i="26"/>
  <c r="AR88" i="26"/>
  <c r="N86" i="26"/>
  <c r="AL95" i="26"/>
  <c r="AG88" i="26"/>
  <c r="E87" i="26"/>
  <c r="AP92" i="26"/>
  <c r="BO171" i="26"/>
  <c r="BO57" i="26"/>
  <c r="BO156" i="26"/>
  <c r="AK85" i="26"/>
  <c r="S92" i="26"/>
  <c r="R92" i="26"/>
  <c r="BA96" i="26"/>
  <c r="K97" i="26"/>
  <c r="AR91" i="26"/>
  <c r="BO251" i="26"/>
  <c r="J98" i="26"/>
  <c r="AY88" i="26"/>
  <c r="I98" i="26"/>
  <c r="BD98" i="26"/>
  <c r="BH99" i="26"/>
  <c r="AX87" i="26"/>
  <c r="AX96" i="26"/>
  <c r="H86" i="26"/>
  <c r="T93" i="26"/>
  <c r="AT85" i="26"/>
  <c r="P95" i="26"/>
  <c r="G95" i="26"/>
  <c r="AD93" i="26"/>
  <c r="AC91" i="26"/>
  <c r="BG98" i="26"/>
  <c r="AE88" i="26"/>
  <c r="Q87" i="26"/>
  <c r="AR87" i="26"/>
  <c r="N95" i="26"/>
  <c r="AQ91" i="26"/>
  <c r="AC94" i="26"/>
  <c r="W89" i="26"/>
  <c r="BI86" i="26"/>
  <c r="AU98" i="26"/>
  <c r="AG87" i="26"/>
  <c r="E93" i="26"/>
  <c r="I90" i="26"/>
  <c r="Z95" i="26"/>
  <c r="BO161" i="26"/>
  <c r="BO47" i="26"/>
  <c r="AK93" i="26"/>
  <c r="S93" i="26"/>
  <c r="AP98" i="26"/>
  <c r="BA97" i="26"/>
  <c r="AL86" i="26"/>
  <c r="X94" i="26"/>
  <c r="AY98" i="26"/>
  <c r="I97" i="26"/>
  <c r="BH98" i="26"/>
  <c r="AX92" i="26"/>
  <c r="H89" i="26"/>
  <c r="BJ85" i="26"/>
  <c r="T98" i="26"/>
  <c r="AT96" i="26"/>
  <c r="D94" i="26"/>
  <c r="U96" i="26"/>
  <c r="F91" i="26"/>
  <c r="AD96" i="26"/>
  <c r="Z88" i="26"/>
  <c r="BF86" i="26"/>
  <c r="BS154" i="26"/>
  <c r="BS147" i="26"/>
  <c r="BS123" i="26"/>
  <c r="BS113" i="26"/>
  <c r="BS142" i="26"/>
  <c r="BS132" i="26"/>
  <c r="BS125" i="26"/>
  <c r="BS115" i="26"/>
  <c r="BS108" i="26"/>
  <c r="BS151" i="26"/>
  <c r="BS144" i="26"/>
  <c r="BS134" i="26"/>
  <c r="BS127" i="26"/>
  <c r="BS117" i="26"/>
  <c r="BS110" i="26"/>
  <c r="BS153" i="26"/>
  <c r="BS146" i="26"/>
  <c r="BS136" i="26"/>
  <c r="BS129" i="26"/>
  <c r="BS112" i="26"/>
  <c r="BS105" i="26"/>
  <c r="BS152" i="26"/>
  <c r="BS145" i="26"/>
  <c r="BS135" i="26"/>
  <c r="BS128" i="26"/>
  <c r="BS104" i="26"/>
  <c r="BS148" i="26"/>
  <c r="BS126" i="26"/>
  <c r="BS155" i="26"/>
  <c r="BS133" i="26"/>
  <c r="BS124" i="26"/>
  <c r="BS106" i="26"/>
  <c r="BS131" i="26"/>
  <c r="BS114" i="26"/>
  <c r="BS109" i="26"/>
  <c r="BS150" i="26"/>
  <c r="BS116" i="26"/>
  <c r="BS107" i="26"/>
  <c r="BS143" i="26"/>
  <c r="CA39" i="26"/>
  <c r="CA40" i="26"/>
  <c r="CA41" i="26"/>
  <c r="BS38" i="26"/>
  <c r="CA34" i="26"/>
  <c r="BS31" i="26"/>
  <c r="BS39" i="26"/>
  <c r="BS32" i="26"/>
  <c r="CA30" i="26"/>
  <c r="BS37" i="26"/>
  <c r="CA33" i="26"/>
  <c r="BS29" i="26"/>
  <c r="BS3" i="26"/>
  <c r="CA38" i="26"/>
  <c r="BS40" i="26"/>
  <c r="CA36" i="26"/>
  <c r="BS33" i="26"/>
  <c r="CA31" i="26"/>
  <c r="CA28" i="26"/>
  <c r="BS41" i="26"/>
  <c r="BS30" i="26"/>
  <c r="BS4" i="26"/>
  <c r="CA32" i="26"/>
  <c r="BS28" i="26"/>
  <c r="BS34" i="26"/>
  <c r="CA29" i="26"/>
  <c r="BS36" i="26"/>
  <c r="CA37" i="26"/>
  <c r="BG97" i="26"/>
  <c r="AE92" i="26"/>
  <c r="Q90" i="26"/>
  <c r="AR90" i="26"/>
  <c r="N96" i="26"/>
  <c r="BT246" i="26"/>
  <c r="BT250" i="26"/>
  <c r="BT243" i="26"/>
  <c r="BT247" i="26"/>
  <c r="BT237" i="26"/>
  <c r="BT248" i="26"/>
  <c r="BT241" i="26"/>
  <c r="BT249" i="26"/>
  <c r="BT251" i="26" s="1"/>
  <c r="BT242" i="26"/>
  <c r="BT240" i="26"/>
  <c r="BT239" i="26"/>
  <c r="BT226" i="26"/>
  <c r="BT219" i="26"/>
  <c r="BT209" i="26"/>
  <c r="BT202" i="26"/>
  <c r="BT192" i="26"/>
  <c r="BT185" i="26"/>
  <c r="BT228" i="26"/>
  <c r="BT221" i="26"/>
  <c r="BT211" i="26"/>
  <c r="BT204" i="26"/>
  <c r="BT180" i="26"/>
  <c r="BT230" i="26"/>
  <c r="BT223" i="26"/>
  <c r="BT199" i="26"/>
  <c r="BT189" i="26"/>
  <c r="BT182" i="26"/>
  <c r="BT218" i="26"/>
  <c r="BT208" i="26"/>
  <c r="BT201" i="26"/>
  <c r="BT191" i="26"/>
  <c r="BT184" i="26"/>
  <c r="BT231" i="26"/>
  <c r="BT224" i="26"/>
  <c r="BT207" i="26"/>
  <c r="BT200" i="26"/>
  <c r="BT190" i="26"/>
  <c r="BT183" i="26"/>
  <c r="BT227" i="26"/>
  <c r="BT188" i="26"/>
  <c r="BT245" i="26"/>
  <c r="BT186" i="26"/>
  <c r="BT238" i="26"/>
  <c r="BT212" i="26"/>
  <c r="BT210" i="26"/>
  <c r="BT193" i="26"/>
  <c r="BT205" i="26"/>
  <c r="BT203" i="26"/>
  <c r="BT220" i="26"/>
  <c r="BT181" i="26"/>
  <c r="BT229" i="26"/>
  <c r="BT222" i="26"/>
  <c r="BT17" i="26"/>
  <c r="BT10" i="26"/>
  <c r="BT19" i="26"/>
  <c r="BT12" i="26"/>
  <c r="BT21" i="26"/>
  <c r="BT14" i="26"/>
  <c r="BT20" i="26"/>
  <c r="BT13" i="26"/>
  <c r="BT9" i="26"/>
  <c r="BT18" i="26"/>
  <c r="BT11" i="26"/>
  <c r="CB6" i="26"/>
  <c r="BT22" i="26"/>
  <c r="BT15" i="26"/>
  <c r="BT2" i="26"/>
  <c r="AQ96" i="26"/>
  <c r="AA93" i="26"/>
  <c r="M88" i="26"/>
  <c r="BP72" i="26"/>
  <c r="W94" i="26"/>
  <c r="BI85" i="26"/>
  <c r="AU87" i="26"/>
  <c r="AG90" i="26"/>
  <c r="E90" i="26"/>
  <c r="AD89" i="26"/>
  <c r="BO137" i="26"/>
  <c r="AK92" i="26"/>
  <c r="S87" i="26"/>
  <c r="AD86" i="26"/>
  <c r="BO213" i="26"/>
  <c r="AZ86" i="26"/>
  <c r="AY97" i="26"/>
  <c r="I96" i="26"/>
  <c r="R86" i="26"/>
  <c r="AX97" i="26"/>
  <c r="AJ96" i="26"/>
  <c r="H95" i="26"/>
  <c r="BJ88" i="26"/>
  <c r="AT97" i="26"/>
  <c r="AW93" i="26"/>
  <c r="F88" i="26"/>
  <c r="BF88" i="26"/>
  <c r="AD87" i="26"/>
  <c r="AM87" i="26"/>
  <c r="AS89" i="26"/>
  <c r="AE95" i="26"/>
  <c r="Q86" i="26"/>
  <c r="W90" i="26"/>
  <c r="AR94" i="26"/>
  <c r="N97" i="26"/>
  <c r="BO165" i="26"/>
  <c r="BO51" i="26"/>
  <c r="BO172" i="26"/>
  <c r="BO58" i="26"/>
  <c r="W85" i="26"/>
  <c r="BI88" i="26"/>
  <c r="AU94" i="26"/>
  <c r="AG97" i="26"/>
  <c r="E97" i="26"/>
  <c r="AK88" i="26"/>
  <c r="S90" i="26"/>
  <c r="AR85" i="26"/>
  <c r="BP213" i="26"/>
  <c r="BA87" i="26"/>
  <c r="AZ93" i="26"/>
  <c r="AL98" i="26"/>
  <c r="J91" i="26"/>
  <c r="AY96" i="26"/>
  <c r="BD89" i="26"/>
  <c r="AJ97" i="26"/>
  <c r="BS232" i="26"/>
  <c r="AE85" i="26"/>
  <c r="AX85" i="26"/>
  <c r="H96" i="26"/>
  <c r="BJ94" i="26"/>
  <c r="T99" i="26"/>
  <c r="AT88" i="26"/>
  <c r="D93" i="26"/>
  <c r="W92" i="26"/>
  <c r="AW95" i="26"/>
  <c r="AV97" i="26"/>
  <c r="F94" i="26"/>
  <c r="BF94" i="26"/>
  <c r="AD97" i="26"/>
  <c r="BH86" i="26"/>
  <c r="AS91" i="26"/>
  <c r="AE96" i="26"/>
  <c r="Q96" i="26"/>
  <c r="AR89" i="26"/>
  <c r="AR99" i="26"/>
  <c r="N99" i="26"/>
  <c r="X49" i="21"/>
  <c r="Z175" i="21"/>
  <c r="BB175" i="21"/>
  <c r="BC47" i="21"/>
  <c r="Y49" i="21"/>
  <c r="K51" i="21"/>
  <c r="D55" i="21"/>
  <c r="E58" i="21"/>
  <c r="AZ61" i="21"/>
  <c r="BI50" i="21"/>
  <c r="AY47" i="21"/>
  <c r="I51" i="21"/>
  <c r="L175" i="21"/>
  <c r="AN175" i="21"/>
  <c r="AX86" i="21"/>
  <c r="BH47" i="21"/>
  <c r="AL49" i="21"/>
  <c r="Q51" i="21"/>
  <c r="E55" i="21"/>
  <c r="J58" i="21"/>
  <c r="V79" i="21"/>
  <c r="Q48" i="21"/>
  <c r="AS49" i="21"/>
  <c r="Y52" i="21"/>
  <c r="AJ55" i="21"/>
  <c r="D59" i="21"/>
  <c r="Q175" i="21"/>
  <c r="AE175" i="21"/>
  <c r="AS175" i="21"/>
  <c r="BG175" i="21"/>
  <c r="X52" i="21"/>
  <c r="V48" i="21"/>
  <c r="AX55" i="21"/>
  <c r="D175" i="21"/>
  <c r="R175" i="21"/>
  <c r="AF175" i="21"/>
  <c r="AT175" i="21"/>
  <c r="BH175" i="21"/>
  <c r="BY34" i="21"/>
  <c r="AJ48" i="21"/>
  <c r="V50" i="21"/>
  <c r="AO52" i="21"/>
  <c r="AZ55" i="21"/>
  <c r="BI175" i="21"/>
  <c r="AO48" i="21"/>
  <c r="AK50" i="21"/>
  <c r="BF52" i="21"/>
  <c r="D56" i="21"/>
  <c r="AK59" i="21"/>
  <c r="O85" i="21"/>
  <c r="D47" i="21"/>
  <c r="AT48" i="21"/>
  <c r="AM53" i="21"/>
  <c r="AX56" i="21"/>
  <c r="X60" i="21"/>
  <c r="X98" i="21" s="1"/>
  <c r="W47" i="21"/>
  <c r="I57" i="21"/>
  <c r="AJ60" i="21"/>
  <c r="BS2" i="21"/>
  <c r="BS114" i="21" s="1"/>
  <c r="AK47" i="21"/>
  <c r="BH48" i="21"/>
  <c r="K54" i="21"/>
  <c r="BH60" i="21"/>
  <c r="AW73" i="21"/>
  <c r="I175" i="21"/>
  <c r="W175" i="21"/>
  <c r="AK175" i="21"/>
  <c r="AY175" i="21"/>
  <c r="J49" i="21"/>
  <c r="X54" i="21"/>
  <c r="R57" i="21"/>
  <c r="I61" i="21"/>
  <c r="K175" i="21"/>
  <c r="Y175" i="21"/>
  <c r="AM175" i="21"/>
  <c r="BA175" i="21"/>
  <c r="BB53" i="1"/>
  <c r="AQ54" i="1"/>
  <c r="H175" i="1"/>
  <c r="V175" i="1"/>
  <c r="AJ175" i="1"/>
  <c r="AX175" i="1"/>
  <c r="AB52" i="1"/>
  <c r="BH54" i="1"/>
  <c r="Z56" i="1"/>
  <c r="AD56" i="1"/>
  <c r="BB60" i="1"/>
  <c r="AR47" i="1"/>
  <c r="BE66" i="1"/>
  <c r="M175" i="1"/>
  <c r="AA175" i="1"/>
  <c r="AO175" i="1"/>
  <c r="BC175" i="1"/>
  <c r="K49" i="1"/>
  <c r="BD67" i="1"/>
  <c r="N175" i="1"/>
  <c r="AB175" i="1"/>
  <c r="AP175" i="1"/>
  <c r="BD175" i="1"/>
  <c r="AD50" i="1"/>
  <c r="BE67" i="1"/>
  <c r="BF67" i="1"/>
  <c r="AV75" i="1"/>
  <c r="O50" i="1"/>
  <c r="K53" i="1"/>
  <c r="P50" i="1"/>
  <c r="AM53" i="1"/>
  <c r="BD66" i="1"/>
  <c r="AT47" i="1"/>
  <c r="AF51" i="1"/>
  <c r="AR56" i="1"/>
  <c r="Z69" i="1"/>
  <c r="J175" i="1"/>
  <c r="X175" i="1"/>
  <c r="AL175" i="1"/>
  <c r="AZ175" i="1"/>
  <c r="BF47" i="1"/>
  <c r="AN51" i="1"/>
  <c r="AD58" i="1"/>
  <c r="U70" i="1"/>
  <c r="Q48" i="1"/>
  <c r="P52" i="1"/>
  <c r="P90" i="1" s="1"/>
  <c r="BF59" i="1"/>
  <c r="AX70" i="1"/>
  <c r="AW48" i="1"/>
  <c r="R52" i="1"/>
  <c r="BH59" i="1"/>
  <c r="L49" i="1"/>
  <c r="BE52" i="1"/>
  <c r="N61" i="1"/>
  <c r="AD79" i="1"/>
  <c r="O175" i="1"/>
  <c r="AC175" i="1"/>
  <c r="AQ175" i="1"/>
  <c r="BE175" i="1"/>
  <c r="U49" i="1"/>
  <c r="BF52" i="1"/>
  <c r="P61" i="1"/>
  <c r="D50" i="1"/>
  <c r="AE55" i="1"/>
  <c r="AE57" i="1"/>
  <c r="BI68" i="1"/>
  <c r="E72" i="1"/>
  <c r="AS47" i="1"/>
  <c r="AX48" i="1"/>
  <c r="I50" i="1"/>
  <c r="BG50" i="1"/>
  <c r="Q52" i="1"/>
  <c r="AR53" i="1"/>
  <c r="AK55" i="1"/>
  <c r="AR57" i="1"/>
  <c r="BG59" i="1"/>
  <c r="AA72" i="1"/>
  <c r="AV80" i="1"/>
  <c r="AB90" i="1"/>
  <c r="BG47" i="1"/>
  <c r="Q50" i="1"/>
  <c r="R51" i="1"/>
  <c r="R89" i="1" s="1"/>
  <c r="AE52" i="1"/>
  <c r="W54" i="1"/>
  <c r="BA57" i="1"/>
  <c r="U60" i="1"/>
  <c r="T67" i="1"/>
  <c r="AA69" i="1"/>
  <c r="AX55" i="1"/>
  <c r="AS57" i="1"/>
  <c r="BH53" i="1"/>
  <c r="AT57" i="1"/>
  <c r="BJ87" i="1"/>
  <c r="O48" i="1"/>
  <c r="G49" i="1"/>
  <c r="R50" i="1"/>
  <c r="Y51" i="1"/>
  <c r="AF52" i="1"/>
  <c r="X54" i="1"/>
  <c r="V56" i="1"/>
  <c r="U58" i="1"/>
  <c r="X60" i="1"/>
  <c r="U67" i="1"/>
  <c r="AP74" i="1"/>
  <c r="AY48" i="1"/>
  <c r="BH72" i="1"/>
  <c r="AZ48" i="1"/>
  <c r="D60" i="1"/>
  <c r="P48" i="1"/>
  <c r="P86" i="1" s="1"/>
  <c r="J49" i="1"/>
  <c r="AC50" i="1"/>
  <c r="Z51" i="1"/>
  <c r="AQ52" i="1"/>
  <c r="AD54" i="1"/>
  <c r="W56" i="1"/>
  <c r="V58" i="1"/>
  <c r="V96" i="1" s="1"/>
  <c r="AZ60" i="1"/>
  <c r="E70" i="1"/>
  <c r="G75" i="1"/>
  <c r="W58" i="1"/>
  <c r="AE50" i="1"/>
  <c r="L47" i="1"/>
  <c r="AC48" i="1"/>
  <c r="X49" i="1"/>
  <c r="X87" i="1" s="1"/>
  <c r="AP50" i="1"/>
  <c r="AT51" i="1"/>
  <c r="V53" i="1"/>
  <c r="K55" i="1"/>
  <c r="AS56" i="1"/>
  <c r="AT61" i="1"/>
  <c r="AY175" i="1"/>
  <c r="W48" i="1"/>
  <c r="AD48" i="1"/>
  <c r="Y49" i="1"/>
  <c r="AR50" i="1"/>
  <c r="L55" i="1"/>
  <c r="BB56" i="1"/>
  <c r="L59" i="1"/>
  <c r="L97" i="1" s="1"/>
  <c r="Y47" i="1"/>
  <c r="AK48" i="1"/>
  <c r="AL49" i="1"/>
  <c r="AS50" i="1"/>
  <c r="BB51" i="1"/>
  <c r="AC59" i="1"/>
  <c r="BG61" i="1"/>
  <c r="AH68" i="1"/>
  <c r="E79" i="1"/>
  <c r="K175" i="1"/>
  <c r="Y175" i="1"/>
  <c r="AM175" i="1"/>
  <c r="BA175" i="1"/>
  <c r="AS58" i="1"/>
  <c r="AF47" i="1"/>
  <c r="AL48" i="1"/>
  <c r="BD49" i="1"/>
  <c r="BB50" i="1"/>
  <c r="D52" i="1"/>
  <c r="AB55" i="1"/>
  <c r="AD59" i="1"/>
  <c r="U66" i="1"/>
  <c r="BA68" i="1"/>
  <c r="D72" i="1"/>
  <c r="V79" i="1"/>
  <c r="L175" i="1"/>
  <c r="Z175" i="1"/>
  <c r="AN175" i="1"/>
  <c r="BB175" i="1"/>
  <c r="AT86" i="9"/>
  <c r="U96" i="9"/>
  <c r="AI96" i="9"/>
  <c r="BX6" i="9"/>
  <c r="BP2" i="9"/>
  <c r="L77" i="9"/>
  <c r="L74" i="9"/>
  <c r="L78" i="9"/>
  <c r="L80" i="9"/>
  <c r="L75" i="9"/>
  <c r="L69" i="9"/>
  <c r="L76" i="9"/>
  <c r="L73" i="9"/>
  <c r="L72" i="9"/>
  <c r="L71" i="9"/>
  <c r="L79" i="9"/>
  <c r="L66" i="9"/>
  <c r="L70" i="9"/>
  <c r="L67" i="9"/>
  <c r="AK61" i="9"/>
  <c r="AK59" i="9"/>
  <c r="AK56" i="9"/>
  <c r="AK60" i="9"/>
  <c r="AK57" i="9"/>
  <c r="AK50" i="9"/>
  <c r="AK58" i="9"/>
  <c r="AK49" i="9"/>
  <c r="AK53" i="9"/>
  <c r="AK47" i="9"/>
  <c r="AK54" i="9"/>
  <c r="AK92" i="9" s="1"/>
  <c r="AK51" i="9"/>
  <c r="AK89" i="9" s="1"/>
  <c r="AK48" i="9"/>
  <c r="BO2" i="9"/>
  <c r="L57" i="9"/>
  <c r="L61" i="9"/>
  <c r="L99" i="9" s="1"/>
  <c r="L54" i="9"/>
  <c r="L92" i="9" s="1"/>
  <c r="L58" i="9"/>
  <c r="L51" i="9"/>
  <c r="L47" i="9"/>
  <c r="L52" i="9"/>
  <c r="L90" i="9" s="1"/>
  <c r="L50" i="9"/>
  <c r="L88" i="9" s="1"/>
  <c r="L59" i="9"/>
  <c r="L97" i="9" s="1"/>
  <c r="L48" i="9"/>
  <c r="L56" i="9"/>
  <c r="L94" i="9" s="1"/>
  <c r="L60" i="9"/>
  <c r="L98" i="9" s="1"/>
  <c r="L53" i="9"/>
  <c r="L91" i="9" s="1"/>
  <c r="L49" i="9"/>
  <c r="Z57" i="9"/>
  <c r="Z54" i="9"/>
  <c r="Z92" i="9" s="1"/>
  <c r="Z58" i="9"/>
  <c r="Z51" i="9"/>
  <c r="Z59" i="9"/>
  <c r="Z61" i="9"/>
  <c r="Z47" i="9"/>
  <c r="Z55" i="9"/>
  <c r="Z50" i="9"/>
  <c r="Z48" i="9"/>
  <c r="Z60" i="9"/>
  <c r="Z98" i="9" s="1"/>
  <c r="Z52" i="9"/>
  <c r="Z90" i="9" s="1"/>
  <c r="Z53" i="9"/>
  <c r="AN60" i="9"/>
  <c r="AN57" i="9"/>
  <c r="AN54" i="9"/>
  <c r="AN58" i="9"/>
  <c r="AN51" i="9"/>
  <c r="AN53" i="9"/>
  <c r="AN47" i="9"/>
  <c r="AN56" i="9"/>
  <c r="AN48" i="9"/>
  <c r="AN50" i="9"/>
  <c r="AN55" i="9"/>
  <c r="AN59" i="9"/>
  <c r="AN97" i="9" s="1"/>
  <c r="BB59" i="9"/>
  <c r="BB97" i="9" s="1"/>
  <c r="BB61" i="9"/>
  <c r="BB99" i="9" s="1"/>
  <c r="BB57" i="9"/>
  <c r="BB54" i="9"/>
  <c r="BB60" i="9"/>
  <c r="BB58" i="9"/>
  <c r="BB51" i="9"/>
  <c r="BB47" i="9"/>
  <c r="BB53" i="9"/>
  <c r="BB48" i="9"/>
  <c r="BB86" i="9" s="1"/>
  <c r="BB50" i="9"/>
  <c r="BB49" i="9"/>
  <c r="P78" i="9"/>
  <c r="P80" i="9"/>
  <c r="P75" i="9"/>
  <c r="P72" i="9"/>
  <c r="P76" i="9"/>
  <c r="P79" i="9"/>
  <c r="P70" i="9"/>
  <c r="P89" i="9" s="1"/>
  <c r="P77" i="9"/>
  <c r="P74" i="9"/>
  <c r="P73" i="9"/>
  <c r="P66" i="9"/>
  <c r="P67" i="9"/>
  <c r="P69" i="9"/>
  <c r="P71" i="9"/>
  <c r="P68" i="9"/>
  <c r="AD78" i="9"/>
  <c r="AD75" i="9"/>
  <c r="AD72" i="9"/>
  <c r="AD76" i="9"/>
  <c r="AD70" i="9"/>
  <c r="AD68" i="9"/>
  <c r="AD74" i="9"/>
  <c r="AD73" i="9"/>
  <c r="AD77" i="9"/>
  <c r="AD66" i="9"/>
  <c r="AD69" i="9"/>
  <c r="AD80" i="9"/>
  <c r="AD71" i="9"/>
  <c r="AD67" i="9"/>
  <c r="AD79" i="9"/>
  <c r="AR78" i="9"/>
  <c r="AR75" i="9"/>
  <c r="AR94" i="9" s="1"/>
  <c r="AR80" i="9"/>
  <c r="AR72" i="9"/>
  <c r="AR91" i="9" s="1"/>
  <c r="AR76" i="9"/>
  <c r="AR79" i="9"/>
  <c r="AR70" i="9"/>
  <c r="AR77" i="9"/>
  <c r="AR71" i="9"/>
  <c r="AR68" i="9"/>
  <c r="AR66" i="9"/>
  <c r="AR67" i="9"/>
  <c r="AR74" i="9"/>
  <c r="AR69" i="9"/>
  <c r="AR73" i="9"/>
  <c r="AR92" i="9" s="1"/>
  <c r="BF75" i="9"/>
  <c r="BF72" i="9"/>
  <c r="BF80" i="9"/>
  <c r="BF76" i="9"/>
  <c r="BF70" i="9"/>
  <c r="BF68" i="9"/>
  <c r="BF71" i="9"/>
  <c r="BF78" i="9"/>
  <c r="BF66" i="9"/>
  <c r="BF85" i="9" s="1"/>
  <c r="BF77" i="9"/>
  <c r="BF74" i="9"/>
  <c r="BF69" i="9"/>
  <c r="BF73" i="9"/>
  <c r="BF67" i="9"/>
  <c r="BQ6" i="9"/>
  <c r="K47" i="9"/>
  <c r="Y49" i="9"/>
  <c r="N50" i="9"/>
  <c r="BD52" i="9"/>
  <c r="AW54" i="9"/>
  <c r="AW55" i="9"/>
  <c r="AJ61" i="9"/>
  <c r="AJ59" i="9"/>
  <c r="AJ53" i="9"/>
  <c r="AJ60" i="9"/>
  <c r="AJ57" i="9"/>
  <c r="AJ95" i="9" s="1"/>
  <c r="AJ50" i="9"/>
  <c r="AJ88" i="9" s="1"/>
  <c r="AJ52" i="9"/>
  <c r="AJ49" i="9"/>
  <c r="AJ56" i="9"/>
  <c r="AJ47" i="9"/>
  <c r="AJ54" i="9"/>
  <c r="AJ58" i="9"/>
  <c r="AJ51" i="9"/>
  <c r="AJ48" i="9"/>
  <c r="AJ55" i="9"/>
  <c r="M61" i="9"/>
  <c r="M57" i="9"/>
  <c r="M58" i="9"/>
  <c r="M51" i="9"/>
  <c r="M89" i="9" s="1"/>
  <c r="M60" i="9"/>
  <c r="M59" i="9"/>
  <c r="M47" i="9"/>
  <c r="M55" i="9"/>
  <c r="M52" i="9"/>
  <c r="M90" i="9" s="1"/>
  <c r="M50" i="9"/>
  <c r="M48" i="9"/>
  <c r="M86" i="9" s="1"/>
  <c r="M56" i="9"/>
  <c r="M94" i="9" s="1"/>
  <c r="M53" i="9"/>
  <c r="M49" i="9"/>
  <c r="M87" i="9" s="1"/>
  <c r="AA61" i="9"/>
  <c r="AA60" i="9"/>
  <c r="AA57" i="9"/>
  <c r="AA58" i="9"/>
  <c r="AA96" i="9" s="1"/>
  <c r="AA51" i="9"/>
  <c r="AA47" i="9"/>
  <c r="AA55" i="9"/>
  <c r="AA93" i="9" s="1"/>
  <c r="AA50" i="9"/>
  <c r="AA48" i="9"/>
  <c r="AA86" i="9" s="1"/>
  <c r="AA52" i="9"/>
  <c r="AA49" i="9"/>
  <c r="AO61" i="9"/>
  <c r="AO99" i="9" s="1"/>
  <c r="AO60" i="9"/>
  <c r="AO57" i="9"/>
  <c r="AO58" i="9"/>
  <c r="AO51" i="9"/>
  <c r="AO53" i="9"/>
  <c r="AO47" i="9"/>
  <c r="AO85" i="9" s="1"/>
  <c r="AO48" i="9"/>
  <c r="AO86" i="9" s="1"/>
  <c r="AO54" i="9"/>
  <c r="AO50" i="9"/>
  <c r="AO88" i="9" s="1"/>
  <c r="AO55" i="9"/>
  <c r="AO93" i="9" s="1"/>
  <c r="AO59" i="9"/>
  <c r="AO52" i="9"/>
  <c r="BC61" i="9"/>
  <c r="BC59" i="9"/>
  <c r="BC57" i="9"/>
  <c r="BC60" i="9"/>
  <c r="BC58" i="9"/>
  <c r="BC51" i="9"/>
  <c r="BC47" i="9"/>
  <c r="BC53" i="9"/>
  <c r="BC91" i="9" s="1"/>
  <c r="BC48" i="9"/>
  <c r="BC86" i="9" s="1"/>
  <c r="BC54" i="9"/>
  <c r="BC92" i="9" s="1"/>
  <c r="BC50" i="9"/>
  <c r="BC56" i="9"/>
  <c r="BC52" i="9"/>
  <c r="Q78" i="9"/>
  <c r="Q76" i="9"/>
  <c r="Q79" i="9"/>
  <c r="Q73" i="9"/>
  <c r="Q77" i="9"/>
  <c r="Q71" i="9"/>
  <c r="Q75" i="9"/>
  <c r="Q69" i="9"/>
  <c r="Q74" i="9"/>
  <c r="Q66" i="9"/>
  <c r="Q85" i="9" s="1"/>
  <c r="Q72" i="9"/>
  <c r="Q80" i="9"/>
  <c r="Q67" i="9"/>
  <c r="Q68" i="9"/>
  <c r="Q70" i="9"/>
  <c r="AE78" i="9"/>
  <c r="AE80" i="9"/>
  <c r="AE76" i="9"/>
  <c r="AE79" i="9"/>
  <c r="AE73" i="9"/>
  <c r="AE77" i="9"/>
  <c r="AE71" i="9"/>
  <c r="AE68" i="9"/>
  <c r="AE74" i="9"/>
  <c r="AE72" i="9"/>
  <c r="AE69" i="9"/>
  <c r="AE75" i="9"/>
  <c r="AE70" i="9"/>
  <c r="AE66" i="9"/>
  <c r="AE67" i="9"/>
  <c r="AS78" i="9"/>
  <c r="AS76" i="9"/>
  <c r="AS73" i="9"/>
  <c r="AS77" i="9"/>
  <c r="AS72" i="9"/>
  <c r="AS75" i="9"/>
  <c r="AS68" i="9"/>
  <c r="AS80" i="9"/>
  <c r="AS69" i="9"/>
  <c r="AS74" i="9"/>
  <c r="AS66" i="9"/>
  <c r="AS67" i="9"/>
  <c r="AS79" i="9"/>
  <c r="AS70" i="9"/>
  <c r="AS71" i="9"/>
  <c r="BG78" i="9"/>
  <c r="BG80" i="9"/>
  <c r="BG76" i="9"/>
  <c r="BG73" i="9"/>
  <c r="BG79" i="9"/>
  <c r="BG77" i="9"/>
  <c r="BG74" i="9"/>
  <c r="BG72" i="9"/>
  <c r="BG91" i="9" s="1"/>
  <c r="BG68" i="9"/>
  <c r="BG71" i="9"/>
  <c r="BG69" i="9"/>
  <c r="BG75" i="9"/>
  <c r="BG70" i="9"/>
  <c r="BG66" i="9"/>
  <c r="BR6" i="9"/>
  <c r="BG47" i="9"/>
  <c r="BG85" i="9" s="1"/>
  <c r="Z49" i="9"/>
  <c r="Q50" i="9"/>
  <c r="Q88" i="9" s="1"/>
  <c r="BB56" i="9"/>
  <c r="Y58" i="9"/>
  <c r="Y96" i="9" s="1"/>
  <c r="K60" i="9"/>
  <c r="K98" i="9" s="1"/>
  <c r="AC86" i="9"/>
  <c r="AF92" i="9"/>
  <c r="AE97" i="9"/>
  <c r="AA94" i="9"/>
  <c r="X60" i="9"/>
  <c r="X57" i="9"/>
  <c r="X54" i="9"/>
  <c r="X61" i="9"/>
  <c r="X58" i="9"/>
  <c r="X53" i="9"/>
  <c r="X91" i="9" s="1"/>
  <c r="X47" i="9"/>
  <c r="X85" i="9" s="1"/>
  <c r="X51" i="9"/>
  <c r="X55" i="9"/>
  <c r="X50" i="9"/>
  <c r="X48" i="9"/>
  <c r="X52" i="9"/>
  <c r="X49" i="9"/>
  <c r="N78" i="9"/>
  <c r="N75" i="9"/>
  <c r="N72" i="9"/>
  <c r="N79" i="9"/>
  <c r="N66" i="9"/>
  <c r="N85" i="9" s="1"/>
  <c r="N77" i="9"/>
  <c r="N80" i="9"/>
  <c r="N74" i="9"/>
  <c r="N71" i="9"/>
  <c r="N68" i="9"/>
  <c r="N69" i="9"/>
  <c r="N73" i="9"/>
  <c r="N76" i="9"/>
  <c r="N67" i="9"/>
  <c r="N70" i="9"/>
  <c r="AK55" i="9"/>
  <c r="BA59" i="9"/>
  <c r="BA97" i="9" s="1"/>
  <c r="BA61" i="9"/>
  <c r="BA99" i="9" s="1"/>
  <c r="BA57" i="9"/>
  <c r="BA54" i="9"/>
  <c r="BA52" i="9"/>
  <c r="BA58" i="9"/>
  <c r="BA53" i="9"/>
  <c r="BA48" i="9"/>
  <c r="BA51" i="9"/>
  <c r="BA55" i="9"/>
  <c r="AS91" i="9"/>
  <c r="AL55" i="9"/>
  <c r="N59" i="9"/>
  <c r="N97" i="9" s="1"/>
  <c r="N57" i="9"/>
  <c r="N95" i="9" s="1"/>
  <c r="N61" i="9"/>
  <c r="N58" i="9"/>
  <c r="N96" i="9" s="1"/>
  <c r="N55" i="9"/>
  <c r="N51" i="9"/>
  <c r="N89" i="9" s="1"/>
  <c r="N48" i="9"/>
  <c r="N86" i="9" s="1"/>
  <c r="N56" i="9"/>
  <c r="N53" i="9"/>
  <c r="N49" i="9"/>
  <c r="N60" i="9"/>
  <c r="N98" i="9" s="1"/>
  <c r="N54" i="9"/>
  <c r="AB59" i="9"/>
  <c r="AB57" i="9"/>
  <c r="AB58" i="9"/>
  <c r="AB96" i="9" s="1"/>
  <c r="AB61" i="9"/>
  <c r="AB99" i="9" s="1"/>
  <c r="AB55" i="9"/>
  <c r="AB54" i="9"/>
  <c r="AB51" i="9"/>
  <c r="AB89" i="9" s="1"/>
  <c r="AB50" i="9"/>
  <c r="AB48" i="9"/>
  <c r="AB60" i="9"/>
  <c r="AB52" i="9"/>
  <c r="AB49" i="9"/>
  <c r="AB56" i="9"/>
  <c r="AB94" i="9" s="1"/>
  <c r="AP59" i="9"/>
  <c r="AP60" i="9"/>
  <c r="AP57" i="9"/>
  <c r="AP58" i="9"/>
  <c r="AP51" i="9"/>
  <c r="AP89" i="9" s="1"/>
  <c r="AP55" i="9"/>
  <c r="AP56" i="9"/>
  <c r="AP94" i="9" s="1"/>
  <c r="AP48" i="9"/>
  <c r="AP86" i="9" s="1"/>
  <c r="AP54" i="9"/>
  <c r="AP92" i="9" s="1"/>
  <c r="AP50" i="9"/>
  <c r="AP52" i="9"/>
  <c r="AP49" i="9"/>
  <c r="AP61" i="9"/>
  <c r="BD59" i="9"/>
  <c r="BD61" i="9"/>
  <c r="BD57" i="9"/>
  <c r="BD60" i="9"/>
  <c r="BD58" i="9"/>
  <c r="BD96" i="9" s="1"/>
  <c r="BD51" i="9"/>
  <c r="BD89" i="9" s="1"/>
  <c r="BD55" i="9"/>
  <c r="BD93" i="9" s="1"/>
  <c r="BD48" i="9"/>
  <c r="BD54" i="9"/>
  <c r="BD92" i="9" s="1"/>
  <c r="BD50" i="9"/>
  <c r="BD56" i="9"/>
  <c r="D80" i="9"/>
  <c r="D75" i="9"/>
  <c r="D79" i="9"/>
  <c r="D76" i="9"/>
  <c r="D73" i="9"/>
  <c r="D67" i="9"/>
  <c r="D77" i="9"/>
  <c r="D78" i="9"/>
  <c r="D69" i="9"/>
  <c r="D88" i="9" s="1"/>
  <c r="D70" i="9"/>
  <c r="D74" i="9"/>
  <c r="D93" i="9" s="1"/>
  <c r="D68" i="9"/>
  <c r="D72" i="9"/>
  <c r="D71" i="9"/>
  <c r="D66" i="9"/>
  <c r="R80" i="9"/>
  <c r="R75" i="9"/>
  <c r="R72" i="9"/>
  <c r="R76" i="9"/>
  <c r="R79" i="9"/>
  <c r="R73" i="9"/>
  <c r="R77" i="9"/>
  <c r="R67" i="9"/>
  <c r="R86" i="9" s="1"/>
  <c r="R78" i="9"/>
  <c r="R74" i="9"/>
  <c r="R69" i="9"/>
  <c r="R70" i="9"/>
  <c r="R89" i="9" s="1"/>
  <c r="R71" i="9"/>
  <c r="AF75" i="9"/>
  <c r="AF72" i="9"/>
  <c r="AF76" i="9"/>
  <c r="AF79" i="9"/>
  <c r="AF73" i="9"/>
  <c r="AF67" i="9"/>
  <c r="AF86" i="9" s="1"/>
  <c r="AF74" i="9"/>
  <c r="AF77" i="9"/>
  <c r="AF69" i="9"/>
  <c r="AF88" i="9" s="1"/>
  <c r="AF78" i="9"/>
  <c r="AF80" i="9"/>
  <c r="AF70" i="9"/>
  <c r="AF71" i="9"/>
  <c r="AF68" i="9"/>
  <c r="AF66" i="9"/>
  <c r="AT75" i="9"/>
  <c r="AT80" i="9"/>
  <c r="AT72" i="9"/>
  <c r="AT76" i="9"/>
  <c r="AT73" i="9"/>
  <c r="AT79" i="9"/>
  <c r="AT67" i="9"/>
  <c r="AT78" i="9"/>
  <c r="AT71" i="9"/>
  <c r="AT69" i="9"/>
  <c r="AT70" i="9"/>
  <c r="AT89" i="9" s="1"/>
  <c r="AT77" i="9"/>
  <c r="AT74" i="9"/>
  <c r="AT66" i="9"/>
  <c r="AT68" i="9"/>
  <c r="BH78" i="9"/>
  <c r="BH97" i="9" s="1"/>
  <c r="BH75" i="9"/>
  <c r="BH72" i="9"/>
  <c r="BH76" i="9"/>
  <c r="BH73" i="9"/>
  <c r="BH67" i="9"/>
  <c r="BH86" i="9" s="1"/>
  <c r="BH80" i="9"/>
  <c r="BH71" i="9"/>
  <c r="BH69" i="9"/>
  <c r="BH79" i="9"/>
  <c r="BH70" i="9"/>
  <c r="BH74" i="9"/>
  <c r="BH66" i="9"/>
  <c r="BH68" i="9"/>
  <c r="BH77" i="9"/>
  <c r="BS6" i="9"/>
  <c r="P47" i="9"/>
  <c r="P85" i="9" s="1"/>
  <c r="AI49" i="9"/>
  <c r="S50" i="9"/>
  <c r="K51" i="9"/>
  <c r="K89" i="9" s="1"/>
  <c r="E52" i="9"/>
  <c r="E90" i="9" s="1"/>
  <c r="BI53" i="9"/>
  <c r="BB55" i="9"/>
  <c r="AH58" i="9"/>
  <c r="AH96" i="9" s="1"/>
  <c r="AI60" i="9"/>
  <c r="AR85" i="9"/>
  <c r="AF93" i="9"/>
  <c r="I61" i="9"/>
  <c r="I57" i="9"/>
  <c r="I50" i="9"/>
  <c r="I54" i="9"/>
  <c r="I92" i="9" s="1"/>
  <c r="I51" i="9"/>
  <c r="I89" i="9" s="1"/>
  <c r="I47" i="9"/>
  <c r="I55" i="9"/>
  <c r="I58" i="9"/>
  <c r="I52" i="9"/>
  <c r="I59" i="9"/>
  <c r="I48" i="9"/>
  <c r="I60" i="9"/>
  <c r="I53" i="9"/>
  <c r="I49" i="9"/>
  <c r="AY60" i="9"/>
  <c r="AY61" i="9"/>
  <c r="AY56" i="9"/>
  <c r="AY59" i="9"/>
  <c r="AY97" i="9" s="1"/>
  <c r="AY57" i="9"/>
  <c r="AY95" i="9" s="1"/>
  <c r="AY50" i="9"/>
  <c r="AY58" i="9"/>
  <c r="AY55" i="9"/>
  <c r="AY49" i="9"/>
  <c r="AY47" i="9"/>
  <c r="AY53" i="9"/>
  <c r="AY48" i="9"/>
  <c r="AY54" i="9"/>
  <c r="M77" i="9"/>
  <c r="M80" i="9"/>
  <c r="M75" i="9"/>
  <c r="M72" i="9"/>
  <c r="M76" i="9"/>
  <c r="M79" i="9"/>
  <c r="M78" i="9"/>
  <c r="M70" i="9"/>
  <c r="M73" i="9"/>
  <c r="M74" i="9"/>
  <c r="M71" i="9"/>
  <c r="M68" i="9"/>
  <c r="M66" i="9"/>
  <c r="M69" i="9"/>
  <c r="AA77" i="9"/>
  <c r="AA80" i="9"/>
  <c r="AA75" i="9"/>
  <c r="AA72" i="9"/>
  <c r="AA76" i="9"/>
  <c r="AA70" i="9"/>
  <c r="AA71" i="9"/>
  <c r="AA68" i="9"/>
  <c r="AA79" i="9"/>
  <c r="AA69" i="9"/>
  <c r="AA78" i="9"/>
  <c r="AA74" i="9"/>
  <c r="AA66" i="9"/>
  <c r="AA73" i="9"/>
  <c r="AO77" i="9"/>
  <c r="AO75" i="9"/>
  <c r="AO80" i="9"/>
  <c r="AO72" i="9"/>
  <c r="AO76" i="9"/>
  <c r="AO73" i="9"/>
  <c r="AO70" i="9"/>
  <c r="AO78" i="9"/>
  <c r="AO79" i="9"/>
  <c r="AO71" i="9"/>
  <c r="AO68" i="9"/>
  <c r="AO66" i="9"/>
  <c r="AO67" i="9"/>
  <c r="AO69" i="9"/>
  <c r="AS85" i="9"/>
  <c r="J57" i="9"/>
  <c r="J61" i="9"/>
  <c r="J99" i="9" s="1"/>
  <c r="J54" i="9"/>
  <c r="J92" i="9" s="1"/>
  <c r="J51" i="9"/>
  <c r="J47" i="9"/>
  <c r="J55" i="9"/>
  <c r="J58" i="9"/>
  <c r="J52" i="9"/>
  <c r="J50" i="9"/>
  <c r="J59" i="9"/>
  <c r="J48" i="9"/>
  <c r="J56" i="9"/>
  <c r="AZ56" i="9"/>
  <c r="AZ59" i="9"/>
  <c r="AZ61" i="9"/>
  <c r="AZ57" i="9"/>
  <c r="AZ54" i="9"/>
  <c r="AZ92" i="9" s="1"/>
  <c r="AZ49" i="9"/>
  <c r="AZ52" i="9"/>
  <c r="AZ47" i="9"/>
  <c r="AZ53" i="9"/>
  <c r="AZ48" i="9"/>
  <c r="AZ60" i="9"/>
  <c r="AZ98" i="9" s="1"/>
  <c r="AP78" i="9"/>
  <c r="AP75" i="9"/>
  <c r="AP80" i="9"/>
  <c r="AP72" i="9"/>
  <c r="AP73" i="9"/>
  <c r="AP66" i="9"/>
  <c r="AP74" i="9"/>
  <c r="AP77" i="9"/>
  <c r="AP79" i="9"/>
  <c r="AP71" i="9"/>
  <c r="AP68" i="9"/>
  <c r="AP69" i="9"/>
  <c r="AP67" i="9"/>
  <c r="AP76" i="9"/>
  <c r="AY51" i="9"/>
  <c r="AM61" i="9"/>
  <c r="AM60" i="9"/>
  <c r="AM98" i="9" s="1"/>
  <c r="AM57" i="9"/>
  <c r="AM95" i="9" s="1"/>
  <c r="AM54" i="9"/>
  <c r="AM56" i="9"/>
  <c r="AM51" i="9"/>
  <c r="AM48" i="9"/>
  <c r="AM58" i="9"/>
  <c r="AM50" i="9"/>
  <c r="AM55" i="9"/>
  <c r="AM49" i="9"/>
  <c r="BD85" i="9"/>
  <c r="E50" i="9"/>
  <c r="AZ51" i="9"/>
  <c r="L68" i="9"/>
  <c r="O61" i="9"/>
  <c r="O99" i="9" s="1"/>
  <c r="O58" i="9"/>
  <c r="O96" i="9" s="1"/>
  <c r="O55" i="9"/>
  <c r="O93" i="9" s="1"/>
  <c r="O51" i="9"/>
  <c r="O89" i="9" s="1"/>
  <c r="O52" i="9"/>
  <c r="O50" i="9"/>
  <c r="O59" i="9"/>
  <c r="O56" i="9"/>
  <c r="O53" i="9"/>
  <c r="O49" i="9"/>
  <c r="O60" i="9"/>
  <c r="O47" i="9"/>
  <c r="AC58" i="9"/>
  <c r="AC61" i="9"/>
  <c r="AC99" i="9" s="1"/>
  <c r="AC55" i="9"/>
  <c r="AC93" i="9" s="1"/>
  <c r="AC59" i="9"/>
  <c r="AC54" i="9"/>
  <c r="AC92" i="9" s="1"/>
  <c r="AC60" i="9"/>
  <c r="AC57" i="9"/>
  <c r="AC52" i="9"/>
  <c r="AC49" i="9"/>
  <c r="AC56" i="9"/>
  <c r="AC94" i="9" s="1"/>
  <c r="AC53" i="9"/>
  <c r="AC47" i="9"/>
  <c r="AQ59" i="9"/>
  <c r="AQ58" i="9"/>
  <c r="AQ55" i="9"/>
  <c r="AQ61" i="9"/>
  <c r="AQ99" i="9" s="1"/>
  <c r="AQ56" i="9"/>
  <c r="AQ94" i="9" s="1"/>
  <c r="AQ60" i="9"/>
  <c r="AQ98" i="9" s="1"/>
  <c r="AQ54" i="9"/>
  <c r="AQ50" i="9"/>
  <c r="AQ88" i="9" s="1"/>
  <c r="AQ51" i="9"/>
  <c r="AQ52" i="9"/>
  <c r="AQ49" i="9"/>
  <c r="AQ53" i="9"/>
  <c r="AQ91" i="9" s="1"/>
  <c r="AQ47" i="9"/>
  <c r="BE59" i="9"/>
  <c r="BE60" i="9"/>
  <c r="BE58" i="9"/>
  <c r="BE55" i="9"/>
  <c r="BE53" i="9"/>
  <c r="BE91" i="9" s="1"/>
  <c r="BE57" i="9"/>
  <c r="BE54" i="9"/>
  <c r="BE50" i="9"/>
  <c r="BE88" i="9" s="1"/>
  <c r="BE56" i="9"/>
  <c r="BE94" i="9" s="1"/>
  <c r="BE51" i="9"/>
  <c r="BE61" i="9"/>
  <c r="BE49" i="9"/>
  <c r="BE47" i="9"/>
  <c r="BE85" i="9" s="1"/>
  <c r="E77" i="9"/>
  <c r="E96" i="9" s="1"/>
  <c r="E74" i="9"/>
  <c r="E68" i="9"/>
  <c r="E78" i="9"/>
  <c r="E79" i="9"/>
  <c r="E76" i="9"/>
  <c r="E69" i="9"/>
  <c r="E80" i="9"/>
  <c r="E66" i="9"/>
  <c r="E72" i="9"/>
  <c r="E91" i="9" s="1"/>
  <c r="E71" i="9"/>
  <c r="E70" i="9"/>
  <c r="E75" i="9"/>
  <c r="E73" i="9"/>
  <c r="E67" i="9"/>
  <c r="S80" i="9"/>
  <c r="S79" i="9"/>
  <c r="S77" i="9"/>
  <c r="S74" i="9"/>
  <c r="S78" i="9"/>
  <c r="S76" i="9"/>
  <c r="S72" i="9"/>
  <c r="S91" i="9" s="1"/>
  <c r="S68" i="9"/>
  <c r="S69" i="9"/>
  <c r="S66" i="9"/>
  <c r="S75" i="9"/>
  <c r="S67" i="9"/>
  <c r="S71" i="9"/>
  <c r="S70" i="9"/>
  <c r="AG80" i="9"/>
  <c r="AG79" i="9"/>
  <c r="AG77" i="9"/>
  <c r="AG74" i="9"/>
  <c r="AG71" i="9"/>
  <c r="AG68" i="9"/>
  <c r="AG73" i="9"/>
  <c r="AG92" i="9" s="1"/>
  <c r="AG69" i="9"/>
  <c r="AG78" i="9"/>
  <c r="AG72" i="9"/>
  <c r="AG76" i="9"/>
  <c r="AG66" i="9"/>
  <c r="AG70" i="9"/>
  <c r="AG75" i="9"/>
  <c r="AG67" i="9"/>
  <c r="AU79" i="9"/>
  <c r="AU77" i="9"/>
  <c r="AU74" i="9"/>
  <c r="AU76" i="9"/>
  <c r="AU68" i="9"/>
  <c r="AU80" i="9"/>
  <c r="AU69" i="9"/>
  <c r="AU66" i="9"/>
  <c r="AU73" i="9"/>
  <c r="AU92" i="9" s="1"/>
  <c r="AU67" i="9"/>
  <c r="AU78" i="9"/>
  <c r="AU70" i="9"/>
  <c r="AU71" i="9"/>
  <c r="BI80" i="9"/>
  <c r="BI75" i="9"/>
  <c r="BI79" i="9"/>
  <c r="BI77" i="9"/>
  <c r="BI74" i="9"/>
  <c r="BI73" i="9"/>
  <c r="BI92" i="9" s="1"/>
  <c r="BI68" i="9"/>
  <c r="BI71" i="9"/>
  <c r="BI69" i="9"/>
  <c r="BI88" i="9" s="1"/>
  <c r="BI66" i="9"/>
  <c r="BI78" i="9"/>
  <c r="BI70" i="9"/>
  <c r="BI72" i="9"/>
  <c r="BI67" i="9"/>
  <c r="BI76" i="9"/>
  <c r="BT6" i="9"/>
  <c r="D48" i="9"/>
  <c r="D86" i="9" s="1"/>
  <c r="AW48" i="9"/>
  <c r="T50" i="9"/>
  <c r="F52" i="9"/>
  <c r="F90" i="9" s="1"/>
  <c r="BC55" i="9"/>
  <c r="F57" i="9"/>
  <c r="F95" i="9" s="1"/>
  <c r="Z76" i="9"/>
  <c r="H61" i="9"/>
  <c r="H99" i="9" s="1"/>
  <c r="H60" i="9"/>
  <c r="H59" i="9"/>
  <c r="H53" i="9"/>
  <c r="H91" i="9" s="1"/>
  <c r="H57" i="9"/>
  <c r="H54" i="9"/>
  <c r="H92" i="9" s="1"/>
  <c r="H51" i="9"/>
  <c r="H47" i="9"/>
  <c r="H55" i="9"/>
  <c r="H50" i="9"/>
  <c r="H58" i="9"/>
  <c r="H96" i="9" s="1"/>
  <c r="H52" i="9"/>
  <c r="H48" i="9"/>
  <c r="V61" i="9"/>
  <c r="V99" i="9" s="1"/>
  <c r="V59" i="9"/>
  <c r="V60" i="9"/>
  <c r="V53" i="9"/>
  <c r="V57" i="9"/>
  <c r="V56" i="9"/>
  <c r="V49" i="9"/>
  <c r="V87" i="9" s="1"/>
  <c r="V58" i="9"/>
  <c r="V54" i="9"/>
  <c r="V47" i="9"/>
  <c r="V51" i="9"/>
  <c r="V50" i="9"/>
  <c r="V88" i="9" s="1"/>
  <c r="V55" i="9"/>
  <c r="V48" i="9"/>
  <c r="AX61" i="9"/>
  <c r="AX56" i="9"/>
  <c r="AX59" i="9"/>
  <c r="AX53" i="9"/>
  <c r="AX57" i="9"/>
  <c r="AX95" i="9" s="1"/>
  <c r="AX50" i="9"/>
  <c r="AX88" i="9" s="1"/>
  <c r="AX60" i="9"/>
  <c r="AX55" i="9"/>
  <c r="AX58" i="9"/>
  <c r="AX52" i="9"/>
  <c r="AX47" i="9"/>
  <c r="AX85" i="9" s="1"/>
  <c r="AX48" i="9"/>
  <c r="AX86" i="9" s="1"/>
  <c r="AX51" i="9"/>
  <c r="BB79" i="9"/>
  <c r="BB77" i="9"/>
  <c r="BB74" i="9"/>
  <c r="BB78" i="9"/>
  <c r="BB75" i="9"/>
  <c r="BB69" i="9"/>
  <c r="BB73" i="9"/>
  <c r="BB72" i="9"/>
  <c r="BB71" i="9"/>
  <c r="BB90" i="9" s="1"/>
  <c r="BB80" i="9"/>
  <c r="BB67" i="9"/>
  <c r="BB68" i="9"/>
  <c r="BB70" i="9"/>
  <c r="BB76" i="9"/>
  <c r="BG95" i="9"/>
  <c r="AA67" i="9"/>
  <c r="AL59" i="9"/>
  <c r="AL56" i="9"/>
  <c r="AL60" i="9"/>
  <c r="AL57" i="9"/>
  <c r="AL54" i="9"/>
  <c r="AL92" i="9" s="1"/>
  <c r="AL61" i="9"/>
  <c r="AL99" i="9" s="1"/>
  <c r="AL53" i="9"/>
  <c r="AL47" i="9"/>
  <c r="AL85" i="9" s="1"/>
  <c r="AL51" i="9"/>
  <c r="AL48" i="9"/>
  <c r="AL58" i="9"/>
  <c r="AL50" i="9"/>
  <c r="AL88" i="9" s="1"/>
  <c r="AL52" i="9"/>
  <c r="AL90" i="9" s="1"/>
  <c r="AB78" i="9"/>
  <c r="AB80" i="9"/>
  <c r="AB75" i="9"/>
  <c r="AB72" i="9"/>
  <c r="AB66" i="9"/>
  <c r="AB71" i="9"/>
  <c r="AB68" i="9"/>
  <c r="AB73" i="9"/>
  <c r="AB69" i="9"/>
  <c r="AB76" i="9"/>
  <c r="AB67" i="9"/>
  <c r="AB77" i="9"/>
  <c r="AB70" i="9"/>
  <c r="AB74" i="9"/>
  <c r="T87" i="9"/>
  <c r="AY52" i="9"/>
  <c r="AO94" i="9"/>
  <c r="O80" i="9"/>
  <c r="O76" i="9"/>
  <c r="O73" i="9"/>
  <c r="O67" i="9"/>
  <c r="O72" i="9"/>
  <c r="O71" i="9"/>
  <c r="O75" i="9"/>
  <c r="O68" i="9"/>
  <c r="O66" i="9"/>
  <c r="O77" i="9"/>
  <c r="O78" i="9"/>
  <c r="O79" i="9"/>
  <c r="O69" i="9"/>
  <c r="O70" i="9"/>
  <c r="O74" i="9"/>
  <c r="P61" i="9"/>
  <c r="P99" i="9" s="1"/>
  <c r="P58" i="9"/>
  <c r="P96" i="9" s="1"/>
  <c r="P55" i="9"/>
  <c r="P93" i="9" s="1"/>
  <c r="P60" i="9"/>
  <c r="P98" i="9" s="1"/>
  <c r="P52" i="9"/>
  <c r="P90" i="9" s="1"/>
  <c r="P50" i="9"/>
  <c r="P88" i="9" s="1"/>
  <c r="P48" i="9"/>
  <c r="P59" i="9"/>
  <c r="P97" i="9" s="1"/>
  <c r="P56" i="9"/>
  <c r="P53" i="9"/>
  <c r="P49" i="9"/>
  <c r="P87" i="9" s="1"/>
  <c r="AD58" i="9"/>
  <c r="AD96" i="9" s="1"/>
  <c r="AD61" i="9"/>
  <c r="AD99" i="9" s="1"/>
  <c r="AD55" i="9"/>
  <c r="AD93" i="9" s="1"/>
  <c r="AD52" i="9"/>
  <c r="AD90" i="9" s="1"/>
  <c r="AD60" i="9"/>
  <c r="AD98" i="9" s="1"/>
  <c r="AD51" i="9"/>
  <c r="AD89" i="9" s="1"/>
  <c r="AD50" i="9"/>
  <c r="AD88" i="9" s="1"/>
  <c r="AD48" i="9"/>
  <c r="AD86" i="9" s="1"/>
  <c r="AD57" i="9"/>
  <c r="AD95" i="9" s="1"/>
  <c r="AD49" i="9"/>
  <c r="AD87" i="9" s="1"/>
  <c r="AD56" i="9"/>
  <c r="AD53" i="9"/>
  <c r="AD91" i="9" s="1"/>
  <c r="AD59" i="9"/>
  <c r="AR60" i="9"/>
  <c r="AR98" i="9" s="1"/>
  <c r="AR58" i="9"/>
  <c r="AR96" i="9" s="1"/>
  <c r="AR55" i="9"/>
  <c r="AR93" i="9" s="1"/>
  <c r="AR52" i="9"/>
  <c r="AR90" i="9" s="1"/>
  <c r="AR48" i="9"/>
  <c r="AR86" i="9" s="1"/>
  <c r="AR50" i="9"/>
  <c r="AR88" i="9" s="1"/>
  <c r="AR51" i="9"/>
  <c r="AR89" i="9" s="1"/>
  <c r="AR59" i="9"/>
  <c r="AR49" i="9"/>
  <c r="AR87" i="9" s="1"/>
  <c r="BF61" i="9"/>
  <c r="BF99" i="9" s="1"/>
  <c r="BF60" i="9"/>
  <c r="BF98" i="9" s="1"/>
  <c r="BF58" i="9"/>
  <c r="BF96" i="9" s="1"/>
  <c r="BF55" i="9"/>
  <c r="BF93" i="9" s="1"/>
  <c r="BF52" i="9"/>
  <c r="BF90" i="9" s="1"/>
  <c r="BF53" i="9"/>
  <c r="BF91" i="9" s="1"/>
  <c r="BF48" i="9"/>
  <c r="BF57" i="9"/>
  <c r="BF95" i="9" s="1"/>
  <c r="BF59" i="9"/>
  <c r="BF97" i="9" s="1"/>
  <c r="BF54" i="9"/>
  <c r="BF92" i="9" s="1"/>
  <c r="BF50" i="9"/>
  <c r="BF88" i="9" s="1"/>
  <c r="BF56" i="9"/>
  <c r="BF94" i="9" s="1"/>
  <c r="BF51" i="9"/>
  <c r="BF89" i="9" s="1"/>
  <c r="BF49" i="9"/>
  <c r="BF87" i="9" s="1"/>
  <c r="F79" i="9"/>
  <c r="F76" i="9"/>
  <c r="F73" i="9"/>
  <c r="F77" i="9"/>
  <c r="F96" i="9" s="1"/>
  <c r="F71" i="9"/>
  <c r="F78" i="9"/>
  <c r="F69" i="9"/>
  <c r="F80" i="9"/>
  <c r="F66" i="9"/>
  <c r="F74" i="9"/>
  <c r="F67" i="9"/>
  <c r="F86" i="9" s="1"/>
  <c r="F68" i="9"/>
  <c r="F72" i="9"/>
  <c r="F75" i="9"/>
  <c r="F70" i="9"/>
  <c r="T76" i="9"/>
  <c r="T73" i="9"/>
  <c r="T77" i="9"/>
  <c r="T74" i="9"/>
  <c r="T71" i="9"/>
  <c r="T90" i="9" s="1"/>
  <c r="T79" i="9"/>
  <c r="T80" i="9"/>
  <c r="T75" i="9"/>
  <c r="T69" i="9"/>
  <c r="T66" i="9"/>
  <c r="T67" i="9"/>
  <c r="T72" i="9"/>
  <c r="T70" i="9"/>
  <c r="AH80" i="9"/>
  <c r="AH76" i="9"/>
  <c r="AH79" i="9"/>
  <c r="AH73" i="9"/>
  <c r="AH77" i="9"/>
  <c r="AH71" i="9"/>
  <c r="AH74" i="9"/>
  <c r="AH69" i="9"/>
  <c r="AH88" i="9" s="1"/>
  <c r="AH78" i="9"/>
  <c r="AH72" i="9"/>
  <c r="AH66" i="9"/>
  <c r="AH67" i="9"/>
  <c r="AH86" i="9" s="1"/>
  <c r="AH68" i="9"/>
  <c r="AH70" i="9"/>
  <c r="AH75" i="9"/>
  <c r="AV80" i="9"/>
  <c r="AV76" i="9"/>
  <c r="AV73" i="9"/>
  <c r="AV79" i="9"/>
  <c r="AV77" i="9"/>
  <c r="AV78" i="9"/>
  <c r="AV71" i="9"/>
  <c r="AV75" i="9"/>
  <c r="AV69" i="9"/>
  <c r="AV66" i="9"/>
  <c r="AV72" i="9"/>
  <c r="AV67" i="9"/>
  <c r="AV86" i="9" s="1"/>
  <c r="AV74" i="9"/>
  <c r="AV68" i="9"/>
  <c r="BJ80" i="9"/>
  <c r="BJ76" i="9"/>
  <c r="BJ95" i="9" s="1"/>
  <c r="BJ73" i="9"/>
  <c r="BJ79" i="9"/>
  <c r="BJ77" i="9"/>
  <c r="BJ74" i="9"/>
  <c r="BJ72" i="9"/>
  <c r="BJ69" i="9"/>
  <c r="BJ66" i="9"/>
  <c r="BJ67" i="9"/>
  <c r="BJ86" i="9" s="1"/>
  <c r="BJ78" i="9"/>
  <c r="BJ70" i="9"/>
  <c r="BJ68" i="9"/>
  <c r="BJ75" i="9"/>
  <c r="BJ71" i="9"/>
  <c r="BW6" i="9"/>
  <c r="BE48" i="9"/>
  <c r="AN49" i="9"/>
  <c r="AC50" i="9"/>
  <c r="AC88" i="9" s="1"/>
  <c r="N52" i="9"/>
  <c r="J53" i="9"/>
  <c r="G54" i="9"/>
  <c r="O57" i="9"/>
  <c r="O95" i="9" s="1"/>
  <c r="AZ58" i="9"/>
  <c r="AZ96" i="9" s="1"/>
  <c r="BA60" i="9"/>
  <c r="T78" i="9"/>
  <c r="AN79" i="9"/>
  <c r="AN77" i="9"/>
  <c r="AN74" i="9"/>
  <c r="AN78" i="9"/>
  <c r="AN75" i="9"/>
  <c r="AN80" i="9"/>
  <c r="AN69" i="9"/>
  <c r="AN76" i="9"/>
  <c r="AN71" i="9"/>
  <c r="AN70" i="9"/>
  <c r="AN66" i="9"/>
  <c r="AN67" i="9"/>
  <c r="AN72" i="9"/>
  <c r="AN73" i="9"/>
  <c r="AN68" i="9"/>
  <c r="BC79" i="9"/>
  <c r="BC77" i="9"/>
  <c r="BC78" i="9"/>
  <c r="BC75" i="9"/>
  <c r="BC80" i="9"/>
  <c r="BC72" i="9"/>
  <c r="BC76" i="9"/>
  <c r="BC70" i="9"/>
  <c r="BC73" i="9"/>
  <c r="BC74" i="9"/>
  <c r="BC68" i="9"/>
  <c r="BC69" i="9"/>
  <c r="BC66" i="9"/>
  <c r="BC71" i="9"/>
  <c r="BC67" i="9"/>
  <c r="BD75" i="9"/>
  <c r="BD80" i="9"/>
  <c r="BD72" i="9"/>
  <c r="BD91" i="9" s="1"/>
  <c r="BD66" i="9"/>
  <c r="BD79" i="9"/>
  <c r="BD73" i="9"/>
  <c r="BD74" i="9"/>
  <c r="BD68" i="9"/>
  <c r="BD76" i="9"/>
  <c r="BD69" i="9"/>
  <c r="BD78" i="9"/>
  <c r="BD70" i="9"/>
  <c r="BD71" i="9"/>
  <c r="BD67" i="9"/>
  <c r="BD77" i="9"/>
  <c r="Y60" i="9"/>
  <c r="Y57" i="9"/>
  <c r="Y54" i="9"/>
  <c r="Y59" i="9"/>
  <c r="Y51" i="9"/>
  <c r="Y55" i="9"/>
  <c r="Y50" i="9"/>
  <c r="Y48" i="9"/>
  <c r="Y86" i="9" s="1"/>
  <c r="Y52" i="9"/>
  <c r="Y90" i="9" s="1"/>
  <c r="Y56" i="9"/>
  <c r="Y94" i="9" s="1"/>
  <c r="AC80" i="9"/>
  <c r="AC76" i="9"/>
  <c r="AC79" i="9"/>
  <c r="AC73" i="9"/>
  <c r="AC67" i="9"/>
  <c r="AC71" i="9"/>
  <c r="AC68" i="9"/>
  <c r="AC74" i="9"/>
  <c r="AC77" i="9"/>
  <c r="AC70" i="9"/>
  <c r="AC69" i="9"/>
  <c r="AC78" i="9"/>
  <c r="AC72" i="9"/>
  <c r="AC66" i="9"/>
  <c r="AQ80" i="9"/>
  <c r="AQ76" i="9"/>
  <c r="AQ73" i="9"/>
  <c r="AQ74" i="9"/>
  <c r="AQ72" i="9"/>
  <c r="AQ67" i="9"/>
  <c r="AQ86" i="9" s="1"/>
  <c r="AQ79" i="9"/>
  <c r="AQ75" i="9"/>
  <c r="AQ71" i="9"/>
  <c r="AQ68" i="9"/>
  <c r="AQ77" i="9"/>
  <c r="AQ78" i="9"/>
  <c r="AQ70" i="9"/>
  <c r="AQ66" i="9"/>
  <c r="Q60" i="9"/>
  <c r="Q98" i="9" s="1"/>
  <c r="Q58" i="9"/>
  <c r="Q96" i="9" s="1"/>
  <c r="Q52" i="9"/>
  <c r="Q90" i="9" s="1"/>
  <c r="Q59" i="9"/>
  <c r="Q97" i="9" s="1"/>
  <c r="Q55" i="9"/>
  <c r="Q48" i="9"/>
  <c r="Q86" i="9" s="1"/>
  <c r="Q53" i="9"/>
  <c r="Q49" i="9"/>
  <c r="Q87" i="9" s="1"/>
  <c r="Q61" i="9"/>
  <c r="Q57" i="9"/>
  <c r="Q95" i="9" s="1"/>
  <c r="Q54" i="9"/>
  <c r="Q92" i="9" s="1"/>
  <c r="Q51" i="9"/>
  <c r="Q89" i="9" s="1"/>
  <c r="AE60" i="9"/>
  <c r="AE98" i="9" s="1"/>
  <c r="AE58" i="9"/>
  <c r="AE96" i="9" s="1"/>
  <c r="AE61" i="9"/>
  <c r="AE99" i="9" s="1"/>
  <c r="AE52" i="9"/>
  <c r="AE90" i="9" s="1"/>
  <c r="AE51" i="9"/>
  <c r="AE89" i="9" s="1"/>
  <c r="AE50" i="9"/>
  <c r="AE48" i="9"/>
  <c r="AE86" i="9" s="1"/>
  <c r="AE55" i="9"/>
  <c r="AE49" i="9"/>
  <c r="AE56" i="9"/>
  <c r="AE94" i="9" s="1"/>
  <c r="AE53" i="9"/>
  <c r="AE54" i="9"/>
  <c r="AE92" i="9" s="1"/>
  <c r="AS60" i="9"/>
  <c r="AS98" i="9" s="1"/>
  <c r="AS58" i="9"/>
  <c r="AS96" i="9" s="1"/>
  <c r="AS52" i="9"/>
  <c r="AS90" i="9" s="1"/>
  <c r="AS59" i="9"/>
  <c r="AS97" i="9" s="1"/>
  <c r="AS48" i="9"/>
  <c r="AS86" i="9" s="1"/>
  <c r="AS54" i="9"/>
  <c r="AS92" i="9" s="1"/>
  <c r="AS51" i="9"/>
  <c r="AS89" i="9" s="1"/>
  <c r="AS55" i="9"/>
  <c r="AS49" i="9"/>
  <c r="AS57" i="9"/>
  <c r="AS95" i="9" s="1"/>
  <c r="AS56" i="9"/>
  <c r="AS94" i="9" s="1"/>
  <c r="BG60" i="9"/>
  <c r="BG98" i="9" s="1"/>
  <c r="BG58" i="9"/>
  <c r="BG52" i="9"/>
  <c r="BG90" i="9" s="1"/>
  <c r="BG48" i="9"/>
  <c r="BG86" i="9" s="1"/>
  <c r="BG59" i="9"/>
  <c r="BG97" i="9" s="1"/>
  <c r="BG54" i="9"/>
  <c r="BG92" i="9" s="1"/>
  <c r="BG50" i="9"/>
  <c r="BG88" i="9" s="1"/>
  <c r="BG56" i="9"/>
  <c r="BG94" i="9" s="1"/>
  <c r="BG51" i="9"/>
  <c r="BG89" i="9" s="1"/>
  <c r="BG49" i="9"/>
  <c r="BG87" i="9" s="1"/>
  <c r="BG61" i="9"/>
  <c r="BG55" i="9"/>
  <c r="G77" i="9"/>
  <c r="G74" i="9"/>
  <c r="G78" i="9"/>
  <c r="G69" i="9"/>
  <c r="G79" i="9"/>
  <c r="G76" i="9"/>
  <c r="G80" i="9"/>
  <c r="G66" i="9"/>
  <c r="G75" i="9"/>
  <c r="G70" i="9"/>
  <c r="G68" i="9"/>
  <c r="G73" i="9"/>
  <c r="G72" i="9"/>
  <c r="U79" i="9"/>
  <c r="U77" i="9"/>
  <c r="U74" i="9"/>
  <c r="U78" i="9"/>
  <c r="U76" i="9"/>
  <c r="U73" i="9"/>
  <c r="U72" i="9"/>
  <c r="U69" i="9"/>
  <c r="U66" i="9"/>
  <c r="U70" i="9"/>
  <c r="U67" i="9"/>
  <c r="U80" i="9"/>
  <c r="U71" i="9"/>
  <c r="U68" i="9"/>
  <c r="U75" i="9"/>
  <c r="AI77" i="9"/>
  <c r="AI74" i="9"/>
  <c r="AI93" i="9" s="1"/>
  <c r="AI78" i="9"/>
  <c r="AI69" i="9"/>
  <c r="AI73" i="9"/>
  <c r="AI72" i="9"/>
  <c r="AI66" i="9"/>
  <c r="AI76" i="9"/>
  <c r="AI79" i="9"/>
  <c r="AI75" i="9"/>
  <c r="AI70" i="9"/>
  <c r="AI71" i="9"/>
  <c r="AI68" i="9"/>
  <c r="AI80" i="9"/>
  <c r="AI67" i="9"/>
  <c r="AI86" i="9" s="1"/>
  <c r="AW78" i="9"/>
  <c r="AW80" i="9"/>
  <c r="AW79" i="9"/>
  <c r="AW98" i="9" s="1"/>
  <c r="AW77" i="9"/>
  <c r="AW74" i="9"/>
  <c r="AW71" i="9"/>
  <c r="AW69" i="9"/>
  <c r="AW66" i="9"/>
  <c r="AW70" i="9"/>
  <c r="AW89" i="9" s="1"/>
  <c r="AW67" i="9"/>
  <c r="AW75" i="9"/>
  <c r="AW73" i="9"/>
  <c r="AW68" i="9"/>
  <c r="AW76" i="9"/>
  <c r="AW72" i="9"/>
  <c r="BK78" i="9"/>
  <c r="BK79" i="9"/>
  <c r="BK77" i="9"/>
  <c r="BK74" i="9"/>
  <c r="BK71" i="9"/>
  <c r="BK80" i="9"/>
  <c r="BK69" i="9"/>
  <c r="BK66" i="9"/>
  <c r="BK70" i="9"/>
  <c r="BK89" i="9" s="1"/>
  <c r="BK68" i="9"/>
  <c r="BK75" i="9"/>
  <c r="BK73" i="9"/>
  <c r="BK72" i="9"/>
  <c r="BK67" i="9"/>
  <c r="BK76" i="9"/>
  <c r="AB47" i="9"/>
  <c r="AB85" i="9" s="1"/>
  <c r="AO49" i="9"/>
  <c r="AO87" i="9" s="1"/>
  <c r="S51" i="9"/>
  <c r="S89" i="9" s="1"/>
  <c r="M54" i="9"/>
  <c r="M92" i="9" s="1"/>
  <c r="P57" i="9"/>
  <c r="P95" i="9" s="1"/>
  <c r="BJ58" i="9"/>
  <c r="BJ96" i="9" s="1"/>
  <c r="AB79" i="9"/>
  <c r="Z77" i="9"/>
  <c r="Z74" i="9"/>
  <c r="Z78" i="9"/>
  <c r="Z80" i="9"/>
  <c r="Z75" i="9"/>
  <c r="Z94" i="9" s="1"/>
  <c r="Z69" i="9"/>
  <c r="Z71" i="9"/>
  <c r="Z79" i="9"/>
  <c r="Z72" i="9"/>
  <c r="Z67" i="9"/>
  <c r="Z68" i="9"/>
  <c r="Z70" i="9"/>
  <c r="Z66" i="9"/>
  <c r="W61" i="9"/>
  <c r="W59" i="9"/>
  <c r="W56" i="9"/>
  <c r="W60" i="9"/>
  <c r="W57" i="9"/>
  <c r="W50" i="9"/>
  <c r="W88" i="9" s="1"/>
  <c r="W58" i="9"/>
  <c r="W53" i="9"/>
  <c r="W91" i="9" s="1"/>
  <c r="W54" i="9"/>
  <c r="W47" i="9"/>
  <c r="W51" i="9"/>
  <c r="W55" i="9"/>
  <c r="W93" i="9" s="1"/>
  <c r="W48" i="9"/>
  <c r="W86" i="9" s="1"/>
  <c r="K57" i="9"/>
  <c r="K61" i="9"/>
  <c r="K54" i="9"/>
  <c r="K92" i="9" s="1"/>
  <c r="K55" i="9"/>
  <c r="K58" i="9"/>
  <c r="K52" i="9"/>
  <c r="K90" i="9" s="1"/>
  <c r="K50" i="9"/>
  <c r="K88" i="9" s="1"/>
  <c r="K59" i="9"/>
  <c r="K48" i="9"/>
  <c r="K56" i="9"/>
  <c r="BE80" i="9"/>
  <c r="BE78" i="9"/>
  <c r="BE76" i="9"/>
  <c r="BE73" i="9"/>
  <c r="BE79" i="9"/>
  <c r="BE67" i="9"/>
  <c r="BE74" i="9"/>
  <c r="BE72" i="9"/>
  <c r="BE68" i="9"/>
  <c r="BE71" i="9"/>
  <c r="BE90" i="9" s="1"/>
  <c r="BE77" i="9"/>
  <c r="BE70" i="9"/>
  <c r="BE69" i="9"/>
  <c r="BE75" i="9"/>
  <c r="BE66" i="9"/>
  <c r="D60" i="9"/>
  <c r="D98" i="9" s="1"/>
  <c r="D58" i="9"/>
  <c r="D96" i="9" s="1"/>
  <c r="D59" i="9"/>
  <c r="D52" i="9"/>
  <c r="D90" i="9" s="1"/>
  <c r="D56" i="9"/>
  <c r="D94" i="9" s="1"/>
  <c r="D53" i="9"/>
  <c r="D91" i="9" s="1"/>
  <c r="D57" i="9"/>
  <c r="D49" i="9"/>
  <c r="D87" i="9" s="1"/>
  <c r="D54" i="9"/>
  <c r="D92" i="9" s="1"/>
  <c r="D61" i="9"/>
  <c r="D99" i="9" s="1"/>
  <c r="D51" i="9"/>
  <c r="D89" i="9" s="1"/>
  <c r="D47" i="9"/>
  <c r="D85" i="9" s="1"/>
  <c r="R60" i="9"/>
  <c r="R98" i="9" s="1"/>
  <c r="R61" i="9"/>
  <c r="R99" i="9" s="1"/>
  <c r="R58" i="9"/>
  <c r="R96" i="9" s="1"/>
  <c r="R52" i="9"/>
  <c r="R90" i="9" s="1"/>
  <c r="R59" i="9"/>
  <c r="R97" i="9" s="1"/>
  <c r="R56" i="9"/>
  <c r="R94" i="9" s="1"/>
  <c r="R53" i="9"/>
  <c r="R91" i="9" s="1"/>
  <c r="R49" i="9"/>
  <c r="R87" i="9" s="1"/>
  <c r="R57" i="9"/>
  <c r="R95" i="9" s="1"/>
  <c r="R54" i="9"/>
  <c r="R92" i="9" s="1"/>
  <c r="R47" i="9"/>
  <c r="R50" i="9"/>
  <c r="R88" i="9" s="1"/>
  <c r="AF60" i="9"/>
  <c r="AF98" i="9" s="1"/>
  <c r="AF58" i="9"/>
  <c r="AF61" i="9"/>
  <c r="AF52" i="9"/>
  <c r="AF90" i="9" s="1"/>
  <c r="AF59" i="9"/>
  <c r="AF97" i="9" s="1"/>
  <c r="AF56" i="9"/>
  <c r="AF94" i="9" s="1"/>
  <c r="AF57" i="9"/>
  <c r="AF95" i="9" s="1"/>
  <c r="AF49" i="9"/>
  <c r="AF87" i="9" s="1"/>
  <c r="AF53" i="9"/>
  <c r="AF91" i="9" s="1"/>
  <c r="AF47" i="9"/>
  <c r="AF85" i="9" s="1"/>
  <c r="AT60" i="9"/>
  <c r="AT98" i="9" s="1"/>
  <c r="AT58" i="9"/>
  <c r="AT96" i="9" s="1"/>
  <c r="AT52" i="9"/>
  <c r="AT90" i="9" s="1"/>
  <c r="AT61" i="9"/>
  <c r="AT99" i="9" s="1"/>
  <c r="AT56" i="9"/>
  <c r="AT94" i="9" s="1"/>
  <c r="AT54" i="9"/>
  <c r="AT92" i="9" s="1"/>
  <c r="AT50" i="9"/>
  <c r="AT55" i="9"/>
  <c r="AT93" i="9" s="1"/>
  <c r="AT49" i="9"/>
  <c r="AT87" i="9" s="1"/>
  <c r="AT59" i="9"/>
  <c r="AT97" i="9" s="1"/>
  <c r="AT57" i="9"/>
  <c r="AT95" i="9" s="1"/>
  <c r="AT53" i="9"/>
  <c r="AT91" i="9" s="1"/>
  <c r="AT47" i="9"/>
  <c r="AT85" i="9" s="1"/>
  <c r="BH60" i="9"/>
  <c r="BH98" i="9" s="1"/>
  <c r="BH58" i="9"/>
  <c r="BH96" i="9" s="1"/>
  <c r="BH52" i="9"/>
  <c r="BH56" i="9"/>
  <c r="BH94" i="9" s="1"/>
  <c r="BH57" i="9"/>
  <c r="BH95" i="9" s="1"/>
  <c r="BH54" i="9"/>
  <c r="BH92" i="9" s="1"/>
  <c r="BH50" i="9"/>
  <c r="BH88" i="9" s="1"/>
  <c r="BH51" i="9"/>
  <c r="BH89" i="9" s="1"/>
  <c r="BH49" i="9"/>
  <c r="BH87" i="9" s="1"/>
  <c r="BH61" i="9"/>
  <c r="BH55" i="9"/>
  <c r="BH93" i="9" s="1"/>
  <c r="BH47" i="9"/>
  <c r="BH85" i="9" s="1"/>
  <c r="BH53" i="9"/>
  <c r="BH91" i="9" s="1"/>
  <c r="H79" i="9"/>
  <c r="H76" i="9"/>
  <c r="H73" i="9"/>
  <c r="H77" i="9"/>
  <c r="H74" i="9"/>
  <c r="H80" i="9"/>
  <c r="H68" i="9"/>
  <c r="H75" i="9"/>
  <c r="H70" i="9"/>
  <c r="H72" i="9"/>
  <c r="H71" i="9"/>
  <c r="H69" i="9"/>
  <c r="H66" i="9"/>
  <c r="H67" i="9"/>
  <c r="H78" i="9"/>
  <c r="V76" i="9"/>
  <c r="V73" i="9"/>
  <c r="V77" i="9"/>
  <c r="V74" i="9"/>
  <c r="V79" i="9"/>
  <c r="V72" i="9"/>
  <c r="V68" i="9"/>
  <c r="V80" i="9"/>
  <c r="V75" i="9"/>
  <c r="V70" i="9"/>
  <c r="V78" i="9"/>
  <c r="V71" i="9"/>
  <c r="V66" i="9"/>
  <c r="V67" i="9"/>
  <c r="V69" i="9"/>
  <c r="AJ76" i="9"/>
  <c r="AJ79" i="9"/>
  <c r="AJ73" i="9"/>
  <c r="AJ77" i="9"/>
  <c r="AJ74" i="9"/>
  <c r="AJ68" i="9"/>
  <c r="AJ72" i="9"/>
  <c r="AJ78" i="9"/>
  <c r="AJ75" i="9"/>
  <c r="AJ70" i="9"/>
  <c r="AJ71" i="9"/>
  <c r="AJ80" i="9"/>
  <c r="AJ69" i="9"/>
  <c r="AJ66" i="9"/>
  <c r="AJ67" i="9"/>
  <c r="AX76" i="9"/>
  <c r="AX73" i="9"/>
  <c r="AX92" i="9" s="1"/>
  <c r="AX77" i="9"/>
  <c r="AX74" i="9"/>
  <c r="AX78" i="9"/>
  <c r="AX71" i="9"/>
  <c r="AX68" i="9"/>
  <c r="AX75" i="9"/>
  <c r="AX79" i="9"/>
  <c r="AX80" i="9"/>
  <c r="AX70" i="9"/>
  <c r="AX72" i="9"/>
  <c r="AX66" i="9"/>
  <c r="AX67" i="9"/>
  <c r="AD47" i="9"/>
  <c r="AD85" i="9" s="1"/>
  <c r="O48" i="9"/>
  <c r="AX49" i="9"/>
  <c r="AC51" i="9"/>
  <c r="AC89" i="9" s="1"/>
  <c r="V52" i="9"/>
  <c r="O54" i="9"/>
  <c r="L55" i="9"/>
  <c r="L93" i="9" s="1"/>
  <c r="H56" i="9"/>
  <c r="H94" i="9" s="1"/>
  <c r="AE57" i="9"/>
  <c r="AE95" i="9" s="1"/>
  <c r="Y61" i="9"/>
  <c r="Y99" i="9" s="1"/>
  <c r="R66" i="9"/>
  <c r="AP70" i="9"/>
  <c r="AN90" i="9"/>
  <c r="E60" i="9"/>
  <c r="E98" i="9" s="1"/>
  <c r="E59" i="9"/>
  <c r="E97" i="9" s="1"/>
  <c r="E56" i="9"/>
  <c r="E94" i="9" s="1"/>
  <c r="E57" i="9"/>
  <c r="E54" i="9"/>
  <c r="E92" i="9" s="1"/>
  <c r="E61" i="9"/>
  <c r="E51" i="9"/>
  <c r="E89" i="9" s="1"/>
  <c r="E47" i="9"/>
  <c r="E55" i="9"/>
  <c r="E93" i="9" s="1"/>
  <c r="E48" i="9"/>
  <c r="E86" i="9" s="1"/>
  <c r="AG60" i="9"/>
  <c r="AG98" i="9" s="1"/>
  <c r="AG61" i="9"/>
  <c r="AG99" i="9" s="1"/>
  <c r="AG59" i="9"/>
  <c r="AG97" i="9" s="1"/>
  <c r="AG56" i="9"/>
  <c r="AG94" i="9" s="1"/>
  <c r="AG49" i="9"/>
  <c r="AG57" i="9"/>
  <c r="AG95" i="9" s="1"/>
  <c r="AG55" i="9"/>
  <c r="AG93" i="9" s="1"/>
  <c r="AG52" i="9"/>
  <c r="AG53" i="9"/>
  <c r="AG91" i="9" s="1"/>
  <c r="AG47" i="9"/>
  <c r="AG85" i="9" s="1"/>
  <c r="AG58" i="9"/>
  <c r="AG96" i="9" s="1"/>
  <c r="AG51" i="9"/>
  <c r="AG89" i="9" s="1"/>
  <c r="AG50" i="9"/>
  <c r="AG88" i="9" s="1"/>
  <c r="AG48" i="9"/>
  <c r="AG86" i="9" s="1"/>
  <c r="BI60" i="9"/>
  <c r="BI98" i="9" s="1"/>
  <c r="BI56" i="9"/>
  <c r="BI94" i="9" s="1"/>
  <c r="BI49" i="9"/>
  <c r="BI87" i="9" s="1"/>
  <c r="BI61" i="9"/>
  <c r="BI99" i="9" s="1"/>
  <c r="BI58" i="9"/>
  <c r="BI96" i="9" s="1"/>
  <c r="BI57" i="9"/>
  <c r="BI59" i="9"/>
  <c r="BI97" i="9" s="1"/>
  <c r="BI51" i="9"/>
  <c r="BI89" i="9" s="1"/>
  <c r="BI55" i="9"/>
  <c r="BI47" i="9"/>
  <c r="BI85" i="9" s="1"/>
  <c r="BI52" i="9"/>
  <c r="BI48" i="9"/>
  <c r="BI86" i="9" s="1"/>
  <c r="W76" i="9"/>
  <c r="W79" i="9"/>
  <c r="W78" i="9"/>
  <c r="W80" i="9"/>
  <c r="W75" i="9"/>
  <c r="W73" i="9"/>
  <c r="W69" i="9"/>
  <c r="W70" i="9"/>
  <c r="W67" i="9"/>
  <c r="W77" i="9"/>
  <c r="W71" i="9"/>
  <c r="W68" i="9"/>
  <c r="W87" i="9" s="1"/>
  <c r="W74" i="9"/>
  <c r="AY76" i="9"/>
  <c r="AY79" i="9"/>
  <c r="AY71" i="9"/>
  <c r="AY75" i="9"/>
  <c r="AY78" i="9"/>
  <c r="AY77" i="9"/>
  <c r="AY69" i="9"/>
  <c r="AY70" i="9"/>
  <c r="AY74" i="9"/>
  <c r="AY72" i="9"/>
  <c r="AY67" i="9"/>
  <c r="AY73" i="9"/>
  <c r="AY66" i="9"/>
  <c r="AY68" i="9"/>
  <c r="AY80" i="9"/>
  <c r="AE85" i="9"/>
  <c r="BK86" i="9"/>
  <c r="BA49" i="9"/>
  <c r="BA87" i="9" s="1"/>
  <c r="AF89" i="9"/>
  <c r="W52" i="9"/>
  <c r="W90" i="9" s="1"/>
  <c r="Y53" i="9"/>
  <c r="Y91" i="9" s="1"/>
  <c r="R93" i="9"/>
  <c r="AH95" i="9"/>
  <c r="W66" i="9"/>
  <c r="F60" i="9"/>
  <c r="F59" i="9"/>
  <c r="F97" i="9" s="1"/>
  <c r="F56" i="9"/>
  <c r="F61" i="9"/>
  <c r="F99" i="9" s="1"/>
  <c r="F53" i="9"/>
  <c r="F49" i="9"/>
  <c r="F87" i="9" s="1"/>
  <c r="F54" i="9"/>
  <c r="F92" i="9" s="1"/>
  <c r="F51" i="9"/>
  <c r="F89" i="9" s="1"/>
  <c r="F47" i="9"/>
  <c r="F85" i="9" s="1"/>
  <c r="F55" i="9"/>
  <c r="F50" i="9"/>
  <c r="F88" i="9" s="1"/>
  <c r="T59" i="9"/>
  <c r="T56" i="9"/>
  <c r="T94" i="9" s="1"/>
  <c r="T60" i="9"/>
  <c r="T98" i="9" s="1"/>
  <c r="T53" i="9"/>
  <c r="T61" i="9"/>
  <c r="T99" i="9" s="1"/>
  <c r="T58" i="9"/>
  <c r="T57" i="9"/>
  <c r="T95" i="9" s="1"/>
  <c r="T54" i="9"/>
  <c r="T92" i="9" s="1"/>
  <c r="T47" i="9"/>
  <c r="T51" i="9"/>
  <c r="T89" i="9" s="1"/>
  <c r="AH61" i="9"/>
  <c r="AH99" i="9" s="1"/>
  <c r="AH59" i="9"/>
  <c r="AH97" i="9" s="1"/>
  <c r="AH56" i="9"/>
  <c r="AH94" i="9" s="1"/>
  <c r="AH53" i="9"/>
  <c r="AH55" i="9"/>
  <c r="AH93" i="9" s="1"/>
  <c r="AH60" i="9"/>
  <c r="AH98" i="9" s="1"/>
  <c r="AH49" i="9"/>
  <c r="AH87" i="9" s="1"/>
  <c r="AH47" i="9"/>
  <c r="AH54" i="9"/>
  <c r="AH92" i="9" s="1"/>
  <c r="AV61" i="9"/>
  <c r="AV99" i="9" s="1"/>
  <c r="AV56" i="9"/>
  <c r="AV94" i="9" s="1"/>
  <c r="AV59" i="9"/>
  <c r="AV97" i="9" s="1"/>
  <c r="AV53" i="9"/>
  <c r="AV91" i="9" s="1"/>
  <c r="AV60" i="9"/>
  <c r="AV98" i="9" s="1"/>
  <c r="AV51" i="9"/>
  <c r="AV89" i="9" s="1"/>
  <c r="AV55" i="9"/>
  <c r="AV93" i="9" s="1"/>
  <c r="AV49" i="9"/>
  <c r="AV87" i="9" s="1"/>
  <c r="AV58" i="9"/>
  <c r="AV96" i="9" s="1"/>
  <c r="AV52" i="9"/>
  <c r="AV90" i="9" s="1"/>
  <c r="AV57" i="9"/>
  <c r="AV95" i="9" s="1"/>
  <c r="AV47" i="9"/>
  <c r="AV54" i="9"/>
  <c r="BJ60" i="9"/>
  <c r="BJ98" i="9" s="1"/>
  <c r="BJ56" i="9"/>
  <c r="BJ53" i="9"/>
  <c r="BJ91" i="9" s="1"/>
  <c r="BJ59" i="9"/>
  <c r="BJ54" i="9"/>
  <c r="BJ92" i="9" s="1"/>
  <c r="BJ50" i="9"/>
  <c r="BJ88" i="9" s="1"/>
  <c r="BJ51" i="9"/>
  <c r="BJ89" i="9" s="1"/>
  <c r="BJ49" i="9"/>
  <c r="BJ87" i="9" s="1"/>
  <c r="BJ61" i="9"/>
  <c r="BJ99" i="9" s="1"/>
  <c r="BJ55" i="9"/>
  <c r="BJ93" i="9" s="1"/>
  <c r="BJ47" i="9"/>
  <c r="BJ52" i="9"/>
  <c r="BJ90" i="9" s="1"/>
  <c r="J77" i="9"/>
  <c r="J74" i="9"/>
  <c r="J78" i="9"/>
  <c r="J80" i="9"/>
  <c r="J79" i="9"/>
  <c r="J98" i="9" s="1"/>
  <c r="J76" i="9"/>
  <c r="J70" i="9"/>
  <c r="J75" i="9"/>
  <c r="J72" i="9"/>
  <c r="J73" i="9"/>
  <c r="J67" i="9"/>
  <c r="J68" i="9"/>
  <c r="J87" i="9" s="1"/>
  <c r="J66" i="9"/>
  <c r="J71" i="9"/>
  <c r="J69" i="9"/>
  <c r="X79" i="9"/>
  <c r="X77" i="9"/>
  <c r="X74" i="9"/>
  <c r="X78" i="9"/>
  <c r="X80" i="9"/>
  <c r="X75" i="9"/>
  <c r="X70" i="9"/>
  <c r="X67" i="9"/>
  <c r="X72" i="9"/>
  <c r="X68" i="9"/>
  <c r="X73" i="9"/>
  <c r="X76" i="9"/>
  <c r="X71" i="9"/>
  <c r="X69" i="9"/>
  <c r="X66" i="9"/>
  <c r="AL79" i="9"/>
  <c r="AL77" i="9"/>
  <c r="AL74" i="9"/>
  <c r="AL78" i="9"/>
  <c r="AL80" i="9"/>
  <c r="AL72" i="9"/>
  <c r="AL70" i="9"/>
  <c r="AL76" i="9"/>
  <c r="AL75" i="9"/>
  <c r="AL67" i="9"/>
  <c r="AL68" i="9"/>
  <c r="AL87" i="9" s="1"/>
  <c r="AL66" i="9"/>
  <c r="AL73" i="9"/>
  <c r="AL71" i="9"/>
  <c r="AZ77" i="9"/>
  <c r="AZ74" i="9"/>
  <c r="AZ93" i="9" s="1"/>
  <c r="AZ71" i="9"/>
  <c r="AZ78" i="9"/>
  <c r="AZ75" i="9"/>
  <c r="AZ76" i="9"/>
  <c r="AZ80" i="9"/>
  <c r="AZ70" i="9"/>
  <c r="AZ72" i="9"/>
  <c r="AZ67" i="9"/>
  <c r="AZ73" i="9"/>
  <c r="AZ68" i="9"/>
  <c r="AZ66" i="9"/>
  <c r="AZ69" i="9"/>
  <c r="AZ88" i="9" s="1"/>
  <c r="AM47" i="9"/>
  <c r="T48" i="9"/>
  <c r="E49" i="9"/>
  <c r="E87" i="9" s="1"/>
  <c r="BC49" i="9"/>
  <c r="AS50" i="9"/>
  <c r="AS88" i="9" s="1"/>
  <c r="AH51" i="9"/>
  <c r="AH89" i="9" s="1"/>
  <c r="AH52" i="9"/>
  <c r="AH90" i="9" s="1"/>
  <c r="AA53" i="9"/>
  <c r="AA91" i="9" s="1"/>
  <c r="AA54" i="9"/>
  <c r="AA92" i="9" s="1"/>
  <c r="T55" i="9"/>
  <c r="T93" i="9" s="1"/>
  <c r="Q56" i="9"/>
  <c r="Q94" i="9" s="1"/>
  <c r="AQ57" i="9"/>
  <c r="X59" i="9"/>
  <c r="X97" i="9" s="1"/>
  <c r="AR61" i="9"/>
  <c r="AR99" i="9" s="1"/>
  <c r="BB66" i="9"/>
  <c r="G71" i="9"/>
  <c r="AP91" i="9"/>
  <c r="S60" i="9"/>
  <c r="S98" i="9" s="1"/>
  <c r="S59" i="9"/>
  <c r="S97" i="9" s="1"/>
  <c r="S56" i="9"/>
  <c r="S94" i="9" s="1"/>
  <c r="S49" i="9"/>
  <c r="S87" i="9" s="1"/>
  <c r="S52" i="9"/>
  <c r="S90" i="9" s="1"/>
  <c r="S61" i="9"/>
  <c r="S99" i="9" s="1"/>
  <c r="S58" i="9"/>
  <c r="S96" i="9" s="1"/>
  <c r="S57" i="9"/>
  <c r="S54" i="9"/>
  <c r="S92" i="9" s="1"/>
  <c r="S47" i="9"/>
  <c r="S85" i="9" s="1"/>
  <c r="S55" i="9"/>
  <c r="S93" i="9" s="1"/>
  <c r="S48" i="9"/>
  <c r="S86" i="9" s="1"/>
  <c r="AU60" i="9"/>
  <c r="AU98" i="9" s="1"/>
  <c r="AU61" i="9"/>
  <c r="AU56" i="9"/>
  <c r="AU94" i="9" s="1"/>
  <c r="AU49" i="9"/>
  <c r="AU50" i="9"/>
  <c r="AU88" i="9" s="1"/>
  <c r="AU51" i="9"/>
  <c r="AU89" i="9" s="1"/>
  <c r="AU55" i="9"/>
  <c r="AU93" i="9" s="1"/>
  <c r="AU59" i="9"/>
  <c r="AU97" i="9" s="1"/>
  <c r="AU58" i="9"/>
  <c r="AU96" i="9" s="1"/>
  <c r="AU52" i="9"/>
  <c r="AU90" i="9" s="1"/>
  <c r="AU57" i="9"/>
  <c r="AU53" i="9"/>
  <c r="AU91" i="9" s="1"/>
  <c r="AU47" i="9"/>
  <c r="AU85" i="9" s="1"/>
  <c r="AU48" i="9"/>
  <c r="AU86" i="9" s="1"/>
  <c r="I79" i="9"/>
  <c r="I76" i="9"/>
  <c r="I78" i="9"/>
  <c r="I75" i="9"/>
  <c r="I69" i="9"/>
  <c r="I77" i="9"/>
  <c r="I80" i="9"/>
  <c r="I70" i="9"/>
  <c r="I74" i="9"/>
  <c r="I72" i="9"/>
  <c r="I73" i="9"/>
  <c r="I67" i="9"/>
  <c r="I66" i="9"/>
  <c r="I68" i="9"/>
  <c r="AK76" i="9"/>
  <c r="AK78" i="9"/>
  <c r="AK71" i="9"/>
  <c r="AK75" i="9"/>
  <c r="AK69" i="9"/>
  <c r="AK73" i="9"/>
  <c r="AK77" i="9"/>
  <c r="AK70" i="9"/>
  <c r="AK79" i="9"/>
  <c r="AK80" i="9"/>
  <c r="AK67" i="9"/>
  <c r="AK66" i="9"/>
  <c r="AK72" i="9"/>
  <c r="AK74" i="9"/>
  <c r="AK68" i="9"/>
  <c r="AI88" i="9"/>
  <c r="P92" i="9"/>
  <c r="I56" i="9"/>
  <c r="I94" i="9" s="1"/>
  <c r="AN99" i="9"/>
  <c r="G61" i="9"/>
  <c r="G60" i="9"/>
  <c r="G98" i="9" s="1"/>
  <c r="G59" i="9"/>
  <c r="G97" i="9" s="1"/>
  <c r="G53" i="9"/>
  <c r="G91" i="9" s="1"/>
  <c r="G49" i="9"/>
  <c r="G51" i="9"/>
  <c r="G89" i="9" s="1"/>
  <c r="G47" i="9"/>
  <c r="G55" i="9"/>
  <c r="G93" i="9" s="1"/>
  <c r="G50" i="9"/>
  <c r="G88" i="9" s="1"/>
  <c r="G58" i="9"/>
  <c r="G52" i="9"/>
  <c r="G90" i="9" s="1"/>
  <c r="G57" i="9"/>
  <c r="G95" i="9" s="1"/>
  <c r="G56" i="9"/>
  <c r="G94" i="9" s="1"/>
  <c r="U61" i="9"/>
  <c r="U99" i="9" s="1"/>
  <c r="U59" i="9"/>
  <c r="U97" i="9" s="1"/>
  <c r="U60" i="9"/>
  <c r="U98" i="9" s="1"/>
  <c r="U53" i="9"/>
  <c r="U91" i="9" s="1"/>
  <c r="U56" i="9"/>
  <c r="U94" i="9" s="1"/>
  <c r="U49" i="9"/>
  <c r="U87" i="9" s="1"/>
  <c r="U57" i="9"/>
  <c r="U95" i="9" s="1"/>
  <c r="U54" i="9"/>
  <c r="U92" i="9" s="1"/>
  <c r="U47" i="9"/>
  <c r="U51" i="9"/>
  <c r="U50" i="9"/>
  <c r="U52" i="9"/>
  <c r="AI61" i="9"/>
  <c r="AI99" i="9" s="1"/>
  <c r="AI59" i="9"/>
  <c r="AI97" i="9" s="1"/>
  <c r="AI56" i="9"/>
  <c r="AI94" i="9" s="1"/>
  <c r="AI53" i="9"/>
  <c r="AI91" i="9" s="1"/>
  <c r="AI52" i="9"/>
  <c r="AI90" i="9" s="1"/>
  <c r="AI47" i="9"/>
  <c r="AI54" i="9"/>
  <c r="AI92" i="9" s="1"/>
  <c r="AI57" i="9"/>
  <c r="AW61" i="9"/>
  <c r="AW99" i="9" s="1"/>
  <c r="AW56" i="9"/>
  <c r="AW59" i="9"/>
  <c r="AW97" i="9" s="1"/>
  <c r="AW53" i="9"/>
  <c r="AW91" i="9" s="1"/>
  <c r="AW49" i="9"/>
  <c r="AW87" i="9" s="1"/>
  <c r="AW58" i="9"/>
  <c r="AW96" i="9" s="1"/>
  <c r="AW52" i="9"/>
  <c r="AW90" i="9" s="1"/>
  <c r="AW57" i="9"/>
  <c r="AW95" i="9" s="1"/>
  <c r="AW47" i="9"/>
  <c r="AW85" i="9" s="1"/>
  <c r="AW50" i="9"/>
  <c r="BK61" i="9"/>
  <c r="BK60" i="9"/>
  <c r="BK98" i="9" s="1"/>
  <c r="BK56" i="9"/>
  <c r="BK94" i="9" s="1"/>
  <c r="BK53" i="9"/>
  <c r="BK59" i="9"/>
  <c r="BK97" i="9" s="1"/>
  <c r="BK54" i="9"/>
  <c r="BK92" i="9" s="1"/>
  <c r="BK50" i="9"/>
  <c r="BK88" i="9" s="1"/>
  <c r="BK49" i="9"/>
  <c r="BK55" i="9"/>
  <c r="BK93" i="9" s="1"/>
  <c r="BK47" i="9"/>
  <c r="BK52" i="9"/>
  <c r="BK90" i="9" s="1"/>
  <c r="BK58" i="9"/>
  <c r="BK96" i="9" s="1"/>
  <c r="BK57" i="9"/>
  <c r="BK95" i="9" s="1"/>
  <c r="K79" i="9"/>
  <c r="K78" i="9"/>
  <c r="K80" i="9"/>
  <c r="K75" i="9"/>
  <c r="K72" i="9"/>
  <c r="K91" i="9" s="1"/>
  <c r="K66" i="9"/>
  <c r="K70" i="9"/>
  <c r="K74" i="9"/>
  <c r="K73" i="9"/>
  <c r="K67" i="9"/>
  <c r="K71" i="9"/>
  <c r="K68" i="9"/>
  <c r="K87" i="9" s="1"/>
  <c r="K76" i="9"/>
  <c r="K77" i="9"/>
  <c r="Y79" i="9"/>
  <c r="Y78" i="9"/>
  <c r="Y80" i="9"/>
  <c r="Y75" i="9"/>
  <c r="Y72" i="9"/>
  <c r="Y66" i="9"/>
  <c r="Y85" i="9" s="1"/>
  <c r="Y70" i="9"/>
  <c r="Y67" i="9"/>
  <c r="Y71" i="9"/>
  <c r="Y77" i="9"/>
  <c r="Y76" i="9"/>
  <c r="Y74" i="9"/>
  <c r="Y73" i="9"/>
  <c r="Y69" i="9"/>
  <c r="Y68" i="9"/>
  <c r="AM79" i="9"/>
  <c r="AM78" i="9"/>
  <c r="AM97" i="9" s="1"/>
  <c r="AM75" i="9"/>
  <c r="AM72" i="9"/>
  <c r="AM91" i="9" s="1"/>
  <c r="AM74" i="9"/>
  <c r="AM73" i="9"/>
  <c r="AM66" i="9"/>
  <c r="AM70" i="9"/>
  <c r="AM77" i="9"/>
  <c r="AM76" i="9"/>
  <c r="AM67" i="9"/>
  <c r="AM80" i="9"/>
  <c r="AM71" i="9"/>
  <c r="AM90" i="9" s="1"/>
  <c r="AM69" i="9"/>
  <c r="AM68" i="9"/>
  <c r="BA79" i="9"/>
  <c r="BA78" i="9"/>
  <c r="BA75" i="9"/>
  <c r="BA94" i="9" s="1"/>
  <c r="BA80" i="9"/>
  <c r="BA72" i="9"/>
  <c r="BA77" i="9"/>
  <c r="BA76" i="9"/>
  <c r="BA66" i="9"/>
  <c r="BA85" i="9" s="1"/>
  <c r="BA70" i="9"/>
  <c r="BA67" i="9"/>
  <c r="BA74" i="9"/>
  <c r="BA73" i="9"/>
  <c r="BA69" i="9"/>
  <c r="BA88" i="9" s="1"/>
  <c r="BA68" i="9"/>
  <c r="BA71" i="9"/>
  <c r="AP47" i="9"/>
  <c r="AP85" i="9" s="1"/>
  <c r="U48" i="9"/>
  <c r="H49" i="9"/>
  <c r="H87" i="9" s="1"/>
  <c r="BD49" i="9"/>
  <c r="BD87" i="9" s="1"/>
  <c r="AV50" i="9"/>
  <c r="AI51" i="9"/>
  <c r="AK52" i="9"/>
  <c r="AK90" i="9" s="1"/>
  <c r="AB53" i="9"/>
  <c r="AB91" i="9" s="1"/>
  <c r="AD54" i="9"/>
  <c r="AD92" i="9" s="1"/>
  <c r="U55" i="9"/>
  <c r="U93" i="9" s="1"/>
  <c r="X56" i="9"/>
  <c r="AR57" i="9"/>
  <c r="AR95" i="9" s="1"/>
  <c r="AA59" i="9"/>
  <c r="AA97" i="9" s="1"/>
  <c r="AS61" i="9"/>
  <c r="G67" i="9"/>
  <c r="G86" i="9" s="1"/>
  <c r="I71" i="9"/>
  <c r="E175" i="9"/>
  <c r="S175" i="9"/>
  <c r="AG175" i="9"/>
  <c r="AU175" i="9"/>
  <c r="BI175" i="9"/>
  <c r="M175" i="9"/>
  <c r="AA175" i="9"/>
  <c r="AO175" i="9"/>
  <c r="BC175" i="9"/>
  <c r="BD92" i="8"/>
  <c r="P86" i="8"/>
  <c r="AC88" i="8"/>
  <c r="AD90" i="8"/>
  <c r="BO151" i="8"/>
  <c r="BO144" i="8"/>
  <c r="BO134" i="8"/>
  <c r="BO127" i="8"/>
  <c r="BO153" i="8"/>
  <c r="BO146" i="8"/>
  <c r="BO136" i="8"/>
  <c r="BO129" i="8"/>
  <c r="BO112" i="8"/>
  <c r="BO105" i="8"/>
  <c r="BO155" i="8"/>
  <c r="BO148" i="8"/>
  <c r="BO131" i="8"/>
  <c r="BO124" i="8"/>
  <c r="BO114" i="8"/>
  <c r="BO107" i="8"/>
  <c r="BO150" i="8"/>
  <c r="BO143" i="8"/>
  <c r="BO133" i="8"/>
  <c r="BO126" i="8"/>
  <c r="BO116" i="8"/>
  <c r="BO109" i="8"/>
  <c r="BO142" i="8"/>
  <c r="BO108" i="8"/>
  <c r="BO154" i="8"/>
  <c r="BO113" i="8"/>
  <c r="BO152" i="8"/>
  <c r="BO125" i="8"/>
  <c r="BO145" i="8"/>
  <c r="BO117" i="8"/>
  <c r="BO106" i="8"/>
  <c r="BO123" i="8"/>
  <c r="BO135" i="8"/>
  <c r="BO104" i="8"/>
  <c r="BO132" i="8"/>
  <c r="BO147" i="8"/>
  <c r="BO115" i="8"/>
  <c r="BO128" i="8"/>
  <c r="BO110" i="8"/>
  <c r="BW41" i="8"/>
  <c r="BW40" i="8"/>
  <c r="BW42" i="8" s="1"/>
  <c r="BO39" i="8"/>
  <c r="BO32" i="8"/>
  <c r="BW28" i="8"/>
  <c r="BO3" i="8"/>
  <c r="BO40" i="8"/>
  <c r="BW36" i="8"/>
  <c r="BO33" i="8"/>
  <c r="BW29" i="8"/>
  <c r="BW37" i="8"/>
  <c r="BO34" i="8"/>
  <c r="BW30" i="8"/>
  <c r="BO4" i="8"/>
  <c r="BO41" i="8"/>
  <c r="BO30" i="8"/>
  <c r="BW39" i="8"/>
  <c r="BO36" i="8"/>
  <c r="BW32" i="8"/>
  <c r="BW38" i="8"/>
  <c r="BO29" i="8"/>
  <c r="BW31" i="8"/>
  <c r="BO28" i="8"/>
  <c r="BO31" i="8"/>
  <c r="BO38" i="8"/>
  <c r="BW34" i="8"/>
  <c r="BO37" i="8"/>
  <c r="BW33" i="8"/>
  <c r="AJ94" i="8"/>
  <c r="H88" i="8"/>
  <c r="M91" i="8"/>
  <c r="BF93" i="8"/>
  <c r="Y75" i="8"/>
  <c r="Y94" i="8" s="1"/>
  <c r="Y68" i="8"/>
  <c r="Y80" i="8"/>
  <c r="Y76" i="8"/>
  <c r="Y73" i="8"/>
  <c r="Y78" i="8"/>
  <c r="Y77" i="8"/>
  <c r="Y70" i="8"/>
  <c r="Y66" i="8"/>
  <c r="Y79" i="8"/>
  <c r="Y74" i="8"/>
  <c r="Y71" i="8"/>
  <c r="Y69" i="8"/>
  <c r="Y67" i="8"/>
  <c r="Y72" i="8"/>
  <c r="F60" i="8"/>
  <c r="F61" i="8"/>
  <c r="F59" i="8"/>
  <c r="F54" i="8"/>
  <c r="F58" i="8"/>
  <c r="F51" i="8"/>
  <c r="F55" i="8"/>
  <c r="F93" i="8" s="1"/>
  <c r="F48" i="8"/>
  <c r="F86" i="8" s="1"/>
  <c r="F57" i="8"/>
  <c r="F56" i="8"/>
  <c r="F94" i="8" s="1"/>
  <c r="F53" i="8"/>
  <c r="F91" i="8" s="1"/>
  <c r="F52" i="8"/>
  <c r="F90" i="8" s="1"/>
  <c r="F49" i="8"/>
  <c r="F47" i="8"/>
  <c r="F50" i="8"/>
  <c r="T60" i="8"/>
  <c r="T61" i="8"/>
  <c r="T54" i="8"/>
  <c r="T59" i="8"/>
  <c r="T58" i="8"/>
  <c r="T51" i="8"/>
  <c r="T55" i="8"/>
  <c r="T48" i="8"/>
  <c r="T86" i="8" s="1"/>
  <c r="T52" i="8"/>
  <c r="T90" i="8" s="1"/>
  <c r="T50" i="8"/>
  <c r="T57" i="8"/>
  <c r="T95" i="8" s="1"/>
  <c r="T56" i="8"/>
  <c r="AH60" i="8"/>
  <c r="AH61" i="8"/>
  <c r="AH54" i="8"/>
  <c r="AH58" i="8"/>
  <c r="AH51" i="8"/>
  <c r="AH55" i="8"/>
  <c r="AH48" i="8"/>
  <c r="AH57" i="8"/>
  <c r="AH56" i="8"/>
  <c r="AH94" i="8" s="1"/>
  <c r="AH50" i="8"/>
  <c r="AH88" i="8" s="1"/>
  <c r="AH53" i="8"/>
  <c r="AH91" i="8" s="1"/>
  <c r="AH52" i="8"/>
  <c r="AH90" i="8" s="1"/>
  <c r="AV60" i="8"/>
  <c r="AV98" i="8" s="1"/>
  <c r="AV61" i="8"/>
  <c r="AV59" i="8"/>
  <c r="AV97" i="8" s="1"/>
  <c r="AV54" i="8"/>
  <c r="AV51" i="8"/>
  <c r="AV55" i="8"/>
  <c r="AV48" i="8"/>
  <c r="AV57" i="8"/>
  <c r="AV56" i="8"/>
  <c r="AV52" i="8"/>
  <c r="AV49" i="8"/>
  <c r="BJ60" i="8"/>
  <c r="BJ98" i="8" s="1"/>
  <c r="BJ61" i="8"/>
  <c r="BJ54" i="8"/>
  <c r="BJ92" i="8" s="1"/>
  <c r="BJ59" i="8"/>
  <c r="BJ97" i="8" s="1"/>
  <c r="BJ51" i="8"/>
  <c r="BJ55" i="8"/>
  <c r="BJ93" i="8" s="1"/>
  <c r="BJ48" i="8"/>
  <c r="BJ58" i="8"/>
  <c r="BJ50" i="8"/>
  <c r="BJ49" i="8"/>
  <c r="BJ57" i="8"/>
  <c r="BJ56" i="8"/>
  <c r="BJ52" i="8"/>
  <c r="M72" i="8"/>
  <c r="M67" i="8"/>
  <c r="M77" i="8"/>
  <c r="M71" i="8"/>
  <c r="M70" i="8"/>
  <c r="M69" i="8"/>
  <c r="M74" i="8"/>
  <c r="M66" i="8"/>
  <c r="M80" i="8"/>
  <c r="M79" i="8"/>
  <c r="M75" i="8"/>
  <c r="M73" i="8"/>
  <c r="M78" i="8"/>
  <c r="AA72" i="8"/>
  <c r="AA67" i="8"/>
  <c r="AA73" i="8"/>
  <c r="AA76" i="8"/>
  <c r="AA78" i="8"/>
  <c r="AA71" i="8"/>
  <c r="AA70" i="8"/>
  <c r="AA66" i="8"/>
  <c r="AA68" i="8"/>
  <c r="AA80" i="8"/>
  <c r="AA75" i="8"/>
  <c r="AA77" i="8"/>
  <c r="AO72" i="8"/>
  <c r="AO80" i="8"/>
  <c r="AO79" i="8"/>
  <c r="AO67" i="8"/>
  <c r="AO78" i="8"/>
  <c r="AO76" i="8"/>
  <c r="AO74" i="8"/>
  <c r="AO68" i="8"/>
  <c r="AO66" i="8"/>
  <c r="AO71" i="8"/>
  <c r="AO69" i="8"/>
  <c r="AO77" i="8"/>
  <c r="AO75" i="8"/>
  <c r="AO73" i="8"/>
  <c r="BC80" i="8"/>
  <c r="BC72" i="8"/>
  <c r="BC77" i="8"/>
  <c r="BC67" i="8"/>
  <c r="BC74" i="8"/>
  <c r="BC79" i="8"/>
  <c r="BC78" i="8"/>
  <c r="BC75" i="8"/>
  <c r="BC66" i="8"/>
  <c r="BC71" i="8"/>
  <c r="BC68" i="8"/>
  <c r="BC73" i="8"/>
  <c r="BC70" i="8"/>
  <c r="BC69" i="8"/>
  <c r="BC76" i="8"/>
  <c r="BS6" i="8"/>
  <c r="AZ47" i="8"/>
  <c r="AI86" i="8"/>
  <c r="R87" i="8"/>
  <c r="E88" i="8"/>
  <c r="BI88" i="8"/>
  <c r="AR89" i="8"/>
  <c r="X54" i="8"/>
  <c r="X92" i="8" s="1"/>
  <c r="X60" i="8"/>
  <c r="G59" i="8"/>
  <c r="G57" i="8"/>
  <c r="G54" i="8"/>
  <c r="G92" i="8" s="1"/>
  <c r="G58" i="8"/>
  <c r="G52" i="8"/>
  <c r="G61" i="8"/>
  <c r="G99" i="8" s="1"/>
  <c r="G60" i="8"/>
  <c r="G98" i="8" s="1"/>
  <c r="G53" i="8"/>
  <c r="G56" i="8"/>
  <c r="G55" i="8"/>
  <c r="G93" i="8" s="1"/>
  <c r="G49" i="8"/>
  <c r="G48" i="8"/>
  <c r="G47" i="8"/>
  <c r="G51" i="8"/>
  <c r="U59" i="8"/>
  <c r="U57" i="8"/>
  <c r="U54" i="8"/>
  <c r="U61" i="8"/>
  <c r="U60" i="8"/>
  <c r="U98" i="8" s="1"/>
  <c r="U58" i="8"/>
  <c r="U96" i="8" s="1"/>
  <c r="U52" i="8"/>
  <c r="U90" i="8" s="1"/>
  <c r="U53" i="8"/>
  <c r="U91" i="8" s="1"/>
  <c r="U48" i="8"/>
  <c r="U47" i="8"/>
  <c r="AI59" i="8"/>
  <c r="AI57" i="8"/>
  <c r="AI54" i="8"/>
  <c r="AI58" i="8"/>
  <c r="AI61" i="8"/>
  <c r="AI60" i="8"/>
  <c r="AI52" i="8"/>
  <c r="AI53" i="8"/>
  <c r="AI91" i="8" s="1"/>
  <c r="AI51" i="8"/>
  <c r="AI89" i="8" s="1"/>
  <c r="AI56" i="8"/>
  <c r="AI94" i="8" s="1"/>
  <c r="AI55" i="8"/>
  <c r="AI50" i="8"/>
  <c r="AI88" i="8" s="1"/>
  <c r="AI49" i="8"/>
  <c r="AW59" i="8"/>
  <c r="AW97" i="8" s="1"/>
  <c r="AW57" i="8"/>
  <c r="AW54" i="8"/>
  <c r="AW58" i="8"/>
  <c r="AW52" i="8"/>
  <c r="AW53" i="8"/>
  <c r="AW60" i="8"/>
  <c r="AW51" i="8"/>
  <c r="AW48" i="8"/>
  <c r="AW86" i="8" s="1"/>
  <c r="AW47" i="8"/>
  <c r="AW85" i="8" s="1"/>
  <c r="BK59" i="8"/>
  <c r="BK97" i="8" s="1"/>
  <c r="BK57" i="8"/>
  <c r="BK95" i="8" s="1"/>
  <c r="BK54" i="8"/>
  <c r="BK92" i="8" s="1"/>
  <c r="BK61" i="8"/>
  <c r="BK60" i="8"/>
  <c r="BK58" i="8"/>
  <c r="BK52" i="8"/>
  <c r="BK53" i="8"/>
  <c r="BK47" i="8"/>
  <c r="BK49" i="8"/>
  <c r="BK56" i="8"/>
  <c r="BK55" i="8"/>
  <c r="N80" i="8"/>
  <c r="N77" i="8"/>
  <c r="N70" i="8"/>
  <c r="N76" i="8"/>
  <c r="N69" i="8"/>
  <c r="N74" i="8"/>
  <c r="N68" i="8"/>
  <c r="N87" i="8" s="1"/>
  <c r="N72" i="8"/>
  <c r="N67" i="8"/>
  <c r="N86" i="8" s="1"/>
  <c r="N66" i="8"/>
  <c r="N78" i="8"/>
  <c r="N73" i="8"/>
  <c r="N79" i="8"/>
  <c r="N75" i="8"/>
  <c r="N71" i="8"/>
  <c r="AB80" i="8"/>
  <c r="AB77" i="8"/>
  <c r="AB70" i="8"/>
  <c r="AB75" i="8"/>
  <c r="AB73" i="8"/>
  <c r="AB72" i="8"/>
  <c r="AB71" i="8"/>
  <c r="AB79" i="8"/>
  <c r="AB74" i="8"/>
  <c r="AB69" i="8"/>
  <c r="AB66" i="8"/>
  <c r="AB78" i="8"/>
  <c r="AB97" i="8" s="1"/>
  <c r="AB76" i="8"/>
  <c r="AB68" i="8"/>
  <c r="AB67" i="8"/>
  <c r="AP80" i="8"/>
  <c r="AP79" i="8"/>
  <c r="AP77" i="8"/>
  <c r="AP70" i="8"/>
  <c r="AP76" i="8"/>
  <c r="AP71" i="8"/>
  <c r="AP69" i="8"/>
  <c r="AP78" i="8"/>
  <c r="AP74" i="8"/>
  <c r="AP72" i="8"/>
  <c r="AP67" i="8"/>
  <c r="AP75" i="8"/>
  <c r="AP73" i="8"/>
  <c r="AP68" i="8"/>
  <c r="AP66" i="8"/>
  <c r="BD80" i="8"/>
  <c r="BD79" i="8"/>
  <c r="BD77" i="8"/>
  <c r="BD70" i="8"/>
  <c r="BD78" i="8"/>
  <c r="BD75" i="8"/>
  <c r="BD67" i="8"/>
  <c r="BD69" i="8"/>
  <c r="BD66" i="8"/>
  <c r="BD73" i="8"/>
  <c r="BD76" i="8"/>
  <c r="BD68" i="8"/>
  <c r="BD74" i="8"/>
  <c r="BD71" i="8"/>
  <c r="BT6" i="8"/>
  <c r="N47" i="8"/>
  <c r="N85" i="8" s="1"/>
  <c r="BJ47" i="8"/>
  <c r="AJ86" i="8"/>
  <c r="T49" i="8"/>
  <c r="G50" i="8"/>
  <c r="BK50" i="8"/>
  <c r="BD55" i="8"/>
  <c r="AQ58" i="8"/>
  <c r="AR86" i="8"/>
  <c r="V95" i="8"/>
  <c r="S85" i="8"/>
  <c r="J88" i="8"/>
  <c r="BG93" i="8"/>
  <c r="BD96" i="8"/>
  <c r="AL61" i="8"/>
  <c r="AL55" i="8"/>
  <c r="AL52" i="8"/>
  <c r="AL56" i="8"/>
  <c r="AL49" i="8"/>
  <c r="AL50" i="8"/>
  <c r="AL58" i="8"/>
  <c r="AL57" i="8"/>
  <c r="AL95" i="8" s="1"/>
  <c r="AL53" i="8"/>
  <c r="AL91" i="8" s="1"/>
  <c r="AL60" i="8"/>
  <c r="AL98" i="8" s="1"/>
  <c r="AL54" i="8"/>
  <c r="AL92" i="8" s="1"/>
  <c r="AL48" i="8"/>
  <c r="AL47" i="8"/>
  <c r="AL85" i="8" s="1"/>
  <c r="AO70" i="8"/>
  <c r="Y86" i="8"/>
  <c r="D78" i="8"/>
  <c r="D71" i="8"/>
  <c r="D90" i="8" s="1"/>
  <c r="D74" i="8"/>
  <c r="D69" i="8"/>
  <c r="D68" i="8"/>
  <c r="D87" i="8" s="1"/>
  <c r="D79" i="8"/>
  <c r="D76" i="8"/>
  <c r="D72" i="8"/>
  <c r="D70" i="8"/>
  <c r="D80" i="8"/>
  <c r="D99" i="8" s="1"/>
  <c r="D66" i="8"/>
  <c r="D77" i="8"/>
  <c r="D75" i="8"/>
  <c r="D73" i="8"/>
  <c r="D67" i="8"/>
  <c r="R78" i="8"/>
  <c r="R97" i="8" s="1"/>
  <c r="R71" i="8"/>
  <c r="R73" i="8"/>
  <c r="R72" i="8"/>
  <c r="R80" i="8"/>
  <c r="R75" i="8"/>
  <c r="R94" i="8" s="1"/>
  <c r="R70" i="8"/>
  <c r="R67" i="8"/>
  <c r="R76" i="8"/>
  <c r="R68" i="8"/>
  <c r="R79" i="8"/>
  <c r="R77" i="8"/>
  <c r="R74" i="8"/>
  <c r="R69" i="8"/>
  <c r="AF80" i="8"/>
  <c r="AF79" i="8"/>
  <c r="AF73" i="8"/>
  <c r="AF78" i="8"/>
  <c r="AF97" i="8" s="1"/>
  <c r="AF71" i="8"/>
  <c r="AF72" i="8"/>
  <c r="AF74" i="8"/>
  <c r="AF70" i="8"/>
  <c r="AF66" i="8"/>
  <c r="AF85" i="8" s="1"/>
  <c r="AF76" i="8"/>
  <c r="AF69" i="8"/>
  <c r="AF68" i="8"/>
  <c r="AF67" i="8"/>
  <c r="AF75" i="8"/>
  <c r="AT73" i="8"/>
  <c r="AT78" i="8"/>
  <c r="AT71" i="8"/>
  <c r="AT70" i="8"/>
  <c r="AT69" i="8"/>
  <c r="AT68" i="8"/>
  <c r="AT77" i="8"/>
  <c r="AT74" i="8"/>
  <c r="AT72" i="8"/>
  <c r="AT67" i="8"/>
  <c r="AT76" i="8"/>
  <c r="AT66" i="8"/>
  <c r="AT75" i="8"/>
  <c r="AT79" i="8"/>
  <c r="BH73" i="8"/>
  <c r="BH71" i="8"/>
  <c r="BH90" i="8" s="1"/>
  <c r="BH79" i="8"/>
  <c r="BH98" i="8" s="1"/>
  <c r="BH78" i="8"/>
  <c r="BH75" i="8"/>
  <c r="BH72" i="8"/>
  <c r="BH76" i="8"/>
  <c r="BH68" i="8"/>
  <c r="BH80" i="8"/>
  <c r="BH77" i="8"/>
  <c r="BH70" i="8"/>
  <c r="BH67" i="8"/>
  <c r="BH66" i="8"/>
  <c r="BH69" i="8"/>
  <c r="BH74" i="8"/>
  <c r="AB47" i="8"/>
  <c r="AB85" i="8" s="1"/>
  <c r="X50" i="8"/>
  <c r="N51" i="8"/>
  <c r="BC92" i="8"/>
  <c r="BH96" i="8"/>
  <c r="U87" i="8"/>
  <c r="AA92" i="8"/>
  <c r="AV96" i="8"/>
  <c r="I60" i="8"/>
  <c r="I98" i="8" s="1"/>
  <c r="I54" i="8"/>
  <c r="I58" i="8"/>
  <c r="I55" i="8"/>
  <c r="I56" i="8"/>
  <c r="I49" i="8"/>
  <c r="I59" i="8"/>
  <c r="I57" i="8"/>
  <c r="I50" i="8"/>
  <c r="I53" i="8"/>
  <c r="I48" i="8"/>
  <c r="I47" i="8"/>
  <c r="I85" i="8" s="1"/>
  <c r="I51" i="8"/>
  <c r="I89" i="8" s="1"/>
  <c r="I52" i="8"/>
  <c r="I90" i="8" s="1"/>
  <c r="AT86" i="8"/>
  <c r="AS92" i="8"/>
  <c r="X61" i="8"/>
  <c r="X55" i="8"/>
  <c r="X52" i="8"/>
  <c r="X56" i="8"/>
  <c r="X49" i="8"/>
  <c r="X59" i="8"/>
  <c r="X97" i="8" s="1"/>
  <c r="X48" i="8"/>
  <c r="X86" i="8" s="1"/>
  <c r="X47" i="8"/>
  <c r="X85" i="8" s="1"/>
  <c r="X51" i="8"/>
  <c r="X89" i="8" s="1"/>
  <c r="T47" i="8"/>
  <c r="T85" i="8" s="1"/>
  <c r="U88" i="8"/>
  <c r="W53" i="8"/>
  <c r="AZ54" i="8"/>
  <c r="Y95" i="8"/>
  <c r="L59" i="8"/>
  <c r="L52" i="8"/>
  <c r="L56" i="8"/>
  <c r="L53" i="8"/>
  <c r="L61" i="8"/>
  <c r="L99" i="8" s="1"/>
  <c r="L57" i="8"/>
  <c r="L95" i="8" s="1"/>
  <c r="L55" i="8"/>
  <c r="L93" i="8" s="1"/>
  <c r="L54" i="8"/>
  <c r="L92" i="8" s="1"/>
  <c r="L51" i="8"/>
  <c r="L89" i="8" s="1"/>
  <c r="L49" i="8"/>
  <c r="L50" i="8"/>
  <c r="L60" i="8"/>
  <c r="Z59" i="8"/>
  <c r="Z60" i="8"/>
  <c r="Z52" i="8"/>
  <c r="Z90" i="8" s="1"/>
  <c r="Z56" i="8"/>
  <c r="Z53" i="8"/>
  <c r="Z48" i="8"/>
  <c r="Z86" i="8" s="1"/>
  <c r="Z47" i="8"/>
  <c r="Z85" i="8" s="1"/>
  <c r="Z61" i="8"/>
  <c r="Z99" i="8" s="1"/>
  <c r="Z49" i="8"/>
  <c r="Z87" i="8" s="1"/>
  <c r="Z51" i="8"/>
  <c r="Z89" i="8" s="1"/>
  <c r="Z57" i="8"/>
  <c r="Z95" i="8" s="1"/>
  <c r="AN59" i="8"/>
  <c r="AN52" i="8"/>
  <c r="AN61" i="8"/>
  <c r="AN60" i="8"/>
  <c r="AN56" i="8"/>
  <c r="AN53" i="8"/>
  <c r="AN57" i="8"/>
  <c r="AN58" i="8"/>
  <c r="AN55" i="8"/>
  <c r="AN54" i="8"/>
  <c r="AN48" i="8"/>
  <c r="AN86" i="8" s="1"/>
  <c r="AN47" i="8"/>
  <c r="AN85" i="8" s="1"/>
  <c r="AN51" i="8"/>
  <c r="AN89" i="8" s="1"/>
  <c r="BB59" i="8"/>
  <c r="BB52" i="8"/>
  <c r="BB56" i="8"/>
  <c r="BB94" i="8" s="1"/>
  <c r="BB53" i="8"/>
  <c r="BB51" i="8"/>
  <c r="BB50" i="8"/>
  <c r="BB88" i="8" s="1"/>
  <c r="BB48" i="8"/>
  <c r="BB86" i="8" s="1"/>
  <c r="BB47" i="8"/>
  <c r="BB58" i="8"/>
  <c r="BB55" i="8"/>
  <c r="BB54" i="8"/>
  <c r="BB49" i="8"/>
  <c r="E77" i="8"/>
  <c r="E70" i="8"/>
  <c r="E78" i="8"/>
  <c r="E80" i="8"/>
  <c r="E67" i="8"/>
  <c r="E73" i="8"/>
  <c r="E68" i="8"/>
  <c r="E74" i="8"/>
  <c r="E69" i="8"/>
  <c r="E72" i="8"/>
  <c r="E66" i="8"/>
  <c r="E79" i="8"/>
  <c r="E76" i="8"/>
  <c r="E71" i="8"/>
  <c r="E75" i="8"/>
  <c r="S77" i="8"/>
  <c r="S96" i="8" s="1"/>
  <c r="S70" i="8"/>
  <c r="S89" i="8" s="1"/>
  <c r="S79" i="8"/>
  <c r="S71" i="8"/>
  <c r="S90" i="8" s="1"/>
  <c r="S74" i="8"/>
  <c r="S78" i="8"/>
  <c r="S75" i="8"/>
  <c r="S66" i="8"/>
  <c r="S76" i="8"/>
  <c r="S68" i="8"/>
  <c r="S73" i="8"/>
  <c r="S72" i="8"/>
  <c r="S80" i="8"/>
  <c r="AG79" i="8"/>
  <c r="AG77" i="8"/>
  <c r="AG70" i="8"/>
  <c r="AG76" i="8"/>
  <c r="AG73" i="8"/>
  <c r="AG71" i="8"/>
  <c r="AG74" i="8"/>
  <c r="AG80" i="8"/>
  <c r="AG68" i="8"/>
  <c r="AG78" i="8"/>
  <c r="AG66" i="8"/>
  <c r="AG69" i="8"/>
  <c r="AG72" i="8"/>
  <c r="AG67" i="8"/>
  <c r="AU79" i="8"/>
  <c r="AU80" i="8"/>
  <c r="AU77" i="8"/>
  <c r="AU70" i="8"/>
  <c r="AU73" i="8"/>
  <c r="AU69" i="8"/>
  <c r="AU68" i="8"/>
  <c r="AU76" i="8"/>
  <c r="AU66" i="8"/>
  <c r="AU75" i="8"/>
  <c r="AU71" i="8"/>
  <c r="AU67" i="8"/>
  <c r="AU72" i="8"/>
  <c r="AU78" i="8"/>
  <c r="BI79" i="8"/>
  <c r="BI77" i="8"/>
  <c r="BI96" i="8" s="1"/>
  <c r="BI70" i="8"/>
  <c r="BI78" i="8"/>
  <c r="BI80" i="8"/>
  <c r="BI72" i="8"/>
  <c r="BI76" i="8"/>
  <c r="BI71" i="8"/>
  <c r="BI90" i="8" s="1"/>
  <c r="BI66" i="8"/>
  <c r="BI75" i="8"/>
  <c r="BI73" i="8"/>
  <c r="BI69" i="8"/>
  <c r="BI74" i="8"/>
  <c r="L48" i="8"/>
  <c r="L86" i="8" s="1"/>
  <c r="AM87" i="8"/>
  <c r="Z50" i="8"/>
  <c r="Z88" i="8" s="1"/>
  <c r="P51" i="8"/>
  <c r="P89" i="8" s="1"/>
  <c r="AA91" i="8"/>
  <c r="U56" i="8"/>
  <c r="I61" i="8"/>
  <c r="M68" i="8"/>
  <c r="AG75" i="8"/>
  <c r="AA79" i="8"/>
  <c r="AA98" i="8" s="1"/>
  <c r="AY60" i="8"/>
  <c r="AY98" i="8" s="1"/>
  <c r="AY54" i="8"/>
  <c r="AY92" i="8" s="1"/>
  <c r="AY51" i="8"/>
  <c r="AY58" i="8"/>
  <c r="AY96" i="8" s="1"/>
  <c r="AY55" i="8"/>
  <c r="AY93" i="8" s="1"/>
  <c r="AY56" i="8"/>
  <c r="AY49" i="8"/>
  <c r="AY87" i="8" s="1"/>
  <c r="AY59" i="8"/>
  <c r="AY57" i="8"/>
  <c r="AY50" i="8"/>
  <c r="AY61" i="8"/>
  <c r="BF76" i="8"/>
  <c r="BF80" i="8"/>
  <c r="BF79" i="8"/>
  <c r="BF74" i="8"/>
  <c r="BF75" i="8"/>
  <c r="BF69" i="8"/>
  <c r="BF67" i="8"/>
  <c r="BF77" i="8"/>
  <c r="BF96" i="8" s="1"/>
  <c r="BF66" i="8"/>
  <c r="BF73" i="8"/>
  <c r="BF71" i="8"/>
  <c r="BF68" i="8"/>
  <c r="BF70" i="8"/>
  <c r="BF89" i="8" s="1"/>
  <c r="BF78" i="8"/>
  <c r="BF72" i="8"/>
  <c r="F80" i="8"/>
  <c r="F77" i="8"/>
  <c r="F75" i="8"/>
  <c r="F68" i="8"/>
  <c r="F76" i="8"/>
  <c r="F69" i="8"/>
  <c r="F66" i="8"/>
  <c r="F78" i="8"/>
  <c r="F79" i="8"/>
  <c r="F70" i="8"/>
  <c r="F71" i="8"/>
  <c r="F72" i="8"/>
  <c r="F73" i="8"/>
  <c r="F67" i="8"/>
  <c r="T77" i="8"/>
  <c r="T75" i="8"/>
  <c r="T68" i="8"/>
  <c r="T80" i="8"/>
  <c r="T70" i="8"/>
  <c r="T69" i="8"/>
  <c r="T74" i="8"/>
  <c r="T72" i="8"/>
  <c r="T91" i="8" s="1"/>
  <c r="T79" i="8"/>
  <c r="T67" i="8"/>
  <c r="T73" i="8"/>
  <c r="T78" i="8"/>
  <c r="T76" i="8"/>
  <c r="T71" i="8"/>
  <c r="AH77" i="8"/>
  <c r="AH75" i="8"/>
  <c r="AH68" i="8"/>
  <c r="AH72" i="8"/>
  <c r="AH79" i="8"/>
  <c r="AH80" i="8"/>
  <c r="AH78" i="8"/>
  <c r="AH76" i="8"/>
  <c r="AH67" i="8"/>
  <c r="AH70" i="8"/>
  <c r="AH69" i="8"/>
  <c r="AH74" i="8"/>
  <c r="AH71" i="8"/>
  <c r="AH73" i="8"/>
  <c r="AH66" i="8"/>
  <c r="AV78" i="8"/>
  <c r="AV80" i="8"/>
  <c r="AV77" i="8"/>
  <c r="AV79" i="8"/>
  <c r="AV75" i="8"/>
  <c r="AV68" i="8"/>
  <c r="AV76" i="8"/>
  <c r="AV72" i="8"/>
  <c r="AV74" i="8"/>
  <c r="AV69" i="8"/>
  <c r="AV70" i="8"/>
  <c r="AV73" i="8"/>
  <c r="AV66" i="8"/>
  <c r="AV71" i="8"/>
  <c r="AV67" i="8"/>
  <c r="BJ78" i="8"/>
  <c r="BJ77" i="8"/>
  <c r="BJ75" i="8"/>
  <c r="BJ68" i="8"/>
  <c r="BJ80" i="8"/>
  <c r="BJ76" i="8"/>
  <c r="BJ71" i="8"/>
  <c r="BJ70" i="8"/>
  <c r="BJ69" i="8"/>
  <c r="BJ73" i="8"/>
  <c r="BJ79" i="8"/>
  <c r="BJ72" i="8"/>
  <c r="BJ67" i="8"/>
  <c r="BJ66" i="8"/>
  <c r="BJ74" i="8"/>
  <c r="AH47" i="8"/>
  <c r="AH85" i="8" s="1"/>
  <c r="BK48" i="8"/>
  <c r="BK86" i="8" s="1"/>
  <c r="AN49" i="8"/>
  <c r="AN87" i="8" s="1"/>
  <c r="U51" i="8"/>
  <c r="U89" i="8" s="1"/>
  <c r="W52" i="8"/>
  <c r="AV53" i="8"/>
  <c r="AV91" i="8" s="1"/>
  <c r="AT80" i="8"/>
  <c r="J61" i="8"/>
  <c r="J55" i="8"/>
  <c r="J52" i="8"/>
  <c r="J90" i="8" s="1"/>
  <c r="J56" i="8"/>
  <c r="J94" i="8" s="1"/>
  <c r="J49" i="8"/>
  <c r="J87" i="8" s="1"/>
  <c r="J58" i="8"/>
  <c r="J96" i="8" s="1"/>
  <c r="J57" i="8"/>
  <c r="J95" i="8" s="1"/>
  <c r="J53" i="8"/>
  <c r="J54" i="8"/>
  <c r="J48" i="8"/>
  <c r="J86" i="8" s="1"/>
  <c r="J47" i="8"/>
  <c r="J59" i="8"/>
  <c r="J51" i="8"/>
  <c r="N56" i="8"/>
  <c r="N94" i="8" s="1"/>
  <c r="N53" i="8"/>
  <c r="N91" i="8" s="1"/>
  <c r="N61" i="8"/>
  <c r="N60" i="8"/>
  <c r="N98" i="8" s="1"/>
  <c r="N57" i="8"/>
  <c r="N50" i="8"/>
  <c r="N58" i="8"/>
  <c r="N96" i="8" s="1"/>
  <c r="N54" i="8"/>
  <c r="N92" i="8" s="1"/>
  <c r="N59" i="8"/>
  <c r="N97" i="8" s="1"/>
  <c r="N52" i="8"/>
  <c r="N90" i="8" s="1"/>
  <c r="AB56" i="8"/>
  <c r="AB53" i="8"/>
  <c r="AB57" i="8"/>
  <c r="AB95" i="8" s="1"/>
  <c r="AB50" i="8"/>
  <c r="AB88" i="8" s="1"/>
  <c r="AB61" i="8"/>
  <c r="AB60" i="8"/>
  <c r="AB98" i="8" s="1"/>
  <c r="AB49" i="8"/>
  <c r="AB51" i="8"/>
  <c r="AB58" i="8"/>
  <c r="AB54" i="8"/>
  <c r="AB92" i="8" s="1"/>
  <c r="AP61" i="8"/>
  <c r="AP99" i="8" s="1"/>
  <c r="AP60" i="8"/>
  <c r="AP98" i="8" s="1"/>
  <c r="AP56" i="8"/>
  <c r="AP94" i="8" s="1"/>
  <c r="AP59" i="8"/>
  <c r="AP97" i="8" s="1"/>
  <c r="AP53" i="8"/>
  <c r="AP91" i="8" s="1"/>
  <c r="AP57" i="8"/>
  <c r="AP50" i="8"/>
  <c r="AP88" i="8" s="1"/>
  <c r="AP58" i="8"/>
  <c r="AP54" i="8"/>
  <c r="AP55" i="8"/>
  <c r="AP93" i="8" s="1"/>
  <c r="AP48" i="8"/>
  <c r="AP86" i="8" s="1"/>
  <c r="AP47" i="8"/>
  <c r="AP52" i="8"/>
  <c r="AP90" i="8" s="1"/>
  <c r="AP49" i="8"/>
  <c r="AP87" i="8" s="1"/>
  <c r="BD56" i="8"/>
  <c r="BD94" i="8" s="1"/>
  <c r="BD53" i="8"/>
  <c r="BD91" i="8" s="1"/>
  <c r="BD57" i="8"/>
  <c r="BD95" i="8" s="1"/>
  <c r="BD50" i="8"/>
  <c r="BD88" i="8" s="1"/>
  <c r="BD61" i="8"/>
  <c r="BD60" i="8"/>
  <c r="BD51" i="8"/>
  <c r="BD59" i="8"/>
  <c r="BD97" i="8" s="1"/>
  <c r="BD48" i="8"/>
  <c r="BD86" i="8" s="1"/>
  <c r="BD47" i="8"/>
  <c r="BD85" i="8" s="1"/>
  <c r="BD52" i="8"/>
  <c r="AI47" i="8"/>
  <c r="AI85" i="8" s="1"/>
  <c r="AW49" i="8"/>
  <c r="AW87" i="8" s="1"/>
  <c r="V89" i="8"/>
  <c r="AB52" i="8"/>
  <c r="AB90" i="8" s="1"/>
  <c r="AY53" i="8"/>
  <c r="N55" i="8"/>
  <c r="N93" i="8" s="1"/>
  <c r="BB57" i="8"/>
  <c r="AW61" i="8"/>
  <c r="AK60" i="8"/>
  <c r="AK54" i="8"/>
  <c r="AK58" i="8"/>
  <c r="AK55" i="8"/>
  <c r="AK59" i="8"/>
  <c r="AK56" i="8"/>
  <c r="AK94" i="8" s="1"/>
  <c r="AK49" i="8"/>
  <c r="AK87" i="8" s="1"/>
  <c r="AK57" i="8"/>
  <c r="AK95" i="8" s="1"/>
  <c r="AK50" i="8"/>
  <c r="AK51" i="8"/>
  <c r="AK53" i="8"/>
  <c r="AK52" i="8"/>
  <c r="AK48" i="8"/>
  <c r="AK47" i="8"/>
  <c r="AD76" i="8"/>
  <c r="AD74" i="8"/>
  <c r="AD70" i="8"/>
  <c r="AD79" i="8"/>
  <c r="AD77" i="8"/>
  <c r="AD69" i="8"/>
  <c r="AD68" i="8"/>
  <c r="AD73" i="8"/>
  <c r="AD80" i="8"/>
  <c r="AD75" i="8"/>
  <c r="AD67" i="8"/>
  <c r="AD66" i="8"/>
  <c r="AD71" i="8"/>
  <c r="AD72" i="8"/>
  <c r="AD78" i="8"/>
  <c r="AZ61" i="8"/>
  <c r="AZ58" i="8"/>
  <c r="AZ55" i="8"/>
  <c r="AZ93" i="8" s="1"/>
  <c r="AZ52" i="8"/>
  <c r="AZ56" i="8"/>
  <c r="AZ94" i="8" s="1"/>
  <c r="AZ49" i="8"/>
  <c r="AZ87" i="8" s="1"/>
  <c r="AZ60" i="8"/>
  <c r="AZ98" i="8" s="1"/>
  <c r="AZ51" i="8"/>
  <c r="AZ59" i="8"/>
  <c r="AZ97" i="8" s="1"/>
  <c r="AZ50" i="8"/>
  <c r="AZ57" i="8"/>
  <c r="AZ53" i="8"/>
  <c r="O60" i="8"/>
  <c r="O61" i="8"/>
  <c r="O52" i="8"/>
  <c r="O56" i="8"/>
  <c r="O94" i="8" s="1"/>
  <c r="O53" i="8"/>
  <c r="O91" i="8" s="1"/>
  <c r="O59" i="8"/>
  <c r="O54" i="8"/>
  <c r="O92" i="8" s="1"/>
  <c r="O47" i="8"/>
  <c r="O85" i="8" s="1"/>
  <c r="O55" i="8"/>
  <c r="O51" i="8"/>
  <c r="O49" i="8"/>
  <c r="O50" i="8"/>
  <c r="O48" i="8"/>
  <c r="AC60" i="8"/>
  <c r="AC61" i="8"/>
  <c r="AC52" i="8"/>
  <c r="AC56" i="8"/>
  <c r="AC53" i="8"/>
  <c r="AC91" i="8" s="1"/>
  <c r="AC54" i="8"/>
  <c r="AC92" i="8" s="1"/>
  <c r="AC47" i="8"/>
  <c r="AC59" i="8"/>
  <c r="AC55" i="8"/>
  <c r="AC93" i="8" s="1"/>
  <c r="AC48" i="8"/>
  <c r="AC49" i="8"/>
  <c r="AC87" i="8" s="1"/>
  <c r="AC51" i="8"/>
  <c r="AC58" i="8"/>
  <c r="AC57" i="8"/>
  <c r="AQ60" i="8"/>
  <c r="AQ61" i="8"/>
  <c r="AQ99" i="8" s="1"/>
  <c r="AQ52" i="8"/>
  <c r="AQ90" i="8" s="1"/>
  <c r="AQ56" i="8"/>
  <c r="AQ59" i="8"/>
  <c r="AQ97" i="8" s="1"/>
  <c r="AQ53" i="8"/>
  <c r="AQ91" i="8" s="1"/>
  <c r="AQ54" i="8"/>
  <c r="AQ92" i="8" s="1"/>
  <c r="AQ47" i="8"/>
  <c r="AQ85" i="8" s="1"/>
  <c r="AQ55" i="8"/>
  <c r="AQ93" i="8" s="1"/>
  <c r="AQ50" i="8"/>
  <c r="AQ48" i="8"/>
  <c r="AQ49" i="8"/>
  <c r="BE60" i="8"/>
  <c r="BE61" i="8"/>
  <c r="BE52" i="8"/>
  <c r="BE56" i="8"/>
  <c r="BE53" i="8"/>
  <c r="BE59" i="8"/>
  <c r="BE97" i="8" s="1"/>
  <c r="BE54" i="8"/>
  <c r="BE92" i="8" s="1"/>
  <c r="BE47" i="8"/>
  <c r="BE85" i="8" s="1"/>
  <c r="BE58" i="8"/>
  <c r="BE96" i="8" s="1"/>
  <c r="BE55" i="8"/>
  <c r="BE48" i="8"/>
  <c r="BE51" i="8"/>
  <c r="BE50" i="8"/>
  <c r="BA87" i="8"/>
  <c r="AN50" i="8"/>
  <c r="AN88" i="8" s="1"/>
  <c r="BC91" i="8"/>
  <c r="Q93" i="8"/>
  <c r="AT94" i="8"/>
  <c r="BE57" i="8"/>
  <c r="AH59" i="8"/>
  <c r="BA99" i="8"/>
  <c r="BI68" i="8"/>
  <c r="K76" i="8"/>
  <c r="K95" i="8" s="1"/>
  <c r="W60" i="8"/>
  <c r="W54" i="8"/>
  <c r="W92" i="8" s="1"/>
  <c r="W59" i="8"/>
  <c r="W58" i="8"/>
  <c r="W55" i="8"/>
  <c r="W56" i="8"/>
  <c r="W49" i="8"/>
  <c r="W57" i="8"/>
  <c r="W50" i="8"/>
  <c r="W61" i="8"/>
  <c r="W48" i="8"/>
  <c r="W86" i="8" s="1"/>
  <c r="W47" i="8"/>
  <c r="W85" i="8" s="1"/>
  <c r="AR76" i="8"/>
  <c r="AR74" i="8"/>
  <c r="AR80" i="8"/>
  <c r="AR73" i="8"/>
  <c r="AR72" i="8"/>
  <c r="AR71" i="8"/>
  <c r="AR75" i="8"/>
  <c r="AR79" i="8"/>
  <c r="AR78" i="8"/>
  <c r="AR70" i="8"/>
  <c r="AR67" i="8"/>
  <c r="AR66" i="8"/>
  <c r="AR68" i="8"/>
  <c r="AR69" i="8"/>
  <c r="P59" i="8"/>
  <c r="P97" i="8" s="1"/>
  <c r="P60" i="8"/>
  <c r="P98" i="8" s="1"/>
  <c r="P53" i="8"/>
  <c r="P57" i="8"/>
  <c r="P95" i="8" s="1"/>
  <c r="P50" i="8"/>
  <c r="P54" i="8"/>
  <c r="P47" i="8"/>
  <c r="P56" i="8"/>
  <c r="P55" i="8"/>
  <c r="P52" i="8"/>
  <c r="P61" i="8"/>
  <c r="P58" i="8"/>
  <c r="AD59" i="8"/>
  <c r="AD97" i="8" s="1"/>
  <c r="AD60" i="8"/>
  <c r="AD98" i="8" s="1"/>
  <c r="AD53" i="8"/>
  <c r="AD91" i="8" s="1"/>
  <c r="AD57" i="8"/>
  <c r="AD95" i="8" s="1"/>
  <c r="AD50" i="8"/>
  <c r="AD54" i="8"/>
  <c r="AD47" i="8"/>
  <c r="AD85" i="8" s="1"/>
  <c r="AD49" i="8"/>
  <c r="AD61" i="8"/>
  <c r="AD99" i="8" s="1"/>
  <c r="AD51" i="8"/>
  <c r="AD89" i="8" s="1"/>
  <c r="AD58" i="8"/>
  <c r="AD56" i="8"/>
  <c r="AD55" i="8"/>
  <c r="AD93" i="8" s="1"/>
  <c r="AR59" i="8"/>
  <c r="AR97" i="8" s="1"/>
  <c r="AR60" i="8"/>
  <c r="AR98" i="8" s="1"/>
  <c r="AR61" i="8"/>
  <c r="AR99" i="8" s="1"/>
  <c r="AR53" i="8"/>
  <c r="AR91" i="8" s="1"/>
  <c r="AR57" i="8"/>
  <c r="AR95" i="8" s="1"/>
  <c r="AR50" i="8"/>
  <c r="AR54" i="8"/>
  <c r="AR92" i="8" s="1"/>
  <c r="AR47" i="8"/>
  <c r="AR58" i="8"/>
  <c r="AR96" i="8" s="1"/>
  <c r="AR56" i="8"/>
  <c r="AR94" i="8" s="1"/>
  <c r="AR55" i="8"/>
  <c r="AR52" i="8"/>
  <c r="AR49" i="8"/>
  <c r="BF59" i="8"/>
  <c r="BF97" i="8" s="1"/>
  <c r="BF60" i="8"/>
  <c r="BF98" i="8" s="1"/>
  <c r="BF53" i="8"/>
  <c r="BF91" i="8" s="1"/>
  <c r="BF57" i="8"/>
  <c r="BF95" i="8" s="1"/>
  <c r="BF50" i="8"/>
  <c r="BF88" i="8" s="1"/>
  <c r="BF61" i="8"/>
  <c r="BF99" i="8" s="1"/>
  <c r="BF54" i="8"/>
  <c r="BF47" i="8"/>
  <c r="BF85" i="8" s="1"/>
  <c r="BF48" i="8"/>
  <c r="BF49" i="8"/>
  <c r="BF87" i="8" s="1"/>
  <c r="AT85" i="8"/>
  <c r="R86" i="8"/>
  <c r="BC87" i="8"/>
  <c r="AF90" i="8"/>
  <c r="BH91" i="8"/>
  <c r="U55" i="8"/>
  <c r="U93" i="8" s="1"/>
  <c r="AW56" i="8"/>
  <c r="AW94" i="8" s="1"/>
  <c r="L58" i="8"/>
  <c r="L96" i="8" s="1"/>
  <c r="AL59" i="8"/>
  <c r="BB61" i="8"/>
  <c r="R66" i="8"/>
  <c r="R85" i="8" s="1"/>
  <c r="M76" i="8"/>
  <c r="P80" i="8"/>
  <c r="P76" i="8"/>
  <c r="P79" i="8"/>
  <c r="P74" i="8"/>
  <c r="P72" i="8"/>
  <c r="P71" i="8"/>
  <c r="P78" i="8"/>
  <c r="P77" i="8"/>
  <c r="P69" i="8"/>
  <c r="P75" i="8"/>
  <c r="P67" i="8"/>
  <c r="P73" i="8"/>
  <c r="P68" i="8"/>
  <c r="P70" i="8"/>
  <c r="P66" i="8"/>
  <c r="AH49" i="8"/>
  <c r="J79" i="8"/>
  <c r="J78" i="8"/>
  <c r="J76" i="8"/>
  <c r="J69" i="8"/>
  <c r="J73" i="8"/>
  <c r="J80" i="8"/>
  <c r="J72" i="8"/>
  <c r="J75" i="8"/>
  <c r="J74" i="8"/>
  <c r="J70" i="8"/>
  <c r="J68" i="8"/>
  <c r="J77" i="8"/>
  <c r="J66" i="8"/>
  <c r="J71" i="8"/>
  <c r="X79" i="8"/>
  <c r="X78" i="8"/>
  <c r="X76" i="8"/>
  <c r="X95" i="8" s="1"/>
  <c r="X69" i="8"/>
  <c r="X75" i="8"/>
  <c r="X72" i="8"/>
  <c r="X91" i="8" s="1"/>
  <c r="X80" i="8"/>
  <c r="X71" i="8"/>
  <c r="X67" i="8"/>
  <c r="X73" i="8"/>
  <c r="X70" i="8"/>
  <c r="X66" i="8"/>
  <c r="X74" i="8"/>
  <c r="X68" i="8"/>
  <c r="AL79" i="8"/>
  <c r="AL78" i="8"/>
  <c r="AL76" i="8"/>
  <c r="AL69" i="8"/>
  <c r="AL77" i="8"/>
  <c r="AL74" i="8"/>
  <c r="AL75" i="8"/>
  <c r="AL67" i="8"/>
  <c r="AL72" i="8"/>
  <c r="AL71" i="8"/>
  <c r="AL68" i="8"/>
  <c r="AL80" i="8"/>
  <c r="AL73" i="8"/>
  <c r="AL66" i="8"/>
  <c r="AZ79" i="8"/>
  <c r="AZ78" i="8"/>
  <c r="AZ76" i="8"/>
  <c r="AZ69" i="8"/>
  <c r="AZ73" i="8"/>
  <c r="AZ71" i="8"/>
  <c r="AZ70" i="8"/>
  <c r="AZ74" i="8"/>
  <c r="AZ72" i="8"/>
  <c r="AZ67" i="8"/>
  <c r="AZ86" i="8" s="1"/>
  <c r="AZ66" i="8"/>
  <c r="AZ75" i="8"/>
  <c r="AZ77" i="8"/>
  <c r="AZ80" i="8"/>
  <c r="AZ68" i="8"/>
  <c r="AV47" i="8"/>
  <c r="AV85" i="8" s="1"/>
  <c r="AB48" i="8"/>
  <c r="BD49" i="8"/>
  <c r="BD87" i="8" s="1"/>
  <c r="AU88" i="8"/>
  <c r="AL51" i="8"/>
  <c r="AL89" i="8" s="1"/>
  <c r="AU90" i="8"/>
  <c r="BJ53" i="8"/>
  <c r="BJ91" i="8" s="1"/>
  <c r="Z55" i="8"/>
  <c r="Z93" i="8" s="1"/>
  <c r="O58" i="8"/>
  <c r="E98" i="8"/>
  <c r="T66" i="8"/>
  <c r="S69" i="8"/>
  <c r="BD72" i="8"/>
  <c r="R93" i="8"/>
  <c r="AF91" i="8"/>
  <c r="AT97" i="8"/>
  <c r="BH93" i="8"/>
  <c r="K75" i="8"/>
  <c r="K94" i="8" s="1"/>
  <c r="K68" i="8"/>
  <c r="K79" i="8"/>
  <c r="K73" i="8"/>
  <c r="K80" i="8"/>
  <c r="K72" i="8"/>
  <c r="K77" i="8"/>
  <c r="K74" i="8"/>
  <c r="K70" i="8"/>
  <c r="K66" i="8"/>
  <c r="K67" i="8"/>
  <c r="K86" i="8" s="1"/>
  <c r="K71" i="8"/>
  <c r="K78" i="8"/>
  <c r="AM80" i="8"/>
  <c r="AM75" i="8"/>
  <c r="AM68" i="8"/>
  <c r="AM79" i="8"/>
  <c r="AM66" i="8"/>
  <c r="AM71" i="8"/>
  <c r="AM70" i="8"/>
  <c r="AM74" i="8"/>
  <c r="AM73" i="8"/>
  <c r="AM69" i="8"/>
  <c r="AM88" i="8" s="1"/>
  <c r="AM67" i="8"/>
  <c r="AM72" i="8"/>
  <c r="AM78" i="8"/>
  <c r="AM76" i="8"/>
  <c r="BA78" i="8"/>
  <c r="BA75" i="8"/>
  <c r="BA94" i="8" s="1"/>
  <c r="BA68" i="8"/>
  <c r="BA69" i="8"/>
  <c r="BA88" i="8" s="1"/>
  <c r="BA77" i="8"/>
  <c r="BA79" i="8"/>
  <c r="BA70" i="8"/>
  <c r="BA72" i="8"/>
  <c r="BA66" i="8"/>
  <c r="BA80" i="8"/>
  <c r="BA74" i="8"/>
  <c r="BA67" i="8"/>
  <c r="BA73" i="8"/>
  <c r="BA76" i="8"/>
  <c r="BA95" i="8" s="1"/>
  <c r="BP6" i="8"/>
  <c r="BR6" i="8"/>
  <c r="AX85" i="8"/>
  <c r="AD86" i="8"/>
  <c r="AV50" i="8"/>
  <c r="AV88" i="8" s="1"/>
  <c r="AP89" i="8"/>
  <c r="AY52" i="8"/>
  <c r="M92" i="8"/>
  <c r="AB93" i="8"/>
  <c r="BF94" i="8"/>
  <c r="J60" i="8"/>
  <c r="J98" i="8" s="1"/>
  <c r="E90" i="8"/>
  <c r="AG88" i="8"/>
  <c r="AU89" i="8"/>
  <c r="BQ6" i="8"/>
  <c r="D85" i="8"/>
  <c r="AY47" i="8"/>
  <c r="AF86" i="8"/>
  <c r="P49" i="8"/>
  <c r="P87" i="8" s="1"/>
  <c r="AW50" i="8"/>
  <c r="AQ51" i="8"/>
  <c r="AQ89" i="8" s="1"/>
  <c r="BF52" i="8"/>
  <c r="BF90" i="8" s="1"/>
  <c r="Q92" i="8"/>
  <c r="AS93" i="8"/>
  <c r="BH94" i="8"/>
  <c r="X58" i="8"/>
  <c r="X96" i="8" s="1"/>
  <c r="AA69" i="8"/>
  <c r="AF77" i="8"/>
  <c r="M61" i="8"/>
  <c r="M99" i="8" s="1"/>
  <c r="M55" i="8"/>
  <c r="M52" i="8"/>
  <c r="M56" i="8"/>
  <c r="M94" i="8" s="1"/>
  <c r="M60" i="8"/>
  <c r="M98" i="8" s="1"/>
  <c r="M57" i="8"/>
  <c r="M95" i="8" s="1"/>
  <c r="M50" i="8"/>
  <c r="M88" i="8" s="1"/>
  <c r="M58" i="8"/>
  <c r="M96" i="8" s="1"/>
  <c r="M51" i="8"/>
  <c r="M89" i="8" s="1"/>
  <c r="AA61" i="8"/>
  <c r="AA99" i="8" s="1"/>
  <c r="AA59" i="8"/>
  <c r="AA55" i="8"/>
  <c r="AA93" i="8" s="1"/>
  <c r="AA52" i="8"/>
  <c r="AA56" i="8"/>
  <c r="AA94" i="8" s="1"/>
  <c r="AA57" i="8"/>
  <c r="AA50" i="8"/>
  <c r="AA58" i="8"/>
  <c r="AA96" i="8" s="1"/>
  <c r="AA51" i="8"/>
  <c r="AA89" i="8" s="1"/>
  <c r="AO61" i="8"/>
  <c r="AO99" i="8" s="1"/>
  <c r="AO55" i="8"/>
  <c r="AO52" i="8"/>
  <c r="AO90" i="8" s="1"/>
  <c r="AO60" i="8"/>
  <c r="AO98" i="8" s="1"/>
  <c r="AO56" i="8"/>
  <c r="AO94" i="8" s="1"/>
  <c r="AO59" i="8"/>
  <c r="AO57" i="8"/>
  <c r="AO50" i="8"/>
  <c r="AO88" i="8" s="1"/>
  <c r="AO58" i="8"/>
  <c r="AO96" i="8" s="1"/>
  <c r="AO51" i="8"/>
  <c r="AO89" i="8" s="1"/>
  <c r="BC61" i="8"/>
  <c r="BC99" i="8" s="1"/>
  <c r="BC58" i="8"/>
  <c r="BC96" i="8" s="1"/>
  <c r="BC55" i="8"/>
  <c r="BC52" i="8"/>
  <c r="BC56" i="8"/>
  <c r="BC57" i="8"/>
  <c r="BC95" i="8" s="1"/>
  <c r="BC50" i="8"/>
  <c r="BC88" i="8" s="1"/>
  <c r="BC51" i="8"/>
  <c r="BC89" i="8" s="1"/>
  <c r="Q79" i="8"/>
  <c r="Q98" i="8" s="1"/>
  <c r="Q73" i="8"/>
  <c r="Q77" i="8"/>
  <c r="Q78" i="8"/>
  <c r="Q66" i="8"/>
  <c r="Q69" i="8"/>
  <c r="Q75" i="8"/>
  <c r="Q80" i="8"/>
  <c r="Q67" i="8"/>
  <c r="Q86" i="8" s="1"/>
  <c r="AE80" i="8"/>
  <c r="AE79" i="8"/>
  <c r="AE73" i="8"/>
  <c r="AE76" i="8"/>
  <c r="AE77" i="8"/>
  <c r="AE69" i="8"/>
  <c r="AE88" i="8" s="1"/>
  <c r="AE68" i="8"/>
  <c r="AE87" i="8" s="1"/>
  <c r="AE66" i="8"/>
  <c r="AE74" i="8"/>
  <c r="AE78" i="8"/>
  <c r="AE97" i="8" s="1"/>
  <c r="AE71" i="8"/>
  <c r="AE70" i="8"/>
  <c r="AE72" i="8"/>
  <c r="AE75" i="8"/>
  <c r="AS73" i="8"/>
  <c r="AS75" i="8"/>
  <c r="AS76" i="8"/>
  <c r="AS72" i="8"/>
  <c r="AS71" i="8"/>
  <c r="AS70" i="8"/>
  <c r="AS66" i="8"/>
  <c r="AS80" i="8"/>
  <c r="AS68" i="8"/>
  <c r="AS67" i="8"/>
  <c r="AS74" i="8"/>
  <c r="AS77" i="8"/>
  <c r="AS69" i="8"/>
  <c r="AS88" i="8" s="1"/>
  <c r="BG78" i="8"/>
  <c r="BG73" i="8"/>
  <c r="BG92" i="8" s="1"/>
  <c r="BG80" i="8"/>
  <c r="BG99" i="8" s="1"/>
  <c r="BG66" i="8"/>
  <c r="BG72" i="8"/>
  <c r="BG76" i="8"/>
  <c r="BG71" i="8"/>
  <c r="BG70" i="8"/>
  <c r="BG68" i="8"/>
  <c r="BG74" i="8"/>
  <c r="BG75" i="8"/>
  <c r="BG69" i="8"/>
  <c r="BG67" i="8"/>
  <c r="Q47" i="8"/>
  <c r="AG47" i="8"/>
  <c r="AG85" i="8" s="1"/>
  <c r="AE48" i="8"/>
  <c r="Y50" i="8"/>
  <c r="AT50" i="8"/>
  <c r="AT88" i="8" s="1"/>
  <c r="Y52" i="8"/>
  <c r="V53" i="8"/>
  <c r="V91" i="8" s="1"/>
  <c r="V54" i="8"/>
  <c r="V92" i="8" s="1"/>
  <c r="AX56" i="8"/>
  <c r="AN71" i="8"/>
  <c r="Q56" i="8"/>
  <c r="Q94" i="8" s="1"/>
  <c r="Q53" i="8"/>
  <c r="Q57" i="8"/>
  <c r="Q95" i="8" s="1"/>
  <c r="Q61" i="8"/>
  <c r="Q99" i="8" s="1"/>
  <c r="Q59" i="8"/>
  <c r="Q58" i="8"/>
  <c r="Q51" i="8"/>
  <c r="Q89" i="8" s="1"/>
  <c r="Q52" i="8"/>
  <c r="Q90" i="8" s="1"/>
  <c r="AE56" i="8"/>
  <c r="AE94" i="8" s="1"/>
  <c r="AE53" i="8"/>
  <c r="AE91" i="8" s="1"/>
  <c r="AE57" i="8"/>
  <c r="AE95" i="8" s="1"/>
  <c r="AE58" i="8"/>
  <c r="AE96" i="8" s="1"/>
  <c r="AE51" i="8"/>
  <c r="AE52" i="8"/>
  <c r="AE90" i="8" s="1"/>
  <c r="AS58" i="8"/>
  <c r="AS96" i="8" s="1"/>
  <c r="AS56" i="8"/>
  <c r="AS60" i="8"/>
  <c r="AS59" i="8"/>
  <c r="AS97" i="8" s="1"/>
  <c r="AS53" i="8"/>
  <c r="AS57" i="8"/>
  <c r="AS51" i="8"/>
  <c r="AS52" i="8"/>
  <c r="BG58" i="8"/>
  <c r="BG96" i="8" s="1"/>
  <c r="BG56" i="8"/>
  <c r="BG94" i="8" s="1"/>
  <c r="BG53" i="8"/>
  <c r="BG91" i="8" s="1"/>
  <c r="BG57" i="8"/>
  <c r="BG95" i="8" s="1"/>
  <c r="BG60" i="8"/>
  <c r="BG59" i="8"/>
  <c r="BG97" i="8" s="1"/>
  <c r="BG51" i="8"/>
  <c r="BG89" i="8" s="1"/>
  <c r="BG52" i="8"/>
  <c r="G74" i="8"/>
  <c r="G78" i="8"/>
  <c r="G75" i="8"/>
  <c r="G76" i="8"/>
  <c r="G67" i="8"/>
  <c r="G79" i="8"/>
  <c r="G77" i="8"/>
  <c r="G71" i="8"/>
  <c r="G68" i="8"/>
  <c r="G66" i="8"/>
  <c r="G80" i="8"/>
  <c r="U74" i="8"/>
  <c r="U77" i="8"/>
  <c r="U68" i="8"/>
  <c r="U75" i="8"/>
  <c r="U67" i="8"/>
  <c r="U71" i="8"/>
  <c r="U79" i="8"/>
  <c r="U73" i="8"/>
  <c r="U80" i="8"/>
  <c r="U76" i="8"/>
  <c r="U66" i="8"/>
  <c r="AI74" i="8"/>
  <c r="AI73" i="8"/>
  <c r="AI71" i="8"/>
  <c r="AI80" i="8"/>
  <c r="AI78" i="8"/>
  <c r="AI67" i="8"/>
  <c r="AI75" i="8"/>
  <c r="AI66" i="8"/>
  <c r="AI77" i="8"/>
  <c r="AI69" i="8"/>
  <c r="AI76" i="8"/>
  <c r="AI70" i="8"/>
  <c r="AI68" i="8"/>
  <c r="AI79" i="8"/>
  <c r="AW79" i="8"/>
  <c r="AW74" i="8"/>
  <c r="AW93" i="8" s="1"/>
  <c r="AW71" i="8"/>
  <c r="AW77" i="8"/>
  <c r="AW67" i="8"/>
  <c r="AW73" i="8"/>
  <c r="AW80" i="8"/>
  <c r="AW66" i="8"/>
  <c r="AW68" i="8"/>
  <c r="BK80" i="8"/>
  <c r="BK74" i="8"/>
  <c r="BK67" i="8"/>
  <c r="BK79" i="8"/>
  <c r="BK75" i="8"/>
  <c r="BK70" i="8"/>
  <c r="BK89" i="8" s="1"/>
  <c r="BK69" i="8"/>
  <c r="BK73" i="8"/>
  <c r="BK68" i="8"/>
  <c r="BK77" i="8"/>
  <c r="BK72" i="8"/>
  <c r="BK66" i="8"/>
  <c r="BK78" i="8"/>
  <c r="BK76" i="8"/>
  <c r="E47" i="8"/>
  <c r="E85" i="8" s="1"/>
  <c r="BA47" i="8"/>
  <c r="BA85" i="8" s="1"/>
  <c r="BA48" i="8"/>
  <c r="BA86" i="8" s="1"/>
  <c r="V49" i="8"/>
  <c r="V87" i="8" s="1"/>
  <c r="AO49" i="8"/>
  <c r="K50" i="8"/>
  <c r="K88" i="8" s="1"/>
  <c r="AF50" i="8"/>
  <c r="AF88" i="8" s="1"/>
  <c r="AX50" i="8"/>
  <c r="E51" i="8"/>
  <c r="AG52" i="8"/>
  <c r="AG90" i="8" s="1"/>
  <c r="AE60" i="8"/>
  <c r="K61" i="8"/>
  <c r="K99" i="8" s="1"/>
  <c r="W68" i="8"/>
  <c r="AW70" i="8"/>
  <c r="Q76" i="8"/>
  <c r="BG77" i="8"/>
  <c r="D60" i="8"/>
  <c r="D98" i="8" s="1"/>
  <c r="D59" i="8"/>
  <c r="D97" i="8" s="1"/>
  <c r="D57" i="8"/>
  <c r="D95" i="8" s="1"/>
  <c r="D54" i="8"/>
  <c r="D92" i="8" s="1"/>
  <c r="D58" i="8"/>
  <c r="D96" i="8" s="1"/>
  <c r="D51" i="8"/>
  <c r="D89" i="8" s="1"/>
  <c r="R57" i="8"/>
  <c r="R95" i="8" s="1"/>
  <c r="R61" i="8"/>
  <c r="R99" i="8" s="1"/>
  <c r="R60" i="8"/>
  <c r="R98" i="8" s="1"/>
  <c r="R54" i="8"/>
  <c r="R58" i="8"/>
  <c r="R96" i="8" s="1"/>
  <c r="R51" i="8"/>
  <c r="R89" i="8" s="1"/>
  <c r="AF57" i="8"/>
  <c r="AF95" i="8" s="1"/>
  <c r="AF54" i="8"/>
  <c r="AF58" i="8"/>
  <c r="AF96" i="8" s="1"/>
  <c r="AF51" i="8"/>
  <c r="AF89" i="8" s="1"/>
  <c r="AT61" i="8"/>
  <c r="AT99" i="8" s="1"/>
  <c r="AT57" i="8"/>
  <c r="AT95" i="8" s="1"/>
  <c r="AT54" i="8"/>
  <c r="AT92" i="8" s="1"/>
  <c r="AT51" i="8"/>
  <c r="AT58" i="8"/>
  <c r="AT96" i="8" s="1"/>
  <c r="BH57" i="8"/>
  <c r="BH95" i="8" s="1"/>
  <c r="BH61" i="8"/>
  <c r="BH99" i="8" s="1"/>
  <c r="BH54" i="8"/>
  <c r="BH51" i="8"/>
  <c r="BH89" i="8" s="1"/>
  <c r="H79" i="8"/>
  <c r="H74" i="8"/>
  <c r="H80" i="8"/>
  <c r="H99" i="8" s="1"/>
  <c r="H72" i="8"/>
  <c r="H76" i="8"/>
  <c r="H73" i="8"/>
  <c r="H92" i="8" s="1"/>
  <c r="H77" i="8"/>
  <c r="H71" i="8"/>
  <c r="H69" i="8"/>
  <c r="H67" i="8"/>
  <c r="H66" i="8"/>
  <c r="H70" i="8"/>
  <c r="H75" i="8"/>
  <c r="V80" i="8"/>
  <c r="V74" i="8"/>
  <c r="V72" i="8"/>
  <c r="V78" i="8"/>
  <c r="V67" i="8"/>
  <c r="V86" i="8" s="1"/>
  <c r="V66" i="8"/>
  <c r="V69" i="8"/>
  <c r="V73" i="8"/>
  <c r="V77" i="8"/>
  <c r="V71" i="8"/>
  <c r="V70" i="8"/>
  <c r="AJ74" i="8"/>
  <c r="AJ72" i="8"/>
  <c r="AJ70" i="8"/>
  <c r="AJ89" i="8" s="1"/>
  <c r="AJ69" i="8"/>
  <c r="AJ77" i="8"/>
  <c r="AJ78" i="8"/>
  <c r="AJ75" i="8"/>
  <c r="AJ80" i="8"/>
  <c r="AJ76" i="8"/>
  <c r="AJ66" i="8"/>
  <c r="AJ85" i="8" s="1"/>
  <c r="AJ71" i="8"/>
  <c r="AJ68" i="8"/>
  <c r="AJ87" i="8" s="1"/>
  <c r="AX74" i="8"/>
  <c r="AX72" i="8"/>
  <c r="AX76" i="8"/>
  <c r="AX95" i="8" s="1"/>
  <c r="AX73" i="8"/>
  <c r="AX77" i="8"/>
  <c r="AX67" i="8"/>
  <c r="AX86" i="8" s="1"/>
  <c r="AX78" i="8"/>
  <c r="AX69" i="8"/>
  <c r="AX75" i="8"/>
  <c r="AX79" i="8"/>
  <c r="V47" i="8"/>
  <c r="V85" i="8" s="1"/>
  <c r="D48" i="8"/>
  <c r="D86" i="8" s="1"/>
  <c r="Y49" i="8"/>
  <c r="Y87" i="8" s="1"/>
  <c r="BG49" i="8"/>
  <c r="BG87" i="8" s="1"/>
  <c r="AE54" i="8"/>
  <c r="AE55" i="8"/>
  <c r="AE93" i="8" s="1"/>
  <c r="AF56" i="8"/>
  <c r="AX59" i="8"/>
  <c r="AX97" i="8" s="1"/>
  <c r="AF60" i="8"/>
  <c r="AX70" i="8"/>
  <c r="AX89" i="8" s="1"/>
  <c r="BK71" i="8"/>
  <c r="V76" i="8"/>
  <c r="AQ79" i="8"/>
  <c r="E61" i="8"/>
  <c r="E99" i="8" s="1"/>
  <c r="E53" i="8"/>
  <c r="E91" i="8" s="1"/>
  <c r="E57" i="8"/>
  <c r="E95" i="8" s="1"/>
  <c r="E54" i="8"/>
  <c r="E92" i="8" s="1"/>
  <c r="E55" i="8"/>
  <c r="E93" i="8" s="1"/>
  <c r="E48" i="8"/>
  <c r="E56" i="8"/>
  <c r="E49" i="8"/>
  <c r="E87" i="8" s="1"/>
  <c r="S61" i="8"/>
  <c r="S53" i="8"/>
  <c r="S57" i="8"/>
  <c r="S95" i="8" s="1"/>
  <c r="S60" i="8"/>
  <c r="S98" i="8" s="1"/>
  <c r="S54" i="8"/>
  <c r="S92" i="8" s="1"/>
  <c r="S59" i="8"/>
  <c r="S97" i="8" s="1"/>
  <c r="S55" i="8"/>
  <c r="S93" i="8" s="1"/>
  <c r="S48" i="8"/>
  <c r="S86" i="8" s="1"/>
  <c r="S56" i="8"/>
  <c r="S94" i="8" s="1"/>
  <c r="S49" i="8"/>
  <c r="S87" i="8" s="1"/>
  <c r="AG59" i="8"/>
  <c r="AG97" i="8" s="1"/>
  <c r="AG61" i="8"/>
  <c r="AG99" i="8" s="1"/>
  <c r="AG53" i="8"/>
  <c r="AG91" i="8" s="1"/>
  <c r="AG57" i="8"/>
  <c r="AG95" i="8" s="1"/>
  <c r="AG54" i="8"/>
  <c r="AG55" i="8"/>
  <c r="AG93" i="8" s="1"/>
  <c r="AG48" i="8"/>
  <c r="AG56" i="8"/>
  <c r="AG94" i="8" s="1"/>
  <c r="AG49" i="8"/>
  <c r="AG87" i="8" s="1"/>
  <c r="AU59" i="8"/>
  <c r="AU61" i="8"/>
  <c r="AU60" i="8"/>
  <c r="AU53" i="8"/>
  <c r="AU91" i="8" s="1"/>
  <c r="AU57" i="8"/>
  <c r="AU95" i="8" s="1"/>
  <c r="AU54" i="8"/>
  <c r="AU92" i="8" s="1"/>
  <c r="AU58" i="8"/>
  <c r="AU55" i="8"/>
  <c r="AU93" i="8" s="1"/>
  <c r="AU48" i="8"/>
  <c r="AU86" i="8" s="1"/>
  <c r="AU56" i="8"/>
  <c r="AU94" i="8" s="1"/>
  <c r="AU49" i="8"/>
  <c r="AU87" i="8" s="1"/>
  <c r="BI59" i="8"/>
  <c r="BI97" i="8" s="1"/>
  <c r="BI61" i="8"/>
  <c r="BI53" i="8"/>
  <c r="BI91" i="8" s="1"/>
  <c r="BI57" i="8"/>
  <c r="BI95" i="8" s="1"/>
  <c r="BI54" i="8"/>
  <c r="BI92" i="8" s="1"/>
  <c r="BI60" i="8"/>
  <c r="BI55" i="8"/>
  <c r="BI93" i="8" s="1"/>
  <c r="BI48" i="8"/>
  <c r="BI86" i="8" s="1"/>
  <c r="BI56" i="8"/>
  <c r="BI94" i="8" s="1"/>
  <c r="BI49" i="8"/>
  <c r="I80" i="8"/>
  <c r="I78" i="8"/>
  <c r="I71" i="8"/>
  <c r="I75" i="8"/>
  <c r="I66" i="8"/>
  <c r="I79" i="8"/>
  <c r="I73" i="8"/>
  <c r="I68" i="8"/>
  <c r="I72" i="8"/>
  <c r="I76" i="8"/>
  <c r="I69" i="8"/>
  <c r="I77" i="8"/>
  <c r="I67" i="8"/>
  <c r="I74" i="8"/>
  <c r="W80" i="8"/>
  <c r="W79" i="8"/>
  <c r="W78" i="8"/>
  <c r="W71" i="8"/>
  <c r="W74" i="8"/>
  <c r="W66" i="8"/>
  <c r="W76" i="8"/>
  <c r="W77" i="8"/>
  <c r="W70" i="8"/>
  <c r="W89" i="8" s="1"/>
  <c r="W75" i="8"/>
  <c r="W69" i="8"/>
  <c r="AK80" i="8"/>
  <c r="AK99" i="8" s="1"/>
  <c r="AK78" i="8"/>
  <c r="AK71" i="8"/>
  <c r="AK68" i="8"/>
  <c r="AK66" i="8"/>
  <c r="AK79" i="8"/>
  <c r="AK75" i="8"/>
  <c r="AK73" i="8"/>
  <c r="AK77" i="8"/>
  <c r="AK69" i="8"/>
  <c r="AK72" i="8"/>
  <c r="AK76" i="8"/>
  <c r="AK70" i="8"/>
  <c r="AK74" i="8"/>
  <c r="AK67" i="8"/>
  <c r="AY80" i="8"/>
  <c r="AY71" i="8"/>
  <c r="AY72" i="8"/>
  <c r="AY66" i="8"/>
  <c r="AY74" i="8"/>
  <c r="AY77" i="8"/>
  <c r="AY68" i="8"/>
  <c r="AY78" i="8"/>
  <c r="AY73" i="8"/>
  <c r="AY79" i="8"/>
  <c r="AY75" i="8"/>
  <c r="AY76" i="8"/>
  <c r="AY67" i="8"/>
  <c r="AY86" i="8" s="1"/>
  <c r="AM47" i="8"/>
  <c r="AM85" i="8" s="1"/>
  <c r="BC47" i="8"/>
  <c r="BC85" i="8" s="1"/>
  <c r="AM48" i="8"/>
  <c r="AM86" i="8" s="1"/>
  <c r="BC48" i="8"/>
  <c r="BC86" i="8" s="1"/>
  <c r="BH49" i="8"/>
  <c r="BH87" i="8" s="1"/>
  <c r="H51" i="8"/>
  <c r="H89" i="8" s="1"/>
  <c r="D53" i="8"/>
  <c r="D91" i="8" s="1"/>
  <c r="AJ53" i="8"/>
  <c r="AJ54" i="8"/>
  <c r="AF55" i="8"/>
  <c r="AF93" i="8" s="1"/>
  <c r="E59" i="8"/>
  <c r="AG60" i="8"/>
  <c r="AE67" i="8"/>
  <c r="AW69" i="8"/>
  <c r="AY70" i="8"/>
  <c r="G72" i="8"/>
  <c r="AJ73" i="8"/>
  <c r="H78" i="8"/>
  <c r="AS79" i="8"/>
  <c r="H47" i="8"/>
  <c r="H85" i="8" s="1"/>
  <c r="H48" i="8"/>
  <c r="H49" i="8"/>
  <c r="H87" i="8" s="1"/>
  <c r="AA49" i="8"/>
  <c r="AA87" i="8" s="1"/>
  <c r="Q50" i="8"/>
  <c r="K52" i="8"/>
  <c r="AM52" i="8"/>
  <c r="AM90" i="8" s="1"/>
  <c r="D56" i="8"/>
  <c r="D94" i="8" s="1"/>
  <c r="AJ57" i="8"/>
  <c r="AJ95" i="8" s="1"/>
  <c r="AG58" i="8"/>
  <c r="AG96" i="8" s="1"/>
  <c r="H59" i="8"/>
  <c r="H97" i="8" s="1"/>
  <c r="BC59" i="8"/>
  <c r="AQ66" i="8"/>
  <c r="AJ67" i="8"/>
  <c r="AY69" i="8"/>
  <c r="Q72" i="8"/>
  <c r="AW76" i="8"/>
  <c r="BG79" i="8"/>
  <c r="Y47" i="8"/>
  <c r="AO47" i="8"/>
  <c r="AO85" i="8" s="1"/>
  <c r="BG47" i="8"/>
  <c r="AO48" i="8"/>
  <c r="AO86" i="8" s="1"/>
  <c r="K49" i="8"/>
  <c r="K87" i="8" s="1"/>
  <c r="AS49" i="8"/>
  <c r="AS87" i="8" s="1"/>
  <c r="R50" i="8"/>
  <c r="R88" i="8" s="1"/>
  <c r="AJ50" i="8"/>
  <c r="H53" i="8"/>
  <c r="H91" i="8" s="1"/>
  <c r="D55" i="8"/>
  <c r="AT60" i="8"/>
  <c r="AX68" i="8"/>
  <c r="U72" i="8"/>
  <c r="V75" i="8"/>
  <c r="V94" i="8" s="1"/>
  <c r="H58" i="8"/>
  <c r="H55" i="8"/>
  <c r="H93" i="8" s="1"/>
  <c r="H52" i="8"/>
  <c r="V61" i="8"/>
  <c r="V99" i="8" s="1"/>
  <c r="V60" i="8"/>
  <c r="V98" i="8" s="1"/>
  <c r="V59" i="8"/>
  <c r="V97" i="8" s="1"/>
  <c r="V58" i="8"/>
  <c r="V96" i="8" s="1"/>
  <c r="V55" i="8"/>
  <c r="V93" i="8" s="1"/>
  <c r="V52" i="8"/>
  <c r="V90" i="8" s="1"/>
  <c r="AJ58" i="8"/>
  <c r="AJ96" i="8" s="1"/>
  <c r="AJ55" i="8"/>
  <c r="AJ93" i="8" s="1"/>
  <c r="AJ61" i="8"/>
  <c r="AJ60" i="8"/>
  <c r="AJ98" i="8" s="1"/>
  <c r="AJ52" i="8"/>
  <c r="AJ59" i="8"/>
  <c r="AJ97" i="8" s="1"/>
  <c r="AX58" i="8"/>
  <c r="AX55" i="8"/>
  <c r="AX93" i="8" s="1"/>
  <c r="AX52" i="8"/>
  <c r="AX90" i="8" s="1"/>
  <c r="AX61" i="8"/>
  <c r="AX99" i="8" s="1"/>
  <c r="AX60" i="8"/>
  <c r="AX98" i="8" s="1"/>
  <c r="L75" i="8"/>
  <c r="L73" i="8"/>
  <c r="L76" i="8"/>
  <c r="L80" i="8"/>
  <c r="L79" i="8"/>
  <c r="L72" i="8"/>
  <c r="L77" i="8"/>
  <c r="L71" i="8"/>
  <c r="L70" i="8"/>
  <c r="L78" i="8"/>
  <c r="L67" i="8"/>
  <c r="L68" i="8"/>
  <c r="L69" i="8"/>
  <c r="Z75" i="8"/>
  <c r="Z79" i="8"/>
  <c r="Z73" i="8"/>
  <c r="Z92" i="8" s="1"/>
  <c r="Z78" i="8"/>
  <c r="Z76" i="8"/>
  <c r="Z72" i="8"/>
  <c r="Z74" i="8"/>
  <c r="Z69" i="8"/>
  <c r="Z68" i="8"/>
  <c r="Z80" i="8"/>
  <c r="Z77" i="8"/>
  <c r="Z96" i="8" s="1"/>
  <c r="AN79" i="8"/>
  <c r="AN75" i="8"/>
  <c r="AN73" i="8"/>
  <c r="AN74" i="8"/>
  <c r="AN80" i="8"/>
  <c r="AN78" i="8"/>
  <c r="AN68" i="8"/>
  <c r="AN67" i="8"/>
  <c r="AN76" i="8"/>
  <c r="AN70" i="8"/>
  <c r="AN72" i="8"/>
  <c r="AN77" i="8"/>
  <c r="AN66" i="8"/>
  <c r="BB75" i="8"/>
  <c r="BB73" i="8"/>
  <c r="BB68" i="8"/>
  <c r="BB79" i="8"/>
  <c r="BB98" i="8" s="1"/>
  <c r="BB80" i="8"/>
  <c r="BB78" i="8"/>
  <c r="BB74" i="8"/>
  <c r="BB76" i="8"/>
  <c r="BB70" i="8"/>
  <c r="BB71" i="8"/>
  <c r="BB77" i="8"/>
  <c r="BB72" i="8"/>
  <c r="BB66" i="8"/>
  <c r="BH47" i="8"/>
  <c r="BH85" i="8" s="1"/>
  <c r="BG48" i="8"/>
  <c r="BG86" i="8" s="1"/>
  <c r="AT49" i="8"/>
  <c r="S50" i="8"/>
  <c r="S88" i="8" s="1"/>
  <c r="BG50" i="8"/>
  <c r="BG88" i="8" s="1"/>
  <c r="K51" i="8"/>
  <c r="K89" i="8" s="1"/>
  <c r="AG51" i="8"/>
  <c r="AG89" i="8" s="1"/>
  <c r="AO53" i="8"/>
  <c r="AO91" i="8" s="1"/>
  <c r="AO54" i="8"/>
  <c r="AO92" i="8" s="1"/>
  <c r="AM56" i="8"/>
  <c r="H57" i="8"/>
  <c r="AM57" i="8"/>
  <c r="E58" i="8"/>
  <c r="M59" i="8"/>
  <c r="M97" i="8" s="1"/>
  <c r="BH59" i="8"/>
  <c r="AE61" i="8"/>
  <c r="AE99" i="8" s="1"/>
  <c r="AX66" i="8"/>
  <c r="W72" i="8"/>
  <c r="U78" i="8"/>
  <c r="K47" i="8"/>
  <c r="K85" i="8" s="1"/>
  <c r="AA47" i="8"/>
  <c r="AA85" i="8" s="1"/>
  <c r="AS47" i="8"/>
  <c r="AS85" i="8" s="1"/>
  <c r="BI47" i="8"/>
  <c r="BI85" i="8" s="1"/>
  <c r="AA48" i="8"/>
  <c r="BH48" i="8"/>
  <c r="BH86" i="8" s="1"/>
  <c r="M49" i="8"/>
  <c r="M87" i="8" s="1"/>
  <c r="BH50" i="8"/>
  <c r="R52" i="8"/>
  <c r="AT52" i="8"/>
  <c r="AT53" i="8"/>
  <c r="AT91" i="8" s="1"/>
  <c r="H56" i="8"/>
  <c r="H94" i="8" s="1"/>
  <c r="AF61" i="8"/>
  <c r="AF99" i="8" s="1"/>
  <c r="G70" i="8"/>
  <c r="K59" i="8"/>
  <c r="K97" i="8" s="1"/>
  <c r="K60" i="8"/>
  <c r="K98" i="8" s="1"/>
  <c r="K58" i="8"/>
  <c r="K96" i="8" s="1"/>
  <c r="K55" i="8"/>
  <c r="K93" i="8" s="1"/>
  <c r="K53" i="8"/>
  <c r="K91" i="8" s="1"/>
  <c r="K54" i="8"/>
  <c r="K92" i="8" s="1"/>
  <c r="Y59" i="8"/>
  <c r="Y97" i="8" s="1"/>
  <c r="Y60" i="8"/>
  <c r="Y61" i="8"/>
  <c r="Y99" i="8" s="1"/>
  <c r="Y58" i="8"/>
  <c r="Y96" i="8" s="1"/>
  <c r="Y51" i="8"/>
  <c r="Y89" i="8" s="1"/>
  <c r="Y55" i="8"/>
  <c r="Y53" i="8"/>
  <c r="Y91" i="8" s="1"/>
  <c r="Y54" i="8"/>
  <c r="Y92" i="8" s="1"/>
  <c r="AM59" i="8"/>
  <c r="AM97" i="8" s="1"/>
  <c r="AM60" i="8"/>
  <c r="AM98" i="8" s="1"/>
  <c r="AM58" i="8"/>
  <c r="AM96" i="8" s="1"/>
  <c r="AM51" i="8"/>
  <c r="AM89" i="8" s="1"/>
  <c r="AM55" i="8"/>
  <c r="AM93" i="8" s="1"/>
  <c r="AM61" i="8"/>
  <c r="AM53" i="8"/>
  <c r="AM54" i="8"/>
  <c r="AM92" i="8" s="1"/>
  <c r="BA59" i="8"/>
  <c r="BA60" i="8"/>
  <c r="BA98" i="8" s="1"/>
  <c r="BA51" i="8"/>
  <c r="BA89" i="8" s="1"/>
  <c r="BA58" i="8"/>
  <c r="BA96" i="8" s="1"/>
  <c r="BA55" i="8"/>
  <c r="BA93" i="8" s="1"/>
  <c r="BA52" i="8"/>
  <c r="BA90" i="8" s="1"/>
  <c r="BA53" i="8"/>
  <c r="BA91" i="8" s="1"/>
  <c r="BA54" i="8"/>
  <c r="BA92" i="8" s="1"/>
  <c r="O80" i="8"/>
  <c r="O76" i="8"/>
  <c r="O95" i="8" s="1"/>
  <c r="O69" i="8"/>
  <c r="O79" i="8"/>
  <c r="O73" i="8"/>
  <c r="O74" i="8"/>
  <c r="O68" i="8"/>
  <c r="O75" i="8"/>
  <c r="O71" i="8"/>
  <c r="O72" i="8"/>
  <c r="O77" i="8"/>
  <c r="O67" i="8"/>
  <c r="O78" i="8"/>
  <c r="O70" i="8"/>
  <c r="O66" i="8"/>
  <c r="AC76" i="8"/>
  <c r="AC69" i="8"/>
  <c r="AC72" i="8"/>
  <c r="AC71" i="8"/>
  <c r="AC70" i="8"/>
  <c r="AC79" i="8"/>
  <c r="AC77" i="8"/>
  <c r="AC68" i="8"/>
  <c r="AC80" i="8"/>
  <c r="AC75" i="8"/>
  <c r="AC67" i="8"/>
  <c r="AC66" i="8"/>
  <c r="AC78" i="8"/>
  <c r="AC74" i="8"/>
  <c r="AQ76" i="8"/>
  <c r="AQ95" i="8" s="1"/>
  <c r="AQ69" i="8"/>
  <c r="AQ78" i="8"/>
  <c r="AQ75" i="8"/>
  <c r="AQ73" i="8"/>
  <c r="AQ72" i="8"/>
  <c r="AQ70" i="8"/>
  <c r="AQ77" i="8"/>
  <c r="AQ68" i="8"/>
  <c r="AQ67" i="8"/>
  <c r="BE76" i="8"/>
  <c r="BE69" i="8"/>
  <c r="BE74" i="8"/>
  <c r="BE75" i="8"/>
  <c r="BE80" i="8"/>
  <c r="BE73" i="8"/>
  <c r="BE79" i="8"/>
  <c r="BE66" i="8"/>
  <c r="BE77" i="8"/>
  <c r="BE70" i="8"/>
  <c r="BE71" i="8"/>
  <c r="BE68" i="8"/>
  <c r="BE87" i="8" s="1"/>
  <c r="BE72" i="8"/>
  <c r="M47" i="8"/>
  <c r="M85" i="8" s="1"/>
  <c r="AE47" i="8"/>
  <c r="AE85" i="8" s="1"/>
  <c r="AU47" i="8"/>
  <c r="AU85" i="8" s="1"/>
  <c r="M48" i="8"/>
  <c r="M86" i="8" s="1"/>
  <c r="AS48" i="8"/>
  <c r="AS86" i="8" s="1"/>
  <c r="AF49" i="8"/>
  <c r="AF87" i="8" s="1"/>
  <c r="AX49" i="8"/>
  <c r="D50" i="8"/>
  <c r="V50" i="8"/>
  <c r="BI51" i="8"/>
  <c r="R53" i="8"/>
  <c r="AX53" i="8"/>
  <c r="AX54" i="8"/>
  <c r="AX92" i="8" s="1"/>
  <c r="AT55" i="8"/>
  <c r="AT93" i="8" s="1"/>
  <c r="H60" i="8"/>
  <c r="H98" i="8" s="1"/>
  <c r="BC60" i="8"/>
  <c r="BC98" i="8" s="1"/>
  <c r="AS61" i="8"/>
  <c r="AS99" i="8" s="1"/>
  <c r="BE67" i="8"/>
  <c r="G69" i="8"/>
  <c r="AW72" i="8"/>
  <c r="L74" i="8"/>
  <c r="AW78" i="8"/>
  <c r="AX80" i="8"/>
  <c r="E175" i="8"/>
  <c r="S175" i="8"/>
  <c r="AG175" i="8"/>
  <c r="AU175" i="8"/>
  <c r="BI175" i="8"/>
  <c r="I80" i="1"/>
  <c r="I73" i="1"/>
  <c r="I74" i="1"/>
  <c r="I79" i="1"/>
  <c r="I67" i="1"/>
  <c r="I70" i="1"/>
  <c r="I71" i="1"/>
  <c r="I72" i="1"/>
  <c r="I69" i="1"/>
  <c r="I88" i="1" s="1"/>
  <c r="I77" i="1"/>
  <c r="I66" i="1"/>
  <c r="I76" i="1"/>
  <c r="I78" i="1"/>
  <c r="I75" i="1"/>
  <c r="I94" i="1" s="1"/>
  <c r="I68" i="1"/>
  <c r="W80" i="1"/>
  <c r="W73" i="1"/>
  <c r="W74" i="1"/>
  <c r="W71" i="1"/>
  <c r="W67" i="1"/>
  <c r="W79" i="1"/>
  <c r="W66" i="1"/>
  <c r="W77" i="1"/>
  <c r="W70" i="1"/>
  <c r="W76" i="1"/>
  <c r="W72" i="1"/>
  <c r="W91" i="1" s="1"/>
  <c r="W69" i="1"/>
  <c r="W78" i="1"/>
  <c r="W68" i="1"/>
  <c r="W75" i="1"/>
  <c r="AK80" i="1"/>
  <c r="AK73" i="1"/>
  <c r="AK76" i="1"/>
  <c r="AK74" i="1"/>
  <c r="AK77" i="1"/>
  <c r="AK67" i="1"/>
  <c r="AK86" i="1" s="1"/>
  <c r="AK79" i="1"/>
  <c r="AK75" i="1"/>
  <c r="AK78" i="1"/>
  <c r="AK68" i="1"/>
  <c r="AK70" i="1"/>
  <c r="AK69" i="1"/>
  <c r="AK72" i="1"/>
  <c r="AK91" i="1" s="1"/>
  <c r="AK66" i="1"/>
  <c r="AK71" i="1"/>
  <c r="AY80" i="1"/>
  <c r="AY78" i="1"/>
  <c r="AY69" i="1"/>
  <c r="AY73" i="1"/>
  <c r="AY74" i="1"/>
  <c r="AY93" i="1" s="1"/>
  <c r="AY76" i="1"/>
  <c r="AY67" i="1"/>
  <c r="AY70" i="1"/>
  <c r="AY71" i="1"/>
  <c r="AY77" i="1"/>
  <c r="AY75" i="1"/>
  <c r="AY66" i="1"/>
  <c r="AY68" i="1"/>
  <c r="AY72" i="1"/>
  <c r="AY79" i="1"/>
  <c r="M53" i="1"/>
  <c r="M58" i="1"/>
  <c r="M50" i="1"/>
  <c r="M55" i="1"/>
  <c r="M60" i="1"/>
  <c r="M48" i="1"/>
  <c r="M51" i="1"/>
  <c r="M56" i="1"/>
  <c r="M47" i="1"/>
  <c r="M61" i="1"/>
  <c r="M57" i="1"/>
  <c r="M54" i="1"/>
  <c r="M52" i="1"/>
  <c r="M59" i="1"/>
  <c r="M49" i="1"/>
  <c r="AA59" i="1"/>
  <c r="AA61" i="1"/>
  <c r="AA53" i="1"/>
  <c r="AA91" i="1" s="1"/>
  <c r="AA58" i="1"/>
  <c r="AA60" i="1"/>
  <c r="AA57" i="1"/>
  <c r="AA50" i="1"/>
  <c r="AA56" i="1"/>
  <c r="AA54" i="1"/>
  <c r="AA48" i="1"/>
  <c r="AA51" i="1"/>
  <c r="AA49" i="1"/>
  <c r="AA55" i="1"/>
  <c r="AA52" i="1"/>
  <c r="AA90" i="1" s="1"/>
  <c r="AA47" i="1"/>
  <c r="AO59" i="1"/>
  <c r="AO53" i="1"/>
  <c r="AO58" i="1"/>
  <c r="AO50" i="1"/>
  <c r="AO88" i="1" s="1"/>
  <c r="AO57" i="1"/>
  <c r="AO61" i="1"/>
  <c r="AO56" i="1"/>
  <c r="AO48" i="1"/>
  <c r="AO60" i="1"/>
  <c r="AO55" i="1"/>
  <c r="AO51" i="1"/>
  <c r="AO49" i="1"/>
  <c r="AO54" i="1"/>
  <c r="AO52" i="1"/>
  <c r="BC59" i="1"/>
  <c r="BC53" i="1"/>
  <c r="BC61" i="1"/>
  <c r="BC58" i="1"/>
  <c r="BC60" i="1"/>
  <c r="BC50" i="1"/>
  <c r="BC52" i="1"/>
  <c r="BC48" i="1"/>
  <c r="BC54" i="1"/>
  <c r="BC47" i="1"/>
  <c r="BC56" i="1"/>
  <c r="BC51" i="1"/>
  <c r="BC55" i="1"/>
  <c r="BC57" i="1"/>
  <c r="E58" i="1"/>
  <c r="E51" i="1"/>
  <c r="E89" i="1" s="1"/>
  <c r="E56" i="1"/>
  <c r="E57" i="1"/>
  <c r="E48" i="1"/>
  <c r="E61" i="1"/>
  <c r="E55" i="1"/>
  <c r="E50" i="1"/>
  <c r="E49" i="1"/>
  <c r="E87" i="1" s="1"/>
  <c r="E52" i="1"/>
  <c r="E59" i="1"/>
  <c r="E54" i="1"/>
  <c r="E53" i="1"/>
  <c r="E91" i="1" s="1"/>
  <c r="E47" i="1"/>
  <c r="E60" i="1"/>
  <c r="E98" i="1" s="1"/>
  <c r="S58" i="1"/>
  <c r="S51" i="1"/>
  <c r="S61" i="1"/>
  <c r="S56" i="1"/>
  <c r="S48" i="1"/>
  <c r="S86" i="1" s="1"/>
  <c r="S60" i="1"/>
  <c r="S57" i="1"/>
  <c r="S53" i="1"/>
  <c r="S54" i="1"/>
  <c r="S50" i="1"/>
  <c r="S59" i="1"/>
  <c r="S49" i="1"/>
  <c r="S55" i="1"/>
  <c r="S52" i="1"/>
  <c r="AG58" i="1"/>
  <c r="AG51" i="1"/>
  <c r="AG60" i="1"/>
  <c r="AG59" i="1"/>
  <c r="AG56" i="1"/>
  <c r="AG55" i="1"/>
  <c r="AG48" i="1"/>
  <c r="AG53" i="1"/>
  <c r="AG61" i="1"/>
  <c r="AG50" i="1"/>
  <c r="AG57" i="1"/>
  <c r="AG54" i="1"/>
  <c r="AG47" i="1"/>
  <c r="AG52" i="1"/>
  <c r="AU58" i="1"/>
  <c r="AU51" i="1"/>
  <c r="AU56" i="1"/>
  <c r="AU59" i="1"/>
  <c r="AU54" i="1"/>
  <c r="AU48" i="1"/>
  <c r="AU57" i="1"/>
  <c r="AU95" i="1" s="1"/>
  <c r="AU49" i="1"/>
  <c r="AU52" i="1"/>
  <c r="AU61" i="1"/>
  <c r="AU60" i="1"/>
  <c r="AU53" i="1"/>
  <c r="AU50" i="1"/>
  <c r="AU47" i="1"/>
  <c r="BI58" i="1"/>
  <c r="BI51" i="1"/>
  <c r="BI61" i="1"/>
  <c r="BI99" i="1" s="1"/>
  <c r="BI56" i="1"/>
  <c r="BI60" i="1"/>
  <c r="BI52" i="1"/>
  <c r="BI48" i="1"/>
  <c r="BI59" i="1"/>
  <c r="BI57" i="1"/>
  <c r="BI55" i="1"/>
  <c r="BI50" i="1"/>
  <c r="BI47" i="1"/>
  <c r="BI53" i="1"/>
  <c r="BI54" i="1"/>
  <c r="BI49" i="1"/>
  <c r="BI87" i="1" s="1"/>
  <c r="S47" i="1"/>
  <c r="Q77" i="1"/>
  <c r="Q71" i="1"/>
  <c r="Q90" i="1" s="1"/>
  <c r="Q75" i="1"/>
  <c r="Q70" i="1"/>
  <c r="Q89" i="1" s="1"/>
  <c r="Q72" i="1"/>
  <c r="Q69" i="1"/>
  <c r="Q67" i="1"/>
  <c r="Q86" i="1" s="1"/>
  <c r="Q79" i="1"/>
  <c r="Q74" i="1"/>
  <c r="Q68" i="1"/>
  <c r="Q73" i="1"/>
  <c r="Q78" i="1"/>
  <c r="Q76" i="1"/>
  <c r="Q66" i="1"/>
  <c r="Q80" i="1"/>
  <c r="AS77" i="1"/>
  <c r="AS76" i="1"/>
  <c r="AS71" i="1"/>
  <c r="AS80" i="1"/>
  <c r="AS79" i="1"/>
  <c r="AS78" i="1"/>
  <c r="AS73" i="1"/>
  <c r="AS74" i="1"/>
  <c r="AS67" i="1"/>
  <c r="AS72" i="1"/>
  <c r="AS91" i="1" s="1"/>
  <c r="AS66" i="1"/>
  <c r="AS68" i="1"/>
  <c r="AS69" i="1"/>
  <c r="AS88" i="1" s="1"/>
  <c r="AS70" i="1"/>
  <c r="AS75" i="1"/>
  <c r="BG80" i="1"/>
  <c r="BG79" i="1"/>
  <c r="BG77" i="1"/>
  <c r="BG71" i="1"/>
  <c r="BG78" i="1"/>
  <c r="BG97" i="1" s="1"/>
  <c r="BG67" i="1"/>
  <c r="BG86" i="1" s="1"/>
  <c r="BG72" i="1"/>
  <c r="BG73" i="1"/>
  <c r="BG66" i="1"/>
  <c r="BG75" i="1"/>
  <c r="BG68" i="1"/>
  <c r="BG70" i="1"/>
  <c r="BG76" i="1"/>
  <c r="BG69" i="1"/>
  <c r="BG88" i="1" s="1"/>
  <c r="BG74" i="1"/>
  <c r="AO47" i="1"/>
  <c r="AG49" i="1"/>
  <c r="AE77" i="1"/>
  <c r="AE71" i="1"/>
  <c r="AE90" i="1" s="1"/>
  <c r="AE79" i="1"/>
  <c r="AE74" i="1"/>
  <c r="AE69" i="1"/>
  <c r="AE80" i="1"/>
  <c r="AE67" i="1"/>
  <c r="AE75" i="1"/>
  <c r="AE76" i="1"/>
  <c r="AE78" i="1"/>
  <c r="AE66" i="1"/>
  <c r="AE85" i="1" s="1"/>
  <c r="AE68" i="1"/>
  <c r="AE70" i="1"/>
  <c r="AE72" i="1"/>
  <c r="AE73" i="1"/>
  <c r="BC49" i="1"/>
  <c r="AH61" i="1"/>
  <c r="AH55" i="1"/>
  <c r="AH60" i="1"/>
  <c r="AH59" i="1"/>
  <c r="AH56" i="1"/>
  <c r="AH53" i="1"/>
  <c r="AH50" i="1"/>
  <c r="X79" i="1"/>
  <c r="X78" i="1"/>
  <c r="X80" i="1"/>
  <c r="X71" i="1"/>
  <c r="X75" i="1"/>
  <c r="X73" i="1"/>
  <c r="X92" i="1" s="1"/>
  <c r="X67" i="1"/>
  <c r="X86" i="1" s="1"/>
  <c r="X76" i="1"/>
  <c r="X77" i="1"/>
  <c r="X70" i="1"/>
  <c r="X72" i="1"/>
  <c r="BK61" i="1"/>
  <c r="BK59" i="1"/>
  <c r="BK55" i="1"/>
  <c r="BK53" i="1"/>
  <c r="BK54" i="1"/>
  <c r="BK56" i="1"/>
  <c r="BK58" i="1"/>
  <c r="BK50" i="1"/>
  <c r="BK47" i="1"/>
  <c r="V60" i="1"/>
  <c r="V61" i="1"/>
  <c r="V57" i="1"/>
  <c r="V49" i="1"/>
  <c r="V50" i="1"/>
  <c r="V59" i="1"/>
  <c r="V52" i="1"/>
  <c r="L79" i="1"/>
  <c r="L73" i="1"/>
  <c r="L80" i="1"/>
  <c r="L75" i="1"/>
  <c r="L72" i="1"/>
  <c r="L78" i="1"/>
  <c r="L68" i="1"/>
  <c r="L70" i="1"/>
  <c r="L69" i="1"/>
  <c r="L66" i="1"/>
  <c r="L74" i="1"/>
  <c r="L93" i="1" s="1"/>
  <c r="L71" i="1"/>
  <c r="L67" i="1"/>
  <c r="I59" i="1"/>
  <c r="I52" i="1"/>
  <c r="I61" i="1"/>
  <c r="I57" i="1"/>
  <c r="I54" i="1"/>
  <c r="I92" i="1" s="1"/>
  <c r="I53" i="1"/>
  <c r="I49" i="1"/>
  <c r="I55" i="1"/>
  <c r="I93" i="1" s="1"/>
  <c r="I47" i="1"/>
  <c r="I85" i="1" s="1"/>
  <c r="W60" i="1"/>
  <c r="W52" i="1"/>
  <c r="W59" i="1"/>
  <c r="W57" i="1"/>
  <c r="W95" i="1" s="1"/>
  <c r="W49" i="1"/>
  <c r="W61" i="1"/>
  <c r="W99" i="1" s="1"/>
  <c r="W47" i="1"/>
  <c r="W55" i="1"/>
  <c r="AK52" i="1"/>
  <c r="AK90" i="1" s="1"/>
  <c r="AK57" i="1"/>
  <c r="AK61" i="1"/>
  <c r="AK99" i="1" s="1"/>
  <c r="AK59" i="1"/>
  <c r="AK49" i="1"/>
  <c r="AK54" i="1"/>
  <c r="AK92" i="1" s="1"/>
  <c r="AK47" i="1"/>
  <c r="AK85" i="1" s="1"/>
  <c r="AK58" i="1"/>
  <c r="AK56" i="1"/>
  <c r="AK94" i="1" s="1"/>
  <c r="AY52" i="1"/>
  <c r="AY60" i="1"/>
  <c r="AY59" i="1"/>
  <c r="AY57" i="1"/>
  <c r="AY58" i="1"/>
  <c r="AY56" i="1"/>
  <c r="AY94" i="1" s="1"/>
  <c r="AY51" i="1"/>
  <c r="AY89" i="1" s="1"/>
  <c r="AY49" i="1"/>
  <c r="AY87" i="1" s="1"/>
  <c r="AY61" i="1"/>
  <c r="AY50" i="1"/>
  <c r="AY53" i="1"/>
  <c r="AY91" i="1" s="1"/>
  <c r="AY47" i="1"/>
  <c r="M76" i="1"/>
  <c r="M70" i="1"/>
  <c r="M78" i="1"/>
  <c r="M74" i="1"/>
  <c r="M79" i="1"/>
  <c r="M75" i="1"/>
  <c r="M80" i="1"/>
  <c r="M68" i="1"/>
  <c r="M77" i="1"/>
  <c r="M73" i="1"/>
  <c r="M66" i="1"/>
  <c r="M72" i="1"/>
  <c r="M69" i="1"/>
  <c r="M71" i="1"/>
  <c r="M67" i="1"/>
  <c r="AA79" i="1"/>
  <c r="AA77" i="1"/>
  <c r="AA70" i="1"/>
  <c r="AA74" i="1"/>
  <c r="AA80" i="1"/>
  <c r="AA75" i="1"/>
  <c r="AA76" i="1"/>
  <c r="AA68" i="1"/>
  <c r="AA66" i="1"/>
  <c r="AA67" i="1"/>
  <c r="AA78" i="1"/>
  <c r="AO79" i="1"/>
  <c r="AO70" i="1"/>
  <c r="AO76" i="1"/>
  <c r="AO74" i="1"/>
  <c r="AO75" i="1"/>
  <c r="AO72" i="1"/>
  <c r="AO71" i="1"/>
  <c r="AO68" i="1"/>
  <c r="AO78" i="1"/>
  <c r="AO66" i="1"/>
  <c r="AO77" i="1"/>
  <c r="AO73" i="1"/>
  <c r="BC80" i="1"/>
  <c r="BC76" i="1"/>
  <c r="BC70" i="1"/>
  <c r="BC79" i="1"/>
  <c r="BC74" i="1"/>
  <c r="BC77" i="1"/>
  <c r="BC75" i="1"/>
  <c r="BC68" i="1"/>
  <c r="BC66" i="1"/>
  <c r="BC78" i="1"/>
  <c r="BC67" i="1"/>
  <c r="BC69" i="1"/>
  <c r="BC73" i="1"/>
  <c r="BC72" i="1"/>
  <c r="BC71" i="1"/>
  <c r="D47" i="1"/>
  <c r="Z47" i="1"/>
  <c r="AE48" i="1"/>
  <c r="BE48" i="1"/>
  <c r="BK49" i="1"/>
  <c r="BK87" i="1" s="1"/>
  <c r="W50" i="1"/>
  <c r="W88" i="1" s="1"/>
  <c r="AT50" i="1"/>
  <c r="H51" i="1"/>
  <c r="AH51" i="1"/>
  <c r="BJ51" i="1"/>
  <c r="AV52" i="1"/>
  <c r="L53" i="1"/>
  <c r="L91" i="1" s="1"/>
  <c r="N54" i="1"/>
  <c r="AW54" i="1"/>
  <c r="BD55" i="1"/>
  <c r="AE56" i="1"/>
  <c r="AE94" i="1" s="1"/>
  <c r="AE58" i="1"/>
  <c r="BK60" i="1"/>
  <c r="BH61" i="1"/>
  <c r="BH99" i="1" s="1"/>
  <c r="G69" i="1"/>
  <c r="V70" i="1"/>
  <c r="AA73" i="1"/>
  <c r="H75" i="1"/>
  <c r="T61" i="1"/>
  <c r="T56" i="1"/>
  <c r="T51" i="1"/>
  <c r="T58" i="1"/>
  <c r="T54" i="1"/>
  <c r="T92" i="1" s="1"/>
  <c r="T50" i="1"/>
  <c r="T59" i="1"/>
  <c r="G61" i="1"/>
  <c r="G60" i="1"/>
  <c r="G55" i="1"/>
  <c r="G58" i="1"/>
  <c r="G56" i="1"/>
  <c r="G94" i="1" s="1"/>
  <c r="G59" i="1"/>
  <c r="G50" i="1"/>
  <c r="G52" i="1"/>
  <c r="G47" i="1"/>
  <c r="G85" i="1" s="1"/>
  <c r="K79" i="1"/>
  <c r="K77" i="1"/>
  <c r="K73" i="1"/>
  <c r="K76" i="1"/>
  <c r="K95" i="1" s="1"/>
  <c r="K80" i="1"/>
  <c r="K78" i="1"/>
  <c r="K75" i="1"/>
  <c r="K69" i="1"/>
  <c r="K72" i="1"/>
  <c r="K91" i="1" s="1"/>
  <c r="K70" i="1"/>
  <c r="K66" i="1"/>
  <c r="K71" i="1"/>
  <c r="K68" i="1"/>
  <c r="AX60" i="1"/>
  <c r="AX59" i="1"/>
  <c r="AX57" i="1"/>
  <c r="AX58" i="1"/>
  <c r="AX56" i="1"/>
  <c r="AX51" i="1"/>
  <c r="AX89" i="1" s="1"/>
  <c r="AX49" i="1"/>
  <c r="AX50" i="1"/>
  <c r="AX53" i="1"/>
  <c r="AX47" i="1"/>
  <c r="AX85" i="1" s="1"/>
  <c r="AN75" i="1"/>
  <c r="AN80" i="1"/>
  <c r="AN79" i="1"/>
  <c r="AN73" i="1"/>
  <c r="AN78" i="1"/>
  <c r="AN72" i="1"/>
  <c r="AN71" i="1"/>
  <c r="AN68" i="1"/>
  <c r="AN87" i="1" s="1"/>
  <c r="AN76" i="1"/>
  <c r="AN69" i="1"/>
  <c r="AN66" i="1"/>
  <c r="AN70" i="1"/>
  <c r="AN74" i="1"/>
  <c r="AN77" i="1"/>
  <c r="F48" i="1"/>
  <c r="J61" i="1"/>
  <c r="J56" i="1"/>
  <c r="J57" i="1"/>
  <c r="J54" i="1"/>
  <c r="J53" i="1"/>
  <c r="J59" i="1"/>
  <c r="J52" i="1"/>
  <c r="J47" i="1"/>
  <c r="J60" i="1"/>
  <c r="X59" i="1"/>
  <c r="X56" i="1"/>
  <c r="X57" i="1"/>
  <c r="X95" i="1" s="1"/>
  <c r="X61" i="1"/>
  <c r="X58" i="1"/>
  <c r="X96" i="1" s="1"/>
  <c r="X53" i="1"/>
  <c r="X47" i="1"/>
  <c r="X52" i="1"/>
  <c r="X55" i="1"/>
  <c r="AL60" i="1"/>
  <c r="AL56" i="1"/>
  <c r="AL57" i="1"/>
  <c r="AL61" i="1"/>
  <c r="AL59" i="1"/>
  <c r="AL54" i="1"/>
  <c r="AL47" i="1"/>
  <c r="AL58" i="1"/>
  <c r="AL52" i="1"/>
  <c r="AZ56" i="1"/>
  <c r="AZ57" i="1"/>
  <c r="AZ61" i="1"/>
  <c r="AZ55" i="1"/>
  <c r="AZ53" i="1"/>
  <c r="AZ47" i="1"/>
  <c r="AZ59" i="1"/>
  <c r="AZ54" i="1"/>
  <c r="AZ52" i="1"/>
  <c r="N80" i="1"/>
  <c r="N79" i="1"/>
  <c r="N76" i="1"/>
  <c r="N72" i="1"/>
  <c r="N78" i="1"/>
  <c r="N97" i="1" s="1"/>
  <c r="N68" i="1"/>
  <c r="N77" i="1"/>
  <c r="N75" i="1"/>
  <c r="N71" i="1"/>
  <c r="N67" i="1"/>
  <c r="N70" i="1"/>
  <c r="N73" i="1"/>
  <c r="N66" i="1"/>
  <c r="N74" i="1"/>
  <c r="AB80" i="1"/>
  <c r="AB77" i="1"/>
  <c r="AB76" i="1"/>
  <c r="AB75" i="1"/>
  <c r="AB72" i="1"/>
  <c r="AB79" i="1"/>
  <c r="AB68" i="1"/>
  <c r="AB74" i="1"/>
  <c r="AB78" i="1"/>
  <c r="AB97" i="1" s="1"/>
  <c r="AB73" i="1"/>
  <c r="AB67" i="1"/>
  <c r="AB69" i="1"/>
  <c r="AB66" i="1"/>
  <c r="AP80" i="1"/>
  <c r="AP79" i="1"/>
  <c r="AP77" i="1"/>
  <c r="AP78" i="1"/>
  <c r="AP75" i="1"/>
  <c r="AP72" i="1"/>
  <c r="AP69" i="1"/>
  <c r="AP68" i="1"/>
  <c r="AP87" i="1" s="1"/>
  <c r="AP66" i="1"/>
  <c r="AP76" i="1"/>
  <c r="AP73" i="1"/>
  <c r="AP70" i="1"/>
  <c r="AP67" i="1"/>
  <c r="BD80" i="1"/>
  <c r="BD79" i="1"/>
  <c r="BD72" i="1"/>
  <c r="BD69" i="1"/>
  <c r="BD74" i="1"/>
  <c r="BD68" i="1"/>
  <c r="BD87" i="1" s="1"/>
  <c r="BD77" i="1"/>
  <c r="BD75" i="1"/>
  <c r="BD94" i="1" s="1"/>
  <c r="BD70" i="1"/>
  <c r="BD71" i="1"/>
  <c r="BD78" i="1"/>
  <c r="H48" i="1"/>
  <c r="AH48" i="1"/>
  <c r="BF48" i="1"/>
  <c r="N49" i="1"/>
  <c r="X50" i="1"/>
  <c r="I51" i="1"/>
  <c r="AK51" i="1"/>
  <c r="AK89" i="1" s="1"/>
  <c r="BK51" i="1"/>
  <c r="T52" i="1"/>
  <c r="N53" i="1"/>
  <c r="O54" i="1"/>
  <c r="AX54" i="1"/>
  <c r="T55" i="1"/>
  <c r="BG55" i="1"/>
  <c r="BG93" i="1" s="1"/>
  <c r="AH58" i="1"/>
  <c r="Y89" i="1"/>
  <c r="AV61" i="1"/>
  <c r="AV55" i="1"/>
  <c r="AV56" i="1"/>
  <c r="AV94" i="1" s="1"/>
  <c r="AV59" i="1"/>
  <c r="AV60" i="1"/>
  <c r="AV57" i="1"/>
  <c r="AV95" i="1" s="1"/>
  <c r="AV53" i="1"/>
  <c r="AV50" i="1"/>
  <c r="J80" i="1"/>
  <c r="J78" i="1"/>
  <c r="J77" i="1"/>
  <c r="J79" i="1"/>
  <c r="J71" i="1"/>
  <c r="J75" i="1"/>
  <c r="J67" i="1"/>
  <c r="J73" i="1"/>
  <c r="J72" i="1"/>
  <c r="J69" i="1"/>
  <c r="J70" i="1"/>
  <c r="J74" i="1"/>
  <c r="J93" i="1" s="1"/>
  <c r="J66" i="1"/>
  <c r="AZ79" i="1"/>
  <c r="AZ98" i="1" s="1"/>
  <c r="AZ78" i="1"/>
  <c r="AZ80" i="1"/>
  <c r="AZ76" i="1"/>
  <c r="AZ71" i="1"/>
  <c r="AZ77" i="1"/>
  <c r="AZ96" i="1" s="1"/>
  <c r="AZ67" i="1"/>
  <c r="AZ70" i="1"/>
  <c r="AZ74" i="1"/>
  <c r="AZ73" i="1"/>
  <c r="AZ75" i="1"/>
  <c r="AZ66" i="1"/>
  <c r="AZ69" i="1"/>
  <c r="AZ68" i="1"/>
  <c r="AZ72" i="1"/>
  <c r="T47" i="1"/>
  <c r="AP52" i="1"/>
  <c r="AP90" i="1" s="1"/>
  <c r="F53" i="1"/>
  <c r="F54" i="1"/>
  <c r="U61" i="1"/>
  <c r="U59" i="1"/>
  <c r="U55" i="1"/>
  <c r="U93" i="1" s="1"/>
  <c r="U53" i="1"/>
  <c r="U51" i="1"/>
  <c r="U89" i="1" s="1"/>
  <c r="U56" i="1"/>
  <c r="U54" i="1"/>
  <c r="U50" i="1"/>
  <c r="U52" i="1"/>
  <c r="U47" i="1"/>
  <c r="U85" i="1" s="1"/>
  <c r="AI61" i="1"/>
  <c r="AI59" i="1"/>
  <c r="AI55" i="1"/>
  <c r="AI53" i="1"/>
  <c r="AI51" i="1"/>
  <c r="AI50" i="1"/>
  <c r="AI57" i="1"/>
  <c r="AI54" i="1"/>
  <c r="AI47" i="1"/>
  <c r="BA78" i="1"/>
  <c r="BA73" i="1"/>
  <c r="BA80" i="1"/>
  <c r="BA71" i="1"/>
  <c r="BA70" i="1"/>
  <c r="BA89" i="1" s="1"/>
  <c r="BA76" i="1"/>
  <c r="BA95" i="1" s="1"/>
  <c r="BA74" i="1"/>
  <c r="BA75" i="1"/>
  <c r="BA72" i="1"/>
  <c r="BA77" i="1"/>
  <c r="BA66" i="1"/>
  <c r="BA69" i="1"/>
  <c r="BA67" i="1"/>
  <c r="AY86" i="1"/>
  <c r="AE89" i="1"/>
  <c r="G54" i="1"/>
  <c r="F59" i="1"/>
  <c r="BB98" i="1"/>
  <c r="H59" i="1"/>
  <c r="H57" i="1"/>
  <c r="H56" i="1"/>
  <c r="H54" i="1"/>
  <c r="H53" i="1"/>
  <c r="H49" i="1"/>
  <c r="H50" i="1"/>
  <c r="H88" i="1" s="1"/>
  <c r="H55" i="1"/>
  <c r="H52" i="1"/>
  <c r="H61" i="1"/>
  <c r="AJ57" i="1"/>
  <c r="AJ61" i="1"/>
  <c r="AJ55" i="1"/>
  <c r="AJ51" i="1"/>
  <c r="AJ59" i="1"/>
  <c r="AJ49" i="1"/>
  <c r="AJ53" i="1"/>
  <c r="AJ50" i="1"/>
  <c r="AJ54" i="1"/>
  <c r="AJ58" i="1"/>
  <c r="AJ52" i="1"/>
  <c r="Z80" i="1"/>
  <c r="Z75" i="1"/>
  <c r="Z79" i="1"/>
  <c r="Z73" i="1"/>
  <c r="Z76" i="1"/>
  <c r="Z78" i="1"/>
  <c r="Z72" i="1"/>
  <c r="Z68" i="1"/>
  <c r="Z70" i="1"/>
  <c r="Z74" i="1"/>
  <c r="Z71" i="1"/>
  <c r="Z90" i="1" s="1"/>
  <c r="Z67" i="1"/>
  <c r="Z66" i="1"/>
  <c r="BB75" i="1"/>
  <c r="BB73" i="1"/>
  <c r="BB80" i="1"/>
  <c r="BB77" i="1"/>
  <c r="BB72" i="1"/>
  <c r="BB76" i="1"/>
  <c r="BB95" i="1" s="1"/>
  <c r="BB74" i="1"/>
  <c r="BB68" i="1"/>
  <c r="BB78" i="1"/>
  <c r="BB67" i="1"/>
  <c r="BB66" i="1"/>
  <c r="BB69" i="1"/>
  <c r="BB70" i="1"/>
  <c r="L87" i="1"/>
  <c r="G57" i="1"/>
  <c r="BG99" i="1"/>
  <c r="L77" i="1"/>
  <c r="K60" i="1"/>
  <c r="K98" i="1" s="1"/>
  <c r="K56" i="1"/>
  <c r="K54" i="1"/>
  <c r="K59" i="1"/>
  <c r="K61" i="1"/>
  <c r="K48" i="1"/>
  <c r="Y60" i="1"/>
  <c r="Y56" i="1"/>
  <c r="Y54" i="1"/>
  <c r="Y61" i="1"/>
  <c r="Y58" i="1"/>
  <c r="Y53" i="1"/>
  <c r="Y52" i="1"/>
  <c r="Y59" i="1"/>
  <c r="Y55" i="1"/>
  <c r="Y48" i="1"/>
  <c r="AM60" i="1"/>
  <c r="AM56" i="1"/>
  <c r="AM59" i="1"/>
  <c r="AM61" i="1"/>
  <c r="AM99" i="1" s="1"/>
  <c r="AM54" i="1"/>
  <c r="AM58" i="1"/>
  <c r="AM52" i="1"/>
  <c r="AM57" i="1"/>
  <c r="AM48" i="1"/>
  <c r="BA60" i="1"/>
  <c r="BA98" i="1" s="1"/>
  <c r="BA56" i="1"/>
  <c r="BA54" i="1"/>
  <c r="BA61" i="1"/>
  <c r="BA58" i="1"/>
  <c r="BA55" i="1"/>
  <c r="BA93" i="1" s="1"/>
  <c r="BA59" i="1"/>
  <c r="BA52" i="1"/>
  <c r="BA90" i="1" s="1"/>
  <c r="BA48" i="1"/>
  <c r="O80" i="1"/>
  <c r="O78" i="1"/>
  <c r="O74" i="1"/>
  <c r="O72" i="1"/>
  <c r="O91" i="1" s="1"/>
  <c r="O77" i="1"/>
  <c r="O75" i="1"/>
  <c r="O70" i="1"/>
  <c r="O76" i="1"/>
  <c r="O67" i="1"/>
  <c r="O73" i="1"/>
  <c r="O66" i="1"/>
  <c r="O79" i="1"/>
  <c r="O71" i="1"/>
  <c r="O68" i="1"/>
  <c r="O69" i="1"/>
  <c r="O88" i="1" s="1"/>
  <c r="AC79" i="1"/>
  <c r="AC76" i="1"/>
  <c r="AC74" i="1"/>
  <c r="AC72" i="1"/>
  <c r="AC91" i="1" s="1"/>
  <c r="AC78" i="1"/>
  <c r="AC75" i="1"/>
  <c r="AC80" i="1"/>
  <c r="AC73" i="1"/>
  <c r="AC68" i="1"/>
  <c r="AC69" i="1"/>
  <c r="AC71" i="1"/>
  <c r="AC67" i="1"/>
  <c r="AC86" i="1" s="1"/>
  <c r="AC70" i="1"/>
  <c r="AQ80" i="1"/>
  <c r="AQ76" i="1"/>
  <c r="AQ74" i="1"/>
  <c r="AQ78" i="1"/>
  <c r="AQ97" i="1" s="1"/>
  <c r="AQ75" i="1"/>
  <c r="AQ72" i="1"/>
  <c r="AQ79" i="1"/>
  <c r="AQ77" i="1"/>
  <c r="AQ73" i="1"/>
  <c r="AQ67" i="1"/>
  <c r="AQ66" i="1"/>
  <c r="BE80" i="1"/>
  <c r="BE79" i="1"/>
  <c r="BE74" i="1"/>
  <c r="BE76" i="1"/>
  <c r="BE72" i="1"/>
  <c r="BE75" i="1"/>
  <c r="BE78" i="1"/>
  <c r="BE69" i="1"/>
  <c r="BE71" i="1"/>
  <c r="BE68" i="1"/>
  <c r="BE70" i="1"/>
  <c r="BE77" i="1"/>
  <c r="BE96" i="1" s="1"/>
  <c r="BP6" i="1"/>
  <c r="BA47" i="1"/>
  <c r="BA85" i="1" s="1"/>
  <c r="I48" i="1"/>
  <c r="AI48" i="1"/>
  <c r="AI86" i="1" s="1"/>
  <c r="Y50" i="1"/>
  <c r="AZ50" i="1"/>
  <c r="J51" i="1"/>
  <c r="AL51" i="1"/>
  <c r="AX52" i="1"/>
  <c r="AY54" i="1"/>
  <c r="V55" i="1"/>
  <c r="BH55" i="1"/>
  <c r="BH93" i="1" s="1"/>
  <c r="AJ56" i="1"/>
  <c r="BF57" i="1"/>
  <c r="AI58" i="1"/>
  <c r="I60" i="1"/>
  <c r="K67" i="1"/>
  <c r="J68" i="1"/>
  <c r="N69" i="1"/>
  <c r="AB70" i="1"/>
  <c r="BB71" i="1"/>
  <c r="AC77" i="1"/>
  <c r="F61" i="1"/>
  <c r="F60" i="1"/>
  <c r="F56" i="1"/>
  <c r="F57" i="1"/>
  <c r="F58" i="1"/>
  <c r="F51" i="1"/>
  <c r="F55" i="1"/>
  <c r="F50" i="1"/>
  <c r="F88" i="1" s="1"/>
  <c r="F52" i="1"/>
  <c r="BJ61" i="1"/>
  <c r="BJ55" i="1"/>
  <c r="BJ56" i="1"/>
  <c r="BJ59" i="1"/>
  <c r="BJ54" i="1"/>
  <c r="BJ57" i="1"/>
  <c r="BJ58" i="1"/>
  <c r="AL79" i="1"/>
  <c r="AL78" i="1"/>
  <c r="AL77" i="1"/>
  <c r="AL71" i="1"/>
  <c r="AL67" i="1"/>
  <c r="AL75" i="1"/>
  <c r="AL72" i="1"/>
  <c r="AL91" i="1" s="1"/>
  <c r="AL69" i="1"/>
  <c r="AL68" i="1"/>
  <c r="AL87" i="1" s="1"/>
  <c r="AL70" i="1"/>
  <c r="AL80" i="1"/>
  <c r="AL76" i="1"/>
  <c r="AL74" i="1"/>
  <c r="AL73" i="1"/>
  <c r="AH49" i="1"/>
  <c r="AH87" i="1" s="1"/>
  <c r="AP88" i="1"/>
  <c r="AP54" i="1"/>
  <c r="AS95" i="1"/>
  <c r="AW61" i="1"/>
  <c r="AW59" i="1"/>
  <c r="AW55" i="1"/>
  <c r="AW53" i="1"/>
  <c r="AW60" i="1"/>
  <c r="AW57" i="1"/>
  <c r="AW58" i="1"/>
  <c r="AW56" i="1"/>
  <c r="AW50" i="1"/>
  <c r="AW47" i="1"/>
  <c r="Y73" i="1"/>
  <c r="Y77" i="1"/>
  <c r="Y80" i="1"/>
  <c r="Y78" i="1"/>
  <c r="Y76" i="1"/>
  <c r="Y95" i="1" s="1"/>
  <c r="Y79" i="1"/>
  <c r="Y69" i="1"/>
  <c r="Y72" i="1"/>
  <c r="Y68" i="1"/>
  <c r="Y71" i="1"/>
  <c r="Y67" i="1"/>
  <c r="Y66" i="1"/>
  <c r="Y75" i="1"/>
  <c r="AM80" i="1"/>
  <c r="AM79" i="1"/>
  <c r="AM73" i="1"/>
  <c r="AM75" i="1"/>
  <c r="AM72" i="1"/>
  <c r="AM91" i="1" s="1"/>
  <c r="AM71" i="1"/>
  <c r="AM69" i="1"/>
  <c r="AM88" i="1" s="1"/>
  <c r="AM76" i="1"/>
  <c r="AM68" i="1"/>
  <c r="AM87" i="1" s="1"/>
  <c r="AM70" i="1"/>
  <c r="AM74" i="1"/>
  <c r="AM77" i="1"/>
  <c r="K87" i="1"/>
  <c r="AI49" i="1"/>
  <c r="AQ90" i="1"/>
  <c r="G53" i="1"/>
  <c r="AQ92" i="1"/>
  <c r="Z94" i="1"/>
  <c r="G51" i="1"/>
  <c r="BD51" i="1"/>
  <c r="BD89" i="1" s="1"/>
  <c r="AV54" i="1"/>
  <c r="BJ60" i="1"/>
  <c r="BO2" i="1"/>
  <c r="L54" i="1"/>
  <c r="L92" i="1" s="1"/>
  <c r="L58" i="1"/>
  <c r="L50" i="1"/>
  <c r="L88" i="1" s="1"/>
  <c r="L61" i="1"/>
  <c r="L60" i="1"/>
  <c r="L48" i="1"/>
  <c r="L51" i="1"/>
  <c r="Z61" i="1"/>
  <c r="Z99" i="1" s="1"/>
  <c r="Z54" i="1"/>
  <c r="Z92" i="1" s="1"/>
  <c r="Z58" i="1"/>
  <c r="Z96" i="1" s="1"/>
  <c r="Z53" i="1"/>
  <c r="Z60" i="1"/>
  <c r="Z57" i="1"/>
  <c r="Z50" i="1"/>
  <c r="Z88" i="1" s="1"/>
  <c r="Z59" i="1"/>
  <c r="Z55" i="1"/>
  <c r="Z48" i="1"/>
  <c r="AN60" i="1"/>
  <c r="AN59" i="1"/>
  <c r="AN54" i="1"/>
  <c r="AN58" i="1"/>
  <c r="AN53" i="1"/>
  <c r="AN50" i="1"/>
  <c r="AN52" i="1"/>
  <c r="AN57" i="1"/>
  <c r="AN61" i="1"/>
  <c r="AN99" i="1" s="1"/>
  <c r="AN56" i="1"/>
  <c r="AN94" i="1" s="1"/>
  <c r="AN48" i="1"/>
  <c r="BB54" i="1"/>
  <c r="BB61" i="1"/>
  <c r="BB99" i="1" s="1"/>
  <c r="BB58" i="1"/>
  <c r="BB96" i="1" s="1"/>
  <c r="BB55" i="1"/>
  <c r="BB59" i="1"/>
  <c r="BB52" i="1"/>
  <c r="BB48" i="1"/>
  <c r="P76" i="1"/>
  <c r="P80" i="1"/>
  <c r="P99" i="1" s="1"/>
  <c r="P78" i="1"/>
  <c r="P74" i="1"/>
  <c r="P73" i="1"/>
  <c r="P92" i="1" s="1"/>
  <c r="P77" i="1"/>
  <c r="P70" i="1"/>
  <c r="P89" i="1" s="1"/>
  <c r="P72" i="1"/>
  <c r="P69" i="1"/>
  <c r="P88" i="1" s="1"/>
  <c r="P79" i="1"/>
  <c r="P75" i="1"/>
  <c r="P66" i="1"/>
  <c r="P68" i="1"/>
  <c r="P67" i="1"/>
  <c r="AD76" i="1"/>
  <c r="AD74" i="1"/>
  <c r="AD78" i="1"/>
  <c r="AD97" i="1" s="1"/>
  <c r="AD73" i="1"/>
  <c r="AD92" i="1" s="1"/>
  <c r="AD69" i="1"/>
  <c r="AD72" i="1"/>
  <c r="AD80" i="1"/>
  <c r="AD77" i="1"/>
  <c r="AD96" i="1" s="1"/>
  <c r="AD71" i="1"/>
  <c r="AD66" i="1"/>
  <c r="AD85" i="1" s="1"/>
  <c r="AD67" i="1"/>
  <c r="AD86" i="1" s="1"/>
  <c r="AD75" i="1"/>
  <c r="AD94" i="1" s="1"/>
  <c r="AD70" i="1"/>
  <c r="AR79" i="1"/>
  <c r="AR76" i="1"/>
  <c r="AR95" i="1" s="1"/>
  <c r="AR74" i="1"/>
  <c r="AR77" i="1"/>
  <c r="AR96" i="1" s="1"/>
  <c r="AR69" i="1"/>
  <c r="AR80" i="1"/>
  <c r="AR73" i="1"/>
  <c r="AR78" i="1"/>
  <c r="AR70" i="1"/>
  <c r="AR67" i="1"/>
  <c r="AR72" i="1"/>
  <c r="AR91" i="1" s="1"/>
  <c r="AR71" i="1"/>
  <c r="AR75" i="1"/>
  <c r="AR94" i="1" s="1"/>
  <c r="AR66" i="1"/>
  <c r="BF76" i="1"/>
  <c r="BF80" i="1"/>
  <c r="BF74" i="1"/>
  <c r="BF75" i="1"/>
  <c r="BF69" i="1"/>
  <c r="BF88" i="1" s="1"/>
  <c r="BF73" i="1"/>
  <c r="BF92" i="1" s="1"/>
  <c r="BF71" i="1"/>
  <c r="BF90" i="1" s="1"/>
  <c r="BF79" i="1"/>
  <c r="BF78" i="1"/>
  <c r="BF97" i="1" s="1"/>
  <c r="BF72" i="1"/>
  <c r="BF68" i="1"/>
  <c r="BF66" i="1"/>
  <c r="BF85" i="1" s="1"/>
  <c r="BQ6" i="1"/>
  <c r="H47" i="1"/>
  <c r="BB47" i="1"/>
  <c r="J48" i="1"/>
  <c r="J86" i="1" s="1"/>
  <c r="AJ48" i="1"/>
  <c r="BJ48" i="1"/>
  <c r="T49" i="1"/>
  <c r="AB50" i="1"/>
  <c r="BA50" i="1"/>
  <c r="K51" i="1"/>
  <c r="K89" i="1" s="1"/>
  <c r="AM51" i="1"/>
  <c r="AM89" i="1" s="1"/>
  <c r="BD52" i="1"/>
  <c r="BD90" i="1" s="1"/>
  <c r="T53" i="1"/>
  <c r="BA53" i="1"/>
  <c r="V54" i="1"/>
  <c r="AQ56" i="1"/>
  <c r="T57" i="1"/>
  <c r="BK57" i="1"/>
  <c r="T60" i="1"/>
  <c r="X69" i="1"/>
  <c r="AQ70" i="1"/>
  <c r="BD73" i="1"/>
  <c r="BF77" i="1"/>
  <c r="AO80" i="1"/>
  <c r="O86" i="1"/>
  <c r="BB91" i="1"/>
  <c r="AP57" i="1"/>
  <c r="AP95" i="1" s="1"/>
  <c r="AP58" i="1"/>
  <c r="AP53" i="1"/>
  <c r="AP47" i="1"/>
  <c r="AP61" i="1"/>
  <c r="AP56" i="1"/>
  <c r="AP48" i="1"/>
  <c r="AP60" i="1"/>
  <c r="AP55" i="1"/>
  <c r="AP93" i="1" s="1"/>
  <c r="AP51" i="1"/>
  <c r="AP89" i="1" s="1"/>
  <c r="R77" i="1"/>
  <c r="R79" i="1"/>
  <c r="R73" i="1"/>
  <c r="R70" i="1"/>
  <c r="R72" i="1"/>
  <c r="R69" i="1"/>
  <c r="R66" i="1"/>
  <c r="R74" i="1"/>
  <c r="R93" i="1" s="1"/>
  <c r="R75" i="1"/>
  <c r="R68" i="1"/>
  <c r="R71" i="1"/>
  <c r="R78" i="1"/>
  <c r="R67" i="1"/>
  <c r="R80" i="1"/>
  <c r="R76" i="1"/>
  <c r="L85" i="1"/>
  <c r="AV49" i="1"/>
  <c r="BD53" i="1"/>
  <c r="AW49" i="1"/>
  <c r="H58" i="1"/>
  <c r="AC60" i="1"/>
  <c r="AC98" i="1" s="1"/>
  <c r="P55" i="1"/>
  <c r="P60" i="1"/>
  <c r="P59" i="1"/>
  <c r="P58" i="1"/>
  <c r="P56" i="1"/>
  <c r="P49" i="1"/>
  <c r="P57" i="1"/>
  <c r="P53" i="1"/>
  <c r="AD55" i="1"/>
  <c r="AD60" i="1"/>
  <c r="AD98" i="1" s="1"/>
  <c r="AD57" i="1"/>
  <c r="AD52" i="1"/>
  <c r="AD51" i="1"/>
  <c r="AD49" i="1"/>
  <c r="AD87" i="1" s="1"/>
  <c r="AR60" i="1"/>
  <c r="AR98" i="1" s="1"/>
  <c r="AR61" i="1"/>
  <c r="AR55" i="1"/>
  <c r="AR54" i="1"/>
  <c r="AR52" i="1"/>
  <c r="AR51" i="1"/>
  <c r="AR49" i="1"/>
  <c r="BF60" i="1"/>
  <c r="BF55" i="1"/>
  <c r="BF61" i="1"/>
  <c r="BF53" i="1"/>
  <c r="BF51" i="1"/>
  <c r="BF89" i="1" s="1"/>
  <c r="BF49" i="1"/>
  <c r="BF56" i="1"/>
  <c r="F77" i="1"/>
  <c r="F80" i="1"/>
  <c r="F75" i="1"/>
  <c r="F78" i="1"/>
  <c r="F76" i="1"/>
  <c r="F70" i="1"/>
  <c r="F74" i="1"/>
  <c r="F66" i="1"/>
  <c r="F85" i="1" s="1"/>
  <c r="F79" i="1"/>
  <c r="F72" i="1"/>
  <c r="F68" i="1"/>
  <c r="F67" i="1"/>
  <c r="F73" i="1"/>
  <c r="T77" i="1"/>
  <c r="T75" i="1"/>
  <c r="T79" i="1"/>
  <c r="T70" i="1"/>
  <c r="T80" i="1"/>
  <c r="T78" i="1"/>
  <c r="T74" i="1"/>
  <c r="T66" i="1"/>
  <c r="T71" i="1"/>
  <c r="T69" i="1"/>
  <c r="T68" i="1"/>
  <c r="T76" i="1"/>
  <c r="T72" i="1"/>
  <c r="AH77" i="1"/>
  <c r="AH80" i="1"/>
  <c r="AH75" i="1"/>
  <c r="AH70" i="1"/>
  <c r="AH76" i="1"/>
  <c r="AH74" i="1"/>
  <c r="AH66" i="1"/>
  <c r="AH67" i="1"/>
  <c r="AH79" i="1"/>
  <c r="AH69" i="1"/>
  <c r="AH78" i="1"/>
  <c r="AH71" i="1"/>
  <c r="AV77" i="1"/>
  <c r="AV70" i="1"/>
  <c r="AV74" i="1"/>
  <c r="AV69" i="1"/>
  <c r="AV66" i="1"/>
  <c r="AV85" i="1" s="1"/>
  <c r="AV73" i="1"/>
  <c r="AV72" i="1"/>
  <c r="AV71" i="1"/>
  <c r="AV79" i="1"/>
  <c r="AV67" i="1"/>
  <c r="AV68" i="1"/>
  <c r="BJ77" i="1"/>
  <c r="BJ79" i="1"/>
  <c r="BJ75" i="1"/>
  <c r="BJ70" i="1"/>
  <c r="BJ74" i="1"/>
  <c r="BJ71" i="1"/>
  <c r="BJ66" i="1"/>
  <c r="BJ72" i="1"/>
  <c r="BJ73" i="1"/>
  <c r="BJ69" i="1"/>
  <c r="BJ80" i="1"/>
  <c r="BJ67" i="1"/>
  <c r="BJ76" i="1"/>
  <c r="BJ78" i="1"/>
  <c r="BW6" i="1"/>
  <c r="P47" i="1"/>
  <c r="AJ47" i="1"/>
  <c r="BH47" i="1"/>
  <c r="T48" i="1"/>
  <c r="T86" i="1" s="1"/>
  <c r="AR48" i="1"/>
  <c r="Z49" i="1"/>
  <c r="AZ49" i="1"/>
  <c r="AZ87" i="1" s="1"/>
  <c r="J50" i="1"/>
  <c r="AF50" i="1"/>
  <c r="V51" i="1"/>
  <c r="V89" i="1" s="1"/>
  <c r="AV51" i="1"/>
  <c r="BK52" i="1"/>
  <c r="AF54" i="1"/>
  <c r="AL55" i="1"/>
  <c r="L56" i="1"/>
  <c r="L94" i="1" s="1"/>
  <c r="I58" i="1"/>
  <c r="I96" i="1" s="1"/>
  <c r="AI60" i="1"/>
  <c r="AD61" i="1"/>
  <c r="AM67" i="1"/>
  <c r="AQ68" i="1"/>
  <c r="AQ69" i="1"/>
  <c r="J76" i="1"/>
  <c r="AM78" i="1"/>
  <c r="K85" i="1"/>
  <c r="AN89" i="1"/>
  <c r="AB57" i="1"/>
  <c r="AB95" i="1" s="1"/>
  <c r="AB58" i="1"/>
  <c r="AB96" i="1" s="1"/>
  <c r="AB60" i="1"/>
  <c r="AB98" i="1" s="1"/>
  <c r="AB56" i="1"/>
  <c r="AB54" i="1"/>
  <c r="AB47" i="1"/>
  <c r="AB48" i="1"/>
  <c r="AB51" i="1"/>
  <c r="AB89" i="1" s="1"/>
  <c r="D79" i="1"/>
  <c r="D80" i="1"/>
  <c r="D99" i="1" s="1"/>
  <c r="D73" i="1"/>
  <c r="D76" i="1"/>
  <c r="D70" i="1"/>
  <c r="D69" i="1"/>
  <c r="D88" i="1" s="1"/>
  <c r="D71" i="1"/>
  <c r="D74" i="1"/>
  <c r="D66" i="1"/>
  <c r="D77" i="1"/>
  <c r="D78" i="1"/>
  <c r="D67" i="1"/>
  <c r="D75" i="1"/>
  <c r="AF77" i="1"/>
  <c r="AF78" i="1"/>
  <c r="AF80" i="1"/>
  <c r="AF75" i="1"/>
  <c r="AF79" i="1"/>
  <c r="AF73" i="1"/>
  <c r="AF70" i="1"/>
  <c r="AF89" i="1" s="1"/>
  <c r="AF74" i="1"/>
  <c r="AF69" i="1"/>
  <c r="AF66" i="1"/>
  <c r="AF71" i="1"/>
  <c r="AF76" i="1"/>
  <c r="AF95" i="1" s="1"/>
  <c r="AF67" i="1"/>
  <c r="AF68" i="1"/>
  <c r="AT77" i="1"/>
  <c r="AT71" i="1"/>
  <c r="AT80" i="1"/>
  <c r="AT73" i="1"/>
  <c r="AT70" i="1"/>
  <c r="AT89" i="1" s="1"/>
  <c r="AT69" i="1"/>
  <c r="AT66" i="1"/>
  <c r="AT85" i="1" s="1"/>
  <c r="AT76" i="1"/>
  <c r="AT68" i="1"/>
  <c r="AT72" i="1"/>
  <c r="AT91" i="1" s="1"/>
  <c r="AT67" i="1"/>
  <c r="AT74" i="1"/>
  <c r="AT79" i="1"/>
  <c r="BH77" i="1"/>
  <c r="BH71" i="1"/>
  <c r="BH79" i="1"/>
  <c r="BH76" i="1"/>
  <c r="BH78" i="1"/>
  <c r="BH73" i="1"/>
  <c r="BH92" i="1" s="1"/>
  <c r="BH70" i="1"/>
  <c r="BH80" i="1"/>
  <c r="BH66" i="1"/>
  <c r="BH68" i="1"/>
  <c r="BH75" i="1"/>
  <c r="BH67" i="1"/>
  <c r="BH69" i="1"/>
  <c r="BH88" i="1" s="1"/>
  <c r="AE93" i="1"/>
  <c r="AV58" i="1"/>
  <c r="AV96" i="1" s="1"/>
  <c r="X66" i="1"/>
  <c r="AC61" i="1"/>
  <c r="AC57" i="1"/>
  <c r="AC95" i="1" s="1"/>
  <c r="AC55" i="1"/>
  <c r="AC58" i="1"/>
  <c r="AC56" i="1"/>
  <c r="AC54" i="1"/>
  <c r="AC92" i="1" s="1"/>
  <c r="AC47" i="1"/>
  <c r="AC85" i="1" s="1"/>
  <c r="AC52" i="1"/>
  <c r="AC51" i="1"/>
  <c r="AC49" i="1"/>
  <c r="AC87" i="1" s="1"/>
  <c r="BE61" i="1"/>
  <c r="BE60" i="1"/>
  <c r="BE59" i="1"/>
  <c r="BE97" i="1" s="1"/>
  <c r="BE57" i="1"/>
  <c r="BE95" i="1" s="1"/>
  <c r="BE50" i="1"/>
  <c r="BE55" i="1"/>
  <c r="BE47" i="1"/>
  <c r="BE85" i="1" s="1"/>
  <c r="BE53" i="1"/>
  <c r="BE91" i="1" s="1"/>
  <c r="BE54" i="1"/>
  <c r="BE92" i="1" s="1"/>
  <c r="BE51" i="1"/>
  <c r="BE89" i="1" s="1"/>
  <c r="BE49" i="1"/>
  <c r="BE87" i="1" s="1"/>
  <c r="E75" i="1"/>
  <c r="E73" i="1"/>
  <c r="E78" i="1"/>
  <c r="E71" i="1"/>
  <c r="E74" i="1"/>
  <c r="E66" i="1"/>
  <c r="E76" i="1"/>
  <c r="E80" i="1"/>
  <c r="E77" i="1"/>
  <c r="E67" i="1"/>
  <c r="E69" i="1"/>
  <c r="S75" i="1"/>
  <c r="S73" i="1"/>
  <c r="S77" i="1"/>
  <c r="S76" i="1"/>
  <c r="S66" i="1"/>
  <c r="S74" i="1"/>
  <c r="S79" i="1"/>
  <c r="S68" i="1"/>
  <c r="S71" i="1"/>
  <c r="S78" i="1"/>
  <c r="S70" i="1"/>
  <c r="S72" i="1"/>
  <c r="S80" i="1"/>
  <c r="S69" i="1"/>
  <c r="AG78" i="1"/>
  <c r="AG80" i="1"/>
  <c r="AG72" i="1"/>
  <c r="AG73" i="1"/>
  <c r="AG66" i="1"/>
  <c r="AG70" i="1"/>
  <c r="AG77" i="1"/>
  <c r="AG75" i="1"/>
  <c r="AG74" i="1"/>
  <c r="AG71" i="1"/>
  <c r="AG67" i="1"/>
  <c r="AG69" i="1"/>
  <c r="AG68" i="1"/>
  <c r="AG79" i="1"/>
  <c r="AG76" i="1"/>
  <c r="AU77" i="1"/>
  <c r="AU78" i="1"/>
  <c r="AU75" i="1"/>
  <c r="AU72" i="1"/>
  <c r="AU80" i="1"/>
  <c r="AU73" i="1"/>
  <c r="AU79" i="1"/>
  <c r="AU69" i="1"/>
  <c r="AU66" i="1"/>
  <c r="AU68" i="1"/>
  <c r="AU70" i="1"/>
  <c r="AU67" i="1"/>
  <c r="AU74" i="1"/>
  <c r="AU93" i="1" s="1"/>
  <c r="AU71" i="1"/>
  <c r="BI79" i="1"/>
  <c r="BI76" i="1"/>
  <c r="BI77" i="1"/>
  <c r="BI72" i="1"/>
  <c r="BI73" i="1"/>
  <c r="BI71" i="1"/>
  <c r="BI66" i="1"/>
  <c r="BI78" i="1"/>
  <c r="BI70" i="1"/>
  <c r="BI75" i="1"/>
  <c r="BI67" i="1"/>
  <c r="BI74" i="1"/>
  <c r="BI69" i="1"/>
  <c r="BJ52" i="1"/>
  <c r="AB53" i="1"/>
  <c r="AP59" i="1"/>
  <c r="AP97" i="1" s="1"/>
  <c r="BT2" i="1"/>
  <c r="Q60" i="1"/>
  <c r="Q54" i="1"/>
  <c r="Q59" i="1"/>
  <c r="Q97" i="1" s="1"/>
  <c r="Q61" i="1"/>
  <c r="Q55" i="1"/>
  <c r="Q93" i="1" s="1"/>
  <c r="Q58" i="1"/>
  <c r="Q56" i="1"/>
  <c r="Q94" i="1" s="1"/>
  <c r="Q49" i="1"/>
  <c r="Q57" i="1"/>
  <c r="Q53" i="1"/>
  <c r="AE60" i="1"/>
  <c r="AE54" i="1"/>
  <c r="AE59" i="1"/>
  <c r="AE97" i="1" s="1"/>
  <c r="AE49" i="1"/>
  <c r="AS60" i="1"/>
  <c r="AS61" i="1"/>
  <c r="AS54" i="1"/>
  <c r="AS92" i="1" s="1"/>
  <c r="AS52" i="1"/>
  <c r="AS51" i="1"/>
  <c r="AS89" i="1" s="1"/>
  <c r="AS55" i="1"/>
  <c r="AS49" i="1"/>
  <c r="BG60" i="1"/>
  <c r="BG54" i="1"/>
  <c r="BG53" i="1"/>
  <c r="BG52" i="1"/>
  <c r="BG90" i="1" s="1"/>
  <c r="BG51" i="1"/>
  <c r="BG49" i="1"/>
  <c r="BG56" i="1"/>
  <c r="BG57" i="1"/>
  <c r="G80" i="1"/>
  <c r="G78" i="1"/>
  <c r="G72" i="1"/>
  <c r="G76" i="1"/>
  <c r="G74" i="1"/>
  <c r="G79" i="1"/>
  <c r="G68" i="1"/>
  <c r="G71" i="1"/>
  <c r="G77" i="1"/>
  <c r="G67" i="1"/>
  <c r="G86" i="1" s="1"/>
  <c r="G73" i="1"/>
  <c r="G70" i="1"/>
  <c r="U78" i="1"/>
  <c r="U79" i="1"/>
  <c r="U98" i="1" s="1"/>
  <c r="U72" i="1"/>
  <c r="U77" i="1"/>
  <c r="U76" i="1"/>
  <c r="U95" i="1" s="1"/>
  <c r="U71" i="1"/>
  <c r="U73" i="1"/>
  <c r="U68" i="1"/>
  <c r="U69" i="1"/>
  <c r="U80" i="1"/>
  <c r="U75" i="1"/>
  <c r="AI78" i="1"/>
  <c r="AI80" i="1"/>
  <c r="AI75" i="1"/>
  <c r="AI94" i="1" s="1"/>
  <c r="AI72" i="1"/>
  <c r="AI77" i="1"/>
  <c r="AI70" i="1"/>
  <c r="AI68" i="1"/>
  <c r="AI79" i="1"/>
  <c r="AI66" i="1"/>
  <c r="AI71" i="1"/>
  <c r="AI69" i="1"/>
  <c r="AI76" i="1"/>
  <c r="AI74" i="1"/>
  <c r="AI73" i="1"/>
  <c r="AW78" i="1"/>
  <c r="AW75" i="1"/>
  <c r="AW72" i="1"/>
  <c r="AW79" i="1"/>
  <c r="AW76" i="1"/>
  <c r="AW73" i="1"/>
  <c r="AW77" i="1"/>
  <c r="AW80" i="1"/>
  <c r="AW68" i="1"/>
  <c r="AW70" i="1"/>
  <c r="AW71" i="1"/>
  <c r="AW90" i="1" s="1"/>
  <c r="AW74" i="1"/>
  <c r="AW66" i="1"/>
  <c r="AW67" i="1"/>
  <c r="AW86" i="1" s="1"/>
  <c r="BK78" i="1"/>
  <c r="BK72" i="1"/>
  <c r="BK80" i="1"/>
  <c r="BK75" i="1"/>
  <c r="BK69" i="1"/>
  <c r="BK79" i="1"/>
  <c r="BK70" i="1"/>
  <c r="BK68" i="1"/>
  <c r="BK77" i="1"/>
  <c r="BK73" i="1"/>
  <c r="BK71" i="1"/>
  <c r="BK66" i="1"/>
  <c r="BK74" i="1"/>
  <c r="BK67" i="1"/>
  <c r="BK86" i="1" s="1"/>
  <c r="BK76" i="1"/>
  <c r="Q47" i="1"/>
  <c r="AM47" i="1"/>
  <c r="U48" i="1"/>
  <c r="U86" i="1" s="1"/>
  <c r="AS48" i="1"/>
  <c r="BA49" i="1"/>
  <c r="BA87" i="1" s="1"/>
  <c r="K50" i="1"/>
  <c r="AK50" i="1"/>
  <c r="W51" i="1"/>
  <c r="W89" i="1" s="1"/>
  <c r="AW51" i="1"/>
  <c r="K52" i="1"/>
  <c r="AH52" i="1"/>
  <c r="AH90" i="1" s="1"/>
  <c r="AD53" i="1"/>
  <c r="BJ53" i="1"/>
  <c r="AM55" i="1"/>
  <c r="J58" i="1"/>
  <c r="BF58" i="1"/>
  <c r="AR59" i="1"/>
  <c r="AJ60" i="1"/>
  <c r="AE61" i="1"/>
  <c r="AL66" i="1"/>
  <c r="AN67" i="1"/>
  <c r="AR68" i="1"/>
  <c r="AF72" i="1"/>
  <c r="X74" i="1"/>
  <c r="L76" i="1"/>
  <c r="L95" i="1" s="1"/>
  <c r="AT78" i="1"/>
  <c r="BB88" i="1"/>
  <c r="N57" i="1"/>
  <c r="N95" i="1" s="1"/>
  <c r="N58" i="1"/>
  <c r="N96" i="1" s="1"/>
  <c r="N60" i="1"/>
  <c r="N98" i="1" s="1"/>
  <c r="N55" i="1"/>
  <c r="N52" i="1"/>
  <c r="N90" i="1" s="1"/>
  <c r="N47" i="1"/>
  <c r="N48" i="1"/>
  <c r="N51" i="1"/>
  <c r="BD60" i="1"/>
  <c r="BD59" i="1"/>
  <c r="BD97" i="1" s="1"/>
  <c r="BD57" i="1"/>
  <c r="BD95" i="1" s="1"/>
  <c r="BD61" i="1"/>
  <c r="BD58" i="1"/>
  <c r="BD50" i="1"/>
  <c r="BD47" i="1"/>
  <c r="BD48" i="1"/>
  <c r="BD86" i="1" s="1"/>
  <c r="BD54" i="1"/>
  <c r="BD92" i="1" s="1"/>
  <c r="AD88" i="1"/>
  <c r="O61" i="1"/>
  <c r="O99" i="1" s="1"/>
  <c r="O57" i="1"/>
  <c r="O55" i="1"/>
  <c r="O60" i="1"/>
  <c r="O59" i="1"/>
  <c r="O52" i="1"/>
  <c r="O47" i="1"/>
  <c r="O85" i="1" s="1"/>
  <c r="O51" i="1"/>
  <c r="O89" i="1" s="1"/>
  <c r="O58" i="1"/>
  <c r="O56" i="1"/>
  <c r="O49" i="1"/>
  <c r="AQ61" i="1"/>
  <c r="AQ99" i="1" s="1"/>
  <c r="AQ57" i="1"/>
  <c r="AQ50" i="1"/>
  <c r="AQ55" i="1"/>
  <c r="AQ93" i="1" s="1"/>
  <c r="AQ53" i="1"/>
  <c r="AQ47" i="1"/>
  <c r="AQ85" i="1" s="1"/>
  <c r="AQ58" i="1"/>
  <c r="AQ60" i="1"/>
  <c r="AQ98" i="1" s="1"/>
  <c r="AQ51" i="1"/>
  <c r="AQ49" i="1"/>
  <c r="AQ87" i="1" s="1"/>
  <c r="AH47" i="1"/>
  <c r="AQ48" i="1"/>
  <c r="AQ86" i="1" s="1"/>
  <c r="BH91" i="1"/>
  <c r="AB61" i="1"/>
  <c r="K74" i="1"/>
  <c r="K93" i="1" s="1"/>
  <c r="D58" i="1"/>
  <c r="D59" i="1"/>
  <c r="D57" i="1"/>
  <c r="D56" i="1"/>
  <c r="D94" i="1" s="1"/>
  <c r="D51" i="1"/>
  <c r="D89" i="1" s="1"/>
  <c r="D48" i="1"/>
  <c r="D86" i="1" s="1"/>
  <c r="D54" i="1"/>
  <c r="D53" i="1"/>
  <c r="D49" i="1"/>
  <c r="D87" i="1" s="1"/>
  <c r="R58" i="1"/>
  <c r="R96" i="1" s="1"/>
  <c r="R60" i="1"/>
  <c r="R59" i="1"/>
  <c r="R61" i="1"/>
  <c r="R56" i="1"/>
  <c r="R48" i="1"/>
  <c r="R49" i="1"/>
  <c r="R57" i="1"/>
  <c r="R95" i="1" s="1"/>
  <c r="R53" i="1"/>
  <c r="R91" i="1" s="1"/>
  <c r="R54" i="1"/>
  <c r="AF58" i="1"/>
  <c r="AF60" i="1"/>
  <c r="AF59" i="1"/>
  <c r="AF56" i="1"/>
  <c r="AF55" i="1"/>
  <c r="AF48" i="1"/>
  <c r="AF86" i="1" s="1"/>
  <c r="AF49" i="1"/>
  <c r="AF53" i="1"/>
  <c r="AT58" i="1"/>
  <c r="AT56" i="1"/>
  <c r="AT94" i="1" s="1"/>
  <c r="AT52" i="1"/>
  <c r="AT54" i="1"/>
  <c r="AT48" i="1"/>
  <c r="AT60" i="1"/>
  <c r="AT98" i="1" s="1"/>
  <c r="AT55" i="1"/>
  <c r="AT93" i="1" s="1"/>
  <c r="AT49" i="1"/>
  <c r="AT59" i="1"/>
  <c r="BH58" i="1"/>
  <c r="BH56" i="1"/>
  <c r="BH94" i="1" s="1"/>
  <c r="BH60" i="1"/>
  <c r="BH98" i="1" s="1"/>
  <c r="BH52" i="1"/>
  <c r="BH48" i="1"/>
  <c r="BH51" i="1"/>
  <c r="BH89" i="1" s="1"/>
  <c r="BH49" i="1"/>
  <c r="BH57" i="1"/>
  <c r="H78" i="1"/>
  <c r="H72" i="1"/>
  <c r="H77" i="1"/>
  <c r="H74" i="1"/>
  <c r="H79" i="1"/>
  <c r="H98" i="1" s="1"/>
  <c r="H71" i="1"/>
  <c r="H80" i="1"/>
  <c r="H67" i="1"/>
  <c r="H76" i="1"/>
  <c r="H68" i="1"/>
  <c r="H73" i="1"/>
  <c r="H70" i="1"/>
  <c r="H66" i="1"/>
  <c r="V78" i="1"/>
  <c r="V80" i="1"/>
  <c r="V72" i="1"/>
  <c r="V91" i="1" s="1"/>
  <c r="V76" i="1"/>
  <c r="V74" i="1"/>
  <c r="V71" i="1"/>
  <c r="V73" i="1"/>
  <c r="V67" i="1"/>
  <c r="V66" i="1"/>
  <c r="V85" i="1" s="1"/>
  <c r="V75" i="1"/>
  <c r="V94" i="1" s="1"/>
  <c r="V68" i="1"/>
  <c r="V69" i="1"/>
  <c r="AJ78" i="1"/>
  <c r="AJ72" i="1"/>
  <c r="AJ79" i="1"/>
  <c r="AJ76" i="1"/>
  <c r="AJ74" i="1"/>
  <c r="AJ71" i="1"/>
  <c r="AJ70" i="1"/>
  <c r="AJ67" i="1"/>
  <c r="AJ73" i="1"/>
  <c r="AJ66" i="1"/>
  <c r="AJ68" i="1"/>
  <c r="AJ69" i="1"/>
  <c r="AJ80" i="1"/>
  <c r="AJ75" i="1"/>
  <c r="AJ77" i="1"/>
  <c r="AX78" i="1"/>
  <c r="AX75" i="1"/>
  <c r="AX72" i="1"/>
  <c r="AX79" i="1"/>
  <c r="AX74" i="1"/>
  <c r="AX93" i="1" s="1"/>
  <c r="AX71" i="1"/>
  <c r="AX77" i="1"/>
  <c r="AX80" i="1"/>
  <c r="AX99" i="1" s="1"/>
  <c r="AX76" i="1"/>
  <c r="AX67" i="1"/>
  <c r="AX86" i="1" s="1"/>
  <c r="AX73" i="1"/>
  <c r="AX68" i="1"/>
  <c r="AX69" i="1"/>
  <c r="R47" i="1"/>
  <c r="R85" i="1" s="1"/>
  <c r="AN47" i="1"/>
  <c r="BJ47" i="1"/>
  <c r="BJ85" i="1" s="1"/>
  <c r="V48" i="1"/>
  <c r="AV48" i="1"/>
  <c r="AV86" i="1" s="1"/>
  <c r="F49" i="1"/>
  <c r="AB49" i="1"/>
  <c r="BB49" i="1"/>
  <c r="N50" i="1"/>
  <c r="AL50" i="1"/>
  <c r="BJ50" i="1"/>
  <c r="BJ88" i="1" s="1"/>
  <c r="X51" i="1"/>
  <c r="AZ51" i="1"/>
  <c r="AZ89" i="1" s="1"/>
  <c r="L52" i="1"/>
  <c r="AI52" i="1"/>
  <c r="AE53" i="1"/>
  <c r="AH54" i="1"/>
  <c r="AH92" i="1" s="1"/>
  <c r="D55" i="1"/>
  <c r="AN55" i="1"/>
  <c r="N56" i="1"/>
  <c r="BE56" i="1"/>
  <c r="BE94" i="1" s="1"/>
  <c r="AH57" i="1"/>
  <c r="AH95" i="1" s="1"/>
  <c r="K58" i="1"/>
  <c r="K96" i="1" s="1"/>
  <c r="BG58" i="1"/>
  <c r="AS59" i="1"/>
  <c r="AK60" i="1"/>
  <c r="AF61" i="1"/>
  <c r="AM66" i="1"/>
  <c r="AO67" i="1"/>
  <c r="AW69" i="1"/>
  <c r="F71" i="1"/>
  <c r="AH72" i="1"/>
  <c r="Y74" i="1"/>
  <c r="AV78" i="1"/>
  <c r="I175" i="1"/>
  <c r="W175" i="1"/>
  <c r="AK175" i="1"/>
  <c r="P175" i="1"/>
  <c r="AD175" i="1"/>
  <c r="AR175" i="1"/>
  <c r="BF175" i="1"/>
  <c r="Q175" i="1"/>
  <c r="AE175" i="1"/>
  <c r="AS175" i="1"/>
  <c r="BG175" i="1"/>
  <c r="D175" i="1"/>
  <c r="R175" i="1"/>
  <c r="AF175" i="1"/>
  <c r="AT175" i="1"/>
  <c r="BH175" i="1"/>
  <c r="BR153" i="21"/>
  <c r="BR146" i="21"/>
  <c r="BR136" i="21"/>
  <c r="BR129" i="21"/>
  <c r="BR112" i="21"/>
  <c r="BR105" i="21"/>
  <c r="BR155" i="21"/>
  <c r="BR148" i="21"/>
  <c r="BR131" i="21"/>
  <c r="BR124" i="21"/>
  <c r="BR114" i="21"/>
  <c r="BR107" i="21"/>
  <c r="BR150" i="21"/>
  <c r="BR143" i="21"/>
  <c r="BR133" i="21"/>
  <c r="BR126" i="21"/>
  <c r="BR116" i="21"/>
  <c r="BR109" i="21"/>
  <c r="BR152" i="21"/>
  <c r="BR145" i="21"/>
  <c r="BR154" i="21"/>
  <c r="BR147" i="21"/>
  <c r="BR123" i="21"/>
  <c r="BR113" i="21"/>
  <c r="BR106" i="21"/>
  <c r="BR142" i="21"/>
  <c r="BR132" i="21"/>
  <c r="BR125" i="21"/>
  <c r="BR115" i="21"/>
  <c r="BR108" i="21"/>
  <c r="BR144" i="21"/>
  <c r="BR127" i="21"/>
  <c r="BR117" i="21"/>
  <c r="BR104" i="21"/>
  <c r="BR128" i="21"/>
  <c r="BR151" i="21"/>
  <c r="BR135" i="21"/>
  <c r="BR134" i="21"/>
  <c r="BR110" i="21"/>
  <c r="BZ38" i="21"/>
  <c r="BZ40" i="21"/>
  <c r="BR37" i="21"/>
  <c r="BZ33" i="21"/>
  <c r="BR30" i="21"/>
  <c r="BZ41" i="21"/>
  <c r="BR38" i="21"/>
  <c r="BZ34" i="21"/>
  <c r="BR31" i="21"/>
  <c r="BZ37" i="21"/>
  <c r="BZ29" i="21"/>
  <c r="BR3" i="21"/>
  <c r="BR39" i="21"/>
  <c r="BR33" i="21"/>
  <c r="BZ36" i="21"/>
  <c r="BR36" i="21"/>
  <c r="BZ30" i="21"/>
  <c r="BR32" i="21"/>
  <c r="BZ28" i="21"/>
  <c r="BR29" i="21"/>
  <c r="BR4" i="21"/>
  <c r="BR41" i="21"/>
  <c r="BR40" i="21"/>
  <c r="BR34" i="21"/>
  <c r="BZ32" i="21"/>
  <c r="BZ39" i="21"/>
  <c r="BZ31" i="21"/>
  <c r="BR28" i="21"/>
  <c r="U61" i="21"/>
  <c r="U59" i="21"/>
  <c r="U56" i="21"/>
  <c r="U52" i="21"/>
  <c r="U51" i="21"/>
  <c r="U49" i="21"/>
  <c r="U53" i="21"/>
  <c r="U91" i="21" s="1"/>
  <c r="U57" i="21"/>
  <c r="U55" i="21"/>
  <c r="U47" i="21"/>
  <c r="U60" i="21"/>
  <c r="U50" i="21"/>
  <c r="U48" i="21"/>
  <c r="U58" i="21"/>
  <c r="R80" i="21"/>
  <c r="R71" i="21"/>
  <c r="R78" i="21"/>
  <c r="R79" i="21"/>
  <c r="R77" i="21"/>
  <c r="R69" i="21"/>
  <c r="R74" i="21"/>
  <c r="R93" i="21" s="1"/>
  <c r="R73" i="21"/>
  <c r="R76" i="21"/>
  <c r="R70" i="21"/>
  <c r="R66" i="21"/>
  <c r="R75" i="21"/>
  <c r="R72" i="21"/>
  <c r="R67" i="21"/>
  <c r="R86" i="21" s="1"/>
  <c r="R68" i="21"/>
  <c r="AF80" i="21"/>
  <c r="AF75" i="21"/>
  <c r="AF71" i="21"/>
  <c r="AF76" i="21"/>
  <c r="AF74" i="21"/>
  <c r="AF78" i="21"/>
  <c r="AF97" i="21" s="1"/>
  <c r="AF69" i="21"/>
  <c r="AF77" i="21"/>
  <c r="AF79" i="21"/>
  <c r="AF68" i="21"/>
  <c r="AF73" i="21"/>
  <c r="AF70" i="21"/>
  <c r="AF89" i="21" s="1"/>
  <c r="AF66" i="21"/>
  <c r="AF72" i="21"/>
  <c r="AF67" i="21"/>
  <c r="AT77" i="21"/>
  <c r="AT71" i="21"/>
  <c r="AT79" i="21"/>
  <c r="AT74" i="21"/>
  <c r="AT69" i="21"/>
  <c r="AT88" i="21" s="1"/>
  <c r="AT72" i="21"/>
  <c r="AT67" i="21"/>
  <c r="AT78" i="21"/>
  <c r="AT75" i="21"/>
  <c r="AT68" i="21"/>
  <c r="AT66" i="21"/>
  <c r="AT85" i="21" s="1"/>
  <c r="AT70" i="21"/>
  <c r="AT73" i="21"/>
  <c r="AT80" i="21"/>
  <c r="AT76" i="21"/>
  <c r="BH78" i="21"/>
  <c r="BH80" i="21"/>
  <c r="BH71" i="21"/>
  <c r="BH69" i="21"/>
  <c r="BH88" i="21" s="1"/>
  <c r="BH76" i="21"/>
  <c r="BH74" i="21"/>
  <c r="BH75" i="21"/>
  <c r="BH70" i="21"/>
  <c r="BH73" i="21"/>
  <c r="BH79" i="21"/>
  <c r="BH98" i="21" s="1"/>
  <c r="BH68" i="21"/>
  <c r="BH67" i="21"/>
  <c r="BH66" i="21"/>
  <c r="BH77" i="21"/>
  <c r="BH72" i="21"/>
  <c r="E75" i="21"/>
  <c r="E79" i="21"/>
  <c r="E71" i="21"/>
  <c r="E77" i="21"/>
  <c r="E96" i="21" s="1"/>
  <c r="E80" i="21"/>
  <c r="E69" i="21"/>
  <c r="E78" i="21"/>
  <c r="E97" i="21" s="1"/>
  <c r="E72" i="21"/>
  <c r="E76" i="21"/>
  <c r="E68" i="21"/>
  <c r="E66" i="21"/>
  <c r="E73" i="21"/>
  <c r="E67" i="21"/>
  <c r="E70" i="21"/>
  <c r="E74" i="21"/>
  <c r="S75" i="21"/>
  <c r="S71" i="21"/>
  <c r="S78" i="21"/>
  <c r="S97" i="21" s="1"/>
  <c r="S69" i="21"/>
  <c r="S74" i="21"/>
  <c r="S73" i="21"/>
  <c r="S76" i="21"/>
  <c r="S70" i="21"/>
  <c r="S80" i="21"/>
  <c r="S72" i="21"/>
  <c r="S68" i="21"/>
  <c r="S66" i="21"/>
  <c r="S77" i="21"/>
  <c r="S67" i="21"/>
  <c r="S79" i="21"/>
  <c r="AG80" i="21"/>
  <c r="AG75" i="21"/>
  <c r="AG71" i="21"/>
  <c r="AG76" i="21"/>
  <c r="AG78" i="21"/>
  <c r="AG69" i="21"/>
  <c r="AG79" i="21"/>
  <c r="AG68" i="21"/>
  <c r="AG73" i="21"/>
  <c r="AG70" i="21"/>
  <c r="AG74" i="21"/>
  <c r="AG66" i="21"/>
  <c r="AG77" i="21"/>
  <c r="AG72" i="21"/>
  <c r="AG67" i="21"/>
  <c r="AU75" i="21"/>
  <c r="AU80" i="21"/>
  <c r="AU71" i="21"/>
  <c r="AU74" i="21"/>
  <c r="AU69" i="21"/>
  <c r="AU88" i="21" s="1"/>
  <c r="AU72" i="21"/>
  <c r="AU67" i="21"/>
  <c r="AU78" i="21"/>
  <c r="AU68" i="21"/>
  <c r="AU70" i="21"/>
  <c r="AU73" i="21"/>
  <c r="AU79" i="21"/>
  <c r="AU76" i="21"/>
  <c r="AU77" i="21"/>
  <c r="BI75" i="21"/>
  <c r="BI71" i="21"/>
  <c r="BI77" i="21"/>
  <c r="BI69" i="21"/>
  <c r="BI88" i="21" s="1"/>
  <c r="BI76" i="21"/>
  <c r="BI74" i="21"/>
  <c r="BI70" i="21"/>
  <c r="BI73" i="21"/>
  <c r="BI78" i="21"/>
  <c r="BI68" i="21"/>
  <c r="BI67" i="21"/>
  <c r="BI66" i="21"/>
  <c r="BI79" i="21"/>
  <c r="BI80" i="21"/>
  <c r="BI72" i="21"/>
  <c r="K89" i="21"/>
  <c r="T78" i="21"/>
  <c r="T79" i="21"/>
  <c r="T68" i="21"/>
  <c r="T74" i="21"/>
  <c r="T73" i="21"/>
  <c r="T76" i="21"/>
  <c r="T70" i="21"/>
  <c r="T80" i="21"/>
  <c r="T75" i="21"/>
  <c r="T69" i="21"/>
  <c r="T67" i="21"/>
  <c r="T77" i="21"/>
  <c r="T71" i="21"/>
  <c r="T66" i="21"/>
  <c r="AV78" i="21"/>
  <c r="AV80" i="21"/>
  <c r="AV68" i="21"/>
  <c r="AV75" i="21"/>
  <c r="AV76" i="21"/>
  <c r="AV66" i="21"/>
  <c r="AV69" i="21"/>
  <c r="AV67" i="21"/>
  <c r="AV74" i="21"/>
  <c r="AV72" i="21"/>
  <c r="AV73" i="21"/>
  <c r="AV79" i="21"/>
  <c r="AV71" i="21"/>
  <c r="AV77" i="21"/>
  <c r="AV70" i="21"/>
  <c r="BW33" i="21"/>
  <c r="P51" i="21"/>
  <c r="D93" i="21"/>
  <c r="T72" i="21"/>
  <c r="AV61" i="21"/>
  <c r="AV60" i="21"/>
  <c r="AV58" i="21"/>
  <c r="AV57" i="21"/>
  <c r="AV56" i="21"/>
  <c r="AV55" i="21"/>
  <c r="AV49" i="21"/>
  <c r="AV87" i="21" s="1"/>
  <c r="AV59" i="21"/>
  <c r="AV47" i="21"/>
  <c r="AV85" i="21" s="1"/>
  <c r="AV50" i="21"/>
  <c r="AV54" i="21"/>
  <c r="AV52" i="21"/>
  <c r="AV48" i="21"/>
  <c r="AV86" i="21" s="1"/>
  <c r="AV53" i="21"/>
  <c r="AV51" i="21"/>
  <c r="G61" i="21"/>
  <c r="G59" i="21"/>
  <c r="G56" i="21"/>
  <c r="G49" i="21"/>
  <c r="G58" i="21"/>
  <c r="G55" i="21"/>
  <c r="G54" i="21"/>
  <c r="G47" i="21"/>
  <c r="G53" i="21"/>
  <c r="G52" i="21"/>
  <c r="G51" i="21"/>
  <c r="G60" i="21"/>
  <c r="G57" i="21"/>
  <c r="G48" i="21"/>
  <c r="AW61" i="21"/>
  <c r="AW59" i="21"/>
  <c r="AW60" i="21"/>
  <c r="AW55" i="21"/>
  <c r="AW49" i="21"/>
  <c r="AW57" i="21"/>
  <c r="AW47" i="21"/>
  <c r="AW50" i="21"/>
  <c r="AW58" i="21"/>
  <c r="AW54" i="21"/>
  <c r="AW92" i="21" s="1"/>
  <c r="AW52" i="21"/>
  <c r="AW53" i="21"/>
  <c r="AW48" i="21"/>
  <c r="AW86" i="21" s="1"/>
  <c r="P77" i="21"/>
  <c r="P78" i="21"/>
  <c r="P80" i="21"/>
  <c r="P76" i="21"/>
  <c r="P75" i="21"/>
  <c r="P67" i="21"/>
  <c r="P79" i="21"/>
  <c r="P74" i="21"/>
  <c r="P72" i="21"/>
  <c r="P91" i="21" s="1"/>
  <c r="P68" i="21"/>
  <c r="P73" i="21"/>
  <c r="P71" i="21"/>
  <c r="P69" i="21"/>
  <c r="P66" i="21"/>
  <c r="P70" i="21"/>
  <c r="AR77" i="21"/>
  <c r="AR78" i="21"/>
  <c r="AR80" i="21"/>
  <c r="AR73" i="21"/>
  <c r="AR67" i="21"/>
  <c r="AR79" i="21"/>
  <c r="AR76" i="21"/>
  <c r="AR72" i="21"/>
  <c r="AR69" i="21"/>
  <c r="AR71" i="21"/>
  <c r="AR75" i="21"/>
  <c r="AR74" i="21"/>
  <c r="AR66" i="21"/>
  <c r="AR70" i="21"/>
  <c r="AR68" i="21"/>
  <c r="AR87" i="21" s="1"/>
  <c r="BO32" i="21"/>
  <c r="AB56" i="21"/>
  <c r="AC56" i="21"/>
  <c r="L60" i="21"/>
  <c r="L54" i="21"/>
  <c r="L55" i="21"/>
  <c r="L59" i="21"/>
  <c r="L58" i="21"/>
  <c r="L50" i="21"/>
  <c r="L61" i="21"/>
  <c r="L47" i="21"/>
  <c r="L57" i="21"/>
  <c r="L52" i="21"/>
  <c r="L56" i="21"/>
  <c r="L51" i="21"/>
  <c r="L89" i="21" s="1"/>
  <c r="L49" i="21"/>
  <c r="L87" i="21" s="1"/>
  <c r="Z60" i="21"/>
  <c r="Z61" i="21"/>
  <c r="Z54" i="21"/>
  <c r="Z55" i="21"/>
  <c r="Z50" i="21"/>
  <c r="Z47" i="21"/>
  <c r="Z57" i="21"/>
  <c r="Z53" i="21"/>
  <c r="Z49" i="21"/>
  <c r="Z59" i="21"/>
  <c r="Z52" i="21"/>
  <c r="Z56" i="21"/>
  <c r="AN60" i="21"/>
  <c r="AN98" i="21" s="1"/>
  <c r="AN54" i="21"/>
  <c r="AN92" i="21" s="1"/>
  <c r="AN61" i="21"/>
  <c r="AN55" i="21"/>
  <c r="AN47" i="21"/>
  <c r="AN50" i="21"/>
  <c r="AN53" i="21"/>
  <c r="AN59" i="21"/>
  <c r="AN51" i="21"/>
  <c r="AN58" i="21"/>
  <c r="AN56" i="21"/>
  <c r="AN94" i="21" s="1"/>
  <c r="AN48" i="21"/>
  <c r="BB60" i="21"/>
  <c r="BB56" i="21"/>
  <c r="BB54" i="21"/>
  <c r="BB55" i="21"/>
  <c r="BB93" i="21" s="1"/>
  <c r="BB59" i="21"/>
  <c r="BB47" i="21"/>
  <c r="BB50" i="21"/>
  <c r="BB53" i="21"/>
  <c r="BB57" i="21"/>
  <c r="BB58" i="21"/>
  <c r="BB52" i="21"/>
  <c r="BB61" i="21"/>
  <c r="BB48" i="21"/>
  <c r="AB47" i="21"/>
  <c r="AB85" i="21" s="1"/>
  <c r="AI61" i="21"/>
  <c r="AI59" i="21"/>
  <c r="AI58" i="21"/>
  <c r="AI57" i="21"/>
  <c r="AI95" i="21" s="1"/>
  <c r="AI54" i="21"/>
  <c r="AI49" i="21"/>
  <c r="AI52" i="21"/>
  <c r="AI51" i="21"/>
  <c r="AI60" i="21"/>
  <c r="AI56" i="21"/>
  <c r="AI53" i="21"/>
  <c r="AI50" i="21"/>
  <c r="AI47" i="21"/>
  <c r="AI55" i="21"/>
  <c r="AI93" i="21" s="1"/>
  <c r="AI48" i="21"/>
  <c r="BK61" i="21"/>
  <c r="BK59" i="21"/>
  <c r="BK58" i="21"/>
  <c r="BK57" i="21"/>
  <c r="BK56" i="21"/>
  <c r="BK60" i="21"/>
  <c r="BK53" i="21"/>
  <c r="BK49" i="21"/>
  <c r="BK52" i="21"/>
  <c r="BK51" i="21"/>
  <c r="BK47" i="21"/>
  <c r="BK54" i="21"/>
  <c r="BK50" i="21"/>
  <c r="BK48" i="21"/>
  <c r="AD77" i="21"/>
  <c r="AD78" i="21"/>
  <c r="AD80" i="21"/>
  <c r="AD79" i="21"/>
  <c r="AD67" i="21"/>
  <c r="AD72" i="21"/>
  <c r="AD74" i="21"/>
  <c r="AD75" i="21"/>
  <c r="AD71" i="21"/>
  <c r="AD76" i="21"/>
  <c r="AD66" i="21"/>
  <c r="AD69" i="21"/>
  <c r="AD73" i="21"/>
  <c r="AD70" i="21"/>
  <c r="AD68" i="21"/>
  <c r="BF79" i="21"/>
  <c r="BF77" i="21"/>
  <c r="BF73" i="21"/>
  <c r="BF67" i="21"/>
  <c r="BF78" i="21"/>
  <c r="BF75" i="21"/>
  <c r="BF72" i="21"/>
  <c r="BF76" i="21"/>
  <c r="BF66" i="21"/>
  <c r="BF70" i="21"/>
  <c r="BF74" i="21"/>
  <c r="BF69" i="21"/>
  <c r="BF71" i="21"/>
  <c r="BF90" i="21" s="1"/>
  <c r="BF68" i="21"/>
  <c r="BF87" i="21" s="1"/>
  <c r="D71" i="21"/>
  <c r="D77" i="21"/>
  <c r="D80" i="21"/>
  <c r="D69" i="21"/>
  <c r="D75" i="21"/>
  <c r="D94" i="21" s="1"/>
  <c r="D78" i="21"/>
  <c r="D97" i="21" s="1"/>
  <c r="D72" i="21"/>
  <c r="D67" i="21"/>
  <c r="D68" i="21"/>
  <c r="D73" i="21"/>
  <c r="D70" i="21"/>
  <c r="D66" i="21"/>
  <c r="D79" i="21"/>
  <c r="D76" i="21"/>
  <c r="BA95" i="21"/>
  <c r="F80" i="21"/>
  <c r="F78" i="21"/>
  <c r="F79" i="21"/>
  <c r="F77" i="21"/>
  <c r="F68" i="21"/>
  <c r="F73" i="21"/>
  <c r="F72" i="21"/>
  <c r="F66" i="21"/>
  <c r="F69" i="21"/>
  <c r="F76" i="21"/>
  <c r="F71" i="21"/>
  <c r="F90" i="21" s="1"/>
  <c r="F74" i="21"/>
  <c r="F67" i="21"/>
  <c r="F70" i="21"/>
  <c r="F75" i="21"/>
  <c r="AH78" i="21"/>
  <c r="AH76" i="21"/>
  <c r="AH95" i="21" s="1"/>
  <c r="AH75" i="21"/>
  <c r="AH68" i="21"/>
  <c r="AH77" i="21"/>
  <c r="AH79" i="21"/>
  <c r="AH71" i="21"/>
  <c r="AH74" i="21"/>
  <c r="AH66" i="21"/>
  <c r="AH80" i="21"/>
  <c r="AH67" i="21"/>
  <c r="AH69" i="21"/>
  <c r="AH70" i="21"/>
  <c r="AH73" i="21"/>
  <c r="AH72" i="21"/>
  <c r="BJ80" i="21"/>
  <c r="BJ68" i="21"/>
  <c r="BJ77" i="21"/>
  <c r="BJ76" i="21"/>
  <c r="BJ74" i="21"/>
  <c r="BJ66" i="21"/>
  <c r="BJ73" i="21"/>
  <c r="BJ92" i="21" s="1"/>
  <c r="BJ67" i="21"/>
  <c r="BJ72" i="21"/>
  <c r="BJ79" i="21"/>
  <c r="BJ78" i="21"/>
  <c r="BJ70" i="21"/>
  <c r="BJ75" i="21"/>
  <c r="BJ71" i="21"/>
  <c r="BJ69" i="21"/>
  <c r="BQ4" i="21"/>
  <c r="BQ29" i="21"/>
  <c r="G50" i="21"/>
  <c r="Z51" i="21"/>
  <c r="F60" i="21"/>
  <c r="BO151" i="21"/>
  <c r="BO144" i="21"/>
  <c r="BO134" i="21"/>
  <c r="BO127" i="21"/>
  <c r="BO117" i="21"/>
  <c r="BO112" i="21"/>
  <c r="BO105" i="21"/>
  <c r="BO155" i="21"/>
  <c r="BO148" i="21"/>
  <c r="BO150" i="21"/>
  <c r="BO143" i="21"/>
  <c r="BO128" i="21"/>
  <c r="BO104" i="21"/>
  <c r="BO106" i="21"/>
  <c r="BO154" i="21"/>
  <c r="BO142" i="21"/>
  <c r="BO124" i="21"/>
  <c r="BO108" i="21"/>
  <c r="BO132" i="21"/>
  <c r="BO131" i="21"/>
  <c r="BO40" i="21"/>
  <c r="BW36" i="21"/>
  <c r="BO33" i="21"/>
  <c r="BW29" i="21"/>
  <c r="BO41" i="21"/>
  <c r="BO29" i="21"/>
  <c r="BW41" i="21"/>
  <c r="BW31" i="21"/>
  <c r="BO28" i="21"/>
  <c r="BO37" i="21"/>
  <c r="BO3" i="21"/>
  <c r="BW40" i="21"/>
  <c r="BQ153" i="21"/>
  <c r="BQ146" i="21"/>
  <c r="BQ136" i="21"/>
  <c r="BQ129" i="21"/>
  <c r="BQ112" i="21"/>
  <c r="BQ105" i="21"/>
  <c r="BQ155" i="21"/>
  <c r="BQ148" i="21"/>
  <c r="BQ131" i="21"/>
  <c r="BQ124" i="21"/>
  <c r="BQ114" i="21"/>
  <c r="BQ107" i="21"/>
  <c r="BQ150" i="21"/>
  <c r="BQ143" i="21"/>
  <c r="BQ152" i="21"/>
  <c r="BQ145" i="21"/>
  <c r="BQ135" i="21"/>
  <c r="BQ128" i="21"/>
  <c r="BQ104" i="21"/>
  <c r="BQ154" i="21"/>
  <c r="BQ147" i="21"/>
  <c r="BQ123" i="21"/>
  <c r="BQ113" i="21"/>
  <c r="BQ106" i="21"/>
  <c r="BQ134" i="21"/>
  <c r="BQ144" i="21"/>
  <c r="BQ133" i="21"/>
  <c r="BQ127" i="21"/>
  <c r="BQ142" i="21"/>
  <c r="BQ126" i="21"/>
  <c r="BQ125" i="21"/>
  <c r="BQ109" i="21"/>
  <c r="BQ117" i="21"/>
  <c r="BQ116" i="21"/>
  <c r="BQ115" i="21"/>
  <c r="BQ110" i="21"/>
  <c r="BQ108" i="21"/>
  <c r="BQ151" i="21"/>
  <c r="BQ132" i="21"/>
  <c r="BQ41" i="21"/>
  <c r="BQ42" i="21" s="1"/>
  <c r="BY37" i="21"/>
  <c r="BQ34" i="21"/>
  <c r="BY30" i="21"/>
  <c r="BY38" i="21"/>
  <c r="BY31" i="21"/>
  <c r="BQ28" i="21"/>
  <c r="BY40" i="21"/>
  <c r="BQ37" i="21"/>
  <c r="BY33" i="21"/>
  <c r="BQ30" i="21"/>
  <c r="BY39" i="21"/>
  <c r="BY29" i="21"/>
  <c r="BQ3" i="21"/>
  <c r="BQ31" i="21"/>
  <c r="BQ39" i="21"/>
  <c r="BQ33" i="21"/>
  <c r="BY32" i="21"/>
  <c r="BQ32" i="21"/>
  <c r="BY28" i="21"/>
  <c r="BY36" i="21"/>
  <c r="BQ38" i="21"/>
  <c r="AC61" i="21"/>
  <c r="AC51" i="21"/>
  <c r="AC60" i="21"/>
  <c r="AC59" i="21"/>
  <c r="AC58" i="21"/>
  <c r="AC55" i="21"/>
  <c r="AC48" i="21"/>
  <c r="AC54" i="21"/>
  <c r="AC52" i="21"/>
  <c r="AC49" i="21"/>
  <c r="AC50" i="21"/>
  <c r="AC53" i="21"/>
  <c r="AC57" i="21"/>
  <c r="BE61" i="21"/>
  <c r="BE51" i="21"/>
  <c r="BE54" i="21"/>
  <c r="BE50" i="21"/>
  <c r="BE58" i="21"/>
  <c r="BE96" i="21" s="1"/>
  <c r="BE48" i="21"/>
  <c r="BE49" i="21"/>
  <c r="BE56" i="21"/>
  <c r="BE55" i="21"/>
  <c r="BE59" i="21"/>
  <c r="BE60" i="21"/>
  <c r="BE57" i="21"/>
  <c r="BE47" i="21"/>
  <c r="BE52" i="21"/>
  <c r="J69" i="21"/>
  <c r="J76" i="21"/>
  <c r="J78" i="21"/>
  <c r="J75" i="21"/>
  <c r="J67" i="21"/>
  <c r="J71" i="21"/>
  <c r="J74" i="21"/>
  <c r="J77" i="21"/>
  <c r="J73" i="21"/>
  <c r="J79" i="21"/>
  <c r="J66" i="21"/>
  <c r="J72" i="21"/>
  <c r="J91" i="21" s="1"/>
  <c r="J80" i="21"/>
  <c r="J70" i="21"/>
  <c r="X79" i="21"/>
  <c r="X77" i="21"/>
  <c r="X69" i="21"/>
  <c r="X67" i="21"/>
  <c r="X76" i="21"/>
  <c r="X80" i="21"/>
  <c r="X66" i="21"/>
  <c r="X75" i="21"/>
  <c r="X72" i="21"/>
  <c r="X71" i="21"/>
  <c r="X73" i="21"/>
  <c r="X70" i="21"/>
  <c r="X89" i="21" s="1"/>
  <c r="X68" i="21"/>
  <c r="X74" i="21"/>
  <c r="X78" i="21"/>
  <c r="AL80" i="21"/>
  <c r="AL79" i="21"/>
  <c r="AL74" i="21"/>
  <c r="AL69" i="21"/>
  <c r="AL78" i="21"/>
  <c r="AL67" i="21"/>
  <c r="AL73" i="21"/>
  <c r="AL70" i="21"/>
  <c r="AL89" i="21" s="1"/>
  <c r="AL72" i="21"/>
  <c r="AL76" i="21"/>
  <c r="AL77" i="21"/>
  <c r="AL96" i="21" s="1"/>
  <c r="AL75" i="21"/>
  <c r="AL71" i="21"/>
  <c r="AL68" i="21"/>
  <c r="AL66" i="21"/>
  <c r="AZ80" i="21"/>
  <c r="AZ99" i="21" s="1"/>
  <c r="AZ76" i="21"/>
  <c r="AZ74" i="21"/>
  <c r="AZ93" i="21" s="1"/>
  <c r="AZ69" i="21"/>
  <c r="AZ79" i="21"/>
  <c r="AZ73" i="21"/>
  <c r="AZ67" i="21"/>
  <c r="AZ77" i="21"/>
  <c r="AZ71" i="21"/>
  <c r="AZ68" i="21"/>
  <c r="AZ66" i="21"/>
  <c r="AZ70" i="21"/>
  <c r="AZ72" i="21"/>
  <c r="AZ91" i="21" s="1"/>
  <c r="AZ78" i="21"/>
  <c r="V88" i="21"/>
  <c r="P61" i="21"/>
  <c r="P99" i="21" s="1"/>
  <c r="P55" i="21"/>
  <c r="P93" i="21" s="1"/>
  <c r="P57" i="21"/>
  <c r="P60" i="21"/>
  <c r="P98" i="21" s="1"/>
  <c r="P54" i="21"/>
  <c r="P92" i="21" s="1"/>
  <c r="P48" i="21"/>
  <c r="P86" i="21" s="1"/>
  <c r="P52" i="21"/>
  <c r="P90" i="21" s="1"/>
  <c r="P47" i="21"/>
  <c r="P85" i="21" s="1"/>
  <c r="P59" i="21"/>
  <c r="P97" i="21" s="1"/>
  <c r="P58" i="21"/>
  <c r="P50" i="21"/>
  <c r="P88" i="21" s="1"/>
  <c r="P49" i="21"/>
  <c r="P87" i="21" s="1"/>
  <c r="P56" i="21"/>
  <c r="AD61" i="21"/>
  <c r="AD99" i="21" s="1"/>
  <c r="AD55" i="21"/>
  <c r="AD93" i="21" s="1"/>
  <c r="AD60" i="21"/>
  <c r="AD98" i="21" s="1"/>
  <c r="AD59" i="21"/>
  <c r="AD58" i="21"/>
  <c r="AD57" i="21"/>
  <c r="AD95" i="21" s="1"/>
  <c r="AD48" i="21"/>
  <c r="AD86" i="21" s="1"/>
  <c r="AD51" i="21"/>
  <c r="AD49" i="21"/>
  <c r="AD50" i="21"/>
  <c r="AD88" i="21" s="1"/>
  <c r="AD56" i="21"/>
  <c r="AD94" i="21" s="1"/>
  <c r="AD47" i="21"/>
  <c r="AD85" i="21" s="1"/>
  <c r="AD54" i="21"/>
  <c r="AD52" i="21"/>
  <c r="AD90" i="21" s="1"/>
  <c r="AD53" i="21"/>
  <c r="AD91" i="21" s="1"/>
  <c r="AR60" i="21"/>
  <c r="AR61" i="21"/>
  <c r="AR55" i="21"/>
  <c r="AR93" i="21" s="1"/>
  <c r="AR59" i="21"/>
  <c r="AR97" i="21" s="1"/>
  <c r="AR58" i="21"/>
  <c r="AR96" i="21" s="1"/>
  <c r="AR56" i="21"/>
  <c r="AR94" i="21" s="1"/>
  <c r="AR48" i="21"/>
  <c r="AR86" i="21" s="1"/>
  <c r="AR57" i="21"/>
  <c r="AR95" i="21" s="1"/>
  <c r="AR52" i="21"/>
  <c r="AR90" i="21" s="1"/>
  <c r="AR50" i="21"/>
  <c r="AR88" i="21" s="1"/>
  <c r="AR47" i="21"/>
  <c r="AR54" i="21"/>
  <c r="AR51" i="21"/>
  <c r="BF60" i="21"/>
  <c r="BF98" i="21" s="1"/>
  <c r="BF61" i="21"/>
  <c r="BF99" i="21" s="1"/>
  <c r="BF55" i="21"/>
  <c r="BF93" i="21" s="1"/>
  <c r="BF58" i="21"/>
  <c r="BF96" i="21" s="1"/>
  <c r="BF48" i="21"/>
  <c r="BF86" i="21" s="1"/>
  <c r="BF53" i="21"/>
  <c r="BF91" i="21" s="1"/>
  <c r="BF56" i="21"/>
  <c r="BF94" i="21" s="1"/>
  <c r="BF57" i="21"/>
  <c r="BF95" i="21" s="1"/>
  <c r="BF54" i="21"/>
  <c r="BF50" i="21"/>
  <c r="BF51" i="21"/>
  <c r="BF89" i="21" s="1"/>
  <c r="BF47" i="21"/>
  <c r="BF85" i="21" s="1"/>
  <c r="BF59" i="21"/>
  <c r="BF97" i="21" s="1"/>
  <c r="K73" i="21"/>
  <c r="K92" i="21" s="1"/>
  <c r="K69" i="21"/>
  <c r="K80" i="21"/>
  <c r="K78" i="21"/>
  <c r="K75" i="21"/>
  <c r="K94" i="21" s="1"/>
  <c r="K67" i="21"/>
  <c r="K71" i="21"/>
  <c r="K77" i="21"/>
  <c r="K76" i="21"/>
  <c r="K79" i="21"/>
  <c r="K70" i="21"/>
  <c r="K66" i="21"/>
  <c r="K72" i="21"/>
  <c r="K74" i="21"/>
  <c r="K68" i="21"/>
  <c r="K87" i="21" s="1"/>
  <c r="Y73" i="21"/>
  <c r="Y69" i="21"/>
  <c r="Y79" i="21"/>
  <c r="Y67" i="21"/>
  <c r="Y76" i="21"/>
  <c r="Y75" i="21"/>
  <c r="Y80" i="21"/>
  <c r="Y72" i="21"/>
  <c r="Y77" i="21"/>
  <c r="Y96" i="21" s="1"/>
  <c r="Y71" i="21"/>
  <c r="Y90" i="21" s="1"/>
  <c r="Y78" i="21"/>
  <c r="Y70" i="21"/>
  <c r="Y66" i="21"/>
  <c r="Y74" i="21"/>
  <c r="Y68" i="21"/>
  <c r="Y87" i="21" s="1"/>
  <c r="AM79" i="21"/>
  <c r="AM73" i="21"/>
  <c r="AM69" i="21"/>
  <c r="AM78" i="21"/>
  <c r="AM80" i="21"/>
  <c r="AM77" i="21"/>
  <c r="AM67" i="21"/>
  <c r="AM70" i="21"/>
  <c r="AM66" i="21"/>
  <c r="AM74" i="21"/>
  <c r="AM72" i="21"/>
  <c r="AM91" i="21" s="1"/>
  <c r="AM76" i="21"/>
  <c r="AM68" i="21"/>
  <c r="AM75" i="21"/>
  <c r="AM94" i="21" s="1"/>
  <c r="AM71" i="21"/>
  <c r="BA80" i="21"/>
  <c r="BA73" i="21"/>
  <c r="BA79" i="21"/>
  <c r="BA74" i="21"/>
  <c r="BA69" i="21"/>
  <c r="BA67" i="21"/>
  <c r="BA77" i="21"/>
  <c r="BA78" i="21"/>
  <c r="BA71" i="21"/>
  <c r="BA68" i="21"/>
  <c r="BA76" i="21"/>
  <c r="BA70" i="21"/>
  <c r="BA66" i="21"/>
  <c r="BA72" i="21"/>
  <c r="BA75" i="21"/>
  <c r="BY6" i="21"/>
  <c r="BH86" i="21"/>
  <c r="BB51" i="21"/>
  <c r="AH61" i="21"/>
  <c r="AH99" i="21" s="1"/>
  <c r="AH60" i="21"/>
  <c r="AH98" i="21" s="1"/>
  <c r="AH59" i="21"/>
  <c r="AH97" i="21" s="1"/>
  <c r="AH58" i="21"/>
  <c r="AH96" i="21" s="1"/>
  <c r="AH54" i="21"/>
  <c r="AH49" i="21"/>
  <c r="AH87" i="21" s="1"/>
  <c r="AH52" i="21"/>
  <c r="AH90" i="21" s="1"/>
  <c r="AH51" i="21"/>
  <c r="AH56" i="21"/>
  <c r="AH94" i="21" s="1"/>
  <c r="AH53" i="21"/>
  <c r="AH91" i="21" s="1"/>
  <c r="AH50" i="21"/>
  <c r="AH47" i="21"/>
  <c r="AH85" i="21" s="1"/>
  <c r="AH55" i="21"/>
  <c r="AH93" i="21" s="1"/>
  <c r="AH48" i="21"/>
  <c r="AH86" i="21" s="1"/>
  <c r="N57" i="21"/>
  <c r="N51" i="21"/>
  <c r="N60" i="21"/>
  <c r="N59" i="21"/>
  <c r="N58" i="21"/>
  <c r="N54" i="21"/>
  <c r="N48" i="21"/>
  <c r="N56" i="21"/>
  <c r="N53" i="21"/>
  <c r="N49" i="21"/>
  <c r="N50" i="21"/>
  <c r="N52" i="21"/>
  <c r="N55" i="21"/>
  <c r="AB57" i="21"/>
  <c r="AB51" i="21"/>
  <c r="AB60" i="21"/>
  <c r="AB59" i="21"/>
  <c r="AB58" i="21"/>
  <c r="AB55" i="21"/>
  <c r="AB48" i="21"/>
  <c r="AB54" i="21"/>
  <c r="AB52" i="21"/>
  <c r="AB49" i="21"/>
  <c r="AB53" i="21"/>
  <c r="AB61" i="21"/>
  <c r="AP57" i="21"/>
  <c r="AP51" i="21"/>
  <c r="AP50" i="21"/>
  <c r="AP88" i="21" s="1"/>
  <c r="AP60" i="21"/>
  <c r="AP53" i="21"/>
  <c r="AP56" i="21"/>
  <c r="AP61" i="21"/>
  <c r="AP48" i="21"/>
  <c r="AP49" i="21"/>
  <c r="AP58" i="21"/>
  <c r="AP59" i="21"/>
  <c r="AP52" i="21"/>
  <c r="AP47" i="21"/>
  <c r="AP55" i="21"/>
  <c r="BD57" i="21"/>
  <c r="BD51" i="21"/>
  <c r="BD61" i="21"/>
  <c r="BD54" i="21"/>
  <c r="BD92" i="21" s="1"/>
  <c r="BD50" i="21"/>
  <c r="BD58" i="21"/>
  <c r="BD48" i="21"/>
  <c r="BD49" i="21"/>
  <c r="BD56" i="21"/>
  <c r="BD59" i="21"/>
  <c r="BD60" i="21"/>
  <c r="BD53" i="21"/>
  <c r="BD47" i="21"/>
  <c r="BD55" i="21"/>
  <c r="BD52" i="21"/>
  <c r="AW51" i="21"/>
  <c r="BE53" i="21"/>
  <c r="BS131" i="21"/>
  <c r="BS124" i="21"/>
  <c r="BS133" i="21"/>
  <c r="BS134" i="21"/>
  <c r="CA31" i="21"/>
  <c r="BY41" i="21"/>
  <c r="AZ75" i="21"/>
  <c r="T61" i="21"/>
  <c r="T99" i="21" s="1"/>
  <c r="T58" i="21"/>
  <c r="T96" i="21" s="1"/>
  <c r="T57" i="21"/>
  <c r="T95" i="21" s="1"/>
  <c r="T52" i="21"/>
  <c r="T90" i="21" s="1"/>
  <c r="T51" i="21"/>
  <c r="T89" i="21" s="1"/>
  <c r="T49" i="21"/>
  <c r="T87" i="21" s="1"/>
  <c r="T56" i="21"/>
  <c r="T94" i="21" s="1"/>
  <c r="T59" i="21"/>
  <c r="T97" i="21" s="1"/>
  <c r="T53" i="21"/>
  <c r="T91" i="21" s="1"/>
  <c r="T50" i="21"/>
  <c r="T55" i="21"/>
  <c r="T93" i="21" s="1"/>
  <c r="T47" i="21"/>
  <c r="T85" i="21" s="1"/>
  <c r="T48" i="21"/>
  <c r="T60" i="21"/>
  <c r="T98" i="21" s="1"/>
  <c r="O61" i="21"/>
  <c r="O57" i="21"/>
  <c r="O60" i="21"/>
  <c r="O54" i="21"/>
  <c r="O92" i="21" s="1"/>
  <c r="O48" i="21"/>
  <c r="O59" i="21"/>
  <c r="O53" i="21"/>
  <c r="O51" i="21"/>
  <c r="O49" i="21"/>
  <c r="O56" i="21"/>
  <c r="O55" i="21"/>
  <c r="O50" i="21"/>
  <c r="O58" i="21"/>
  <c r="O52" i="21"/>
  <c r="D99" i="21"/>
  <c r="BT2" i="21"/>
  <c r="BQ36" i="21"/>
  <c r="T54" i="21"/>
  <c r="T92" i="21" s="1"/>
  <c r="J96" i="21"/>
  <c r="N61" i="21"/>
  <c r="J68" i="21"/>
  <c r="F61" i="21"/>
  <c r="F56" i="21"/>
  <c r="F51" i="21"/>
  <c r="F49" i="21"/>
  <c r="F87" i="21" s="1"/>
  <c r="F58" i="21"/>
  <c r="F96" i="21" s="1"/>
  <c r="F55" i="21"/>
  <c r="F93" i="21" s="1"/>
  <c r="F54" i="21"/>
  <c r="F92" i="21" s="1"/>
  <c r="F47" i="21"/>
  <c r="F85" i="21" s="1"/>
  <c r="F57" i="21"/>
  <c r="F95" i="21" s="1"/>
  <c r="F48" i="21"/>
  <c r="F59" i="21"/>
  <c r="F97" i="21" s="1"/>
  <c r="F53" i="21"/>
  <c r="F91" i="21" s="1"/>
  <c r="F50" i="21"/>
  <c r="F88" i="21" s="1"/>
  <c r="BJ61" i="21"/>
  <c r="BJ99" i="21" s="1"/>
  <c r="BJ59" i="21"/>
  <c r="BJ58" i="21"/>
  <c r="BJ96" i="21" s="1"/>
  <c r="BJ57" i="21"/>
  <c r="BJ95" i="21" s="1"/>
  <c r="BJ53" i="21"/>
  <c r="BJ91" i="21" s="1"/>
  <c r="BJ49" i="21"/>
  <c r="BJ87" i="21" s="1"/>
  <c r="BJ56" i="21"/>
  <c r="BJ60" i="21"/>
  <c r="BJ98" i="21" s="1"/>
  <c r="BJ52" i="21"/>
  <c r="BJ90" i="21" s="1"/>
  <c r="BJ51" i="21"/>
  <c r="BJ47" i="21"/>
  <c r="BJ85" i="21" s="1"/>
  <c r="BJ50" i="21"/>
  <c r="BJ88" i="21" s="1"/>
  <c r="BJ48" i="21"/>
  <c r="BJ86" i="21" s="1"/>
  <c r="BJ55" i="21"/>
  <c r="BJ93" i="21" s="1"/>
  <c r="AT86" i="21"/>
  <c r="AR91" i="21"/>
  <c r="AQ61" i="21"/>
  <c r="AQ51" i="21"/>
  <c r="AQ60" i="21"/>
  <c r="AQ59" i="21"/>
  <c r="AQ58" i="21"/>
  <c r="AQ53" i="21"/>
  <c r="AQ56" i="21"/>
  <c r="AQ48" i="21"/>
  <c r="AQ49" i="21"/>
  <c r="AQ52" i="21"/>
  <c r="AQ47" i="21"/>
  <c r="AQ57" i="21"/>
  <c r="AQ50" i="21"/>
  <c r="BZ6" i="21"/>
  <c r="BI92" i="21"/>
  <c r="BO31" i="21"/>
  <c r="BH85" i="21"/>
  <c r="X87" i="21"/>
  <c r="X90" i="21"/>
  <c r="U54" i="21"/>
  <c r="BK55" i="21"/>
  <c r="Z58" i="21"/>
  <c r="AL87" i="21"/>
  <c r="BH92" i="21"/>
  <c r="AJ93" i="21"/>
  <c r="BG95" i="21"/>
  <c r="M57" i="21"/>
  <c r="M95" i="21" s="1"/>
  <c r="M54" i="21"/>
  <c r="M55" i="21"/>
  <c r="M60" i="21"/>
  <c r="M59" i="21"/>
  <c r="M58" i="21"/>
  <c r="M61" i="21"/>
  <c r="M99" i="21" s="1"/>
  <c r="M52" i="21"/>
  <c r="M56" i="21"/>
  <c r="M51" i="21"/>
  <c r="M53" i="21"/>
  <c r="M91" i="21" s="1"/>
  <c r="M49" i="21"/>
  <c r="AA57" i="21"/>
  <c r="AA54" i="21"/>
  <c r="AA55" i="21"/>
  <c r="AA93" i="21" s="1"/>
  <c r="AA60" i="21"/>
  <c r="AA59" i="21"/>
  <c r="AA50" i="21"/>
  <c r="AA58" i="21"/>
  <c r="AA52" i="21"/>
  <c r="AA51" i="21"/>
  <c r="AA49" i="21"/>
  <c r="AA56" i="21"/>
  <c r="AA53" i="21"/>
  <c r="AO57" i="21"/>
  <c r="AO54" i="21"/>
  <c r="AO55" i="21"/>
  <c r="AO50" i="21"/>
  <c r="AO60" i="21"/>
  <c r="AO98" i="21" s="1"/>
  <c r="AO53" i="21"/>
  <c r="AO56" i="21"/>
  <c r="AO59" i="21"/>
  <c r="AO49" i="21"/>
  <c r="BC57" i="21"/>
  <c r="BC54" i="21"/>
  <c r="BC55" i="21"/>
  <c r="BC61" i="21"/>
  <c r="BC59" i="21"/>
  <c r="BC50" i="21"/>
  <c r="BC53" i="21"/>
  <c r="BC49" i="21"/>
  <c r="BC60" i="21"/>
  <c r="BC52" i="21"/>
  <c r="BC90" i="21" s="1"/>
  <c r="BC51" i="21"/>
  <c r="Q79" i="21"/>
  <c r="Q77" i="21"/>
  <c r="Q78" i="21"/>
  <c r="Q80" i="21"/>
  <c r="Q76" i="21"/>
  <c r="Q95" i="21" s="1"/>
  <c r="Q75" i="21"/>
  <c r="Q74" i="21"/>
  <c r="Q72" i="21"/>
  <c r="Q68" i="21"/>
  <c r="Q73" i="21"/>
  <c r="Q66" i="21"/>
  <c r="Q69" i="21"/>
  <c r="Q67" i="21"/>
  <c r="Q86" i="21" s="1"/>
  <c r="Q70" i="21"/>
  <c r="Q71" i="21"/>
  <c r="AE79" i="21"/>
  <c r="AE77" i="21"/>
  <c r="AE78" i="21"/>
  <c r="AE75" i="21"/>
  <c r="AE76" i="21"/>
  <c r="AE80" i="21"/>
  <c r="AE72" i="21"/>
  <c r="AE74" i="21"/>
  <c r="AE71" i="21"/>
  <c r="AE73" i="21"/>
  <c r="AE70" i="21"/>
  <c r="AE66" i="21"/>
  <c r="AE68" i="21"/>
  <c r="AE69" i="21"/>
  <c r="AE67" i="21"/>
  <c r="AS79" i="21"/>
  <c r="AS77" i="21"/>
  <c r="AS78" i="21"/>
  <c r="AS80" i="21"/>
  <c r="AS76" i="21"/>
  <c r="AS72" i="21"/>
  <c r="AS74" i="21"/>
  <c r="AS69" i="21"/>
  <c r="AS88" i="21" s="1"/>
  <c r="AS67" i="21"/>
  <c r="AS71" i="21"/>
  <c r="AS75" i="21"/>
  <c r="AS68" i="21"/>
  <c r="AS66" i="21"/>
  <c r="AS70" i="21"/>
  <c r="AS73" i="21"/>
  <c r="BG79" i="21"/>
  <c r="BG77" i="21"/>
  <c r="BG78" i="21"/>
  <c r="BG80" i="21"/>
  <c r="BG73" i="21"/>
  <c r="BG75" i="21"/>
  <c r="BG72" i="21"/>
  <c r="BG70" i="21"/>
  <c r="BG69" i="21"/>
  <c r="BG66" i="21"/>
  <c r="BG71" i="21"/>
  <c r="BG68" i="21"/>
  <c r="BG67" i="21"/>
  <c r="BG76" i="21"/>
  <c r="BG74" i="21"/>
  <c r="AA47" i="21"/>
  <c r="AA85" i="21" s="1"/>
  <c r="AX47" i="21"/>
  <c r="H48" i="21"/>
  <c r="H49" i="21"/>
  <c r="AM49" i="21"/>
  <c r="J51" i="21"/>
  <c r="J89" i="21" s="1"/>
  <c r="V52" i="21"/>
  <c r="AL53" i="21"/>
  <c r="AL91" i="21" s="1"/>
  <c r="R54" i="21"/>
  <c r="R92" i="21" s="1"/>
  <c r="H57" i="21"/>
  <c r="D85" i="21"/>
  <c r="Q58" i="21"/>
  <c r="Q96" i="21" s="1"/>
  <c r="Q55" i="21"/>
  <c r="Q60" i="21"/>
  <c r="Q59" i="21"/>
  <c r="Q56" i="21"/>
  <c r="Q94" i="21" s="1"/>
  <c r="Q61" i="21"/>
  <c r="Q54" i="21"/>
  <c r="Q92" i="21" s="1"/>
  <c r="Q52" i="21"/>
  <c r="AE58" i="21"/>
  <c r="AE55" i="21"/>
  <c r="AE93" i="21" s="1"/>
  <c r="AE57" i="21"/>
  <c r="AE48" i="21"/>
  <c r="AE86" i="21" s="1"/>
  <c r="AE51" i="21"/>
  <c r="AE61" i="21"/>
  <c r="AE60" i="21"/>
  <c r="AE98" i="21" s="1"/>
  <c r="AE56" i="21"/>
  <c r="AE53" i="21"/>
  <c r="AE91" i="21" s="1"/>
  <c r="AE59" i="21"/>
  <c r="AS60" i="21"/>
  <c r="AS58" i="21"/>
  <c r="AS55" i="21"/>
  <c r="AS61" i="21"/>
  <c r="AS59" i="21"/>
  <c r="AS48" i="21"/>
  <c r="AS86" i="21" s="1"/>
  <c r="AS57" i="21"/>
  <c r="AS52" i="21"/>
  <c r="AS90" i="21" s="1"/>
  <c r="AS54" i="21"/>
  <c r="AS51" i="21"/>
  <c r="AS89" i="21" s="1"/>
  <c r="AS53" i="21"/>
  <c r="AS91" i="21" s="1"/>
  <c r="BG60" i="21"/>
  <c r="BG58" i="21"/>
  <c r="BG55" i="21"/>
  <c r="BG61" i="21"/>
  <c r="BG99" i="21" s="1"/>
  <c r="BG59" i="21"/>
  <c r="BG48" i="21"/>
  <c r="BG53" i="21"/>
  <c r="BG52" i="21"/>
  <c r="BG90" i="21" s="1"/>
  <c r="BG54" i="21"/>
  <c r="BG50" i="21"/>
  <c r="BG88" i="21" s="1"/>
  <c r="G80" i="21"/>
  <c r="G78" i="21"/>
  <c r="G74" i="21"/>
  <c r="G73" i="21"/>
  <c r="G66" i="21"/>
  <c r="G76" i="21"/>
  <c r="G72" i="21"/>
  <c r="G69" i="21"/>
  <c r="G71" i="21"/>
  <c r="G68" i="21"/>
  <c r="G77" i="21"/>
  <c r="G70" i="21"/>
  <c r="G75" i="21"/>
  <c r="G79" i="21"/>
  <c r="U80" i="21"/>
  <c r="U78" i="21"/>
  <c r="U79" i="21"/>
  <c r="U68" i="21"/>
  <c r="U77" i="21"/>
  <c r="U66" i="21"/>
  <c r="U73" i="21"/>
  <c r="U76" i="21"/>
  <c r="U70" i="21"/>
  <c r="U69" i="21"/>
  <c r="U67" i="21"/>
  <c r="U71" i="21"/>
  <c r="U74" i="21"/>
  <c r="U75" i="21"/>
  <c r="AI80" i="21"/>
  <c r="AI78" i="21"/>
  <c r="AI79" i="21"/>
  <c r="AI68" i="21"/>
  <c r="AI66" i="21"/>
  <c r="AI77" i="21"/>
  <c r="AI71" i="21"/>
  <c r="AI72" i="21"/>
  <c r="AI75" i="21"/>
  <c r="AI69" i="21"/>
  <c r="AI70" i="21"/>
  <c r="AI67" i="21"/>
  <c r="AI73" i="21"/>
  <c r="AW80" i="21"/>
  <c r="AW78" i="21"/>
  <c r="AW68" i="21"/>
  <c r="AW75" i="21"/>
  <c r="AW94" i="21" s="1"/>
  <c r="AW76" i="21"/>
  <c r="AW79" i="21"/>
  <c r="AW66" i="21"/>
  <c r="AW69" i="21"/>
  <c r="AW77" i="21"/>
  <c r="AW70" i="21"/>
  <c r="AW74" i="21"/>
  <c r="AW72" i="21"/>
  <c r="AW71" i="21"/>
  <c r="BK80" i="21"/>
  <c r="BK78" i="21"/>
  <c r="BK68" i="21"/>
  <c r="BK77" i="21"/>
  <c r="BK66" i="21"/>
  <c r="BK73" i="21"/>
  <c r="BK67" i="21"/>
  <c r="BK72" i="21"/>
  <c r="BK79" i="21"/>
  <c r="BK71" i="21"/>
  <c r="BK70" i="21"/>
  <c r="BK76" i="21"/>
  <c r="BK75" i="21"/>
  <c r="BK74" i="21"/>
  <c r="BK69" i="21"/>
  <c r="AE47" i="21"/>
  <c r="AX49" i="21"/>
  <c r="AX87" i="21" s="1"/>
  <c r="V51" i="21"/>
  <c r="BG51" i="21"/>
  <c r="BG89" i="21" s="1"/>
  <c r="J55" i="21"/>
  <c r="J93" i="21" s="1"/>
  <c r="BA55" i="21"/>
  <c r="BA93" i="21" s="1"/>
  <c r="Y57" i="21"/>
  <c r="Y95" i="21" s="1"/>
  <c r="AA61" i="21"/>
  <c r="M75" i="21"/>
  <c r="AS87" i="21"/>
  <c r="R95" i="21"/>
  <c r="X99" i="21"/>
  <c r="D58" i="21"/>
  <c r="D96" i="21" s="1"/>
  <c r="D57" i="21"/>
  <c r="D95" i="21" s="1"/>
  <c r="D52" i="21"/>
  <c r="D90" i="21" s="1"/>
  <c r="D53" i="21"/>
  <c r="D91" i="21" s="1"/>
  <c r="D51" i="21"/>
  <c r="D89" i="21" s="1"/>
  <c r="D49" i="21"/>
  <c r="D87" i="21" s="1"/>
  <c r="D60" i="21"/>
  <c r="D98" i="21" s="1"/>
  <c r="D50" i="21"/>
  <c r="D88" i="21" s="1"/>
  <c r="R58" i="21"/>
  <c r="R96" i="21" s="1"/>
  <c r="R60" i="21"/>
  <c r="R98" i="21" s="1"/>
  <c r="R59" i="21"/>
  <c r="R97" i="21" s="1"/>
  <c r="R52" i="21"/>
  <c r="R90" i="21" s="1"/>
  <c r="R56" i="21"/>
  <c r="R94" i="21" s="1"/>
  <c r="R53" i="21"/>
  <c r="R61" i="21"/>
  <c r="R99" i="21" s="1"/>
  <c r="R51" i="21"/>
  <c r="R89" i="21" s="1"/>
  <c r="R49" i="21"/>
  <c r="R87" i="21" s="1"/>
  <c r="R50" i="21"/>
  <c r="R88" i="21" s="1"/>
  <c r="AF58" i="21"/>
  <c r="AF96" i="21" s="1"/>
  <c r="AF52" i="21"/>
  <c r="AF90" i="21" s="1"/>
  <c r="AF57" i="21"/>
  <c r="AF95" i="21" s="1"/>
  <c r="AF56" i="21"/>
  <c r="AF94" i="21" s="1"/>
  <c r="AF53" i="21"/>
  <c r="AF91" i="21" s="1"/>
  <c r="AF54" i="21"/>
  <c r="AF92" i="21" s="1"/>
  <c r="AF49" i="21"/>
  <c r="AF87" i="21" s="1"/>
  <c r="AF61" i="21"/>
  <c r="AF99" i="21" s="1"/>
  <c r="AF60" i="21"/>
  <c r="AF98" i="21" s="1"/>
  <c r="AT58" i="21"/>
  <c r="AT96" i="21" s="1"/>
  <c r="AT61" i="21"/>
  <c r="AT99" i="21" s="1"/>
  <c r="AT52" i="21"/>
  <c r="AT90" i="21" s="1"/>
  <c r="AT59" i="21"/>
  <c r="AT97" i="21" s="1"/>
  <c r="AT53" i="21"/>
  <c r="AT60" i="21"/>
  <c r="AT98" i="21" s="1"/>
  <c r="AT57" i="21"/>
  <c r="AT95" i="21" s="1"/>
  <c r="AT55" i="21"/>
  <c r="AT93" i="21" s="1"/>
  <c r="AT49" i="21"/>
  <c r="AT87" i="21" s="1"/>
  <c r="AT54" i="21"/>
  <c r="AT92" i="21" s="1"/>
  <c r="AT51" i="21"/>
  <c r="AT56" i="21"/>
  <c r="AT94" i="21" s="1"/>
  <c r="BH58" i="21"/>
  <c r="BH96" i="21" s="1"/>
  <c r="BH52" i="21"/>
  <c r="BH90" i="21" s="1"/>
  <c r="BH61" i="21"/>
  <c r="BH99" i="21" s="1"/>
  <c r="BH53" i="21"/>
  <c r="BH91" i="21" s="1"/>
  <c r="BH59" i="21"/>
  <c r="BH97" i="21" s="1"/>
  <c r="BH49" i="21"/>
  <c r="BH55" i="21"/>
  <c r="BH93" i="21" s="1"/>
  <c r="BH57" i="21"/>
  <c r="H80" i="21"/>
  <c r="H79" i="21"/>
  <c r="H74" i="21"/>
  <c r="H72" i="21"/>
  <c r="H76" i="21"/>
  <c r="H70" i="21"/>
  <c r="H69" i="21"/>
  <c r="H66" i="21"/>
  <c r="H85" i="21" s="1"/>
  <c r="H67" i="21"/>
  <c r="H68" i="21"/>
  <c r="H75" i="21"/>
  <c r="H78" i="21"/>
  <c r="H77" i="21"/>
  <c r="H73" i="21"/>
  <c r="V80" i="21"/>
  <c r="V75" i="21"/>
  <c r="V78" i="21"/>
  <c r="V74" i="21"/>
  <c r="V93" i="21" s="1"/>
  <c r="V72" i="21"/>
  <c r="V77" i="21"/>
  <c r="V73" i="21"/>
  <c r="V70" i="21"/>
  <c r="V76" i="21"/>
  <c r="V66" i="21"/>
  <c r="V68" i="21"/>
  <c r="V87" i="21" s="1"/>
  <c r="V71" i="21"/>
  <c r="AJ75" i="21"/>
  <c r="AJ79" i="21"/>
  <c r="AJ98" i="21" s="1"/>
  <c r="AJ72" i="21"/>
  <c r="AJ77" i="21"/>
  <c r="AJ73" i="21"/>
  <c r="AJ70" i="21"/>
  <c r="AJ68" i="21"/>
  <c r="AJ80" i="21"/>
  <c r="AJ99" i="21" s="1"/>
  <c r="AJ71" i="21"/>
  <c r="AJ74" i="21"/>
  <c r="AJ67" i="21"/>
  <c r="AJ86" i="21" s="1"/>
  <c r="AJ78" i="21"/>
  <c r="AX75" i="21"/>
  <c r="AX94" i="21" s="1"/>
  <c r="AX79" i="21"/>
  <c r="AX76" i="21"/>
  <c r="AX72" i="21"/>
  <c r="AX70" i="21"/>
  <c r="AX78" i="21"/>
  <c r="AX71" i="21"/>
  <c r="AX77" i="21"/>
  <c r="AX80" i="21"/>
  <c r="AX73" i="21"/>
  <c r="AX69" i="21"/>
  <c r="AX74" i="21"/>
  <c r="AX93" i="21" s="1"/>
  <c r="AF47" i="21"/>
  <c r="Q49" i="21"/>
  <c r="Q87" i="21" s="1"/>
  <c r="AZ49" i="21"/>
  <c r="Q50" i="21"/>
  <c r="Q88" i="21" s="1"/>
  <c r="BA50" i="21"/>
  <c r="BA88" i="21" s="1"/>
  <c r="BH51" i="21"/>
  <c r="BH89" i="21" s="1"/>
  <c r="AE52" i="21"/>
  <c r="AE90" i="21" s="1"/>
  <c r="AE54" i="21"/>
  <c r="AE92" i="21" s="1"/>
  <c r="V60" i="21"/>
  <c r="V98" i="21" s="1"/>
  <c r="AP71" i="21"/>
  <c r="Q89" i="21"/>
  <c r="E93" i="21"/>
  <c r="E52" i="21"/>
  <c r="E61" i="21"/>
  <c r="E99" i="21" s="1"/>
  <c r="E53" i="21"/>
  <c r="E51" i="21"/>
  <c r="E89" i="21" s="1"/>
  <c r="E49" i="21"/>
  <c r="E87" i="21" s="1"/>
  <c r="E60" i="21"/>
  <c r="E98" i="21" s="1"/>
  <c r="E50" i="21"/>
  <c r="E88" i="21" s="1"/>
  <c r="E54" i="21"/>
  <c r="E92" i="21" s="1"/>
  <c r="E47" i="21"/>
  <c r="E85" i="21" s="1"/>
  <c r="E56" i="21"/>
  <c r="E94" i="21" s="1"/>
  <c r="E48" i="21"/>
  <c r="E86" i="21" s="1"/>
  <c r="S52" i="21"/>
  <c r="S58" i="21"/>
  <c r="S96" i="21" s="1"/>
  <c r="S57" i="21"/>
  <c r="S53" i="21"/>
  <c r="S91" i="21" s="1"/>
  <c r="S61" i="21"/>
  <c r="S99" i="21" s="1"/>
  <c r="S60" i="21"/>
  <c r="S98" i="21" s="1"/>
  <c r="S51" i="21"/>
  <c r="S89" i="21" s="1"/>
  <c r="S49" i="21"/>
  <c r="S87" i="21" s="1"/>
  <c r="S56" i="21"/>
  <c r="S94" i="21" s="1"/>
  <c r="S50" i="21"/>
  <c r="S88" i="21" s="1"/>
  <c r="S55" i="21"/>
  <c r="S93" i="21" s="1"/>
  <c r="S47" i="21"/>
  <c r="S85" i="21" s="1"/>
  <c r="S54" i="21"/>
  <c r="S92" i="21" s="1"/>
  <c r="S48" i="21"/>
  <c r="S86" i="21" s="1"/>
  <c r="AG52" i="21"/>
  <c r="AG90" i="21" s="1"/>
  <c r="AG60" i="21"/>
  <c r="AG98" i="21" s="1"/>
  <c r="AG59" i="21"/>
  <c r="AG56" i="21"/>
  <c r="AG53" i="21"/>
  <c r="AG91" i="21" s="1"/>
  <c r="AG58" i="21"/>
  <c r="AG96" i="21" s="1"/>
  <c r="AG54" i="21"/>
  <c r="AG92" i="21" s="1"/>
  <c r="AG49" i="21"/>
  <c r="AG87" i="21" s="1"/>
  <c r="AG61" i="21"/>
  <c r="AG99" i="21" s="1"/>
  <c r="AG50" i="21"/>
  <c r="AG47" i="21"/>
  <c r="AG85" i="21" s="1"/>
  <c r="AG55" i="21"/>
  <c r="AG93" i="21" s="1"/>
  <c r="AG48" i="21"/>
  <c r="AU52" i="21"/>
  <c r="AU90" i="21" s="1"/>
  <c r="AU53" i="21"/>
  <c r="AU91" i="21" s="1"/>
  <c r="AU60" i="21"/>
  <c r="AU98" i="21" s="1"/>
  <c r="AU58" i="21"/>
  <c r="AU57" i="21"/>
  <c r="AU95" i="21" s="1"/>
  <c r="AU56" i="21"/>
  <c r="AU61" i="21"/>
  <c r="AU99" i="21" s="1"/>
  <c r="AU55" i="21"/>
  <c r="AU49" i="21"/>
  <c r="AU87" i="21" s="1"/>
  <c r="AU54" i="21"/>
  <c r="AU92" i="21" s="1"/>
  <c r="AU51" i="21"/>
  <c r="AU89" i="21" s="1"/>
  <c r="AU47" i="21"/>
  <c r="AU85" i="21" s="1"/>
  <c r="AU48" i="21"/>
  <c r="AU86" i="21" s="1"/>
  <c r="BI52" i="21"/>
  <c r="BI90" i="21" s="1"/>
  <c r="BI53" i="21"/>
  <c r="BI59" i="21"/>
  <c r="BI97" i="21" s="1"/>
  <c r="BI58" i="21"/>
  <c r="BI96" i="21" s="1"/>
  <c r="BI49" i="21"/>
  <c r="BI87" i="21" s="1"/>
  <c r="BI56" i="21"/>
  <c r="BI55" i="21"/>
  <c r="BI93" i="21" s="1"/>
  <c r="BI57" i="21"/>
  <c r="BI60" i="21"/>
  <c r="BI98" i="21" s="1"/>
  <c r="BI51" i="21"/>
  <c r="BI89" i="21" s="1"/>
  <c r="BI47" i="21"/>
  <c r="BI85" i="21" s="1"/>
  <c r="BI48" i="21"/>
  <c r="BI86" i="21" s="1"/>
  <c r="I79" i="21"/>
  <c r="I76" i="21"/>
  <c r="I95" i="21" s="1"/>
  <c r="I72" i="21"/>
  <c r="I70" i="21"/>
  <c r="I89" i="21" s="1"/>
  <c r="I78" i="21"/>
  <c r="I75" i="21"/>
  <c r="I69" i="21"/>
  <c r="I67" i="21"/>
  <c r="I68" i="21"/>
  <c r="I74" i="21"/>
  <c r="I77" i="21"/>
  <c r="I73" i="21"/>
  <c r="I66" i="21"/>
  <c r="I85" i="21" s="1"/>
  <c r="I80" i="21"/>
  <c r="I99" i="21" s="1"/>
  <c r="I71" i="21"/>
  <c r="W80" i="21"/>
  <c r="W76" i="21"/>
  <c r="W79" i="21"/>
  <c r="W74" i="21"/>
  <c r="W93" i="21" s="1"/>
  <c r="W72" i="21"/>
  <c r="W77" i="21"/>
  <c r="W70" i="21"/>
  <c r="W66" i="21"/>
  <c r="W71" i="21"/>
  <c r="W73" i="21"/>
  <c r="W75" i="21"/>
  <c r="W78" i="21"/>
  <c r="W68" i="21"/>
  <c r="W69" i="21"/>
  <c r="AK80" i="21"/>
  <c r="AK76" i="21"/>
  <c r="AK72" i="21"/>
  <c r="AK74" i="21"/>
  <c r="AK73" i="21"/>
  <c r="AK70" i="21"/>
  <c r="AK79" i="21"/>
  <c r="AK98" i="21" s="1"/>
  <c r="AK68" i="21"/>
  <c r="AK67" i="21"/>
  <c r="AK69" i="21"/>
  <c r="AK88" i="21" s="1"/>
  <c r="AK77" i="21"/>
  <c r="AK75" i="21"/>
  <c r="AK71" i="21"/>
  <c r="AK78" i="21"/>
  <c r="AK97" i="21" s="1"/>
  <c r="AK66" i="21"/>
  <c r="AK85" i="21" s="1"/>
  <c r="AY76" i="21"/>
  <c r="AY79" i="21"/>
  <c r="AY75" i="21"/>
  <c r="AY72" i="21"/>
  <c r="AY74" i="21"/>
  <c r="AY70" i="21"/>
  <c r="AY73" i="21"/>
  <c r="AY78" i="21"/>
  <c r="AY71" i="21"/>
  <c r="AY77" i="21"/>
  <c r="AY80" i="21"/>
  <c r="AY66" i="21"/>
  <c r="AY85" i="21" s="1"/>
  <c r="AY69" i="21"/>
  <c r="AY88" i="21" s="1"/>
  <c r="AY67" i="21"/>
  <c r="M47" i="21"/>
  <c r="AJ47" i="21"/>
  <c r="AJ85" i="21" s="1"/>
  <c r="BG47" i="21"/>
  <c r="BA49" i="21"/>
  <c r="BA87" i="21" s="1"/>
  <c r="Y51" i="21"/>
  <c r="Y89" i="21" s="1"/>
  <c r="AL52" i="21"/>
  <c r="AL90" i="21" s="1"/>
  <c r="K53" i="21"/>
  <c r="K91" i="21" s="1"/>
  <c r="AL54" i="21"/>
  <c r="AL92" i="21" s="1"/>
  <c r="AS56" i="21"/>
  <c r="AG57" i="21"/>
  <c r="AG95" i="21" s="1"/>
  <c r="W60" i="21"/>
  <c r="AX68" i="21"/>
  <c r="H59" i="21"/>
  <c r="H61" i="21"/>
  <c r="H99" i="21" s="1"/>
  <c r="H53" i="21"/>
  <c r="H91" i="21" s="1"/>
  <c r="H54" i="21"/>
  <c r="H58" i="21"/>
  <c r="H96" i="21" s="1"/>
  <c r="H55" i="21"/>
  <c r="H60" i="21"/>
  <c r="H50" i="21"/>
  <c r="H88" i="21" s="1"/>
  <c r="H51" i="21"/>
  <c r="V59" i="21"/>
  <c r="V56" i="21"/>
  <c r="V53" i="21"/>
  <c r="V91" i="21" s="1"/>
  <c r="V61" i="21"/>
  <c r="V54" i="21"/>
  <c r="V92" i="21" s="1"/>
  <c r="V57" i="21"/>
  <c r="V58" i="21"/>
  <c r="V96" i="21" s="1"/>
  <c r="AJ59" i="21"/>
  <c r="AJ97" i="21" s="1"/>
  <c r="AJ58" i="21"/>
  <c r="AJ57" i="21"/>
  <c r="AJ56" i="21"/>
  <c r="AJ94" i="21" s="1"/>
  <c r="AJ53" i="21"/>
  <c r="AJ54" i="21"/>
  <c r="AJ52" i="21"/>
  <c r="AJ51" i="21"/>
  <c r="AX59" i="21"/>
  <c r="AX53" i="21"/>
  <c r="AX91" i="21" s="1"/>
  <c r="AX54" i="21"/>
  <c r="AX92" i="21" s="1"/>
  <c r="AX57" i="21"/>
  <c r="AX95" i="21" s="1"/>
  <c r="AX61" i="21"/>
  <c r="AX99" i="21" s="1"/>
  <c r="AX52" i="21"/>
  <c r="AX90" i="21" s="1"/>
  <c r="AX51" i="21"/>
  <c r="AX89" i="21" s="1"/>
  <c r="AX50" i="21"/>
  <c r="AX88" i="21" s="1"/>
  <c r="AX58" i="21"/>
  <c r="AX96" i="21" s="1"/>
  <c r="L79" i="21"/>
  <c r="L76" i="21"/>
  <c r="L77" i="21"/>
  <c r="L66" i="21"/>
  <c r="L80" i="21"/>
  <c r="L71" i="21"/>
  <c r="L67" i="21"/>
  <c r="L86" i="21" s="1"/>
  <c r="L73" i="21"/>
  <c r="L70" i="21"/>
  <c r="L72" i="21"/>
  <c r="L91" i="21" s="1"/>
  <c r="L69" i="21"/>
  <c r="L75" i="21"/>
  <c r="L78" i="21"/>
  <c r="L74" i="21"/>
  <c r="Z76" i="21"/>
  <c r="Z77" i="21"/>
  <c r="Z66" i="21"/>
  <c r="Z79" i="21"/>
  <c r="Z75" i="21"/>
  <c r="Z71" i="21"/>
  <c r="Z72" i="21"/>
  <c r="Z69" i="21"/>
  <c r="Z78" i="21"/>
  <c r="Z68" i="21"/>
  <c r="Z73" i="21"/>
  <c r="Z70" i="21"/>
  <c r="Z80" i="21"/>
  <c r="Z74" i="21"/>
  <c r="Z67" i="21"/>
  <c r="Z86" i="21" s="1"/>
  <c r="AN76" i="21"/>
  <c r="AN95" i="21" s="1"/>
  <c r="AN77" i="21"/>
  <c r="AN78" i="21"/>
  <c r="AN66" i="21"/>
  <c r="AN80" i="21"/>
  <c r="AN71" i="21"/>
  <c r="AN90" i="21" s="1"/>
  <c r="AN70" i="21"/>
  <c r="AN74" i="21"/>
  <c r="AN73" i="21"/>
  <c r="AN67" i="21"/>
  <c r="AN69" i="21"/>
  <c r="AN68" i="21"/>
  <c r="AN87" i="21" s="1"/>
  <c r="AN79" i="21"/>
  <c r="AN72" i="21"/>
  <c r="BB76" i="21"/>
  <c r="BB79" i="21"/>
  <c r="BB77" i="21"/>
  <c r="BB66" i="21"/>
  <c r="BB78" i="21"/>
  <c r="BB71" i="21"/>
  <c r="BB68" i="21"/>
  <c r="BB87" i="21" s="1"/>
  <c r="BB75" i="21"/>
  <c r="BB80" i="21"/>
  <c r="BB73" i="21"/>
  <c r="BB69" i="21"/>
  <c r="BB74" i="21"/>
  <c r="BB67" i="21"/>
  <c r="BB72" i="21"/>
  <c r="BB70" i="21"/>
  <c r="AA48" i="21"/>
  <c r="BG49" i="21"/>
  <c r="AG51" i="21"/>
  <c r="AG89" i="21" s="1"/>
  <c r="H52" i="21"/>
  <c r="H90" i="21" s="1"/>
  <c r="Q53" i="21"/>
  <c r="Q91" i="21" s="1"/>
  <c r="H56" i="21"/>
  <c r="H94" i="21" s="1"/>
  <c r="BC56" i="21"/>
  <c r="AL59" i="21"/>
  <c r="AL97" i="21" s="1"/>
  <c r="AX66" i="21"/>
  <c r="AJ69" i="21"/>
  <c r="AJ76" i="21"/>
  <c r="I53" i="21"/>
  <c r="I54" i="21"/>
  <c r="I60" i="21"/>
  <c r="I58" i="21"/>
  <c r="I55" i="21"/>
  <c r="I50" i="21"/>
  <c r="I88" i="21" s="1"/>
  <c r="I59" i="21"/>
  <c r="I97" i="21" s="1"/>
  <c r="I48" i="21"/>
  <c r="I86" i="21" s="1"/>
  <c r="I49" i="21"/>
  <c r="I87" i="21" s="1"/>
  <c r="W53" i="21"/>
  <c r="W54" i="21"/>
  <c r="W92" i="21" s="1"/>
  <c r="W57" i="21"/>
  <c r="W56" i="21"/>
  <c r="W59" i="21"/>
  <c r="W50" i="21"/>
  <c r="W58" i="21"/>
  <c r="W48" i="21"/>
  <c r="W86" i="21" s="1"/>
  <c r="W61" i="21"/>
  <c r="W52" i="21"/>
  <c r="W51" i="21"/>
  <c r="W89" i="21" s="1"/>
  <c r="W49" i="21"/>
  <c r="W87" i="21" s="1"/>
  <c r="AK56" i="21"/>
  <c r="AK53" i="21"/>
  <c r="AK54" i="21"/>
  <c r="AK61" i="21"/>
  <c r="AK58" i="21"/>
  <c r="AK52" i="21"/>
  <c r="AK90" i="21" s="1"/>
  <c r="AK51" i="21"/>
  <c r="AK89" i="21" s="1"/>
  <c r="AK57" i="21"/>
  <c r="AK55" i="21"/>
  <c r="AK48" i="21"/>
  <c r="AK49" i="21"/>
  <c r="AY56" i="21"/>
  <c r="AY53" i="21"/>
  <c r="AY60" i="21"/>
  <c r="AY59" i="21"/>
  <c r="AY58" i="21"/>
  <c r="AY96" i="21" s="1"/>
  <c r="AY57" i="21"/>
  <c r="AY54" i="21"/>
  <c r="AY92" i="21" s="1"/>
  <c r="AY61" i="21"/>
  <c r="AY52" i="21"/>
  <c r="AY90" i="21" s="1"/>
  <c r="AY51" i="21"/>
  <c r="AY89" i="21" s="1"/>
  <c r="AY48" i="21"/>
  <c r="AY55" i="21"/>
  <c r="AY49" i="21"/>
  <c r="AY87" i="21" s="1"/>
  <c r="M79" i="21"/>
  <c r="M77" i="21"/>
  <c r="M80" i="21"/>
  <c r="M73" i="21"/>
  <c r="M71" i="21"/>
  <c r="M68" i="21"/>
  <c r="M74" i="21"/>
  <c r="M70" i="21"/>
  <c r="M69" i="21"/>
  <c r="M88" i="21" s="1"/>
  <c r="M78" i="21"/>
  <c r="M66" i="21"/>
  <c r="M76" i="21"/>
  <c r="M67" i="21"/>
  <c r="M86" i="21" s="1"/>
  <c r="AA76" i="21"/>
  <c r="AA79" i="21"/>
  <c r="AA77" i="21"/>
  <c r="AA75" i="21"/>
  <c r="AA71" i="21"/>
  <c r="AA80" i="21"/>
  <c r="AA72" i="21"/>
  <c r="AA69" i="21"/>
  <c r="AA67" i="21"/>
  <c r="AA78" i="21"/>
  <c r="AA68" i="21"/>
  <c r="AA73" i="21"/>
  <c r="AA70" i="21"/>
  <c r="AO76" i="21"/>
  <c r="AO77" i="21"/>
  <c r="AO78" i="21"/>
  <c r="AO80" i="21"/>
  <c r="AO99" i="21" s="1"/>
  <c r="AO71" i="21"/>
  <c r="AO79" i="21"/>
  <c r="AO75" i="21"/>
  <c r="AO70" i="21"/>
  <c r="AO74" i="21"/>
  <c r="AO73" i="21"/>
  <c r="AO66" i="21"/>
  <c r="AO85" i="21" s="1"/>
  <c r="AO69" i="21"/>
  <c r="AO72" i="21"/>
  <c r="AO67" i="21"/>
  <c r="AO86" i="21" s="1"/>
  <c r="AO68" i="21"/>
  <c r="BC78" i="21"/>
  <c r="BC76" i="21"/>
  <c r="BC77" i="21"/>
  <c r="BC96" i="21" s="1"/>
  <c r="BC79" i="21"/>
  <c r="BC71" i="21"/>
  <c r="BC80" i="21"/>
  <c r="BC68" i="21"/>
  <c r="BC75" i="21"/>
  <c r="BC73" i="21"/>
  <c r="BC74" i="21"/>
  <c r="BC72" i="21"/>
  <c r="BC66" i="21"/>
  <c r="BC85" i="21" s="1"/>
  <c r="BC70" i="21"/>
  <c r="BC67" i="21"/>
  <c r="BC86" i="21" s="1"/>
  <c r="Q47" i="21"/>
  <c r="AF48" i="21"/>
  <c r="AF86" i="21" s="1"/>
  <c r="AE50" i="21"/>
  <c r="I52" i="21"/>
  <c r="AF55" i="21"/>
  <c r="AF93" i="21" s="1"/>
  <c r="I56" i="21"/>
  <c r="I94" i="21" s="1"/>
  <c r="BG56" i="21"/>
  <c r="BG94" i="21" s="1"/>
  <c r="AO58" i="21"/>
  <c r="AX60" i="21"/>
  <c r="BI61" i="21"/>
  <c r="G67" i="21"/>
  <c r="J56" i="21"/>
  <c r="J94" i="21" s="1"/>
  <c r="J50" i="21"/>
  <c r="J88" i="21" s="1"/>
  <c r="J60" i="21"/>
  <c r="J98" i="21" s="1"/>
  <c r="J61" i="21"/>
  <c r="J99" i="21" s="1"/>
  <c r="J47" i="21"/>
  <c r="J59" i="21"/>
  <c r="J48" i="21"/>
  <c r="J57" i="21"/>
  <c r="X56" i="21"/>
  <c r="X94" i="21" s="1"/>
  <c r="X50" i="21"/>
  <c r="X88" i="21" s="1"/>
  <c r="X57" i="21"/>
  <c r="X59" i="21"/>
  <c r="X97" i="21" s="1"/>
  <c r="X53" i="21"/>
  <c r="X91" i="21" s="1"/>
  <c r="X55" i="21"/>
  <c r="X93" i="21" s="1"/>
  <c r="X47" i="21"/>
  <c r="X85" i="21" s="1"/>
  <c r="X58" i="21"/>
  <c r="X48" i="21"/>
  <c r="X86" i="21" s="1"/>
  <c r="AL56" i="21"/>
  <c r="AL94" i="21" s="1"/>
  <c r="AL50" i="21"/>
  <c r="AL61" i="21"/>
  <c r="AL60" i="21"/>
  <c r="AL47" i="21"/>
  <c r="AL57" i="21"/>
  <c r="AL55" i="21"/>
  <c r="AL93" i="21" s="1"/>
  <c r="AL48" i="21"/>
  <c r="AL86" i="21" s="1"/>
  <c r="AZ56" i="21"/>
  <c r="AZ94" i="21" s="1"/>
  <c r="AZ60" i="21"/>
  <c r="AZ98" i="21" s="1"/>
  <c r="AZ59" i="21"/>
  <c r="AZ58" i="21"/>
  <c r="AZ96" i="21" s="1"/>
  <c r="AZ57" i="21"/>
  <c r="AZ95" i="21" s="1"/>
  <c r="AZ50" i="21"/>
  <c r="AZ88" i="21" s="1"/>
  <c r="AZ52" i="21"/>
  <c r="AZ51" i="21"/>
  <c r="AZ89" i="21" s="1"/>
  <c r="AZ54" i="21"/>
  <c r="AZ92" i="21" s="1"/>
  <c r="AZ47" i="21"/>
  <c r="AZ85" i="21" s="1"/>
  <c r="AZ48" i="21"/>
  <c r="AZ86" i="21" s="1"/>
  <c r="N78" i="21"/>
  <c r="N80" i="21"/>
  <c r="N73" i="21"/>
  <c r="N70" i="21"/>
  <c r="N68" i="21"/>
  <c r="N77" i="21"/>
  <c r="N74" i="21"/>
  <c r="N71" i="21"/>
  <c r="N79" i="21"/>
  <c r="N75" i="21"/>
  <c r="N69" i="21"/>
  <c r="N76" i="21"/>
  <c r="N67" i="21"/>
  <c r="N66" i="21"/>
  <c r="N85" i="21" s="1"/>
  <c r="N72" i="21"/>
  <c r="AB79" i="21"/>
  <c r="AB78" i="21"/>
  <c r="AB73" i="21"/>
  <c r="AB70" i="21"/>
  <c r="AB76" i="21"/>
  <c r="AB80" i="21"/>
  <c r="AB68" i="21"/>
  <c r="AB69" i="21"/>
  <c r="AB88" i="21" s="1"/>
  <c r="AB67" i="21"/>
  <c r="AB77" i="21"/>
  <c r="AB75" i="21"/>
  <c r="AB74" i="21"/>
  <c r="AB72" i="21"/>
  <c r="AB71" i="21"/>
  <c r="AP79" i="21"/>
  <c r="AP78" i="21"/>
  <c r="AP80" i="21"/>
  <c r="AP70" i="21"/>
  <c r="AP77" i="21"/>
  <c r="AP75" i="21"/>
  <c r="AP68" i="21"/>
  <c r="AP74" i="21"/>
  <c r="AP73" i="21"/>
  <c r="AP92" i="21" s="1"/>
  <c r="AP72" i="21"/>
  <c r="AP76" i="21"/>
  <c r="AP67" i="21"/>
  <c r="AP66" i="21"/>
  <c r="BD78" i="21"/>
  <c r="BD79" i="21"/>
  <c r="BD70" i="21"/>
  <c r="BD77" i="21"/>
  <c r="BD80" i="21"/>
  <c r="BD68" i="21"/>
  <c r="BD75" i="21"/>
  <c r="BD76" i="21"/>
  <c r="BD74" i="21"/>
  <c r="BD72" i="21"/>
  <c r="BD67" i="21"/>
  <c r="BD66" i="21"/>
  <c r="BD71" i="21"/>
  <c r="BD69" i="21"/>
  <c r="R47" i="21"/>
  <c r="R85" i="21" s="1"/>
  <c r="D48" i="21"/>
  <c r="D86" i="21" s="1"/>
  <c r="AE49" i="21"/>
  <c r="AE87" i="21" s="1"/>
  <c r="AF50" i="21"/>
  <c r="J52" i="21"/>
  <c r="J90" i="21" s="1"/>
  <c r="D54" i="21"/>
  <c r="D92" i="21" s="1"/>
  <c r="BH56" i="21"/>
  <c r="BH94" i="21" s="1"/>
  <c r="AU59" i="21"/>
  <c r="AU97" i="21" s="1"/>
  <c r="BC69" i="21"/>
  <c r="K60" i="21"/>
  <c r="K59" i="21"/>
  <c r="K50" i="21"/>
  <c r="K61" i="21"/>
  <c r="K99" i="21" s="1"/>
  <c r="K47" i="21"/>
  <c r="K85" i="21" s="1"/>
  <c r="K48" i="21"/>
  <c r="K86" i="21" s="1"/>
  <c r="K57" i="21"/>
  <c r="K52" i="21"/>
  <c r="K90" i="21" s="1"/>
  <c r="K58" i="21"/>
  <c r="K96" i="21" s="1"/>
  <c r="K55" i="21"/>
  <c r="K93" i="21" s="1"/>
  <c r="Y60" i="21"/>
  <c r="Y98" i="21" s="1"/>
  <c r="Y61" i="21"/>
  <c r="Y99" i="21" s="1"/>
  <c r="Y59" i="21"/>
  <c r="Y97" i="21" s="1"/>
  <c r="Y56" i="21"/>
  <c r="Y94" i="21" s="1"/>
  <c r="Y53" i="21"/>
  <c r="Y55" i="21"/>
  <c r="Y50" i="21"/>
  <c r="Y88" i="21" s="1"/>
  <c r="Y47" i="21"/>
  <c r="Y85" i="21" s="1"/>
  <c r="Y48" i="21"/>
  <c r="Y86" i="21" s="1"/>
  <c r="Y54" i="21"/>
  <c r="AM60" i="21"/>
  <c r="AM98" i="21" s="1"/>
  <c r="AM61" i="21"/>
  <c r="AM99" i="21" s="1"/>
  <c r="AM47" i="21"/>
  <c r="AM85" i="21" s="1"/>
  <c r="AM50" i="21"/>
  <c r="AM88" i="21" s="1"/>
  <c r="AM57" i="21"/>
  <c r="AM95" i="21" s="1"/>
  <c r="AM55" i="21"/>
  <c r="AM93" i="21" s="1"/>
  <c r="AM48" i="21"/>
  <c r="AM59" i="21"/>
  <c r="AM97" i="21" s="1"/>
  <c r="AM58" i="21"/>
  <c r="AM96" i="21" s="1"/>
  <c r="AM54" i="21"/>
  <c r="AM52" i="21"/>
  <c r="AM90" i="21" s="1"/>
  <c r="AM51" i="21"/>
  <c r="BA60" i="21"/>
  <c r="BA98" i="21" s="1"/>
  <c r="BA56" i="21"/>
  <c r="BA94" i="21" s="1"/>
  <c r="BA52" i="21"/>
  <c r="BA90" i="21" s="1"/>
  <c r="BA51" i="21"/>
  <c r="BA59" i="21"/>
  <c r="BA97" i="21" s="1"/>
  <c r="BA54" i="21"/>
  <c r="BA92" i="21" s="1"/>
  <c r="BA47" i="21"/>
  <c r="BA58" i="21"/>
  <c r="BA48" i="21"/>
  <c r="BA53" i="21"/>
  <c r="BA91" i="21" s="1"/>
  <c r="BA61" i="21"/>
  <c r="O74" i="21"/>
  <c r="O80" i="21"/>
  <c r="O70" i="21"/>
  <c r="O76" i="21"/>
  <c r="O75" i="21"/>
  <c r="O78" i="21"/>
  <c r="O68" i="21"/>
  <c r="O77" i="21"/>
  <c r="O79" i="21"/>
  <c r="O71" i="21"/>
  <c r="O72" i="21"/>
  <c r="O67" i="21"/>
  <c r="O69" i="21"/>
  <c r="O73" i="21"/>
  <c r="AC74" i="21"/>
  <c r="AC80" i="21"/>
  <c r="AC73" i="21"/>
  <c r="AC70" i="21"/>
  <c r="AC79" i="21"/>
  <c r="AC68" i="21"/>
  <c r="AC78" i="21"/>
  <c r="AC69" i="21"/>
  <c r="AC67" i="21"/>
  <c r="AC77" i="21"/>
  <c r="AC75" i="21"/>
  <c r="AC76" i="21"/>
  <c r="AC71" i="21"/>
  <c r="AC66" i="21"/>
  <c r="AC85" i="21" s="1"/>
  <c r="AC72" i="21"/>
  <c r="AQ79" i="21"/>
  <c r="AQ74" i="21"/>
  <c r="AQ93" i="21" s="1"/>
  <c r="AQ78" i="21"/>
  <c r="AQ70" i="21"/>
  <c r="AQ77" i="21"/>
  <c r="AQ73" i="21"/>
  <c r="AQ92" i="21" s="1"/>
  <c r="AQ75" i="21"/>
  <c r="AQ68" i="21"/>
  <c r="AQ76" i="21"/>
  <c r="AQ72" i="21"/>
  <c r="AQ71" i="21"/>
  <c r="AQ67" i="21"/>
  <c r="AQ69" i="21"/>
  <c r="AQ66" i="21"/>
  <c r="AQ80" i="21"/>
  <c r="BE79" i="21"/>
  <c r="BE74" i="21"/>
  <c r="BE78" i="21"/>
  <c r="BE70" i="21"/>
  <c r="BE80" i="21"/>
  <c r="BE68" i="21"/>
  <c r="BE75" i="21"/>
  <c r="BE76" i="21"/>
  <c r="BE66" i="21"/>
  <c r="BE72" i="21"/>
  <c r="BE67" i="21"/>
  <c r="BE69" i="21"/>
  <c r="BE73" i="21"/>
  <c r="BE71" i="21"/>
  <c r="BP6" i="21"/>
  <c r="V47" i="21"/>
  <c r="V85" i="21" s="1"/>
  <c r="AS47" i="21"/>
  <c r="AS85" i="21" s="1"/>
  <c r="AJ49" i="21"/>
  <c r="AJ87" i="21" s="1"/>
  <c r="AJ50" i="21"/>
  <c r="AO51" i="21"/>
  <c r="J54" i="21"/>
  <c r="J92" i="21" s="1"/>
  <c r="E57" i="21"/>
  <c r="E95" i="21" s="1"/>
  <c r="V67" i="21"/>
  <c r="V86" i="21" s="1"/>
  <c r="AY87" i="20"/>
  <c r="R91" i="20"/>
  <c r="Q66" i="20"/>
  <c r="Q77" i="20"/>
  <c r="Q80" i="20"/>
  <c r="Q74" i="20"/>
  <c r="Q93" i="20" s="1"/>
  <c r="Q73" i="20"/>
  <c r="Q92" i="20" s="1"/>
  <c r="Q79" i="20"/>
  <c r="Q76" i="20"/>
  <c r="Q72" i="20"/>
  <c r="Q68" i="20"/>
  <c r="Q71" i="20"/>
  <c r="Q75" i="20"/>
  <c r="Q70" i="20"/>
  <c r="Q69" i="20"/>
  <c r="Q67" i="20"/>
  <c r="AO58" i="20"/>
  <c r="AO56" i="20"/>
  <c r="AO94" i="20" s="1"/>
  <c r="AO59" i="20"/>
  <c r="AO97" i="20" s="1"/>
  <c r="AO48" i="20"/>
  <c r="AO49" i="20"/>
  <c r="AO87" i="20" s="1"/>
  <c r="AO57" i="20"/>
  <c r="AO53" i="20"/>
  <c r="AO47" i="20"/>
  <c r="AO61" i="20"/>
  <c r="AO54" i="20"/>
  <c r="H92" i="20"/>
  <c r="AK69" i="20"/>
  <c r="H48" i="20"/>
  <c r="H86" i="20" s="1"/>
  <c r="M50" i="20"/>
  <c r="M88" i="20" s="1"/>
  <c r="X52" i="20"/>
  <c r="I54" i="20"/>
  <c r="BK55" i="20"/>
  <c r="BK93" i="20" s="1"/>
  <c r="BJ94" i="20"/>
  <c r="AN98" i="20"/>
  <c r="P98" i="20"/>
  <c r="I50" i="20"/>
  <c r="I88" i="20" s="1"/>
  <c r="BG92" i="20"/>
  <c r="BJ88" i="20"/>
  <c r="AO51" i="20"/>
  <c r="Q78" i="20"/>
  <c r="P88" i="20"/>
  <c r="AD85" i="20"/>
  <c r="Q86" i="20"/>
  <c r="V53" i="20"/>
  <c r="K93" i="20"/>
  <c r="H59" i="20"/>
  <c r="AO60" i="20"/>
  <c r="AS66" i="20"/>
  <c r="AS80" i="20"/>
  <c r="AS77" i="20"/>
  <c r="AS96" i="20" s="1"/>
  <c r="AS72" i="20"/>
  <c r="AS71" i="20"/>
  <c r="AS76" i="20"/>
  <c r="AS78" i="20"/>
  <c r="AS68" i="20"/>
  <c r="AS74" i="20"/>
  <c r="AS70" i="20"/>
  <c r="AS67" i="20"/>
  <c r="AS79" i="20"/>
  <c r="AS73" i="20"/>
  <c r="AS75" i="20"/>
  <c r="AS69" i="20"/>
  <c r="Q90" i="20"/>
  <c r="AT96" i="20"/>
  <c r="AA58" i="20"/>
  <c r="AA96" i="20" s="1"/>
  <c r="AA56" i="20"/>
  <c r="AA48" i="20"/>
  <c r="AA49" i="20"/>
  <c r="AA59" i="20"/>
  <c r="AA55" i="20"/>
  <c r="AA52" i="20"/>
  <c r="AA57" i="20"/>
  <c r="AA53" i="20"/>
  <c r="AU86" i="20"/>
  <c r="AA60" i="20"/>
  <c r="AA98" i="20" s="1"/>
  <c r="D60" i="20"/>
  <c r="D59" i="20"/>
  <c r="D56" i="20"/>
  <c r="D61" i="20"/>
  <c r="D53" i="20"/>
  <c r="D91" i="20" s="1"/>
  <c r="D50" i="20"/>
  <c r="D57" i="20"/>
  <c r="D58" i="20"/>
  <c r="D96" i="20" s="1"/>
  <c r="D55" i="20"/>
  <c r="D49" i="20"/>
  <c r="D87" i="20" s="1"/>
  <c r="D51" i="20"/>
  <c r="R56" i="20"/>
  <c r="R60" i="20"/>
  <c r="R61" i="20"/>
  <c r="R59" i="20"/>
  <c r="R58" i="20"/>
  <c r="R50" i="20"/>
  <c r="R55" i="20"/>
  <c r="R54" i="20"/>
  <c r="R92" i="20" s="1"/>
  <c r="R48" i="20"/>
  <c r="R86" i="20" s="1"/>
  <c r="R47" i="20"/>
  <c r="AF56" i="20"/>
  <c r="AF94" i="20" s="1"/>
  <c r="AF59" i="20"/>
  <c r="AF60" i="20"/>
  <c r="AF50" i="20"/>
  <c r="AF55" i="20"/>
  <c r="AF54" i="20"/>
  <c r="AF49" i="20"/>
  <c r="AF58" i="20"/>
  <c r="AF51" i="20"/>
  <c r="AF52" i="20"/>
  <c r="AF48" i="20"/>
  <c r="AF53" i="20"/>
  <c r="AF57" i="20"/>
  <c r="AF95" i="20" s="1"/>
  <c r="AF61" i="20"/>
  <c r="AF47" i="20"/>
  <c r="AF85" i="20" s="1"/>
  <c r="AT61" i="20"/>
  <c r="AT56" i="20"/>
  <c r="AT59" i="20"/>
  <c r="AT50" i="20"/>
  <c r="AT54" i="20"/>
  <c r="AT49" i="20"/>
  <c r="AT52" i="20"/>
  <c r="AT48" i="20"/>
  <c r="AT55" i="20"/>
  <c r="BH60" i="20"/>
  <c r="BH61" i="20"/>
  <c r="BH56" i="20"/>
  <c r="BH94" i="20" s="1"/>
  <c r="BH59" i="20"/>
  <c r="BH50" i="20"/>
  <c r="BH88" i="20" s="1"/>
  <c r="BH57" i="20"/>
  <c r="BH52" i="20"/>
  <c r="BH55" i="20"/>
  <c r="BH47" i="20"/>
  <c r="BH58" i="20"/>
  <c r="BH53" i="20"/>
  <c r="BH91" i="20" s="1"/>
  <c r="BH49" i="20"/>
  <c r="AW49" i="20"/>
  <c r="AW87" i="20" s="1"/>
  <c r="Z88" i="20"/>
  <c r="Z91" i="20"/>
  <c r="AA54" i="20"/>
  <c r="H56" i="20"/>
  <c r="H94" i="20" s="1"/>
  <c r="J61" i="20"/>
  <c r="AU96" i="20"/>
  <c r="BA88" i="20"/>
  <c r="AE90" i="20"/>
  <c r="E61" i="20"/>
  <c r="E59" i="20"/>
  <c r="E57" i="20"/>
  <c r="E54" i="20"/>
  <c r="E92" i="20" s="1"/>
  <c r="E60" i="20"/>
  <c r="E98" i="20" s="1"/>
  <c r="E55" i="20"/>
  <c r="E47" i="20"/>
  <c r="E51" i="20"/>
  <c r="E89" i="20" s="1"/>
  <c r="E50" i="20"/>
  <c r="E88" i="20" s="1"/>
  <c r="E58" i="20"/>
  <c r="E49" i="20"/>
  <c r="E87" i="20" s="1"/>
  <c r="E52" i="20"/>
  <c r="E48" i="20"/>
  <c r="S61" i="20"/>
  <c r="S99" i="20" s="1"/>
  <c r="S59" i="20"/>
  <c r="S57" i="20"/>
  <c r="S54" i="20"/>
  <c r="S55" i="20"/>
  <c r="S53" i="20"/>
  <c r="S47" i="20"/>
  <c r="S51" i="20"/>
  <c r="S60" i="20"/>
  <c r="S56" i="20"/>
  <c r="S94" i="20" s="1"/>
  <c r="S50" i="20"/>
  <c r="S58" i="20"/>
  <c r="S49" i="20"/>
  <c r="AG61" i="20"/>
  <c r="AG57" i="20"/>
  <c r="AG54" i="20"/>
  <c r="AG60" i="20"/>
  <c r="AG47" i="20"/>
  <c r="AG58" i="20"/>
  <c r="AG53" i="20"/>
  <c r="AG91" i="20" s="1"/>
  <c r="AG51" i="20"/>
  <c r="AG59" i="20"/>
  <c r="AG55" i="20"/>
  <c r="AG93" i="20" s="1"/>
  <c r="AG52" i="20"/>
  <c r="AG90" i="20" s="1"/>
  <c r="AG48" i="20"/>
  <c r="AG50" i="20"/>
  <c r="AG88" i="20" s="1"/>
  <c r="AU61" i="20"/>
  <c r="AU57" i="20"/>
  <c r="AU54" i="20"/>
  <c r="AU47" i="20"/>
  <c r="AU85" i="20" s="1"/>
  <c r="AU51" i="20"/>
  <c r="AU60" i="20"/>
  <c r="AU49" i="20"/>
  <c r="AU87" i="20" s="1"/>
  <c r="AU56" i="20"/>
  <c r="AU55" i="20"/>
  <c r="BI61" i="20"/>
  <c r="BI57" i="20"/>
  <c r="BI54" i="20"/>
  <c r="BI92" i="20" s="1"/>
  <c r="BI59" i="20"/>
  <c r="BI56" i="20"/>
  <c r="BI94" i="20" s="1"/>
  <c r="BI58" i="20"/>
  <c r="BI47" i="20"/>
  <c r="BI51" i="20"/>
  <c r="BI50" i="20"/>
  <c r="BI53" i="20"/>
  <c r="BI60" i="20"/>
  <c r="K68" i="20"/>
  <c r="K75" i="20"/>
  <c r="K73" i="20"/>
  <c r="K92" i="20" s="1"/>
  <c r="K79" i="20"/>
  <c r="K80" i="20"/>
  <c r="K69" i="20"/>
  <c r="K77" i="20"/>
  <c r="K96" i="20" s="1"/>
  <c r="K71" i="20"/>
  <c r="K70" i="20"/>
  <c r="K67" i="20"/>
  <c r="K66" i="20"/>
  <c r="K76" i="20"/>
  <c r="K72" i="20"/>
  <c r="K78" i="20"/>
  <c r="Y78" i="20"/>
  <c r="Y70" i="20"/>
  <c r="Y68" i="20"/>
  <c r="Y71" i="20"/>
  <c r="Y76" i="20"/>
  <c r="Y79" i="20"/>
  <c r="Y75" i="20"/>
  <c r="Y72" i="20"/>
  <c r="Y91" i="20" s="1"/>
  <c r="Y69" i="20"/>
  <c r="Y80" i="20"/>
  <c r="Y77" i="20"/>
  <c r="Y66" i="20"/>
  <c r="Y85" i="20" s="1"/>
  <c r="Y73" i="20"/>
  <c r="Y74" i="20"/>
  <c r="Y67" i="20"/>
  <c r="AM79" i="20"/>
  <c r="AM76" i="20"/>
  <c r="AM68" i="20"/>
  <c r="AM78" i="20"/>
  <c r="AM97" i="20" s="1"/>
  <c r="AM80" i="20"/>
  <c r="AM73" i="20"/>
  <c r="AM66" i="20"/>
  <c r="AM69" i="20"/>
  <c r="AM74" i="20"/>
  <c r="AM75" i="20"/>
  <c r="AM94" i="20" s="1"/>
  <c r="AM67" i="20"/>
  <c r="AM77" i="20"/>
  <c r="AM72" i="20"/>
  <c r="AM71" i="20"/>
  <c r="AM70" i="20"/>
  <c r="BA80" i="20"/>
  <c r="BA73" i="20"/>
  <c r="BA68" i="20"/>
  <c r="BA75" i="20"/>
  <c r="BA94" i="20" s="1"/>
  <c r="BA77" i="20"/>
  <c r="BA72" i="20"/>
  <c r="BA74" i="20"/>
  <c r="BA78" i="20"/>
  <c r="BA69" i="20"/>
  <c r="BA79" i="20"/>
  <c r="BA71" i="20"/>
  <c r="BA70" i="20"/>
  <c r="BA76" i="20"/>
  <c r="BA95" i="20" s="1"/>
  <c r="BA66" i="20"/>
  <c r="BA67" i="20"/>
  <c r="AT47" i="20"/>
  <c r="AA50" i="20"/>
  <c r="AA88" i="20" s="1"/>
  <c r="F89" i="20"/>
  <c r="AO52" i="20"/>
  <c r="AO90" i="20" s="1"/>
  <c r="K94" i="20"/>
  <c r="D92" i="20"/>
  <c r="BI86" i="20"/>
  <c r="L80" i="20"/>
  <c r="L99" i="20" s="1"/>
  <c r="L73" i="20"/>
  <c r="L92" i="20" s="1"/>
  <c r="L79" i="20"/>
  <c r="L78" i="20"/>
  <c r="L75" i="20"/>
  <c r="L76" i="20"/>
  <c r="L72" i="20"/>
  <c r="L69" i="20"/>
  <c r="L66" i="20"/>
  <c r="L85" i="20" s="1"/>
  <c r="L74" i="20"/>
  <c r="L67" i="20"/>
  <c r="L70" i="20"/>
  <c r="L68" i="20"/>
  <c r="L77" i="20"/>
  <c r="Z80" i="20"/>
  <c r="Z73" i="20"/>
  <c r="Z75" i="20"/>
  <c r="Z76" i="20"/>
  <c r="Z70" i="20"/>
  <c r="Z78" i="20"/>
  <c r="Z79" i="20"/>
  <c r="Z77" i="20"/>
  <c r="Z74" i="20"/>
  <c r="Z68" i="20"/>
  <c r="Z67" i="20"/>
  <c r="Z86" i="20" s="1"/>
  <c r="Z72" i="20"/>
  <c r="Z69" i="20"/>
  <c r="Z66" i="20"/>
  <c r="Z71" i="20"/>
  <c r="AN80" i="20"/>
  <c r="AN73" i="20"/>
  <c r="AN78" i="20"/>
  <c r="AN70" i="20"/>
  <c r="AN89" i="20" s="1"/>
  <c r="AN79" i="20"/>
  <c r="AN77" i="20"/>
  <c r="AN72" i="20"/>
  <c r="AN69" i="20"/>
  <c r="AN75" i="20"/>
  <c r="AN71" i="20"/>
  <c r="AN66" i="20"/>
  <c r="AN74" i="20"/>
  <c r="AN68" i="20"/>
  <c r="AN87" i="20" s="1"/>
  <c r="AN67" i="20"/>
  <c r="BB80" i="20"/>
  <c r="BB73" i="20"/>
  <c r="BB79" i="20"/>
  <c r="BB76" i="20"/>
  <c r="BB95" i="20" s="1"/>
  <c r="BB78" i="20"/>
  <c r="BB97" i="20" s="1"/>
  <c r="BB77" i="20"/>
  <c r="BB71" i="20"/>
  <c r="BB70" i="20"/>
  <c r="BB66" i="20"/>
  <c r="BB67" i="20"/>
  <c r="BB75" i="20"/>
  <c r="BB68" i="20"/>
  <c r="BB87" i="20" s="1"/>
  <c r="BB74" i="20"/>
  <c r="BB72" i="20"/>
  <c r="BB69" i="20"/>
  <c r="BW6" i="20"/>
  <c r="BT6" i="20"/>
  <c r="BS6" i="20"/>
  <c r="BQ6" i="20"/>
  <c r="BO2" i="20"/>
  <c r="BP6" i="20"/>
  <c r="D47" i="20"/>
  <c r="Y86" i="20"/>
  <c r="AZ49" i="20"/>
  <c r="BH51" i="20"/>
  <c r="T93" i="20"/>
  <c r="Y94" i="20"/>
  <c r="R57" i="20"/>
  <c r="P96" i="20"/>
  <c r="BG78" i="20"/>
  <c r="BG75" i="20"/>
  <c r="BG72" i="20"/>
  <c r="BG91" i="20" s="1"/>
  <c r="BG66" i="20"/>
  <c r="BG77" i="20"/>
  <c r="BG70" i="20"/>
  <c r="BG89" i="20" s="1"/>
  <c r="BG69" i="20"/>
  <c r="BG76" i="20"/>
  <c r="BG79" i="20"/>
  <c r="BG71" i="20"/>
  <c r="BG90" i="20" s="1"/>
  <c r="BG80" i="20"/>
  <c r="BG68" i="20"/>
  <c r="BG73" i="20"/>
  <c r="BG67" i="20"/>
  <c r="BG86" i="20" s="1"/>
  <c r="BG74" i="20"/>
  <c r="AS93" i="20"/>
  <c r="AS92" i="20"/>
  <c r="I79" i="20"/>
  <c r="I78" i="20"/>
  <c r="I71" i="20"/>
  <c r="I70" i="20"/>
  <c r="I75" i="20"/>
  <c r="I66" i="20"/>
  <c r="I77" i="20"/>
  <c r="I74" i="20"/>
  <c r="I67" i="20"/>
  <c r="I69" i="20"/>
  <c r="I73" i="20"/>
  <c r="I80" i="20"/>
  <c r="W76" i="20"/>
  <c r="W73" i="20"/>
  <c r="W74" i="20"/>
  <c r="W69" i="20"/>
  <c r="W88" i="20" s="1"/>
  <c r="W77" i="20"/>
  <c r="W72" i="20"/>
  <c r="W79" i="20"/>
  <c r="W70" i="20"/>
  <c r="W75" i="20"/>
  <c r="W71" i="20"/>
  <c r="W78" i="20"/>
  <c r="W68" i="20"/>
  <c r="W66" i="20"/>
  <c r="W80" i="20"/>
  <c r="AK80" i="20"/>
  <c r="AK79" i="20"/>
  <c r="AK77" i="20"/>
  <c r="AK72" i="20"/>
  <c r="AK73" i="20"/>
  <c r="AK74" i="20"/>
  <c r="AK68" i="20"/>
  <c r="AK75" i="20"/>
  <c r="AK78" i="20"/>
  <c r="AK66" i="20"/>
  <c r="AK67" i="20"/>
  <c r="AK71" i="20"/>
  <c r="AY76" i="20"/>
  <c r="AY78" i="20"/>
  <c r="AY75" i="20"/>
  <c r="AY79" i="20"/>
  <c r="AY77" i="20"/>
  <c r="AY73" i="20"/>
  <c r="AY70" i="20"/>
  <c r="AY74" i="20"/>
  <c r="AY72" i="20"/>
  <c r="AY69" i="20"/>
  <c r="AY68" i="20"/>
  <c r="AY67" i="20"/>
  <c r="AY80" i="20"/>
  <c r="AY66" i="20"/>
  <c r="AY71" i="20"/>
  <c r="Y88" i="20"/>
  <c r="G60" i="20"/>
  <c r="G61" i="20"/>
  <c r="G58" i="20"/>
  <c r="G56" i="20"/>
  <c r="G94" i="20" s="1"/>
  <c r="G54" i="20"/>
  <c r="G92" i="20" s="1"/>
  <c r="G50" i="20"/>
  <c r="G88" i="20" s="1"/>
  <c r="G53" i="20"/>
  <c r="G57" i="20"/>
  <c r="G51" i="20"/>
  <c r="G48" i="20"/>
  <c r="G47" i="20"/>
  <c r="G49" i="20"/>
  <c r="G55" i="20"/>
  <c r="G52" i="20"/>
  <c r="U60" i="20"/>
  <c r="U61" i="20"/>
  <c r="U58" i="20"/>
  <c r="U96" i="20" s="1"/>
  <c r="U50" i="20"/>
  <c r="U88" i="20" s="1"/>
  <c r="U55" i="20"/>
  <c r="U56" i="20"/>
  <c r="U94" i="20" s="1"/>
  <c r="U53" i="20"/>
  <c r="U51" i="20"/>
  <c r="U48" i="20"/>
  <c r="U54" i="20"/>
  <c r="U47" i="20"/>
  <c r="U59" i="20"/>
  <c r="U52" i="20"/>
  <c r="AI59" i="20"/>
  <c r="AI60" i="20"/>
  <c r="AI58" i="20"/>
  <c r="AI61" i="20"/>
  <c r="AI99" i="20" s="1"/>
  <c r="AI50" i="20"/>
  <c r="AI88" i="20" s="1"/>
  <c r="AI55" i="20"/>
  <c r="AI54" i="20"/>
  <c r="AI92" i="20" s="1"/>
  <c r="AI51" i="20"/>
  <c r="AI56" i="20"/>
  <c r="AI48" i="20"/>
  <c r="AI52" i="20"/>
  <c r="AI57" i="20"/>
  <c r="AI53" i="20"/>
  <c r="AI47" i="20"/>
  <c r="AW59" i="20"/>
  <c r="AW60" i="20"/>
  <c r="AW58" i="20"/>
  <c r="AW57" i="20"/>
  <c r="AW95" i="20" s="1"/>
  <c r="AW50" i="20"/>
  <c r="AW88" i="20" s="1"/>
  <c r="AW51" i="20"/>
  <c r="AW54" i="20"/>
  <c r="AW92" i="20" s="1"/>
  <c r="AW48" i="20"/>
  <c r="AW56" i="20"/>
  <c r="AW61" i="20"/>
  <c r="AW52" i="20"/>
  <c r="BK61" i="20"/>
  <c r="BK60" i="20"/>
  <c r="BK50" i="20"/>
  <c r="BK57" i="20"/>
  <c r="BK51" i="20"/>
  <c r="BK48" i="20"/>
  <c r="BK47" i="20"/>
  <c r="BK85" i="20" s="1"/>
  <c r="BK53" i="20"/>
  <c r="BK91" i="20" s="1"/>
  <c r="BK58" i="20"/>
  <c r="BK49" i="20"/>
  <c r="BK54" i="20"/>
  <c r="M80" i="20"/>
  <c r="M71" i="20"/>
  <c r="M77" i="20"/>
  <c r="M68" i="20"/>
  <c r="M75" i="20"/>
  <c r="M78" i="20"/>
  <c r="M74" i="20"/>
  <c r="M93" i="20" s="1"/>
  <c r="M73" i="20"/>
  <c r="M76" i="20"/>
  <c r="M66" i="20"/>
  <c r="M72" i="20"/>
  <c r="M79" i="20"/>
  <c r="M70" i="20"/>
  <c r="M67" i="20"/>
  <c r="AA79" i="20"/>
  <c r="AA78" i="20"/>
  <c r="AA75" i="20"/>
  <c r="AA74" i="20"/>
  <c r="AA76" i="20"/>
  <c r="AA69" i="20"/>
  <c r="AA72" i="20"/>
  <c r="AA71" i="20"/>
  <c r="AA67" i="20"/>
  <c r="AA80" i="20"/>
  <c r="AA66" i="20"/>
  <c r="AA85" i="20" s="1"/>
  <c r="AA73" i="20"/>
  <c r="AA70" i="20"/>
  <c r="AA89" i="20" s="1"/>
  <c r="AA68" i="20"/>
  <c r="AO75" i="20"/>
  <c r="AO67" i="20"/>
  <c r="AO73" i="20"/>
  <c r="AO74" i="20"/>
  <c r="AO71" i="20"/>
  <c r="AO76" i="20"/>
  <c r="AO79" i="20"/>
  <c r="AO68" i="20"/>
  <c r="AO72" i="20"/>
  <c r="AO78" i="20"/>
  <c r="AO77" i="20"/>
  <c r="AO66" i="20"/>
  <c r="AO80" i="20"/>
  <c r="AO70" i="20"/>
  <c r="BC78" i="20"/>
  <c r="BC70" i="20"/>
  <c r="BC77" i="20"/>
  <c r="BC79" i="20"/>
  <c r="BC80" i="20"/>
  <c r="BC69" i="20"/>
  <c r="BC76" i="20"/>
  <c r="BC75" i="20"/>
  <c r="BC68" i="20"/>
  <c r="BC73" i="20"/>
  <c r="BC74" i="20"/>
  <c r="BC72" i="20"/>
  <c r="BC71" i="20"/>
  <c r="BC66" i="20"/>
  <c r="BR6" i="20"/>
  <c r="L87" i="20"/>
  <c r="Q89" i="20"/>
  <c r="AU52" i="20"/>
  <c r="AS91" i="20"/>
  <c r="AE92" i="20"/>
  <c r="Z93" i="20"/>
  <c r="Y96" i="20"/>
  <c r="AA61" i="20"/>
  <c r="AE77" i="20"/>
  <c r="AE69" i="20"/>
  <c r="AE66" i="20"/>
  <c r="AE70" i="20"/>
  <c r="AE79" i="20"/>
  <c r="AE68" i="20"/>
  <c r="AE80" i="20"/>
  <c r="AE71" i="20"/>
  <c r="AE67" i="20"/>
  <c r="AE75" i="20"/>
  <c r="AE72" i="20"/>
  <c r="AE73" i="20"/>
  <c r="AE78" i="20"/>
  <c r="AE74" i="20"/>
  <c r="AE76" i="20"/>
  <c r="H61" i="20"/>
  <c r="H57" i="20"/>
  <c r="H53" i="20"/>
  <c r="H91" i="20" s="1"/>
  <c r="H51" i="20"/>
  <c r="H58" i="20"/>
  <c r="H49" i="20"/>
  <c r="H87" i="20" s="1"/>
  <c r="H55" i="20"/>
  <c r="H52" i="20"/>
  <c r="H90" i="20" s="1"/>
  <c r="H60" i="20"/>
  <c r="V60" i="20"/>
  <c r="V57" i="20"/>
  <c r="V61" i="20"/>
  <c r="V58" i="20"/>
  <c r="V55" i="20"/>
  <c r="V93" i="20" s="1"/>
  <c r="V54" i="20"/>
  <c r="V51" i="20"/>
  <c r="V56" i="20"/>
  <c r="V50" i="20"/>
  <c r="V88" i="20" s="1"/>
  <c r="V47" i="20"/>
  <c r="V85" i="20" s="1"/>
  <c r="V49" i="20"/>
  <c r="V87" i="20" s="1"/>
  <c r="V59" i="20"/>
  <c r="V52" i="20"/>
  <c r="AJ59" i="20"/>
  <c r="AJ57" i="20"/>
  <c r="AJ61" i="20"/>
  <c r="AJ54" i="20"/>
  <c r="AJ51" i="20"/>
  <c r="AJ58" i="20"/>
  <c r="AJ53" i="20"/>
  <c r="AJ50" i="20"/>
  <c r="AJ88" i="20" s="1"/>
  <c r="AJ56" i="20"/>
  <c r="AJ94" i="20" s="1"/>
  <c r="AX57" i="20"/>
  <c r="AX95" i="20" s="1"/>
  <c r="AX51" i="20"/>
  <c r="AX61" i="20"/>
  <c r="AX99" i="20" s="1"/>
  <c r="AX55" i="20"/>
  <c r="AX60" i="20"/>
  <c r="AX53" i="20"/>
  <c r="AX49" i="20"/>
  <c r="AX52" i="20"/>
  <c r="AX48" i="20"/>
  <c r="AX58" i="20"/>
  <c r="N77" i="20"/>
  <c r="N96" i="20" s="1"/>
  <c r="N70" i="20"/>
  <c r="N75" i="20"/>
  <c r="N80" i="20"/>
  <c r="N72" i="20"/>
  <c r="N91" i="20" s="1"/>
  <c r="N78" i="20"/>
  <c r="N97" i="20" s="1"/>
  <c r="N69" i="20"/>
  <c r="N73" i="20"/>
  <c r="N92" i="20" s="1"/>
  <c r="N66" i="20"/>
  <c r="N85" i="20" s="1"/>
  <c r="N67" i="20"/>
  <c r="N71" i="20"/>
  <c r="N79" i="20"/>
  <c r="N76" i="20"/>
  <c r="N95" i="20" s="1"/>
  <c r="AB77" i="20"/>
  <c r="AB70" i="20"/>
  <c r="AB80" i="20"/>
  <c r="AB73" i="20"/>
  <c r="AB72" i="20"/>
  <c r="AB91" i="20" s="1"/>
  <c r="AB78" i="20"/>
  <c r="AB79" i="20"/>
  <c r="AB68" i="20"/>
  <c r="AB76" i="20"/>
  <c r="AB66" i="20"/>
  <c r="AB85" i="20" s="1"/>
  <c r="AB69" i="20"/>
  <c r="AB88" i="20" s="1"/>
  <c r="AB71" i="20"/>
  <c r="AB74" i="20"/>
  <c r="AB67" i="20"/>
  <c r="AB75" i="20"/>
  <c r="AB94" i="20" s="1"/>
  <c r="AP77" i="20"/>
  <c r="AP70" i="20"/>
  <c r="AP89" i="20" s="1"/>
  <c r="AP79" i="20"/>
  <c r="AP98" i="20" s="1"/>
  <c r="AP78" i="20"/>
  <c r="AP75" i="20"/>
  <c r="AP74" i="20"/>
  <c r="AP73" i="20"/>
  <c r="AP92" i="20" s="1"/>
  <c r="AP72" i="20"/>
  <c r="AP91" i="20" s="1"/>
  <c r="AP80" i="20"/>
  <c r="AP71" i="20"/>
  <c r="AP67" i="20"/>
  <c r="AP66" i="20"/>
  <c r="AP68" i="20"/>
  <c r="BD77" i="20"/>
  <c r="BD70" i="20"/>
  <c r="BD75" i="20"/>
  <c r="BD67" i="20"/>
  <c r="BD79" i="20"/>
  <c r="BD73" i="20"/>
  <c r="BD72" i="20"/>
  <c r="BD74" i="20"/>
  <c r="BD69" i="20"/>
  <c r="BD80" i="20"/>
  <c r="BD78" i="20"/>
  <c r="BD76" i="20"/>
  <c r="BD95" i="20" s="1"/>
  <c r="BD71" i="20"/>
  <c r="BD66" i="20"/>
  <c r="BD68" i="20"/>
  <c r="AJ48" i="20"/>
  <c r="AO50" i="20"/>
  <c r="AO88" i="20" s="1"/>
  <c r="R51" i="20"/>
  <c r="R89" i="20" s="1"/>
  <c r="AT53" i="20"/>
  <c r="AT91" i="20" s="1"/>
  <c r="AJ55" i="20"/>
  <c r="U57" i="20"/>
  <c r="AS97" i="20"/>
  <c r="L71" i="20"/>
  <c r="I76" i="20"/>
  <c r="M58" i="20"/>
  <c r="M96" i="20" s="1"/>
  <c r="M60" i="20"/>
  <c r="M98" i="20" s="1"/>
  <c r="M59" i="20"/>
  <c r="M97" i="20" s="1"/>
  <c r="M56" i="20"/>
  <c r="M94" i="20" s="1"/>
  <c r="M48" i="20"/>
  <c r="M86" i="20" s="1"/>
  <c r="M49" i="20"/>
  <c r="M87" i="20" s="1"/>
  <c r="M61" i="20"/>
  <c r="M99" i="20" s="1"/>
  <c r="M57" i="20"/>
  <c r="M95" i="20" s="1"/>
  <c r="M53" i="20"/>
  <c r="M51" i="20"/>
  <c r="M54" i="20"/>
  <c r="M92" i="20" s="1"/>
  <c r="M47" i="20"/>
  <c r="BC60" i="20"/>
  <c r="BC98" i="20" s="1"/>
  <c r="BC58" i="20"/>
  <c r="BC56" i="20"/>
  <c r="BC94" i="20" s="1"/>
  <c r="BC55" i="20"/>
  <c r="BC93" i="20" s="1"/>
  <c r="BC48" i="20"/>
  <c r="BC86" i="20" s="1"/>
  <c r="BC54" i="20"/>
  <c r="BC92" i="20" s="1"/>
  <c r="BC53" i="20"/>
  <c r="BC91" i="20" s="1"/>
  <c r="BC52" i="20"/>
  <c r="BC49" i="20"/>
  <c r="BC87" i="20" s="1"/>
  <c r="BC59" i="20"/>
  <c r="BC97" i="20" s="1"/>
  <c r="BC61" i="20"/>
  <c r="BC51" i="20"/>
  <c r="BC89" i="20" s="1"/>
  <c r="BC50" i="20"/>
  <c r="BC88" i="20" s="1"/>
  <c r="BC57" i="20"/>
  <c r="BC95" i="20" s="1"/>
  <c r="I61" i="20"/>
  <c r="I99" i="20" s="1"/>
  <c r="I58" i="20"/>
  <c r="I96" i="20" s="1"/>
  <c r="I55" i="20"/>
  <c r="I93" i="20" s="1"/>
  <c r="I47" i="20"/>
  <c r="I85" i="20" s="1"/>
  <c r="I57" i="20"/>
  <c r="I95" i="20" s="1"/>
  <c r="I48" i="20"/>
  <c r="I86" i="20" s="1"/>
  <c r="I59" i="20"/>
  <c r="I52" i="20"/>
  <c r="I60" i="20"/>
  <c r="I98" i="20" s="1"/>
  <c r="I53" i="20"/>
  <c r="I51" i="20"/>
  <c r="I89" i="20" s="1"/>
  <c r="I56" i="20"/>
  <c r="W59" i="20"/>
  <c r="W97" i="20" s="1"/>
  <c r="W58" i="20"/>
  <c r="W55" i="20"/>
  <c r="W93" i="20" s="1"/>
  <c r="W54" i="20"/>
  <c r="W92" i="20" s="1"/>
  <c r="W47" i="20"/>
  <c r="W85" i="20" s="1"/>
  <c r="W56" i="20"/>
  <c r="W94" i="20" s="1"/>
  <c r="W53" i="20"/>
  <c r="W91" i="20" s="1"/>
  <c r="W61" i="20"/>
  <c r="W99" i="20" s="1"/>
  <c r="W48" i="20"/>
  <c r="W86" i="20" s="1"/>
  <c r="W60" i="20"/>
  <c r="W57" i="20"/>
  <c r="W95" i="20" s="1"/>
  <c r="W52" i="20"/>
  <c r="W90" i="20" s="1"/>
  <c r="W49" i="20"/>
  <c r="W87" i="20" s="1"/>
  <c r="AK60" i="20"/>
  <c r="AK98" i="20" s="1"/>
  <c r="AK59" i="20"/>
  <c r="AK97" i="20" s="1"/>
  <c r="AK57" i="20"/>
  <c r="AK58" i="20"/>
  <c r="AK96" i="20" s="1"/>
  <c r="AK55" i="20"/>
  <c r="AK93" i="20" s="1"/>
  <c r="AK47" i="20"/>
  <c r="AK85" i="20" s="1"/>
  <c r="AK53" i="20"/>
  <c r="AK91" i="20" s="1"/>
  <c r="AK56" i="20"/>
  <c r="AK94" i="20" s="1"/>
  <c r="AK48" i="20"/>
  <c r="AK86" i="20" s="1"/>
  <c r="AK52" i="20"/>
  <c r="AK90" i="20" s="1"/>
  <c r="AK51" i="20"/>
  <c r="AK89" i="20" s="1"/>
  <c r="AK50" i="20"/>
  <c r="AK54" i="20"/>
  <c r="AK49" i="20"/>
  <c r="AY59" i="20"/>
  <c r="AY97" i="20" s="1"/>
  <c r="AY57" i="20"/>
  <c r="AY95" i="20" s="1"/>
  <c r="AY60" i="20"/>
  <c r="AY98" i="20" s="1"/>
  <c r="AY58" i="20"/>
  <c r="AY96" i="20" s="1"/>
  <c r="AY55" i="20"/>
  <c r="AY93" i="20" s="1"/>
  <c r="AY47" i="20"/>
  <c r="AY85" i="20" s="1"/>
  <c r="AY61" i="20"/>
  <c r="AY99" i="20" s="1"/>
  <c r="AY54" i="20"/>
  <c r="AY48" i="20"/>
  <c r="AY86" i="20" s="1"/>
  <c r="AY52" i="20"/>
  <c r="AY90" i="20" s="1"/>
  <c r="AY56" i="20"/>
  <c r="AY94" i="20" s="1"/>
  <c r="AY51" i="20"/>
  <c r="AY53" i="20"/>
  <c r="AY50" i="20"/>
  <c r="AY88" i="20" s="1"/>
  <c r="K85" i="20"/>
  <c r="BC47" i="20"/>
  <c r="BC85" i="20" s="1"/>
  <c r="AN86" i="20"/>
  <c r="T89" i="20"/>
  <c r="D90" i="20"/>
  <c r="AU91" i="20"/>
  <c r="AO55" i="20"/>
  <c r="AO93" i="20" s="1"/>
  <c r="AE94" i="20"/>
  <c r="AK61" i="20"/>
  <c r="AK99" i="20" s="1"/>
  <c r="I68" i="20"/>
  <c r="I87" i="20" s="1"/>
  <c r="J54" i="20"/>
  <c r="J92" i="20" s="1"/>
  <c r="J48" i="20"/>
  <c r="J49" i="20"/>
  <c r="J87" i="20" s="1"/>
  <c r="J55" i="20"/>
  <c r="J93" i="20" s="1"/>
  <c r="J52" i="20"/>
  <c r="J90" i="20" s="1"/>
  <c r="J60" i="20"/>
  <c r="J98" i="20" s="1"/>
  <c r="J57" i="20"/>
  <c r="J53" i="20"/>
  <c r="J51" i="20"/>
  <c r="J56" i="20"/>
  <c r="X61" i="20"/>
  <c r="X99" i="20" s="1"/>
  <c r="X54" i="20"/>
  <c r="X56" i="20"/>
  <c r="X53" i="20"/>
  <c r="X48" i="20"/>
  <c r="X60" i="20"/>
  <c r="X50" i="20"/>
  <c r="X88" i="20" s="1"/>
  <c r="X47" i="20"/>
  <c r="X85" i="20" s="1"/>
  <c r="X49" i="20"/>
  <c r="X58" i="20"/>
  <c r="X57" i="20"/>
  <c r="X55" i="20"/>
  <c r="X51" i="20"/>
  <c r="AL60" i="20"/>
  <c r="AL54" i="20"/>
  <c r="AL61" i="20"/>
  <c r="AL55" i="20"/>
  <c r="AL51" i="20"/>
  <c r="AL59" i="20"/>
  <c r="AL58" i="20"/>
  <c r="AL56" i="20"/>
  <c r="AL94" i="20" s="1"/>
  <c r="AL48" i="20"/>
  <c r="AL57" i="20"/>
  <c r="AL53" i="20"/>
  <c r="AL91" i="20" s="1"/>
  <c r="AL50" i="20"/>
  <c r="AL47" i="20"/>
  <c r="AL85" i="20" s="1"/>
  <c r="AL49" i="20"/>
  <c r="AZ60" i="20"/>
  <c r="AZ59" i="20"/>
  <c r="AZ54" i="20"/>
  <c r="AZ61" i="20"/>
  <c r="AZ51" i="20"/>
  <c r="AZ55" i="20"/>
  <c r="AZ48" i="20"/>
  <c r="AZ53" i="20"/>
  <c r="AZ91" i="20" s="1"/>
  <c r="AZ56" i="20"/>
  <c r="AZ94" i="20" s="1"/>
  <c r="AZ52" i="20"/>
  <c r="AZ50" i="20"/>
  <c r="AZ88" i="20" s="1"/>
  <c r="AP86" i="20"/>
  <c r="R49" i="20"/>
  <c r="AU50" i="20"/>
  <c r="W51" i="20"/>
  <c r="W89" i="20" s="1"/>
  <c r="M52" i="20"/>
  <c r="M90" i="20" s="1"/>
  <c r="AW53" i="20"/>
  <c r="AX54" i="20"/>
  <c r="AG56" i="20"/>
  <c r="AG94" i="20" s="1"/>
  <c r="AN95" i="20"/>
  <c r="AX59" i="20"/>
  <c r="AX97" i="20" s="1"/>
  <c r="N68" i="20"/>
  <c r="I72" i="20"/>
  <c r="AK76" i="20"/>
  <c r="K51" i="20"/>
  <c r="K89" i="20" s="1"/>
  <c r="K57" i="20"/>
  <c r="K95" i="20" s="1"/>
  <c r="K59" i="20"/>
  <c r="K97" i="20" s="1"/>
  <c r="K52" i="20"/>
  <c r="K49" i="20"/>
  <c r="K87" i="20" s="1"/>
  <c r="BA59" i="20"/>
  <c r="BA97" i="20" s="1"/>
  <c r="BA60" i="20"/>
  <c r="BA98" i="20" s="1"/>
  <c r="BA61" i="20"/>
  <c r="BA99" i="20" s="1"/>
  <c r="BA52" i="20"/>
  <c r="BA90" i="20" s="1"/>
  <c r="BA51" i="20"/>
  <c r="BA89" i="20" s="1"/>
  <c r="BA54" i="20"/>
  <c r="BA92" i="20" s="1"/>
  <c r="BA53" i="20"/>
  <c r="BA58" i="20"/>
  <c r="BA96" i="20" s="1"/>
  <c r="BA49" i="20"/>
  <c r="AQ80" i="20"/>
  <c r="AQ70" i="20"/>
  <c r="AQ89" i="20" s="1"/>
  <c r="AQ69" i="20"/>
  <c r="AQ76" i="20"/>
  <c r="AQ68" i="20"/>
  <c r="AQ72" i="20"/>
  <c r="AQ74" i="20"/>
  <c r="AQ93" i="20" s="1"/>
  <c r="AQ77" i="20"/>
  <c r="AQ67" i="20"/>
  <c r="AQ86" i="20" s="1"/>
  <c r="AQ66" i="20"/>
  <c r="AQ85" i="20" s="1"/>
  <c r="AQ71" i="20"/>
  <c r="AQ73" i="20"/>
  <c r="AQ92" i="20" s="1"/>
  <c r="BE79" i="20"/>
  <c r="BE78" i="20"/>
  <c r="BE75" i="20"/>
  <c r="BE73" i="20"/>
  <c r="BE92" i="20" s="1"/>
  <c r="BE71" i="20"/>
  <c r="BE80" i="20"/>
  <c r="BE70" i="20"/>
  <c r="BE89" i="20" s="1"/>
  <c r="BE76" i="20"/>
  <c r="BE95" i="20" s="1"/>
  <c r="BE68" i="20"/>
  <c r="BE87" i="20" s="1"/>
  <c r="BE72" i="20"/>
  <c r="BE69" i="20"/>
  <c r="BE66" i="20"/>
  <c r="BA47" i="20"/>
  <c r="BA85" i="20" s="1"/>
  <c r="AS48" i="20"/>
  <c r="AS86" i="20" s="1"/>
  <c r="BF49" i="20"/>
  <c r="BF87" i="20" s="1"/>
  <c r="K50" i="20"/>
  <c r="AD50" i="20"/>
  <c r="AR51" i="20"/>
  <c r="AS52" i="20"/>
  <c r="BJ54" i="20"/>
  <c r="AH56" i="20"/>
  <c r="AV58" i="20"/>
  <c r="E66" i="20"/>
  <c r="BE74" i="20"/>
  <c r="E80" i="20"/>
  <c r="Y61" i="20"/>
  <c r="Y99" i="20" s="1"/>
  <c r="Y51" i="20"/>
  <c r="Y89" i="20" s="1"/>
  <c r="Y60" i="20"/>
  <c r="Y57" i="20"/>
  <c r="Y52" i="20"/>
  <c r="Y90" i="20" s="1"/>
  <c r="Y49" i="20"/>
  <c r="Y87" i="20" s="1"/>
  <c r="AM61" i="20"/>
  <c r="AM60" i="20"/>
  <c r="AM98" i="20" s="1"/>
  <c r="AM55" i="20"/>
  <c r="AM93" i="20" s="1"/>
  <c r="AM51" i="20"/>
  <c r="AM89" i="20" s="1"/>
  <c r="AM54" i="20"/>
  <c r="AM92" i="20" s="1"/>
  <c r="AM53" i="20"/>
  <c r="AM91" i="20" s="1"/>
  <c r="AM52" i="20"/>
  <c r="AM90" i="20" s="1"/>
  <c r="AM49" i="20"/>
  <c r="AM87" i="20" s="1"/>
  <c r="O77" i="20"/>
  <c r="O79" i="20"/>
  <c r="O70" i="20"/>
  <c r="O89" i="20" s="1"/>
  <c r="O69" i="20"/>
  <c r="O80" i="20"/>
  <c r="O99" i="20" s="1"/>
  <c r="O75" i="20"/>
  <c r="O67" i="20"/>
  <c r="O78" i="20"/>
  <c r="O74" i="20"/>
  <c r="O93" i="20" s="1"/>
  <c r="O68" i="20"/>
  <c r="O87" i="20" s="1"/>
  <c r="O76" i="20"/>
  <c r="O71" i="20"/>
  <c r="O73" i="20"/>
  <c r="O92" i="20" s="1"/>
  <c r="O66" i="20"/>
  <c r="O85" i="20" s="1"/>
  <c r="AC78" i="20"/>
  <c r="AC75" i="20"/>
  <c r="AC80" i="20"/>
  <c r="AC72" i="20"/>
  <c r="AC71" i="20"/>
  <c r="AC79" i="20"/>
  <c r="AC76" i="20"/>
  <c r="AC70" i="20"/>
  <c r="AC69" i="20"/>
  <c r="AC73" i="20"/>
  <c r="AC92" i="20" s="1"/>
  <c r="AC68" i="20"/>
  <c r="AC77" i="20"/>
  <c r="AC66" i="20"/>
  <c r="AC85" i="20" s="1"/>
  <c r="AC67" i="20"/>
  <c r="AC86" i="20" s="1"/>
  <c r="L58" i="20"/>
  <c r="L96" i="20" s="1"/>
  <c r="L60" i="20"/>
  <c r="L98" i="20" s="1"/>
  <c r="L57" i="20"/>
  <c r="L59" i="20"/>
  <c r="L97" i="20" s="1"/>
  <c r="L52" i="20"/>
  <c r="L90" i="20" s="1"/>
  <c r="Z61" i="20"/>
  <c r="Z99" i="20" s="1"/>
  <c r="Z58" i="20"/>
  <c r="Z96" i="20" s="1"/>
  <c r="Z60" i="20"/>
  <c r="Z57" i="20"/>
  <c r="Z95" i="20" s="1"/>
  <c r="Z52" i="20"/>
  <c r="Z90" i="20" s="1"/>
  <c r="AN58" i="20"/>
  <c r="AN61" i="20"/>
  <c r="AN99" i="20" s="1"/>
  <c r="AN54" i="20"/>
  <c r="AN92" i="20" s="1"/>
  <c r="AN53" i="20"/>
  <c r="AN91" i="20" s="1"/>
  <c r="AN59" i="20"/>
  <c r="AN97" i="20" s="1"/>
  <c r="AN56" i="20"/>
  <c r="AN94" i="20" s="1"/>
  <c r="AN52" i="20"/>
  <c r="AN90" i="20" s="1"/>
  <c r="BB58" i="20"/>
  <c r="BB61" i="20"/>
  <c r="BB99" i="20" s="1"/>
  <c r="BB55" i="20"/>
  <c r="BB93" i="20" s="1"/>
  <c r="BB56" i="20"/>
  <c r="BB94" i="20" s="1"/>
  <c r="BB52" i="20"/>
  <c r="BB90" i="20" s="1"/>
  <c r="P74" i="20"/>
  <c r="P80" i="20"/>
  <c r="P77" i="20"/>
  <c r="P69" i="20"/>
  <c r="P75" i="20"/>
  <c r="P68" i="20"/>
  <c r="P87" i="20" s="1"/>
  <c r="P70" i="20"/>
  <c r="P78" i="20"/>
  <c r="P66" i="20"/>
  <c r="P73" i="20"/>
  <c r="P79" i="20"/>
  <c r="P76" i="20"/>
  <c r="P95" i="20" s="1"/>
  <c r="P72" i="20"/>
  <c r="P67" i="20"/>
  <c r="AD80" i="20"/>
  <c r="AD99" i="20" s="1"/>
  <c r="AD74" i="20"/>
  <c r="AD77" i="20"/>
  <c r="AD76" i="20"/>
  <c r="AD95" i="20" s="1"/>
  <c r="AD78" i="20"/>
  <c r="AD79" i="20"/>
  <c r="AD75" i="20"/>
  <c r="AD94" i="20" s="1"/>
  <c r="AD71" i="20"/>
  <c r="AD90" i="20" s="1"/>
  <c r="AD72" i="20"/>
  <c r="AD91" i="20" s="1"/>
  <c r="AD70" i="20"/>
  <c r="AD69" i="20"/>
  <c r="AD68" i="20"/>
  <c r="AD87" i="20" s="1"/>
  <c r="AD66" i="20"/>
  <c r="AR80" i="20"/>
  <c r="AR99" i="20" s="1"/>
  <c r="AR74" i="20"/>
  <c r="AR93" i="20" s="1"/>
  <c r="AR78" i="20"/>
  <c r="AR75" i="20"/>
  <c r="AR72" i="20"/>
  <c r="AR73" i="20"/>
  <c r="AR76" i="20"/>
  <c r="AR71" i="20"/>
  <c r="AR90" i="20" s="1"/>
  <c r="AR67" i="20"/>
  <c r="AR86" i="20" s="1"/>
  <c r="AR66" i="20"/>
  <c r="AR79" i="20"/>
  <c r="AR77" i="20"/>
  <c r="AR96" i="20" s="1"/>
  <c r="BF80" i="20"/>
  <c r="BF74" i="20"/>
  <c r="BF78" i="20"/>
  <c r="BF75" i="20"/>
  <c r="BF94" i="20" s="1"/>
  <c r="BF79" i="20"/>
  <c r="BF68" i="20"/>
  <c r="BF77" i="20"/>
  <c r="BF73" i="20"/>
  <c r="BF92" i="20" s="1"/>
  <c r="BF72" i="20"/>
  <c r="BF91" i="20" s="1"/>
  <c r="BF71" i="20"/>
  <c r="BF70" i="20"/>
  <c r="BF69" i="20"/>
  <c r="BF66" i="20"/>
  <c r="BF67" i="20"/>
  <c r="BB47" i="20"/>
  <c r="BB85" i="20" s="1"/>
  <c r="F48" i="20"/>
  <c r="AB48" i="20"/>
  <c r="AB86" i="20" s="1"/>
  <c r="T49" i="20"/>
  <c r="L50" i="20"/>
  <c r="L88" i="20" s="1"/>
  <c r="Z51" i="20"/>
  <c r="Z89" i="20" s="1"/>
  <c r="AS51" i="20"/>
  <c r="AS89" i="20" s="1"/>
  <c r="BB53" i="20"/>
  <c r="BB91" i="20" s="1"/>
  <c r="Y55" i="20"/>
  <c r="Y93" i="20" s="1"/>
  <c r="BE59" i="20"/>
  <c r="AR60" i="20"/>
  <c r="AR98" i="20" s="1"/>
  <c r="AH61" i="20"/>
  <c r="N60" i="20"/>
  <c r="N98" i="20" s="1"/>
  <c r="N55" i="20"/>
  <c r="N93" i="20" s="1"/>
  <c r="N52" i="20"/>
  <c r="N90" i="20" s="1"/>
  <c r="N49" i="20"/>
  <c r="N87" i="20" s="1"/>
  <c r="N61" i="20"/>
  <c r="AB55" i="20"/>
  <c r="AB93" i="20" s="1"/>
  <c r="AB61" i="20"/>
  <c r="AB99" i="20" s="1"/>
  <c r="AB60" i="20"/>
  <c r="AB98" i="20" s="1"/>
  <c r="AB57" i="20"/>
  <c r="AB95" i="20" s="1"/>
  <c r="AB52" i="20"/>
  <c r="AB90" i="20" s="1"/>
  <c r="AB49" i="20"/>
  <c r="AB87" i="20" s="1"/>
  <c r="AP61" i="20"/>
  <c r="AP99" i="20" s="1"/>
  <c r="AP55" i="20"/>
  <c r="AP93" i="20" s="1"/>
  <c r="AP56" i="20"/>
  <c r="AP58" i="20"/>
  <c r="AP96" i="20" s="1"/>
  <c r="AP52" i="20"/>
  <c r="AP90" i="20" s="1"/>
  <c r="AP49" i="20"/>
  <c r="AP87" i="20" s="1"/>
  <c r="BD60" i="20"/>
  <c r="BD58" i="20"/>
  <c r="BD96" i="20" s="1"/>
  <c r="BD55" i="20"/>
  <c r="BD61" i="20"/>
  <c r="BD54" i="20"/>
  <c r="BD53" i="20"/>
  <c r="BD91" i="20" s="1"/>
  <c r="BD56" i="20"/>
  <c r="BD94" i="20" s="1"/>
  <c r="BD49" i="20"/>
  <c r="BD87" i="20" s="1"/>
  <c r="BD59" i="20"/>
  <c r="BD97" i="20" s="1"/>
  <c r="D78" i="20"/>
  <c r="D71" i="20"/>
  <c r="D79" i="20"/>
  <c r="D77" i="20"/>
  <c r="D76" i="20"/>
  <c r="D72" i="20"/>
  <c r="D66" i="20"/>
  <c r="D80" i="20"/>
  <c r="D75" i="20"/>
  <c r="D70" i="20"/>
  <c r="D74" i="20"/>
  <c r="R78" i="20"/>
  <c r="R71" i="20"/>
  <c r="R90" i="20" s="1"/>
  <c r="R80" i="20"/>
  <c r="R77" i="20"/>
  <c r="R74" i="20"/>
  <c r="R79" i="20"/>
  <c r="R67" i="20"/>
  <c r="R73" i="20"/>
  <c r="R76" i="20"/>
  <c r="R66" i="20"/>
  <c r="R72" i="20"/>
  <c r="R75" i="20"/>
  <c r="R70" i="20"/>
  <c r="R69" i="20"/>
  <c r="R68" i="20"/>
  <c r="AF78" i="20"/>
  <c r="AF71" i="20"/>
  <c r="AF80" i="20"/>
  <c r="AF74" i="20"/>
  <c r="AF69" i="20"/>
  <c r="AF79" i="20"/>
  <c r="AF77" i="20"/>
  <c r="AF70" i="20"/>
  <c r="AF75" i="20"/>
  <c r="AF73" i="20"/>
  <c r="AF66" i="20"/>
  <c r="AF67" i="20"/>
  <c r="AF68" i="20"/>
  <c r="AF72" i="20"/>
  <c r="AT78" i="20"/>
  <c r="AT71" i="20"/>
  <c r="AT80" i="20"/>
  <c r="AT77" i="20"/>
  <c r="AT69" i="20"/>
  <c r="AT74" i="20"/>
  <c r="AT68" i="20"/>
  <c r="AT73" i="20"/>
  <c r="AT70" i="20"/>
  <c r="AT89" i="20" s="1"/>
  <c r="AT76" i="20"/>
  <c r="AT95" i="20" s="1"/>
  <c r="AT75" i="20"/>
  <c r="BH78" i="20"/>
  <c r="BH71" i="20"/>
  <c r="BH77" i="20"/>
  <c r="BH73" i="20"/>
  <c r="BH92" i="20" s="1"/>
  <c r="BH74" i="20"/>
  <c r="BH80" i="20"/>
  <c r="BH69" i="20"/>
  <c r="BH68" i="20"/>
  <c r="BH79" i="20"/>
  <c r="BH66" i="20"/>
  <c r="BH76" i="20"/>
  <c r="BH75" i="20"/>
  <c r="BH70" i="20"/>
  <c r="P47" i="20"/>
  <c r="P85" i="20" s="1"/>
  <c r="BD47" i="20"/>
  <c r="BD85" i="20" s="1"/>
  <c r="K48" i="20"/>
  <c r="K86" i="20" s="1"/>
  <c r="AD48" i="20"/>
  <c r="AD86" i="20" s="1"/>
  <c r="AV48" i="20"/>
  <c r="AV86" i="20" s="1"/>
  <c r="AQ49" i="20"/>
  <c r="AQ87" i="20" s="1"/>
  <c r="BJ49" i="20"/>
  <c r="BJ87" i="20" s="1"/>
  <c r="N50" i="20"/>
  <c r="BB50" i="20"/>
  <c r="BB88" i="20" s="1"/>
  <c r="AB51" i="20"/>
  <c r="AB89" i="20" s="1"/>
  <c r="AV51" i="20"/>
  <c r="AV89" i="20" s="1"/>
  <c r="AV52" i="20"/>
  <c r="AE53" i="20"/>
  <c r="BA55" i="20"/>
  <c r="BA93" i="20" s="1"/>
  <c r="L56" i="20"/>
  <c r="L94" i="20" s="1"/>
  <c r="AR56" i="20"/>
  <c r="AR94" i="20" s="1"/>
  <c r="AB58" i="20"/>
  <c r="AB96" i="20" s="1"/>
  <c r="Y59" i="20"/>
  <c r="Y97" i="20" s="1"/>
  <c r="F60" i="20"/>
  <c r="F98" i="20" s="1"/>
  <c r="BB60" i="20"/>
  <c r="BB98" i="20" s="1"/>
  <c r="X67" i="20"/>
  <c r="J75" i="20"/>
  <c r="BE77" i="20"/>
  <c r="BE96" i="20" s="1"/>
  <c r="O60" i="20"/>
  <c r="O59" i="20"/>
  <c r="O97" i="20" s="1"/>
  <c r="O56" i="20"/>
  <c r="O94" i="20" s="1"/>
  <c r="O53" i="20"/>
  <c r="O91" i="20" s="1"/>
  <c r="O52" i="20"/>
  <c r="O90" i="20" s="1"/>
  <c r="O58" i="20"/>
  <c r="O96" i="20" s="1"/>
  <c r="O50" i="20"/>
  <c r="AC60" i="20"/>
  <c r="AC98" i="20" s="1"/>
  <c r="AC56" i="20"/>
  <c r="AC59" i="20"/>
  <c r="AC97" i="20" s="1"/>
  <c r="AC53" i="20"/>
  <c r="AC61" i="20"/>
  <c r="AC99" i="20" s="1"/>
  <c r="AC57" i="20"/>
  <c r="AC95" i="20" s="1"/>
  <c r="AC52" i="20"/>
  <c r="AC90" i="20" s="1"/>
  <c r="AC50" i="20"/>
  <c r="AC88" i="20" s="1"/>
  <c r="AQ60" i="20"/>
  <c r="AQ98" i="20" s="1"/>
  <c r="AQ61" i="20"/>
  <c r="AQ99" i="20" s="1"/>
  <c r="AQ56" i="20"/>
  <c r="AQ53" i="20"/>
  <c r="AQ91" i="20" s="1"/>
  <c r="AQ58" i="20"/>
  <c r="AQ52" i="20"/>
  <c r="AQ57" i="20"/>
  <c r="AQ95" i="20" s="1"/>
  <c r="AQ50" i="20"/>
  <c r="AQ88" i="20" s="1"/>
  <c r="BE60" i="20"/>
  <c r="BE98" i="20" s="1"/>
  <c r="BE61" i="20"/>
  <c r="BE99" i="20" s="1"/>
  <c r="BE56" i="20"/>
  <c r="BE94" i="20" s="1"/>
  <c r="BE53" i="20"/>
  <c r="BE52" i="20"/>
  <c r="BE90" i="20" s="1"/>
  <c r="BE50" i="20"/>
  <c r="E71" i="20"/>
  <c r="E76" i="20"/>
  <c r="E68" i="20"/>
  <c r="E75" i="20"/>
  <c r="E94" i="20" s="1"/>
  <c r="E78" i="20"/>
  <c r="E67" i="20"/>
  <c r="E69" i="20"/>
  <c r="E77" i="20"/>
  <c r="S79" i="20"/>
  <c r="S75" i="20"/>
  <c r="S77" i="20"/>
  <c r="S76" i="20"/>
  <c r="S74" i="20"/>
  <c r="S73" i="20"/>
  <c r="S69" i="20"/>
  <c r="S67" i="20"/>
  <c r="S86" i="20" s="1"/>
  <c r="S72" i="20"/>
  <c r="S68" i="20"/>
  <c r="S71" i="20"/>
  <c r="S90" i="20" s="1"/>
  <c r="S66" i="20"/>
  <c r="S78" i="20"/>
  <c r="AG78" i="20"/>
  <c r="AG77" i="20"/>
  <c r="AG74" i="20"/>
  <c r="AG79" i="20"/>
  <c r="AG75" i="20"/>
  <c r="AG80" i="20"/>
  <c r="AG67" i="20"/>
  <c r="AG76" i="20"/>
  <c r="AG66" i="20"/>
  <c r="AG69" i="20"/>
  <c r="AG73" i="20"/>
  <c r="AG70" i="20"/>
  <c r="AG68" i="20"/>
  <c r="AG87" i="20" s="1"/>
  <c r="AU74" i="20"/>
  <c r="AU70" i="20"/>
  <c r="AU78" i="20"/>
  <c r="AU97" i="20" s="1"/>
  <c r="AU79" i="20"/>
  <c r="AU80" i="20"/>
  <c r="AU77" i="20"/>
  <c r="AU76" i="20"/>
  <c r="AU71" i="20"/>
  <c r="AU69" i="20"/>
  <c r="AU72" i="20"/>
  <c r="AU67" i="20"/>
  <c r="BI77" i="20"/>
  <c r="BI69" i="20"/>
  <c r="BI80" i="20"/>
  <c r="BI79" i="20"/>
  <c r="BI72" i="20"/>
  <c r="BI74" i="20"/>
  <c r="BI93" i="20" s="1"/>
  <c r="BI68" i="20"/>
  <c r="BI87" i="20" s="1"/>
  <c r="BI76" i="20"/>
  <c r="BI75" i="20"/>
  <c r="BI73" i="20"/>
  <c r="BI66" i="20"/>
  <c r="BI71" i="20"/>
  <c r="BI90" i="20" s="1"/>
  <c r="BI67" i="20"/>
  <c r="BI78" i="20"/>
  <c r="BI70" i="20"/>
  <c r="AM47" i="20"/>
  <c r="BE47" i="20"/>
  <c r="BE85" i="20" s="1"/>
  <c r="L48" i="20"/>
  <c r="L86" i="20" s="1"/>
  <c r="AE48" i="20"/>
  <c r="AR49" i="20"/>
  <c r="AR87" i="20" s="1"/>
  <c r="AC51" i="20"/>
  <c r="AC89" i="20" s="1"/>
  <c r="F52" i="20"/>
  <c r="F90" i="20" s="1"/>
  <c r="AR54" i="20"/>
  <c r="AC55" i="20"/>
  <c r="AC93" i="20" s="1"/>
  <c r="BE55" i="20"/>
  <c r="N56" i="20"/>
  <c r="N94" i="20" s="1"/>
  <c r="AS56" i="20"/>
  <c r="AS94" i="20" s="1"/>
  <c r="AH57" i="20"/>
  <c r="AH95" i="20" s="1"/>
  <c r="AC58" i="20"/>
  <c r="AC96" i="20" s="1"/>
  <c r="Z59" i="20"/>
  <c r="S70" i="20"/>
  <c r="P61" i="20"/>
  <c r="P99" i="20" s="1"/>
  <c r="P59" i="20"/>
  <c r="P55" i="20"/>
  <c r="P93" i="20" s="1"/>
  <c r="P54" i="20"/>
  <c r="P92" i="20" s="1"/>
  <c r="AD59" i="20"/>
  <c r="AD97" i="20" s="1"/>
  <c r="AD60" i="20"/>
  <c r="AR59" i="20"/>
  <c r="AR97" i="20" s="1"/>
  <c r="AR57" i="20"/>
  <c r="BF59" i="20"/>
  <c r="BF97" i="20" s="1"/>
  <c r="BF52" i="20"/>
  <c r="BF90" i="20" s="1"/>
  <c r="BF61" i="20"/>
  <c r="BF99" i="20" s="1"/>
  <c r="BF60" i="20"/>
  <c r="BF98" i="20" s="1"/>
  <c r="BF58" i="20"/>
  <c r="BF96" i="20" s="1"/>
  <c r="F75" i="20"/>
  <c r="F80" i="20"/>
  <c r="F99" i="20" s="1"/>
  <c r="F79" i="20"/>
  <c r="F76" i="20"/>
  <c r="F74" i="20"/>
  <c r="F73" i="20"/>
  <c r="F78" i="20"/>
  <c r="F71" i="20"/>
  <c r="F70" i="20"/>
  <c r="F72" i="20"/>
  <c r="F69" i="20"/>
  <c r="F88" i="20" s="1"/>
  <c r="F77" i="20"/>
  <c r="F96" i="20" s="1"/>
  <c r="F68" i="20"/>
  <c r="F67" i="20"/>
  <c r="T75" i="20"/>
  <c r="T74" i="20"/>
  <c r="T71" i="20"/>
  <c r="T90" i="20" s="1"/>
  <c r="T76" i="20"/>
  <c r="T95" i="20" s="1"/>
  <c r="T80" i="20"/>
  <c r="T68" i="20"/>
  <c r="T72" i="20"/>
  <c r="T78" i="20"/>
  <c r="T66" i="20"/>
  <c r="T77" i="20"/>
  <c r="T67" i="20"/>
  <c r="T86" i="20" s="1"/>
  <c r="T70" i="20"/>
  <c r="T69" i="20"/>
  <c r="T88" i="20" s="1"/>
  <c r="T73" i="20"/>
  <c r="AH75" i="20"/>
  <c r="AH80" i="20"/>
  <c r="AH79" i="20"/>
  <c r="AH68" i="20"/>
  <c r="AH87" i="20" s="1"/>
  <c r="AH73" i="20"/>
  <c r="AH92" i="20" s="1"/>
  <c r="AH69" i="20"/>
  <c r="AH88" i="20" s="1"/>
  <c r="AH74" i="20"/>
  <c r="AH67" i="20"/>
  <c r="AH86" i="20" s="1"/>
  <c r="AH77" i="20"/>
  <c r="AH96" i="20" s="1"/>
  <c r="AH66" i="20"/>
  <c r="AH72" i="20"/>
  <c r="AH78" i="20"/>
  <c r="AH71" i="20"/>
  <c r="AH90" i="20" s="1"/>
  <c r="AV75" i="20"/>
  <c r="AV78" i="20"/>
  <c r="AV80" i="20"/>
  <c r="AV77" i="20"/>
  <c r="AV74" i="20"/>
  <c r="AV79" i="20"/>
  <c r="AV76" i="20"/>
  <c r="AV69" i="20"/>
  <c r="AV88" i="20" s="1"/>
  <c r="AV67" i="20"/>
  <c r="AV72" i="20"/>
  <c r="AV71" i="20"/>
  <c r="AV70" i="20"/>
  <c r="AV73" i="20"/>
  <c r="AV92" i="20" s="1"/>
  <c r="BJ75" i="20"/>
  <c r="BJ80" i="20"/>
  <c r="BJ74" i="20"/>
  <c r="BJ71" i="20"/>
  <c r="BJ90" i="20" s="1"/>
  <c r="BJ76" i="20"/>
  <c r="BJ95" i="20" s="1"/>
  <c r="BJ73" i="20"/>
  <c r="BJ72" i="20"/>
  <c r="BJ67" i="20"/>
  <c r="BJ86" i="20" s="1"/>
  <c r="BJ79" i="20"/>
  <c r="BJ78" i="20"/>
  <c r="BJ70" i="20"/>
  <c r="BJ89" i="20" s="1"/>
  <c r="BJ77" i="20"/>
  <c r="BJ68" i="20"/>
  <c r="AN47" i="20"/>
  <c r="AN85" i="20" s="1"/>
  <c r="BF47" i="20"/>
  <c r="BF85" i="20" s="1"/>
  <c r="N48" i="20"/>
  <c r="N86" i="20" s="1"/>
  <c r="BA48" i="20"/>
  <c r="BA86" i="20" s="1"/>
  <c r="F49" i="20"/>
  <c r="F87" i="20" s="1"/>
  <c r="BD50" i="20"/>
  <c r="BD88" i="20" s="1"/>
  <c r="L51" i="20"/>
  <c r="L89" i="20" s="1"/>
  <c r="AD51" i="20"/>
  <c r="AD89" i="20" s="1"/>
  <c r="BB51" i="20"/>
  <c r="BB89" i="20" s="1"/>
  <c r="K53" i="20"/>
  <c r="K91" i="20" s="1"/>
  <c r="AD55" i="20"/>
  <c r="AD93" i="20" s="1"/>
  <c r="BF55" i="20"/>
  <c r="BF93" i="20" s="1"/>
  <c r="P56" i="20"/>
  <c r="F57" i="20"/>
  <c r="AD58" i="20"/>
  <c r="AD96" i="20" s="1"/>
  <c r="AD67" i="20"/>
  <c r="AD73" i="20"/>
  <c r="AD92" i="20" s="1"/>
  <c r="Q60" i="20"/>
  <c r="Q98" i="20" s="1"/>
  <c r="Q57" i="20"/>
  <c r="Q61" i="20"/>
  <c r="Q99" i="20" s="1"/>
  <c r="Q49" i="20"/>
  <c r="Q87" i="20" s="1"/>
  <c r="Q59" i="20"/>
  <c r="Q97" i="20" s="1"/>
  <c r="Q58" i="20"/>
  <c r="Q96" i="20" s="1"/>
  <c r="Q50" i="20"/>
  <c r="Q88" i="20" s="1"/>
  <c r="Q56" i="20"/>
  <c r="Q94" i="20" s="1"/>
  <c r="Q53" i="20"/>
  <c r="Q91" i="20" s="1"/>
  <c r="Q47" i="20"/>
  <c r="Q85" i="20" s="1"/>
  <c r="AE61" i="20"/>
  <c r="AE99" i="20" s="1"/>
  <c r="AE57" i="20"/>
  <c r="AE95" i="20" s="1"/>
  <c r="AE60" i="20"/>
  <c r="AE98" i="20" s="1"/>
  <c r="AE49" i="20"/>
  <c r="AE87" i="20" s="1"/>
  <c r="AE50" i="20"/>
  <c r="AE88" i="20" s="1"/>
  <c r="AE59" i="20"/>
  <c r="AE97" i="20" s="1"/>
  <c r="AE47" i="20"/>
  <c r="AE85" i="20" s="1"/>
  <c r="AS60" i="20"/>
  <c r="AS98" i="20" s="1"/>
  <c r="AS57" i="20"/>
  <c r="AS95" i="20" s="1"/>
  <c r="AS49" i="20"/>
  <c r="AS87" i="20" s="1"/>
  <c r="AS50" i="20"/>
  <c r="AS88" i="20" s="1"/>
  <c r="AS47" i="20"/>
  <c r="AS85" i="20" s="1"/>
  <c r="AS61" i="20"/>
  <c r="BG61" i="20"/>
  <c r="BG99" i="20" s="1"/>
  <c r="BG57" i="20"/>
  <c r="BG95" i="20" s="1"/>
  <c r="BG49" i="20"/>
  <c r="BG56" i="20"/>
  <c r="BG94" i="20" s="1"/>
  <c r="BG60" i="20"/>
  <c r="BG58" i="20"/>
  <c r="BG96" i="20" s="1"/>
  <c r="BG59" i="20"/>
  <c r="BG97" i="20" s="1"/>
  <c r="BG50" i="20"/>
  <c r="BG88" i="20" s="1"/>
  <c r="BG47" i="20"/>
  <c r="BG85" i="20" s="1"/>
  <c r="G67" i="20"/>
  <c r="G76" i="20"/>
  <c r="G74" i="20"/>
  <c r="G78" i="20"/>
  <c r="G97" i="20" s="1"/>
  <c r="G72" i="20"/>
  <c r="G79" i="20"/>
  <c r="G69" i="20"/>
  <c r="G80" i="20"/>
  <c r="G68" i="20"/>
  <c r="G75" i="20"/>
  <c r="G71" i="20"/>
  <c r="G70" i="20"/>
  <c r="G77" i="20"/>
  <c r="G66" i="20"/>
  <c r="U80" i="20"/>
  <c r="U79" i="20"/>
  <c r="U76" i="20"/>
  <c r="U67" i="20"/>
  <c r="U78" i="20"/>
  <c r="U74" i="20"/>
  <c r="U77" i="20"/>
  <c r="U72" i="20"/>
  <c r="U71" i="20"/>
  <c r="U70" i="20"/>
  <c r="U73" i="20"/>
  <c r="U69" i="20"/>
  <c r="U68" i="20"/>
  <c r="U87" i="20" s="1"/>
  <c r="U66" i="20"/>
  <c r="AI74" i="20"/>
  <c r="AI71" i="20"/>
  <c r="AI67" i="20"/>
  <c r="AI76" i="20"/>
  <c r="AI78" i="20"/>
  <c r="AI68" i="20"/>
  <c r="AI87" i="20" s="1"/>
  <c r="AI75" i="20"/>
  <c r="AI77" i="20"/>
  <c r="AI73" i="20"/>
  <c r="AI70" i="20"/>
  <c r="AI69" i="20"/>
  <c r="AI80" i="20"/>
  <c r="AI72" i="20"/>
  <c r="AI66" i="20"/>
  <c r="AI79" i="20"/>
  <c r="AW79" i="20"/>
  <c r="AW67" i="20"/>
  <c r="AW75" i="20"/>
  <c r="AW80" i="20"/>
  <c r="AW74" i="20"/>
  <c r="AW93" i="20" s="1"/>
  <c r="AW66" i="20"/>
  <c r="AW85" i="20" s="1"/>
  <c r="AW77" i="20"/>
  <c r="AW78" i="20"/>
  <c r="AW70" i="20"/>
  <c r="AW76" i="20"/>
  <c r="AW69" i="20"/>
  <c r="AW71" i="20"/>
  <c r="AW72" i="20"/>
  <c r="AW73" i="20"/>
  <c r="BK78" i="20"/>
  <c r="BK97" i="20" s="1"/>
  <c r="BK77" i="20"/>
  <c r="BK74" i="20"/>
  <c r="BK67" i="20"/>
  <c r="BK79" i="20"/>
  <c r="BK70" i="20"/>
  <c r="BK76" i="20"/>
  <c r="BK80" i="20"/>
  <c r="BK73" i="20"/>
  <c r="BK75" i="20"/>
  <c r="BK94" i="20" s="1"/>
  <c r="BK72" i="20"/>
  <c r="BK71" i="20"/>
  <c r="BK90" i="20" s="1"/>
  <c r="BK69" i="20"/>
  <c r="BK66" i="20"/>
  <c r="BK68" i="20"/>
  <c r="O48" i="20"/>
  <c r="O86" i="20" s="1"/>
  <c r="BB48" i="20"/>
  <c r="BB86" i="20" s="1"/>
  <c r="Z49" i="20"/>
  <c r="Z87" i="20" s="1"/>
  <c r="AM50" i="20"/>
  <c r="AM88" i="20" s="1"/>
  <c r="BF50" i="20"/>
  <c r="BF88" i="20" s="1"/>
  <c r="AE51" i="20"/>
  <c r="AE89" i="20" s="1"/>
  <c r="L53" i="20"/>
  <c r="Y54" i="20"/>
  <c r="Y92" i="20" s="1"/>
  <c r="AE55" i="20"/>
  <c r="AE93" i="20" s="1"/>
  <c r="BG55" i="20"/>
  <c r="BG93" i="20" s="1"/>
  <c r="AV56" i="20"/>
  <c r="AV94" i="20" s="1"/>
  <c r="AE58" i="20"/>
  <c r="AE96" i="20" s="1"/>
  <c r="AB59" i="20"/>
  <c r="AT67" i="20"/>
  <c r="AH70" i="20"/>
  <c r="AH89" i="20" s="1"/>
  <c r="AU73" i="20"/>
  <c r="AQ75" i="20"/>
  <c r="H79" i="20"/>
  <c r="H72" i="20"/>
  <c r="H76" i="20"/>
  <c r="H73" i="20"/>
  <c r="H78" i="20"/>
  <c r="H80" i="20"/>
  <c r="H69" i="20"/>
  <c r="H88" i="20" s="1"/>
  <c r="H68" i="20"/>
  <c r="H74" i="20"/>
  <c r="H66" i="20"/>
  <c r="H85" i="20" s="1"/>
  <c r="H70" i="20"/>
  <c r="H77" i="20"/>
  <c r="V79" i="20"/>
  <c r="V72" i="20"/>
  <c r="V77" i="20"/>
  <c r="V73" i="20"/>
  <c r="V78" i="20"/>
  <c r="V71" i="20"/>
  <c r="V70" i="20"/>
  <c r="V68" i="20"/>
  <c r="V76" i="20"/>
  <c r="V67" i="20"/>
  <c r="V86" i="20" s="1"/>
  <c r="V75" i="20"/>
  <c r="V69" i="20"/>
  <c r="V80" i="20"/>
  <c r="AJ79" i="20"/>
  <c r="AJ98" i="20" s="1"/>
  <c r="AJ72" i="20"/>
  <c r="AJ76" i="20"/>
  <c r="AJ77" i="20"/>
  <c r="AJ80" i="20"/>
  <c r="AJ67" i="20"/>
  <c r="AJ66" i="20"/>
  <c r="AJ85" i="20" s="1"/>
  <c r="AJ75" i="20"/>
  <c r="AJ73" i="20"/>
  <c r="AJ68" i="20"/>
  <c r="AJ87" i="20" s="1"/>
  <c r="AJ78" i="20"/>
  <c r="AJ74" i="20"/>
  <c r="AJ71" i="20"/>
  <c r="AJ90" i="20" s="1"/>
  <c r="AX79" i="20"/>
  <c r="AX72" i="20"/>
  <c r="AX80" i="20"/>
  <c r="AX74" i="20"/>
  <c r="AX71" i="20"/>
  <c r="AX76" i="20"/>
  <c r="AX68" i="20"/>
  <c r="AX78" i="20"/>
  <c r="AX77" i="20"/>
  <c r="AX67" i="20"/>
  <c r="AX69" i="20"/>
  <c r="AX88" i="20" s="1"/>
  <c r="AX70" i="20"/>
  <c r="AX75" i="20"/>
  <c r="AX94" i="20" s="1"/>
  <c r="AP47" i="20"/>
  <c r="AP85" i="20" s="1"/>
  <c r="P48" i="20"/>
  <c r="P86" i="20" s="1"/>
  <c r="BD48" i="20"/>
  <c r="BD86" i="20" s="1"/>
  <c r="AC49" i="20"/>
  <c r="AC87" i="20" s="1"/>
  <c r="AV49" i="20"/>
  <c r="AV87" i="20" s="1"/>
  <c r="AN50" i="20"/>
  <c r="N51" i="20"/>
  <c r="N89" i="20" s="1"/>
  <c r="BD51" i="20"/>
  <c r="BD89" i="20" s="1"/>
  <c r="BD52" i="20"/>
  <c r="BD90" i="20" s="1"/>
  <c r="Z54" i="20"/>
  <c r="Z92" i="20" s="1"/>
  <c r="AM57" i="20"/>
  <c r="AM95" i="20" s="1"/>
  <c r="K60" i="20"/>
  <c r="K98" i="20" s="1"/>
  <c r="AT66" i="20"/>
  <c r="D69" i="20"/>
  <c r="AJ70" i="20"/>
  <c r="E72" i="20"/>
  <c r="E91" i="20" s="1"/>
  <c r="AX73" i="20"/>
  <c r="AU75" i="20"/>
  <c r="F53" i="20"/>
  <c r="F91" i="20" s="1"/>
  <c r="F55" i="20"/>
  <c r="F93" i="20" s="1"/>
  <c r="F56" i="20"/>
  <c r="F94" i="20" s="1"/>
  <c r="F54" i="20"/>
  <c r="F47" i="20"/>
  <c r="F85" i="20" s="1"/>
  <c r="T59" i="20"/>
  <c r="T60" i="20"/>
  <c r="T98" i="20" s="1"/>
  <c r="T53" i="20"/>
  <c r="T91" i="20" s="1"/>
  <c r="T58" i="20"/>
  <c r="T96" i="20" s="1"/>
  <c r="T54" i="20"/>
  <c r="T92" i="20" s="1"/>
  <c r="T47" i="20"/>
  <c r="T85" i="20" s="1"/>
  <c r="T61" i="20"/>
  <c r="T99" i="20" s="1"/>
  <c r="T56" i="20"/>
  <c r="T94" i="20" s="1"/>
  <c r="AH53" i="20"/>
  <c r="AH91" i="20" s="1"/>
  <c r="AH60" i="20"/>
  <c r="AH47" i="20"/>
  <c r="AH85" i="20" s="1"/>
  <c r="AH59" i="20"/>
  <c r="AH97" i="20" s="1"/>
  <c r="AH55" i="20"/>
  <c r="AH93" i="20" s="1"/>
  <c r="AV53" i="20"/>
  <c r="AV91" i="20" s="1"/>
  <c r="AV59" i="20"/>
  <c r="AV97" i="20" s="1"/>
  <c r="AV60" i="20"/>
  <c r="AV57" i="20"/>
  <c r="AV47" i="20"/>
  <c r="AV85" i="20" s="1"/>
  <c r="AV61" i="20"/>
  <c r="AV99" i="20" s="1"/>
  <c r="AV55" i="20"/>
  <c r="BJ61" i="20"/>
  <c r="BJ99" i="20" s="1"/>
  <c r="BJ53" i="20"/>
  <c r="BJ91" i="20" s="1"/>
  <c r="BJ59" i="20"/>
  <c r="BJ97" i="20" s="1"/>
  <c r="BJ58" i="20"/>
  <c r="BJ96" i="20" s="1"/>
  <c r="BJ60" i="20"/>
  <c r="BJ98" i="20" s="1"/>
  <c r="BJ47" i="20"/>
  <c r="BJ85" i="20" s="1"/>
  <c r="J76" i="20"/>
  <c r="J69" i="20"/>
  <c r="J88" i="20" s="1"/>
  <c r="J78" i="20"/>
  <c r="J97" i="20" s="1"/>
  <c r="J70" i="20"/>
  <c r="J74" i="20"/>
  <c r="J79" i="20"/>
  <c r="J80" i="20"/>
  <c r="J77" i="20"/>
  <c r="J96" i="20" s="1"/>
  <c r="J67" i="20"/>
  <c r="J68" i="20"/>
  <c r="X76" i="20"/>
  <c r="X69" i="20"/>
  <c r="X79" i="20"/>
  <c r="X78" i="20"/>
  <c r="X97" i="20" s="1"/>
  <c r="X74" i="20"/>
  <c r="X72" i="20"/>
  <c r="X66" i="20"/>
  <c r="X73" i="20"/>
  <c r="X71" i="20"/>
  <c r="X70" i="20"/>
  <c r="X75" i="20"/>
  <c r="X68" i="20"/>
  <c r="X77" i="20"/>
  <c r="AL76" i="20"/>
  <c r="AL69" i="20"/>
  <c r="AL73" i="20"/>
  <c r="AL75" i="20"/>
  <c r="AL80" i="20"/>
  <c r="AL74" i="20"/>
  <c r="AL71" i="20"/>
  <c r="AL90" i="20" s="1"/>
  <c r="AL70" i="20"/>
  <c r="AL68" i="20"/>
  <c r="AL72" i="20"/>
  <c r="AL78" i="20"/>
  <c r="AL67" i="20"/>
  <c r="AL79" i="20"/>
  <c r="AL77" i="20"/>
  <c r="AZ76" i="20"/>
  <c r="AZ95" i="20" s="1"/>
  <c r="AZ69" i="20"/>
  <c r="AZ79" i="20"/>
  <c r="AZ78" i="20"/>
  <c r="AZ75" i="20"/>
  <c r="AZ67" i="20"/>
  <c r="AZ71" i="20"/>
  <c r="AZ66" i="20"/>
  <c r="AZ85" i="20" s="1"/>
  <c r="AZ77" i="20"/>
  <c r="AZ96" i="20" s="1"/>
  <c r="AZ80" i="20"/>
  <c r="AZ68" i="20"/>
  <c r="AZ73" i="20"/>
  <c r="AZ72" i="20"/>
  <c r="AZ74" i="20"/>
  <c r="AZ70" i="20"/>
  <c r="Z47" i="20"/>
  <c r="Z85" i="20" s="1"/>
  <c r="AR47" i="20"/>
  <c r="AR85" i="20" s="1"/>
  <c r="AM48" i="20"/>
  <c r="AM86" i="20" s="1"/>
  <c r="BF48" i="20"/>
  <c r="BF86" i="20" s="1"/>
  <c r="AP50" i="20"/>
  <c r="AP88" i="20" s="1"/>
  <c r="P51" i="20"/>
  <c r="P89" i="20" s="1"/>
  <c r="BF51" i="20"/>
  <c r="P52" i="20"/>
  <c r="P90" i="20" s="1"/>
  <c r="P53" i="20"/>
  <c r="P91" i="20" s="1"/>
  <c r="AR53" i="20"/>
  <c r="AR91" i="20" s="1"/>
  <c r="AB54" i="20"/>
  <c r="AB92" i="20" s="1"/>
  <c r="BB54" i="20"/>
  <c r="BB92" i="20" s="1"/>
  <c r="L55" i="20"/>
  <c r="L93" i="20" s="1"/>
  <c r="AN55" i="20"/>
  <c r="AN93" i="20" s="1"/>
  <c r="BJ55" i="20"/>
  <c r="BJ93" i="20" s="1"/>
  <c r="Z56" i="20"/>
  <c r="Z94" i="20" s="1"/>
  <c r="O57" i="20"/>
  <c r="O95" i="20" s="1"/>
  <c r="AP57" i="20"/>
  <c r="AP95" i="20" s="1"/>
  <c r="AM58" i="20"/>
  <c r="AM96" i="20" s="1"/>
  <c r="F59" i="20"/>
  <c r="F97" i="20" s="1"/>
  <c r="AP59" i="20"/>
  <c r="K61" i="20"/>
  <c r="AV66" i="20"/>
  <c r="BE67" i="20"/>
  <c r="BE86" i="20" s="1"/>
  <c r="AR70" i="20"/>
  <c r="J72" i="20"/>
  <c r="E74" i="20"/>
  <c r="AF76" i="20"/>
  <c r="AQ78" i="20"/>
  <c r="AQ97" i="20" s="1"/>
  <c r="E175" i="20"/>
  <c r="S175" i="20"/>
  <c r="AG175" i="20"/>
  <c r="AU175" i="20"/>
  <c r="BI175" i="20"/>
  <c r="BQ6" i="10"/>
  <c r="BR6" i="10"/>
  <c r="BO2" i="10"/>
  <c r="CA6" i="10"/>
  <c r="BT6" i="10"/>
  <c r="BW6" i="10"/>
  <c r="BP6" i="10"/>
  <c r="BS2" i="10"/>
  <c r="E122" i="26"/>
  <c r="R217" i="26"/>
  <c r="E103" i="26"/>
  <c r="BA141" i="26"/>
  <c r="AE8" i="26"/>
  <c r="BI8" i="27"/>
  <c r="L103" i="26"/>
  <c r="BI122" i="26"/>
  <c r="AX27" i="26"/>
  <c r="AV27" i="26"/>
  <c r="AP141" i="26"/>
  <c r="G27" i="27"/>
  <c r="AF27" i="26"/>
  <c r="BK122" i="26"/>
  <c r="AA122" i="26"/>
  <c r="AV217" i="27"/>
  <c r="AB217" i="26"/>
  <c r="AK103" i="27"/>
  <c r="AR198" i="26"/>
  <c r="AN8" i="26"/>
  <c r="BA179" i="27"/>
  <c r="V8" i="26"/>
  <c r="H179" i="27"/>
  <c r="T8" i="26"/>
  <c r="AP122" i="27"/>
  <c r="N217" i="27"/>
  <c r="L198" i="26"/>
  <c r="AH8" i="27"/>
  <c r="BC122" i="27"/>
  <c r="BK27" i="26"/>
  <c r="D103" i="27"/>
  <c r="BF8" i="26"/>
  <c r="V198" i="27"/>
  <c r="AZ198" i="26"/>
  <c r="N217" i="26"/>
  <c r="F122" i="26"/>
  <c r="AX198" i="26"/>
  <c r="BJ8" i="27"/>
  <c r="AH141" i="26"/>
  <c r="L141" i="27"/>
  <c r="O8" i="27"/>
  <c r="AG8" i="26"/>
  <c r="H217" i="27"/>
  <c r="N179" i="27"/>
  <c r="S179" i="26"/>
  <c r="AX217" i="27"/>
  <c r="AM103" i="27"/>
  <c r="BB122" i="27"/>
  <c r="BK103" i="27"/>
  <c r="AT198" i="27"/>
  <c r="BG103" i="26"/>
  <c r="BI198" i="26"/>
  <c r="V141" i="27"/>
  <c r="Q103" i="26"/>
  <c r="BF122" i="26"/>
  <c r="AP179" i="27"/>
  <c r="U122" i="26"/>
  <c r="AR103" i="26"/>
  <c r="AW198" i="26"/>
  <c r="K122" i="27"/>
  <c r="AG179" i="26"/>
  <c r="BC179" i="27"/>
  <c r="D122" i="26"/>
  <c r="AR8" i="26"/>
  <c r="L179" i="26"/>
  <c r="E8" i="27"/>
  <c r="R122" i="26"/>
  <c r="D141" i="27"/>
  <c r="BD217" i="27"/>
  <c r="AF103" i="26"/>
  <c r="AC8" i="26"/>
  <c r="AZ217" i="26"/>
  <c r="T27" i="26"/>
  <c r="AN217" i="26"/>
  <c r="S8" i="27"/>
  <c r="R103" i="27"/>
  <c r="I141" i="27"/>
  <c r="K179" i="26"/>
  <c r="AI8" i="26"/>
  <c r="H141" i="26"/>
  <c r="X122" i="27"/>
  <c r="AM179" i="26"/>
  <c r="P103" i="26"/>
  <c r="AF122" i="26"/>
  <c r="AV141" i="26"/>
  <c r="AH103" i="27"/>
  <c r="AA141" i="27"/>
  <c r="AV122" i="26"/>
  <c r="G179" i="27"/>
  <c r="AC8" i="27"/>
  <c r="P179" i="26"/>
  <c r="AE8" i="27"/>
  <c r="AQ179" i="26"/>
  <c r="BI217" i="27"/>
  <c r="AM8" i="26"/>
  <c r="L103" i="27"/>
  <c r="Y122" i="27"/>
  <c r="AX179" i="27"/>
  <c r="BH198" i="26"/>
  <c r="M179" i="26"/>
  <c r="AY198" i="27"/>
  <c r="AR122" i="27"/>
  <c r="N198" i="27"/>
  <c r="T179" i="26"/>
  <c r="Q103" i="27"/>
  <c r="AO198" i="27"/>
  <c r="I8" i="26"/>
  <c r="L8" i="26"/>
  <c r="X217" i="26"/>
  <c r="BF217" i="26"/>
  <c r="AR179" i="27"/>
  <c r="AN27" i="26"/>
  <c r="Z198" i="27"/>
  <c r="AM198" i="27"/>
  <c r="AW179" i="26"/>
  <c r="K103" i="26"/>
  <c r="D27" i="27"/>
  <c r="BH122" i="27"/>
  <c r="P8" i="27"/>
  <c r="AA141" i="26"/>
  <c r="BE141" i="27"/>
  <c r="AP122" i="26"/>
  <c r="F141" i="27"/>
  <c r="BA27" i="27"/>
  <c r="W198" i="27"/>
  <c r="R141" i="26"/>
  <c r="BA122" i="26"/>
  <c r="P27" i="26"/>
  <c r="AL122" i="26"/>
  <c r="U8" i="27"/>
  <c r="Q122" i="26"/>
  <c r="J217" i="26"/>
  <c r="AL141" i="27"/>
  <c r="AR217" i="26"/>
  <c r="Z27" i="26"/>
  <c r="AX141" i="26"/>
  <c r="AT122" i="27"/>
  <c r="W217" i="27"/>
  <c r="G179" i="26"/>
  <c r="L141" i="26"/>
  <c r="BB217" i="27"/>
  <c r="AK27" i="27"/>
  <c r="AK103" i="26"/>
  <c r="BB122" i="26"/>
  <c r="AT122" i="26"/>
  <c r="AP103" i="27"/>
  <c r="I8" i="27"/>
  <c r="AG179" i="27"/>
  <c r="D141" i="26"/>
  <c r="BB179" i="26"/>
  <c r="P8" i="26"/>
  <c r="BE179" i="26"/>
  <c r="K141" i="27"/>
  <c r="BG217" i="27"/>
  <c r="AV103" i="26"/>
  <c r="D179" i="27"/>
  <c r="O179" i="27"/>
  <c r="E27" i="27"/>
  <c r="U8" i="26"/>
  <c r="BJ217" i="27"/>
  <c r="AL103" i="26"/>
  <c r="W8" i="26"/>
  <c r="J103" i="26"/>
  <c r="BF103" i="26"/>
  <c r="W179" i="27"/>
  <c r="AM8" i="27"/>
  <c r="Y141" i="27"/>
  <c r="AO122" i="27"/>
  <c r="Q8" i="27"/>
  <c r="O8" i="26"/>
  <c r="AH141" i="27"/>
  <c r="J198" i="26"/>
  <c r="BI8" i="26"/>
  <c r="F8" i="26"/>
  <c r="Z141" i="27"/>
  <c r="AD8" i="27"/>
  <c r="AT217" i="27"/>
  <c r="AV122" i="27"/>
  <c r="H217" i="26"/>
  <c r="BF141" i="26"/>
  <c r="BG141" i="27"/>
  <c r="AX122" i="26"/>
  <c r="AQ8" i="27"/>
  <c r="AI179" i="27"/>
  <c r="N179" i="26"/>
  <c r="AE198" i="27"/>
  <c r="AS198" i="26"/>
  <c r="BC103" i="26"/>
  <c r="AV27" i="27"/>
  <c r="D8" i="26"/>
  <c r="Q141" i="26"/>
  <c r="U122" i="27"/>
  <c r="AI122" i="26"/>
  <c r="O217" i="27"/>
  <c r="AA8" i="27"/>
  <c r="V103" i="26"/>
  <c r="D122" i="27"/>
  <c r="T8" i="27"/>
  <c r="Q122" i="27"/>
  <c r="BK141" i="26"/>
  <c r="AO141" i="27"/>
  <c r="AM141" i="26"/>
  <c r="BA103" i="26"/>
  <c r="AC141" i="27"/>
  <c r="AM217" i="26"/>
  <c r="AW198" i="27"/>
  <c r="AV141" i="27"/>
  <c r="S179" i="27"/>
  <c r="P179" i="27"/>
  <c r="K217" i="27"/>
  <c r="BK103" i="26"/>
  <c r="O198" i="27"/>
  <c r="AE198" i="26"/>
  <c r="S27" i="27"/>
  <c r="AD217" i="27"/>
  <c r="AY8" i="27"/>
  <c r="Z27" i="27"/>
  <c r="T198" i="27"/>
  <c r="N122" i="27"/>
  <c r="J122" i="27"/>
  <c r="BK122" i="27"/>
  <c r="O27" i="27"/>
  <c r="AF217" i="26"/>
  <c r="AL8" i="26"/>
  <c r="G8" i="27"/>
  <c r="AP27" i="27"/>
  <c r="G141" i="26"/>
  <c r="BA122" i="27"/>
  <c r="AH103" i="26"/>
  <c r="T217" i="26"/>
  <c r="AF179" i="27"/>
  <c r="Q141" i="27"/>
  <c r="AQ103" i="26"/>
  <c r="AF141" i="26"/>
  <c r="AJ27" i="27"/>
  <c r="D217" i="27"/>
  <c r="AB198" i="27"/>
  <c r="P198" i="27"/>
  <c r="Q8" i="26"/>
  <c r="D103" i="26"/>
  <c r="BE103" i="27"/>
  <c r="Y27" i="26"/>
  <c r="BG198" i="27"/>
  <c r="AL27" i="27"/>
  <c r="Q27" i="27"/>
  <c r="BI27" i="26"/>
  <c r="F103" i="26"/>
  <c r="AP103" i="26"/>
  <c r="AN103" i="27"/>
  <c r="AB141" i="27"/>
  <c r="BF198" i="27"/>
  <c r="U141" i="27"/>
  <c r="AY179" i="27"/>
  <c r="BJ27" i="27"/>
  <c r="AX103" i="26"/>
  <c r="AP179" i="26"/>
  <c r="BJ179" i="26"/>
  <c r="AD198" i="26"/>
  <c r="BA198" i="26"/>
  <c r="BB198" i="26"/>
  <c r="AI103" i="27"/>
  <c r="BA8" i="26"/>
  <c r="AP27" i="26"/>
  <c r="BB198" i="27"/>
  <c r="I122" i="26"/>
  <c r="AS27" i="26"/>
  <c r="Z198" i="26"/>
  <c r="BI198" i="27"/>
  <c r="BB141" i="26"/>
  <c r="V179" i="26"/>
  <c r="E8" i="26"/>
  <c r="Z8" i="27"/>
  <c r="AB122" i="26"/>
  <c r="K27" i="26"/>
  <c r="S217" i="27"/>
  <c r="AI217" i="27"/>
  <c r="AT217" i="26"/>
  <c r="H8" i="27"/>
  <c r="AP198" i="26"/>
  <c r="E27" i="26"/>
  <c r="AU27" i="27"/>
  <c r="AL141" i="26"/>
  <c r="W122" i="26"/>
  <c r="U198" i="26"/>
  <c r="X141" i="27"/>
  <c r="AS198" i="27"/>
  <c r="AS27" i="27"/>
  <c r="W141" i="27"/>
  <c r="BJ179" i="27"/>
  <c r="AZ8" i="26"/>
  <c r="BB103" i="26"/>
  <c r="T141" i="26"/>
  <c r="F179" i="27"/>
  <c r="AK141" i="27"/>
  <c r="P198" i="26"/>
  <c r="AS103" i="27"/>
  <c r="AK179" i="27"/>
  <c r="AZ141" i="27"/>
  <c r="I198" i="26"/>
  <c r="AN179" i="27"/>
  <c r="Y217" i="26"/>
  <c r="BC141" i="26"/>
  <c r="K8" i="27"/>
  <c r="N198" i="26"/>
  <c r="AF122" i="27"/>
  <c r="O198" i="26"/>
  <c r="AQ122" i="26"/>
  <c r="D198" i="27"/>
  <c r="AP8" i="27"/>
  <c r="AD27" i="27"/>
  <c r="AY141" i="26"/>
  <c r="BC198" i="26"/>
  <c r="AF8" i="27"/>
  <c r="AE179" i="26"/>
  <c r="BK217" i="27"/>
  <c r="BI103" i="27"/>
  <c r="BG27" i="27"/>
  <c r="AN141" i="27"/>
  <c r="Z122" i="27"/>
  <c r="AM27" i="27"/>
  <c r="I217" i="26"/>
  <c r="AQ103" i="27"/>
  <c r="AT141" i="27"/>
  <c r="D27" i="26"/>
  <c r="F179" i="26"/>
  <c r="AW217" i="26"/>
  <c r="AE217" i="27"/>
  <c r="X141" i="26"/>
  <c r="BC217" i="26"/>
  <c r="I198" i="27"/>
  <c r="AH179" i="26"/>
  <c r="AB8" i="26"/>
  <c r="AB198" i="26"/>
  <c r="U27" i="27"/>
  <c r="BF217" i="27"/>
  <c r="AK217" i="27"/>
  <c r="AE122" i="26"/>
  <c r="P217" i="27"/>
  <c r="AW27" i="27"/>
  <c r="K8" i="26"/>
  <c r="E103" i="27"/>
  <c r="AZ141" i="26"/>
  <c r="F103" i="27"/>
  <c r="AX103" i="27"/>
  <c r="BF198" i="26"/>
  <c r="AB27" i="27"/>
  <c r="AJ179" i="26"/>
  <c r="AG27" i="27"/>
  <c r="O103" i="27"/>
  <c r="AT103" i="26"/>
  <c r="BI141" i="27"/>
  <c r="Q198" i="26"/>
  <c r="AS179" i="26"/>
  <c r="L217" i="26"/>
  <c r="W27" i="26"/>
  <c r="BD103" i="27"/>
  <c r="AR27" i="26"/>
  <c r="AL217" i="27"/>
  <c r="AH8" i="26"/>
  <c r="BG179" i="27"/>
  <c r="AO141" i="26"/>
  <c r="S217" i="26"/>
  <c r="AQ27" i="27"/>
  <c r="AR179" i="26"/>
  <c r="I27" i="26"/>
  <c r="AF217" i="27"/>
  <c r="AQ122" i="27"/>
  <c r="AA103" i="26"/>
  <c r="BJ8" i="26"/>
  <c r="H8" i="26"/>
  <c r="AV198" i="27"/>
  <c r="AC141" i="26"/>
  <c r="M8" i="26"/>
  <c r="BA198" i="27"/>
  <c r="U198" i="27"/>
  <c r="Y8" i="27"/>
  <c r="P27" i="27"/>
  <c r="M141" i="27"/>
  <c r="AA103" i="27"/>
  <c r="BD217" i="26"/>
  <c r="AK198" i="26"/>
  <c r="BH8" i="27"/>
  <c r="X8" i="27"/>
  <c r="K27" i="27"/>
  <c r="BJ122" i="27"/>
  <c r="AU217" i="27"/>
  <c r="W122" i="27"/>
  <c r="AC198" i="26"/>
  <c r="H198" i="26"/>
  <c r="O122" i="27"/>
  <c r="AR122" i="26"/>
  <c r="X27" i="27"/>
  <c r="I179" i="27"/>
  <c r="BK27" i="27"/>
  <c r="J179" i="26"/>
  <c r="X198" i="26"/>
  <c r="BG122" i="27"/>
  <c r="M141" i="26"/>
  <c r="BG8" i="26"/>
  <c r="Y141" i="26"/>
  <c r="L8" i="27"/>
  <c r="R179" i="26"/>
  <c r="AU179" i="27"/>
  <c r="BC141" i="27"/>
  <c r="AA8" i="26"/>
  <c r="S103" i="26"/>
  <c r="V8" i="27"/>
  <c r="AS141" i="26"/>
  <c r="AN27" i="27"/>
  <c r="T122" i="27"/>
  <c r="T198" i="26"/>
  <c r="AH27" i="27"/>
  <c r="AY8" i="26"/>
  <c r="M179" i="27"/>
  <c r="AI198" i="26"/>
  <c r="AD141" i="26"/>
  <c r="V141" i="26"/>
  <c r="AQ198" i="27"/>
  <c r="AF198" i="26"/>
  <c r="BG27" i="26"/>
  <c r="O103" i="26"/>
  <c r="H122" i="27"/>
  <c r="AW103" i="26"/>
  <c r="S27" i="26"/>
  <c r="AJ217" i="26"/>
  <c r="AP198" i="27"/>
  <c r="BJ141" i="27"/>
  <c r="AN198" i="26"/>
  <c r="AS8" i="26"/>
  <c r="T27" i="27"/>
  <c r="BC122" i="26"/>
  <c r="AU27" i="26"/>
  <c r="AP141" i="27"/>
  <c r="AB179" i="26"/>
  <c r="AO122" i="26"/>
  <c r="BK198" i="26"/>
  <c r="AE27" i="26"/>
  <c r="BJ141" i="26"/>
  <c r="Q179" i="26"/>
  <c r="Z122" i="26"/>
  <c r="M103" i="26"/>
  <c r="AQ141" i="27"/>
  <c r="J141" i="27"/>
  <c r="BI179" i="27"/>
  <c r="I179" i="26"/>
  <c r="AO179" i="26"/>
  <c r="BD27" i="27"/>
  <c r="P122" i="27"/>
  <c r="AP8" i="26"/>
  <c r="AX198" i="27"/>
  <c r="AG198" i="26"/>
  <c r="AV103" i="27"/>
  <c r="BI122" i="27"/>
  <c r="V122" i="27"/>
  <c r="G198" i="27"/>
  <c r="BA27" i="26"/>
  <c r="H27" i="27"/>
  <c r="AT8" i="27"/>
  <c r="V179" i="27"/>
  <c r="G141" i="27"/>
  <c r="BD198" i="26"/>
  <c r="AG122" i="26"/>
  <c r="O141" i="26"/>
  <c r="AG122" i="27"/>
  <c r="K122" i="26"/>
  <c r="AT8" i="26"/>
  <c r="BE27" i="26"/>
  <c r="G27" i="26"/>
  <c r="AS141" i="27"/>
  <c r="R179" i="27"/>
  <c r="AJ198" i="26"/>
  <c r="Y27" i="27"/>
  <c r="T103" i="26"/>
  <c r="W27" i="27"/>
  <c r="Y122" i="26"/>
  <c r="AO103" i="27"/>
  <c r="AW122" i="27"/>
  <c r="AI27" i="26"/>
  <c r="AC103" i="26"/>
  <c r="Z103" i="26"/>
  <c r="N141" i="26"/>
  <c r="AY217" i="26"/>
  <c r="J103" i="27"/>
  <c r="Y179" i="27"/>
  <c r="I103" i="27"/>
  <c r="AO217" i="26"/>
  <c r="X27" i="26"/>
  <c r="AX27" i="27"/>
  <c r="F217" i="27"/>
  <c r="BD198" i="27"/>
  <c r="N141" i="27"/>
  <c r="AR217" i="27"/>
  <c r="BE122" i="26"/>
  <c r="L122" i="26"/>
  <c r="Q27" i="26"/>
  <c r="BC8" i="27"/>
  <c r="BD141" i="26"/>
  <c r="N27" i="26"/>
  <c r="BF8" i="27"/>
  <c r="AU8" i="27"/>
  <c r="AL198" i="26"/>
  <c r="BF122" i="27"/>
  <c r="AB179" i="27"/>
  <c r="AW141" i="27"/>
  <c r="W217" i="26"/>
  <c r="V122" i="26"/>
  <c r="AJ122" i="26"/>
  <c r="AA217" i="27"/>
  <c r="G198" i="26"/>
  <c r="E198" i="26"/>
  <c r="AX122" i="27"/>
  <c r="AH122" i="26"/>
  <c r="AY103" i="27"/>
  <c r="BD27" i="26"/>
  <c r="BE198" i="26"/>
  <c r="M198" i="26"/>
  <c r="AF27" i="27"/>
  <c r="S198" i="26"/>
  <c r="AT27" i="27"/>
  <c r="S122" i="26"/>
  <c r="E122" i="27"/>
  <c r="N122" i="26"/>
  <c r="AZ122" i="27"/>
  <c r="AQ179" i="27"/>
  <c r="AD198" i="27"/>
  <c r="E198" i="27"/>
  <c r="AI198" i="27"/>
  <c r="BJ122" i="26"/>
  <c r="AD122" i="26"/>
  <c r="AF141" i="27"/>
  <c r="BB141" i="27"/>
  <c r="U179" i="27"/>
  <c r="AA198" i="27"/>
  <c r="AL8" i="27"/>
  <c r="K103" i="27"/>
  <c r="AS8" i="27"/>
  <c r="BD8" i="26"/>
  <c r="AO8" i="27"/>
  <c r="AU141" i="26"/>
  <c r="BA103" i="27"/>
  <c r="AG141" i="27"/>
  <c r="BH217" i="26"/>
  <c r="BG8" i="27"/>
  <c r="AL122" i="27"/>
  <c r="AM141" i="27"/>
  <c r="AV179" i="27"/>
  <c r="AA27" i="27"/>
  <c r="AL27" i="26"/>
  <c r="Q217" i="26"/>
  <c r="M122" i="26"/>
  <c r="J27" i="27"/>
  <c r="M27" i="26"/>
  <c r="X122" i="26"/>
  <c r="AH217" i="26"/>
  <c r="AC27" i="27"/>
  <c r="AU217" i="26"/>
  <c r="U141" i="26"/>
  <c r="AC217" i="26"/>
  <c r="BF27" i="26"/>
  <c r="T179" i="27"/>
  <c r="BC179" i="26"/>
  <c r="BE141" i="26"/>
  <c r="BJ198" i="26"/>
  <c r="AJ217" i="27"/>
  <c r="AQ141" i="26"/>
  <c r="AV198" i="26"/>
  <c r="AG217" i="27"/>
  <c r="BH198" i="27"/>
  <c r="AI103" i="26"/>
  <c r="AZ122" i="26"/>
  <c r="AS179" i="27"/>
  <c r="U217" i="27"/>
  <c r="AX141" i="27"/>
  <c r="F217" i="26"/>
  <c r="W103" i="27"/>
  <c r="AT27" i="26"/>
  <c r="AF198" i="27"/>
  <c r="W179" i="26"/>
  <c r="L198" i="27"/>
  <c r="AJ8" i="27"/>
  <c r="BH103" i="26"/>
  <c r="AG103" i="27"/>
  <c r="AM103" i="26"/>
  <c r="BF27" i="27"/>
  <c r="AS122" i="26"/>
  <c r="BK179" i="26"/>
  <c r="AQ217" i="26"/>
  <c r="I27" i="27"/>
  <c r="AB27" i="26"/>
  <c r="AQ217" i="27"/>
  <c r="BK179" i="27"/>
  <c r="E179" i="27"/>
  <c r="L27" i="27"/>
  <c r="F122" i="27"/>
  <c r="AV8" i="27"/>
  <c r="AX217" i="26"/>
  <c r="AU8" i="26"/>
  <c r="AC198" i="27"/>
  <c r="AN103" i="26"/>
  <c r="AT198" i="26"/>
  <c r="L27" i="26"/>
  <c r="AA179" i="27"/>
  <c r="BH103" i="27"/>
  <c r="G217" i="26"/>
  <c r="AU179" i="26"/>
  <c r="AR103" i="27"/>
  <c r="AO217" i="27"/>
  <c r="BB27" i="27"/>
  <c r="AR27" i="27"/>
  <c r="Y103" i="26"/>
  <c r="AM122" i="27"/>
  <c r="J27" i="26"/>
  <c r="BA217" i="27"/>
  <c r="AW8" i="27"/>
  <c r="AA179" i="26"/>
  <c r="AE217" i="26"/>
  <c r="AJ8" i="26"/>
  <c r="S141" i="27"/>
  <c r="P141" i="27"/>
  <c r="I217" i="27"/>
  <c r="O122" i="26"/>
  <c r="BF179" i="26"/>
  <c r="AV179" i="26"/>
  <c r="BG198" i="26"/>
  <c r="BI179" i="26"/>
  <c r="BH141" i="27"/>
  <c r="I103" i="26"/>
  <c r="AQ8" i="26"/>
  <c r="AC122" i="27"/>
  <c r="AZ8" i="27"/>
  <c r="AZ179" i="27"/>
  <c r="E217" i="26"/>
  <c r="L122" i="27"/>
  <c r="AD103" i="26"/>
  <c r="K141" i="26"/>
  <c r="AJ103" i="27"/>
  <c r="AW27" i="26"/>
  <c r="M217" i="27"/>
  <c r="BK8" i="27"/>
  <c r="P103" i="27"/>
  <c r="AR141" i="27"/>
  <c r="S198" i="27"/>
  <c r="BD179" i="27"/>
  <c r="AA198" i="26"/>
  <c r="AZ179" i="26"/>
  <c r="AK122" i="27"/>
  <c r="AW8" i="26"/>
  <c r="BJ27" i="26"/>
  <c r="AY103" i="26"/>
  <c r="AE122" i="27"/>
  <c r="W103" i="26"/>
  <c r="AA122" i="27"/>
  <c r="AI122" i="27"/>
  <c r="BB27" i="26"/>
  <c r="I141" i="26"/>
  <c r="AD141" i="27"/>
  <c r="BC198" i="27"/>
  <c r="Z179" i="27"/>
  <c r="G122" i="26"/>
  <c r="AC27" i="26"/>
  <c r="F141" i="26"/>
  <c r="BC8" i="26"/>
  <c r="AH179" i="27"/>
  <c r="AS103" i="26"/>
  <c r="AE141" i="26"/>
  <c r="AY122" i="26"/>
  <c r="AH27" i="26"/>
  <c r="V27" i="27"/>
  <c r="BI103" i="26"/>
  <c r="AN198" i="27"/>
  <c r="AJ179" i="27"/>
  <c r="BD103" i="26"/>
  <c r="BG217" i="26"/>
  <c r="R103" i="26"/>
  <c r="AL179" i="27"/>
  <c r="E141" i="26"/>
  <c r="AP217" i="26"/>
  <c r="AZ217" i="27"/>
  <c r="AA217" i="26"/>
  <c r="Z217" i="26"/>
  <c r="O217" i="26"/>
  <c r="AI217" i="26"/>
  <c r="J217" i="27"/>
  <c r="AT141" i="26"/>
  <c r="P217" i="26"/>
  <c r="AO179" i="27"/>
  <c r="Y217" i="27"/>
  <c r="AL179" i="26"/>
  <c r="BA179" i="26"/>
  <c r="AO8" i="26"/>
  <c r="Z103" i="27"/>
  <c r="AF8" i="26"/>
  <c r="AO198" i="26"/>
  <c r="AK8" i="26"/>
  <c r="BB8" i="27"/>
  <c r="AW217" i="27"/>
  <c r="BB179" i="27"/>
  <c r="AJ103" i="26"/>
  <c r="P141" i="26"/>
  <c r="N103" i="26"/>
  <c r="N8" i="26"/>
  <c r="R8" i="26"/>
  <c r="D179" i="26"/>
  <c r="AO27" i="26"/>
  <c r="J179" i="27"/>
  <c r="BD122" i="27"/>
  <c r="K198" i="26"/>
  <c r="H27" i="26"/>
  <c r="F27" i="26"/>
  <c r="AB103" i="26"/>
  <c r="Q179" i="27"/>
  <c r="BE122" i="27"/>
  <c r="BI141" i="26"/>
  <c r="AY122" i="27"/>
  <c r="BF141" i="27"/>
  <c r="AX179" i="26"/>
  <c r="X179" i="27"/>
  <c r="H198" i="27"/>
  <c r="R27" i="27"/>
  <c r="AB122" i="27"/>
  <c r="AC217" i="27"/>
  <c r="O179" i="26"/>
  <c r="AI141" i="27"/>
  <c r="Z8" i="26"/>
  <c r="AM27" i="26"/>
  <c r="X198" i="27"/>
  <c r="BG103" i="27"/>
  <c r="AJ122" i="27"/>
  <c r="AH217" i="27"/>
  <c r="AD217" i="26"/>
  <c r="F198" i="26"/>
  <c r="H122" i="26"/>
  <c r="BI217" i="26"/>
  <c r="AY27" i="27"/>
  <c r="Z179" i="26"/>
  <c r="BD8" i="27"/>
  <c r="AI141" i="26"/>
  <c r="Y198" i="26"/>
  <c r="BI27" i="27"/>
  <c r="AD179" i="26"/>
  <c r="I122" i="27"/>
  <c r="BH179" i="26"/>
  <c r="X179" i="26"/>
  <c r="AW141" i="26"/>
  <c r="AY179" i="26"/>
  <c r="AS217" i="27"/>
  <c r="AK179" i="26"/>
  <c r="E141" i="27"/>
  <c r="AU141" i="27"/>
  <c r="AK8" i="27"/>
  <c r="AF179" i="26"/>
  <c r="AE103" i="27"/>
  <c r="M8" i="27"/>
  <c r="D198" i="26"/>
  <c r="BK198" i="27"/>
  <c r="E179" i="26"/>
  <c r="BA8" i="27"/>
  <c r="BK8" i="26"/>
  <c r="Z217" i="27"/>
  <c r="T141" i="27"/>
  <c r="W8" i="27"/>
  <c r="S8" i="26"/>
  <c r="Q198" i="27"/>
  <c r="BH179" i="27"/>
  <c r="BH27" i="26"/>
  <c r="AC103" i="27"/>
  <c r="Y8" i="26"/>
  <c r="AL103" i="27"/>
  <c r="AH122" i="27"/>
  <c r="Y198" i="27"/>
  <c r="U179" i="26"/>
  <c r="AK122" i="26"/>
  <c r="AV8" i="26"/>
  <c r="AM217" i="27"/>
  <c r="AO103" i="26"/>
  <c r="AG217" i="26"/>
  <c r="AS217" i="26"/>
  <c r="V217" i="26"/>
  <c r="AJ141" i="26"/>
  <c r="AM198" i="26"/>
  <c r="AG103" i="26"/>
  <c r="BG179" i="26"/>
  <c r="AW103" i="27"/>
  <c r="R217" i="27"/>
  <c r="O27" i="26"/>
  <c r="S141" i="26"/>
  <c r="BE8" i="27"/>
  <c r="V198" i="26"/>
  <c r="Y179" i="26"/>
  <c r="AB8" i="27"/>
  <c r="Q217" i="27"/>
  <c r="J198" i="27"/>
  <c r="AP217" i="27"/>
  <c r="AR141" i="26"/>
  <c r="AL217" i="26"/>
  <c r="AC122" i="26"/>
  <c r="L217" i="27"/>
  <c r="AE179" i="27"/>
  <c r="E217" i="27"/>
  <c r="BH27" i="27"/>
  <c r="AN217" i="27"/>
  <c r="BC103" i="27"/>
  <c r="BH217" i="27"/>
  <c r="AX8" i="27"/>
  <c r="AR198" i="27"/>
  <c r="J8" i="26"/>
  <c r="AC179" i="27"/>
  <c r="H103" i="26"/>
  <c r="T103" i="27"/>
  <c r="AD103" i="27"/>
  <c r="BC27" i="26"/>
  <c r="AN122" i="26"/>
  <c r="AN122" i="27"/>
  <c r="BD122" i="26"/>
  <c r="AG27" i="26"/>
  <c r="M217" i="26"/>
  <c r="X103" i="26"/>
  <c r="AK141" i="26"/>
  <c r="BJ217" i="26"/>
  <c r="F198" i="27"/>
  <c r="J122" i="26"/>
  <c r="BE179" i="27"/>
  <c r="M27" i="27"/>
  <c r="BD141" i="27"/>
  <c r="BJ103" i="26"/>
  <c r="BG122" i="26"/>
  <c r="BB8" i="26"/>
  <c r="AD122" i="27"/>
  <c r="AZ103" i="26"/>
  <c r="K179" i="27"/>
  <c r="D8" i="27"/>
  <c r="BJ198" i="27"/>
  <c r="G122" i="27"/>
  <c r="P122" i="26"/>
  <c r="BK217" i="26"/>
  <c r="AW122" i="26"/>
  <c r="T217" i="27"/>
  <c r="L179" i="27"/>
  <c r="AE27" i="27"/>
  <c r="AI27" i="27"/>
  <c r="AT179" i="27"/>
  <c r="BA217" i="26"/>
  <c r="R141" i="27"/>
  <c r="BH8" i="26"/>
  <c r="AY217" i="27"/>
  <c r="AW179" i="27"/>
  <c r="AD8" i="26"/>
  <c r="AS122" i="27"/>
  <c r="BF179" i="27"/>
  <c r="AM179" i="27"/>
  <c r="S122" i="27"/>
  <c r="Y103" i="27"/>
  <c r="BG141" i="26"/>
  <c r="AA27" i="26"/>
  <c r="BB103" i="27"/>
  <c r="J141" i="26"/>
  <c r="AU122" i="27"/>
  <c r="U103" i="26"/>
  <c r="N27" i="27"/>
  <c r="W141" i="26"/>
  <c r="BH122" i="26"/>
  <c r="U27" i="26"/>
  <c r="W198" i="26"/>
  <c r="AU103" i="26"/>
  <c r="AM122" i="26"/>
  <c r="AV217" i="26"/>
  <c r="AF103" i="27"/>
  <c r="R8" i="27"/>
  <c r="AN179" i="26"/>
  <c r="H103" i="27"/>
  <c r="H141" i="27"/>
  <c r="AB141" i="26"/>
  <c r="V103" i="27"/>
  <c r="AY27" i="26"/>
  <c r="BE27" i="27"/>
  <c r="AQ198" i="26"/>
  <c r="AK27" i="26"/>
  <c r="BH141" i="26"/>
  <c r="AI179" i="26"/>
  <c r="U217" i="26"/>
  <c r="AO27" i="27"/>
  <c r="G103" i="27"/>
  <c r="BE217" i="27"/>
  <c r="BA141" i="27"/>
  <c r="BC217" i="27"/>
  <c r="O141" i="27"/>
  <c r="AU198" i="27"/>
  <c r="AB103" i="27"/>
  <c r="BE217" i="26"/>
  <c r="AX8" i="26"/>
  <c r="BC27" i="27"/>
  <c r="AU122" i="26"/>
  <c r="AG8" i="27"/>
  <c r="AN8" i="27"/>
  <c r="U103" i="27"/>
  <c r="G103" i="26"/>
  <c r="AT179" i="26"/>
  <c r="AZ103" i="27"/>
  <c r="AI8" i="27"/>
  <c r="R122" i="27"/>
  <c r="AQ27" i="26"/>
  <c r="K217" i="26"/>
  <c r="AD179" i="27"/>
  <c r="AN141" i="26"/>
  <c r="AB217" i="27"/>
  <c r="M198" i="27"/>
  <c r="D217" i="26"/>
  <c r="H179" i="26"/>
  <c r="AZ27" i="26"/>
  <c r="AC179" i="26"/>
  <c r="G8" i="26"/>
  <c r="F8" i="27"/>
  <c r="AE141" i="27"/>
  <c r="AH198" i="27"/>
  <c r="AK198" i="27"/>
  <c r="AJ141" i="27"/>
  <c r="AG198" i="27"/>
  <c r="X217" i="27"/>
  <c r="AY141" i="27"/>
  <c r="M103" i="27"/>
  <c r="AU198" i="26"/>
  <c r="G217" i="27"/>
  <c r="AZ27" i="27"/>
  <c r="AR8" i="27"/>
  <c r="AL198" i="27"/>
  <c r="AY198" i="26"/>
  <c r="BJ103" i="27"/>
  <c r="AG141" i="26"/>
  <c r="AU103" i="27"/>
  <c r="F27" i="27"/>
  <c r="AH198" i="26"/>
  <c r="BK141" i="27"/>
  <c r="AJ27" i="26"/>
  <c r="BF103" i="27"/>
  <c r="V27" i="26"/>
  <c r="BB217" i="26"/>
  <c r="T122" i="26"/>
  <c r="BE8" i="26"/>
  <c r="BE103" i="26"/>
  <c r="R198" i="26"/>
  <c r="AJ198" i="27"/>
  <c r="X8" i="26"/>
  <c r="AD27" i="26"/>
  <c r="R198" i="27"/>
  <c r="N8" i="27"/>
  <c r="K198" i="27"/>
  <c r="AE103" i="26"/>
  <c r="V217" i="27"/>
  <c r="BD179" i="26"/>
  <c r="AT103" i="27"/>
  <c r="S103" i="27"/>
  <c r="M122" i="27"/>
  <c r="N103" i="27"/>
  <c r="R27" i="26"/>
  <c r="X103" i="27"/>
  <c r="Z141" i="26"/>
  <c r="AZ198" i="27"/>
  <c r="BE198" i="27"/>
  <c r="AK217" i="26"/>
  <c r="J8" i="27"/>
  <c r="J24" i="27" l="1"/>
  <c r="AK233" i="26"/>
  <c r="BE214" i="27"/>
  <c r="AZ214" i="27"/>
  <c r="Z157" i="26"/>
  <c r="X119" i="27"/>
  <c r="X160" i="27"/>
  <c r="X46" i="27"/>
  <c r="R43" i="26"/>
  <c r="N119" i="27"/>
  <c r="N46" i="27"/>
  <c r="N160" i="27"/>
  <c r="M138" i="27"/>
  <c r="M65" i="27"/>
  <c r="S160" i="27"/>
  <c r="S236" i="27" s="1"/>
  <c r="S244" i="27" s="1"/>
  <c r="S252" i="27" s="1"/>
  <c r="S119" i="27"/>
  <c r="S62" i="27" s="1"/>
  <c r="S100" i="27" s="1"/>
  <c r="S46" i="27"/>
  <c r="AT119" i="27"/>
  <c r="AT160" i="27"/>
  <c r="AT46" i="27"/>
  <c r="BD195" i="26"/>
  <c r="BP179" i="26"/>
  <c r="BP187" i="26" s="1"/>
  <c r="V233" i="27"/>
  <c r="AE46" i="26"/>
  <c r="AE84" i="26" s="1"/>
  <c r="AE160" i="26"/>
  <c r="AE119" i="26"/>
  <c r="K214" i="27"/>
  <c r="N24" i="27"/>
  <c r="R214" i="27"/>
  <c r="AD43" i="26"/>
  <c r="X24" i="26"/>
  <c r="AJ214" i="27"/>
  <c r="R214" i="26"/>
  <c r="BE46" i="26"/>
  <c r="BE160" i="26"/>
  <c r="BE119" i="26"/>
  <c r="BE24" i="26"/>
  <c r="T65" i="26"/>
  <c r="T138" i="26"/>
  <c r="BB233" i="26"/>
  <c r="V43" i="26"/>
  <c r="BF160" i="27"/>
  <c r="BF46" i="27"/>
  <c r="BF119" i="27"/>
  <c r="AJ43" i="26"/>
  <c r="BK157" i="27"/>
  <c r="AH214" i="26"/>
  <c r="F43" i="27"/>
  <c r="AU119" i="27"/>
  <c r="AU46" i="27"/>
  <c r="AU160" i="27"/>
  <c r="AG157" i="26"/>
  <c r="BJ160" i="27"/>
  <c r="BJ236" i="27" s="1"/>
  <c r="BJ244" i="27" s="1"/>
  <c r="BJ252" i="27" s="1"/>
  <c r="BJ119" i="27"/>
  <c r="BJ46" i="27"/>
  <c r="AY214" i="26"/>
  <c r="AL214" i="27"/>
  <c r="AR24" i="27"/>
  <c r="BO8" i="27"/>
  <c r="BO16" i="27" s="1"/>
  <c r="AZ43" i="27"/>
  <c r="G233" i="27"/>
  <c r="AU214" i="26"/>
  <c r="M46" i="27"/>
  <c r="M84" i="27" s="1"/>
  <c r="M119" i="27"/>
  <c r="M62" i="27" s="1"/>
  <c r="M160" i="27"/>
  <c r="AY157" i="27"/>
  <c r="X233" i="27"/>
  <c r="AG214" i="27"/>
  <c r="AJ157" i="27"/>
  <c r="AK214" i="27"/>
  <c r="AH214" i="27"/>
  <c r="AE157" i="27"/>
  <c r="F24" i="27"/>
  <c r="G24" i="26"/>
  <c r="AC195" i="26"/>
  <c r="AZ43" i="26"/>
  <c r="BX27" i="26"/>
  <c r="BP27" i="26"/>
  <c r="H195" i="26"/>
  <c r="BT179" i="26"/>
  <c r="D233" i="26"/>
  <c r="M214" i="27"/>
  <c r="AB233" i="27"/>
  <c r="AN157" i="26"/>
  <c r="BO141" i="26"/>
  <c r="BO149" i="26" s="1"/>
  <c r="AD195" i="27"/>
  <c r="K233" i="26"/>
  <c r="AQ43" i="26"/>
  <c r="R138" i="27"/>
  <c r="R65" i="27"/>
  <c r="AI24" i="27"/>
  <c r="AZ160" i="27"/>
  <c r="AZ119" i="27"/>
  <c r="AZ46" i="27"/>
  <c r="AT195" i="26"/>
  <c r="G119" i="26"/>
  <c r="G62" i="26" s="1"/>
  <c r="G46" i="26"/>
  <c r="G160" i="26"/>
  <c r="U160" i="27"/>
  <c r="U119" i="27"/>
  <c r="U46" i="27"/>
  <c r="AN24" i="27"/>
  <c r="AG24" i="27"/>
  <c r="AU138" i="26"/>
  <c r="AU65" i="26"/>
  <c r="BC43" i="27"/>
  <c r="AX24" i="26"/>
  <c r="BE233" i="26"/>
  <c r="AB160" i="27"/>
  <c r="AB46" i="27"/>
  <c r="AB119" i="27"/>
  <c r="AU214" i="27"/>
  <c r="O157" i="27"/>
  <c r="BC233" i="27"/>
  <c r="BA157" i="27"/>
  <c r="BE233" i="27"/>
  <c r="G160" i="27"/>
  <c r="G119" i="27"/>
  <c r="G46" i="27"/>
  <c r="AO43" i="27"/>
  <c r="AO62" i="27" s="1"/>
  <c r="U233" i="26"/>
  <c r="AI195" i="26"/>
  <c r="BH157" i="26"/>
  <c r="AK43" i="26"/>
  <c r="AQ214" i="26"/>
  <c r="BQ198" i="26"/>
  <c r="BE43" i="27"/>
  <c r="AY43" i="26"/>
  <c r="AY81" i="26" s="1"/>
  <c r="V46" i="27"/>
  <c r="V160" i="27"/>
  <c r="V119" i="27"/>
  <c r="AB157" i="26"/>
  <c r="H157" i="27"/>
  <c r="H160" i="27"/>
  <c r="H119" i="27"/>
  <c r="H46" i="27"/>
  <c r="H84" i="27" s="1"/>
  <c r="AN195" i="26"/>
  <c r="R24" i="27"/>
  <c r="AF160" i="27"/>
  <c r="AF119" i="27"/>
  <c r="AF46" i="27"/>
  <c r="AV233" i="26"/>
  <c r="AM138" i="26"/>
  <c r="AM65" i="26"/>
  <c r="AU119" i="26"/>
  <c r="AU46" i="26"/>
  <c r="AU84" i="26" s="1"/>
  <c r="AU160" i="26"/>
  <c r="AU236" i="26" s="1"/>
  <c r="AU244" i="26" s="1"/>
  <c r="AU252" i="26" s="1"/>
  <c r="W214" i="26"/>
  <c r="U43" i="26"/>
  <c r="BH65" i="26"/>
  <c r="BH138" i="26"/>
  <c r="W157" i="26"/>
  <c r="N43" i="27"/>
  <c r="N62" i="27" s="1"/>
  <c r="U46" i="26"/>
  <c r="U160" i="26"/>
  <c r="U119" i="26"/>
  <c r="AU138" i="27"/>
  <c r="AU65" i="27"/>
  <c r="AU84" i="27" s="1"/>
  <c r="J157" i="26"/>
  <c r="BB119" i="27"/>
  <c r="BB62" i="27" s="1"/>
  <c r="BB160" i="27"/>
  <c r="BB46" i="27"/>
  <c r="AA43" i="26"/>
  <c r="BG157" i="26"/>
  <c r="Y46" i="27"/>
  <c r="Y119" i="27"/>
  <c r="Y160" i="27"/>
  <c r="Y236" i="27" s="1"/>
  <c r="Y244" i="27" s="1"/>
  <c r="Y252" i="27" s="1"/>
  <c r="S138" i="27"/>
  <c r="S81" i="27" s="1"/>
  <c r="S65" i="27"/>
  <c r="AM195" i="27"/>
  <c r="BF195" i="27"/>
  <c r="AS138" i="27"/>
  <c r="AS65" i="27"/>
  <c r="AD24" i="26"/>
  <c r="AW195" i="27"/>
  <c r="AY233" i="27"/>
  <c r="BH24" i="26"/>
  <c r="R157" i="27"/>
  <c r="BA233" i="26"/>
  <c r="AT195" i="27"/>
  <c r="AI43" i="27"/>
  <c r="AE43" i="27"/>
  <c r="L195" i="27"/>
  <c r="T233" i="27"/>
  <c r="BS217" i="27"/>
  <c r="AW65" i="26"/>
  <c r="AW138" i="26"/>
  <c r="BK233" i="26"/>
  <c r="P65" i="26"/>
  <c r="P138" i="26"/>
  <c r="BS122" i="26"/>
  <c r="G138" i="27"/>
  <c r="G65" i="27"/>
  <c r="BJ214" i="27"/>
  <c r="D24" i="27"/>
  <c r="D260" i="27" s="1"/>
  <c r="K195" i="27"/>
  <c r="AZ119" i="26"/>
  <c r="AZ62" i="26" s="1"/>
  <c r="AZ160" i="26"/>
  <c r="AZ46" i="26"/>
  <c r="BP103" i="26"/>
  <c r="BP111" i="26" s="1"/>
  <c r="BP119" i="26" s="1"/>
  <c r="AD65" i="27"/>
  <c r="AD138" i="27"/>
  <c r="BB24" i="26"/>
  <c r="BG138" i="26"/>
  <c r="BG65" i="26"/>
  <c r="BJ119" i="26"/>
  <c r="BJ46" i="26"/>
  <c r="BJ160" i="26"/>
  <c r="BJ236" i="26" s="1"/>
  <c r="BJ244" i="26" s="1"/>
  <c r="BJ252" i="26" s="1"/>
  <c r="BD157" i="27"/>
  <c r="M43" i="27"/>
  <c r="BE195" i="27"/>
  <c r="J138" i="26"/>
  <c r="J65" i="26"/>
  <c r="F214" i="27"/>
  <c r="BJ233" i="26"/>
  <c r="AK157" i="26"/>
  <c r="X119" i="26"/>
  <c r="X160" i="26"/>
  <c r="X46" i="26"/>
  <c r="M233" i="26"/>
  <c r="AG43" i="26"/>
  <c r="BD65" i="26"/>
  <c r="BD138" i="26"/>
  <c r="AN65" i="27"/>
  <c r="AN84" i="27" s="1"/>
  <c r="AN138" i="27"/>
  <c r="BO122" i="27"/>
  <c r="BQ122" i="27"/>
  <c r="AN65" i="26"/>
  <c r="AN138" i="26"/>
  <c r="BO122" i="26"/>
  <c r="BO130" i="26" s="1"/>
  <c r="BC43" i="26"/>
  <c r="AD46" i="27"/>
  <c r="AD84" i="27" s="1"/>
  <c r="AD119" i="27"/>
  <c r="AD160" i="27"/>
  <c r="AD236" i="27" s="1"/>
  <c r="AD244" i="27" s="1"/>
  <c r="AD252" i="27" s="1"/>
  <c r="T46" i="27"/>
  <c r="T160" i="27"/>
  <c r="T119" i="27"/>
  <c r="H119" i="26"/>
  <c r="H46" i="26"/>
  <c r="H160" i="26"/>
  <c r="AC195" i="27"/>
  <c r="J24" i="26"/>
  <c r="BO198" i="27"/>
  <c r="BO206" i="27" s="1"/>
  <c r="AR214" i="27"/>
  <c r="AX24" i="27"/>
  <c r="BH233" i="27"/>
  <c r="BC160" i="27"/>
  <c r="BC119" i="27"/>
  <c r="BC62" i="27" s="1"/>
  <c r="BC100" i="27" s="1"/>
  <c r="BC46" i="27"/>
  <c r="AN233" i="27"/>
  <c r="BH43" i="27"/>
  <c r="E233" i="27"/>
  <c r="AE195" i="27"/>
  <c r="L233" i="27"/>
  <c r="AC65" i="26"/>
  <c r="AC138" i="26"/>
  <c r="AC81" i="26" s="1"/>
  <c r="AC100" i="26" s="1"/>
  <c r="AL233" i="26"/>
  <c r="AR157" i="26"/>
  <c r="AP233" i="27"/>
  <c r="J214" i="27"/>
  <c r="Q233" i="27"/>
  <c r="AB24" i="27"/>
  <c r="Y195" i="26"/>
  <c r="V214" i="26"/>
  <c r="BE24" i="27"/>
  <c r="S157" i="26"/>
  <c r="O43" i="26"/>
  <c r="R233" i="27"/>
  <c r="AW160" i="27"/>
  <c r="AW119" i="27"/>
  <c r="AW46" i="27"/>
  <c r="BG195" i="26"/>
  <c r="AG119" i="26"/>
  <c r="AG62" i="26" s="1"/>
  <c r="AG46" i="26"/>
  <c r="AG160" i="26"/>
  <c r="AM214" i="26"/>
  <c r="AJ157" i="26"/>
  <c r="V233" i="26"/>
  <c r="AS233" i="26"/>
  <c r="AG233" i="26"/>
  <c r="AO119" i="26"/>
  <c r="AO160" i="26"/>
  <c r="AO46" i="26"/>
  <c r="AM233" i="27"/>
  <c r="AV24" i="26"/>
  <c r="AK138" i="26"/>
  <c r="AK81" i="26" s="1"/>
  <c r="AK65" i="26"/>
  <c r="U195" i="26"/>
  <c r="Y214" i="27"/>
  <c r="AH138" i="27"/>
  <c r="AH65" i="27"/>
  <c r="AL160" i="27"/>
  <c r="AL119" i="27"/>
  <c r="AL46" i="27"/>
  <c r="Y24" i="26"/>
  <c r="AC160" i="27"/>
  <c r="AC119" i="27"/>
  <c r="AC46" i="27"/>
  <c r="BH43" i="26"/>
  <c r="BH195" i="27"/>
  <c r="Q214" i="27"/>
  <c r="S24" i="26"/>
  <c r="W24" i="27"/>
  <c r="T157" i="27"/>
  <c r="Z233" i="27"/>
  <c r="BK24" i="26"/>
  <c r="BA24" i="27"/>
  <c r="BB260" i="27" s="1"/>
  <c r="E195" i="26"/>
  <c r="BK214" i="27"/>
  <c r="D214" i="26"/>
  <c r="M24" i="27"/>
  <c r="N260" i="27" s="1"/>
  <c r="AE46" i="27"/>
  <c r="AE160" i="27"/>
  <c r="AE119" i="27"/>
  <c r="AF195" i="26"/>
  <c r="BR179" i="26"/>
  <c r="AK24" i="27"/>
  <c r="AU157" i="27"/>
  <c r="E157" i="27"/>
  <c r="AK195" i="26"/>
  <c r="AS233" i="27"/>
  <c r="AY195" i="26"/>
  <c r="AW157" i="26"/>
  <c r="X195" i="26"/>
  <c r="BH195" i="26"/>
  <c r="I138" i="27"/>
  <c r="I81" i="27" s="1"/>
  <c r="I65" i="27"/>
  <c r="AD195" i="26"/>
  <c r="BI43" i="27"/>
  <c r="Y214" i="26"/>
  <c r="AI157" i="26"/>
  <c r="BD24" i="27"/>
  <c r="BP8" i="27"/>
  <c r="Z195" i="26"/>
  <c r="AY43" i="27"/>
  <c r="BI233" i="26"/>
  <c r="H65" i="26"/>
  <c r="H138" i="26"/>
  <c r="F214" i="26"/>
  <c r="AD233" i="26"/>
  <c r="AH233" i="27"/>
  <c r="AJ138" i="27"/>
  <c r="AJ65" i="27"/>
  <c r="BG160" i="27"/>
  <c r="BG119" i="27"/>
  <c r="BG62" i="27" s="1"/>
  <c r="BG46" i="27"/>
  <c r="X214" i="27"/>
  <c r="AM43" i="26"/>
  <c r="Z24" i="26"/>
  <c r="AI157" i="27"/>
  <c r="O195" i="26"/>
  <c r="AC233" i="27"/>
  <c r="AB65" i="27"/>
  <c r="AB138" i="27"/>
  <c r="R43" i="27"/>
  <c r="R81" i="27" s="1"/>
  <c r="H214" i="27"/>
  <c r="BT198" i="27"/>
  <c r="X195" i="27"/>
  <c r="AX195" i="26"/>
  <c r="BF157" i="27"/>
  <c r="AY138" i="27"/>
  <c r="AY81" i="27" s="1"/>
  <c r="AY65" i="27"/>
  <c r="BI157" i="26"/>
  <c r="BE138" i="27"/>
  <c r="BE81" i="27" s="1"/>
  <c r="BE65" i="27"/>
  <c r="Q195" i="27"/>
  <c r="AB119" i="26"/>
  <c r="AB160" i="26"/>
  <c r="AB236" i="26" s="1"/>
  <c r="AB244" i="26" s="1"/>
  <c r="AB252" i="26" s="1"/>
  <c r="AB46" i="26"/>
  <c r="AB84" i="26" s="1"/>
  <c r="F43" i="26"/>
  <c r="H43" i="26"/>
  <c r="K214" i="26"/>
  <c r="BD138" i="27"/>
  <c r="BD65" i="27"/>
  <c r="J195" i="27"/>
  <c r="AO43" i="26"/>
  <c r="D195" i="26"/>
  <c r="R24" i="26"/>
  <c r="N24" i="26"/>
  <c r="N119" i="26"/>
  <c r="N160" i="26"/>
  <c r="N46" i="26"/>
  <c r="P157" i="26"/>
  <c r="BS141" i="26"/>
  <c r="BS160" i="26" s="1"/>
  <c r="AJ160" i="26"/>
  <c r="AJ119" i="26"/>
  <c r="AJ46" i="26"/>
  <c r="BB195" i="27"/>
  <c r="AW233" i="27"/>
  <c r="BB24" i="27"/>
  <c r="AK24" i="26"/>
  <c r="AO214" i="26"/>
  <c r="AF24" i="26"/>
  <c r="BR8" i="26"/>
  <c r="Z119" i="27"/>
  <c r="Z160" i="27"/>
  <c r="Z236" i="27" s="1"/>
  <c r="Z244" i="27" s="1"/>
  <c r="Z252" i="27" s="1"/>
  <c r="Z46" i="27"/>
  <c r="AO24" i="26"/>
  <c r="BA195" i="26"/>
  <c r="AL195" i="26"/>
  <c r="Y233" i="27"/>
  <c r="AO195" i="27"/>
  <c r="P233" i="26"/>
  <c r="AT157" i="26"/>
  <c r="J233" i="27"/>
  <c r="AI233" i="26"/>
  <c r="O233" i="26"/>
  <c r="Z233" i="26"/>
  <c r="AA233" i="26"/>
  <c r="AZ233" i="27"/>
  <c r="AP233" i="26"/>
  <c r="E157" i="26"/>
  <c r="AL195" i="27"/>
  <c r="R119" i="26"/>
  <c r="R46" i="26"/>
  <c r="R160" i="26"/>
  <c r="BG233" i="26"/>
  <c r="BD46" i="26"/>
  <c r="BD84" i="26" s="1"/>
  <c r="BD119" i="26"/>
  <c r="BD160" i="26"/>
  <c r="AJ195" i="27"/>
  <c r="AN214" i="27"/>
  <c r="BI119" i="26"/>
  <c r="BI46" i="26"/>
  <c r="BI84" i="26" s="1"/>
  <c r="BI160" i="26"/>
  <c r="BI236" i="26" s="1"/>
  <c r="BI244" i="26" s="1"/>
  <c r="BI252" i="26" s="1"/>
  <c r="V43" i="27"/>
  <c r="AH43" i="26"/>
  <c r="AY65" i="26"/>
  <c r="AY138" i="26"/>
  <c r="AE157" i="26"/>
  <c r="AS160" i="26"/>
  <c r="AS119" i="26"/>
  <c r="AS46" i="26"/>
  <c r="AS84" i="26" s="1"/>
  <c r="AH195" i="27"/>
  <c r="BC24" i="26"/>
  <c r="BD260" i="26" s="1"/>
  <c r="F157" i="26"/>
  <c r="AC43" i="26"/>
  <c r="G65" i="26"/>
  <c r="G138" i="26"/>
  <c r="Z195" i="27"/>
  <c r="BC214" i="27"/>
  <c r="AD157" i="27"/>
  <c r="I157" i="26"/>
  <c r="BB43" i="26"/>
  <c r="AI138" i="27"/>
  <c r="AI81" i="27" s="1"/>
  <c r="AI65" i="27"/>
  <c r="AA138" i="27"/>
  <c r="AA65" i="27"/>
  <c r="W160" i="26"/>
  <c r="W119" i="26"/>
  <c r="W46" i="26"/>
  <c r="AE65" i="27"/>
  <c r="AE138" i="27"/>
  <c r="AY119" i="26"/>
  <c r="AY46" i="26"/>
  <c r="AY84" i="26" s="1"/>
  <c r="AY160" i="26"/>
  <c r="BJ43" i="26"/>
  <c r="BJ81" i="26" s="1"/>
  <c r="AW24" i="26"/>
  <c r="AX260" i="26" s="1"/>
  <c r="AK138" i="27"/>
  <c r="AK65" i="27"/>
  <c r="AZ195" i="26"/>
  <c r="AA214" i="26"/>
  <c r="BD195" i="27"/>
  <c r="BP179" i="27"/>
  <c r="BP187" i="27" s="1"/>
  <c r="S214" i="27"/>
  <c r="AR157" i="27"/>
  <c r="P160" i="27"/>
  <c r="P119" i="27"/>
  <c r="P46" i="27"/>
  <c r="BK24" i="27"/>
  <c r="M233" i="27"/>
  <c r="AW43" i="26"/>
  <c r="AJ46" i="27"/>
  <c r="AJ84" i="27" s="1"/>
  <c r="AJ160" i="27"/>
  <c r="AJ236" i="27" s="1"/>
  <c r="AJ244" i="27" s="1"/>
  <c r="AJ252" i="27" s="1"/>
  <c r="AJ119" i="27"/>
  <c r="K157" i="26"/>
  <c r="AD119" i="26"/>
  <c r="AD62" i="26" s="1"/>
  <c r="AD46" i="26"/>
  <c r="AD84" i="26" s="1"/>
  <c r="AD160" i="26"/>
  <c r="L65" i="27"/>
  <c r="L138" i="27"/>
  <c r="E233" i="26"/>
  <c r="AZ195" i="27"/>
  <c r="AZ24" i="27"/>
  <c r="AC138" i="27"/>
  <c r="AC65" i="27"/>
  <c r="AQ24" i="26"/>
  <c r="BQ8" i="26"/>
  <c r="BQ16" i="26" s="1"/>
  <c r="BQ24" i="26" s="1"/>
  <c r="I119" i="26"/>
  <c r="I160" i="26"/>
  <c r="I46" i="26"/>
  <c r="BH157" i="27"/>
  <c r="BI195" i="26"/>
  <c r="BG214" i="26"/>
  <c r="AV195" i="26"/>
  <c r="BF195" i="26"/>
  <c r="O138" i="26"/>
  <c r="O65" i="26"/>
  <c r="I233" i="27"/>
  <c r="P157" i="27"/>
  <c r="S157" i="27"/>
  <c r="AJ24" i="26"/>
  <c r="AK260" i="26" s="1"/>
  <c r="AE233" i="26"/>
  <c r="AA195" i="26"/>
  <c r="AW24" i="27"/>
  <c r="AX260" i="27" s="1"/>
  <c r="BA233" i="27"/>
  <c r="J43" i="26"/>
  <c r="AM65" i="27"/>
  <c r="AM138" i="27"/>
  <c r="Y119" i="26"/>
  <c r="Y160" i="26"/>
  <c r="Y46" i="26"/>
  <c r="Y84" i="26" s="1"/>
  <c r="AR43" i="27"/>
  <c r="BB43" i="27"/>
  <c r="AO233" i="27"/>
  <c r="AR46" i="27"/>
  <c r="AR160" i="27"/>
  <c r="AR119" i="27"/>
  <c r="AU195" i="26"/>
  <c r="G233" i="26"/>
  <c r="BH46" i="27"/>
  <c r="BH119" i="27"/>
  <c r="BH160" i="27"/>
  <c r="BH236" i="27" s="1"/>
  <c r="BH244" i="27" s="1"/>
  <c r="BH252" i="27" s="1"/>
  <c r="AA195" i="27"/>
  <c r="L43" i="26"/>
  <c r="AT214" i="26"/>
  <c r="AN119" i="26"/>
  <c r="BO103" i="26"/>
  <c r="BO160" i="26" s="1"/>
  <c r="BO168" i="26" s="1"/>
  <c r="AN46" i="26"/>
  <c r="AN84" i="26" s="1"/>
  <c r="AN160" i="26"/>
  <c r="AC214" i="27"/>
  <c r="AU24" i="26"/>
  <c r="AX233" i="26"/>
  <c r="AV24" i="27"/>
  <c r="F138" i="27"/>
  <c r="F65" i="27"/>
  <c r="F84" i="27" s="1"/>
  <c r="L43" i="27"/>
  <c r="E195" i="27"/>
  <c r="BK195" i="27"/>
  <c r="BQ217" i="27"/>
  <c r="BQ225" i="27" s="1"/>
  <c r="AQ233" i="27"/>
  <c r="AB43" i="26"/>
  <c r="I43" i="27"/>
  <c r="AQ233" i="26"/>
  <c r="BQ217" i="26"/>
  <c r="BK195" i="26"/>
  <c r="AS65" i="26"/>
  <c r="AS138" i="26"/>
  <c r="BF43" i="27"/>
  <c r="AM46" i="26"/>
  <c r="AM160" i="26"/>
  <c r="AM119" i="26"/>
  <c r="AM62" i="26" s="1"/>
  <c r="AM100" i="26" s="1"/>
  <c r="AG119" i="27"/>
  <c r="AG46" i="27"/>
  <c r="AG160" i="27"/>
  <c r="BH160" i="26"/>
  <c r="BH119" i="26"/>
  <c r="BH62" i="26" s="1"/>
  <c r="BH46" i="26"/>
  <c r="BH84" i="26" s="1"/>
  <c r="AJ24" i="27"/>
  <c r="AK260" i="27" s="1"/>
  <c r="L214" i="27"/>
  <c r="W195" i="26"/>
  <c r="AF214" i="27"/>
  <c r="BR198" i="27"/>
  <c r="AT43" i="26"/>
  <c r="W119" i="27"/>
  <c r="W62" i="27" s="1"/>
  <c r="W160" i="27"/>
  <c r="W46" i="27"/>
  <c r="F233" i="26"/>
  <c r="AX157" i="27"/>
  <c r="U233" i="27"/>
  <c r="AS195" i="27"/>
  <c r="BP122" i="26"/>
  <c r="AZ138" i="26"/>
  <c r="AZ81" i="26" s="1"/>
  <c r="AZ65" i="26"/>
  <c r="AI119" i="26"/>
  <c r="AI46" i="26"/>
  <c r="AI84" i="26" s="1"/>
  <c r="AI160" i="26"/>
  <c r="BH214" i="27"/>
  <c r="AG233" i="27"/>
  <c r="AV214" i="26"/>
  <c r="AQ157" i="26"/>
  <c r="AJ233" i="27"/>
  <c r="BJ214" i="26"/>
  <c r="BE157" i="26"/>
  <c r="BC195" i="26"/>
  <c r="T195" i="27"/>
  <c r="BS179" i="27"/>
  <c r="BF43" i="26"/>
  <c r="AC233" i="26"/>
  <c r="U157" i="26"/>
  <c r="AU233" i="26"/>
  <c r="AC43" i="27"/>
  <c r="AH233" i="26"/>
  <c r="X65" i="26"/>
  <c r="X138" i="26"/>
  <c r="X81" i="26" s="1"/>
  <c r="M43" i="26"/>
  <c r="M81" i="26" s="1"/>
  <c r="J43" i="27"/>
  <c r="M65" i="26"/>
  <c r="M138" i="26"/>
  <c r="Q233" i="26"/>
  <c r="AL43" i="26"/>
  <c r="AA43" i="27"/>
  <c r="AV195" i="27"/>
  <c r="AM157" i="27"/>
  <c r="AL138" i="27"/>
  <c r="AL65" i="27"/>
  <c r="BG24" i="27"/>
  <c r="BH233" i="26"/>
  <c r="AG157" i="27"/>
  <c r="BA46" i="27"/>
  <c r="BA160" i="27"/>
  <c r="BA119" i="27"/>
  <c r="AU157" i="26"/>
  <c r="AO24" i="27"/>
  <c r="BD24" i="26"/>
  <c r="BE260" i="26" s="1"/>
  <c r="BP8" i="26"/>
  <c r="BP16" i="26" s="1"/>
  <c r="BP24" i="26" s="1"/>
  <c r="AS24" i="27"/>
  <c r="AT260" i="27" s="1"/>
  <c r="K46" i="27"/>
  <c r="K119" i="27"/>
  <c r="K62" i="27" s="1"/>
  <c r="K160" i="27"/>
  <c r="AL24" i="27"/>
  <c r="AA214" i="27"/>
  <c r="U195" i="27"/>
  <c r="BB157" i="27"/>
  <c r="AF157" i="27"/>
  <c r="AD65" i="26"/>
  <c r="AD138" i="26"/>
  <c r="AD81" i="26" s="1"/>
  <c r="BJ138" i="26"/>
  <c r="BJ65" i="26"/>
  <c r="AI214" i="27"/>
  <c r="E214" i="27"/>
  <c r="AD214" i="27"/>
  <c r="AQ195" i="27"/>
  <c r="BQ179" i="27"/>
  <c r="BQ187" i="27" s="1"/>
  <c r="BQ195" i="27" s="1"/>
  <c r="AZ65" i="27"/>
  <c r="AZ138" i="27"/>
  <c r="N138" i="26"/>
  <c r="N65" i="26"/>
  <c r="E138" i="27"/>
  <c r="E65" i="27"/>
  <c r="S138" i="26"/>
  <c r="S65" i="26"/>
  <c r="AT43" i="27"/>
  <c r="S214" i="26"/>
  <c r="AF43" i="27"/>
  <c r="M214" i="26"/>
  <c r="BE214" i="26"/>
  <c r="BD43" i="26"/>
  <c r="BD62" i="26" s="1"/>
  <c r="AY160" i="27"/>
  <c r="AY46" i="27"/>
  <c r="AY84" i="27" s="1"/>
  <c r="AY119" i="27"/>
  <c r="AY62" i="27" s="1"/>
  <c r="AH65" i="26"/>
  <c r="AH138" i="26"/>
  <c r="AX138" i="27"/>
  <c r="AX81" i="27" s="1"/>
  <c r="AX65" i="27"/>
  <c r="E214" i="26"/>
  <c r="G214" i="26"/>
  <c r="AA233" i="27"/>
  <c r="AJ65" i="26"/>
  <c r="AJ138" i="26"/>
  <c r="V65" i="26"/>
  <c r="V138" i="26"/>
  <c r="V81" i="26" s="1"/>
  <c r="W233" i="26"/>
  <c r="AW157" i="27"/>
  <c r="AB195" i="27"/>
  <c r="BF65" i="27"/>
  <c r="BF138" i="27"/>
  <c r="BF81" i="27" s="1"/>
  <c r="AL214" i="26"/>
  <c r="AU24" i="27"/>
  <c r="AV260" i="27" s="1"/>
  <c r="BF24" i="27"/>
  <c r="BG260" i="27" s="1"/>
  <c r="N43" i="26"/>
  <c r="BD157" i="26"/>
  <c r="BC24" i="27"/>
  <c r="BC260" i="27" s="1"/>
  <c r="Q43" i="26"/>
  <c r="L138" i="26"/>
  <c r="L81" i="26" s="1"/>
  <c r="L65" i="26"/>
  <c r="BE65" i="26"/>
  <c r="BE138" i="26"/>
  <c r="AR233" i="27"/>
  <c r="BO217" i="27"/>
  <c r="BO225" i="27" s="1"/>
  <c r="BO233" i="27" s="1"/>
  <c r="N157" i="27"/>
  <c r="BD214" i="27"/>
  <c r="BP198" i="27"/>
  <c r="F233" i="27"/>
  <c r="AX43" i="27"/>
  <c r="X43" i="26"/>
  <c r="AO233" i="26"/>
  <c r="I46" i="27"/>
  <c r="I119" i="27"/>
  <c r="I62" i="27" s="1"/>
  <c r="I160" i="27"/>
  <c r="Y195" i="27"/>
  <c r="J119" i="27"/>
  <c r="J46" i="27"/>
  <c r="J160" i="27"/>
  <c r="AY233" i="26"/>
  <c r="N157" i="26"/>
  <c r="Z119" i="26"/>
  <c r="Z62" i="26" s="1"/>
  <c r="Z160" i="26"/>
  <c r="Z46" i="26"/>
  <c r="Z84" i="26" s="1"/>
  <c r="AC119" i="26"/>
  <c r="AC62" i="26" s="1"/>
  <c r="AC46" i="26"/>
  <c r="AC84" i="26" s="1"/>
  <c r="AC160" i="26"/>
  <c r="AI43" i="26"/>
  <c r="AW138" i="27"/>
  <c r="AW81" i="27" s="1"/>
  <c r="AW65" i="27"/>
  <c r="AO119" i="27"/>
  <c r="AO160" i="27"/>
  <c r="AO46" i="27"/>
  <c r="Y65" i="26"/>
  <c r="Y138" i="26"/>
  <c r="W43" i="27"/>
  <c r="T119" i="26"/>
  <c r="T62" i="26" s="1"/>
  <c r="T100" i="26" s="1"/>
  <c r="T160" i="26"/>
  <c r="T46" i="26"/>
  <c r="T84" i="26" s="1"/>
  <c r="Y43" i="27"/>
  <c r="AJ214" i="26"/>
  <c r="R195" i="27"/>
  <c r="AS157" i="27"/>
  <c r="G43" i="26"/>
  <c r="BE43" i="26"/>
  <c r="AT24" i="26"/>
  <c r="AU260" i="26" s="1"/>
  <c r="K138" i="26"/>
  <c r="K65" i="26"/>
  <c r="AG138" i="27"/>
  <c r="AG65" i="27"/>
  <c r="O157" i="26"/>
  <c r="AG65" i="26"/>
  <c r="AG138" i="26"/>
  <c r="AG81" i="26" s="1"/>
  <c r="AG100" i="26" s="1"/>
  <c r="BD214" i="26"/>
  <c r="BP198" i="26"/>
  <c r="BP206" i="26" s="1"/>
  <c r="G157" i="27"/>
  <c r="V195" i="27"/>
  <c r="AT24" i="27"/>
  <c r="AU260" i="27" s="1"/>
  <c r="H43" i="27"/>
  <c r="BA43" i="26"/>
  <c r="G214" i="27"/>
  <c r="V138" i="27"/>
  <c r="V81" i="27" s="1"/>
  <c r="V65" i="27"/>
  <c r="BI138" i="27"/>
  <c r="BI65" i="27"/>
  <c r="AV160" i="27"/>
  <c r="AV119" i="27"/>
  <c r="AV46" i="27"/>
  <c r="AG214" i="26"/>
  <c r="AX214" i="27"/>
  <c r="AP24" i="26"/>
  <c r="AQ260" i="26" s="1"/>
  <c r="P65" i="27"/>
  <c r="P138" i="27"/>
  <c r="BD43" i="27"/>
  <c r="AO195" i="26"/>
  <c r="I195" i="26"/>
  <c r="BI195" i="27"/>
  <c r="J157" i="27"/>
  <c r="AQ157" i="27"/>
  <c r="M119" i="26"/>
  <c r="M62" i="26" s="1"/>
  <c r="M160" i="26"/>
  <c r="M46" i="26"/>
  <c r="M84" i="26" s="1"/>
  <c r="Z138" i="26"/>
  <c r="Z65" i="26"/>
  <c r="Q195" i="26"/>
  <c r="BJ157" i="26"/>
  <c r="AE43" i="26"/>
  <c r="BK214" i="26"/>
  <c r="AO138" i="26"/>
  <c r="AO65" i="26"/>
  <c r="AB195" i="26"/>
  <c r="AP157" i="27"/>
  <c r="AU43" i="26"/>
  <c r="BC65" i="26"/>
  <c r="BC138" i="26"/>
  <c r="T43" i="27"/>
  <c r="AS24" i="26"/>
  <c r="AN214" i="26"/>
  <c r="BJ157" i="27"/>
  <c r="AP214" i="27"/>
  <c r="AJ233" i="26"/>
  <c r="S43" i="26"/>
  <c r="S62" i="26" s="1"/>
  <c r="AW119" i="26"/>
  <c r="AW160" i="26"/>
  <c r="AW46" i="26"/>
  <c r="AW84" i="26" s="1"/>
  <c r="H65" i="27"/>
  <c r="H138" i="27"/>
  <c r="H81" i="27" s="1"/>
  <c r="O119" i="26"/>
  <c r="O62" i="26" s="1"/>
  <c r="O46" i="26"/>
  <c r="O84" i="26" s="1"/>
  <c r="O160" i="26"/>
  <c r="O168" i="26" s="1"/>
  <c r="O176" i="26" s="1"/>
  <c r="BG43" i="26"/>
  <c r="BG81" i="26" s="1"/>
  <c r="AF214" i="26"/>
  <c r="BR198" i="26"/>
  <c r="BQ198" i="27"/>
  <c r="BQ206" i="27" s="1"/>
  <c r="AQ214" i="27"/>
  <c r="V157" i="26"/>
  <c r="AD157" i="26"/>
  <c r="AI214" i="26"/>
  <c r="M195" i="27"/>
  <c r="AY24" i="26"/>
  <c r="AH43" i="27"/>
  <c r="T214" i="26"/>
  <c r="BS198" i="26"/>
  <c r="BS206" i="26" s="1"/>
  <c r="T138" i="27"/>
  <c r="T65" i="27"/>
  <c r="AN43" i="27"/>
  <c r="AN81" i="27" s="1"/>
  <c r="BY27" i="27"/>
  <c r="BW27" i="27"/>
  <c r="BO27" i="27"/>
  <c r="BQ27" i="27"/>
  <c r="AS157" i="26"/>
  <c r="V24" i="27"/>
  <c r="W260" i="27" s="1"/>
  <c r="S46" i="26"/>
  <c r="S84" i="26" s="1"/>
  <c r="S160" i="26"/>
  <c r="S119" i="26"/>
  <c r="AA24" i="26"/>
  <c r="BC157" i="27"/>
  <c r="AU195" i="27"/>
  <c r="R195" i="26"/>
  <c r="L24" i="27"/>
  <c r="M260" i="27" s="1"/>
  <c r="Y157" i="26"/>
  <c r="BG24" i="26"/>
  <c r="BH260" i="26" s="1"/>
  <c r="M157" i="26"/>
  <c r="BG138" i="27"/>
  <c r="BG81" i="27" s="1"/>
  <c r="BG65" i="27"/>
  <c r="BG84" i="27" s="1"/>
  <c r="X214" i="26"/>
  <c r="J195" i="26"/>
  <c r="BK43" i="27"/>
  <c r="I195" i="27"/>
  <c r="X43" i="27"/>
  <c r="X81" i="27" s="1"/>
  <c r="AR138" i="26"/>
  <c r="AR65" i="26"/>
  <c r="O138" i="27"/>
  <c r="O65" i="27"/>
  <c r="H214" i="26"/>
  <c r="BT198" i="26"/>
  <c r="AC214" i="26"/>
  <c r="W138" i="27"/>
  <c r="W81" i="27" s="1"/>
  <c r="W65" i="27"/>
  <c r="AU233" i="27"/>
  <c r="BJ65" i="27"/>
  <c r="BJ138" i="27"/>
  <c r="K43" i="27"/>
  <c r="X24" i="27"/>
  <c r="BH24" i="27"/>
  <c r="BI260" i="27" s="1"/>
  <c r="AK214" i="26"/>
  <c r="BP217" i="26"/>
  <c r="BP225" i="26" s="1"/>
  <c r="BD233" i="26"/>
  <c r="AA160" i="27"/>
  <c r="AA119" i="27"/>
  <c r="AA62" i="27" s="1"/>
  <c r="AA46" i="27"/>
  <c r="M157" i="27"/>
  <c r="P43" i="27"/>
  <c r="Y24" i="27"/>
  <c r="Z260" i="27" s="1"/>
  <c r="U214" i="27"/>
  <c r="BA214" i="27"/>
  <c r="M24" i="26"/>
  <c r="N260" i="26" s="1"/>
  <c r="AC157" i="26"/>
  <c r="AV214" i="27"/>
  <c r="BT8" i="26"/>
  <c r="H24" i="26"/>
  <c r="H260" i="26" s="1"/>
  <c r="BJ24" i="26"/>
  <c r="AA119" i="26"/>
  <c r="AA62" i="26" s="1"/>
  <c r="AA160" i="26"/>
  <c r="AA46" i="26"/>
  <c r="AQ138" i="27"/>
  <c r="AQ65" i="27"/>
  <c r="AF233" i="27"/>
  <c r="BR217" i="27"/>
  <c r="I43" i="26"/>
  <c r="BO179" i="26"/>
  <c r="BO187" i="26" s="1"/>
  <c r="BO195" i="26" s="1"/>
  <c r="AR195" i="26"/>
  <c r="AQ43" i="27"/>
  <c r="S233" i="26"/>
  <c r="AO157" i="26"/>
  <c r="BG195" i="27"/>
  <c r="AH24" i="26"/>
  <c r="AI260" i="26" s="1"/>
  <c r="AL233" i="27"/>
  <c r="AR43" i="26"/>
  <c r="BD46" i="27"/>
  <c r="BD84" i="27" s="1"/>
  <c r="BD160" i="27"/>
  <c r="BD119" i="27"/>
  <c r="BD62" i="27" s="1"/>
  <c r="W43" i="26"/>
  <c r="L233" i="26"/>
  <c r="AS195" i="26"/>
  <c r="Q214" i="26"/>
  <c r="BI157" i="27"/>
  <c r="AT119" i="26"/>
  <c r="AT62" i="26" s="1"/>
  <c r="AT46" i="26"/>
  <c r="AT160" i="26"/>
  <c r="O119" i="27"/>
  <c r="O46" i="27"/>
  <c r="O160" i="27"/>
  <c r="AG43" i="27"/>
  <c r="AG62" i="27" s="1"/>
  <c r="AG100" i="27" s="1"/>
  <c r="AJ195" i="26"/>
  <c r="AB43" i="27"/>
  <c r="BF214" i="26"/>
  <c r="AX160" i="27"/>
  <c r="AX119" i="27"/>
  <c r="AX62" i="27" s="1"/>
  <c r="AX46" i="27"/>
  <c r="AX84" i="27" s="1"/>
  <c r="F160" i="27"/>
  <c r="F119" i="27"/>
  <c r="F62" i="27" s="1"/>
  <c r="F46" i="27"/>
  <c r="BP141" i="26"/>
  <c r="AZ157" i="26"/>
  <c r="E160" i="27"/>
  <c r="E236" i="27" s="1"/>
  <c r="E244" i="27" s="1"/>
  <c r="E252" i="27" s="1"/>
  <c r="E119" i="27"/>
  <c r="E46" i="27"/>
  <c r="K24" i="26"/>
  <c r="K260" i="26" s="1"/>
  <c r="AW43" i="27"/>
  <c r="P233" i="27"/>
  <c r="AE138" i="26"/>
  <c r="AE81" i="26" s="1"/>
  <c r="AE65" i="26"/>
  <c r="AK233" i="27"/>
  <c r="BF233" i="27"/>
  <c r="U43" i="27"/>
  <c r="AB214" i="26"/>
  <c r="AB24" i="26"/>
  <c r="AC260" i="26" s="1"/>
  <c r="AH195" i="26"/>
  <c r="I214" i="27"/>
  <c r="BC233" i="26"/>
  <c r="X157" i="26"/>
  <c r="AE233" i="27"/>
  <c r="AW233" i="26"/>
  <c r="F195" i="26"/>
  <c r="D43" i="26"/>
  <c r="AT157" i="27"/>
  <c r="AQ46" i="27"/>
  <c r="AQ84" i="27" s="1"/>
  <c r="AQ160" i="27"/>
  <c r="AQ119" i="27"/>
  <c r="AQ62" i="27" s="1"/>
  <c r="I233" i="26"/>
  <c r="AM43" i="27"/>
  <c r="Z65" i="27"/>
  <c r="Z84" i="27" s="1"/>
  <c r="Z138" i="27"/>
  <c r="AN157" i="27"/>
  <c r="BO141" i="27"/>
  <c r="BQ141" i="27"/>
  <c r="BG43" i="27"/>
  <c r="BI160" i="27"/>
  <c r="BI119" i="27"/>
  <c r="BI46" i="27"/>
  <c r="BI84" i="27" s="1"/>
  <c r="BK233" i="27"/>
  <c r="AE195" i="26"/>
  <c r="AF24" i="27"/>
  <c r="AG260" i="27" s="1"/>
  <c r="BR8" i="27"/>
  <c r="BC214" i="26"/>
  <c r="AY157" i="26"/>
  <c r="AD43" i="27"/>
  <c r="AP24" i="27"/>
  <c r="AQ260" i="27" s="1"/>
  <c r="D214" i="27"/>
  <c r="AQ138" i="26"/>
  <c r="AQ65" i="26"/>
  <c r="O214" i="26"/>
  <c r="AF138" i="27"/>
  <c r="AF81" i="27" s="1"/>
  <c r="AF65" i="27"/>
  <c r="N214" i="26"/>
  <c r="K24" i="27"/>
  <c r="L260" i="27" s="1"/>
  <c r="BC157" i="26"/>
  <c r="Y233" i="26"/>
  <c r="AN195" i="27"/>
  <c r="I214" i="26"/>
  <c r="AZ157" i="27"/>
  <c r="AK195" i="27"/>
  <c r="AS160" i="27"/>
  <c r="AS119" i="27"/>
  <c r="AS62" i="27" s="1"/>
  <c r="AS46" i="27"/>
  <c r="AS84" i="27" s="1"/>
  <c r="P214" i="26"/>
  <c r="AK157" i="27"/>
  <c r="F195" i="27"/>
  <c r="T157" i="26"/>
  <c r="BB119" i="26"/>
  <c r="BB62" i="26" s="1"/>
  <c r="BB160" i="26"/>
  <c r="BB46" i="26"/>
  <c r="BB84" i="26" s="1"/>
  <c r="AZ24" i="26"/>
  <c r="AZ260" i="26" s="1"/>
  <c r="BJ195" i="27"/>
  <c r="W157" i="27"/>
  <c r="AS43" i="27"/>
  <c r="AS214" i="27"/>
  <c r="X157" i="27"/>
  <c r="U214" i="26"/>
  <c r="W65" i="26"/>
  <c r="W138" i="26"/>
  <c r="W81" i="26" s="1"/>
  <c r="AL157" i="26"/>
  <c r="AU43" i="27"/>
  <c r="E43" i="26"/>
  <c r="AP214" i="26"/>
  <c r="H24" i="27"/>
  <c r="BT8" i="27"/>
  <c r="AT233" i="26"/>
  <c r="AI233" i="27"/>
  <c r="S233" i="27"/>
  <c r="K43" i="26"/>
  <c r="AB65" i="26"/>
  <c r="AB138" i="26"/>
  <c r="AB81" i="26" s="1"/>
  <c r="Z24" i="27"/>
  <c r="E24" i="26"/>
  <c r="V195" i="26"/>
  <c r="BB157" i="26"/>
  <c r="BI214" i="27"/>
  <c r="Z214" i="26"/>
  <c r="AS43" i="26"/>
  <c r="I138" i="26"/>
  <c r="I65" i="26"/>
  <c r="I84" i="26" s="1"/>
  <c r="BB214" i="27"/>
  <c r="AP43" i="26"/>
  <c r="AP62" i="26" s="1"/>
  <c r="BA24" i="26"/>
  <c r="BB260" i="26" s="1"/>
  <c r="AI160" i="27"/>
  <c r="AI236" i="27" s="1"/>
  <c r="AI244" i="27" s="1"/>
  <c r="AI252" i="27" s="1"/>
  <c r="AI119" i="27"/>
  <c r="AI62" i="27" s="1"/>
  <c r="AI100" i="27" s="1"/>
  <c r="AI46" i="27"/>
  <c r="AI84" i="27" s="1"/>
  <c r="BB214" i="26"/>
  <c r="BA214" i="26"/>
  <c r="AD214" i="26"/>
  <c r="BJ195" i="26"/>
  <c r="AP195" i="26"/>
  <c r="AX46" i="26"/>
  <c r="AX160" i="26"/>
  <c r="AX119" i="26"/>
  <c r="BJ43" i="27"/>
  <c r="AY195" i="27"/>
  <c r="U157" i="27"/>
  <c r="BF214" i="27"/>
  <c r="AB157" i="27"/>
  <c r="AN119" i="27"/>
  <c r="AN46" i="27"/>
  <c r="AN160" i="27"/>
  <c r="AN236" i="27" s="1"/>
  <c r="AN244" i="27" s="1"/>
  <c r="AN252" i="27" s="1"/>
  <c r="BO103" i="27"/>
  <c r="BQ103" i="27"/>
  <c r="AP160" i="26"/>
  <c r="AP46" i="26"/>
  <c r="AP84" i="26" s="1"/>
  <c r="AP119" i="26"/>
  <c r="F160" i="26"/>
  <c r="F46" i="26"/>
  <c r="F84" i="26" s="1"/>
  <c r="F119" i="26"/>
  <c r="F62" i="26" s="1"/>
  <c r="BI43" i="26"/>
  <c r="Q43" i="27"/>
  <c r="AL43" i="27"/>
  <c r="AL81" i="27" s="1"/>
  <c r="BG214" i="27"/>
  <c r="Y43" i="26"/>
  <c r="BE119" i="27"/>
  <c r="BE62" i="27" s="1"/>
  <c r="BE46" i="27"/>
  <c r="BE84" i="27" s="1"/>
  <c r="BE160" i="27"/>
  <c r="D46" i="26"/>
  <c r="D160" i="26"/>
  <c r="D119" i="26"/>
  <c r="Q24" i="26"/>
  <c r="R260" i="26" s="1"/>
  <c r="P214" i="27"/>
  <c r="AB214" i="27"/>
  <c r="D233" i="27"/>
  <c r="AJ43" i="27"/>
  <c r="AF157" i="26"/>
  <c r="AQ46" i="26"/>
  <c r="AQ160" i="26"/>
  <c r="AQ119" i="26"/>
  <c r="AQ62" i="26" s="1"/>
  <c r="Q157" i="27"/>
  <c r="AF195" i="27"/>
  <c r="BR179" i="27"/>
  <c r="T233" i="26"/>
  <c r="BS217" i="26"/>
  <c r="BS225" i="26" s="1"/>
  <c r="AH160" i="26"/>
  <c r="AH119" i="26"/>
  <c r="AH46" i="26"/>
  <c r="BA138" i="27"/>
  <c r="BA81" i="27" s="1"/>
  <c r="BA65" i="27"/>
  <c r="G157" i="26"/>
  <c r="AP43" i="27"/>
  <c r="G24" i="27"/>
  <c r="H260" i="27" s="1"/>
  <c r="AL24" i="26"/>
  <c r="AF233" i="26"/>
  <c r="BR217" i="26"/>
  <c r="BR225" i="26" s="1"/>
  <c r="BR233" i="26" s="1"/>
  <c r="O43" i="27"/>
  <c r="BK138" i="27"/>
  <c r="BK81" i="27" s="1"/>
  <c r="BK65" i="27"/>
  <c r="BK84" i="27" s="1"/>
  <c r="J138" i="27"/>
  <c r="J81" i="27" s="1"/>
  <c r="J65" i="27"/>
  <c r="N65" i="27"/>
  <c r="N138" i="27"/>
  <c r="T214" i="27"/>
  <c r="BS198" i="27"/>
  <c r="BS206" i="27" s="1"/>
  <c r="BS214" i="27" s="1"/>
  <c r="Z43" i="27"/>
  <c r="AY24" i="27"/>
  <c r="AD233" i="27"/>
  <c r="S43" i="27"/>
  <c r="AE214" i="26"/>
  <c r="O214" i="27"/>
  <c r="BK160" i="26"/>
  <c r="BK119" i="26"/>
  <c r="BK62" i="26" s="1"/>
  <c r="BK46" i="26"/>
  <c r="K233" i="27"/>
  <c r="P195" i="27"/>
  <c r="S195" i="27"/>
  <c r="AV157" i="27"/>
  <c r="AW214" i="27"/>
  <c r="AM233" i="26"/>
  <c r="AC157" i="27"/>
  <c r="BA160" i="26"/>
  <c r="BA46" i="26"/>
  <c r="BA84" i="26" s="1"/>
  <c r="BA119" i="26"/>
  <c r="AM157" i="26"/>
  <c r="AO157" i="27"/>
  <c r="BK157" i="26"/>
  <c r="Q138" i="27"/>
  <c r="Q81" i="27" s="1"/>
  <c r="Q65" i="27"/>
  <c r="Q84" i="27" s="1"/>
  <c r="T24" i="27"/>
  <c r="BS8" i="27"/>
  <c r="D138" i="27"/>
  <c r="D65" i="27"/>
  <c r="V119" i="26"/>
  <c r="V62" i="26" s="1"/>
  <c r="V46" i="26"/>
  <c r="V84" i="26" s="1"/>
  <c r="V160" i="26"/>
  <c r="AA24" i="27"/>
  <c r="AB260" i="27" s="1"/>
  <c r="O233" i="27"/>
  <c r="AI138" i="26"/>
  <c r="AI81" i="26" s="1"/>
  <c r="AI65" i="26"/>
  <c r="U65" i="27"/>
  <c r="U138" i="27"/>
  <c r="U81" i="27" s="1"/>
  <c r="Q157" i="26"/>
  <c r="D24" i="26"/>
  <c r="AV43" i="27"/>
  <c r="BC46" i="26"/>
  <c r="BC119" i="26"/>
  <c r="BC62" i="26" s="1"/>
  <c r="BC160" i="26"/>
  <c r="AS214" i="26"/>
  <c r="AE214" i="27"/>
  <c r="N195" i="26"/>
  <c r="AI195" i="27"/>
  <c r="AQ24" i="27"/>
  <c r="AR260" i="27" s="1"/>
  <c r="BQ8" i="27"/>
  <c r="BQ16" i="27" s="1"/>
  <c r="AX65" i="26"/>
  <c r="AX138" i="26"/>
  <c r="BG157" i="27"/>
  <c r="BF157" i="26"/>
  <c r="H233" i="26"/>
  <c r="BT217" i="26"/>
  <c r="BT225" i="26" s="1"/>
  <c r="AV138" i="27"/>
  <c r="AV81" i="27" s="1"/>
  <c r="AV65" i="27"/>
  <c r="AT233" i="27"/>
  <c r="AD24" i="27"/>
  <c r="Z157" i="27"/>
  <c r="F24" i="26"/>
  <c r="BI24" i="26"/>
  <c r="J214" i="26"/>
  <c r="AH157" i="27"/>
  <c r="O24" i="26"/>
  <c r="Q24" i="27"/>
  <c r="R260" i="27" s="1"/>
  <c r="AO138" i="27"/>
  <c r="AO65" i="27"/>
  <c r="AO84" i="27" s="1"/>
  <c r="Y157" i="27"/>
  <c r="AM24" i="27"/>
  <c r="W195" i="27"/>
  <c r="BF119" i="26"/>
  <c r="BF62" i="26" s="1"/>
  <c r="BF46" i="26"/>
  <c r="BF160" i="26"/>
  <c r="J160" i="26"/>
  <c r="J46" i="26"/>
  <c r="J84" i="26" s="1"/>
  <c r="J119" i="26"/>
  <c r="J62" i="26" s="1"/>
  <c r="W24" i="26"/>
  <c r="AL160" i="26"/>
  <c r="AL46" i="26"/>
  <c r="AL84" i="26" s="1"/>
  <c r="AL119" i="26"/>
  <c r="BJ233" i="27"/>
  <c r="U24" i="26"/>
  <c r="E43" i="27"/>
  <c r="O195" i="27"/>
  <c r="D195" i="27"/>
  <c r="AV119" i="26"/>
  <c r="AV62" i="26" s="1"/>
  <c r="AV46" i="26"/>
  <c r="AV160" i="26"/>
  <c r="BG233" i="27"/>
  <c r="K157" i="27"/>
  <c r="BE195" i="26"/>
  <c r="P24" i="26"/>
  <c r="Q260" i="26" s="1"/>
  <c r="BB195" i="26"/>
  <c r="D157" i="26"/>
  <c r="AG195" i="27"/>
  <c r="I24" i="27"/>
  <c r="AP46" i="27"/>
  <c r="AP160" i="27"/>
  <c r="AP119" i="27"/>
  <c r="AP62" i="27" s="1"/>
  <c r="AT138" i="26"/>
  <c r="AT81" i="26" s="1"/>
  <c r="AT65" i="26"/>
  <c r="BB138" i="26"/>
  <c r="BB81" i="26" s="1"/>
  <c r="BB100" i="26" s="1"/>
  <c r="BB65" i="26"/>
  <c r="AK46" i="26"/>
  <c r="AK119" i="26"/>
  <c r="AK62" i="26" s="1"/>
  <c r="AK160" i="26"/>
  <c r="AK43" i="27"/>
  <c r="BB233" i="27"/>
  <c r="L157" i="26"/>
  <c r="G195" i="26"/>
  <c r="W233" i="27"/>
  <c r="AT138" i="27"/>
  <c r="AT81" i="27" s="1"/>
  <c r="AT65" i="27"/>
  <c r="AX157" i="26"/>
  <c r="Z43" i="26"/>
  <c r="Z81" i="26" s="1"/>
  <c r="AR233" i="26"/>
  <c r="BO217" i="26"/>
  <c r="BO225" i="26" s="1"/>
  <c r="AL157" i="27"/>
  <c r="J233" i="26"/>
  <c r="Q65" i="26"/>
  <c r="Q138" i="26"/>
  <c r="Q81" i="26" s="1"/>
  <c r="U24" i="27"/>
  <c r="V260" i="27" s="1"/>
  <c r="AL138" i="26"/>
  <c r="AL65" i="26"/>
  <c r="P43" i="26"/>
  <c r="CA27" i="26"/>
  <c r="CA35" i="26" s="1"/>
  <c r="BS27" i="26"/>
  <c r="BA65" i="26"/>
  <c r="BA138" i="26"/>
  <c r="BA81" i="26" s="1"/>
  <c r="R157" i="26"/>
  <c r="W214" i="27"/>
  <c r="BA43" i="27"/>
  <c r="F157" i="27"/>
  <c r="AP138" i="26"/>
  <c r="AP81" i="26" s="1"/>
  <c r="AP100" i="26" s="1"/>
  <c r="AP65" i="26"/>
  <c r="BE157" i="27"/>
  <c r="AA157" i="26"/>
  <c r="P24" i="27"/>
  <c r="BH138" i="27"/>
  <c r="BH65" i="27"/>
  <c r="D43" i="27"/>
  <c r="K46" i="26"/>
  <c r="K84" i="26" s="1"/>
  <c r="K119" i="26"/>
  <c r="K62" i="26" s="1"/>
  <c r="K160" i="26"/>
  <c r="AW195" i="26"/>
  <c r="AM214" i="27"/>
  <c r="Z214" i="27"/>
  <c r="BW27" i="26"/>
  <c r="AN43" i="26"/>
  <c r="BO27" i="26"/>
  <c r="BO35" i="26" s="1"/>
  <c r="BO43" i="26" s="1"/>
  <c r="BO179" i="27"/>
  <c r="BO187" i="27" s="1"/>
  <c r="BO195" i="27" s="1"/>
  <c r="AR195" i="27"/>
  <c r="BF233" i="26"/>
  <c r="X233" i="26"/>
  <c r="L24" i="26"/>
  <c r="M260" i="26" s="1"/>
  <c r="I24" i="26"/>
  <c r="J260" i="26" s="1"/>
  <c r="AO214" i="27"/>
  <c r="Q119" i="27"/>
  <c r="Q160" i="27"/>
  <c r="Q236" i="27" s="1"/>
  <c r="Q244" i="27" s="1"/>
  <c r="Q252" i="27" s="1"/>
  <c r="Q46" i="27"/>
  <c r="T195" i="26"/>
  <c r="BS179" i="26"/>
  <c r="BS187" i="26" s="1"/>
  <c r="N214" i="27"/>
  <c r="AR138" i="27"/>
  <c r="AR81" i="27" s="1"/>
  <c r="AR65" i="27"/>
  <c r="AY214" i="27"/>
  <c r="M195" i="26"/>
  <c r="BH214" i="26"/>
  <c r="AX195" i="27"/>
  <c r="Y65" i="27"/>
  <c r="Y138" i="27"/>
  <c r="Y81" i="27" s="1"/>
  <c r="L160" i="27"/>
  <c r="L168" i="27" s="1"/>
  <c r="L176" i="27" s="1"/>
  <c r="L46" i="27"/>
  <c r="L119" i="27"/>
  <c r="AM24" i="26"/>
  <c r="BO260" i="26" s="1"/>
  <c r="BI233" i="27"/>
  <c r="AQ195" i="26"/>
  <c r="BQ179" i="26"/>
  <c r="AE24" i="27"/>
  <c r="P195" i="26"/>
  <c r="AC24" i="27"/>
  <c r="G195" i="27"/>
  <c r="AV65" i="26"/>
  <c r="AV138" i="26"/>
  <c r="AA157" i="27"/>
  <c r="AH160" i="27"/>
  <c r="AH119" i="27"/>
  <c r="AH46" i="27"/>
  <c r="AH84" i="27" s="1"/>
  <c r="AV157" i="26"/>
  <c r="AF138" i="26"/>
  <c r="AF65" i="26"/>
  <c r="AF84" i="26" s="1"/>
  <c r="P119" i="26"/>
  <c r="P62" i="26" s="1"/>
  <c r="P160" i="26"/>
  <c r="P46" i="26"/>
  <c r="BS103" i="26"/>
  <c r="AM195" i="26"/>
  <c r="X138" i="27"/>
  <c r="X65" i="27"/>
  <c r="H157" i="26"/>
  <c r="AI24" i="26"/>
  <c r="AJ260" i="26" s="1"/>
  <c r="K195" i="26"/>
  <c r="I157" i="27"/>
  <c r="R160" i="27"/>
  <c r="R119" i="27"/>
  <c r="R46" i="27"/>
  <c r="R84" i="27" s="1"/>
  <c r="S24" i="27"/>
  <c r="T260" i="27" s="1"/>
  <c r="AN233" i="26"/>
  <c r="T43" i="26"/>
  <c r="T81" i="26" s="1"/>
  <c r="AZ233" i="26"/>
  <c r="AC24" i="26"/>
  <c r="AD260" i="26" s="1"/>
  <c r="AF46" i="26"/>
  <c r="AF119" i="26"/>
  <c r="AF62" i="26" s="1"/>
  <c r="AF160" i="26"/>
  <c r="BD233" i="27"/>
  <c r="BP217" i="27"/>
  <c r="D157" i="27"/>
  <c r="R138" i="26"/>
  <c r="R65" i="26"/>
  <c r="E24" i="27"/>
  <c r="F260" i="27" s="1"/>
  <c r="L195" i="26"/>
  <c r="AR24" i="26"/>
  <c r="AS260" i="26" s="1"/>
  <c r="BO8" i="26"/>
  <c r="BO16" i="26" s="1"/>
  <c r="BO24" i="26" s="1"/>
  <c r="D65" i="26"/>
  <c r="D138" i="26"/>
  <c r="BC195" i="27"/>
  <c r="AG195" i="26"/>
  <c r="K138" i="27"/>
  <c r="K65" i="27"/>
  <c r="K84" i="27" s="1"/>
  <c r="AW214" i="26"/>
  <c r="AR160" i="26"/>
  <c r="AR46" i="26"/>
  <c r="AR84" i="26" s="1"/>
  <c r="AR119" i="26"/>
  <c r="AR62" i="26" s="1"/>
  <c r="U65" i="26"/>
  <c r="U138" i="26"/>
  <c r="AP195" i="27"/>
  <c r="BF65" i="26"/>
  <c r="BF138" i="26"/>
  <c r="BF81" i="26" s="1"/>
  <c r="Q119" i="26"/>
  <c r="Q62" i="26" s="1"/>
  <c r="Q46" i="26"/>
  <c r="Q84" i="26" s="1"/>
  <c r="Q160" i="26"/>
  <c r="V157" i="27"/>
  <c r="BI214" i="26"/>
  <c r="BG46" i="26"/>
  <c r="BG84" i="26" s="1"/>
  <c r="BG160" i="26"/>
  <c r="BG119" i="26"/>
  <c r="BG62" i="26" s="1"/>
  <c r="AT214" i="27"/>
  <c r="BK119" i="27"/>
  <c r="BK62" i="27" s="1"/>
  <c r="BK100" i="27" s="1"/>
  <c r="BK46" i="27"/>
  <c r="BK160" i="27"/>
  <c r="BB65" i="27"/>
  <c r="BB84" i="27" s="1"/>
  <c r="BB138" i="27"/>
  <c r="BB81" i="27" s="1"/>
  <c r="AM46" i="27"/>
  <c r="AM84" i="27" s="1"/>
  <c r="AM119" i="27"/>
  <c r="AM62" i="27" s="1"/>
  <c r="AM160" i="27"/>
  <c r="AX233" i="27"/>
  <c r="S195" i="26"/>
  <c r="N195" i="27"/>
  <c r="H233" i="27"/>
  <c r="BT217" i="27"/>
  <c r="AG24" i="26"/>
  <c r="AH260" i="26" s="1"/>
  <c r="O24" i="27"/>
  <c r="L157" i="27"/>
  <c r="AH157" i="26"/>
  <c r="BJ24" i="27"/>
  <c r="BK260" i="27" s="1"/>
  <c r="AX214" i="26"/>
  <c r="F138" i="26"/>
  <c r="F81" i="26" s="1"/>
  <c r="F100" i="26" s="1"/>
  <c r="F65" i="26"/>
  <c r="N233" i="26"/>
  <c r="AZ214" i="26"/>
  <c r="V214" i="27"/>
  <c r="BF24" i="26"/>
  <c r="BG260" i="26" s="1"/>
  <c r="D160" i="27"/>
  <c r="D119" i="27"/>
  <c r="D46" i="27"/>
  <c r="BK43" i="26"/>
  <c r="BC138" i="27"/>
  <c r="BC81" i="27" s="1"/>
  <c r="BC65" i="27"/>
  <c r="AH24" i="27"/>
  <c r="AI260" i="27" s="1"/>
  <c r="L214" i="26"/>
  <c r="N233" i="27"/>
  <c r="AP65" i="27"/>
  <c r="AP84" i="27" s="1"/>
  <c r="AP138" i="27"/>
  <c r="AP81" i="27" s="1"/>
  <c r="T24" i="26"/>
  <c r="U260" i="26" s="1"/>
  <c r="BS8" i="26"/>
  <c r="BS16" i="26" s="1"/>
  <c r="H195" i="27"/>
  <c r="BT179" i="27"/>
  <c r="BT187" i="27" s="1"/>
  <c r="V24" i="26"/>
  <c r="W260" i="26" s="1"/>
  <c r="BA195" i="27"/>
  <c r="AN24" i="26"/>
  <c r="AO260" i="26" s="1"/>
  <c r="BO198" i="26"/>
  <c r="BO206" i="26" s="1"/>
  <c r="AR214" i="26"/>
  <c r="AK119" i="27"/>
  <c r="AK62" i="27" s="1"/>
  <c r="AK46" i="27"/>
  <c r="AK84" i="27" s="1"/>
  <c r="AK160" i="27"/>
  <c r="AB233" i="26"/>
  <c r="AV233" i="27"/>
  <c r="AA65" i="26"/>
  <c r="AA138" i="26"/>
  <c r="AA81" i="26" s="1"/>
  <c r="BK65" i="26"/>
  <c r="BK138" i="26"/>
  <c r="AF43" i="26"/>
  <c r="G43" i="27"/>
  <c r="AP157" i="26"/>
  <c r="AV43" i="26"/>
  <c r="AX43" i="26"/>
  <c r="BI138" i="26"/>
  <c r="BI81" i="26" s="1"/>
  <c r="BI65" i="26"/>
  <c r="L119" i="26"/>
  <c r="L62" i="26" s="1"/>
  <c r="L100" i="26" s="1"/>
  <c r="L160" i="26"/>
  <c r="L46" i="26"/>
  <c r="L84" i="26" s="1"/>
  <c r="BI24" i="27"/>
  <c r="BJ260" i="27" s="1"/>
  <c r="AE24" i="26"/>
  <c r="AF260" i="26" s="1"/>
  <c r="BA157" i="26"/>
  <c r="E119" i="26"/>
  <c r="E62" i="26" s="1"/>
  <c r="E46" i="26"/>
  <c r="E160" i="26"/>
  <c r="R233" i="26"/>
  <c r="E138" i="26"/>
  <c r="E65" i="26"/>
  <c r="BP260" i="27"/>
  <c r="Y81" i="26"/>
  <c r="U62" i="27"/>
  <c r="AL260" i="26"/>
  <c r="AJ62" i="26"/>
  <c r="AJ81" i="27"/>
  <c r="AQ84" i="26"/>
  <c r="AJ62" i="27"/>
  <c r="AD81" i="27"/>
  <c r="G84" i="27"/>
  <c r="BH260" i="27"/>
  <c r="D84" i="27"/>
  <c r="AD168" i="27"/>
  <c r="AD176" i="27" s="1"/>
  <c r="S168" i="27"/>
  <c r="S176" i="27" s="1"/>
  <c r="AN62" i="27"/>
  <c r="AI168" i="27"/>
  <c r="AI176" i="27" s="1"/>
  <c r="AG81" i="27"/>
  <c r="AU168" i="26"/>
  <c r="AU176" i="26" s="1"/>
  <c r="BA62" i="27"/>
  <c r="BA100" i="27" s="1"/>
  <c r="L81" i="27"/>
  <c r="P84" i="26"/>
  <c r="AM81" i="26"/>
  <c r="AQ81" i="27"/>
  <c r="BC260" i="26"/>
  <c r="X260" i="26"/>
  <c r="Y260" i="26"/>
  <c r="BA260" i="26"/>
  <c r="N236" i="26"/>
  <c r="N244" i="26" s="1"/>
  <c r="N252" i="26" s="1"/>
  <c r="N168" i="26"/>
  <c r="N176" i="26" s="1"/>
  <c r="AG260" i="26"/>
  <c r="BA62" i="26"/>
  <c r="BA100" i="26" s="1"/>
  <c r="BA236" i="27"/>
  <c r="BA244" i="27" s="1"/>
  <c r="BA252" i="27" s="1"/>
  <c r="BA168" i="27"/>
  <c r="BA176" i="27" s="1"/>
  <c r="H236" i="27"/>
  <c r="H244" i="27" s="1"/>
  <c r="H252" i="27" s="1"/>
  <c r="H168" i="27"/>
  <c r="H176" i="27" s="1"/>
  <c r="O236" i="26"/>
  <c r="O244" i="26" s="1"/>
  <c r="O252" i="26" s="1"/>
  <c r="Y62" i="27"/>
  <c r="AN260" i="27"/>
  <c r="E260" i="27"/>
  <c r="U260" i="27"/>
  <c r="AH62" i="26"/>
  <c r="AH81" i="26"/>
  <c r="AH81" i="27"/>
  <c r="AH62" i="27"/>
  <c r="F236" i="26"/>
  <c r="F244" i="26" s="1"/>
  <c r="F252" i="26" s="1"/>
  <c r="F168" i="26"/>
  <c r="F176" i="26" s="1"/>
  <c r="AN81" i="26"/>
  <c r="AN100" i="26" s="1"/>
  <c r="AN62" i="26"/>
  <c r="BC81" i="26"/>
  <c r="Q168" i="27"/>
  <c r="Q176" i="27" s="1"/>
  <c r="BH81" i="27"/>
  <c r="BH62" i="27"/>
  <c r="P260" i="26"/>
  <c r="N81" i="27"/>
  <c r="BI168" i="26"/>
  <c r="BI176" i="26" s="1"/>
  <c r="AS81" i="26"/>
  <c r="AL260" i="27"/>
  <c r="AM260" i="27"/>
  <c r="J260" i="27"/>
  <c r="I260" i="27"/>
  <c r="BJ260" i="26"/>
  <c r="BI260" i="26"/>
  <c r="AE62" i="27"/>
  <c r="K236" i="26"/>
  <c r="K244" i="26" s="1"/>
  <c r="K252" i="26" s="1"/>
  <c r="K168" i="26"/>
  <c r="K176" i="26" s="1"/>
  <c r="G260" i="26"/>
  <c r="F260" i="26"/>
  <c r="AN168" i="27"/>
  <c r="AN176" i="27" s="1"/>
  <c r="Y168" i="27"/>
  <c r="Y176" i="27" s="1"/>
  <c r="AE260" i="27"/>
  <c r="BP260" i="26"/>
  <c r="S81" i="26"/>
  <c r="AX81" i="26"/>
  <c r="BT260" i="27"/>
  <c r="AW260" i="27"/>
  <c r="U62" i="26"/>
  <c r="AJ168" i="27"/>
  <c r="AJ176" i="27" s="1"/>
  <c r="BH168" i="27"/>
  <c r="BH176" i="27" s="1"/>
  <c r="R81" i="26"/>
  <c r="Z168" i="27"/>
  <c r="Z176" i="27" s="1"/>
  <c r="BJ168" i="27"/>
  <c r="BJ176" i="27" s="1"/>
  <c r="D81" i="27"/>
  <c r="AZ81" i="27"/>
  <c r="AL62" i="27"/>
  <c r="AL100" i="27" s="1"/>
  <c r="X62" i="27"/>
  <c r="X100" i="27" s="1"/>
  <c r="AE81" i="27"/>
  <c r="O81" i="26"/>
  <c r="O100" i="26" s="1"/>
  <c r="BE100" i="27"/>
  <c r="N84" i="26"/>
  <c r="Z81" i="27"/>
  <c r="BF260" i="27"/>
  <c r="BA84" i="27"/>
  <c r="Z100" i="26"/>
  <c r="BG100" i="26"/>
  <c r="S100" i="26"/>
  <c r="AD100" i="26"/>
  <c r="I100" i="27"/>
  <c r="AQ100" i="27"/>
  <c r="M100" i="26"/>
  <c r="AA100" i="26"/>
  <c r="V100" i="26"/>
  <c r="AX100" i="27"/>
  <c r="AY100" i="27"/>
  <c r="W100" i="27"/>
  <c r="N100" i="27"/>
  <c r="BF100" i="26"/>
  <c r="CA33" i="21"/>
  <c r="BS34" i="21"/>
  <c r="BP74" i="26"/>
  <c r="BS195" i="26"/>
  <c r="BS214" i="26"/>
  <c r="BO72" i="26"/>
  <c r="BO91" i="26" s="1"/>
  <c r="BP170" i="26"/>
  <c r="BS4" i="21"/>
  <c r="BS108" i="21"/>
  <c r="BO30" i="21"/>
  <c r="BO36" i="21"/>
  <c r="BO123" i="21"/>
  <c r="BO66" i="21" s="1"/>
  <c r="BO145" i="21"/>
  <c r="BO129" i="21"/>
  <c r="BO72" i="21" s="1"/>
  <c r="BP164" i="26"/>
  <c r="BT213" i="27"/>
  <c r="BP149" i="26"/>
  <c r="BP157" i="26" s="1"/>
  <c r="BQ156" i="21"/>
  <c r="BP118" i="26"/>
  <c r="BP61" i="26" s="1"/>
  <c r="BP99" i="26" s="1"/>
  <c r="BS117" i="21"/>
  <c r="BP51" i="26"/>
  <c r="BP79" i="26"/>
  <c r="BP35" i="26"/>
  <c r="BP43" i="26" s="1"/>
  <c r="BW32" i="21"/>
  <c r="BO114" i="21"/>
  <c r="BO171" i="21" s="1"/>
  <c r="BW28" i="21"/>
  <c r="BZ6" i="1"/>
  <c r="BQ23" i="26"/>
  <c r="BS115" i="21"/>
  <c r="BS31" i="21"/>
  <c r="BS113" i="21"/>
  <c r="BO125" i="21"/>
  <c r="BO109" i="21"/>
  <c r="BO146" i="21"/>
  <c r="BO39" i="21"/>
  <c r="BR42" i="21"/>
  <c r="BW35" i="26"/>
  <c r="BO73" i="26" s="1"/>
  <c r="BO214" i="27"/>
  <c r="BQ42" i="27"/>
  <c r="BS129" i="21"/>
  <c r="BS148" i="21"/>
  <c r="BS151" i="21"/>
  <c r="BO135" i="21"/>
  <c r="CA34" i="21"/>
  <c r="BS123" i="21"/>
  <c r="BW38" i="21"/>
  <c r="BW30" i="21"/>
  <c r="BO147" i="21"/>
  <c r="BO116" i="21"/>
  <c r="BO173" i="21" s="1"/>
  <c r="BO153" i="21"/>
  <c r="BP48" i="26"/>
  <c r="BP86" i="26" s="1"/>
  <c r="BP160" i="26"/>
  <c r="BP168" i="26" s="1"/>
  <c r="BP163" i="26"/>
  <c r="BS110" i="21"/>
  <c r="BO77" i="26"/>
  <c r="BW39" i="21"/>
  <c r="BO113" i="21"/>
  <c r="BO136" i="21"/>
  <c r="BS36" i="21"/>
  <c r="BS147" i="21"/>
  <c r="BO4" i="21"/>
  <c r="BO79" i="21" s="1"/>
  <c r="BO34" i="21"/>
  <c r="BO115" i="21"/>
  <c r="BO58" i="21" s="1"/>
  <c r="BO96" i="21" s="1"/>
  <c r="BO126" i="21"/>
  <c r="BO69" i="21" s="1"/>
  <c r="BQ214" i="27"/>
  <c r="BP161" i="26"/>
  <c r="CA30" i="21"/>
  <c r="CA40" i="21"/>
  <c r="BS41" i="21"/>
  <c r="BO152" i="21"/>
  <c r="CA39" i="21"/>
  <c r="BS154" i="21"/>
  <c r="BS156" i="21" s="1"/>
  <c r="BW34" i="21"/>
  <c r="BO53" i="21" s="1"/>
  <c r="BW37" i="21"/>
  <c r="BO56" i="21" s="1"/>
  <c r="BO107" i="21"/>
  <c r="BO164" i="21" s="1"/>
  <c r="BO133" i="21"/>
  <c r="BO76" i="21" s="1"/>
  <c r="BO110" i="21"/>
  <c r="BO156" i="8"/>
  <c r="BT232" i="27"/>
  <c r="BP251" i="27"/>
  <c r="BP52" i="26"/>
  <c r="BS28" i="21"/>
  <c r="BS126" i="21"/>
  <c r="BP68" i="26"/>
  <c r="BP77" i="26"/>
  <c r="BP65" i="26"/>
  <c r="BP130" i="26"/>
  <c r="BS24" i="26"/>
  <c r="BO79" i="26"/>
  <c r="BP175" i="26"/>
  <c r="BO69" i="26"/>
  <c r="BO88" i="26" s="1"/>
  <c r="BO87" i="26"/>
  <c r="BQ24" i="27"/>
  <c r="BO74" i="26"/>
  <c r="BO93" i="26" s="1"/>
  <c r="BO67" i="26"/>
  <c r="BO86" i="26" s="1"/>
  <c r="BO75" i="26"/>
  <c r="BO94" i="26" s="1"/>
  <c r="BO24" i="27"/>
  <c r="BP67" i="26"/>
  <c r="BX42" i="26"/>
  <c r="BO156" i="21"/>
  <c r="BO78" i="26"/>
  <c r="BO85" i="26"/>
  <c r="BS72" i="21"/>
  <c r="BP80" i="26"/>
  <c r="BO69" i="27"/>
  <c r="BO76" i="26"/>
  <c r="BO95" i="26" s="1"/>
  <c r="BO70" i="26"/>
  <c r="BO89" i="26" s="1"/>
  <c r="BO74" i="27"/>
  <c r="BO76" i="27"/>
  <c r="BP66" i="26"/>
  <c r="BO233" i="26"/>
  <c r="BP49" i="26"/>
  <c r="BO71" i="26"/>
  <c r="BO90" i="26" s="1"/>
  <c r="CA42" i="26"/>
  <c r="BO214" i="26"/>
  <c r="BP233" i="26"/>
  <c r="BS156" i="26"/>
  <c r="BR77" i="21"/>
  <c r="BO96" i="26"/>
  <c r="BO65" i="26"/>
  <c r="BP214" i="26"/>
  <c r="BP69" i="26"/>
  <c r="BP50" i="26"/>
  <c r="BP88" i="26" s="1"/>
  <c r="BP59" i="26"/>
  <c r="BP97" i="26" s="1"/>
  <c r="BX35" i="26"/>
  <c r="BS194" i="27"/>
  <c r="BP89" i="26"/>
  <c r="BQ225" i="26"/>
  <c r="BS155" i="21"/>
  <c r="BS174" i="21" s="1"/>
  <c r="BQ251" i="26"/>
  <c r="BP47" i="26"/>
  <c r="BS251" i="27"/>
  <c r="BR213" i="27"/>
  <c r="BR251" i="27"/>
  <c r="BS33" i="21"/>
  <c r="BS146" i="21"/>
  <c r="BS105" i="21"/>
  <c r="BS152" i="21"/>
  <c r="BS171" i="21" s="1"/>
  <c r="BO69" i="8"/>
  <c r="BO72" i="8"/>
  <c r="BP56" i="26"/>
  <c r="BP213" i="27"/>
  <c r="BP195" i="26"/>
  <c r="BS37" i="21"/>
  <c r="BS39" i="21"/>
  <c r="BS135" i="21"/>
  <c r="BS112" i="21"/>
  <c r="BS109" i="21"/>
  <c r="BQ72" i="21"/>
  <c r="BS76" i="26"/>
  <c r="BS79" i="26"/>
  <c r="BO98" i="26"/>
  <c r="BP57" i="26"/>
  <c r="BP95" i="26" s="1"/>
  <c r="BQ76" i="27"/>
  <c r="BR225" i="27"/>
  <c r="BP87" i="26"/>
  <c r="CA38" i="21"/>
  <c r="BS76" i="21" s="1"/>
  <c r="BS153" i="21"/>
  <c r="BS172" i="21" s="1"/>
  <c r="BS145" i="21"/>
  <c r="CA36" i="21"/>
  <c r="BS74" i="21" s="1"/>
  <c r="BS30" i="21"/>
  <c r="BS136" i="21"/>
  <c r="BS144" i="21"/>
  <c r="BS116" i="21"/>
  <c r="BS118" i="21" s="1"/>
  <c r="BQ194" i="26"/>
  <c r="BT23" i="27"/>
  <c r="BR67" i="21"/>
  <c r="BS42" i="26"/>
  <c r="BP194" i="27"/>
  <c r="BS40" i="21"/>
  <c r="BS38" i="21"/>
  <c r="BS125" i="21"/>
  <c r="BS143" i="21"/>
  <c r="BQ75" i="21"/>
  <c r="BO68" i="8"/>
  <c r="BP53" i="26"/>
  <c r="BP91" i="26" s="1"/>
  <c r="CA41" i="21"/>
  <c r="CA42" i="21" s="1"/>
  <c r="BS127" i="21"/>
  <c r="BS165" i="21" s="1"/>
  <c r="BS132" i="21"/>
  <c r="BS150" i="21"/>
  <c r="BO67" i="8"/>
  <c r="BT213" i="26"/>
  <c r="CA28" i="21"/>
  <c r="BS29" i="21"/>
  <c r="BS104" i="21"/>
  <c r="BS142" i="21"/>
  <c r="BS107" i="21"/>
  <c r="BQ67" i="21"/>
  <c r="BP60" i="26"/>
  <c r="BT251" i="27"/>
  <c r="BP71" i="26"/>
  <c r="BP90" i="26" s="1"/>
  <c r="BS32" i="21"/>
  <c r="CA32" i="21"/>
  <c r="BS128" i="21"/>
  <c r="BS106" i="21"/>
  <c r="BW42" i="21"/>
  <c r="BS2" i="1"/>
  <c r="BP58" i="26"/>
  <c r="BY42" i="27"/>
  <c r="AJ100" i="27"/>
  <c r="BB100" i="27"/>
  <c r="AT100" i="26"/>
  <c r="AZ100" i="26"/>
  <c r="BT194" i="27"/>
  <c r="BQ79" i="27"/>
  <c r="BQ68" i="27"/>
  <c r="BO77" i="27"/>
  <c r="BO172" i="27"/>
  <c r="BO58" i="27"/>
  <c r="BO166" i="27"/>
  <c r="BO52" i="27"/>
  <c r="BP225" i="27"/>
  <c r="BQ164" i="27"/>
  <c r="BQ50" i="27"/>
  <c r="BQ75" i="27"/>
  <c r="BO167" i="27"/>
  <c r="BO53" i="27"/>
  <c r="BO68" i="27"/>
  <c r="BO173" i="27"/>
  <c r="BO118" i="27"/>
  <c r="BO59" i="27"/>
  <c r="BT206" i="27"/>
  <c r="BT214" i="27" s="1"/>
  <c r="BQ130" i="27"/>
  <c r="BQ65" i="27"/>
  <c r="BQ170" i="27"/>
  <c r="BQ56" i="27"/>
  <c r="BS16" i="27"/>
  <c r="BR23" i="27"/>
  <c r="BO79" i="27"/>
  <c r="BO163" i="27"/>
  <c r="BO49" i="27"/>
  <c r="BO87" i="27" s="1"/>
  <c r="BQ169" i="27"/>
  <c r="BQ55" i="27"/>
  <c r="BQ111" i="27"/>
  <c r="BQ160" i="27"/>
  <c r="BQ46" i="27"/>
  <c r="BQ66" i="27"/>
  <c r="BR206" i="27"/>
  <c r="BW42" i="27"/>
  <c r="BO170" i="27"/>
  <c r="BO56" i="27"/>
  <c r="BO94" i="27" s="1"/>
  <c r="BQ167" i="27"/>
  <c r="BQ53" i="27"/>
  <c r="BR154" i="27"/>
  <c r="BR147" i="27"/>
  <c r="BR123" i="27"/>
  <c r="BR113" i="27"/>
  <c r="BR106" i="27"/>
  <c r="BR142" i="27"/>
  <c r="BR132" i="27"/>
  <c r="BR125" i="27"/>
  <c r="BR115" i="27"/>
  <c r="BR108" i="27"/>
  <c r="BR151" i="27"/>
  <c r="BR144" i="27"/>
  <c r="BR134" i="27"/>
  <c r="BR127" i="27"/>
  <c r="BR117" i="27"/>
  <c r="BR110" i="27"/>
  <c r="BR103" i="27"/>
  <c r="BR153" i="27"/>
  <c r="BR146" i="27"/>
  <c r="BR136" i="27"/>
  <c r="BR129" i="27"/>
  <c r="BR122" i="27"/>
  <c r="BR131" i="27"/>
  <c r="BR126" i="27"/>
  <c r="BR116" i="27"/>
  <c r="BR124" i="27"/>
  <c r="BR105" i="27"/>
  <c r="BR152" i="27"/>
  <c r="BR135" i="27"/>
  <c r="BR114" i="27"/>
  <c r="BR145" i="27"/>
  <c r="BR148" i="27"/>
  <c r="BR141" i="27"/>
  <c r="BR107" i="27"/>
  <c r="BR133" i="27"/>
  <c r="BR155" i="27"/>
  <c r="BR112" i="27"/>
  <c r="BR109" i="27"/>
  <c r="BR150" i="27"/>
  <c r="BR128" i="27"/>
  <c r="BR143" i="27"/>
  <c r="BR104" i="27"/>
  <c r="BZ41" i="27"/>
  <c r="BR38" i="27"/>
  <c r="BZ34" i="27"/>
  <c r="BR31" i="27"/>
  <c r="BZ27" i="27"/>
  <c r="BR39" i="27"/>
  <c r="BR32" i="27"/>
  <c r="BZ28" i="27"/>
  <c r="BR40" i="27"/>
  <c r="BZ36" i="27"/>
  <c r="BR33" i="27"/>
  <c r="BZ29" i="27"/>
  <c r="BR41" i="27"/>
  <c r="BZ37" i="27"/>
  <c r="BR34" i="27"/>
  <c r="BZ30" i="27"/>
  <c r="BR27" i="27"/>
  <c r="BZ40" i="27"/>
  <c r="BZ42" i="27" s="1"/>
  <c r="BR37" i="27"/>
  <c r="BZ33" i="27"/>
  <c r="BR30" i="27"/>
  <c r="BR29" i="27"/>
  <c r="BZ32" i="27"/>
  <c r="BR28" i="27"/>
  <c r="BR4" i="27"/>
  <c r="BR36" i="27"/>
  <c r="BZ31" i="27"/>
  <c r="BZ39" i="27"/>
  <c r="BZ38" i="27"/>
  <c r="BR3" i="27"/>
  <c r="BO42" i="27"/>
  <c r="BO70" i="27"/>
  <c r="BO164" i="27"/>
  <c r="BO50" i="27"/>
  <c r="BO66" i="27"/>
  <c r="BQ163" i="27"/>
  <c r="BQ49" i="27"/>
  <c r="BT16" i="27"/>
  <c r="BP23" i="27"/>
  <c r="BQ171" i="27"/>
  <c r="BQ57" i="27"/>
  <c r="BQ174" i="27"/>
  <c r="BQ60" i="27"/>
  <c r="BQ156" i="27"/>
  <c r="BS187" i="27"/>
  <c r="BS195" i="27" s="1"/>
  <c r="BO35" i="27"/>
  <c r="BO43" i="27" s="1"/>
  <c r="BO130" i="27"/>
  <c r="BO65" i="27"/>
  <c r="BO149" i="27"/>
  <c r="BQ166" i="27"/>
  <c r="BQ52" i="27"/>
  <c r="BQ149" i="27"/>
  <c r="BP152" i="27"/>
  <c r="BP145" i="27"/>
  <c r="BP135" i="27"/>
  <c r="BP128" i="27"/>
  <c r="BP104" i="27"/>
  <c r="BP154" i="27"/>
  <c r="BP147" i="27"/>
  <c r="BP123" i="27"/>
  <c r="BP113" i="27"/>
  <c r="BP106" i="27"/>
  <c r="BP142" i="27"/>
  <c r="BP132" i="27"/>
  <c r="BP125" i="27"/>
  <c r="BP115" i="27"/>
  <c r="BP108" i="27"/>
  <c r="BP151" i="27"/>
  <c r="BP144" i="27"/>
  <c r="BP134" i="27"/>
  <c r="BP127" i="27"/>
  <c r="BP117" i="27"/>
  <c r="BP148" i="27"/>
  <c r="BP141" i="27"/>
  <c r="BP107" i="27"/>
  <c r="BP153" i="27"/>
  <c r="BP136" i="27"/>
  <c r="BP131" i="27"/>
  <c r="BP126" i="27"/>
  <c r="BP146" i="27"/>
  <c r="BP116" i="27"/>
  <c r="BP110" i="27"/>
  <c r="BP129" i="27"/>
  <c r="BP124" i="27"/>
  <c r="BP105" i="27"/>
  <c r="BP143" i="27"/>
  <c r="BP133" i="27"/>
  <c r="BP155" i="27"/>
  <c r="BP112" i="27"/>
  <c r="BP114" i="27"/>
  <c r="BP109" i="27"/>
  <c r="BP122" i="27"/>
  <c r="BP103" i="27"/>
  <c r="BP150" i="27"/>
  <c r="BX40" i="27"/>
  <c r="BP37" i="27"/>
  <c r="BX33" i="27"/>
  <c r="BP30" i="27"/>
  <c r="BX41" i="27"/>
  <c r="BP38" i="27"/>
  <c r="BX34" i="27"/>
  <c r="BP31" i="27"/>
  <c r="BX27" i="27"/>
  <c r="BP39" i="27"/>
  <c r="BP32" i="27"/>
  <c r="BX28" i="27"/>
  <c r="BP40" i="27"/>
  <c r="BX36" i="27"/>
  <c r="BP33" i="27"/>
  <c r="BX29" i="27"/>
  <c r="BX39" i="27"/>
  <c r="BP36" i="27"/>
  <c r="BX32" i="27"/>
  <c r="BP29" i="27"/>
  <c r="BP41" i="27"/>
  <c r="BP3" i="27"/>
  <c r="BP4" i="27"/>
  <c r="BP28" i="27"/>
  <c r="BX38" i="27"/>
  <c r="BX31" i="27"/>
  <c r="BP27" i="27"/>
  <c r="BP34" i="27"/>
  <c r="BX30" i="27"/>
  <c r="BX37" i="27"/>
  <c r="BQ162" i="27"/>
  <c r="BQ48" i="27"/>
  <c r="BQ86" i="27" s="1"/>
  <c r="BQ70" i="27"/>
  <c r="BQ161" i="27"/>
  <c r="BQ47" i="27"/>
  <c r="BS23" i="27"/>
  <c r="BO171" i="27"/>
  <c r="BO57" i="27"/>
  <c r="BO156" i="27"/>
  <c r="BP16" i="27"/>
  <c r="BP24" i="27" s="1"/>
  <c r="BP206" i="27"/>
  <c r="BP232" i="27"/>
  <c r="BY35" i="27"/>
  <c r="BQ67" i="27"/>
  <c r="BQ77" i="27"/>
  <c r="BQ71" i="27"/>
  <c r="BS154" i="27"/>
  <c r="BS156" i="27" s="1"/>
  <c r="BS147" i="27"/>
  <c r="BS123" i="27"/>
  <c r="BS113" i="27"/>
  <c r="BS106" i="27"/>
  <c r="BS142" i="27"/>
  <c r="BS132" i="27"/>
  <c r="BS125" i="27"/>
  <c r="BS115" i="27"/>
  <c r="BS108" i="27"/>
  <c r="BS151" i="27"/>
  <c r="BS144" i="27"/>
  <c r="BS134" i="27"/>
  <c r="BS127" i="27"/>
  <c r="BS117" i="27"/>
  <c r="BS110" i="27"/>
  <c r="BS103" i="27"/>
  <c r="BS153" i="27"/>
  <c r="BS146" i="27"/>
  <c r="BS136" i="27"/>
  <c r="BS129" i="27"/>
  <c r="BS122" i="27"/>
  <c r="BS112" i="27"/>
  <c r="BS105" i="27"/>
  <c r="BS155" i="27"/>
  <c r="BS148" i="27"/>
  <c r="BS141" i="27"/>
  <c r="BS116" i="27"/>
  <c r="BS124" i="27"/>
  <c r="BS152" i="27"/>
  <c r="BS135" i="27"/>
  <c r="BS114" i="27"/>
  <c r="BS145" i="27"/>
  <c r="BS109" i="27"/>
  <c r="BS107" i="27"/>
  <c r="BS131" i="27"/>
  <c r="BS126" i="27"/>
  <c r="BS133" i="27"/>
  <c r="BS150" i="27"/>
  <c r="BS128" i="27"/>
  <c r="BS104" i="27"/>
  <c r="BS143" i="27"/>
  <c r="BS39" i="27"/>
  <c r="BS32" i="27"/>
  <c r="CA28" i="27"/>
  <c r="BS40" i="27"/>
  <c r="CA36" i="27"/>
  <c r="BS33" i="27"/>
  <c r="CA29" i="27"/>
  <c r="BS41" i="27"/>
  <c r="CA37" i="27"/>
  <c r="BS34" i="27"/>
  <c r="CA30" i="27"/>
  <c r="BS27" i="27"/>
  <c r="CA38" i="27"/>
  <c r="CA31" i="27"/>
  <c r="BS28" i="27"/>
  <c r="CA41" i="27"/>
  <c r="BS38" i="27"/>
  <c r="CA34" i="27"/>
  <c r="BS31" i="27"/>
  <c r="CA27" i="27"/>
  <c r="BS37" i="27"/>
  <c r="CA32" i="27"/>
  <c r="BS4" i="27"/>
  <c r="CA40" i="27"/>
  <c r="BS36" i="27"/>
  <c r="CA39" i="27"/>
  <c r="BS30" i="27"/>
  <c r="BS3" i="27"/>
  <c r="CA33" i="27"/>
  <c r="BS29" i="27"/>
  <c r="BO174" i="27"/>
  <c r="BO60" i="27"/>
  <c r="BO98" i="27" s="1"/>
  <c r="BO169" i="27"/>
  <c r="BO55" i="27"/>
  <c r="BO161" i="27"/>
  <c r="BO47" i="27"/>
  <c r="BQ72" i="27"/>
  <c r="BQ137" i="27"/>
  <c r="BQ78" i="27"/>
  <c r="BR187" i="27"/>
  <c r="BR195" i="27" s="1"/>
  <c r="BW35" i="27"/>
  <c r="BW43" i="27" s="1"/>
  <c r="BO160" i="27"/>
  <c r="BO111" i="27"/>
  <c r="BO46" i="27"/>
  <c r="BO71" i="27"/>
  <c r="BQ233" i="27"/>
  <c r="BQ35" i="27"/>
  <c r="BQ43" i="27" s="1"/>
  <c r="BQ173" i="27"/>
  <c r="BQ118" i="27"/>
  <c r="BQ59" i="27"/>
  <c r="BQ97" i="27" s="1"/>
  <c r="BS225" i="27"/>
  <c r="BR16" i="27"/>
  <c r="BR24" i="27" s="1"/>
  <c r="BO162" i="27"/>
  <c r="BO48" i="27"/>
  <c r="BO137" i="27"/>
  <c r="BO80" i="27" s="1"/>
  <c r="BO78" i="27"/>
  <c r="AP100" i="27"/>
  <c r="BQ69" i="27"/>
  <c r="BQ165" i="27"/>
  <c r="BQ51" i="27"/>
  <c r="BS232" i="27"/>
  <c r="BO67" i="27"/>
  <c r="BT142" i="27"/>
  <c r="BT132" i="27"/>
  <c r="BT125" i="27"/>
  <c r="BT115" i="27"/>
  <c r="BT108" i="27"/>
  <c r="BT151" i="27"/>
  <c r="BT144" i="27"/>
  <c r="BT134" i="27"/>
  <c r="BT127" i="27"/>
  <c r="BT117" i="27"/>
  <c r="BT110" i="27"/>
  <c r="BT103" i="27"/>
  <c r="BT153" i="27"/>
  <c r="BT146" i="27"/>
  <c r="BT136" i="27"/>
  <c r="BT129" i="27"/>
  <c r="BT122" i="27"/>
  <c r="BT112" i="27"/>
  <c r="BT105" i="27"/>
  <c r="BT155" i="27"/>
  <c r="BT148" i="27"/>
  <c r="BT141" i="27"/>
  <c r="BT131" i="27"/>
  <c r="BT124" i="27"/>
  <c r="BT114" i="27"/>
  <c r="BT116" i="27"/>
  <c r="BT154" i="27"/>
  <c r="BT147" i="27"/>
  <c r="BT106" i="27"/>
  <c r="BT152" i="27"/>
  <c r="BT135" i="27"/>
  <c r="BT145" i="27"/>
  <c r="BT109" i="27"/>
  <c r="BT150" i="27"/>
  <c r="BT126" i="27"/>
  <c r="BT133" i="27"/>
  <c r="BT113" i="27"/>
  <c r="BT128" i="27"/>
  <c r="BT107" i="27"/>
  <c r="BT104" i="27"/>
  <c r="BT143" i="27"/>
  <c r="BT39" i="27"/>
  <c r="BT32" i="27"/>
  <c r="CB28" i="27"/>
  <c r="BT40" i="27"/>
  <c r="CB36" i="27"/>
  <c r="BT33" i="27"/>
  <c r="CB29" i="27"/>
  <c r="BT41" i="27"/>
  <c r="CB37" i="27"/>
  <c r="BT34" i="27"/>
  <c r="CB30" i="27"/>
  <c r="BT27" i="27"/>
  <c r="CB38" i="27"/>
  <c r="CB31" i="27"/>
  <c r="BT28" i="27"/>
  <c r="BT3" i="27"/>
  <c r="CB41" i="27"/>
  <c r="BT38" i="27"/>
  <c r="CB34" i="27"/>
  <c r="BT31" i="27"/>
  <c r="CB27" i="27"/>
  <c r="BT37" i="27"/>
  <c r="CB32" i="27"/>
  <c r="BT4" i="27"/>
  <c r="BT123" i="27"/>
  <c r="CB40" i="27"/>
  <c r="BT36" i="27"/>
  <c r="CB39" i="27"/>
  <c r="BT30" i="27"/>
  <c r="CB33" i="27"/>
  <c r="BT29" i="27"/>
  <c r="BT225" i="27"/>
  <c r="BT233" i="27" s="1"/>
  <c r="BQ74" i="27"/>
  <c r="BQ172" i="27"/>
  <c r="BQ58" i="27"/>
  <c r="BR232" i="27"/>
  <c r="BO72" i="27"/>
  <c r="BO165" i="27"/>
  <c r="BO51" i="27"/>
  <c r="BS111" i="26"/>
  <c r="BS69" i="26"/>
  <c r="BS167" i="26"/>
  <c r="BS53" i="26"/>
  <c r="BR23" i="26"/>
  <c r="BR187" i="26"/>
  <c r="BR206" i="26"/>
  <c r="BO157" i="26"/>
  <c r="BT23" i="26"/>
  <c r="BS164" i="26"/>
  <c r="BS50" i="26"/>
  <c r="BS161" i="26"/>
  <c r="BS47" i="26"/>
  <c r="BS70" i="26"/>
  <c r="BS173" i="26"/>
  <c r="BS118" i="26"/>
  <c r="BS61" i="26" s="1"/>
  <c r="BS59" i="26"/>
  <c r="BS71" i="26"/>
  <c r="BS77" i="26"/>
  <c r="BQ152" i="26"/>
  <c r="BQ145" i="26"/>
  <c r="BQ135" i="26"/>
  <c r="BQ128" i="26"/>
  <c r="BQ154" i="26"/>
  <c r="BQ147" i="26"/>
  <c r="BQ123" i="26"/>
  <c r="BQ113" i="26"/>
  <c r="BQ142" i="26"/>
  <c r="BQ132" i="26"/>
  <c r="BQ125" i="26"/>
  <c r="BQ115" i="26"/>
  <c r="BQ151" i="26"/>
  <c r="BQ144" i="26"/>
  <c r="BQ134" i="26"/>
  <c r="BQ127" i="26"/>
  <c r="BQ117" i="26"/>
  <c r="BQ110" i="26"/>
  <c r="BQ103" i="26"/>
  <c r="BQ150" i="26"/>
  <c r="BQ143" i="26"/>
  <c r="BQ133" i="26"/>
  <c r="BQ126" i="26"/>
  <c r="BQ116" i="26"/>
  <c r="BQ109" i="26"/>
  <c r="BQ141" i="26"/>
  <c r="BQ148" i="26"/>
  <c r="BQ155" i="26"/>
  <c r="BQ146" i="26"/>
  <c r="BQ124" i="26"/>
  <c r="BQ106" i="26"/>
  <c r="BQ153" i="26"/>
  <c r="BQ131" i="26"/>
  <c r="BQ122" i="26"/>
  <c r="BQ105" i="26"/>
  <c r="BQ114" i="26"/>
  <c r="BQ129" i="26"/>
  <c r="BQ136" i="26"/>
  <c r="BQ112" i="26"/>
  <c r="BQ108" i="26"/>
  <c r="BQ104" i="26"/>
  <c r="BY39" i="26"/>
  <c r="BY40" i="26"/>
  <c r="BQ37" i="26"/>
  <c r="BY33" i="26"/>
  <c r="BQ30" i="26"/>
  <c r="BQ107" i="26"/>
  <c r="BQ39" i="26"/>
  <c r="BQ32" i="26"/>
  <c r="BY30" i="26"/>
  <c r="BY27" i="26"/>
  <c r="BY41" i="26"/>
  <c r="BQ29" i="26"/>
  <c r="BQ36" i="26"/>
  <c r="BQ3" i="26"/>
  <c r="BY38" i="26"/>
  <c r="BY36" i="26"/>
  <c r="BQ33" i="26"/>
  <c r="BQ41" i="26"/>
  <c r="BY34" i="26"/>
  <c r="BY31" i="26"/>
  <c r="BY28" i="26"/>
  <c r="BQ27" i="26"/>
  <c r="BQ38" i="26"/>
  <c r="BQ4" i="26"/>
  <c r="BQ40" i="26"/>
  <c r="BQ31" i="26"/>
  <c r="BY29" i="26"/>
  <c r="BY37" i="26"/>
  <c r="BQ34" i="26"/>
  <c r="BY32" i="26"/>
  <c r="BQ28" i="26"/>
  <c r="BQ206" i="26"/>
  <c r="BT206" i="26"/>
  <c r="BT214" i="26" s="1"/>
  <c r="BS174" i="26"/>
  <c r="BS60" i="26"/>
  <c r="BS137" i="26"/>
  <c r="BS78" i="26"/>
  <c r="BR194" i="26"/>
  <c r="BO97" i="26"/>
  <c r="BT142" i="26"/>
  <c r="BT132" i="26"/>
  <c r="BT125" i="26"/>
  <c r="BT151" i="26"/>
  <c r="BT144" i="26"/>
  <c r="BT134" i="26"/>
  <c r="BT127" i="26"/>
  <c r="BT117" i="26"/>
  <c r="BT110" i="26"/>
  <c r="BT103" i="26"/>
  <c r="BT153" i="26"/>
  <c r="BT146" i="26"/>
  <c r="BT136" i="26"/>
  <c r="BT129" i="26"/>
  <c r="BT122" i="26"/>
  <c r="BT112" i="26"/>
  <c r="BT105" i="26"/>
  <c r="BT155" i="26"/>
  <c r="BT148" i="26"/>
  <c r="BT141" i="26"/>
  <c r="BT131" i="26"/>
  <c r="BT124" i="26"/>
  <c r="BT114" i="26"/>
  <c r="BT107" i="26"/>
  <c r="BT152" i="26"/>
  <c r="BT145" i="26"/>
  <c r="BT135" i="26"/>
  <c r="BT128" i="26"/>
  <c r="BT116" i="26"/>
  <c r="BT147" i="26"/>
  <c r="BT115" i="26"/>
  <c r="BT109" i="26"/>
  <c r="BT154" i="26"/>
  <c r="BT123" i="26"/>
  <c r="BT113" i="26"/>
  <c r="BT133" i="26"/>
  <c r="BT108" i="26"/>
  <c r="BT126" i="26"/>
  <c r="BT104" i="26"/>
  <c r="BT143" i="26"/>
  <c r="BT150" i="26"/>
  <c r="BT106" i="26"/>
  <c r="CB38" i="26"/>
  <c r="CB39" i="26"/>
  <c r="BT36" i="26"/>
  <c r="CB40" i="26"/>
  <c r="CB41" i="26"/>
  <c r="BT39" i="26"/>
  <c r="BT32" i="26"/>
  <c r="CB28" i="26"/>
  <c r="BT41" i="26"/>
  <c r="CB37" i="26"/>
  <c r="BT34" i="26"/>
  <c r="CB30" i="26"/>
  <c r="BT27" i="26"/>
  <c r="BT37" i="26"/>
  <c r="CB33" i="26"/>
  <c r="BT29" i="26"/>
  <c r="CB27" i="26"/>
  <c r="BT3" i="26"/>
  <c r="CB36" i="26"/>
  <c r="BT33" i="26"/>
  <c r="CB31" i="26"/>
  <c r="BT40" i="26"/>
  <c r="CB32" i="26"/>
  <c r="CB29" i="26"/>
  <c r="BT28" i="26"/>
  <c r="BT30" i="26"/>
  <c r="BT4" i="26"/>
  <c r="CB34" i="26"/>
  <c r="BT38" i="26"/>
  <c r="BT31" i="26"/>
  <c r="BT194" i="26"/>
  <c r="AK100" i="26"/>
  <c r="BQ232" i="26"/>
  <c r="BO175" i="26"/>
  <c r="BT16" i="26"/>
  <c r="BS166" i="26"/>
  <c r="BS52" i="26"/>
  <c r="BS90" i="26" s="1"/>
  <c r="BS165" i="26"/>
  <c r="BS51" i="26"/>
  <c r="BS233" i="26"/>
  <c r="BP93" i="26"/>
  <c r="BO61" i="26"/>
  <c r="BO80" i="26"/>
  <c r="BT187" i="26"/>
  <c r="BS171" i="26"/>
  <c r="BS57" i="26"/>
  <c r="BS95" i="26" s="1"/>
  <c r="BS162" i="26"/>
  <c r="BS48" i="26"/>
  <c r="BS172" i="26"/>
  <c r="BS58" i="26"/>
  <c r="BS96" i="26" s="1"/>
  <c r="BQ187" i="26"/>
  <c r="BS35" i="26"/>
  <c r="BS74" i="26"/>
  <c r="BS169" i="26"/>
  <c r="BS55" i="26"/>
  <c r="BS93" i="26" s="1"/>
  <c r="BS68" i="26"/>
  <c r="BR154" i="26"/>
  <c r="BR147" i="26"/>
  <c r="BR123" i="26"/>
  <c r="BR142" i="26"/>
  <c r="BR132" i="26"/>
  <c r="BR125" i="26"/>
  <c r="BR115" i="26"/>
  <c r="BR108" i="26"/>
  <c r="BR151" i="26"/>
  <c r="BR144" i="26"/>
  <c r="BR134" i="26"/>
  <c r="BR127" i="26"/>
  <c r="BR117" i="26"/>
  <c r="BR110" i="26"/>
  <c r="BR103" i="26"/>
  <c r="BR153" i="26"/>
  <c r="BR146" i="26"/>
  <c r="BR136" i="26"/>
  <c r="BR129" i="26"/>
  <c r="BR122" i="26"/>
  <c r="BR112" i="26"/>
  <c r="BR105" i="26"/>
  <c r="BR150" i="26"/>
  <c r="BR143" i="26"/>
  <c r="BR133" i="26"/>
  <c r="BR126" i="26"/>
  <c r="BR116" i="26"/>
  <c r="BR155" i="26"/>
  <c r="BR124" i="26"/>
  <c r="BR106" i="26"/>
  <c r="BR131" i="26"/>
  <c r="BR114" i="26"/>
  <c r="BR109" i="26"/>
  <c r="BR145" i="26"/>
  <c r="BR107" i="26"/>
  <c r="BR141" i="26"/>
  <c r="BR135" i="26"/>
  <c r="BR113" i="26"/>
  <c r="BR128" i="26"/>
  <c r="BR152" i="26"/>
  <c r="BR148" i="26"/>
  <c r="BR104" i="26"/>
  <c r="BR41" i="26"/>
  <c r="BZ37" i="26"/>
  <c r="BZ38" i="26"/>
  <c r="BZ39" i="26"/>
  <c r="BZ40" i="26"/>
  <c r="BZ41" i="26"/>
  <c r="BR38" i="26"/>
  <c r="BZ34" i="26"/>
  <c r="BR31" i="26"/>
  <c r="BZ27" i="26"/>
  <c r="BR40" i="26"/>
  <c r="BZ36" i="26"/>
  <c r="BR33" i="26"/>
  <c r="BZ29" i="26"/>
  <c r="BR39" i="26"/>
  <c r="BR32" i="26"/>
  <c r="BZ30" i="26"/>
  <c r="BR37" i="26"/>
  <c r="BZ33" i="26"/>
  <c r="BR29" i="26"/>
  <c r="BR3" i="26"/>
  <c r="BZ31" i="26"/>
  <c r="BZ28" i="26"/>
  <c r="BR27" i="26"/>
  <c r="BR30" i="26"/>
  <c r="BR4" i="26"/>
  <c r="BR36" i="26"/>
  <c r="BR34" i="26"/>
  <c r="BZ32" i="26"/>
  <c r="BR28" i="26"/>
  <c r="BP98" i="26"/>
  <c r="BS163" i="26"/>
  <c r="BS49" i="26"/>
  <c r="BS130" i="26"/>
  <c r="BS75" i="26"/>
  <c r="BR16" i="26"/>
  <c r="BQ213" i="26"/>
  <c r="BS67" i="26"/>
  <c r="BS72" i="26"/>
  <c r="BP94" i="26"/>
  <c r="BR260" i="26"/>
  <c r="BO138" i="26"/>
  <c r="BT232" i="26"/>
  <c r="BS170" i="26"/>
  <c r="BS56" i="26"/>
  <c r="BS66" i="26"/>
  <c r="BR213" i="26"/>
  <c r="BR251" i="26"/>
  <c r="BQ260" i="26"/>
  <c r="AL85" i="21"/>
  <c r="J95" i="21"/>
  <c r="AQ98" i="21"/>
  <c r="AR92" i="21"/>
  <c r="BK86" i="21"/>
  <c r="AI86" i="21"/>
  <c r="AI99" i="21"/>
  <c r="AV96" i="21"/>
  <c r="AL98" i="21"/>
  <c r="J86" i="21"/>
  <c r="I90" i="21"/>
  <c r="AO90" i="21"/>
  <c r="AY91" i="21"/>
  <c r="AJ89" i="21"/>
  <c r="V97" i="21"/>
  <c r="AE96" i="21"/>
  <c r="AQ89" i="21"/>
  <c r="BO77" i="21"/>
  <c r="BK88" i="21"/>
  <c r="AV98" i="21"/>
  <c r="BR156" i="21"/>
  <c r="K88" i="21"/>
  <c r="AL99" i="21"/>
  <c r="J97" i="21"/>
  <c r="W85" i="21"/>
  <c r="AU94" i="21"/>
  <c r="AM87" i="21"/>
  <c r="AV89" i="21"/>
  <c r="AV99" i="21"/>
  <c r="P94" i="21"/>
  <c r="AM92" i="21"/>
  <c r="Y93" i="21"/>
  <c r="K97" i="21"/>
  <c r="AL88" i="21"/>
  <c r="AK87" i="21"/>
  <c r="I96" i="21"/>
  <c r="BI94" i="21"/>
  <c r="AG94" i="21"/>
  <c r="E90" i="21"/>
  <c r="BG86" i="21"/>
  <c r="AS93" i="21"/>
  <c r="O93" i="21"/>
  <c r="BE95" i="21"/>
  <c r="AC88" i="21"/>
  <c r="BO42" i="21"/>
  <c r="G95" i="21"/>
  <c r="BA99" i="21"/>
  <c r="Q85" i="21"/>
  <c r="I98" i="21"/>
  <c r="AU96" i="21"/>
  <c r="AS96" i="21"/>
  <c r="Q99" i="21"/>
  <c r="BJ97" i="21"/>
  <c r="AP98" i="21"/>
  <c r="AB89" i="21"/>
  <c r="N95" i="21"/>
  <c r="BF92" i="21"/>
  <c r="AD87" i="21"/>
  <c r="X92" i="21"/>
  <c r="BE98" i="21"/>
  <c r="AC87" i="21"/>
  <c r="BQ71" i="21"/>
  <c r="F98" i="21"/>
  <c r="AS98" i="21"/>
  <c r="AX85" i="21"/>
  <c r="BC93" i="21"/>
  <c r="M90" i="21"/>
  <c r="J87" i="21"/>
  <c r="AW89" i="21"/>
  <c r="BB89" i="21"/>
  <c r="BQ68" i="21"/>
  <c r="AV90" i="21"/>
  <c r="X96" i="21"/>
  <c r="W88" i="21"/>
  <c r="S90" i="21"/>
  <c r="AA99" i="21"/>
  <c r="BG93" i="21"/>
  <c r="AE97" i="21"/>
  <c r="Q97" i="21"/>
  <c r="BC92" i="21"/>
  <c r="AA89" i="21"/>
  <c r="U97" i="21"/>
  <c r="AK94" i="21"/>
  <c r="W97" i="21"/>
  <c r="H92" i="21"/>
  <c r="BI91" i="21"/>
  <c r="M96" i="21"/>
  <c r="AQ90" i="21"/>
  <c r="BS69" i="21"/>
  <c r="U99" i="21"/>
  <c r="BA85" i="21"/>
  <c r="AZ97" i="21"/>
  <c r="W94" i="21"/>
  <c r="M85" i="21"/>
  <c r="AG86" i="21"/>
  <c r="AH88" i="21"/>
  <c r="AD96" i="21"/>
  <c r="BI99" i="21"/>
  <c r="AY99" i="21"/>
  <c r="AK96" i="21"/>
  <c r="F86" i="21"/>
  <c r="AD97" i="21"/>
  <c r="P95" i="21"/>
  <c r="CA37" i="21"/>
  <c r="BS56" i="21" s="1"/>
  <c r="CA29" i="21"/>
  <c r="BS48" i="21" s="1"/>
  <c r="BS3" i="21"/>
  <c r="AO89" i="21"/>
  <c r="AF88" i="21"/>
  <c r="AX98" i="21"/>
  <c r="H97" i="21"/>
  <c r="AR99" i="21"/>
  <c r="Y92" i="21"/>
  <c r="BH95" i="21"/>
  <c r="BA89" i="21"/>
  <c r="X95" i="21"/>
  <c r="AK92" i="21"/>
  <c r="W91" i="21"/>
  <c r="AT91" i="21"/>
  <c r="V89" i="21"/>
  <c r="AS92" i="21"/>
  <c r="AE89" i="21"/>
  <c r="H95" i="21"/>
  <c r="AR98" i="21"/>
  <c r="AV93" i="21"/>
  <c r="BG92" i="1"/>
  <c r="AC96" i="1"/>
  <c r="G87" i="1"/>
  <c r="P97" i="1"/>
  <c r="K86" i="1"/>
  <c r="V86" i="1"/>
  <c r="BE86" i="1"/>
  <c r="U92" i="1"/>
  <c r="AE88" i="1"/>
  <c r="AZ86" i="1"/>
  <c r="AE95" i="1"/>
  <c r="AE99" i="1"/>
  <c r="AN96" i="1"/>
  <c r="N99" i="1"/>
  <c r="BC87" i="1"/>
  <c r="Y87" i="1"/>
  <c r="AI90" i="1"/>
  <c r="AS86" i="1"/>
  <c r="Q92" i="1"/>
  <c r="AP91" i="1"/>
  <c r="AR85" i="1"/>
  <c r="AN92" i="1"/>
  <c r="AZ90" i="1"/>
  <c r="Q88" i="1"/>
  <c r="AF91" i="1"/>
  <c r="R88" i="1"/>
  <c r="BB97" i="1"/>
  <c r="AF99" i="1"/>
  <c r="R97" i="1"/>
  <c r="AB94" i="1"/>
  <c r="BE90" i="1"/>
  <c r="BF86" i="1"/>
  <c r="X89" i="1"/>
  <c r="P91" i="1"/>
  <c r="BB94" i="1"/>
  <c r="AB93" i="1"/>
  <c r="AC97" i="1"/>
  <c r="AK93" i="1"/>
  <c r="AB91" i="1"/>
  <c r="AS96" i="1"/>
  <c r="J87" i="1"/>
  <c r="P93" i="1"/>
  <c r="BD96" i="1"/>
  <c r="J89" i="1"/>
  <c r="K88" i="1"/>
  <c r="AC99" i="1"/>
  <c r="BH97" i="1"/>
  <c r="L96" i="1"/>
  <c r="G98" i="1"/>
  <c r="Y88" i="1"/>
  <c r="BA86" i="1"/>
  <c r="X97" i="1"/>
  <c r="AE96" i="1"/>
  <c r="BG85" i="1"/>
  <c r="AH85" i="1"/>
  <c r="BF96" i="1"/>
  <c r="BE99" i="1"/>
  <c r="Z98" i="1"/>
  <c r="AW95" i="1"/>
  <c r="H91" i="1"/>
  <c r="N87" i="1"/>
  <c r="AR97" i="1"/>
  <c r="AF97" i="1"/>
  <c r="D91" i="1"/>
  <c r="BD85" i="1"/>
  <c r="Q85" i="1"/>
  <c r="AR86" i="1"/>
  <c r="BF87" i="1"/>
  <c r="R90" i="1"/>
  <c r="AV99" i="1"/>
  <c r="V98" i="1"/>
  <c r="AS97" i="1"/>
  <c r="O96" i="1"/>
  <c r="BB87" i="1"/>
  <c r="BG89" i="1"/>
  <c r="AE92" i="1"/>
  <c r="AB92" i="1"/>
  <c r="AD99" i="1"/>
  <c r="AD90" i="1"/>
  <c r="H94" i="1"/>
  <c r="AH86" i="1"/>
  <c r="BC88" i="1"/>
  <c r="AO99" i="1"/>
  <c r="M94" i="1"/>
  <c r="F87" i="1"/>
  <c r="R92" i="1"/>
  <c r="AQ96" i="1"/>
  <c r="AM97" i="1"/>
  <c r="K99" i="1"/>
  <c r="D90" i="1"/>
  <c r="AS94" i="1"/>
  <c r="W94" i="1"/>
  <c r="U96" i="1"/>
  <c r="BK93" i="1"/>
  <c r="O95" i="1"/>
  <c r="K90" i="1"/>
  <c r="Q87" i="1"/>
  <c r="AT95" i="1"/>
  <c r="AL93" i="1"/>
  <c r="BF98" i="1"/>
  <c r="U87" i="1"/>
  <c r="AN97" i="1"/>
  <c r="L98" i="1"/>
  <c r="V97" i="1"/>
  <c r="BK99" i="1"/>
  <c r="AS85" i="1"/>
  <c r="BI92" i="1"/>
  <c r="AU85" i="1"/>
  <c r="AG90" i="1"/>
  <c r="S90" i="1"/>
  <c r="E96" i="1"/>
  <c r="AL86" i="1"/>
  <c r="Z89" i="1"/>
  <c r="AF90" i="1"/>
  <c r="W92" i="1"/>
  <c r="AC93" i="1"/>
  <c r="L99" i="1"/>
  <c r="AP92" i="1"/>
  <c r="AY90" i="1"/>
  <c r="V88" i="1"/>
  <c r="W96" i="1"/>
  <c r="AF85" i="1"/>
  <c r="AC88" i="1"/>
  <c r="AT96" i="1"/>
  <c r="N86" i="1"/>
  <c r="AK88" i="1"/>
  <c r="W97" i="1"/>
  <c r="AF93" i="1"/>
  <c r="BA91" i="1"/>
  <c r="BB89" i="1"/>
  <c r="AJ92" i="1"/>
  <c r="I97" i="1"/>
  <c r="AA88" i="1"/>
  <c r="AL88" i="1"/>
  <c r="BH96" i="1"/>
  <c r="O94" i="1"/>
  <c r="Q99" i="1"/>
  <c r="AC94" i="1"/>
  <c r="Z87" i="1"/>
  <c r="BF94" i="1"/>
  <c r="T91" i="1"/>
  <c r="BB93" i="1"/>
  <c r="AN98" i="1"/>
  <c r="AZ88" i="1"/>
  <c r="X94" i="1"/>
  <c r="AY98" i="1"/>
  <c r="W87" i="1"/>
  <c r="V90" i="1"/>
  <c r="AH91" i="1"/>
  <c r="BC98" i="1"/>
  <c r="AO95" i="1"/>
  <c r="AA95" i="1"/>
  <c r="G99" i="1"/>
  <c r="AB87" i="1"/>
  <c r="AF96" i="1"/>
  <c r="BG95" i="1"/>
  <c r="Q98" i="1"/>
  <c r="BF91" i="1"/>
  <c r="AD95" i="1"/>
  <c r="AP98" i="1"/>
  <c r="BB92" i="1"/>
  <c r="F89" i="1"/>
  <c r="I86" i="1"/>
  <c r="BA97" i="1"/>
  <c r="AM94" i="1"/>
  <c r="AL99" i="1"/>
  <c r="J85" i="1"/>
  <c r="AX94" i="1"/>
  <c r="BK98" i="1"/>
  <c r="W90" i="1"/>
  <c r="BI91" i="1"/>
  <c r="AU88" i="1"/>
  <c r="AG85" i="1"/>
  <c r="S93" i="1"/>
  <c r="E85" i="1"/>
  <c r="N94" i="1"/>
  <c r="AQ89" i="1"/>
  <c r="BD88" i="1"/>
  <c r="BG94" i="1"/>
  <c r="BE88" i="1"/>
  <c r="BF99" i="1"/>
  <c r="BA88" i="1"/>
  <c r="F96" i="1"/>
  <c r="I98" i="1"/>
  <c r="K92" i="1"/>
  <c r="AZ92" i="1"/>
  <c r="AL95" i="1"/>
  <c r="AE86" i="1"/>
  <c r="AY85" i="1"/>
  <c r="AU91" i="1"/>
  <c r="AG92" i="1"/>
  <c r="AN93" i="1"/>
  <c r="AT86" i="1"/>
  <c r="O97" i="1"/>
  <c r="BG87" i="1"/>
  <c r="P85" i="1"/>
  <c r="BF93" i="1"/>
  <c r="AD93" i="1"/>
  <c r="AP94" i="1"/>
  <c r="Z95" i="1"/>
  <c r="F95" i="1"/>
  <c r="AZ97" i="1"/>
  <c r="AL94" i="1"/>
  <c r="J97" i="1"/>
  <c r="AT87" i="1"/>
  <c r="Z93" i="1"/>
  <c r="D93" i="1"/>
  <c r="AK87" i="1"/>
  <c r="AT90" i="1"/>
  <c r="R87" i="1"/>
  <c r="D97" i="1"/>
  <c r="O93" i="1"/>
  <c r="BJ91" i="1"/>
  <c r="AE98" i="1"/>
  <c r="BE98" i="1"/>
  <c r="AT99" i="1"/>
  <c r="AF92" i="1"/>
  <c r="AR87" i="1"/>
  <c r="P95" i="1"/>
  <c r="AP85" i="1"/>
  <c r="AR88" i="1"/>
  <c r="Z91" i="1"/>
  <c r="Y85" i="1"/>
  <c r="AW94" i="1"/>
  <c r="AZ91" i="1"/>
  <c r="AY99" i="1"/>
  <c r="AK97" i="1"/>
  <c r="I87" i="1"/>
  <c r="AW87" i="1"/>
  <c r="BH87" i="1"/>
  <c r="D96" i="1"/>
  <c r="AQ91" i="1"/>
  <c r="AD91" i="1"/>
  <c r="BG91" i="1"/>
  <c r="Q91" i="1"/>
  <c r="D98" i="1"/>
  <c r="AR89" i="1"/>
  <c r="BD91" i="1"/>
  <c r="AN90" i="1"/>
  <c r="AW96" i="1"/>
  <c r="BA94" i="1"/>
  <c r="U88" i="1"/>
  <c r="X90" i="1"/>
  <c r="I91" i="1"/>
  <c r="W86" i="1"/>
  <c r="R94" i="1"/>
  <c r="Q95" i="1"/>
  <c r="BJ90" i="1"/>
  <c r="AV89" i="1"/>
  <c r="AP96" i="1"/>
  <c r="AG87" i="1"/>
  <c r="BH86" i="1"/>
  <c r="AB99" i="1"/>
  <c r="AQ88" i="1"/>
  <c r="N89" i="1"/>
  <c r="AB86" i="1"/>
  <c r="BB85" i="1"/>
  <c r="AN91" i="1"/>
  <c r="X91" i="1"/>
  <c r="J99" i="1"/>
  <c r="I95" i="1"/>
  <c r="AO85" i="1"/>
  <c r="BH90" i="1"/>
  <c r="AF87" i="1"/>
  <c r="AQ95" i="1"/>
  <c r="AW89" i="1"/>
  <c r="AS87" i="1"/>
  <c r="AR93" i="1"/>
  <c r="AQ94" i="1"/>
  <c r="BB86" i="1"/>
  <c r="L89" i="1"/>
  <c r="AM95" i="1"/>
  <c r="AJ90" i="1"/>
  <c r="AY96" i="1"/>
  <c r="W93" i="1"/>
  <c r="I99" i="1"/>
  <c r="AK98" i="1"/>
  <c r="R98" i="1"/>
  <c r="AS93" i="1"/>
  <c r="Q96" i="1"/>
  <c r="J88" i="1"/>
  <c r="AR99" i="1"/>
  <c r="P98" i="1"/>
  <c r="V92" i="1"/>
  <c r="BB90" i="1"/>
  <c r="L86" i="1"/>
  <c r="AJ96" i="1"/>
  <c r="N91" i="1"/>
  <c r="X99" i="1"/>
  <c r="AY95" i="1"/>
  <c r="W85" i="1"/>
  <c r="X98" i="1"/>
  <c r="V89" i="9"/>
  <c r="BK85" i="9"/>
  <c r="U90" i="9"/>
  <c r="BC87" i="9"/>
  <c r="BJ97" i="9"/>
  <c r="F91" i="9"/>
  <c r="E85" i="9"/>
  <c r="W89" i="9"/>
  <c r="Y88" i="9"/>
  <c r="G92" i="9"/>
  <c r="AL95" i="9"/>
  <c r="AX90" i="9"/>
  <c r="V85" i="9"/>
  <c r="H93" i="9"/>
  <c r="AW86" i="9"/>
  <c r="BE93" i="9"/>
  <c r="AQ93" i="9"/>
  <c r="AC96" i="9"/>
  <c r="AM99" i="9"/>
  <c r="AZ99" i="9"/>
  <c r="J95" i="9"/>
  <c r="AY94" i="9"/>
  <c r="I88" i="9"/>
  <c r="S88" i="9"/>
  <c r="BD98" i="9"/>
  <c r="AP95" i="9"/>
  <c r="AB95" i="9"/>
  <c r="AL93" i="9"/>
  <c r="X96" i="9"/>
  <c r="BB94" i="9"/>
  <c r="BC85" i="9"/>
  <c r="AO91" i="9"/>
  <c r="AA95" i="9"/>
  <c r="M96" i="9"/>
  <c r="AJ98" i="9"/>
  <c r="AN93" i="9"/>
  <c r="Z86" i="9"/>
  <c r="L86" i="9"/>
  <c r="AK85" i="9"/>
  <c r="U88" i="9"/>
  <c r="G96" i="9"/>
  <c r="AU99" i="9"/>
  <c r="BI90" i="9"/>
  <c r="O92" i="9"/>
  <c r="AT88" i="9"/>
  <c r="AF99" i="9"/>
  <c r="K94" i="9"/>
  <c r="W85" i="9"/>
  <c r="Y93" i="9"/>
  <c r="J91" i="9"/>
  <c r="AL98" i="9"/>
  <c r="AX96" i="9"/>
  <c r="V92" i="9"/>
  <c r="H85" i="9"/>
  <c r="BE96" i="9"/>
  <c r="AQ96" i="9"/>
  <c r="O85" i="9"/>
  <c r="AZ89" i="9"/>
  <c r="AZ97" i="9"/>
  <c r="AY99" i="9"/>
  <c r="I95" i="9"/>
  <c r="AI87" i="9"/>
  <c r="BD95" i="9"/>
  <c r="AP98" i="9"/>
  <c r="AB97" i="9"/>
  <c r="AK93" i="9"/>
  <c r="X99" i="9"/>
  <c r="BC89" i="9"/>
  <c r="AO89" i="9"/>
  <c r="AA98" i="9"/>
  <c r="M95" i="9"/>
  <c r="AJ91" i="9"/>
  <c r="BB87" i="9"/>
  <c r="AN88" i="9"/>
  <c r="Z88" i="9"/>
  <c r="AK91" i="9"/>
  <c r="AU87" i="9"/>
  <c r="AZ95" i="9"/>
  <c r="AI89" i="9"/>
  <c r="BK87" i="9"/>
  <c r="U89" i="9"/>
  <c r="T86" i="9"/>
  <c r="BJ94" i="9"/>
  <c r="T96" i="9"/>
  <c r="F94" i="9"/>
  <c r="E99" i="9"/>
  <c r="V90" i="9"/>
  <c r="AF96" i="9"/>
  <c r="K86" i="9"/>
  <c r="W92" i="9"/>
  <c r="BG96" i="9"/>
  <c r="AE91" i="9"/>
  <c r="Q99" i="9"/>
  <c r="Y89" i="9"/>
  <c r="N90" i="9"/>
  <c r="BF86" i="9"/>
  <c r="AL94" i="9"/>
  <c r="AX93" i="9"/>
  <c r="V96" i="9"/>
  <c r="H89" i="9"/>
  <c r="CB6" i="9"/>
  <c r="BT2" i="9"/>
  <c r="BE98" i="9"/>
  <c r="AQ97" i="9"/>
  <c r="O98" i="9"/>
  <c r="E88" i="9"/>
  <c r="AZ94" i="9"/>
  <c r="AY98" i="9"/>
  <c r="I99" i="9"/>
  <c r="BD99" i="9"/>
  <c r="AP97" i="9"/>
  <c r="N92" i="9"/>
  <c r="X92" i="9"/>
  <c r="Z87" i="9"/>
  <c r="BC96" i="9"/>
  <c r="AO96" i="9"/>
  <c r="AA99" i="9"/>
  <c r="M99" i="9"/>
  <c r="AJ97" i="9"/>
  <c r="BB88" i="9"/>
  <c r="AN86" i="9"/>
  <c r="Z93" i="9"/>
  <c r="AK87" i="9"/>
  <c r="BE95" i="9"/>
  <c r="AA89" i="9"/>
  <c r="M98" i="9"/>
  <c r="T85" i="9"/>
  <c r="BH99" i="9"/>
  <c r="H88" i="9"/>
  <c r="AP96" i="9"/>
  <c r="AV88" i="9"/>
  <c r="U85" i="9"/>
  <c r="AM85" i="9"/>
  <c r="BI93" i="9"/>
  <c r="K97" i="9"/>
  <c r="Y97" i="9"/>
  <c r="AY90" i="9"/>
  <c r="AL97" i="9"/>
  <c r="AX98" i="9"/>
  <c r="BE97" i="9"/>
  <c r="AC85" i="9"/>
  <c r="O87" i="9"/>
  <c r="AY89" i="9"/>
  <c r="J94" i="9"/>
  <c r="I87" i="9"/>
  <c r="CA6" i="9"/>
  <c r="BS2" i="9"/>
  <c r="BD97" i="9"/>
  <c r="X95" i="9"/>
  <c r="BC98" i="9"/>
  <c r="AO95" i="9"/>
  <c r="AJ93" i="9"/>
  <c r="AJ99" i="9"/>
  <c r="AN94" i="9"/>
  <c r="Z85" i="9"/>
  <c r="AK96" i="9"/>
  <c r="AW94" i="9"/>
  <c r="G85" i="9"/>
  <c r="AV92" i="9"/>
  <c r="AH85" i="9"/>
  <c r="T91" i="9"/>
  <c r="F98" i="9"/>
  <c r="AG90" i="9"/>
  <c r="E95" i="9"/>
  <c r="AX87" i="9"/>
  <c r="W96" i="9"/>
  <c r="AE87" i="9"/>
  <c r="Q91" i="9"/>
  <c r="Y92" i="9"/>
  <c r="AN87" i="9"/>
  <c r="AD97" i="9"/>
  <c r="P91" i="9"/>
  <c r="V94" i="9"/>
  <c r="H95" i="9"/>
  <c r="AQ85" i="9"/>
  <c r="AC91" i="9"/>
  <c r="O91" i="9"/>
  <c r="AM87" i="9"/>
  <c r="J86" i="9"/>
  <c r="AY92" i="9"/>
  <c r="I91" i="9"/>
  <c r="AP99" i="9"/>
  <c r="AB87" i="9"/>
  <c r="N87" i="9"/>
  <c r="BA93" i="9"/>
  <c r="X98" i="9"/>
  <c r="BZ6" i="9"/>
  <c r="BR2" i="9"/>
  <c r="BC95" i="9"/>
  <c r="AO98" i="9"/>
  <c r="M91" i="9"/>
  <c r="AJ86" i="9"/>
  <c r="AW93" i="9"/>
  <c r="BB91" i="9"/>
  <c r="AN85" i="9"/>
  <c r="Z99" i="9"/>
  <c r="L85" i="9"/>
  <c r="AK88" i="9"/>
  <c r="AV85" i="9"/>
  <c r="O86" i="9"/>
  <c r="R85" i="9"/>
  <c r="AE93" i="9"/>
  <c r="Y95" i="9"/>
  <c r="BE86" i="9"/>
  <c r="P94" i="9"/>
  <c r="V95" i="9"/>
  <c r="O94" i="9"/>
  <c r="AM93" i="9"/>
  <c r="J97" i="9"/>
  <c r="AY86" i="9"/>
  <c r="I98" i="9"/>
  <c r="AP87" i="9"/>
  <c r="AB90" i="9"/>
  <c r="N91" i="9"/>
  <c r="BA89" i="9"/>
  <c r="BC97" i="9"/>
  <c r="AJ89" i="9"/>
  <c r="AW92" i="9"/>
  <c r="BB85" i="9"/>
  <c r="AN91" i="9"/>
  <c r="Z97" i="9"/>
  <c r="L89" i="9"/>
  <c r="AK95" i="9"/>
  <c r="U86" i="9"/>
  <c r="BK91" i="9"/>
  <c r="AI95" i="9"/>
  <c r="G87" i="9"/>
  <c r="AU95" i="9"/>
  <c r="AQ95" i="9"/>
  <c r="BI95" i="9"/>
  <c r="BH90" i="9"/>
  <c r="K96" i="9"/>
  <c r="W95" i="9"/>
  <c r="BG93" i="9"/>
  <c r="AS87" i="9"/>
  <c r="Q93" i="9"/>
  <c r="Y98" i="9"/>
  <c r="AD94" i="9"/>
  <c r="AX91" i="9"/>
  <c r="V91" i="9"/>
  <c r="H97" i="9"/>
  <c r="BE87" i="9"/>
  <c r="AQ87" i="9"/>
  <c r="AC87" i="9"/>
  <c r="O97" i="9"/>
  <c r="AM88" i="9"/>
  <c r="J88" i="9"/>
  <c r="AY91" i="9"/>
  <c r="I86" i="9"/>
  <c r="AP90" i="9"/>
  <c r="AB98" i="9"/>
  <c r="N94" i="9"/>
  <c r="BA86" i="9"/>
  <c r="X87" i="9"/>
  <c r="BC99" i="9"/>
  <c r="AA87" i="9"/>
  <c r="AJ96" i="9"/>
  <c r="BD90" i="9"/>
  <c r="BB89" i="9"/>
  <c r="AN89" i="9"/>
  <c r="Z89" i="9"/>
  <c r="L96" i="9"/>
  <c r="AK98" i="9"/>
  <c r="S95" i="9"/>
  <c r="BJ85" i="9"/>
  <c r="T97" i="9"/>
  <c r="AG87" i="9"/>
  <c r="D95" i="9"/>
  <c r="K93" i="9"/>
  <c r="W98" i="9"/>
  <c r="BG99" i="9"/>
  <c r="AS93" i="9"/>
  <c r="AE88" i="9"/>
  <c r="P86" i="9"/>
  <c r="AL96" i="9"/>
  <c r="AX97" i="9"/>
  <c r="V98" i="9"/>
  <c r="H98" i="9"/>
  <c r="BE99" i="9"/>
  <c r="AQ90" i="9"/>
  <c r="AC90" i="9"/>
  <c r="O88" i="9"/>
  <c r="AM96" i="9"/>
  <c r="AZ86" i="9"/>
  <c r="J90" i="9"/>
  <c r="AY85" i="9"/>
  <c r="I97" i="9"/>
  <c r="BD94" i="9"/>
  <c r="AP88" i="9"/>
  <c r="AB86" i="9"/>
  <c r="BA91" i="9"/>
  <c r="X90" i="9"/>
  <c r="AO90" i="9"/>
  <c r="AA90" i="9"/>
  <c r="M88" i="9"/>
  <c r="AJ92" i="9"/>
  <c r="N88" i="9"/>
  <c r="BB96" i="9"/>
  <c r="AN96" i="9"/>
  <c r="Z96" i="9"/>
  <c r="AK94" i="9"/>
  <c r="AS99" i="9"/>
  <c r="AI85" i="9"/>
  <c r="AH91" i="9"/>
  <c r="W94" i="9"/>
  <c r="AL86" i="9"/>
  <c r="AX94" i="9"/>
  <c r="V97" i="9"/>
  <c r="BE89" i="9"/>
  <c r="AQ89" i="9"/>
  <c r="AC95" i="9"/>
  <c r="O90" i="9"/>
  <c r="AM86" i="9"/>
  <c r="AZ91" i="9"/>
  <c r="J96" i="9"/>
  <c r="AY87" i="9"/>
  <c r="I90" i="9"/>
  <c r="AI98" i="9"/>
  <c r="BD88" i="9"/>
  <c r="AB88" i="9"/>
  <c r="BA96" i="9"/>
  <c r="X86" i="9"/>
  <c r="BC90" i="9"/>
  <c r="AO97" i="9"/>
  <c r="AJ85" i="9"/>
  <c r="Y87" i="9"/>
  <c r="BB98" i="9"/>
  <c r="AN92" i="9"/>
  <c r="AK97" i="9"/>
  <c r="BK99" i="9"/>
  <c r="F93" i="9"/>
  <c r="K99" i="9"/>
  <c r="W97" i="9"/>
  <c r="AL89" i="9"/>
  <c r="AX99" i="9"/>
  <c r="AC98" i="9"/>
  <c r="AM89" i="9"/>
  <c r="AZ85" i="9"/>
  <c r="J93" i="9"/>
  <c r="AY93" i="9"/>
  <c r="I96" i="9"/>
  <c r="N93" i="9"/>
  <c r="BA90" i="9"/>
  <c r="X88" i="9"/>
  <c r="BC94" i="9"/>
  <c r="AA88" i="9"/>
  <c r="M93" i="9"/>
  <c r="AJ94" i="9"/>
  <c r="K85" i="9"/>
  <c r="BB92" i="9"/>
  <c r="AN95" i="9"/>
  <c r="Z95" i="9"/>
  <c r="L95" i="9"/>
  <c r="AK99" i="9"/>
  <c r="AW88" i="9"/>
  <c r="G99" i="9"/>
  <c r="K95" i="9"/>
  <c r="W99" i="9"/>
  <c r="AR97" i="9"/>
  <c r="V86" i="9"/>
  <c r="H86" i="9"/>
  <c r="AQ92" i="9"/>
  <c r="AM94" i="9"/>
  <c r="AZ90" i="9"/>
  <c r="J85" i="9"/>
  <c r="AY96" i="9"/>
  <c r="I93" i="9"/>
  <c r="BB93" i="9"/>
  <c r="BD86" i="9"/>
  <c r="AB92" i="9"/>
  <c r="BA92" i="9"/>
  <c r="X93" i="9"/>
  <c r="BC88" i="9"/>
  <c r="M85" i="9"/>
  <c r="AJ87" i="9"/>
  <c r="BB95" i="9"/>
  <c r="AN98" i="9"/>
  <c r="L87" i="9"/>
  <c r="BO153" i="9"/>
  <c r="BO146" i="9"/>
  <c r="BO136" i="9"/>
  <c r="BO129" i="9"/>
  <c r="BO112" i="9"/>
  <c r="BO105" i="9"/>
  <c r="BO155" i="9"/>
  <c r="BO148" i="9"/>
  <c r="BO131" i="9"/>
  <c r="BO124" i="9"/>
  <c r="BO114" i="9"/>
  <c r="BO107" i="9"/>
  <c r="BO150" i="9"/>
  <c r="BO143" i="9"/>
  <c r="BO133" i="9"/>
  <c r="BO126" i="9"/>
  <c r="BO116" i="9"/>
  <c r="BO109" i="9"/>
  <c r="BO152" i="9"/>
  <c r="BO145" i="9"/>
  <c r="BO135" i="9"/>
  <c r="BO128" i="9"/>
  <c r="BO104" i="9"/>
  <c r="BO154" i="9"/>
  <c r="BO147" i="9"/>
  <c r="BO123" i="9"/>
  <c r="BO113" i="9"/>
  <c r="BO106" i="9"/>
  <c r="BO142" i="9"/>
  <c r="BO132" i="9"/>
  <c r="BO125" i="9"/>
  <c r="BO115" i="9"/>
  <c r="BO108" i="9"/>
  <c r="BO151" i="9"/>
  <c r="BO144" i="9"/>
  <c r="BO127" i="9"/>
  <c r="BO110" i="9"/>
  <c r="BO134" i="9"/>
  <c r="BO117" i="9"/>
  <c r="BO40" i="9"/>
  <c r="BW36" i="9"/>
  <c r="BO33" i="9"/>
  <c r="BW29" i="9"/>
  <c r="BO41" i="9"/>
  <c r="BW37" i="9"/>
  <c r="BO34" i="9"/>
  <c r="BW30" i="9"/>
  <c r="BW38" i="9"/>
  <c r="BW31" i="9"/>
  <c r="BO28" i="9"/>
  <c r="BW39" i="9"/>
  <c r="BO36" i="9"/>
  <c r="BW32" i="9"/>
  <c r="BO29" i="9"/>
  <c r="BW40" i="9"/>
  <c r="BO37" i="9"/>
  <c r="BW33" i="9"/>
  <c r="BO30" i="9"/>
  <c r="BW28" i="9"/>
  <c r="BO4" i="9"/>
  <c r="BO32" i="9"/>
  <c r="BO38" i="9"/>
  <c r="BO3" i="9"/>
  <c r="BW41" i="9"/>
  <c r="BO31" i="9"/>
  <c r="BO39" i="9"/>
  <c r="BW34" i="9"/>
  <c r="T88" i="9"/>
  <c r="X94" i="9"/>
  <c r="D97" i="9"/>
  <c r="BA98" i="9"/>
  <c r="AL91" i="9"/>
  <c r="AX89" i="9"/>
  <c r="V93" i="9"/>
  <c r="H90" i="9"/>
  <c r="BC93" i="9"/>
  <c r="BE92" i="9"/>
  <c r="AC97" i="9"/>
  <c r="AM92" i="9"/>
  <c r="AZ87" i="9"/>
  <c r="J89" i="9"/>
  <c r="AY88" i="9"/>
  <c r="I85" i="9"/>
  <c r="BI91" i="9"/>
  <c r="AP93" i="9"/>
  <c r="AB93" i="9"/>
  <c r="N99" i="9"/>
  <c r="BA95" i="9"/>
  <c r="X89" i="9"/>
  <c r="AO92" i="9"/>
  <c r="AA85" i="9"/>
  <c r="M97" i="9"/>
  <c r="AJ90" i="9"/>
  <c r="BY6" i="9"/>
  <c r="BQ2" i="9"/>
  <c r="Z91" i="9"/>
  <c r="AK86" i="9"/>
  <c r="BP151" i="9"/>
  <c r="BP144" i="9"/>
  <c r="BP134" i="9"/>
  <c r="BP127" i="9"/>
  <c r="BP117" i="9"/>
  <c r="BP110" i="9"/>
  <c r="BP150" i="9"/>
  <c r="BP143" i="9"/>
  <c r="BP133" i="9"/>
  <c r="BP76" i="9" s="1"/>
  <c r="BP126" i="9"/>
  <c r="BP116" i="9"/>
  <c r="BP109" i="9"/>
  <c r="BP142" i="9"/>
  <c r="BP132" i="9"/>
  <c r="BP125" i="9"/>
  <c r="BP115" i="9"/>
  <c r="BP108" i="9"/>
  <c r="BP154" i="9"/>
  <c r="BP105" i="9"/>
  <c r="BP147" i="9"/>
  <c r="BP145" i="9"/>
  <c r="BP124" i="9"/>
  <c r="BP67" i="9" s="1"/>
  <c r="BP136" i="9"/>
  <c r="BP123" i="9"/>
  <c r="BP129" i="9"/>
  <c r="BP135" i="9"/>
  <c r="BP114" i="9"/>
  <c r="BP128" i="9"/>
  <c r="BP107" i="9"/>
  <c r="BP155" i="9"/>
  <c r="BP153" i="9"/>
  <c r="BP112" i="9"/>
  <c r="BP152" i="9"/>
  <c r="BP148" i="9"/>
  <c r="BP106" i="9"/>
  <c r="BP104" i="9"/>
  <c r="BP146" i="9"/>
  <c r="BP131" i="9"/>
  <c r="BP40" i="9"/>
  <c r="BX36" i="9"/>
  <c r="BP33" i="9"/>
  <c r="BX29" i="9"/>
  <c r="BX38" i="9"/>
  <c r="BX31" i="9"/>
  <c r="BP28" i="9"/>
  <c r="BX39" i="9"/>
  <c r="BP36" i="9"/>
  <c r="BX32" i="9"/>
  <c r="BP29" i="9"/>
  <c r="BX40" i="9"/>
  <c r="BP37" i="9"/>
  <c r="BX33" i="9"/>
  <c r="BP30" i="9"/>
  <c r="BP39" i="9"/>
  <c r="BP32" i="9"/>
  <c r="BX28" i="9"/>
  <c r="BP41" i="9"/>
  <c r="BP4" i="9"/>
  <c r="BP31" i="9"/>
  <c r="BP38" i="9"/>
  <c r="BP34" i="9"/>
  <c r="BP3" i="9"/>
  <c r="BX41" i="9"/>
  <c r="BX37" i="9"/>
  <c r="BX34" i="9"/>
  <c r="BP113" i="9"/>
  <c r="BX30" i="9"/>
  <c r="BT2" i="8"/>
  <c r="CB6" i="8"/>
  <c r="E94" i="8"/>
  <c r="E89" i="8"/>
  <c r="AO95" i="8"/>
  <c r="AA97" i="8"/>
  <c r="BB99" i="8"/>
  <c r="AD92" i="8"/>
  <c r="BE88" i="8"/>
  <c r="AQ86" i="8"/>
  <c r="O89" i="8"/>
  <c r="AK89" i="8"/>
  <c r="J92" i="8"/>
  <c r="AN90" i="8"/>
  <c r="L88" i="8"/>
  <c r="W91" i="8"/>
  <c r="I96" i="8"/>
  <c r="N89" i="8"/>
  <c r="BK98" i="8"/>
  <c r="U85" i="8"/>
  <c r="AH98" i="8"/>
  <c r="F85" i="8"/>
  <c r="BO137" i="8"/>
  <c r="BO80" i="8" s="1"/>
  <c r="BO78" i="8"/>
  <c r="AJ88" i="8"/>
  <c r="BC97" i="8"/>
  <c r="BI87" i="8"/>
  <c r="AU96" i="8"/>
  <c r="E86" i="8"/>
  <c r="AE92" i="8"/>
  <c r="AT89" i="8"/>
  <c r="AX88" i="8"/>
  <c r="BG98" i="8"/>
  <c r="AE89" i="8"/>
  <c r="AX94" i="8"/>
  <c r="AO97" i="8"/>
  <c r="BZ6" i="8"/>
  <c r="BR2" i="8"/>
  <c r="AL97" i="8"/>
  <c r="BF92" i="8"/>
  <c r="AR88" i="8"/>
  <c r="AD88" i="8"/>
  <c r="P91" i="8"/>
  <c r="W98" i="8"/>
  <c r="BE89" i="8"/>
  <c r="AQ88" i="8"/>
  <c r="AC86" i="8"/>
  <c r="O93" i="8"/>
  <c r="AZ89" i="8"/>
  <c r="AK88" i="8"/>
  <c r="AY91" i="8"/>
  <c r="J91" i="8"/>
  <c r="W90" i="8"/>
  <c r="AY94" i="8"/>
  <c r="BB90" i="8"/>
  <c r="AN97" i="8"/>
  <c r="L87" i="8"/>
  <c r="I92" i="8"/>
  <c r="X88" i="8"/>
  <c r="AL86" i="8"/>
  <c r="BJ85" i="8"/>
  <c r="BK99" i="8"/>
  <c r="AI87" i="8"/>
  <c r="U86" i="8"/>
  <c r="G94" i="8"/>
  <c r="BJ89" i="8"/>
  <c r="AV99" i="8"/>
  <c r="T94" i="8"/>
  <c r="F87" i="8"/>
  <c r="BO42" i="8"/>
  <c r="BO66" i="8"/>
  <c r="BO76" i="8"/>
  <c r="BO79" i="8"/>
  <c r="BE86" i="8"/>
  <c r="BB97" i="8"/>
  <c r="G91" i="8"/>
  <c r="BO163" i="8"/>
  <c r="BO49" i="8"/>
  <c r="BO87" i="8" s="1"/>
  <c r="BE93" i="8"/>
  <c r="AI93" i="8"/>
  <c r="T88" i="8"/>
  <c r="BO174" i="8"/>
  <c r="BO60" i="8"/>
  <c r="BJ99" i="8"/>
  <c r="AZ90" i="8"/>
  <c r="BB87" i="8"/>
  <c r="F95" i="8"/>
  <c r="BO171" i="8"/>
  <c r="BO57" i="8"/>
  <c r="BX6" i="8"/>
  <c r="BP2" i="8"/>
  <c r="BG85" i="8"/>
  <c r="AU99" i="8"/>
  <c r="AS90" i="8"/>
  <c r="BC94" i="8"/>
  <c r="BB92" i="8"/>
  <c r="AN92" i="8"/>
  <c r="I86" i="8"/>
  <c r="AL96" i="8"/>
  <c r="U99" i="8"/>
  <c r="G96" i="8"/>
  <c r="AV87" i="8"/>
  <c r="AX96" i="8"/>
  <c r="K90" i="8"/>
  <c r="E97" i="8"/>
  <c r="AU97" i="8"/>
  <c r="AF92" i="8"/>
  <c r="AS89" i="8"/>
  <c r="AE86" i="8"/>
  <c r="BC90" i="8"/>
  <c r="P99" i="8"/>
  <c r="W88" i="8"/>
  <c r="AQ94" i="8"/>
  <c r="AC94" i="8"/>
  <c r="O90" i="8"/>
  <c r="AZ96" i="8"/>
  <c r="AK96" i="8"/>
  <c r="BD90" i="8"/>
  <c r="AB87" i="8"/>
  <c r="N99" i="8"/>
  <c r="J93" i="8"/>
  <c r="BB93" i="8"/>
  <c r="AN93" i="8"/>
  <c r="L91" i="8"/>
  <c r="X87" i="8"/>
  <c r="I91" i="8"/>
  <c r="AL88" i="8"/>
  <c r="BK93" i="8"/>
  <c r="AW89" i="8"/>
  <c r="AI90" i="8"/>
  <c r="U92" i="8"/>
  <c r="AZ85" i="8"/>
  <c r="BJ90" i="8"/>
  <c r="AV90" i="8"/>
  <c r="AH95" i="8"/>
  <c r="T89" i="8"/>
  <c r="BO170" i="8"/>
  <c r="BO56" i="8"/>
  <c r="BO74" i="8"/>
  <c r="AC97" i="8"/>
  <c r="Y90" i="8"/>
  <c r="O97" i="8"/>
  <c r="BO164" i="8"/>
  <c r="BO50" i="8"/>
  <c r="BO88" i="8" s="1"/>
  <c r="AO93" i="8"/>
  <c r="N95" i="8"/>
  <c r="AG98" i="8"/>
  <c r="Y88" i="8"/>
  <c r="AB86" i="8"/>
  <c r="BE95" i="8"/>
  <c r="AB89" i="8"/>
  <c r="AX91" i="8"/>
  <c r="AT90" i="8"/>
  <c r="BH97" i="8"/>
  <c r="H96" i="8"/>
  <c r="Y85" i="8"/>
  <c r="Q88" i="8"/>
  <c r="AS95" i="8"/>
  <c r="Q96" i="8"/>
  <c r="BC93" i="8"/>
  <c r="M90" i="8"/>
  <c r="AY90" i="8"/>
  <c r="AR87" i="8"/>
  <c r="AD94" i="8"/>
  <c r="P90" i="8"/>
  <c r="W95" i="8"/>
  <c r="BE91" i="8"/>
  <c r="AC90" i="8"/>
  <c r="O99" i="8"/>
  <c r="AZ99" i="8"/>
  <c r="AK92" i="8"/>
  <c r="J99" i="8"/>
  <c r="BB96" i="8"/>
  <c r="AN96" i="8"/>
  <c r="Z91" i="8"/>
  <c r="L94" i="8"/>
  <c r="X94" i="8"/>
  <c r="I88" i="8"/>
  <c r="AL87" i="8"/>
  <c r="AQ96" i="8"/>
  <c r="BK94" i="8"/>
  <c r="AW98" i="8"/>
  <c r="AI98" i="8"/>
  <c r="U95" i="8"/>
  <c r="G95" i="8"/>
  <c r="BS2" i="8"/>
  <c r="CA6" i="8"/>
  <c r="BJ94" i="8"/>
  <c r="AV94" i="8"/>
  <c r="AH86" i="8"/>
  <c r="T96" i="8"/>
  <c r="F89" i="8"/>
  <c r="BO167" i="8"/>
  <c r="BO53" i="8"/>
  <c r="BO91" i="8" s="1"/>
  <c r="AO87" i="8"/>
  <c r="AC85" i="8"/>
  <c r="N88" i="8"/>
  <c r="AY89" i="8"/>
  <c r="BO70" i="8"/>
  <c r="AU98" i="8"/>
  <c r="AK97" i="8"/>
  <c r="AB96" i="8"/>
  <c r="G90" i="8"/>
  <c r="BO77" i="8"/>
  <c r="Y93" i="8"/>
  <c r="AT87" i="8"/>
  <c r="H90" i="8"/>
  <c r="AW88" i="8"/>
  <c r="P96" i="8"/>
  <c r="W99" i="8"/>
  <c r="AK93" i="8"/>
  <c r="AP85" i="8"/>
  <c r="R91" i="8"/>
  <c r="BA97" i="8"/>
  <c r="R90" i="8"/>
  <c r="AJ90" i="8"/>
  <c r="AJ92" i="8"/>
  <c r="BI99" i="8"/>
  <c r="AS91" i="8"/>
  <c r="Q97" i="8"/>
  <c r="Q85" i="8"/>
  <c r="AA88" i="8"/>
  <c r="M93" i="8"/>
  <c r="AY85" i="8"/>
  <c r="AR90" i="8"/>
  <c r="AD96" i="8"/>
  <c r="P93" i="8"/>
  <c r="W87" i="8"/>
  <c r="BE94" i="8"/>
  <c r="AC99" i="8"/>
  <c r="O98" i="8"/>
  <c r="AK98" i="8"/>
  <c r="AP92" i="8"/>
  <c r="AB99" i="8"/>
  <c r="BB85" i="8"/>
  <c r="AN95" i="8"/>
  <c r="Z94" i="8"/>
  <c r="L90" i="8"/>
  <c r="X90" i="8"/>
  <c r="I95" i="8"/>
  <c r="AL94" i="8"/>
  <c r="BD93" i="8"/>
  <c r="BK87" i="8"/>
  <c r="AW91" i="8"/>
  <c r="AI99" i="8"/>
  <c r="U97" i="8"/>
  <c r="G97" i="8"/>
  <c r="BJ95" i="8"/>
  <c r="AV95" i="8"/>
  <c r="AH93" i="8"/>
  <c r="T97" i="8"/>
  <c r="F96" i="8"/>
  <c r="BO71" i="8"/>
  <c r="BO165" i="8"/>
  <c r="BO51" i="8"/>
  <c r="BI89" i="8"/>
  <c r="Y98" i="8"/>
  <c r="BH88" i="8"/>
  <c r="E96" i="8"/>
  <c r="AJ91" i="8"/>
  <c r="AG86" i="8"/>
  <c r="AA95" i="8"/>
  <c r="AH87" i="8"/>
  <c r="AR93" i="8"/>
  <c r="P94" i="8"/>
  <c r="W94" i="8"/>
  <c r="BE90" i="8"/>
  <c r="AQ98" i="8"/>
  <c r="AC98" i="8"/>
  <c r="AK85" i="8"/>
  <c r="AW99" i="8"/>
  <c r="AP96" i="8"/>
  <c r="J89" i="8"/>
  <c r="AY99" i="8"/>
  <c r="I99" i="8"/>
  <c r="AN91" i="8"/>
  <c r="L97" i="8"/>
  <c r="X93" i="8"/>
  <c r="I97" i="8"/>
  <c r="AL90" i="8"/>
  <c r="BK85" i="8"/>
  <c r="AW90" i="8"/>
  <c r="AI96" i="8"/>
  <c r="G89" i="8"/>
  <c r="X98" i="8"/>
  <c r="BJ87" i="8"/>
  <c r="AV86" i="8"/>
  <c r="AH89" i="8"/>
  <c r="T92" i="8"/>
  <c r="F92" i="8"/>
  <c r="BO58" i="8"/>
  <c r="BO172" i="8"/>
  <c r="V88" i="8"/>
  <c r="AM91" i="8"/>
  <c r="AM95" i="8"/>
  <c r="AJ99" i="8"/>
  <c r="H86" i="8"/>
  <c r="S91" i="8"/>
  <c r="AF98" i="8"/>
  <c r="BH92" i="8"/>
  <c r="R92" i="8"/>
  <c r="AS98" i="8"/>
  <c r="BY6" i="8"/>
  <c r="BQ2" i="8"/>
  <c r="P85" i="8"/>
  <c r="W93" i="8"/>
  <c r="BE99" i="8"/>
  <c r="AC95" i="8"/>
  <c r="O86" i="8"/>
  <c r="AZ91" i="8"/>
  <c r="AK86" i="8"/>
  <c r="BD89" i="8"/>
  <c r="J97" i="8"/>
  <c r="AY88" i="8"/>
  <c r="AN94" i="8"/>
  <c r="Z98" i="8"/>
  <c r="X99" i="8"/>
  <c r="I87" i="8"/>
  <c r="AL93" i="8"/>
  <c r="BK88" i="8"/>
  <c r="BK91" i="8"/>
  <c r="AW96" i="8"/>
  <c r="AI92" i="8"/>
  <c r="G85" i="8"/>
  <c r="BJ88" i="8"/>
  <c r="AV93" i="8"/>
  <c r="AH96" i="8"/>
  <c r="T99" i="8"/>
  <c r="F97" i="8"/>
  <c r="BO162" i="8"/>
  <c r="BO48" i="8"/>
  <c r="BI98" i="8"/>
  <c r="AH97" i="8"/>
  <c r="T93" i="8"/>
  <c r="D88" i="8"/>
  <c r="AM99" i="8"/>
  <c r="H95" i="8"/>
  <c r="AT98" i="8"/>
  <c r="AG92" i="8"/>
  <c r="S99" i="8"/>
  <c r="AE98" i="8"/>
  <c r="BG90" i="8"/>
  <c r="AS94" i="8"/>
  <c r="Q91" i="8"/>
  <c r="AA90" i="8"/>
  <c r="AD87" i="8"/>
  <c r="P92" i="8"/>
  <c r="W96" i="8"/>
  <c r="BE98" i="8"/>
  <c r="AC96" i="8"/>
  <c r="O88" i="8"/>
  <c r="AZ95" i="8"/>
  <c r="AK90" i="8"/>
  <c r="BB95" i="8"/>
  <c r="BD98" i="8"/>
  <c r="AP95" i="8"/>
  <c r="AB91" i="8"/>
  <c r="J85" i="8"/>
  <c r="AY95" i="8"/>
  <c r="BB89" i="8"/>
  <c r="AN98" i="8"/>
  <c r="Z97" i="8"/>
  <c r="I94" i="8"/>
  <c r="AL99" i="8"/>
  <c r="G88" i="8"/>
  <c r="BK90" i="8"/>
  <c r="AW92" i="8"/>
  <c r="AI95" i="8"/>
  <c r="G86" i="8"/>
  <c r="BJ96" i="8"/>
  <c r="AV89" i="8"/>
  <c r="AH92" i="8"/>
  <c r="T98" i="8"/>
  <c r="F99" i="8"/>
  <c r="BO75" i="8"/>
  <c r="BO166" i="8"/>
  <c r="BO52" i="8"/>
  <c r="BO169" i="8"/>
  <c r="BO55" i="8"/>
  <c r="AX87" i="8"/>
  <c r="AA86" i="8"/>
  <c r="AM94" i="8"/>
  <c r="D93" i="8"/>
  <c r="AF94" i="8"/>
  <c r="O96" i="8"/>
  <c r="BF86" i="8"/>
  <c r="AR85" i="8"/>
  <c r="P88" i="8"/>
  <c r="W97" i="8"/>
  <c r="AQ87" i="8"/>
  <c r="AC89" i="8"/>
  <c r="O87" i="8"/>
  <c r="AZ88" i="8"/>
  <c r="AK91" i="8"/>
  <c r="BD99" i="8"/>
  <c r="AB94" i="8"/>
  <c r="AY97" i="8"/>
  <c r="U94" i="8"/>
  <c r="BB91" i="8"/>
  <c r="AN99" i="8"/>
  <c r="L98" i="8"/>
  <c r="AZ92" i="8"/>
  <c r="I93" i="8"/>
  <c r="T87" i="8"/>
  <c r="BK96" i="8"/>
  <c r="AW95" i="8"/>
  <c r="AI97" i="8"/>
  <c r="G87" i="8"/>
  <c r="BJ86" i="8"/>
  <c r="AV92" i="8"/>
  <c r="AH99" i="8"/>
  <c r="F88" i="8"/>
  <c r="F98" i="8"/>
  <c r="BO161" i="8"/>
  <c r="BO47" i="8"/>
  <c r="BO173" i="8"/>
  <c r="BO118" i="8"/>
  <c r="BO61" i="8" s="1"/>
  <c r="BO59" i="8"/>
  <c r="AX87" i="1"/>
  <c r="BD98" i="1"/>
  <c r="BY6" i="1"/>
  <c r="BQ2" i="1"/>
  <c r="M86" i="1"/>
  <c r="BG96" i="1"/>
  <c r="AF94" i="1"/>
  <c r="O87" i="1"/>
  <c r="BG98" i="1"/>
  <c r="AC89" i="1"/>
  <c r="BK90" i="1"/>
  <c r="P87" i="1"/>
  <c r="AP86" i="1"/>
  <c r="Z86" i="1"/>
  <c r="AW98" i="1"/>
  <c r="F94" i="1"/>
  <c r="AM98" i="1"/>
  <c r="AJ88" i="1"/>
  <c r="H92" i="1"/>
  <c r="AI85" i="1"/>
  <c r="AH96" i="1"/>
  <c r="H86" i="1"/>
  <c r="AZ85" i="1"/>
  <c r="AL98" i="1"/>
  <c r="J91" i="1"/>
  <c r="AX96" i="1"/>
  <c r="W98" i="1"/>
  <c r="V87" i="1"/>
  <c r="AH94" i="1"/>
  <c r="BI88" i="1"/>
  <c r="AU98" i="1"/>
  <c r="AG95" i="1"/>
  <c r="S97" i="1"/>
  <c r="E92" i="1"/>
  <c r="BC99" i="1"/>
  <c r="AO96" i="1"/>
  <c r="AA96" i="1"/>
  <c r="M98" i="1"/>
  <c r="N88" i="1"/>
  <c r="AT97" i="1"/>
  <c r="N85" i="1"/>
  <c r="AC90" i="1"/>
  <c r="AR90" i="1"/>
  <c r="P94" i="1"/>
  <c r="AW91" i="1"/>
  <c r="BJ96" i="1"/>
  <c r="F98" i="1"/>
  <c r="AI96" i="1"/>
  <c r="BX6" i="1"/>
  <c r="BP2" i="1"/>
  <c r="BA96" i="1"/>
  <c r="Y86" i="1"/>
  <c r="K94" i="1"/>
  <c r="AJ91" i="1"/>
  <c r="AI92" i="1"/>
  <c r="U91" i="1"/>
  <c r="T85" i="1"/>
  <c r="X93" i="1"/>
  <c r="J92" i="1"/>
  <c r="AX95" i="1"/>
  <c r="T97" i="1"/>
  <c r="Z85" i="1"/>
  <c r="V95" i="1"/>
  <c r="AH97" i="1"/>
  <c r="BI93" i="1"/>
  <c r="AU99" i="1"/>
  <c r="AG88" i="1"/>
  <c r="S88" i="1"/>
  <c r="E97" i="1"/>
  <c r="BC91" i="1"/>
  <c r="AO91" i="1"/>
  <c r="M93" i="1"/>
  <c r="H87" i="1"/>
  <c r="AH88" i="1"/>
  <c r="M89" i="1"/>
  <c r="K97" i="1"/>
  <c r="BI85" i="1"/>
  <c r="S87" i="1"/>
  <c r="BC96" i="1"/>
  <c r="AF98" i="1"/>
  <c r="D92" i="1"/>
  <c r="AR92" i="1"/>
  <c r="P96" i="1"/>
  <c r="AP99" i="1"/>
  <c r="Z97" i="1"/>
  <c r="AW93" i="1"/>
  <c r="BJ95" i="1"/>
  <c r="F99" i="1"/>
  <c r="BF95" i="1"/>
  <c r="BA99" i="1"/>
  <c r="Y93" i="1"/>
  <c r="AJ87" i="1"/>
  <c r="H95" i="1"/>
  <c r="AI95" i="1"/>
  <c r="AV88" i="1"/>
  <c r="T93" i="1"/>
  <c r="AZ93" i="1"/>
  <c r="J95" i="1"/>
  <c r="AX97" i="1"/>
  <c r="T88" i="1"/>
  <c r="BD93" i="1"/>
  <c r="D85" i="1"/>
  <c r="AY88" i="1"/>
  <c r="V99" i="1"/>
  <c r="AH98" i="1"/>
  <c r="BI95" i="1"/>
  <c r="AU90" i="1"/>
  <c r="AG99" i="1"/>
  <c r="S92" i="1"/>
  <c r="E90" i="1"/>
  <c r="BC97" i="1"/>
  <c r="AO97" i="1"/>
  <c r="AA99" i="1"/>
  <c r="M88" i="1"/>
  <c r="J90" i="1"/>
  <c r="BK97" i="1"/>
  <c r="BR153" i="1"/>
  <c r="BR146" i="1"/>
  <c r="BR136" i="1"/>
  <c r="BR129" i="1"/>
  <c r="BR112" i="1"/>
  <c r="BR105" i="1"/>
  <c r="BR155" i="1"/>
  <c r="BR148" i="1"/>
  <c r="BR131" i="1"/>
  <c r="BR124" i="1"/>
  <c r="BR114" i="1"/>
  <c r="BR107" i="1"/>
  <c r="BR154" i="1"/>
  <c r="BR147" i="1"/>
  <c r="BR123" i="1"/>
  <c r="BR113" i="1"/>
  <c r="BR106" i="1"/>
  <c r="BR142" i="1"/>
  <c r="BR132" i="1"/>
  <c r="BR125" i="1"/>
  <c r="BR115" i="1"/>
  <c r="BR108" i="1"/>
  <c r="BR127" i="1"/>
  <c r="BR152" i="1"/>
  <c r="BR126" i="1"/>
  <c r="BR117" i="1"/>
  <c r="BR144" i="1"/>
  <c r="BR135" i="1"/>
  <c r="BR109" i="1"/>
  <c r="BR104" i="1"/>
  <c r="BR143" i="1"/>
  <c r="BR134" i="1"/>
  <c r="BR133" i="1"/>
  <c r="BR145" i="1"/>
  <c r="BR128" i="1"/>
  <c r="BR150" i="1"/>
  <c r="BR110" i="1"/>
  <c r="BR116" i="1"/>
  <c r="BR151" i="1"/>
  <c r="BR40" i="1"/>
  <c r="BZ36" i="1"/>
  <c r="BR33" i="1"/>
  <c r="BZ29" i="1"/>
  <c r="BZ39" i="1"/>
  <c r="BR36" i="1"/>
  <c r="BZ32" i="1"/>
  <c r="BR29" i="1"/>
  <c r="BR37" i="1"/>
  <c r="BZ30" i="1"/>
  <c r="BR30" i="1"/>
  <c r="BZ38" i="1"/>
  <c r="BZ33" i="1"/>
  <c r="BR32" i="1"/>
  <c r="BZ41" i="1"/>
  <c r="BZ28" i="1"/>
  <c r="BR38" i="1"/>
  <c r="BZ31" i="1"/>
  <c r="BR4" i="1"/>
  <c r="BR39" i="1"/>
  <c r="BR34" i="1"/>
  <c r="BR3" i="1"/>
  <c r="BR31" i="1"/>
  <c r="BZ40" i="1"/>
  <c r="BR41" i="1"/>
  <c r="BZ34" i="1"/>
  <c r="BR28" i="1"/>
  <c r="BZ37" i="1"/>
  <c r="U94" i="1"/>
  <c r="AK96" i="1"/>
  <c r="AA98" i="1"/>
  <c r="N93" i="1"/>
  <c r="AB85" i="1"/>
  <c r="AF88" i="1"/>
  <c r="AN86" i="1"/>
  <c r="BO151" i="1"/>
  <c r="BO144" i="1"/>
  <c r="BO134" i="1"/>
  <c r="BO127" i="1"/>
  <c r="BO117" i="1"/>
  <c r="BO110" i="1"/>
  <c r="BO153" i="1"/>
  <c r="BO146" i="1"/>
  <c r="BO136" i="1"/>
  <c r="BO129" i="1"/>
  <c r="BO112" i="1"/>
  <c r="BO105" i="1"/>
  <c r="BO150" i="1"/>
  <c r="BO143" i="1"/>
  <c r="BO133" i="1"/>
  <c r="BO126" i="1"/>
  <c r="BO116" i="1"/>
  <c r="BO109" i="1"/>
  <c r="BO152" i="1"/>
  <c r="BO145" i="1"/>
  <c r="BO135" i="1"/>
  <c r="BO128" i="1"/>
  <c r="BO104" i="1"/>
  <c r="BO147" i="1"/>
  <c r="BO142" i="1"/>
  <c r="BO107" i="1"/>
  <c r="BO125" i="1"/>
  <c r="BO155" i="1"/>
  <c r="BO124" i="1"/>
  <c r="BO115" i="1"/>
  <c r="BO123" i="1"/>
  <c r="BO131" i="1"/>
  <c r="BO154" i="1"/>
  <c r="BO114" i="1"/>
  <c r="BO148" i="1"/>
  <c r="BO132" i="1"/>
  <c r="BO113" i="1"/>
  <c r="BO108" i="1"/>
  <c r="BO106" i="1"/>
  <c r="BO39" i="1"/>
  <c r="BO32" i="1"/>
  <c r="BW28" i="1"/>
  <c r="BO41" i="1"/>
  <c r="BW37" i="1"/>
  <c r="BO34" i="1"/>
  <c r="BW30" i="1"/>
  <c r="BO4" i="1"/>
  <c r="BW40" i="1"/>
  <c r="BO29" i="1"/>
  <c r="BW38" i="1"/>
  <c r="BO37" i="1"/>
  <c r="BO40" i="1"/>
  <c r="BW33" i="1"/>
  <c r="BW29" i="1"/>
  <c r="BW41" i="1"/>
  <c r="BW36" i="1"/>
  <c r="BW31" i="1"/>
  <c r="BO30" i="1"/>
  <c r="BO3" i="1"/>
  <c r="BO36" i="1"/>
  <c r="BW39" i="1"/>
  <c r="BO38" i="1"/>
  <c r="BO33" i="1"/>
  <c r="BO28" i="1"/>
  <c r="BW34" i="1"/>
  <c r="BO31" i="1"/>
  <c r="BW32" i="1"/>
  <c r="AW97" i="1"/>
  <c r="BJ92" i="1"/>
  <c r="AJ94" i="1"/>
  <c r="BA92" i="1"/>
  <c r="Y97" i="1"/>
  <c r="AJ97" i="1"/>
  <c r="H97" i="1"/>
  <c r="AI88" i="1"/>
  <c r="U97" i="1"/>
  <c r="AV91" i="1"/>
  <c r="AX92" i="1"/>
  <c r="AZ99" i="1"/>
  <c r="X85" i="1"/>
  <c r="J94" i="1"/>
  <c r="AX98" i="1"/>
  <c r="AW92" i="1"/>
  <c r="AH93" i="1"/>
  <c r="BI97" i="1"/>
  <c r="AU87" i="1"/>
  <c r="AG91" i="1"/>
  <c r="S91" i="1"/>
  <c r="BC95" i="1"/>
  <c r="AO90" i="1"/>
  <c r="AA85" i="1"/>
  <c r="AA97" i="1"/>
  <c r="M96" i="1"/>
  <c r="AS90" i="1"/>
  <c r="AB88" i="1"/>
  <c r="BJ98" i="1"/>
  <c r="AW99" i="1"/>
  <c r="BJ97" i="1"/>
  <c r="Y90" i="1"/>
  <c r="AJ89" i="1"/>
  <c r="AI89" i="1"/>
  <c r="U99" i="1"/>
  <c r="O92" i="1"/>
  <c r="AZ95" i="1"/>
  <c r="T96" i="1"/>
  <c r="N92" i="1"/>
  <c r="AH99" i="1"/>
  <c r="BI86" i="1"/>
  <c r="AG86" i="1"/>
  <c r="S95" i="1"/>
  <c r="E88" i="1"/>
  <c r="BC93" i="1"/>
  <c r="AO92" i="1"/>
  <c r="M87" i="1"/>
  <c r="M91" i="1"/>
  <c r="O90" i="1"/>
  <c r="T87" i="1"/>
  <c r="BJ94" i="1"/>
  <c r="V93" i="1"/>
  <c r="Y91" i="1"/>
  <c r="AJ93" i="1"/>
  <c r="F97" i="1"/>
  <c r="AI91" i="1"/>
  <c r="AV98" i="1"/>
  <c r="AZ94" i="1"/>
  <c r="G90" i="1"/>
  <c r="T89" i="1"/>
  <c r="AK95" i="1"/>
  <c r="BK85" i="1"/>
  <c r="BI90" i="1"/>
  <c r="AU86" i="1"/>
  <c r="AG93" i="1"/>
  <c r="S98" i="1"/>
  <c r="E93" i="1"/>
  <c r="BC89" i="1"/>
  <c r="AO87" i="1"/>
  <c r="AA93" i="1"/>
  <c r="M97" i="1"/>
  <c r="AT92" i="1"/>
  <c r="D95" i="1"/>
  <c r="AJ98" i="1"/>
  <c r="AS99" i="1"/>
  <c r="BS155" i="1"/>
  <c r="BS148" i="1"/>
  <c r="BS131" i="1"/>
  <c r="BS124" i="1"/>
  <c r="BS114" i="1"/>
  <c r="BS107" i="1"/>
  <c r="BS150" i="1"/>
  <c r="BS143" i="1"/>
  <c r="BS133" i="1"/>
  <c r="BS126" i="1"/>
  <c r="BS116" i="1"/>
  <c r="BS109" i="1"/>
  <c r="BS154" i="1"/>
  <c r="BS147" i="1"/>
  <c r="BS123" i="1"/>
  <c r="BS113" i="1"/>
  <c r="BS106" i="1"/>
  <c r="BS142" i="1"/>
  <c r="BS132" i="1"/>
  <c r="BS125" i="1"/>
  <c r="BS115" i="1"/>
  <c r="BS108" i="1"/>
  <c r="BS152" i="1"/>
  <c r="BS117" i="1"/>
  <c r="BS112" i="1"/>
  <c r="BS144" i="1"/>
  <c r="BS135" i="1"/>
  <c r="BS104" i="1"/>
  <c r="BS134" i="1"/>
  <c r="BS129" i="1"/>
  <c r="BS145" i="1"/>
  <c r="BS105" i="1"/>
  <c r="BS128" i="1"/>
  <c r="BS136" i="1"/>
  <c r="BS127" i="1"/>
  <c r="BS110" i="1"/>
  <c r="BS146" i="1"/>
  <c r="BS153" i="1"/>
  <c r="BS151" i="1"/>
  <c r="BS41" i="1"/>
  <c r="CA37" i="1"/>
  <c r="BS34" i="1"/>
  <c r="CA30" i="1"/>
  <c r="CA39" i="1"/>
  <c r="BS36" i="1"/>
  <c r="CA32" i="1"/>
  <c r="BS29" i="1"/>
  <c r="CA36" i="1"/>
  <c r="CA31" i="1"/>
  <c r="CA38" i="1"/>
  <c r="CA33" i="1"/>
  <c r="BS32" i="1"/>
  <c r="CA41" i="1"/>
  <c r="BS30" i="1"/>
  <c r="BS38" i="1"/>
  <c r="BS40" i="1"/>
  <c r="CA28" i="1"/>
  <c r="BS3" i="1"/>
  <c r="CA40" i="1"/>
  <c r="CA34" i="1"/>
  <c r="BS33" i="1"/>
  <c r="BS28" i="1"/>
  <c r="BS4" i="1"/>
  <c r="BS39" i="1"/>
  <c r="BS31" i="1"/>
  <c r="CA29" i="1"/>
  <c r="BS37" i="1"/>
  <c r="BJ86" i="1"/>
  <c r="AN95" i="1"/>
  <c r="G91" i="1"/>
  <c r="BJ93" i="1"/>
  <c r="AY92" i="1"/>
  <c r="AM86" i="1"/>
  <c r="Y96" i="1"/>
  <c r="G95" i="1"/>
  <c r="AJ99" i="1"/>
  <c r="AI93" i="1"/>
  <c r="AV97" i="1"/>
  <c r="T90" i="1"/>
  <c r="AL90" i="1"/>
  <c r="F86" i="1"/>
  <c r="G88" i="1"/>
  <c r="T94" i="1"/>
  <c r="AV90" i="1"/>
  <c r="BK88" i="1"/>
  <c r="BI98" i="1"/>
  <c r="AU92" i="1"/>
  <c r="AG94" i="1"/>
  <c r="E99" i="1"/>
  <c r="BC94" i="1"/>
  <c r="AO89" i="1"/>
  <c r="AA87" i="1"/>
  <c r="M90" i="1"/>
  <c r="BH95" i="1"/>
  <c r="O98" i="1"/>
  <c r="AS98" i="1"/>
  <c r="BE93" i="1"/>
  <c r="AD89" i="1"/>
  <c r="AV87" i="1"/>
  <c r="T98" i="1"/>
  <c r="AJ86" i="1"/>
  <c r="AV92" i="1"/>
  <c r="BJ99" i="1"/>
  <c r="AX90" i="1"/>
  <c r="Y99" i="1"/>
  <c r="AJ95" i="1"/>
  <c r="AI97" i="1"/>
  <c r="BK89" i="1"/>
  <c r="AL96" i="1"/>
  <c r="G97" i="1"/>
  <c r="T99" i="1"/>
  <c r="BJ89" i="1"/>
  <c r="BK96" i="1"/>
  <c r="BI94" i="1"/>
  <c r="AU97" i="1"/>
  <c r="AG97" i="1"/>
  <c r="S94" i="1"/>
  <c r="E86" i="1"/>
  <c r="BC85" i="1"/>
  <c r="AO93" i="1"/>
  <c r="AA89" i="1"/>
  <c r="M92" i="1"/>
  <c r="AE91" i="1"/>
  <c r="AN85" i="1"/>
  <c r="R86" i="1"/>
  <c r="AM85" i="1"/>
  <c r="AE87" i="1"/>
  <c r="BT155" i="1"/>
  <c r="BT148" i="1"/>
  <c r="BT131" i="1"/>
  <c r="BT124" i="1"/>
  <c r="BT114" i="1"/>
  <c r="BT107" i="1"/>
  <c r="BT150" i="1"/>
  <c r="BT143" i="1"/>
  <c r="BT133" i="1"/>
  <c r="BT126" i="1"/>
  <c r="BT116" i="1"/>
  <c r="BT109" i="1"/>
  <c r="BT142" i="1"/>
  <c r="BT132" i="1"/>
  <c r="BT125" i="1"/>
  <c r="BT115" i="1"/>
  <c r="BT108" i="1"/>
  <c r="BT151" i="1"/>
  <c r="BT144" i="1"/>
  <c r="BT134" i="1"/>
  <c r="BT127" i="1"/>
  <c r="BT117" i="1"/>
  <c r="BT110" i="1"/>
  <c r="BT152" i="1"/>
  <c r="BT147" i="1"/>
  <c r="BT112" i="1"/>
  <c r="BT146" i="1"/>
  <c r="BT106" i="1"/>
  <c r="BT129" i="1"/>
  <c r="BT154" i="1"/>
  <c r="BT128" i="1"/>
  <c r="BT123" i="1"/>
  <c r="BT104" i="1"/>
  <c r="BT153" i="1"/>
  <c r="BT113" i="1"/>
  <c r="BT136" i="1"/>
  <c r="BT145" i="1"/>
  <c r="BT105" i="1"/>
  <c r="BT135" i="1"/>
  <c r="BT41" i="1"/>
  <c r="CB37" i="1"/>
  <c r="BT34" i="1"/>
  <c r="CB30" i="1"/>
  <c r="CB40" i="1"/>
  <c r="BT37" i="1"/>
  <c r="CB33" i="1"/>
  <c r="BT30" i="1"/>
  <c r="CB38" i="1"/>
  <c r="BT32" i="1"/>
  <c r="BT38" i="1"/>
  <c r="CB31" i="1"/>
  <c r="CB36" i="1"/>
  <c r="CB41" i="1"/>
  <c r="BT40" i="1"/>
  <c r="CB28" i="1"/>
  <c r="CB39" i="1"/>
  <c r="CB34" i="1"/>
  <c r="BT33" i="1"/>
  <c r="BT28" i="1"/>
  <c r="BT39" i="1"/>
  <c r="BT36" i="1"/>
  <c r="BT31" i="1"/>
  <c r="CB29" i="1"/>
  <c r="CB32" i="1"/>
  <c r="BT29" i="1"/>
  <c r="BT4" i="1"/>
  <c r="BT3" i="1"/>
  <c r="H96" i="1"/>
  <c r="BK95" i="1"/>
  <c r="AN88" i="1"/>
  <c r="F90" i="1"/>
  <c r="AL89" i="1"/>
  <c r="AM90" i="1"/>
  <c r="Y92" i="1"/>
  <c r="H99" i="1"/>
  <c r="G92" i="1"/>
  <c r="AI99" i="1"/>
  <c r="F92" i="1"/>
  <c r="AV93" i="1"/>
  <c r="AL85" i="1"/>
  <c r="AH89" i="1"/>
  <c r="I90" i="1"/>
  <c r="BK94" i="1"/>
  <c r="AU94" i="1"/>
  <c r="AG98" i="1"/>
  <c r="S99" i="1"/>
  <c r="E95" i="1"/>
  <c r="BC92" i="1"/>
  <c r="AO98" i="1"/>
  <c r="AA86" i="1"/>
  <c r="M95" i="1"/>
  <c r="BD99" i="1"/>
  <c r="J96" i="1"/>
  <c r="AI98" i="1"/>
  <c r="BH85" i="1"/>
  <c r="T95" i="1"/>
  <c r="AI87" i="1"/>
  <c r="AW85" i="1"/>
  <c r="AM96" i="1"/>
  <c r="Y94" i="1"/>
  <c r="H90" i="1"/>
  <c r="F91" i="1"/>
  <c r="I89" i="1"/>
  <c r="AL92" i="1"/>
  <c r="AX91" i="1"/>
  <c r="G96" i="1"/>
  <c r="H89" i="1"/>
  <c r="AY97" i="1"/>
  <c r="BK92" i="1"/>
  <c r="S85" i="1"/>
  <c r="BI89" i="1"/>
  <c r="AU89" i="1"/>
  <c r="AG89" i="1"/>
  <c r="S89" i="1"/>
  <c r="E94" i="1"/>
  <c r="BC86" i="1"/>
  <c r="AO86" i="1"/>
  <c r="AA92" i="1"/>
  <c r="M99" i="1"/>
  <c r="L90" i="1"/>
  <c r="R99" i="1"/>
  <c r="AM93" i="1"/>
  <c r="AJ85" i="1"/>
  <c r="H85" i="1"/>
  <c r="G89" i="1"/>
  <c r="AW88" i="1"/>
  <c r="F93" i="1"/>
  <c r="AM92" i="1"/>
  <c r="Y98" i="1"/>
  <c r="H93" i="1"/>
  <c r="U90" i="1"/>
  <c r="X88" i="1"/>
  <c r="AL97" i="1"/>
  <c r="J98" i="1"/>
  <c r="AX88" i="1"/>
  <c r="G93" i="1"/>
  <c r="AT88" i="1"/>
  <c r="BK91" i="1"/>
  <c r="BI96" i="1"/>
  <c r="AU96" i="1"/>
  <c r="AG96" i="1"/>
  <c r="S96" i="1"/>
  <c r="BC90" i="1"/>
  <c r="AO94" i="1"/>
  <c r="AA94" i="1"/>
  <c r="M85" i="1"/>
  <c r="BR171" i="21"/>
  <c r="BR57" i="21"/>
  <c r="AJ88" i="21"/>
  <c r="AK99" i="21"/>
  <c r="V95" i="21"/>
  <c r="BG96" i="21"/>
  <c r="Q98" i="21"/>
  <c r="BC95" i="21"/>
  <c r="AA90" i="21"/>
  <c r="AQ99" i="21"/>
  <c r="F89" i="21"/>
  <c r="O95" i="21"/>
  <c r="BS77" i="21"/>
  <c r="BS58" i="21"/>
  <c r="BD89" i="21"/>
  <c r="AP89" i="21"/>
  <c r="N93" i="21"/>
  <c r="BE97" i="21"/>
  <c r="AC90" i="21"/>
  <c r="BQ137" i="21"/>
  <c r="BQ78" i="21"/>
  <c r="BO163" i="21"/>
  <c r="BO49" i="21"/>
  <c r="BK92" i="21"/>
  <c r="AI85" i="21"/>
  <c r="BB94" i="21"/>
  <c r="Z94" i="21"/>
  <c r="L94" i="21"/>
  <c r="AW91" i="21"/>
  <c r="G98" i="21"/>
  <c r="AV91" i="21"/>
  <c r="U96" i="21"/>
  <c r="BR137" i="21"/>
  <c r="BR78" i="21"/>
  <c r="BR66" i="21"/>
  <c r="BR74" i="21"/>
  <c r="BQ166" i="21"/>
  <c r="BQ52" i="21"/>
  <c r="BQ90" i="21" s="1"/>
  <c r="K95" i="21"/>
  <c r="AO96" i="21"/>
  <c r="AY95" i="21"/>
  <c r="BC94" i="21"/>
  <c r="AG88" i="21"/>
  <c r="BG98" i="21"/>
  <c r="AE94" i="21"/>
  <c r="Q93" i="21"/>
  <c r="AO87" i="21"/>
  <c r="AA96" i="21"/>
  <c r="M97" i="21"/>
  <c r="F94" i="21"/>
  <c r="O99" i="21"/>
  <c r="BS68" i="21"/>
  <c r="BD90" i="21"/>
  <c r="BD95" i="21"/>
  <c r="AP95" i="21"/>
  <c r="N90" i="21"/>
  <c r="BE93" i="21"/>
  <c r="AC92" i="21"/>
  <c r="BQ69" i="21"/>
  <c r="BO47" i="21"/>
  <c r="BO162" i="21"/>
  <c r="BO48" i="21"/>
  <c r="BK85" i="21"/>
  <c r="AI88" i="21"/>
  <c r="BB98" i="21"/>
  <c r="Z90" i="21"/>
  <c r="L90" i="21"/>
  <c r="AW90" i="21"/>
  <c r="G89" i="21"/>
  <c r="U86" i="21"/>
  <c r="G86" i="21"/>
  <c r="AK91" i="21"/>
  <c r="V99" i="21"/>
  <c r="W98" i="21"/>
  <c r="BH87" i="21"/>
  <c r="AO97" i="21"/>
  <c r="AA88" i="21"/>
  <c r="M98" i="21"/>
  <c r="AQ88" i="21"/>
  <c r="F99" i="21"/>
  <c r="O90" i="21"/>
  <c r="BD93" i="21"/>
  <c r="AP93" i="21"/>
  <c r="AB99" i="21"/>
  <c r="N88" i="21"/>
  <c r="BE94" i="21"/>
  <c r="AC86" i="21"/>
  <c r="BQ79" i="21"/>
  <c r="BO169" i="21"/>
  <c r="BO55" i="21"/>
  <c r="BK89" i="21"/>
  <c r="AI91" i="21"/>
  <c r="AN86" i="21"/>
  <c r="Z97" i="21"/>
  <c r="L95" i="21"/>
  <c r="AC94" i="21"/>
  <c r="G90" i="21"/>
  <c r="U88" i="21"/>
  <c r="BR71" i="21"/>
  <c r="AA87" i="21"/>
  <c r="BB92" i="21"/>
  <c r="AL95" i="21"/>
  <c r="AY97" i="21"/>
  <c r="AZ87" i="21"/>
  <c r="AE99" i="21"/>
  <c r="AO94" i="21"/>
  <c r="AA97" i="21"/>
  <c r="M93" i="21"/>
  <c r="Z96" i="21"/>
  <c r="AQ95" i="21"/>
  <c r="O96" i="21"/>
  <c r="BS161" i="21"/>
  <c r="BS47" i="21"/>
  <c r="BS50" i="21"/>
  <c r="BD85" i="21"/>
  <c r="AP85" i="21"/>
  <c r="AB91" i="21"/>
  <c r="N87" i="21"/>
  <c r="BE87" i="21"/>
  <c r="AC93" i="21"/>
  <c r="BQ70" i="21"/>
  <c r="BO137" i="21"/>
  <c r="BK90" i="21"/>
  <c r="AI94" i="21"/>
  <c r="BB86" i="21"/>
  <c r="Z87" i="21"/>
  <c r="L85" i="21"/>
  <c r="AW96" i="21"/>
  <c r="G91" i="21"/>
  <c r="AV92" i="21"/>
  <c r="U98" i="21"/>
  <c r="BR161" i="21"/>
  <c r="BR47" i="21"/>
  <c r="BX6" i="21"/>
  <c r="BP2" i="21"/>
  <c r="AM89" i="21"/>
  <c r="AY98" i="21"/>
  <c r="AX97" i="21"/>
  <c r="V94" i="21"/>
  <c r="AS94" i="21"/>
  <c r="AU93" i="21"/>
  <c r="BC89" i="21"/>
  <c r="AO91" i="21"/>
  <c r="AA98" i="21"/>
  <c r="M92" i="21"/>
  <c r="BK93" i="21"/>
  <c r="AQ85" i="21"/>
  <c r="N99" i="21"/>
  <c r="O88" i="21"/>
  <c r="BD91" i="21"/>
  <c r="AP90" i="21"/>
  <c r="AB87" i="21"/>
  <c r="N91" i="21"/>
  <c r="BE86" i="21"/>
  <c r="AC96" i="21"/>
  <c r="BQ76" i="21"/>
  <c r="BK87" i="21"/>
  <c r="AI98" i="21"/>
  <c r="BB99" i="21"/>
  <c r="AN96" i="21"/>
  <c r="Z91" i="21"/>
  <c r="L99" i="21"/>
  <c r="AW88" i="21"/>
  <c r="G85" i="21"/>
  <c r="AV88" i="21"/>
  <c r="P89" i="21"/>
  <c r="U85" i="21"/>
  <c r="BR174" i="21"/>
  <c r="BR60" i="21"/>
  <c r="BR162" i="21"/>
  <c r="BR48" i="21"/>
  <c r="BQ169" i="21"/>
  <c r="BQ55" i="21"/>
  <c r="BI95" i="21"/>
  <c r="E91" i="21"/>
  <c r="AF85" i="21"/>
  <c r="R91" i="21"/>
  <c r="U92" i="21"/>
  <c r="T86" i="21"/>
  <c r="BD98" i="21"/>
  <c r="AP97" i="21"/>
  <c r="AB90" i="21"/>
  <c r="N94" i="21"/>
  <c r="AH89" i="21"/>
  <c r="AC97" i="21"/>
  <c r="BQ164" i="21"/>
  <c r="BQ50" i="21"/>
  <c r="BQ88" i="21" s="1"/>
  <c r="BO170" i="21"/>
  <c r="Z89" i="21"/>
  <c r="BK91" i="21"/>
  <c r="AI89" i="21"/>
  <c r="BB90" i="21"/>
  <c r="AN89" i="21"/>
  <c r="Z95" i="21"/>
  <c r="L88" i="21"/>
  <c r="AW85" i="21"/>
  <c r="G92" i="21"/>
  <c r="U93" i="21"/>
  <c r="BR70" i="21"/>
  <c r="BR166" i="21"/>
  <c r="BR52" i="21"/>
  <c r="BR90" i="21" s="1"/>
  <c r="BR169" i="21"/>
  <c r="BR55" i="21"/>
  <c r="AE88" i="21"/>
  <c r="AY94" i="21"/>
  <c r="W90" i="21"/>
  <c r="I93" i="21"/>
  <c r="BG87" i="21"/>
  <c r="AJ90" i="21"/>
  <c r="H89" i="21"/>
  <c r="AE85" i="21"/>
  <c r="AS95" i="21"/>
  <c r="AE95" i="21"/>
  <c r="BC98" i="21"/>
  <c r="AO88" i="21"/>
  <c r="AA92" i="21"/>
  <c r="AQ87" i="21"/>
  <c r="O94" i="21"/>
  <c r="BS66" i="21"/>
  <c r="BD97" i="21"/>
  <c r="AP96" i="21"/>
  <c r="AB92" i="21"/>
  <c r="N86" i="21"/>
  <c r="BE88" i="21"/>
  <c r="AC98" i="21"/>
  <c r="BQ77" i="21"/>
  <c r="BQ171" i="21"/>
  <c r="BQ57" i="21"/>
  <c r="BO68" i="21"/>
  <c r="BO166" i="21"/>
  <c r="BO52" i="21"/>
  <c r="G88" i="21"/>
  <c r="BK98" i="21"/>
  <c r="AI90" i="21"/>
  <c r="BB96" i="21"/>
  <c r="AN97" i="21"/>
  <c r="Z85" i="21"/>
  <c r="L96" i="21"/>
  <c r="AW95" i="21"/>
  <c r="G93" i="21"/>
  <c r="AV97" i="21"/>
  <c r="U95" i="21"/>
  <c r="BR173" i="21"/>
  <c r="BR118" i="21"/>
  <c r="BR59" i="21"/>
  <c r="BQ161" i="21"/>
  <c r="BQ47" i="21"/>
  <c r="Y91" i="21"/>
  <c r="K98" i="21"/>
  <c r="J85" i="21"/>
  <c r="W99" i="21"/>
  <c r="AA86" i="21"/>
  <c r="AJ92" i="21"/>
  <c r="BG92" i="21"/>
  <c r="V90" i="21"/>
  <c r="BC87" i="21"/>
  <c r="AO93" i="21"/>
  <c r="AA95" i="21"/>
  <c r="AQ86" i="21"/>
  <c r="O87" i="21"/>
  <c r="BS167" i="21"/>
  <c r="BS53" i="21"/>
  <c r="BS91" i="21" s="1"/>
  <c r="BD94" i="21"/>
  <c r="AP87" i="21"/>
  <c r="AB86" i="21"/>
  <c r="N92" i="21"/>
  <c r="AR89" i="21"/>
  <c r="BE92" i="21"/>
  <c r="AC89" i="21"/>
  <c r="BQ165" i="21"/>
  <c r="BQ51" i="21"/>
  <c r="BQ163" i="21"/>
  <c r="BQ49" i="21"/>
  <c r="BO59" i="21"/>
  <c r="BK94" i="21"/>
  <c r="AI87" i="21"/>
  <c r="BB95" i="21"/>
  <c r="AN91" i="21"/>
  <c r="Z88" i="21"/>
  <c r="L97" i="21"/>
  <c r="AB94" i="21"/>
  <c r="AW87" i="21"/>
  <c r="G96" i="21"/>
  <c r="BR165" i="21"/>
  <c r="BR51" i="21"/>
  <c r="BR69" i="21"/>
  <c r="BR72" i="21"/>
  <c r="AZ90" i="21"/>
  <c r="AK86" i="21"/>
  <c r="AJ91" i="21"/>
  <c r="H98" i="21"/>
  <c r="AG97" i="21"/>
  <c r="S95" i="21"/>
  <c r="AS97" i="21"/>
  <c r="BC91" i="21"/>
  <c r="AO92" i="21"/>
  <c r="M87" i="21"/>
  <c r="AQ94" i="21"/>
  <c r="BJ89" i="21"/>
  <c r="O89" i="21"/>
  <c r="T88" i="21"/>
  <c r="BD87" i="21"/>
  <c r="AP86" i="21"/>
  <c r="AB93" i="21"/>
  <c r="N96" i="21"/>
  <c r="AH92" i="21"/>
  <c r="AD92" i="21"/>
  <c r="BE89" i="21"/>
  <c r="AC99" i="21"/>
  <c r="BQ167" i="21"/>
  <c r="BQ53" i="21"/>
  <c r="BQ91" i="21" s="1"/>
  <c r="BQ170" i="21"/>
  <c r="BQ56" i="21"/>
  <c r="BQ94" i="21" s="1"/>
  <c r="BQ74" i="21"/>
  <c r="BK95" i="21"/>
  <c r="AI92" i="21"/>
  <c r="BB91" i="21"/>
  <c r="AN88" i="21"/>
  <c r="Z93" i="21"/>
  <c r="L93" i="21"/>
  <c r="AW93" i="21"/>
  <c r="G87" i="21"/>
  <c r="U87" i="21"/>
  <c r="BR172" i="21"/>
  <c r="BR58" i="21"/>
  <c r="BR76" i="21"/>
  <c r="BR79" i="21"/>
  <c r="W95" i="21"/>
  <c r="BA86" i="21"/>
  <c r="AM86" i="21"/>
  <c r="AY93" i="21"/>
  <c r="AK93" i="21"/>
  <c r="W96" i="21"/>
  <c r="I92" i="21"/>
  <c r="H93" i="21"/>
  <c r="AT89" i="21"/>
  <c r="BG91" i="21"/>
  <c r="AS99" i="21"/>
  <c r="Q90" i="21"/>
  <c r="BC88" i="21"/>
  <c r="AO95" i="21"/>
  <c r="AQ91" i="21"/>
  <c r="O91" i="21"/>
  <c r="BD86" i="21"/>
  <c r="AP99" i="21"/>
  <c r="AB96" i="21"/>
  <c r="N97" i="21"/>
  <c r="AR85" i="21"/>
  <c r="BE99" i="21"/>
  <c r="BQ172" i="21"/>
  <c r="BQ58" i="21"/>
  <c r="BQ96" i="21" s="1"/>
  <c r="BQ66" i="21"/>
  <c r="BK96" i="21"/>
  <c r="BB88" i="21"/>
  <c r="AN85" i="21"/>
  <c r="Z92" i="21"/>
  <c r="L92" i="21"/>
  <c r="AW98" i="21"/>
  <c r="G94" i="21"/>
  <c r="AV94" i="21"/>
  <c r="U89" i="21"/>
  <c r="BZ42" i="21"/>
  <c r="BR68" i="21"/>
  <c r="BQ162" i="21"/>
  <c r="BQ48" i="21"/>
  <c r="BQ86" i="21" s="1"/>
  <c r="O98" i="21"/>
  <c r="BD99" i="21"/>
  <c r="AD89" i="21"/>
  <c r="BA96" i="21"/>
  <c r="AY86" i="21"/>
  <c r="AK95" i="21"/>
  <c r="I91" i="21"/>
  <c r="AJ95" i="21"/>
  <c r="BG85" i="21"/>
  <c r="H87" i="21"/>
  <c r="BC97" i="21"/>
  <c r="AA91" i="21"/>
  <c r="M89" i="21"/>
  <c r="AQ96" i="21"/>
  <c r="O97" i="21"/>
  <c r="BS162" i="21"/>
  <c r="BD96" i="21"/>
  <c r="AP94" i="21"/>
  <c r="AB97" i="21"/>
  <c r="N98" i="21"/>
  <c r="P96" i="21"/>
  <c r="BE90" i="21"/>
  <c r="AC95" i="21"/>
  <c r="BQ173" i="21"/>
  <c r="BQ118" i="21"/>
  <c r="BQ59" i="21"/>
  <c r="BO165" i="21"/>
  <c r="BO51" i="21"/>
  <c r="BO174" i="21"/>
  <c r="BO60" i="21"/>
  <c r="BK97" i="21"/>
  <c r="AI96" i="21"/>
  <c r="BB85" i="21"/>
  <c r="AN93" i="21"/>
  <c r="Z99" i="21"/>
  <c r="L98" i="21"/>
  <c r="AW97" i="21"/>
  <c r="G97" i="21"/>
  <c r="AV95" i="21"/>
  <c r="U90" i="21"/>
  <c r="BR75" i="21"/>
  <c r="BS59" i="21"/>
  <c r="BR163" i="21"/>
  <c r="BR49" i="21"/>
  <c r="AB95" i="21"/>
  <c r="BR170" i="21"/>
  <c r="BR56" i="21"/>
  <c r="AJ96" i="21"/>
  <c r="BG97" i="21"/>
  <c r="H86" i="21"/>
  <c r="BC99" i="21"/>
  <c r="AA94" i="21"/>
  <c r="M94" i="21"/>
  <c r="AQ97" i="21"/>
  <c r="BJ94" i="21"/>
  <c r="BT155" i="21"/>
  <c r="BT148" i="21"/>
  <c r="BT131" i="21"/>
  <c r="BT124" i="21"/>
  <c r="BT114" i="21"/>
  <c r="BT107" i="21"/>
  <c r="BT150" i="21"/>
  <c r="BT143" i="21"/>
  <c r="BT133" i="21"/>
  <c r="BT126" i="21"/>
  <c r="BT116" i="21"/>
  <c r="BT109" i="21"/>
  <c r="BT152" i="21"/>
  <c r="BT145" i="21"/>
  <c r="BT135" i="21"/>
  <c r="BT128" i="21"/>
  <c r="BT104" i="21"/>
  <c r="BT154" i="21"/>
  <c r="BT147" i="21"/>
  <c r="BT142" i="21"/>
  <c r="BT132" i="21"/>
  <c r="BT125" i="21"/>
  <c r="BT115" i="21"/>
  <c r="BT108" i="21"/>
  <c r="BT151" i="21"/>
  <c r="BT144" i="21"/>
  <c r="BT134" i="21"/>
  <c r="BT127" i="21"/>
  <c r="BT117" i="21"/>
  <c r="BT110" i="21"/>
  <c r="BT112" i="21"/>
  <c r="BT105" i="21"/>
  <c r="BT153" i="21"/>
  <c r="BT129" i="21"/>
  <c r="BT106" i="21"/>
  <c r="BT136" i="21"/>
  <c r="BT146" i="21"/>
  <c r="BT123" i="21"/>
  <c r="BT113" i="21"/>
  <c r="CB39" i="21"/>
  <c r="BT36" i="21"/>
  <c r="CB32" i="21"/>
  <c r="CB41" i="21"/>
  <c r="BT38" i="21"/>
  <c r="CB34" i="21"/>
  <c r="BT31" i="21"/>
  <c r="BT39" i="21"/>
  <c r="BT32" i="21"/>
  <c r="BT33" i="21"/>
  <c r="BT37" i="21"/>
  <c r="BT41" i="21"/>
  <c r="BT4" i="21"/>
  <c r="BT29" i="21"/>
  <c r="CB38" i="21"/>
  <c r="CB28" i="21"/>
  <c r="BT30" i="21"/>
  <c r="BT40" i="21"/>
  <c r="BT34" i="21"/>
  <c r="CB37" i="21"/>
  <c r="CB31" i="21"/>
  <c r="CB29" i="21"/>
  <c r="BT28" i="21"/>
  <c r="BT3" i="21"/>
  <c r="CB30" i="21"/>
  <c r="CB40" i="21"/>
  <c r="CB36" i="21"/>
  <c r="CB33" i="21"/>
  <c r="O86" i="21"/>
  <c r="BS169" i="21"/>
  <c r="BS55" i="21"/>
  <c r="BS52" i="21"/>
  <c r="BE91" i="21"/>
  <c r="BD88" i="21"/>
  <c r="AP91" i="21"/>
  <c r="AB98" i="21"/>
  <c r="N89" i="21"/>
  <c r="BF88" i="21"/>
  <c r="BE85" i="21"/>
  <c r="AC91" i="21"/>
  <c r="BY42" i="21"/>
  <c r="BQ174" i="21"/>
  <c r="BQ60" i="21"/>
  <c r="BO67" i="21"/>
  <c r="BO70" i="21"/>
  <c r="BK99" i="21"/>
  <c r="AI97" i="21"/>
  <c r="BB97" i="21"/>
  <c r="AN99" i="21"/>
  <c r="Z98" i="21"/>
  <c r="AW99" i="21"/>
  <c r="G99" i="21"/>
  <c r="U94" i="21"/>
  <c r="BR167" i="21"/>
  <c r="BR53" i="21"/>
  <c r="BR164" i="21"/>
  <c r="BR50" i="21"/>
  <c r="X96" i="20"/>
  <c r="BK87" i="20"/>
  <c r="BO151" i="20"/>
  <c r="BO144" i="20"/>
  <c r="BO134" i="20"/>
  <c r="BO127" i="20"/>
  <c r="BO117" i="20"/>
  <c r="BO110" i="20"/>
  <c r="BO153" i="20"/>
  <c r="BO146" i="20"/>
  <c r="BO155" i="20"/>
  <c r="BO148" i="20"/>
  <c r="BO150" i="20"/>
  <c r="BO143" i="20"/>
  <c r="BO133" i="20"/>
  <c r="BO126" i="20"/>
  <c r="BO116" i="20"/>
  <c r="BO109" i="20"/>
  <c r="BO132" i="20"/>
  <c r="BO136" i="20"/>
  <c r="BO135" i="20"/>
  <c r="BO104" i="20"/>
  <c r="BO124" i="20"/>
  <c r="BO115" i="20"/>
  <c r="BO147" i="20"/>
  <c r="BO129" i="20"/>
  <c r="BO107" i="20"/>
  <c r="BO125" i="20"/>
  <c r="BO114" i="20"/>
  <c r="BO106" i="20"/>
  <c r="BO154" i="20"/>
  <c r="BO123" i="20"/>
  <c r="BO105" i="20"/>
  <c r="BO152" i="20"/>
  <c r="BO112" i="20"/>
  <c r="BO131" i="20"/>
  <c r="BO113" i="20"/>
  <c r="BO145" i="20"/>
  <c r="BO128" i="20"/>
  <c r="BO108" i="20"/>
  <c r="BO142" i="20"/>
  <c r="BO38" i="20"/>
  <c r="BW30" i="20"/>
  <c r="BO29" i="20"/>
  <c r="BO4" i="20"/>
  <c r="BW40" i="20"/>
  <c r="BO39" i="20"/>
  <c r="BW34" i="20"/>
  <c r="BW37" i="20"/>
  <c r="BO36" i="20"/>
  <c r="BO33" i="20"/>
  <c r="BW31" i="20"/>
  <c r="BO30" i="20"/>
  <c r="BW28" i="20"/>
  <c r="BW41" i="20"/>
  <c r="BO34" i="20"/>
  <c r="BO31" i="20"/>
  <c r="BO41" i="20"/>
  <c r="BO37" i="20"/>
  <c r="BO3" i="20"/>
  <c r="BO40" i="20"/>
  <c r="BW33" i="20"/>
  <c r="BW32" i="20"/>
  <c r="BW29" i="20"/>
  <c r="BO28" i="20"/>
  <c r="BW36" i="20"/>
  <c r="BW39" i="20"/>
  <c r="BW38" i="20"/>
  <c r="BO32" i="20"/>
  <c r="S96" i="20"/>
  <c r="AV93" i="20"/>
  <c r="AB97" i="20"/>
  <c r="AC91" i="20"/>
  <c r="BE97" i="20"/>
  <c r="AZ90" i="20"/>
  <c r="AL95" i="20"/>
  <c r="X87" i="20"/>
  <c r="AY92" i="20"/>
  <c r="AX89" i="20"/>
  <c r="H96" i="20"/>
  <c r="BK96" i="20"/>
  <c r="AW89" i="20"/>
  <c r="AI93" i="20"/>
  <c r="U93" i="20"/>
  <c r="R95" i="20"/>
  <c r="BY6" i="20"/>
  <c r="BQ2" i="20"/>
  <c r="BI97" i="20"/>
  <c r="AG86" i="20"/>
  <c r="S88" i="20"/>
  <c r="E96" i="20"/>
  <c r="BH97" i="20"/>
  <c r="AF99" i="20"/>
  <c r="R85" i="20"/>
  <c r="D95" i="20"/>
  <c r="AO86" i="20"/>
  <c r="H89" i="20"/>
  <c r="V94" i="20"/>
  <c r="G96" i="20"/>
  <c r="S98" i="20"/>
  <c r="AF91" i="20"/>
  <c r="Q95" i="20"/>
  <c r="AZ86" i="20"/>
  <c r="AL96" i="20"/>
  <c r="X98" i="20"/>
  <c r="J86" i="20"/>
  <c r="BC96" i="20"/>
  <c r="V89" i="20"/>
  <c r="H95" i="20"/>
  <c r="BK86" i="20"/>
  <c r="AW96" i="20"/>
  <c r="AI96" i="20"/>
  <c r="U99" i="20"/>
  <c r="G99" i="20"/>
  <c r="BT2" i="20"/>
  <c r="CB6" i="20"/>
  <c r="AT85" i="20"/>
  <c r="BI99" i="20"/>
  <c r="AG97" i="20"/>
  <c r="S89" i="20"/>
  <c r="E85" i="20"/>
  <c r="BH98" i="20"/>
  <c r="AF86" i="20"/>
  <c r="R93" i="20"/>
  <c r="D99" i="20"/>
  <c r="AA91" i="20"/>
  <c r="I92" i="20"/>
  <c r="AO96" i="20"/>
  <c r="P97" i="20"/>
  <c r="BI95" i="20"/>
  <c r="BH99" i="20"/>
  <c r="AV95" i="20"/>
  <c r="K99" i="20"/>
  <c r="AV98" i="20"/>
  <c r="AQ90" i="20"/>
  <c r="O88" i="20"/>
  <c r="BD92" i="20"/>
  <c r="AN96" i="20"/>
  <c r="AV96" i="20"/>
  <c r="AX92" i="20"/>
  <c r="AZ93" i="20"/>
  <c r="AL97" i="20"/>
  <c r="X86" i="20"/>
  <c r="AJ91" i="20"/>
  <c r="V92" i="20"/>
  <c r="H99" i="20"/>
  <c r="AU90" i="20"/>
  <c r="BK89" i="20"/>
  <c r="AW98" i="20"/>
  <c r="AI98" i="20"/>
  <c r="U98" i="20"/>
  <c r="G98" i="20"/>
  <c r="AU93" i="20"/>
  <c r="AG89" i="20"/>
  <c r="S85" i="20"/>
  <c r="E93" i="20"/>
  <c r="AT93" i="20"/>
  <c r="AF90" i="20"/>
  <c r="R88" i="20"/>
  <c r="D94" i="20"/>
  <c r="AA95" i="20"/>
  <c r="AO98" i="20"/>
  <c r="X90" i="20"/>
  <c r="AL86" i="20"/>
  <c r="AC94" i="20"/>
  <c r="AP97" i="20"/>
  <c r="BF89" i="20"/>
  <c r="T97" i="20"/>
  <c r="BG98" i="20"/>
  <c r="Z97" i="20"/>
  <c r="AM85" i="20"/>
  <c r="AQ96" i="20"/>
  <c r="BD99" i="20"/>
  <c r="AH94" i="20"/>
  <c r="AW91" i="20"/>
  <c r="AZ89" i="20"/>
  <c r="AL89" i="20"/>
  <c r="X91" i="20"/>
  <c r="AK95" i="20"/>
  <c r="W96" i="20"/>
  <c r="M85" i="20"/>
  <c r="AJ86" i="20"/>
  <c r="AJ96" i="20"/>
  <c r="BK95" i="20"/>
  <c r="AW97" i="20"/>
  <c r="AI97" i="20"/>
  <c r="G90" i="20"/>
  <c r="AU94" i="20"/>
  <c r="S91" i="20"/>
  <c r="AT86" i="20"/>
  <c r="AF89" i="20"/>
  <c r="R96" i="20"/>
  <c r="D97" i="20"/>
  <c r="AA90" i="20"/>
  <c r="H97" i="20"/>
  <c r="L91" i="20"/>
  <c r="BD93" i="20"/>
  <c r="T87" i="20"/>
  <c r="BJ92" i="20"/>
  <c r="K90" i="20"/>
  <c r="AZ99" i="20"/>
  <c r="AL93" i="20"/>
  <c r="X94" i="20"/>
  <c r="AX96" i="20"/>
  <c r="AJ89" i="20"/>
  <c r="V96" i="20"/>
  <c r="BK88" i="20"/>
  <c r="AI85" i="20"/>
  <c r="U90" i="20"/>
  <c r="G93" i="20"/>
  <c r="BH89" i="20"/>
  <c r="AG96" i="20"/>
  <c r="S93" i="20"/>
  <c r="J99" i="20"/>
  <c r="BH87" i="20"/>
  <c r="AT90" i="20"/>
  <c r="AF96" i="20"/>
  <c r="R97" i="20"/>
  <c r="D98" i="20"/>
  <c r="AA93" i="20"/>
  <c r="D88" i="20"/>
  <c r="F92" i="20"/>
  <c r="BG87" i="20"/>
  <c r="AQ94" i="20"/>
  <c r="AE91" i="20"/>
  <c r="N99" i="20"/>
  <c r="Z98" i="20"/>
  <c r="AS90" i="20"/>
  <c r="AZ92" i="20"/>
  <c r="AL99" i="20"/>
  <c r="X92" i="20"/>
  <c r="I94" i="20"/>
  <c r="M89" i="20"/>
  <c r="AX86" i="20"/>
  <c r="AJ92" i="20"/>
  <c r="V99" i="20"/>
  <c r="BK98" i="20"/>
  <c r="AI91" i="20"/>
  <c r="U97" i="20"/>
  <c r="G87" i="20"/>
  <c r="BI98" i="20"/>
  <c r="AU98" i="20"/>
  <c r="AG85" i="20"/>
  <c r="S92" i="20"/>
  <c r="E95" i="20"/>
  <c r="AT87" i="20"/>
  <c r="AF87" i="20"/>
  <c r="R99" i="20"/>
  <c r="AA97" i="20"/>
  <c r="AE86" i="20"/>
  <c r="CA6" i="20"/>
  <c r="BS2" i="20"/>
  <c r="F95" i="20"/>
  <c r="AV90" i="20"/>
  <c r="BD98" i="20"/>
  <c r="F86" i="20"/>
  <c r="AM99" i="20"/>
  <c r="AR89" i="20"/>
  <c r="AZ97" i="20"/>
  <c r="AL92" i="20"/>
  <c r="AK87" i="20"/>
  <c r="BC99" i="20"/>
  <c r="M91" i="20"/>
  <c r="AX90" i="20"/>
  <c r="AJ99" i="20"/>
  <c r="V95" i="20"/>
  <c r="BK99" i="20"/>
  <c r="AI95" i="20"/>
  <c r="U85" i="20"/>
  <c r="G85" i="20"/>
  <c r="BI91" i="20"/>
  <c r="AU89" i="20"/>
  <c r="AG98" i="20"/>
  <c r="S95" i="20"/>
  <c r="E97" i="20"/>
  <c r="BH96" i="20"/>
  <c r="AT92" i="20"/>
  <c r="AF92" i="20"/>
  <c r="R98" i="20"/>
  <c r="AA87" i="20"/>
  <c r="AO92" i="20"/>
  <c r="AN88" i="20"/>
  <c r="P94" i="20"/>
  <c r="AD88" i="20"/>
  <c r="AU88" i="20"/>
  <c r="AZ98" i="20"/>
  <c r="AL98" i="20"/>
  <c r="J94" i="20"/>
  <c r="AY91" i="20"/>
  <c r="AK92" i="20"/>
  <c r="I91" i="20"/>
  <c r="U95" i="20"/>
  <c r="AX87" i="20"/>
  <c r="AJ95" i="20"/>
  <c r="V98" i="20"/>
  <c r="AW90" i="20"/>
  <c r="AI90" i="20"/>
  <c r="U92" i="20"/>
  <c r="G86" i="20"/>
  <c r="AZ87" i="20"/>
  <c r="BI88" i="20"/>
  <c r="AG92" i="20"/>
  <c r="S97" i="20"/>
  <c r="E99" i="20"/>
  <c r="BH85" i="20"/>
  <c r="AT88" i="20"/>
  <c r="AF93" i="20"/>
  <c r="R94" i="20"/>
  <c r="AA86" i="20"/>
  <c r="V91" i="20"/>
  <c r="AO89" i="20"/>
  <c r="AO99" i="20"/>
  <c r="AH98" i="20"/>
  <c r="AS99" i="20"/>
  <c r="AR95" i="20"/>
  <c r="BE93" i="20"/>
  <c r="BE88" i="20"/>
  <c r="O98" i="20"/>
  <c r="K88" i="20"/>
  <c r="BA87" i="20"/>
  <c r="R87" i="20"/>
  <c r="AL87" i="20"/>
  <c r="X89" i="20"/>
  <c r="J89" i="20"/>
  <c r="AY89" i="20"/>
  <c r="AK88" i="20"/>
  <c r="AX91" i="20"/>
  <c r="AJ97" i="20"/>
  <c r="H98" i="20"/>
  <c r="AA99" i="20"/>
  <c r="AW99" i="20"/>
  <c r="AI86" i="20"/>
  <c r="U86" i="20"/>
  <c r="G89" i="20"/>
  <c r="BI89" i="20"/>
  <c r="AU92" i="20"/>
  <c r="AG95" i="20"/>
  <c r="BH93" i="20"/>
  <c r="AT97" i="20"/>
  <c r="AF88" i="20"/>
  <c r="D89" i="20"/>
  <c r="AA94" i="20"/>
  <c r="AO85" i="20"/>
  <c r="BB96" i="20"/>
  <c r="Y95" i="20"/>
  <c r="X93" i="20"/>
  <c r="J91" i="20"/>
  <c r="W98" i="20"/>
  <c r="I90" i="20"/>
  <c r="BC90" i="20"/>
  <c r="AJ93" i="20"/>
  <c r="AX98" i="20"/>
  <c r="V90" i="20"/>
  <c r="BR2" i="20"/>
  <c r="BZ6" i="20"/>
  <c r="AW94" i="20"/>
  <c r="AI94" i="20"/>
  <c r="U89" i="20"/>
  <c r="G95" i="20"/>
  <c r="D85" i="20"/>
  <c r="BI85" i="20"/>
  <c r="AU95" i="20"/>
  <c r="AG99" i="20"/>
  <c r="E86" i="20"/>
  <c r="BH90" i="20"/>
  <c r="AT94" i="20"/>
  <c r="AF98" i="20"/>
  <c r="AO91" i="20"/>
  <c r="AD98" i="20"/>
  <c r="AR92" i="20"/>
  <c r="BE91" i="20"/>
  <c r="N88" i="20"/>
  <c r="AP94" i="20"/>
  <c r="AH99" i="20"/>
  <c r="L95" i="20"/>
  <c r="Y98" i="20"/>
  <c r="BA91" i="20"/>
  <c r="AL88" i="20"/>
  <c r="X95" i="20"/>
  <c r="J95" i="20"/>
  <c r="I97" i="20"/>
  <c r="AX93" i="20"/>
  <c r="V97" i="20"/>
  <c r="H93" i="20"/>
  <c r="BK92" i="20"/>
  <c r="AW86" i="20"/>
  <c r="AI89" i="20"/>
  <c r="U91" i="20"/>
  <c r="G91" i="20"/>
  <c r="BX6" i="20"/>
  <c r="BP2" i="20"/>
  <c r="BI96" i="20"/>
  <c r="AU99" i="20"/>
  <c r="S87" i="20"/>
  <c r="E90" i="20"/>
  <c r="AA92" i="20"/>
  <c r="BH95" i="20"/>
  <c r="AT99" i="20"/>
  <c r="AF97" i="20"/>
  <c r="D93" i="20"/>
  <c r="AO95" i="20"/>
  <c r="BY6" i="10"/>
  <c r="BQ2" i="10"/>
  <c r="BR2" i="10"/>
  <c r="BZ6" i="10"/>
  <c r="BT2" i="10"/>
  <c r="CB6" i="10"/>
  <c r="BS4" i="10"/>
  <c r="BS3" i="10"/>
  <c r="BO4" i="10"/>
  <c r="BO3" i="10"/>
  <c r="BX6" i="10"/>
  <c r="BP2" i="10"/>
  <c r="Y100" i="27" l="1"/>
  <c r="AS100" i="27"/>
  <c r="Q100" i="26"/>
  <c r="AM236" i="27"/>
  <c r="AM244" i="27" s="1"/>
  <c r="AM252" i="27" s="1"/>
  <c r="AM168" i="27"/>
  <c r="AM176" i="27" s="1"/>
  <c r="V236" i="26"/>
  <c r="V244" i="26" s="1"/>
  <c r="V252" i="26" s="1"/>
  <c r="V168" i="26"/>
  <c r="V176" i="26" s="1"/>
  <c r="R236" i="26"/>
  <c r="R244" i="26" s="1"/>
  <c r="R252" i="26" s="1"/>
  <c r="R168" i="26"/>
  <c r="R176" i="26" s="1"/>
  <c r="BG236" i="27"/>
  <c r="BG244" i="27" s="1"/>
  <c r="BG252" i="27" s="1"/>
  <c r="BG168" i="27"/>
  <c r="BG176" i="27" s="1"/>
  <c r="AC236" i="27"/>
  <c r="AC244" i="27" s="1"/>
  <c r="AC252" i="27" s="1"/>
  <c r="AC168" i="27"/>
  <c r="AC176" i="27" s="1"/>
  <c r="G81" i="27"/>
  <c r="AU81" i="26"/>
  <c r="X84" i="27"/>
  <c r="BS260" i="27"/>
  <c r="BD260" i="27"/>
  <c r="L236" i="26"/>
  <c r="L244" i="26" s="1"/>
  <c r="L252" i="26" s="1"/>
  <c r="L168" i="26"/>
  <c r="L176" i="26" s="1"/>
  <c r="BC84" i="27"/>
  <c r="P260" i="27"/>
  <c r="AF236" i="26"/>
  <c r="AF168" i="26"/>
  <c r="AF176" i="26" s="1"/>
  <c r="AD260" i="27"/>
  <c r="L84" i="27"/>
  <c r="D62" i="27"/>
  <c r="D100" i="27" s="1"/>
  <c r="AQ236" i="26"/>
  <c r="AQ168" i="26"/>
  <c r="AQ176" i="26" s="1"/>
  <c r="D62" i="26"/>
  <c r="D100" i="26" s="1"/>
  <c r="AP236" i="26"/>
  <c r="AP244" i="26" s="1"/>
  <c r="AP252" i="26" s="1"/>
  <c r="AP168" i="26"/>
  <c r="AP176" i="26" s="1"/>
  <c r="BB236" i="26"/>
  <c r="BB244" i="26" s="1"/>
  <c r="BB252" i="26" s="1"/>
  <c r="BB168" i="26"/>
  <c r="BB176" i="26" s="1"/>
  <c r="AS236" i="27"/>
  <c r="AS244" i="27" s="1"/>
  <c r="AS252" i="27" s="1"/>
  <c r="AS168" i="27"/>
  <c r="AS176" i="27" s="1"/>
  <c r="AD62" i="27"/>
  <c r="AD100" i="27" s="1"/>
  <c r="BI62" i="27"/>
  <c r="BI100" i="27" s="1"/>
  <c r="E84" i="27"/>
  <c r="O84" i="27"/>
  <c r="X260" i="27"/>
  <c r="Y260" i="27"/>
  <c r="T81" i="27"/>
  <c r="AV84" i="27"/>
  <c r="N81" i="26"/>
  <c r="E81" i="27"/>
  <c r="AI62" i="26"/>
  <c r="AI100" i="26" s="1"/>
  <c r="W84" i="27"/>
  <c r="AM236" i="26"/>
  <c r="AM244" i="26" s="1"/>
  <c r="AM252" i="26" s="1"/>
  <c r="AM168" i="26"/>
  <c r="AM176" i="26" s="1"/>
  <c r="F81" i="27"/>
  <c r="F100" i="27" s="1"/>
  <c r="Y168" i="26"/>
  <c r="Y176" i="26" s="1"/>
  <c r="Y236" i="26"/>
  <c r="Y244" i="26" s="1"/>
  <c r="Y252" i="26" s="1"/>
  <c r="AR260" i="26"/>
  <c r="AD236" i="26"/>
  <c r="AD244" i="26" s="1"/>
  <c r="AD252" i="26" s="1"/>
  <c r="AD168" i="26"/>
  <c r="AD176" i="26" s="1"/>
  <c r="AA81" i="27"/>
  <c r="AA100" i="27" s="1"/>
  <c r="G81" i="26"/>
  <c r="G100" i="26" s="1"/>
  <c r="AS236" i="26"/>
  <c r="AS244" i="26" s="1"/>
  <c r="AS252" i="26" s="1"/>
  <c r="AS168" i="26"/>
  <c r="AS176" i="26" s="1"/>
  <c r="BI62" i="26"/>
  <c r="BI100" i="26" s="1"/>
  <c r="R84" i="26"/>
  <c r="AB62" i="26"/>
  <c r="AB100" i="26" s="1"/>
  <c r="I84" i="27"/>
  <c r="Z260" i="26"/>
  <c r="AK84" i="26"/>
  <c r="AW84" i="27"/>
  <c r="BC236" i="27"/>
  <c r="BC244" i="27" s="1"/>
  <c r="BC252" i="27" s="1"/>
  <c r="BC168" i="27"/>
  <c r="BC176" i="27" s="1"/>
  <c r="H84" i="26"/>
  <c r="AZ84" i="26"/>
  <c r="BH81" i="26"/>
  <c r="BH100" i="26" s="1"/>
  <c r="H62" i="27"/>
  <c r="H100" i="27" s="1"/>
  <c r="AB62" i="27"/>
  <c r="AH260" i="27"/>
  <c r="BJ84" i="27"/>
  <c r="X168" i="27"/>
  <c r="X176" i="27" s="1"/>
  <c r="X236" i="27"/>
  <c r="X244" i="27" s="1"/>
  <c r="X252" i="27" s="1"/>
  <c r="F236" i="27"/>
  <c r="F244" i="27" s="1"/>
  <c r="F252" i="27" s="1"/>
  <c r="F168" i="27"/>
  <c r="F176" i="27" s="1"/>
  <c r="BS46" i="26"/>
  <c r="AN260" i="26"/>
  <c r="BO46" i="26"/>
  <c r="BJ168" i="26"/>
  <c r="BJ176" i="26" s="1"/>
  <c r="E236" i="26"/>
  <c r="E244" i="26" s="1"/>
  <c r="E252" i="26" s="1"/>
  <c r="E168" i="26"/>
  <c r="E176" i="26" s="1"/>
  <c r="BG236" i="26"/>
  <c r="BG244" i="26" s="1"/>
  <c r="BG252" i="26" s="1"/>
  <c r="BG168" i="26"/>
  <c r="BG176" i="26" s="1"/>
  <c r="AM260" i="26"/>
  <c r="AH236" i="26"/>
  <c r="AH244" i="26" s="1"/>
  <c r="AH252" i="26" s="1"/>
  <c r="AH168" i="26"/>
  <c r="AH176" i="26" s="1"/>
  <c r="D236" i="26"/>
  <c r="D244" i="26" s="1"/>
  <c r="D252" i="26" s="1"/>
  <c r="D168" i="26"/>
  <c r="D176" i="26" s="1"/>
  <c r="Q62" i="27"/>
  <c r="Q100" i="27" s="1"/>
  <c r="AA260" i="27"/>
  <c r="BI236" i="27"/>
  <c r="BI244" i="27" s="1"/>
  <c r="BI252" i="27" s="1"/>
  <c r="BI168" i="27"/>
  <c r="BI176" i="27" s="1"/>
  <c r="E62" i="27"/>
  <c r="O62" i="27"/>
  <c r="AA84" i="27"/>
  <c r="K81" i="27"/>
  <c r="K100" i="27" s="1"/>
  <c r="AV62" i="27"/>
  <c r="AV100" i="27" s="1"/>
  <c r="AC168" i="26"/>
  <c r="AC176" i="26" s="1"/>
  <c r="AC236" i="26"/>
  <c r="AC244" i="26" s="1"/>
  <c r="AC252" i="26" s="1"/>
  <c r="J236" i="27"/>
  <c r="J244" i="27" s="1"/>
  <c r="J252" i="27" s="1"/>
  <c r="J168" i="27"/>
  <c r="J176" i="27" s="1"/>
  <c r="BE81" i="26"/>
  <c r="W168" i="27"/>
  <c r="W176" i="27" s="1"/>
  <c r="W236" i="27"/>
  <c r="W244" i="27" s="1"/>
  <c r="W252" i="27" s="1"/>
  <c r="AM84" i="26"/>
  <c r="AR62" i="27"/>
  <c r="AR100" i="27" s="1"/>
  <c r="Y62" i="26"/>
  <c r="Y100" i="26" s="1"/>
  <c r="AP260" i="26"/>
  <c r="T260" i="26"/>
  <c r="AL84" i="27"/>
  <c r="AW62" i="27"/>
  <c r="AW100" i="27" s="1"/>
  <c r="AC260" i="27"/>
  <c r="H62" i="26"/>
  <c r="BJ62" i="26"/>
  <c r="BJ100" i="26" s="1"/>
  <c r="AZ236" i="26"/>
  <c r="AZ244" i="26" s="1"/>
  <c r="AZ252" i="26" s="1"/>
  <c r="AZ168" i="26"/>
  <c r="AZ176" i="26" s="1"/>
  <c r="P81" i="26"/>
  <c r="P100" i="26" s="1"/>
  <c r="AE260" i="26"/>
  <c r="G62" i="27"/>
  <c r="AB84" i="27"/>
  <c r="AO260" i="27"/>
  <c r="AZ84" i="27"/>
  <c r="BJ62" i="27"/>
  <c r="BJ100" i="27" s="1"/>
  <c r="AL168" i="26"/>
  <c r="AL176" i="26" s="1"/>
  <c r="AL236" i="26"/>
  <c r="AL244" i="26" s="1"/>
  <c r="AL252" i="26" s="1"/>
  <c r="D260" i="26"/>
  <c r="E260" i="26"/>
  <c r="BK168" i="26"/>
  <c r="BK176" i="26" s="1"/>
  <c r="BK236" i="26"/>
  <c r="BK244" i="26" s="1"/>
  <c r="BK252" i="26" s="1"/>
  <c r="AY168" i="26"/>
  <c r="AY176" i="26" s="1"/>
  <c r="AY236" i="26"/>
  <c r="AY244" i="26" s="1"/>
  <c r="AY252" i="26" s="1"/>
  <c r="BS149" i="26"/>
  <c r="L260" i="26"/>
  <c r="BS260" i="26"/>
  <c r="BO111" i="26"/>
  <c r="BO119" i="26" s="1"/>
  <c r="E84" i="26"/>
  <c r="BK81" i="26"/>
  <c r="BK100" i="26" s="1"/>
  <c r="R236" i="27"/>
  <c r="R244" i="27" s="1"/>
  <c r="R252" i="27" s="1"/>
  <c r="R168" i="27"/>
  <c r="R176" i="27" s="1"/>
  <c r="AF260" i="27"/>
  <c r="AL81" i="26"/>
  <c r="D84" i="26"/>
  <c r="AX236" i="27"/>
  <c r="AX244" i="27" s="1"/>
  <c r="AX252" i="27" s="1"/>
  <c r="AX168" i="27"/>
  <c r="AX176" i="27" s="1"/>
  <c r="AT236" i="26"/>
  <c r="AT244" i="26" s="1"/>
  <c r="AT252" i="26" s="1"/>
  <c r="AT168" i="26"/>
  <c r="AT176" i="26" s="1"/>
  <c r="BJ81" i="27"/>
  <c r="AV236" i="27"/>
  <c r="AV244" i="27" s="1"/>
  <c r="AV252" i="27" s="1"/>
  <c r="AV168" i="27"/>
  <c r="AV176" i="27" s="1"/>
  <c r="J84" i="27"/>
  <c r="AR168" i="27"/>
  <c r="AR176" i="27" s="1"/>
  <c r="AR236" i="27"/>
  <c r="AM81" i="27"/>
  <c r="AM100" i="27" s="1"/>
  <c r="AC81" i="27"/>
  <c r="P84" i="27"/>
  <c r="BD81" i="27"/>
  <c r="BD100" i="27" s="1"/>
  <c r="AA260" i="26"/>
  <c r="AW260" i="26"/>
  <c r="AW236" i="27"/>
  <c r="AW244" i="27" s="1"/>
  <c r="AW252" i="27" s="1"/>
  <c r="AW168" i="27"/>
  <c r="AW176" i="27" s="1"/>
  <c r="AY260" i="27"/>
  <c r="T62" i="27"/>
  <c r="T100" i="27" s="1"/>
  <c r="Y84" i="27"/>
  <c r="AU81" i="27"/>
  <c r="U81" i="26"/>
  <c r="U100" i="26" s="1"/>
  <c r="AF84" i="27"/>
  <c r="G168" i="27"/>
  <c r="G176" i="27" s="1"/>
  <c r="G236" i="27"/>
  <c r="G244" i="27" s="1"/>
  <c r="G252" i="27" s="1"/>
  <c r="AB236" i="27"/>
  <c r="AB244" i="27" s="1"/>
  <c r="AB252" i="27" s="1"/>
  <c r="AB168" i="27"/>
  <c r="AB176" i="27" s="1"/>
  <c r="U84" i="27"/>
  <c r="AJ81" i="26"/>
  <c r="AJ100" i="26" s="1"/>
  <c r="BF260" i="26"/>
  <c r="M81" i="27"/>
  <c r="M100" i="27" s="1"/>
  <c r="O236" i="27"/>
  <c r="O244" i="27" s="1"/>
  <c r="O252" i="27" s="1"/>
  <c r="O168" i="27"/>
  <c r="O176" i="27" s="1"/>
  <c r="H168" i="26"/>
  <c r="H176" i="26" s="1"/>
  <c r="H236" i="26"/>
  <c r="BS65" i="26"/>
  <c r="BP46" i="26"/>
  <c r="AZ100" i="27"/>
  <c r="BR260" i="27"/>
  <c r="AB168" i="26"/>
  <c r="AB176" i="26" s="1"/>
  <c r="AH236" i="27"/>
  <c r="AH244" i="27" s="1"/>
  <c r="AH252" i="27" s="1"/>
  <c r="AH168" i="27"/>
  <c r="AH176" i="27" s="1"/>
  <c r="Q260" i="27"/>
  <c r="AK168" i="26"/>
  <c r="AK176" i="26" s="1"/>
  <c r="AK236" i="26"/>
  <c r="AK244" i="26" s="1"/>
  <c r="AK252" i="26" s="1"/>
  <c r="AP236" i="27"/>
  <c r="AP244" i="27" s="1"/>
  <c r="AP252" i="27" s="1"/>
  <c r="AP168" i="27"/>
  <c r="AP176" i="27" s="1"/>
  <c r="V260" i="26"/>
  <c r="J236" i="26"/>
  <c r="J244" i="26" s="1"/>
  <c r="J252" i="26" s="1"/>
  <c r="J168" i="26"/>
  <c r="J176" i="26" s="1"/>
  <c r="BC236" i="26"/>
  <c r="BC244" i="26" s="1"/>
  <c r="BC252" i="26" s="1"/>
  <c r="BC168" i="26"/>
  <c r="BC176" i="26" s="1"/>
  <c r="BE236" i="27"/>
  <c r="BE244" i="27" s="1"/>
  <c r="BE252" i="27" s="1"/>
  <c r="BE168" i="27"/>
  <c r="BE176" i="27" s="1"/>
  <c r="AX62" i="26"/>
  <c r="AX100" i="26" s="1"/>
  <c r="AS62" i="26"/>
  <c r="AS100" i="26" s="1"/>
  <c r="E81" i="26"/>
  <c r="E100" i="26" s="1"/>
  <c r="AQ236" i="27"/>
  <c r="AQ168" i="27"/>
  <c r="AQ176" i="27" s="1"/>
  <c r="AT84" i="26"/>
  <c r="BD236" i="27"/>
  <c r="BD168" i="27"/>
  <c r="BD176" i="27" s="1"/>
  <c r="AA84" i="26"/>
  <c r="AA236" i="27"/>
  <c r="AA244" i="27" s="1"/>
  <c r="AA252" i="27" s="1"/>
  <c r="AA168" i="27"/>
  <c r="AA176" i="27" s="1"/>
  <c r="O81" i="27"/>
  <c r="AT260" i="26"/>
  <c r="AO81" i="26"/>
  <c r="M236" i="26"/>
  <c r="M244" i="26" s="1"/>
  <c r="M252" i="26" s="1"/>
  <c r="M168" i="26"/>
  <c r="M176" i="26" s="1"/>
  <c r="P81" i="27"/>
  <c r="J62" i="27"/>
  <c r="J100" i="27" s="1"/>
  <c r="AH84" i="26"/>
  <c r="K236" i="27"/>
  <c r="K244" i="27" s="1"/>
  <c r="K252" i="27" s="1"/>
  <c r="K168" i="27"/>
  <c r="K176" i="27" s="1"/>
  <c r="BH236" i="26"/>
  <c r="BH244" i="26" s="1"/>
  <c r="BH252" i="26" s="1"/>
  <c r="BH168" i="26"/>
  <c r="BH176" i="26" s="1"/>
  <c r="AR84" i="27"/>
  <c r="BA260" i="27"/>
  <c r="AZ260" i="27"/>
  <c r="P62" i="27"/>
  <c r="AE84" i="27"/>
  <c r="BD236" i="26"/>
  <c r="BD168" i="26"/>
  <c r="BD176" i="26" s="1"/>
  <c r="N62" i="26"/>
  <c r="N100" i="26" s="1"/>
  <c r="BE260" i="27"/>
  <c r="AL236" i="27"/>
  <c r="AL244" i="27" s="1"/>
  <c r="AL252" i="27" s="1"/>
  <c r="AL168" i="27"/>
  <c r="AL176" i="27" s="1"/>
  <c r="T168" i="27"/>
  <c r="T176" i="27" s="1"/>
  <c r="T236" i="27"/>
  <c r="J81" i="26"/>
  <c r="J100" i="26" s="1"/>
  <c r="AS81" i="27"/>
  <c r="AF62" i="27"/>
  <c r="AF100" i="27" s="1"/>
  <c r="AZ236" i="27"/>
  <c r="AZ244" i="27" s="1"/>
  <c r="AZ252" i="27" s="1"/>
  <c r="AZ168" i="27"/>
  <c r="AZ176" i="27" s="1"/>
  <c r="AZ62" i="27"/>
  <c r="BF62" i="27"/>
  <c r="BF100" i="27" s="1"/>
  <c r="BE62" i="26"/>
  <c r="O260" i="27"/>
  <c r="AT84" i="27"/>
  <c r="N236" i="27"/>
  <c r="N244" i="27" s="1"/>
  <c r="N252" i="27" s="1"/>
  <c r="N168" i="27"/>
  <c r="N176" i="27" s="1"/>
  <c r="AK236" i="27"/>
  <c r="AK244" i="27" s="1"/>
  <c r="AK252" i="27" s="1"/>
  <c r="AK168" i="27"/>
  <c r="AK176" i="27" s="1"/>
  <c r="BK236" i="27"/>
  <c r="BK244" i="27" s="1"/>
  <c r="BK252" i="27" s="1"/>
  <c r="BK168" i="27"/>
  <c r="BK176" i="27" s="1"/>
  <c r="P236" i="26"/>
  <c r="P244" i="26" s="1"/>
  <c r="P252" i="26" s="1"/>
  <c r="P168" i="26"/>
  <c r="P176" i="26" s="1"/>
  <c r="BF236" i="26"/>
  <c r="BF244" i="26" s="1"/>
  <c r="BF252" i="26" s="1"/>
  <c r="BF168" i="26"/>
  <c r="BF176" i="26" s="1"/>
  <c r="AX236" i="26"/>
  <c r="AX244" i="26" s="1"/>
  <c r="AX252" i="26" s="1"/>
  <c r="AX168" i="26"/>
  <c r="AX176" i="26" s="1"/>
  <c r="AA236" i="26"/>
  <c r="AA244" i="26" s="1"/>
  <c r="AA252" i="26" s="1"/>
  <c r="AA168" i="26"/>
  <c r="AA176" i="26" s="1"/>
  <c r="BG100" i="27"/>
  <c r="AB260" i="26"/>
  <c r="AW236" i="26"/>
  <c r="AW244" i="26" s="1"/>
  <c r="AW252" i="26" s="1"/>
  <c r="AW168" i="26"/>
  <c r="AW176" i="26" s="1"/>
  <c r="BI81" i="27"/>
  <c r="AO236" i="27"/>
  <c r="AO244" i="27" s="1"/>
  <c r="AO252" i="27" s="1"/>
  <c r="AO168" i="27"/>
  <c r="AO176" i="27" s="1"/>
  <c r="AG236" i="27"/>
  <c r="AG244" i="27" s="1"/>
  <c r="AG252" i="27" s="1"/>
  <c r="AG168" i="27"/>
  <c r="AG176" i="27" s="1"/>
  <c r="P168" i="27"/>
  <c r="P176" i="27" s="1"/>
  <c r="P236" i="27"/>
  <c r="P244" i="27" s="1"/>
  <c r="P252" i="27" s="1"/>
  <c r="AK81" i="27"/>
  <c r="AK100" i="27" s="1"/>
  <c r="W84" i="26"/>
  <c r="Z62" i="27"/>
  <c r="Z100" i="27" s="1"/>
  <c r="AJ84" i="26"/>
  <c r="O260" i="26"/>
  <c r="AO84" i="26"/>
  <c r="AG236" i="26"/>
  <c r="AG244" i="26" s="1"/>
  <c r="AG252" i="26" s="1"/>
  <c r="AG168" i="26"/>
  <c r="AG176" i="26" s="1"/>
  <c r="T84" i="27"/>
  <c r="X84" i="26"/>
  <c r="AW81" i="26"/>
  <c r="U236" i="26"/>
  <c r="U244" i="26" s="1"/>
  <c r="U252" i="26" s="1"/>
  <c r="U168" i="26"/>
  <c r="U176" i="26" s="1"/>
  <c r="AF236" i="27"/>
  <c r="AF168" i="27"/>
  <c r="AF176" i="27" s="1"/>
  <c r="V62" i="27"/>
  <c r="V100" i="27" s="1"/>
  <c r="AY260" i="26"/>
  <c r="U236" i="27"/>
  <c r="U244" i="27" s="1"/>
  <c r="U252" i="27" s="1"/>
  <c r="U168" i="27"/>
  <c r="U176" i="27" s="1"/>
  <c r="AJ260" i="27"/>
  <c r="AU236" i="27"/>
  <c r="AU244" i="27" s="1"/>
  <c r="AU252" i="27" s="1"/>
  <c r="AU168" i="27"/>
  <c r="AU176" i="27" s="1"/>
  <c r="BF84" i="27"/>
  <c r="BE236" i="26"/>
  <c r="BE244" i="26" s="1"/>
  <c r="BE252" i="26" s="1"/>
  <c r="BE168" i="26"/>
  <c r="BE176" i="26" s="1"/>
  <c r="AT236" i="27"/>
  <c r="AT244" i="27" s="1"/>
  <c r="AT252" i="27" s="1"/>
  <c r="AT168" i="27"/>
  <c r="AT176" i="27" s="1"/>
  <c r="N84" i="27"/>
  <c r="AR168" i="26"/>
  <c r="AR176" i="26" s="1"/>
  <c r="AR236" i="26"/>
  <c r="BT260" i="26"/>
  <c r="BO84" i="26"/>
  <c r="AP260" i="27"/>
  <c r="BD81" i="26"/>
  <c r="BD100" i="26" s="1"/>
  <c r="AH100" i="27"/>
  <c r="BQ260" i="27"/>
  <c r="AY62" i="26"/>
  <c r="AY100" i="26" s="1"/>
  <c r="D236" i="27"/>
  <c r="D244" i="27" s="1"/>
  <c r="D252" i="27" s="1"/>
  <c r="D168" i="27"/>
  <c r="D176" i="27" s="1"/>
  <c r="Q168" i="26"/>
  <c r="Q176" i="26" s="1"/>
  <c r="Q236" i="26"/>
  <c r="Q244" i="26" s="1"/>
  <c r="Q252" i="26" s="1"/>
  <c r="D81" i="26"/>
  <c r="AV81" i="26"/>
  <c r="AV100" i="26" s="1"/>
  <c r="AV236" i="26"/>
  <c r="AV244" i="26" s="1"/>
  <c r="AV252" i="26" s="1"/>
  <c r="AV168" i="26"/>
  <c r="AV176" i="26" s="1"/>
  <c r="AL62" i="26"/>
  <c r="AL100" i="26" s="1"/>
  <c r="BF84" i="26"/>
  <c r="BC84" i="26"/>
  <c r="BA236" i="26"/>
  <c r="BA244" i="26" s="1"/>
  <c r="BA252" i="26" s="1"/>
  <c r="BA168" i="26"/>
  <c r="BA176" i="26" s="1"/>
  <c r="BK84" i="26"/>
  <c r="AX84" i="26"/>
  <c r="AQ81" i="26"/>
  <c r="AQ100" i="26" s="1"/>
  <c r="AR81" i="26"/>
  <c r="AR100" i="26" s="1"/>
  <c r="AW62" i="26"/>
  <c r="AW100" i="26" s="1"/>
  <c r="K81" i="26"/>
  <c r="K100" i="26" s="1"/>
  <c r="Z236" i="26"/>
  <c r="Z244" i="26" s="1"/>
  <c r="Z252" i="26" s="1"/>
  <c r="Z168" i="26"/>
  <c r="Z176" i="26" s="1"/>
  <c r="I236" i="27"/>
  <c r="I244" i="27" s="1"/>
  <c r="I252" i="27" s="1"/>
  <c r="I168" i="27"/>
  <c r="I176" i="27" s="1"/>
  <c r="AG84" i="27"/>
  <c r="AN168" i="26"/>
  <c r="AN176" i="26" s="1"/>
  <c r="AN236" i="26"/>
  <c r="AN244" i="26" s="1"/>
  <c r="AN252" i="26" s="1"/>
  <c r="I236" i="26"/>
  <c r="I244" i="26" s="1"/>
  <c r="I252" i="26" s="1"/>
  <c r="I168" i="26"/>
  <c r="I176" i="26" s="1"/>
  <c r="W62" i="26"/>
  <c r="W100" i="26" s="1"/>
  <c r="S260" i="26"/>
  <c r="AB81" i="27"/>
  <c r="H81" i="26"/>
  <c r="BK260" i="26"/>
  <c r="AO236" i="26"/>
  <c r="AO244" i="26" s="1"/>
  <c r="AO252" i="26" s="1"/>
  <c r="AO168" i="26"/>
  <c r="AO176" i="26" s="1"/>
  <c r="AG84" i="26"/>
  <c r="X236" i="26"/>
  <c r="X244" i="26" s="1"/>
  <c r="X252" i="26" s="1"/>
  <c r="X168" i="26"/>
  <c r="X176" i="26" s="1"/>
  <c r="U84" i="26"/>
  <c r="S260" i="27"/>
  <c r="V168" i="27"/>
  <c r="V176" i="27" s="1"/>
  <c r="V236" i="27"/>
  <c r="V244" i="27" s="1"/>
  <c r="V252" i="27" s="1"/>
  <c r="G168" i="26"/>
  <c r="G176" i="26" s="1"/>
  <c r="G236" i="26"/>
  <c r="G244" i="26" s="1"/>
  <c r="G252" i="26" s="1"/>
  <c r="AS260" i="27"/>
  <c r="BF168" i="27"/>
  <c r="BF176" i="27" s="1"/>
  <c r="BF236" i="27"/>
  <c r="BF244" i="27" s="1"/>
  <c r="BF252" i="27" s="1"/>
  <c r="BE84" i="26"/>
  <c r="AE62" i="26"/>
  <c r="AE100" i="26" s="1"/>
  <c r="AT62" i="27"/>
  <c r="AT100" i="27" s="1"/>
  <c r="I260" i="26"/>
  <c r="BO260" i="27"/>
  <c r="AV84" i="26"/>
  <c r="S168" i="26"/>
  <c r="S176" i="26" s="1"/>
  <c r="S236" i="26"/>
  <c r="S244" i="26" s="1"/>
  <c r="S252" i="26" s="1"/>
  <c r="T168" i="26"/>
  <c r="T176" i="26" s="1"/>
  <c r="T236" i="26"/>
  <c r="AY236" i="27"/>
  <c r="AY244" i="27" s="1"/>
  <c r="AY252" i="27" s="1"/>
  <c r="AY168" i="27"/>
  <c r="AY176" i="27" s="1"/>
  <c r="AI236" i="26"/>
  <c r="AI244" i="26" s="1"/>
  <c r="AI252" i="26" s="1"/>
  <c r="AI168" i="26"/>
  <c r="AI176" i="26" s="1"/>
  <c r="L62" i="27"/>
  <c r="L100" i="27" s="1"/>
  <c r="BH84" i="27"/>
  <c r="I62" i="26"/>
  <c r="W236" i="26"/>
  <c r="W244" i="26" s="1"/>
  <c r="W252" i="26" s="1"/>
  <c r="W168" i="26"/>
  <c r="W176" i="26" s="1"/>
  <c r="AJ236" i="26"/>
  <c r="AJ244" i="26" s="1"/>
  <c r="AJ252" i="26" s="1"/>
  <c r="AJ168" i="26"/>
  <c r="AJ176" i="26" s="1"/>
  <c r="AE236" i="27"/>
  <c r="AE244" i="27" s="1"/>
  <c r="AE252" i="27" s="1"/>
  <c r="AE168" i="27"/>
  <c r="AE176" i="27" s="1"/>
  <c r="AC62" i="27"/>
  <c r="AC100" i="27" s="1"/>
  <c r="AO62" i="26"/>
  <c r="AO100" i="26" s="1"/>
  <c r="BB168" i="27"/>
  <c r="BB176" i="27" s="1"/>
  <c r="BB236" i="27"/>
  <c r="BB244" i="27" s="1"/>
  <c r="BB252" i="27" s="1"/>
  <c r="AU62" i="26"/>
  <c r="AU100" i="26" s="1"/>
  <c r="V84" i="27"/>
  <c r="G84" i="26"/>
  <c r="G260" i="27"/>
  <c r="M236" i="27"/>
  <c r="M244" i="27" s="1"/>
  <c r="M252" i="27" s="1"/>
  <c r="M168" i="27"/>
  <c r="M176" i="27" s="1"/>
  <c r="AU62" i="27"/>
  <c r="AU100" i="27" s="1"/>
  <c r="AE236" i="26"/>
  <c r="AE244" i="26" s="1"/>
  <c r="AE252" i="26" s="1"/>
  <c r="AE168" i="26"/>
  <c r="AE176" i="26" s="1"/>
  <c r="S84" i="27"/>
  <c r="R62" i="26"/>
  <c r="R100" i="26" s="1"/>
  <c r="K260" i="27"/>
  <c r="BH100" i="27"/>
  <c r="AH100" i="26"/>
  <c r="BC100" i="26"/>
  <c r="AN100" i="27"/>
  <c r="AV260" i="26"/>
  <c r="BJ84" i="26"/>
  <c r="AF81" i="26"/>
  <c r="AF100" i="26" s="1"/>
  <c r="AC84" i="27"/>
  <c r="R62" i="27"/>
  <c r="R100" i="27" s="1"/>
  <c r="U100" i="27"/>
  <c r="E168" i="27"/>
  <c r="E176" i="27" s="1"/>
  <c r="AO81" i="27"/>
  <c r="AO100" i="27" s="1"/>
  <c r="L236" i="27"/>
  <c r="L244" i="27" s="1"/>
  <c r="L252" i="27" s="1"/>
  <c r="X62" i="26"/>
  <c r="X100" i="26" s="1"/>
  <c r="I81" i="26"/>
  <c r="I100" i="26" s="1"/>
  <c r="AE100" i="27"/>
  <c r="BP73" i="26"/>
  <c r="BQ233" i="26"/>
  <c r="BO172" i="21"/>
  <c r="BS67" i="21"/>
  <c r="BO78" i="21"/>
  <c r="BP138" i="26"/>
  <c r="BP214" i="27"/>
  <c r="BX43" i="26"/>
  <c r="BP62" i="26" s="1"/>
  <c r="BO80" i="21"/>
  <c r="BP96" i="26"/>
  <c r="BO118" i="21"/>
  <c r="BO61" i="21" s="1"/>
  <c r="BO99" i="21" s="1"/>
  <c r="BQ95" i="27"/>
  <c r="BO167" i="21"/>
  <c r="BO57" i="21"/>
  <c r="BO71" i="21"/>
  <c r="BP176" i="26"/>
  <c r="CA43" i="26"/>
  <c r="BT24" i="27"/>
  <c r="BR86" i="21"/>
  <c r="BO75" i="21"/>
  <c r="BO161" i="21"/>
  <c r="BO98" i="8"/>
  <c r="BQ175" i="27"/>
  <c r="BO50" i="21"/>
  <c r="BO88" i="21" s="1"/>
  <c r="BO74" i="21"/>
  <c r="BO99" i="8"/>
  <c r="BQ195" i="26"/>
  <c r="BS89" i="26"/>
  <c r="BS60" i="21"/>
  <c r="BS79" i="21"/>
  <c r="BR96" i="21"/>
  <c r="BO175" i="8"/>
  <c r="BO94" i="8"/>
  <c r="BO66" i="9"/>
  <c r="BT233" i="26"/>
  <c r="BS80" i="26"/>
  <c r="BS99" i="26" s="1"/>
  <c r="BR233" i="27"/>
  <c r="BQ94" i="27"/>
  <c r="BS166" i="21"/>
  <c r="BS42" i="21"/>
  <c r="BS164" i="21"/>
  <c r="BS137" i="21"/>
  <c r="BP84" i="26"/>
  <c r="BQ87" i="21"/>
  <c r="BW43" i="26"/>
  <c r="BO81" i="26" s="1"/>
  <c r="BO86" i="27"/>
  <c r="BP76" i="27"/>
  <c r="BO88" i="27"/>
  <c r="BS75" i="21"/>
  <c r="BP54" i="26"/>
  <c r="BO97" i="21"/>
  <c r="BS71" i="21"/>
  <c r="BS90" i="21" s="1"/>
  <c r="BQ97" i="21"/>
  <c r="BS94" i="26"/>
  <c r="BR42" i="26"/>
  <c r="BO99" i="26"/>
  <c r="BO93" i="8"/>
  <c r="BS78" i="21"/>
  <c r="CB42" i="26"/>
  <c r="BS173" i="21"/>
  <c r="BS175" i="21" s="1"/>
  <c r="BQ157" i="27"/>
  <c r="BT195" i="26"/>
  <c r="BQ85" i="21"/>
  <c r="BR175" i="21"/>
  <c r="BO86" i="8"/>
  <c r="BO93" i="27"/>
  <c r="BT76" i="21"/>
  <c r="BT69" i="26"/>
  <c r="BQ87" i="27"/>
  <c r="BP85" i="26"/>
  <c r="BS157" i="26"/>
  <c r="BO95" i="27"/>
  <c r="BS170" i="21"/>
  <c r="BS57" i="21"/>
  <c r="BS95" i="21" s="1"/>
  <c r="BO97" i="8"/>
  <c r="BR76" i="27"/>
  <c r="BR72" i="27"/>
  <c r="BR75" i="27"/>
  <c r="BQ85" i="27"/>
  <c r="BT156" i="21"/>
  <c r="BO98" i="21"/>
  <c r="BS86" i="21"/>
  <c r="BR93" i="21"/>
  <c r="BP66" i="9"/>
  <c r="BO77" i="9"/>
  <c r="BO156" i="9"/>
  <c r="BO67" i="9"/>
  <c r="BS67" i="27"/>
  <c r="BR79" i="27"/>
  <c r="BP233" i="27"/>
  <c r="BR87" i="21"/>
  <c r="BS49" i="21"/>
  <c r="BS87" i="21" s="1"/>
  <c r="BO90" i="8"/>
  <c r="BP195" i="27"/>
  <c r="BO96" i="27"/>
  <c r="BQ61" i="27"/>
  <c r="BQ80" i="27"/>
  <c r="BY43" i="27"/>
  <c r="BQ98" i="27"/>
  <c r="BO68" i="20"/>
  <c r="BS163" i="21"/>
  <c r="BS70" i="21"/>
  <c r="BO71" i="20"/>
  <c r="BR98" i="21"/>
  <c r="BR24" i="26"/>
  <c r="BO72" i="20"/>
  <c r="BO175" i="21"/>
  <c r="BR97" i="21"/>
  <c r="BS43" i="26"/>
  <c r="BS88" i="26"/>
  <c r="CB42" i="27"/>
  <c r="BQ89" i="27"/>
  <c r="BO74" i="20"/>
  <c r="BS51" i="21"/>
  <c r="BS89" i="21" s="1"/>
  <c r="BO89" i="27"/>
  <c r="BT195" i="27"/>
  <c r="BW42" i="9"/>
  <c r="BS87" i="26"/>
  <c r="BZ42" i="26"/>
  <c r="BR72" i="26"/>
  <c r="BR75" i="26"/>
  <c r="BT79" i="21"/>
  <c r="BO85" i="8"/>
  <c r="BR79" i="26"/>
  <c r="BS86" i="26"/>
  <c r="BS98" i="26"/>
  <c r="BS42" i="27"/>
  <c r="BR42" i="27"/>
  <c r="BO75" i="20"/>
  <c r="BQ96" i="27"/>
  <c r="CB35" i="27"/>
  <c r="BO84" i="27"/>
  <c r="BP149" i="27"/>
  <c r="BP157" i="27" s="1"/>
  <c r="BP66" i="27"/>
  <c r="BO157" i="27"/>
  <c r="BR68" i="27"/>
  <c r="BR214" i="27"/>
  <c r="BQ88" i="27"/>
  <c r="BO138" i="27"/>
  <c r="BO81" i="27" s="1"/>
  <c r="BO73" i="27"/>
  <c r="BT76" i="27"/>
  <c r="BT149" i="27"/>
  <c r="BT77" i="27"/>
  <c r="BS163" i="27"/>
  <c r="BS49" i="27"/>
  <c r="BP171" i="27"/>
  <c r="BP57" i="27"/>
  <c r="BP163" i="27"/>
  <c r="BP49" i="27"/>
  <c r="BR166" i="27"/>
  <c r="BR52" i="27"/>
  <c r="BR69" i="27"/>
  <c r="BR165" i="27"/>
  <c r="BR51" i="27"/>
  <c r="BP156" i="27"/>
  <c r="BT69" i="27"/>
  <c r="BS171" i="27"/>
  <c r="BS57" i="27"/>
  <c r="BS170" i="27"/>
  <c r="BS56" i="27"/>
  <c r="BX35" i="27"/>
  <c r="BP169" i="27"/>
  <c r="BP55" i="27"/>
  <c r="BP164" i="27"/>
  <c r="BP50" i="27"/>
  <c r="BP170" i="27"/>
  <c r="BP56" i="27"/>
  <c r="BR169" i="27"/>
  <c r="BR55" i="27"/>
  <c r="BR74" i="27"/>
  <c r="BR172" i="27"/>
  <c r="BR58" i="27"/>
  <c r="BT166" i="27"/>
  <c r="BT52" i="27"/>
  <c r="BT42" i="27"/>
  <c r="BT137" i="27"/>
  <c r="BT78" i="27"/>
  <c r="BT130" i="27"/>
  <c r="BT65" i="27"/>
  <c r="BT68" i="27"/>
  <c r="BS173" i="27"/>
  <c r="BS118" i="27"/>
  <c r="BS59" i="27"/>
  <c r="BS70" i="27"/>
  <c r="BP162" i="27"/>
  <c r="BP48" i="27"/>
  <c r="BP70" i="27"/>
  <c r="BP161" i="27"/>
  <c r="BP47" i="27"/>
  <c r="BZ35" i="27"/>
  <c r="BZ43" i="27" s="1"/>
  <c r="BR149" i="27"/>
  <c r="BR163" i="27"/>
  <c r="BR49" i="27"/>
  <c r="BO90" i="27"/>
  <c r="BS137" i="27"/>
  <c r="BS78" i="27"/>
  <c r="BT162" i="27"/>
  <c r="BT48" i="27"/>
  <c r="BS174" i="27"/>
  <c r="BS60" i="27"/>
  <c r="BP174" i="27"/>
  <c r="BP60" i="27"/>
  <c r="BT72" i="27"/>
  <c r="BT75" i="27"/>
  <c r="BS233" i="27"/>
  <c r="BS161" i="27"/>
  <c r="BS47" i="27"/>
  <c r="BS149" i="27"/>
  <c r="BS157" i="27" s="1"/>
  <c r="BS77" i="27"/>
  <c r="BP67" i="27"/>
  <c r="BP77" i="27"/>
  <c r="BP71" i="27"/>
  <c r="BR170" i="27"/>
  <c r="BR56" i="27"/>
  <c r="BQ84" i="27"/>
  <c r="BQ138" i="27"/>
  <c r="BQ73" i="27"/>
  <c r="BS111" i="27"/>
  <c r="BS160" i="27"/>
  <c r="BS46" i="27"/>
  <c r="BS24" i="27"/>
  <c r="BT165" i="27"/>
  <c r="BT51" i="27"/>
  <c r="BO119" i="27"/>
  <c r="BO62" i="27" s="1"/>
  <c r="BO54" i="27"/>
  <c r="BT163" i="27"/>
  <c r="BT49" i="27"/>
  <c r="BT79" i="27"/>
  <c r="BS35" i="27"/>
  <c r="BS71" i="27"/>
  <c r="BP72" i="27"/>
  <c r="BP137" i="27"/>
  <c r="BP78" i="27"/>
  <c r="BR35" i="27"/>
  <c r="BR111" i="27"/>
  <c r="BR160" i="27"/>
  <c r="BR46" i="27"/>
  <c r="BR66" i="27"/>
  <c r="BQ168" i="27"/>
  <c r="BS66" i="27"/>
  <c r="BS167" i="27"/>
  <c r="BS53" i="27"/>
  <c r="BT169" i="27"/>
  <c r="BT55" i="27"/>
  <c r="BP167" i="27"/>
  <c r="BP53" i="27"/>
  <c r="BR171" i="27"/>
  <c r="BR57" i="27"/>
  <c r="BR95" i="27" s="1"/>
  <c r="BR167" i="27"/>
  <c r="BR53" i="27"/>
  <c r="BR91" i="27" s="1"/>
  <c r="BQ119" i="27"/>
  <c r="BQ54" i="27"/>
  <c r="BT156" i="27"/>
  <c r="CA42" i="27"/>
  <c r="BS76" i="27"/>
  <c r="BS162" i="27"/>
  <c r="BS48" i="27"/>
  <c r="BS165" i="27"/>
  <c r="BS51" i="27"/>
  <c r="BS89" i="27" s="1"/>
  <c r="BX42" i="27"/>
  <c r="BP173" i="27"/>
  <c r="BP118" i="27"/>
  <c r="BP59" i="27"/>
  <c r="BP165" i="27"/>
  <c r="BP51" i="27"/>
  <c r="BR137" i="27"/>
  <c r="BR80" i="27" s="1"/>
  <c r="BR78" i="27"/>
  <c r="BR174" i="27"/>
  <c r="BR60" i="27"/>
  <c r="BR156" i="27"/>
  <c r="BQ93" i="27"/>
  <c r="BO97" i="27"/>
  <c r="BT161" i="27"/>
  <c r="BT47" i="27"/>
  <c r="BT173" i="27"/>
  <c r="BT118" i="27"/>
  <c r="BT59" i="27"/>
  <c r="BT111" i="27"/>
  <c r="BT160" i="27"/>
  <c r="BT46" i="27"/>
  <c r="BO85" i="27"/>
  <c r="BS69" i="27"/>
  <c r="BS169" i="27"/>
  <c r="BS55" i="27"/>
  <c r="BS172" i="27"/>
  <c r="BS58" i="27"/>
  <c r="BP172" i="27"/>
  <c r="BP58" i="27"/>
  <c r="BR161" i="27"/>
  <c r="BR47" i="27"/>
  <c r="BR70" i="27"/>
  <c r="BQ91" i="27"/>
  <c r="BO61" i="27"/>
  <c r="BO99" i="27" s="1"/>
  <c r="BR164" i="27"/>
  <c r="BR50" i="27"/>
  <c r="BT35" i="27"/>
  <c r="BT164" i="27"/>
  <c r="BT50" i="27"/>
  <c r="BT171" i="27"/>
  <c r="BT57" i="27"/>
  <c r="BT167" i="27"/>
  <c r="BT53" i="27"/>
  <c r="BS74" i="27"/>
  <c r="BS130" i="27"/>
  <c r="BS65" i="27"/>
  <c r="BS68" i="27"/>
  <c r="BP35" i="27"/>
  <c r="BP42" i="27"/>
  <c r="BP111" i="27"/>
  <c r="BP160" i="27"/>
  <c r="BP46" i="27"/>
  <c r="BP69" i="27"/>
  <c r="BP68" i="27"/>
  <c r="BR162" i="27"/>
  <c r="BR48" i="27"/>
  <c r="BR86" i="27" s="1"/>
  <c r="BR77" i="27"/>
  <c r="BO175" i="27"/>
  <c r="BR130" i="27"/>
  <c r="BR65" i="27"/>
  <c r="BT172" i="27"/>
  <c r="BT58" i="27"/>
  <c r="BT96" i="27" s="1"/>
  <c r="BO168" i="27"/>
  <c r="BT66" i="27"/>
  <c r="BT71" i="27"/>
  <c r="BT67" i="27"/>
  <c r="BT174" i="27"/>
  <c r="BT60" i="27"/>
  <c r="BS164" i="27"/>
  <c r="BS50" i="27"/>
  <c r="BS88" i="27" s="1"/>
  <c r="BS72" i="27"/>
  <c r="BS75" i="27"/>
  <c r="BP130" i="27"/>
  <c r="BP65" i="27"/>
  <c r="BP74" i="27"/>
  <c r="BP75" i="27"/>
  <c r="BQ90" i="27"/>
  <c r="BR71" i="27"/>
  <c r="BR67" i="27"/>
  <c r="BT170" i="27"/>
  <c r="BT56" i="27"/>
  <c r="BT74" i="27"/>
  <c r="BT70" i="27"/>
  <c r="CA35" i="27"/>
  <c r="CA43" i="27" s="1"/>
  <c r="BS166" i="27"/>
  <c r="BS52" i="27"/>
  <c r="BS79" i="27"/>
  <c r="BP166" i="27"/>
  <c r="BP52" i="27"/>
  <c r="BP90" i="27" s="1"/>
  <c r="BP79" i="27"/>
  <c r="BR173" i="27"/>
  <c r="BR175" i="27" s="1"/>
  <c r="BR118" i="27"/>
  <c r="BR61" i="27" s="1"/>
  <c r="BR59" i="27"/>
  <c r="BO91" i="27"/>
  <c r="BR74" i="26"/>
  <c r="BR66" i="26"/>
  <c r="BT24" i="26"/>
  <c r="BT42" i="26"/>
  <c r="BT76" i="26"/>
  <c r="BT67" i="26"/>
  <c r="BT174" i="26"/>
  <c r="BT60" i="26"/>
  <c r="BQ165" i="26"/>
  <c r="BQ51" i="26"/>
  <c r="BQ149" i="26"/>
  <c r="BQ157" i="26" s="1"/>
  <c r="BQ172" i="26"/>
  <c r="BQ58" i="26"/>
  <c r="BR163" i="26"/>
  <c r="BR49" i="26"/>
  <c r="BT170" i="26"/>
  <c r="BT56" i="26"/>
  <c r="BT74" i="26"/>
  <c r="BT70" i="26"/>
  <c r="BQ169" i="26"/>
  <c r="BQ55" i="26"/>
  <c r="BQ166" i="26"/>
  <c r="BQ52" i="26"/>
  <c r="BQ68" i="26"/>
  <c r="BR171" i="26"/>
  <c r="BR57" i="26"/>
  <c r="BQ161" i="26"/>
  <c r="BQ47" i="26"/>
  <c r="BR67" i="26"/>
  <c r="BR160" i="26"/>
  <c r="BR111" i="26"/>
  <c r="BR46" i="26"/>
  <c r="BR156" i="26"/>
  <c r="BT66" i="26"/>
  <c r="BT149" i="26"/>
  <c r="BT77" i="26"/>
  <c r="BQ42" i="26"/>
  <c r="BQ79" i="26"/>
  <c r="BQ118" i="26"/>
  <c r="BQ173" i="26"/>
  <c r="BQ59" i="26"/>
  <c r="BQ75" i="26"/>
  <c r="BS97" i="26"/>
  <c r="BR166" i="26"/>
  <c r="BR52" i="26"/>
  <c r="BT111" i="26"/>
  <c r="BT160" i="26"/>
  <c r="BT46" i="26"/>
  <c r="BR161" i="26"/>
  <c r="BR47" i="26"/>
  <c r="BR167" i="26"/>
  <c r="BR53" i="26"/>
  <c r="BR91" i="26" s="1"/>
  <c r="BT156" i="26"/>
  <c r="BY35" i="26"/>
  <c r="BQ72" i="26"/>
  <c r="BQ69" i="26"/>
  <c r="BR214" i="26"/>
  <c r="BR173" i="26"/>
  <c r="BR118" i="26"/>
  <c r="BR61" i="26" s="1"/>
  <c r="BR59" i="26"/>
  <c r="BR174" i="26"/>
  <c r="BR60" i="26"/>
  <c r="BT166" i="26"/>
  <c r="BT52" i="26"/>
  <c r="BQ171" i="26"/>
  <c r="BQ57" i="26"/>
  <c r="BQ95" i="26" s="1"/>
  <c r="BQ76" i="26"/>
  <c r="BQ170" i="26"/>
  <c r="BQ56" i="26"/>
  <c r="BQ94" i="26" s="1"/>
  <c r="BS175" i="26"/>
  <c r="BR195" i="26"/>
  <c r="BR69" i="26"/>
  <c r="BR70" i="26"/>
  <c r="CB35" i="26"/>
  <c r="BT172" i="26"/>
  <c r="BT58" i="26"/>
  <c r="BT162" i="26"/>
  <c r="BT48" i="26"/>
  <c r="BT68" i="26"/>
  <c r="BQ35" i="26"/>
  <c r="BQ162" i="26"/>
  <c r="BQ48" i="26"/>
  <c r="BQ66" i="26"/>
  <c r="BT165" i="26"/>
  <c r="BT51" i="26"/>
  <c r="BR71" i="26"/>
  <c r="BR76" i="26"/>
  <c r="BR77" i="26"/>
  <c r="BT169" i="26"/>
  <c r="BT55" i="26"/>
  <c r="BT75" i="26"/>
  <c r="BQ130" i="26"/>
  <c r="BQ65" i="26"/>
  <c r="BS91" i="26"/>
  <c r="BR35" i="26"/>
  <c r="BZ35" i="26"/>
  <c r="BR170" i="26"/>
  <c r="BR56" i="26"/>
  <c r="BR94" i="26" s="1"/>
  <c r="BT173" i="26"/>
  <c r="BT118" i="26"/>
  <c r="BT61" i="26" s="1"/>
  <c r="BT59" i="26"/>
  <c r="BT130" i="26"/>
  <c r="BT65" i="26"/>
  <c r="BQ164" i="26"/>
  <c r="BQ50" i="26"/>
  <c r="BQ74" i="26"/>
  <c r="BQ111" i="26"/>
  <c r="BQ160" i="26"/>
  <c r="BQ46" i="26"/>
  <c r="BQ156" i="26"/>
  <c r="BR137" i="26"/>
  <c r="BR78" i="26"/>
  <c r="BT163" i="26"/>
  <c r="BT49" i="26"/>
  <c r="BT71" i="26"/>
  <c r="BT72" i="26"/>
  <c r="BQ167" i="26"/>
  <c r="BQ53" i="26"/>
  <c r="BQ71" i="26"/>
  <c r="BS85" i="26"/>
  <c r="BR149" i="26"/>
  <c r="BR162" i="26"/>
  <c r="BR48" i="26"/>
  <c r="BR165" i="26"/>
  <c r="BR51" i="26"/>
  <c r="BT35" i="26"/>
  <c r="BT78" i="26"/>
  <c r="BT137" i="26"/>
  <c r="BT80" i="26" s="1"/>
  <c r="BT79" i="26"/>
  <c r="BQ214" i="26"/>
  <c r="BQ163" i="26"/>
  <c r="BQ49" i="26"/>
  <c r="BQ174" i="26"/>
  <c r="BQ60" i="26"/>
  <c r="BQ98" i="26" s="1"/>
  <c r="BQ137" i="26"/>
  <c r="BQ80" i="26" s="1"/>
  <c r="BQ78" i="26"/>
  <c r="BS84" i="26"/>
  <c r="BT171" i="26"/>
  <c r="BT57" i="26"/>
  <c r="BR164" i="26"/>
  <c r="BR50" i="26"/>
  <c r="BR88" i="26" s="1"/>
  <c r="BR169" i="26"/>
  <c r="BR55" i="26"/>
  <c r="BR172" i="26"/>
  <c r="BR58" i="26"/>
  <c r="BO176" i="26"/>
  <c r="BQ67" i="26"/>
  <c r="BQ70" i="26"/>
  <c r="BS168" i="26"/>
  <c r="BT164" i="26"/>
  <c r="BT50" i="26"/>
  <c r="BT167" i="26"/>
  <c r="BT53" i="26"/>
  <c r="BS138" i="26"/>
  <c r="BS73" i="26"/>
  <c r="BR130" i="26"/>
  <c r="BR65" i="26"/>
  <c r="BR68" i="26"/>
  <c r="BT161" i="26"/>
  <c r="BT47" i="26"/>
  <c r="BY42" i="26"/>
  <c r="BQ77" i="26"/>
  <c r="BS119" i="26"/>
  <c r="BS54" i="26"/>
  <c r="BQ89" i="21"/>
  <c r="BT72" i="21"/>
  <c r="BO87" i="21"/>
  <c r="BS93" i="21"/>
  <c r="BT42" i="21"/>
  <c r="BS94" i="21"/>
  <c r="BR94" i="21"/>
  <c r="BS80" i="21"/>
  <c r="BT74" i="21"/>
  <c r="BO94" i="21"/>
  <c r="BS88" i="21"/>
  <c r="BQ80" i="21"/>
  <c r="BT70" i="21"/>
  <c r="BO90" i="21"/>
  <c r="BO91" i="21"/>
  <c r="BR71" i="1"/>
  <c r="BO72" i="1"/>
  <c r="BS72" i="1"/>
  <c r="BW42" i="1"/>
  <c r="BO75" i="1"/>
  <c r="BO71" i="1"/>
  <c r="BO79" i="1"/>
  <c r="BR76" i="1"/>
  <c r="BS77" i="1"/>
  <c r="BT77" i="1"/>
  <c r="BR42" i="1"/>
  <c r="BO42" i="1"/>
  <c r="BS66" i="1"/>
  <c r="BZ42" i="1"/>
  <c r="BR75" i="1"/>
  <c r="BT70" i="1"/>
  <c r="CB42" i="1"/>
  <c r="BT66" i="1"/>
  <c r="BS68" i="1"/>
  <c r="BQ155" i="9"/>
  <c r="BQ148" i="9"/>
  <c r="BQ131" i="9"/>
  <c r="BQ124" i="9"/>
  <c r="BQ114" i="9"/>
  <c r="BQ107" i="9"/>
  <c r="BQ150" i="9"/>
  <c r="BQ143" i="9"/>
  <c r="BQ133" i="9"/>
  <c r="BQ126" i="9"/>
  <c r="BQ116" i="9"/>
  <c r="BQ109" i="9"/>
  <c r="BQ152" i="9"/>
  <c r="BQ145" i="9"/>
  <c r="BQ135" i="9"/>
  <c r="BQ128" i="9"/>
  <c r="BQ104" i="9"/>
  <c r="BQ154" i="9"/>
  <c r="BQ147" i="9"/>
  <c r="BQ123" i="9"/>
  <c r="BQ113" i="9"/>
  <c r="BQ106" i="9"/>
  <c r="BQ142" i="9"/>
  <c r="BQ132" i="9"/>
  <c r="BQ125" i="9"/>
  <c r="BQ115" i="9"/>
  <c r="BQ108" i="9"/>
  <c r="BQ151" i="9"/>
  <c r="BQ144" i="9"/>
  <c r="BQ134" i="9"/>
  <c r="BQ127" i="9"/>
  <c r="BQ117" i="9"/>
  <c r="BQ110" i="9"/>
  <c r="BQ153" i="9"/>
  <c r="BQ136" i="9"/>
  <c r="BQ129" i="9"/>
  <c r="BQ112" i="9"/>
  <c r="BQ146" i="9"/>
  <c r="BQ105" i="9"/>
  <c r="BQ41" i="9"/>
  <c r="BY37" i="9"/>
  <c r="BQ34" i="9"/>
  <c r="BY30" i="9"/>
  <c r="BY38" i="9"/>
  <c r="BY31" i="9"/>
  <c r="BQ28" i="9"/>
  <c r="BY39" i="9"/>
  <c r="BQ36" i="9"/>
  <c r="BY32" i="9"/>
  <c r="BQ29" i="9"/>
  <c r="BY40" i="9"/>
  <c r="BQ37" i="9"/>
  <c r="BY33" i="9"/>
  <c r="BQ30" i="9"/>
  <c r="BY41" i="9"/>
  <c r="BQ38" i="9"/>
  <c r="BY34" i="9"/>
  <c r="BQ31" i="9"/>
  <c r="BQ33" i="9"/>
  <c r="BY28" i="9"/>
  <c r="BQ4" i="9"/>
  <c r="BY36" i="9"/>
  <c r="BQ32" i="9"/>
  <c r="BQ40" i="9"/>
  <c r="BQ3" i="9"/>
  <c r="BQ39" i="9"/>
  <c r="BY29" i="9"/>
  <c r="BO164" i="9"/>
  <c r="BO50" i="9"/>
  <c r="BX42" i="9"/>
  <c r="BP161" i="9"/>
  <c r="BP47" i="9"/>
  <c r="BP85" i="9" s="1"/>
  <c r="BP79" i="9"/>
  <c r="BP69" i="9"/>
  <c r="BO174" i="9"/>
  <c r="BO60" i="9"/>
  <c r="BO171" i="9"/>
  <c r="BO57" i="9"/>
  <c r="BT155" i="9"/>
  <c r="BT148" i="9"/>
  <c r="BT131" i="9"/>
  <c r="BT124" i="9"/>
  <c r="BT114" i="9"/>
  <c r="BT107" i="9"/>
  <c r="BT154" i="9"/>
  <c r="BT147" i="9"/>
  <c r="BT123" i="9"/>
  <c r="BT113" i="9"/>
  <c r="BT106" i="9"/>
  <c r="BT153" i="9"/>
  <c r="BT146" i="9"/>
  <c r="BT136" i="9"/>
  <c r="BT129" i="9"/>
  <c r="BT112" i="9"/>
  <c r="BT105" i="9"/>
  <c r="BT132" i="9"/>
  <c r="BT125" i="9"/>
  <c r="BT117" i="9"/>
  <c r="BT104" i="9"/>
  <c r="BT151" i="9"/>
  <c r="BT115" i="9"/>
  <c r="BT144" i="9"/>
  <c r="BT108" i="9"/>
  <c r="BT150" i="9"/>
  <c r="BT143" i="9"/>
  <c r="BT135" i="9"/>
  <c r="BT128" i="9"/>
  <c r="BT142" i="9"/>
  <c r="BT134" i="9"/>
  <c r="BT127" i="9"/>
  <c r="BT116" i="9"/>
  <c r="BT152" i="9"/>
  <c r="BT110" i="9"/>
  <c r="BT133" i="9"/>
  <c r="BT145" i="9"/>
  <c r="BT126" i="9"/>
  <c r="BT109" i="9"/>
  <c r="CB38" i="9"/>
  <c r="CB31" i="9"/>
  <c r="BT28" i="9"/>
  <c r="CB40" i="9"/>
  <c r="BT37" i="9"/>
  <c r="CB33" i="9"/>
  <c r="BT30" i="9"/>
  <c r="CB41" i="9"/>
  <c r="BT38" i="9"/>
  <c r="CB34" i="9"/>
  <c r="BT31" i="9"/>
  <c r="BT39" i="9"/>
  <c r="BT32" i="9"/>
  <c r="CB28" i="9"/>
  <c r="BT41" i="9"/>
  <c r="CB37" i="9"/>
  <c r="BT34" i="9"/>
  <c r="CB30" i="9"/>
  <c r="CB36" i="9"/>
  <c r="CB32" i="9"/>
  <c r="BT40" i="9"/>
  <c r="BT36" i="9"/>
  <c r="CB39" i="9"/>
  <c r="CB29" i="9"/>
  <c r="BT33" i="9"/>
  <c r="BT4" i="9"/>
  <c r="BT29" i="9"/>
  <c r="BT3" i="9"/>
  <c r="BO167" i="9"/>
  <c r="BO53" i="9"/>
  <c r="BO161" i="9"/>
  <c r="BO47" i="9"/>
  <c r="BO85" i="9" s="1"/>
  <c r="BO74" i="9"/>
  <c r="BO70" i="9"/>
  <c r="BO71" i="9"/>
  <c r="BP169" i="9"/>
  <c r="BP55" i="9"/>
  <c r="BP162" i="9"/>
  <c r="BP48" i="9"/>
  <c r="BP86" i="9" s="1"/>
  <c r="BO137" i="9"/>
  <c r="BO80" i="9" s="1"/>
  <c r="BO78" i="9"/>
  <c r="BR153" i="9"/>
  <c r="BR146" i="9"/>
  <c r="BR136" i="9"/>
  <c r="BR129" i="9"/>
  <c r="BR112" i="9"/>
  <c r="BR105" i="9"/>
  <c r="BR152" i="9"/>
  <c r="BR145" i="9"/>
  <c r="BR135" i="9"/>
  <c r="BR128" i="9"/>
  <c r="BR104" i="9"/>
  <c r="BR151" i="9"/>
  <c r="BR144" i="9"/>
  <c r="BR134" i="9"/>
  <c r="BR127" i="9"/>
  <c r="BR117" i="9"/>
  <c r="BR110" i="9"/>
  <c r="BR147" i="9"/>
  <c r="BR126" i="9"/>
  <c r="BR132" i="9"/>
  <c r="BR109" i="9"/>
  <c r="BR123" i="9"/>
  <c r="BR115" i="9"/>
  <c r="BR108" i="9"/>
  <c r="BR150" i="9"/>
  <c r="BR114" i="9"/>
  <c r="BR143" i="9"/>
  <c r="BR107" i="9"/>
  <c r="BR113" i="9"/>
  <c r="BR155" i="9"/>
  <c r="BR116" i="9"/>
  <c r="BR125" i="9"/>
  <c r="BR124" i="9"/>
  <c r="BR148" i="9"/>
  <c r="BR106" i="9"/>
  <c r="BR133" i="9"/>
  <c r="BR154" i="9"/>
  <c r="BR131" i="9"/>
  <c r="BR142" i="9"/>
  <c r="BR41" i="9"/>
  <c r="BZ37" i="9"/>
  <c r="BR34" i="9"/>
  <c r="BZ30" i="9"/>
  <c r="BZ39" i="9"/>
  <c r="BR36" i="9"/>
  <c r="BZ32" i="9"/>
  <c r="BR29" i="9"/>
  <c r="BZ40" i="9"/>
  <c r="BR37" i="9"/>
  <c r="BZ33" i="9"/>
  <c r="BR30" i="9"/>
  <c r="BZ41" i="9"/>
  <c r="BR38" i="9"/>
  <c r="BZ34" i="9"/>
  <c r="BR31" i="9"/>
  <c r="BR40" i="9"/>
  <c r="BZ36" i="9"/>
  <c r="BR33" i="9"/>
  <c r="BZ29" i="9"/>
  <c r="BZ28" i="9"/>
  <c r="BR4" i="9"/>
  <c r="BR32" i="9"/>
  <c r="BR28" i="9"/>
  <c r="BR3" i="9"/>
  <c r="BZ31" i="9"/>
  <c r="BR39" i="9"/>
  <c r="BZ38" i="9"/>
  <c r="BP167" i="9"/>
  <c r="BP53" i="9"/>
  <c r="BP163" i="9"/>
  <c r="BP49" i="9"/>
  <c r="BP156" i="9"/>
  <c r="BP174" i="9"/>
  <c r="BP60" i="9"/>
  <c r="BO165" i="9"/>
  <c r="BO51" i="9"/>
  <c r="BO162" i="9"/>
  <c r="BO48" i="9"/>
  <c r="BP164" i="9"/>
  <c r="BP50" i="9"/>
  <c r="BP165" i="9"/>
  <c r="BP51" i="9"/>
  <c r="BP70" i="9"/>
  <c r="BO172" i="9"/>
  <c r="BO58" i="9"/>
  <c r="BO96" i="9" s="1"/>
  <c r="BO166" i="9"/>
  <c r="BO52" i="9"/>
  <c r="BO169" i="9"/>
  <c r="BO55" i="9"/>
  <c r="BP118" i="9"/>
  <c r="BP173" i="9"/>
  <c r="BP59" i="9"/>
  <c r="BP71" i="9"/>
  <c r="BP172" i="9"/>
  <c r="BP58" i="9"/>
  <c r="BP77" i="9"/>
  <c r="BO68" i="9"/>
  <c r="BO173" i="9"/>
  <c r="BO118" i="9"/>
  <c r="BO61" i="9" s="1"/>
  <c r="BO59" i="9"/>
  <c r="BP171" i="9"/>
  <c r="BP57" i="9"/>
  <c r="BP95" i="9" s="1"/>
  <c r="BP68" i="9"/>
  <c r="BO75" i="9"/>
  <c r="BO69" i="9"/>
  <c r="BO72" i="9"/>
  <c r="BP170" i="9"/>
  <c r="BP56" i="9"/>
  <c r="BP75" i="9"/>
  <c r="BO76" i="9"/>
  <c r="BO79" i="9"/>
  <c r="BS150" i="9"/>
  <c r="BS143" i="9"/>
  <c r="BS133" i="9"/>
  <c r="BS126" i="9"/>
  <c r="BS116" i="9"/>
  <c r="BS109" i="9"/>
  <c r="BS152" i="9"/>
  <c r="BS145" i="9"/>
  <c r="BS135" i="9"/>
  <c r="BS128" i="9"/>
  <c r="BS104" i="9"/>
  <c r="BS154" i="9"/>
  <c r="BS147" i="9"/>
  <c r="BS123" i="9"/>
  <c r="BS113" i="9"/>
  <c r="BS106" i="9"/>
  <c r="BS142" i="9"/>
  <c r="BS132" i="9"/>
  <c r="BS125" i="9"/>
  <c r="BS115" i="9"/>
  <c r="BS108" i="9"/>
  <c r="BS151" i="9"/>
  <c r="BS144" i="9"/>
  <c r="BS134" i="9"/>
  <c r="BS127" i="9"/>
  <c r="BS117" i="9"/>
  <c r="BS110" i="9"/>
  <c r="BS153" i="9"/>
  <c r="BS146" i="9"/>
  <c r="BS136" i="9"/>
  <c r="BS129" i="9"/>
  <c r="BS112" i="9"/>
  <c r="BS105" i="9"/>
  <c r="BS114" i="9"/>
  <c r="BS107" i="9"/>
  <c r="BS155" i="9"/>
  <c r="BS124" i="9"/>
  <c r="BS148" i="9"/>
  <c r="BS131" i="9"/>
  <c r="CA38" i="9"/>
  <c r="CA31" i="9"/>
  <c r="BS28" i="9"/>
  <c r="CA39" i="9"/>
  <c r="BS36" i="9"/>
  <c r="CA32" i="9"/>
  <c r="BS29" i="9"/>
  <c r="CA40" i="9"/>
  <c r="BS37" i="9"/>
  <c r="CA33" i="9"/>
  <c r="BS30" i="9"/>
  <c r="CA41" i="9"/>
  <c r="BS38" i="9"/>
  <c r="CA34" i="9"/>
  <c r="BS31" i="9"/>
  <c r="BS39" i="9"/>
  <c r="BS32" i="9"/>
  <c r="CA28" i="9"/>
  <c r="BS41" i="9"/>
  <c r="CA36" i="9"/>
  <c r="BS40" i="9"/>
  <c r="BS34" i="9"/>
  <c r="CA37" i="9"/>
  <c r="BS4" i="9"/>
  <c r="BS33" i="9"/>
  <c r="CA29" i="9"/>
  <c r="CA30" i="9"/>
  <c r="BS3" i="9"/>
  <c r="BP42" i="9"/>
  <c r="BP137" i="9"/>
  <c r="BP78" i="9"/>
  <c r="BO163" i="9"/>
  <c r="BO49" i="9"/>
  <c r="BO87" i="9" s="1"/>
  <c r="BP74" i="9"/>
  <c r="BP72" i="9"/>
  <c r="BP166" i="9"/>
  <c r="BP52" i="9"/>
  <c r="BO42" i="9"/>
  <c r="BO170" i="9"/>
  <c r="BO56" i="9"/>
  <c r="BQ153" i="8"/>
  <c r="BQ146" i="8"/>
  <c r="BQ136" i="8"/>
  <c r="BQ129" i="8"/>
  <c r="BQ155" i="8"/>
  <c r="BQ148" i="8"/>
  <c r="BQ131" i="8"/>
  <c r="BQ124" i="8"/>
  <c r="BQ114" i="8"/>
  <c r="BQ107" i="8"/>
  <c r="BQ150" i="8"/>
  <c r="BQ143" i="8"/>
  <c r="BQ133" i="8"/>
  <c r="BQ126" i="8"/>
  <c r="BQ116" i="8"/>
  <c r="BQ109" i="8"/>
  <c r="BQ152" i="8"/>
  <c r="BQ145" i="8"/>
  <c r="BQ135" i="8"/>
  <c r="BQ128" i="8"/>
  <c r="BQ104" i="8"/>
  <c r="BQ154" i="8"/>
  <c r="BQ127" i="8"/>
  <c r="BQ113" i="8"/>
  <c r="BQ108" i="8"/>
  <c r="BQ147" i="8"/>
  <c r="BQ117" i="8"/>
  <c r="BQ123" i="8"/>
  <c r="BQ105" i="8"/>
  <c r="BQ144" i="8"/>
  <c r="BQ115" i="8"/>
  <c r="BQ142" i="8"/>
  <c r="BQ134" i="8"/>
  <c r="BQ112" i="8"/>
  <c r="BQ151" i="8"/>
  <c r="BQ132" i="8"/>
  <c r="BQ106" i="8"/>
  <c r="BQ125" i="8"/>
  <c r="BQ110" i="8"/>
  <c r="BQ40" i="8"/>
  <c r="BQ42" i="8" s="1"/>
  <c r="BY36" i="8"/>
  <c r="BQ33" i="8"/>
  <c r="BY29" i="8"/>
  <c r="BY37" i="8"/>
  <c r="BQ34" i="8"/>
  <c r="BY30" i="8"/>
  <c r="BQ41" i="8"/>
  <c r="BY38" i="8"/>
  <c r="BY31" i="8"/>
  <c r="BQ28" i="8"/>
  <c r="BY40" i="8"/>
  <c r="BQ36" i="8"/>
  <c r="BY32" i="8"/>
  <c r="BQ29" i="8"/>
  <c r="BQ39" i="8"/>
  <c r="BQ4" i="8"/>
  <c r="BQ3" i="8"/>
  <c r="BQ32" i="8"/>
  <c r="BY28" i="8"/>
  <c r="BQ31" i="8"/>
  <c r="BY41" i="8"/>
  <c r="BQ38" i="8"/>
  <c r="BQ37" i="8"/>
  <c r="BY34" i="8"/>
  <c r="BY33" i="8"/>
  <c r="BY39" i="8"/>
  <c r="BQ30" i="8"/>
  <c r="BO96" i="8"/>
  <c r="BO95" i="8"/>
  <c r="BR153" i="8"/>
  <c r="BR146" i="8"/>
  <c r="BR136" i="8"/>
  <c r="BR129" i="8"/>
  <c r="BR112" i="8"/>
  <c r="BR105" i="8"/>
  <c r="BR155" i="8"/>
  <c r="BR148" i="8"/>
  <c r="BR131" i="8"/>
  <c r="BR124" i="8"/>
  <c r="BR114" i="8"/>
  <c r="BR107" i="8"/>
  <c r="BR150" i="8"/>
  <c r="BR143" i="8"/>
  <c r="BR133" i="8"/>
  <c r="BR126" i="8"/>
  <c r="BR116" i="8"/>
  <c r="BR109" i="8"/>
  <c r="BR154" i="8"/>
  <c r="BR147" i="8"/>
  <c r="BR123" i="8"/>
  <c r="BR113" i="8"/>
  <c r="BR106" i="8"/>
  <c r="BR151" i="8"/>
  <c r="BR144" i="8"/>
  <c r="BR134" i="8"/>
  <c r="BR127" i="8"/>
  <c r="BR117" i="8"/>
  <c r="BR110" i="8"/>
  <c r="BR132" i="8"/>
  <c r="BR145" i="8"/>
  <c r="BR142" i="8"/>
  <c r="BR135" i="8"/>
  <c r="BR115" i="8"/>
  <c r="BR104" i="8"/>
  <c r="BR152" i="8"/>
  <c r="BR125" i="8"/>
  <c r="BR128" i="8"/>
  <c r="BR108" i="8"/>
  <c r="BZ41" i="8"/>
  <c r="BR39" i="8"/>
  <c r="BR32" i="8"/>
  <c r="BZ28" i="8"/>
  <c r="BR3" i="8"/>
  <c r="BR40" i="8"/>
  <c r="BR42" i="8" s="1"/>
  <c r="BZ36" i="8"/>
  <c r="BR33" i="8"/>
  <c r="BZ29" i="8"/>
  <c r="BZ37" i="8"/>
  <c r="BR34" i="8"/>
  <c r="BZ30" i="8"/>
  <c r="BR41" i="8"/>
  <c r="BZ38" i="8"/>
  <c r="BZ31" i="8"/>
  <c r="BR28" i="8"/>
  <c r="BZ39" i="8"/>
  <c r="BR36" i="8"/>
  <c r="BZ32" i="8"/>
  <c r="BR29" i="8"/>
  <c r="BR38" i="8"/>
  <c r="BZ34" i="8"/>
  <c r="BR31" i="8"/>
  <c r="BR4" i="8"/>
  <c r="BR37" i="8"/>
  <c r="BZ40" i="8"/>
  <c r="BZ33" i="8"/>
  <c r="BR30" i="8"/>
  <c r="BO89" i="8"/>
  <c r="BT155" i="8"/>
  <c r="BT148" i="8"/>
  <c r="BT131" i="8"/>
  <c r="BT124" i="8"/>
  <c r="BT114" i="8"/>
  <c r="BT107" i="8"/>
  <c r="BT150" i="8"/>
  <c r="BT143" i="8"/>
  <c r="BT133" i="8"/>
  <c r="BT126" i="8"/>
  <c r="BT116" i="8"/>
  <c r="BT109" i="8"/>
  <c r="BT152" i="8"/>
  <c r="BT145" i="8"/>
  <c r="BT135" i="8"/>
  <c r="BT128" i="8"/>
  <c r="BT104" i="8"/>
  <c r="BT142" i="8"/>
  <c r="BT132" i="8"/>
  <c r="BT125" i="8"/>
  <c r="BT115" i="8"/>
  <c r="BT108" i="8"/>
  <c r="BT153" i="8"/>
  <c r="BT146" i="8"/>
  <c r="BT136" i="8"/>
  <c r="BT129" i="8"/>
  <c r="BT112" i="8"/>
  <c r="BT105" i="8"/>
  <c r="BT147" i="8"/>
  <c r="BT151" i="8"/>
  <c r="BT123" i="8"/>
  <c r="BT144" i="8"/>
  <c r="BT110" i="8"/>
  <c r="BT127" i="8"/>
  <c r="BT154" i="8"/>
  <c r="BT113" i="8"/>
  <c r="BT117" i="8"/>
  <c r="BT106" i="8"/>
  <c r="CB36" i="8"/>
  <c r="BT33" i="8"/>
  <c r="CB29" i="8"/>
  <c r="CB37" i="8"/>
  <c r="BT34" i="8"/>
  <c r="CB30" i="8"/>
  <c r="BT41" i="8"/>
  <c r="CB38" i="8"/>
  <c r="CB31" i="8"/>
  <c r="BT28" i="8"/>
  <c r="CB39" i="8"/>
  <c r="BT36" i="8"/>
  <c r="CB32" i="8"/>
  <c r="BT29" i="8"/>
  <c r="BT37" i="8"/>
  <c r="CB33" i="8"/>
  <c r="BT30" i="8"/>
  <c r="CB41" i="8"/>
  <c r="BT39" i="8"/>
  <c r="BT32" i="8"/>
  <c r="CB28" i="8"/>
  <c r="BT3" i="8"/>
  <c r="BT134" i="8"/>
  <c r="BT4" i="8"/>
  <c r="BT38" i="8"/>
  <c r="CB34" i="8"/>
  <c r="BT31" i="8"/>
  <c r="CB40" i="8"/>
  <c r="BT40" i="8"/>
  <c r="BS155" i="8"/>
  <c r="BS148" i="8"/>
  <c r="BS131" i="8"/>
  <c r="BS124" i="8"/>
  <c r="BS150" i="8"/>
  <c r="BS143" i="8"/>
  <c r="BS133" i="8"/>
  <c r="BS126" i="8"/>
  <c r="BS116" i="8"/>
  <c r="BS109" i="8"/>
  <c r="BS152" i="8"/>
  <c r="BS145" i="8"/>
  <c r="BS135" i="8"/>
  <c r="BS128" i="8"/>
  <c r="BS104" i="8"/>
  <c r="BS154" i="8"/>
  <c r="BS156" i="8" s="1"/>
  <c r="BS147" i="8"/>
  <c r="BS123" i="8"/>
  <c r="BS113" i="8"/>
  <c r="BS106" i="8"/>
  <c r="BS132" i="8"/>
  <c r="BS125" i="8"/>
  <c r="BS107" i="8"/>
  <c r="BS151" i="8"/>
  <c r="BS105" i="8"/>
  <c r="BS134" i="8"/>
  <c r="BS114" i="8"/>
  <c r="BS108" i="8"/>
  <c r="BS144" i="8"/>
  <c r="BS136" i="8"/>
  <c r="BS115" i="8"/>
  <c r="BS110" i="8"/>
  <c r="BS129" i="8"/>
  <c r="BS127" i="8"/>
  <c r="BS153" i="8"/>
  <c r="BS112" i="8"/>
  <c r="BS146" i="8"/>
  <c r="BS117" i="8"/>
  <c r="BS142" i="8"/>
  <c r="BS40" i="8"/>
  <c r="CA37" i="8"/>
  <c r="BS34" i="8"/>
  <c r="CA30" i="8"/>
  <c r="BS4" i="8"/>
  <c r="BS41" i="8"/>
  <c r="CA38" i="8"/>
  <c r="CA31" i="8"/>
  <c r="BS28" i="8"/>
  <c r="CA39" i="8"/>
  <c r="BS36" i="8"/>
  <c r="CA32" i="8"/>
  <c r="BS29" i="8"/>
  <c r="BS33" i="8"/>
  <c r="CA29" i="8"/>
  <c r="BS39" i="8"/>
  <c r="BS37" i="8"/>
  <c r="BS32" i="8"/>
  <c r="CA28" i="8"/>
  <c r="CA41" i="8"/>
  <c r="BS38" i="8"/>
  <c r="BS3" i="8"/>
  <c r="CA34" i="8"/>
  <c r="CA40" i="8"/>
  <c r="BS31" i="8"/>
  <c r="CA33" i="8"/>
  <c r="CA36" i="8"/>
  <c r="BS30" i="8"/>
  <c r="BP151" i="8"/>
  <c r="BP144" i="8"/>
  <c r="BP134" i="8"/>
  <c r="BP127" i="8"/>
  <c r="BP117" i="8"/>
  <c r="BP110" i="8"/>
  <c r="BP153" i="8"/>
  <c r="BP146" i="8"/>
  <c r="BP136" i="8"/>
  <c r="BP129" i="8"/>
  <c r="BP112" i="8"/>
  <c r="BP105" i="8"/>
  <c r="BP155" i="8"/>
  <c r="BP148" i="8"/>
  <c r="BP131" i="8"/>
  <c r="BP124" i="8"/>
  <c r="BP114" i="8"/>
  <c r="BP107" i="8"/>
  <c r="BP152" i="8"/>
  <c r="BP145" i="8"/>
  <c r="BP135" i="8"/>
  <c r="BP128" i="8"/>
  <c r="BP104" i="8"/>
  <c r="BP142" i="8"/>
  <c r="BP132" i="8"/>
  <c r="BP125" i="8"/>
  <c r="BP115" i="8"/>
  <c r="BP108" i="8"/>
  <c r="BP133" i="8"/>
  <c r="BP154" i="8"/>
  <c r="BP126" i="8"/>
  <c r="BP113" i="8"/>
  <c r="BP147" i="8"/>
  <c r="BP106" i="8"/>
  <c r="BP116" i="8"/>
  <c r="BP123" i="8"/>
  <c r="BP143" i="8"/>
  <c r="BP150" i="8"/>
  <c r="BP109" i="8"/>
  <c r="BP38" i="8"/>
  <c r="BX34" i="8"/>
  <c r="BP31" i="8"/>
  <c r="BX41" i="8"/>
  <c r="BP39" i="8"/>
  <c r="BP32" i="8"/>
  <c r="BX28" i="8"/>
  <c r="BP40" i="8"/>
  <c r="BX36" i="8"/>
  <c r="BP33" i="8"/>
  <c r="BX29" i="8"/>
  <c r="BX37" i="8"/>
  <c r="BP34" i="8"/>
  <c r="BX30" i="8"/>
  <c r="BP4" i="8"/>
  <c r="BP41" i="8"/>
  <c r="BX38" i="8"/>
  <c r="BX31" i="8"/>
  <c r="BP28" i="8"/>
  <c r="BP37" i="8"/>
  <c r="BX33" i="8"/>
  <c r="BP30" i="8"/>
  <c r="BX39" i="8"/>
  <c r="BP36" i="8"/>
  <c r="BX32" i="8"/>
  <c r="BP29" i="8"/>
  <c r="BP3" i="8"/>
  <c r="BX40" i="8"/>
  <c r="BS170" i="1"/>
  <c r="BS56" i="1"/>
  <c r="BS156" i="1"/>
  <c r="BR169" i="1"/>
  <c r="BR55" i="1"/>
  <c r="BP151" i="1"/>
  <c r="BP144" i="1"/>
  <c r="BP134" i="1"/>
  <c r="BP127" i="1"/>
  <c r="BP117" i="1"/>
  <c r="BP110" i="1"/>
  <c r="BP153" i="1"/>
  <c r="BP146" i="1"/>
  <c r="BP136" i="1"/>
  <c r="BP129" i="1"/>
  <c r="BP112" i="1"/>
  <c r="BP105" i="1"/>
  <c r="BP152" i="1"/>
  <c r="BP145" i="1"/>
  <c r="BP135" i="1"/>
  <c r="BP128" i="1"/>
  <c r="BP104" i="1"/>
  <c r="BP154" i="1"/>
  <c r="BP147" i="1"/>
  <c r="BP123" i="1"/>
  <c r="BP113" i="1"/>
  <c r="BP106" i="1"/>
  <c r="BP142" i="1"/>
  <c r="BP133" i="1"/>
  <c r="BP107" i="1"/>
  <c r="BP132" i="1"/>
  <c r="BP155" i="1"/>
  <c r="BP150" i="1"/>
  <c r="BP124" i="1"/>
  <c r="BP115" i="1"/>
  <c r="BP114" i="1"/>
  <c r="BP109" i="1"/>
  <c r="BP148" i="1"/>
  <c r="BP116" i="1"/>
  <c r="BP143" i="1"/>
  <c r="BP131" i="1"/>
  <c r="BP126" i="1"/>
  <c r="BP108" i="1"/>
  <c r="BP125" i="1"/>
  <c r="BP39" i="1"/>
  <c r="BP32" i="1"/>
  <c r="BX28" i="1"/>
  <c r="BX38" i="1"/>
  <c r="BX31" i="1"/>
  <c r="BP28" i="1"/>
  <c r="BX40" i="1"/>
  <c r="BP34" i="1"/>
  <c r="BP29" i="1"/>
  <c r="BP40" i="1"/>
  <c r="BX33" i="1"/>
  <c r="BP37" i="1"/>
  <c r="BX30" i="1"/>
  <c r="BX41" i="1"/>
  <c r="BX36" i="1"/>
  <c r="BP30" i="1"/>
  <c r="BX34" i="1"/>
  <c r="BP31" i="1"/>
  <c r="BP41" i="1"/>
  <c r="BP36" i="1"/>
  <c r="BX29" i="1"/>
  <c r="BX32" i="1"/>
  <c r="BX39" i="1"/>
  <c r="BP38" i="1"/>
  <c r="BP33" i="1"/>
  <c r="BP3" i="1"/>
  <c r="BX37" i="1"/>
  <c r="BP4" i="1"/>
  <c r="BT71" i="1"/>
  <c r="BT67" i="1"/>
  <c r="BS169" i="1"/>
  <c r="BS55" i="1"/>
  <c r="BS173" i="1"/>
  <c r="BS118" i="1"/>
  <c r="BS59" i="1"/>
  <c r="BO156" i="1"/>
  <c r="BR163" i="1"/>
  <c r="BR49" i="1"/>
  <c r="BR165" i="1"/>
  <c r="BR51" i="1"/>
  <c r="BO161" i="1"/>
  <c r="BO47" i="1"/>
  <c r="BO171" i="1"/>
  <c r="BO57" i="1"/>
  <c r="BT156" i="1"/>
  <c r="BT165" i="1"/>
  <c r="BT51" i="1"/>
  <c r="BT74" i="1"/>
  <c r="BS174" i="1"/>
  <c r="BS60" i="1"/>
  <c r="BS69" i="1"/>
  <c r="BO74" i="1"/>
  <c r="BO166" i="1"/>
  <c r="BO52" i="1"/>
  <c r="BO167" i="1"/>
  <c r="BO53" i="1"/>
  <c r="BR161" i="1"/>
  <c r="BR47" i="1"/>
  <c r="BR170" i="1"/>
  <c r="BR56" i="1"/>
  <c r="BR72" i="1"/>
  <c r="BT76" i="1"/>
  <c r="BT174" i="1"/>
  <c r="BT60" i="1"/>
  <c r="BT171" i="1"/>
  <c r="BT57" i="1"/>
  <c r="BR77" i="1"/>
  <c r="BT72" i="1"/>
  <c r="BT172" i="1"/>
  <c r="BT58" i="1"/>
  <c r="BS167" i="1"/>
  <c r="BS53" i="1"/>
  <c r="BS76" i="1"/>
  <c r="BO66" i="1"/>
  <c r="BO173" i="1"/>
  <c r="BO118" i="1"/>
  <c r="BO61" i="1" s="1"/>
  <c r="BO59" i="1"/>
  <c r="BO174" i="1"/>
  <c r="BO60" i="1"/>
  <c r="BO98" i="1" s="1"/>
  <c r="BR166" i="1"/>
  <c r="BR52" i="1"/>
  <c r="BR66" i="1"/>
  <c r="BR79" i="1"/>
  <c r="BR172" i="1"/>
  <c r="BR58" i="1"/>
  <c r="BT161" i="1"/>
  <c r="BT47" i="1"/>
  <c r="BR68" i="1"/>
  <c r="BR162" i="1"/>
  <c r="BR48" i="1"/>
  <c r="BS166" i="1"/>
  <c r="BS52" i="1"/>
  <c r="BT42" i="1"/>
  <c r="BT163" i="1"/>
  <c r="BT49" i="1"/>
  <c r="BT68" i="1"/>
  <c r="BS70" i="1"/>
  <c r="BS165" i="1"/>
  <c r="BS51" i="1"/>
  <c r="BO172" i="1"/>
  <c r="BO58" i="1"/>
  <c r="BO69" i="1"/>
  <c r="BO70" i="1"/>
  <c r="BR137" i="1"/>
  <c r="BR78" i="1"/>
  <c r="BQ153" i="1"/>
  <c r="BQ146" i="1"/>
  <c r="BQ136" i="1"/>
  <c r="BQ129" i="1"/>
  <c r="BQ112" i="1"/>
  <c r="BQ105" i="1"/>
  <c r="BQ155" i="1"/>
  <c r="BQ148" i="1"/>
  <c r="BQ131" i="1"/>
  <c r="BQ124" i="1"/>
  <c r="BQ114" i="1"/>
  <c r="BQ107" i="1"/>
  <c r="BQ152" i="1"/>
  <c r="BQ145" i="1"/>
  <c r="BQ135" i="1"/>
  <c r="BQ128" i="1"/>
  <c r="BQ104" i="1"/>
  <c r="BQ154" i="1"/>
  <c r="BQ147" i="1"/>
  <c r="BQ123" i="1"/>
  <c r="BQ113" i="1"/>
  <c r="BQ106" i="1"/>
  <c r="BQ132" i="1"/>
  <c r="BQ127" i="1"/>
  <c r="BQ150" i="1"/>
  <c r="BQ115" i="1"/>
  <c r="BQ110" i="1"/>
  <c r="BQ144" i="1"/>
  <c r="BQ109" i="1"/>
  <c r="BQ134" i="1"/>
  <c r="BQ108" i="1"/>
  <c r="BQ116" i="1"/>
  <c r="BQ143" i="1"/>
  <c r="BQ117" i="1"/>
  <c r="BQ151" i="1"/>
  <c r="BQ126" i="1"/>
  <c r="BQ142" i="1"/>
  <c r="BQ125" i="1"/>
  <c r="BQ133" i="1"/>
  <c r="BQ40" i="1"/>
  <c r="BY36" i="1"/>
  <c r="BQ33" i="1"/>
  <c r="BY29" i="1"/>
  <c r="BY38" i="1"/>
  <c r="BY31" i="1"/>
  <c r="BQ28" i="1"/>
  <c r="BY41" i="1"/>
  <c r="BQ37" i="1"/>
  <c r="BY30" i="1"/>
  <c r="BQ32" i="1"/>
  <c r="BY33" i="1"/>
  <c r="BY37" i="1"/>
  <c r="BY32" i="1"/>
  <c r="BQ4" i="1"/>
  <c r="BY39" i="1"/>
  <c r="BQ38" i="1"/>
  <c r="BQ31" i="1"/>
  <c r="BQ3" i="1"/>
  <c r="BQ41" i="1"/>
  <c r="BQ36" i="1"/>
  <c r="BY34" i="1"/>
  <c r="BQ39" i="1"/>
  <c r="BY40" i="1"/>
  <c r="BY28" i="1"/>
  <c r="BQ30" i="1"/>
  <c r="BQ29" i="1"/>
  <c r="BQ34" i="1"/>
  <c r="BT167" i="1"/>
  <c r="BT53" i="1"/>
  <c r="BO170" i="1"/>
  <c r="BO56" i="1"/>
  <c r="BS161" i="1"/>
  <c r="BS47" i="1"/>
  <c r="BT75" i="1"/>
  <c r="BS79" i="1"/>
  <c r="BS172" i="1"/>
  <c r="BS58" i="1"/>
  <c r="BS96" i="1" s="1"/>
  <c r="BO67" i="1"/>
  <c r="BO76" i="1"/>
  <c r="BO77" i="1"/>
  <c r="BR156" i="1"/>
  <c r="BT164" i="1"/>
  <c r="BT50" i="1"/>
  <c r="BO78" i="1"/>
  <c r="BO137" i="1"/>
  <c r="BT137" i="1"/>
  <c r="BT78" i="1"/>
  <c r="BS164" i="1"/>
  <c r="BS50" i="1"/>
  <c r="BR174" i="1"/>
  <c r="BR60" i="1"/>
  <c r="BR164" i="1"/>
  <c r="BR50" i="1"/>
  <c r="BS137" i="1"/>
  <c r="BS78" i="1"/>
  <c r="CA42" i="1"/>
  <c r="BT162" i="1"/>
  <c r="BT48" i="1"/>
  <c r="BT166" i="1"/>
  <c r="BT52" i="1"/>
  <c r="BS162" i="1"/>
  <c r="BS48" i="1"/>
  <c r="BS75" i="1"/>
  <c r="BS171" i="1"/>
  <c r="BS57" i="1"/>
  <c r="BO68" i="1"/>
  <c r="BR173" i="1"/>
  <c r="BR118" i="1"/>
  <c r="BR59" i="1"/>
  <c r="BR69" i="1"/>
  <c r="BR171" i="1"/>
  <c r="BR57" i="1"/>
  <c r="BR95" i="1" s="1"/>
  <c r="BT173" i="1"/>
  <c r="BT118" i="1"/>
  <c r="BT59" i="1"/>
  <c r="BS67" i="1"/>
  <c r="BO163" i="1"/>
  <c r="BO49" i="1"/>
  <c r="BO164" i="1"/>
  <c r="BO50" i="1"/>
  <c r="BO162" i="1"/>
  <c r="BO48" i="1"/>
  <c r="BR167" i="1"/>
  <c r="BR53" i="1"/>
  <c r="BR67" i="1"/>
  <c r="BT170" i="1"/>
  <c r="BT56" i="1"/>
  <c r="BT169" i="1"/>
  <c r="BT55" i="1"/>
  <c r="BS71" i="1"/>
  <c r="BT79" i="1"/>
  <c r="BT69" i="1"/>
  <c r="BS42" i="1"/>
  <c r="BS163" i="1"/>
  <c r="BS49" i="1"/>
  <c r="BS74" i="1"/>
  <c r="BO165" i="1"/>
  <c r="BO51" i="1"/>
  <c r="BO169" i="1"/>
  <c r="BO55" i="1"/>
  <c r="BR70" i="1"/>
  <c r="BR74" i="1"/>
  <c r="BT172" i="21"/>
  <c r="BT58" i="21"/>
  <c r="BT163" i="21"/>
  <c r="BT49" i="21"/>
  <c r="BT68" i="21"/>
  <c r="BO85" i="21"/>
  <c r="BT164" i="21"/>
  <c r="BT50" i="21"/>
  <c r="BR88" i="21"/>
  <c r="BQ98" i="21"/>
  <c r="BT162" i="21"/>
  <c r="BT48" i="21"/>
  <c r="BT171" i="21"/>
  <c r="BT57" i="21"/>
  <c r="BT95" i="21" s="1"/>
  <c r="BR89" i="21"/>
  <c r="BR80" i="21"/>
  <c r="BS85" i="21"/>
  <c r="BR91" i="21"/>
  <c r="BT167" i="21"/>
  <c r="BT53" i="21"/>
  <c r="BT71" i="21"/>
  <c r="BR61" i="21"/>
  <c r="BQ93" i="21"/>
  <c r="BP151" i="21"/>
  <c r="BP144" i="21"/>
  <c r="BP134" i="21"/>
  <c r="BP127" i="21"/>
  <c r="BP117" i="21"/>
  <c r="BP110" i="21"/>
  <c r="BP153" i="21"/>
  <c r="BP146" i="21"/>
  <c r="BP136" i="21"/>
  <c r="BP129" i="21"/>
  <c r="BP112" i="21"/>
  <c r="BP105" i="21"/>
  <c r="BP155" i="21"/>
  <c r="BP148" i="21"/>
  <c r="BP131" i="21"/>
  <c r="BP124" i="21"/>
  <c r="BP114" i="21"/>
  <c r="BP107" i="21"/>
  <c r="BP150" i="21"/>
  <c r="BP143" i="21"/>
  <c r="BP152" i="21"/>
  <c r="BP145" i="21"/>
  <c r="BP135" i="21"/>
  <c r="BP128" i="21"/>
  <c r="BP104" i="21"/>
  <c r="BP154" i="21"/>
  <c r="BP156" i="21" s="1"/>
  <c r="BP147" i="21"/>
  <c r="BP123" i="21"/>
  <c r="BP113" i="21"/>
  <c r="BP106" i="21"/>
  <c r="BP133" i="21"/>
  <c r="BP142" i="21"/>
  <c r="BP132" i="21"/>
  <c r="BP116" i="21"/>
  <c r="BP108" i="21"/>
  <c r="BP115" i="21"/>
  <c r="BP125" i="21"/>
  <c r="BP109" i="21"/>
  <c r="BP126" i="21"/>
  <c r="BP41" i="21"/>
  <c r="BX37" i="21"/>
  <c r="BP34" i="21"/>
  <c r="BX39" i="21"/>
  <c r="BP36" i="21"/>
  <c r="BX32" i="21"/>
  <c r="BP29" i="21"/>
  <c r="BX40" i="21"/>
  <c r="BP37" i="21"/>
  <c r="BX33" i="21"/>
  <c r="BP30" i="21"/>
  <c r="BX41" i="21"/>
  <c r="BX31" i="21"/>
  <c r="BP28" i="21"/>
  <c r="BX29" i="21"/>
  <c r="BP3" i="21"/>
  <c r="BP31" i="21"/>
  <c r="BX34" i="21"/>
  <c r="BP4" i="21"/>
  <c r="BX38" i="21"/>
  <c r="BX36" i="21"/>
  <c r="BX30" i="21"/>
  <c r="BP40" i="21"/>
  <c r="BX28" i="21"/>
  <c r="BP38" i="21"/>
  <c r="BP32" i="21"/>
  <c r="BP39" i="21"/>
  <c r="BP33" i="21"/>
  <c r="BT161" i="21"/>
  <c r="BT47" i="21"/>
  <c r="BT174" i="21"/>
  <c r="BT60" i="21"/>
  <c r="BT98" i="21" s="1"/>
  <c r="BT137" i="21"/>
  <c r="BT78" i="21"/>
  <c r="BO89" i="21"/>
  <c r="BR85" i="21"/>
  <c r="BT67" i="21"/>
  <c r="BO95" i="21"/>
  <c r="CB42" i="21"/>
  <c r="BT170" i="21"/>
  <c r="BT56" i="21"/>
  <c r="BT77" i="21"/>
  <c r="BS97" i="21"/>
  <c r="BQ95" i="21"/>
  <c r="BO93" i="21"/>
  <c r="BT166" i="21"/>
  <c r="BT52" i="21"/>
  <c r="BQ61" i="21"/>
  <c r="BT75" i="21"/>
  <c r="BT66" i="21"/>
  <c r="BT118" i="21"/>
  <c r="BT173" i="21"/>
  <c r="BT59" i="21"/>
  <c r="BS61" i="21"/>
  <c r="BS99" i="21" s="1"/>
  <c r="BQ175" i="21"/>
  <c r="BS96" i="21"/>
  <c r="BR95" i="21"/>
  <c r="BT169" i="21"/>
  <c r="BT55" i="21"/>
  <c r="BT165" i="21"/>
  <c r="BT51" i="21"/>
  <c r="BT69" i="21"/>
  <c r="BO86" i="21"/>
  <c r="BP151" i="20"/>
  <c r="BP144" i="20"/>
  <c r="BP134" i="20"/>
  <c r="BP127" i="20"/>
  <c r="BP117" i="20"/>
  <c r="BP110" i="20"/>
  <c r="BP153" i="20"/>
  <c r="BP146" i="20"/>
  <c r="BP136" i="20"/>
  <c r="BP129" i="20"/>
  <c r="BP112" i="20"/>
  <c r="BP105" i="20"/>
  <c r="BP155" i="20"/>
  <c r="BP148" i="20"/>
  <c r="BP131" i="20"/>
  <c r="BP124" i="20"/>
  <c r="BP114" i="20"/>
  <c r="BP107" i="20"/>
  <c r="BP150" i="20"/>
  <c r="BP143" i="20"/>
  <c r="BP133" i="20"/>
  <c r="BP126" i="20"/>
  <c r="BP116" i="20"/>
  <c r="BP109" i="20"/>
  <c r="BP152" i="20"/>
  <c r="BP145" i="20"/>
  <c r="BP135" i="20"/>
  <c r="BP128" i="20"/>
  <c r="BP104" i="20"/>
  <c r="BP142" i="20"/>
  <c r="BP132" i="20"/>
  <c r="BP125" i="20"/>
  <c r="BP115" i="20"/>
  <c r="BP108" i="20"/>
  <c r="BP106" i="20"/>
  <c r="BP147" i="20"/>
  <c r="BP113" i="20"/>
  <c r="BP154" i="20"/>
  <c r="BP123" i="20"/>
  <c r="BX38" i="20"/>
  <c r="BX31" i="20"/>
  <c r="BP28" i="20"/>
  <c r="BX40" i="20"/>
  <c r="BP37" i="20"/>
  <c r="BX33" i="20"/>
  <c r="BP30" i="20"/>
  <c r="BX41" i="20"/>
  <c r="BP38" i="20"/>
  <c r="BX34" i="20"/>
  <c r="BP31" i="20"/>
  <c r="BP41" i="20"/>
  <c r="BX39" i="20"/>
  <c r="BX36" i="20"/>
  <c r="BP32" i="20"/>
  <c r="BP39" i="20"/>
  <c r="BX37" i="20"/>
  <c r="BP36" i="20"/>
  <c r="BP33" i="20"/>
  <c r="BX28" i="20"/>
  <c r="BP40" i="20"/>
  <c r="BP34" i="20"/>
  <c r="BP3" i="20"/>
  <c r="BX30" i="20"/>
  <c r="BX29" i="20"/>
  <c r="BX32" i="20"/>
  <c r="BP29" i="20"/>
  <c r="BP4" i="20"/>
  <c r="BR153" i="20"/>
  <c r="BR146" i="20"/>
  <c r="BR136" i="20"/>
  <c r="BR129" i="20"/>
  <c r="BR112" i="20"/>
  <c r="BR105" i="20"/>
  <c r="BR155" i="20"/>
  <c r="BR148" i="20"/>
  <c r="BR131" i="20"/>
  <c r="BR124" i="20"/>
  <c r="BR114" i="20"/>
  <c r="BR107" i="20"/>
  <c r="BR150" i="20"/>
  <c r="BR143" i="20"/>
  <c r="BR133" i="20"/>
  <c r="BR126" i="20"/>
  <c r="BR116" i="20"/>
  <c r="BR109" i="20"/>
  <c r="BR152" i="20"/>
  <c r="BR145" i="20"/>
  <c r="BR135" i="20"/>
  <c r="BR128" i="20"/>
  <c r="BR104" i="20"/>
  <c r="BR154" i="20"/>
  <c r="BR147" i="20"/>
  <c r="BR123" i="20"/>
  <c r="BR113" i="20"/>
  <c r="BR106" i="20"/>
  <c r="BR151" i="20"/>
  <c r="BR144" i="20"/>
  <c r="BR134" i="20"/>
  <c r="BR127" i="20"/>
  <c r="BR117" i="20"/>
  <c r="BR110" i="20"/>
  <c r="BR142" i="20"/>
  <c r="BR132" i="20"/>
  <c r="BR115" i="20"/>
  <c r="BR125" i="20"/>
  <c r="BZ39" i="20"/>
  <c r="BR36" i="20"/>
  <c r="BZ32" i="20"/>
  <c r="BR29" i="20"/>
  <c r="BZ41" i="20"/>
  <c r="BR38" i="20"/>
  <c r="BZ34" i="20"/>
  <c r="BR31" i="20"/>
  <c r="BR39" i="20"/>
  <c r="BR32" i="20"/>
  <c r="BZ28" i="20"/>
  <c r="BR108" i="20"/>
  <c r="BZ40" i="20"/>
  <c r="BZ37" i="20"/>
  <c r="BR33" i="20"/>
  <c r="BZ31" i="20"/>
  <c r="BR30" i="20"/>
  <c r="BZ38" i="20"/>
  <c r="BR37" i="20"/>
  <c r="BR34" i="20"/>
  <c r="BZ29" i="20"/>
  <c r="BR28" i="20"/>
  <c r="BR3" i="20"/>
  <c r="BR41" i="20"/>
  <c r="BZ30" i="20"/>
  <c r="BR40" i="20"/>
  <c r="BZ33" i="20"/>
  <c r="BR4" i="20"/>
  <c r="BZ36" i="20"/>
  <c r="BT155" i="20"/>
  <c r="BT148" i="20"/>
  <c r="BT131" i="20"/>
  <c r="BT124" i="20"/>
  <c r="BT114" i="20"/>
  <c r="BT107" i="20"/>
  <c r="BT150" i="20"/>
  <c r="BT143" i="20"/>
  <c r="BT133" i="20"/>
  <c r="BT126" i="20"/>
  <c r="BT116" i="20"/>
  <c r="BT109" i="20"/>
  <c r="BT152" i="20"/>
  <c r="BT145" i="20"/>
  <c r="BT135" i="20"/>
  <c r="BT128" i="20"/>
  <c r="BT104" i="20"/>
  <c r="BT154" i="20"/>
  <c r="BT147" i="20"/>
  <c r="BT123" i="20"/>
  <c r="BT113" i="20"/>
  <c r="BT106" i="20"/>
  <c r="BT142" i="20"/>
  <c r="BT132" i="20"/>
  <c r="BT125" i="20"/>
  <c r="BT115" i="20"/>
  <c r="BT108" i="20"/>
  <c r="BT153" i="20"/>
  <c r="BT146" i="20"/>
  <c r="BT136" i="20"/>
  <c r="BT129" i="20"/>
  <c r="BT112" i="20"/>
  <c r="BT105" i="20"/>
  <c r="BT134" i="20"/>
  <c r="BT151" i="20"/>
  <c r="BT117" i="20"/>
  <c r="BT110" i="20"/>
  <c r="BT127" i="20"/>
  <c r="BT144" i="20"/>
  <c r="CB40" i="20"/>
  <c r="BT37" i="20"/>
  <c r="CB33" i="20"/>
  <c r="BT30" i="20"/>
  <c r="BT39" i="20"/>
  <c r="BT32" i="20"/>
  <c r="CB28" i="20"/>
  <c r="BT40" i="20"/>
  <c r="CB36" i="20"/>
  <c r="BT33" i="20"/>
  <c r="CB29" i="20"/>
  <c r="BT36" i="20"/>
  <c r="CB34" i="20"/>
  <c r="CB31" i="20"/>
  <c r="CB41" i="20"/>
  <c r="CB38" i="20"/>
  <c r="BT34" i="20"/>
  <c r="CB37" i="20"/>
  <c r="BT3" i="20"/>
  <c r="CB39" i="20"/>
  <c r="CB32" i="20"/>
  <c r="BT4" i="20"/>
  <c r="BT41" i="20"/>
  <c r="BT29" i="20"/>
  <c r="CB30" i="20"/>
  <c r="BT38" i="20"/>
  <c r="BT31" i="20"/>
  <c r="BT28" i="20"/>
  <c r="BO42" i="20"/>
  <c r="BO169" i="20"/>
  <c r="BO55" i="20"/>
  <c r="BO161" i="20"/>
  <c r="BO47" i="20"/>
  <c r="BO137" i="20"/>
  <c r="BO78" i="20"/>
  <c r="BQ153" i="20"/>
  <c r="BQ146" i="20"/>
  <c r="BQ136" i="20"/>
  <c r="BQ129" i="20"/>
  <c r="BQ112" i="20"/>
  <c r="BQ105" i="20"/>
  <c r="BQ155" i="20"/>
  <c r="BQ148" i="20"/>
  <c r="BQ150" i="20"/>
  <c r="BQ143" i="20"/>
  <c r="BQ152" i="20"/>
  <c r="BQ145" i="20"/>
  <c r="BQ135" i="20"/>
  <c r="BQ128" i="20"/>
  <c r="BQ104" i="20"/>
  <c r="BQ151" i="20"/>
  <c r="BQ126" i="20"/>
  <c r="BQ117" i="20"/>
  <c r="BQ142" i="20"/>
  <c r="BQ131" i="20"/>
  <c r="BQ125" i="20"/>
  <c r="BQ147" i="20"/>
  <c r="BQ124" i="20"/>
  <c r="BQ115" i="20"/>
  <c r="BQ109" i="20"/>
  <c r="BQ154" i="20"/>
  <c r="BQ123" i="20"/>
  <c r="BQ114" i="20"/>
  <c r="BQ144" i="20"/>
  <c r="BQ127" i="20"/>
  <c r="BQ132" i="20"/>
  <c r="BQ116" i="20"/>
  <c r="BQ106" i="20"/>
  <c r="BQ133" i="20"/>
  <c r="BQ107" i="20"/>
  <c r="BQ134" i="20"/>
  <c r="BQ113" i="20"/>
  <c r="BQ110" i="20"/>
  <c r="BQ108" i="20"/>
  <c r="BY33" i="20"/>
  <c r="BY30" i="20"/>
  <c r="BQ29" i="20"/>
  <c r="BQ4" i="20"/>
  <c r="BQ39" i="20"/>
  <c r="BY40" i="20"/>
  <c r="BY37" i="20"/>
  <c r="BQ36" i="20"/>
  <c r="BY34" i="20"/>
  <c r="BQ33" i="20"/>
  <c r="BY28" i="20"/>
  <c r="BY31" i="20"/>
  <c r="BQ30" i="20"/>
  <c r="BY41" i="20"/>
  <c r="BQ40" i="20"/>
  <c r="BY38" i="20"/>
  <c r="BQ37" i="20"/>
  <c r="BQ34" i="20"/>
  <c r="BY32" i="20"/>
  <c r="BQ31" i="20"/>
  <c r="BY29" i="20"/>
  <c r="BQ3" i="20"/>
  <c r="BQ41" i="20"/>
  <c r="BY36" i="20"/>
  <c r="BY39" i="20"/>
  <c r="BQ38" i="20"/>
  <c r="BQ32" i="20"/>
  <c r="BQ28" i="20"/>
  <c r="BO67" i="20"/>
  <c r="BO79" i="20"/>
  <c r="BO167" i="20"/>
  <c r="BO53" i="20"/>
  <c r="BO91" i="20" s="1"/>
  <c r="BO66" i="20"/>
  <c r="BO166" i="20"/>
  <c r="BO52" i="20"/>
  <c r="BO70" i="20"/>
  <c r="BO174" i="20"/>
  <c r="BO60" i="20"/>
  <c r="BO156" i="20"/>
  <c r="BO173" i="20"/>
  <c r="BO118" i="20"/>
  <c r="BO59" i="20"/>
  <c r="BO77" i="20"/>
  <c r="BO170" i="20"/>
  <c r="BO56" i="20"/>
  <c r="BO94" i="20" s="1"/>
  <c r="BO162" i="20"/>
  <c r="BO48" i="20"/>
  <c r="BO163" i="20"/>
  <c r="BO49" i="20"/>
  <c r="BO87" i="20" s="1"/>
  <c r="BO69" i="20"/>
  <c r="BO172" i="20"/>
  <c r="BO58" i="20"/>
  <c r="BW42" i="20"/>
  <c r="BS155" i="20"/>
  <c r="BS148" i="20"/>
  <c r="BS131" i="20"/>
  <c r="BS124" i="20"/>
  <c r="BS114" i="20"/>
  <c r="BS107" i="20"/>
  <c r="BS150" i="20"/>
  <c r="BS143" i="20"/>
  <c r="BS152" i="20"/>
  <c r="BS145" i="20"/>
  <c r="BS154" i="20"/>
  <c r="BS147" i="20"/>
  <c r="BS123" i="20"/>
  <c r="BS113" i="20"/>
  <c r="BS106" i="20"/>
  <c r="BS125" i="20"/>
  <c r="BS109" i="20"/>
  <c r="BS129" i="20"/>
  <c r="BS134" i="20"/>
  <c r="BS108" i="20"/>
  <c r="BS112" i="20"/>
  <c r="BS135" i="20"/>
  <c r="BS133" i="20"/>
  <c r="BS132" i="20"/>
  <c r="BS151" i="20"/>
  <c r="BS144" i="20"/>
  <c r="BS127" i="20"/>
  <c r="BS116" i="20"/>
  <c r="BS115" i="20"/>
  <c r="BS128" i="20"/>
  <c r="BS153" i="20"/>
  <c r="BS126" i="20"/>
  <c r="BS110" i="20"/>
  <c r="BS136" i="20"/>
  <c r="BS117" i="20"/>
  <c r="BS146" i="20"/>
  <c r="BS142" i="20"/>
  <c r="BS105" i="20"/>
  <c r="BS104" i="20"/>
  <c r="CA40" i="20"/>
  <c r="BS39" i="20"/>
  <c r="CA37" i="20"/>
  <c r="BS33" i="20"/>
  <c r="BS36" i="20"/>
  <c r="CA34" i="20"/>
  <c r="CA31" i="20"/>
  <c r="BS30" i="20"/>
  <c r="CA28" i="20"/>
  <c r="BS40" i="20"/>
  <c r="CA32" i="20"/>
  <c r="BS31" i="20"/>
  <c r="BS28" i="20"/>
  <c r="BS3" i="20"/>
  <c r="CA30" i="20"/>
  <c r="BS37" i="20"/>
  <c r="CA33" i="20"/>
  <c r="CA36" i="20"/>
  <c r="CA29" i="20"/>
  <c r="BS38" i="20"/>
  <c r="CA39" i="20"/>
  <c r="BS4" i="20"/>
  <c r="BS29" i="20"/>
  <c r="CA41" i="20"/>
  <c r="BS32" i="20"/>
  <c r="BS41" i="20"/>
  <c r="BS34" i="20"/>
  <c r="CA38" i="20"/>
  <c r="BO171" i="20"/>
  <c r="BO57" i="20"/>
  <c r="BO76" i="20"/>
  <c r="BO165" i="20"/>
  <c r="BO51" i="20"/>
  <c r="BO164" i="20"/>
  <c r="BO50" i="20"/>
  <c r="BO88" i="20" s="1"/>
  <c r="AU185" i="10"/>
  <c r="AH180" i="10"/>
  <c r="D199" i="10"/>
  <c r="AO185" i="10"/>
  <c r="J190" i="10"/>
  <c r="I180" i="10"/>
  <c r="H182" i="10"/>
  <c r="BE199" i="10"/>
  <c r="BK193" i="10"/>
  <c r="AK186" i="10"/>
  <c r="AN180" i="10"/>
  <c r="G180" i="10"/>
  <c r="AD181" i="10"/>
  <c r="BA181" i="10"/>
  <c r="AP180" i="10"/>
  <c r="K191" i="10"/>
  <c r="BK181" i="10"/>
  <c r="BA199" i="10"/>
  <c r="AF188" i="10"/>
  <c r="T183" i="10"/>
  <c r="V180" i="10"/>
  <c r="X185" i="10"/>
  <c r="L182" i="10"/>
  <c r="AE199" i="10"/>
  <c r="D186" i="10"/>
  <c r="BJ189" i="10"/>
  <c r="AV182" i="10"/>
  <c r="BK185" i="10"/>
  <c r="H183" i="10"/>
  <c r="AC183" i="10"/>
  <c r="X191" i="10"/>
  <c r="AF186" i="10"/>
  <c r="BA193" i="10"/>
  <c r="Y181" i="10"/>
  <c r="V186" i="10"/>
  <c r="Q192" i="10"/>
  <c r="AL191" i="10"/>
  <c r="AT189" i="10"/>
  <c r="BE183" i="10"/>
  <c r="Q189" i="10"/>
  <c r="AB191" i="10"/>
  <c r="W181" i="10"/>
  <c r="AD190" i="10"/>
  <c r="AU189" i="10"/>
  <c r="AD191" i="10"/>
  <c r="AU183" i="10"/>
  <c r="U180" i="10"/>
  <c r="AC189" i="10"/>
  <c r="AV189" i="10"/>
  <c r="AX191" i="10"/>
  <c r="T199" i="10"/>
  <c r="I199" i="10"/>
  <c r="H199" i="10"/>
  <c r="J199" i="10"/>
  <c r="AP199" i="10"/>
  <c r="AA186" i="10"/>
  <c r="AT183" i="10"/>
  <c r="H188" i="10"/>
  <c r="L190" i="10"/>
  <c r="AL190" i="10"/>
  <c r="G188" i="10"/>
  <c r="E185" i="10"/>
  <c r="U183" i="10"/>
  <c r="F181" i="10"/>
  <c r="G183" i="10"/>
  <c r="AP184" i="10"/>
  <c r="AP188" i="10"/>
  <c r="AW183" i="10"/>
  <c r="AQ188" i="10"/>
  <c r="AT180" i="10"/>
  <c r="AS190" i="10"/>
  <c r="AT190" i="10"/>
  <c r="Q184" i="10"/>
  <c r="AA192" i="10"/>
  <c r="BA188" i="10"/>
  <c r="BG192" i="10"/>
  <c r="Q193" i="10"/>
  <c r="AW192" i="10"/>
  <c r="E183" i="10"/>
  <c r="Q199" i="10"/>
  <c r="AX192" i="10"/>
  <c r="Y192" i="10"/>
  <c r="AS185" i="10"/>
  <c r="AG182" i="10"/>
  <c r="P190" i="10"/>
  <c r="BK186" i="10"/>
  <c r="AD183" i="10"/>
  <c r="AY183" i="10"/>
  <c r="AA185" i="10"/>
  <c r="BC193" i="10"/>
  <c r="F199" i="10"/>
  <c r="AM199" i="10"/>
  <c r="AB199" i="10"/>
  <c r="AV190" i="10"/>
  <c r="AU191" i="10"/>
  <c r="AJ189" i="10"/>
  <c r="O181" i="10"/>
  <c r="AH188" i="10"/>
  <c r="X190" i="10"/>
  <c r="BB184" i="10"/>
  <c r="BC184" i="10"/>
  <c r="BJ184" i="10"/>
  <c r="AK193" i="10"/>
  <c r="AN185" i="10"/>
  <c r="V182" i="10"/>
  <c r="S188" i="10"/>
  <c r="X184" i="10"/>
  <c r="AR191" i="10"/>
  <c r="AO192" i="10"/>
  <c r="U192" i="10"/>
  <c r="AI186" i="10"/>
  <c r="AE186" i="10"/>
  <c r="T181" i="10"/>
  <c r="AQ199" i="10"/>
  <c r="AP189" i="10"/>
  <c r="AE185" i="10"/>
  <c r="AC199" i="10"/>
  <c r="T188" i="10"/>
  <c r="D188" i="10"/>
  <c r="BH191" i="10"/>
  <c r="BD193" i="10"/>
  <c r="AZ199" i="10"/>
  <c r="O199" i="10"/>
  <c r="BF188" i="10"/>
  <c r="AY199" i="10"/>
  <c r="AY184" i="10"/>
  <c r="F188" i="10"/>
  <c r="AX193" i="10"/>
  <c r="AI183" i="10"/>
  <c r="L199" i="10"/>
  <c r="AL199" i="10"/>
  <c r="Z199" i="10"/>
  <c r="S199" i="10"/>
  <c r="N199" i="10"/>
  <c r="AB183" i="10"/>
  <c r="Z180" i="10"/>
  <c r="AK189" i="10"/>
  <c r="N189" i="10"/>
  <c r="BF183" i="10"/>
  <c r="AG185" i="10"/>
  <c r="Z189" i="10"/>
  <c r="M188" i="10"/>
  <c r="V188" i="10"/>
  <c r="AX182" i="10"/>
  <c r="AV184" i="10"/>
  <c r="AI182" i="10"/>
  <c r="AP193" i="10"/>
  <c r="Z190" i="10"/>
  <c r="AF190" i="10"/>
  <c r="BE182" i="10"/>
  <c r="AK190" i="10"/>
  <c r="AG184" i="10"/>
  <c r="BG191" i="10"/>
  <c r="N183" i="10"/>
  <c r="M199" i="10"/>
  <c r="AQ192" i="10"/>
  <c r="BI186" i="10"/>
  <c r="V184" i="10"/>
  <c r="BF199" i="10"/>
  <c r="S192" i="10"/>
  <c r="BF193" i="10"/>
  <c r="L192" i="10"/>
  <c r="Y199" i="10"/>
  <c r="BE189" i="10"/>
  <c r="AB181" i="10"/>
  <c r="BK183" i="10"/>
  <c r="AL180" i="10"/>
  <c r="AW180" i="10"/>
  <c r="AM189" i="10"/>
  <c r="AO199" i="10"/>
  <c r="P180" i="10"/>
  <c r="P199" i="10"/>
  <c r="AU199" i="10"/>
  <c r="L183" i="10"/>
  <c r="BG199" i="10"/>
  <c r="AK199" i="10"/>
  <c r="BJ199" i="10"/>
  <c r="AX199" i="10"/>
  <c r="BI182" i="10"/>
  <c r="E191" i="10"/>
  <c r="AR181" i="10"/>
  <c r="AG180" i="10"/>
  <c r="BE181" i="10"/>
  <c r="AW189" i="10"/>
  <c r="N193" i="10"/>
  <c r="AC192" i="10"/>
  <c r="AO184" i="10"/>
  <c r="BD181" i="10"/>
  <c r="AB193" i="10"/>
  <c r="M190" i="10"/>
  <c r="V189" i="10"/>
  <c r="AW182" i="10"/>
  <c r="I181" i="10"/>
  <c r="T180" i="10"/>
  <c r="AO183" i="10"/>
  <c r="AK191" i="10"/>
  <c r="D185" i="10"/>
  <c r="AY191" i="10"/>
  <c r="U186" i="10"/>
  <c r="AX181" i="10"/>
  <c r="AL193" i="10"/>
  <c r="AL182" i="10"/>
  <c r="Z181" i="10"/>
  <c r="AS183" i="10"/>
  <c r="AT182" i="10"/>
  <c r="BF180" i="10"/>
  <c r="AQ190" i="10"/>
  <c r="AT199" i="10"/>
  <c r="AI189" i="10"/>
  <c r="AV188" i="10"/>
  <c r="W185" i="10"/>
  <c r="BF185" i="10"/>
  <c r="AH199" i="10"/>
  <c r="BJ182" i="10"/>
  <c r="AS181" i="10"/>
  <c r="AF185" i="10"/>
  <c r="AW185" i="10"/>
  <c r="AJ184" i="10"/>
  <c r="P185" i="10"/>
  <c r="BI192" i="10"/>
  <c r="AU180" i="10"/>
  <c r="T182" i="10"/>
  <c r="H186" i="10"/>
  <c r="AW184" i="10"/>
  <c r="AR180" i="10"/>
  <c r="M183" i="10"/>
  <c r="BI185" i="10"/>
  <c r="BK184" i="10"/>
  <c r="K193" i="10"/>
  <c r="BA186" i="10"/>
  <c r="N192" i="10"/>
  <c r="V183" i="10"/>
  <c r="AN188" i="10"/>
  <c r="BC183" i="10"/>
  <c r="AR190" i="10"/>
  <c r="Q183" i="10"/>
  <c r="K192" i="10"/>
  <c r="G199" i="10"/>
  <c r="L188" i="10"/>
  <c r="V192" i="10"/>
  <c r="L193" i="10"/>
  <c r="AZ193" i="10"/>
  <c r="D184" i="10"/>
  <c r="AK192" i="10"/>
  <c r="AO193" i="10"/>
  <c r="R182" i="10"/>
  <c r="AS180" i="10"/>
  <c r="AH186" i="10"/>
  <c r="K199" i="10"/>
  <c r="E180" i="10"/>
  <c r="BC199" i="10"/>
  <c r="X199" i="10"/>
  <c r="BG182" i="10"/>
  <c r="BD180" i="10"/>
  <c r="BB192" i="10"/>
  <c r="AI185" i="10"/>
  <c r="BB186" i="10"/>
  <c r="AM181" i="10"/>
  <c r="Q185" i="10"/>
  <c r="AY182" i="10"/>
  <c r="AI184" i="10"/>
  <c r="G182" i="10"/>
  <c r="AB184" i="10"/>
  <c r="BE193" i="10"/>
  <c r="L189" i="10"/>
  <c r="AO190" i="10"/>
  <c r="AX189" i="10"/>
  <c r="X181" i="10"/>
  <c r="BJ190" i="10"/>
  <c r="Q191" i="10"/>
  <c r="W180" i="10"/>
  <c r="F180" i="10"/>
  <c r="AB192" i="10"/>
  <c r="BH184" i="10"/>
  <c r="AI181" i="10"/>
  <c r="AW191" i="10"/>
  <c r="AV193" i="10"/>
  <c r="AF183" i="10"/>
  <c r="D181" i="10"/>
  <c r="AJ186" i="10"/>
  <c r="D180" i="10"/>
  <c r="D182" i="10"/>
  <c r="Y182" i="10"/>
  <c r="I193" i="10"/>
  <c r="AO191" i="10"/>
  <c r="O190" i="10"/>
  <c r="AG190" i="10"/>
  <c r="T193" i="10"/>
  <c r="BD199" i="10"/>
  <c r="AS199" i="10"/>
  <c r="AJ182" i="10"/>
  <c r="AN199" i="10"/>
  <c r="R199" i="10"/>
  <c r="AN186" i="10"/>
  <c r="BG183" i="10"/>
  <c r="BB199" i="10"/>
  <c r="AJ199" i="10"/>
  <c r="E199" i="10"/>
  <c r="AI199" i="10"/>
  <c r="AL186" i="10"/>
  <c r="X192" i="10"/>
  <c r="P193" i="10"/>
  <c r="F186" i="10"/>
  <c r="K186" i="10"/>
  <c r="AA189" i="10"/>
  <c r="AU192" i="10"/>
  <c r="AE192" i="10"/>
  <c r="D190" i="10"/>
  <c r="U184" i="10"/>
  <c r="AT191" i="10"/>
  <c r="D189" i="10"/>
  <c r="O180" i="10"/>
  <c r="R190" i="10"/>
  <c r="T192" i="10"/>
  <c r="AM184" i="10"/>
  <c r="BH189" i="10"/>
  <c r="BH183" i="10"/>
  <c r="AG183" i="10"/>
  <c r="AX190" i="10"/>
  <c r="D183" i="10"/>
  <c r="AC184" i="10"/>
  <c r="S186" i="10"/>
  <c r="W199" i="10"/>
  <c r="AD199" i="10"/>
  <c r="BK199" i="10"/>
  <c r="BE184" i="10"/>
  <c r="N184" i="10"/>
  <c r="O193" i="10"/>
  <c r="AK182" i="10"/>
  <c r="AV186" i="10"/>
  <c r="O182" i="10"/>
  <c r="AD193" i="10"/>
  <c r="U188" i="10"/>
  <c r="N188" i="10"/>
  <c r="AM186" i="10"/>
  <c r="J181" i="10"/>
  <c r="AT184" i="10"/>
  <c r="E193" i="10"/>
  <c r="W183" i="10"/>
  <c r="AP191" i="10"/>
  <c r="J184" i="10"/>
  <c r="N180" i="10"/>
  <c r="BA183" i="10"/>
  <c r="BE185" i="10"/>
  <c r="BE191" i="10"/>
  <c r="H189" i="10"/>
  <c r="BB180" i="10"/>
  <c r="V181" i="10"/>
  <c r="BH199" i="10"/>
  <c r="BK192" i="10"/>
  <c r="K180" i="10"/>
  <c r="O192" i="10"/>
  <c r="AA190" i="10"/>
  <c r="AF199" i="10"/>
  <c r="AW199" i="10"/>
  <c r="BD190" i="10"/>
  <c r="AK188" i="10"/>
  <c r="AD188" i="10"/>
  <c r="T189" i="10"/>
  <c r="AX184" i="10"/>
  <c r="BD183" i="10"/>
  <c r="AZ183" i="10"/>
  <c r="BP183" i="10" s="1"/>
  <c r="AX180" i="10"/>
  <c r="BC190" i="10"/>
  <c r="AC182" i="10"/>
  <c r="BJ188" i="10"/>
  <c r="AG192" i="10"/>
  <c r="AV181" i="10"/>
  <c r="AI193" i="10"/>
  <c r="AP192" i="10"/>
  <c r="AD192" i="10"/>
  <c r="AC191" i="10"/>
  <c r="BR191" i="10" s="1"/>
  <c r="BJ185" i="10"/>
  <c r="AJ193" i="10"/>
  <c r="AO189" i="10"/>
  <c r="AV180" i="10"/>
  <c r="AV199" i="10"/>
  <c r="G193" i="10"/>
  <c r="Y191" i="10"/>
  <c r="AU182" i="10"/>
  <c r="V199" i="10"/>
  <c r="BI199" i="10"/>
  <c r="AG186" i="10"/>
  <c r="AS193" i="10"/>
  <c r="K181" i="10"/>
  <c r="AM193" i="10"/>
  <c r="I191" i="10"/>
  <c r="S190" i="10"/>
  <c r="AN189" i="10"/>
  <c r="BQ189" i="10" s="1"/>
  <c r="U199" i="10"/>
  <c r="AA199" i="10"/>
  <c r="AR199" i="10"/>
  <c r="AG199" i="10"/>
  <c r="S182" i="10"/>
  <c r="AG189" i="10"/>
  <c r="AN190" i="10"/>
  <c r="BD189" i="10"/>
  <c r="O183" i="10"/>
  <c r="BH186" i="10"/>
  <c r="J191" i="10"/>
  <c r="BI180" i="10"/>
  <c r="O188" i="10"/>
  <c r="BB183" i="10"/>
  <c r="AH183" i="10"/>
  <c r="W192" i="10"/>
  <c r="AP183" i="10"/>
  <c r="J189" i="10"/>
  <c r="AY190" i="10"/>
  <c r="AA181" i="10"/>
  <c r="AR185" i="10"/>
  <c r="F185" i="10"/>
  <c r="AN193" i="10"/>
  <c r="AN191" i="10"/>
  <c r="BQ191" i="10" s="1"/>
  <c r="G189" i="10"/>
  <c r="S180" i="10"/>
  <c r="BC186" i="10"/>
  <c r="V190" i="10"/>
  <c r="U182" i="10"/>
  <c r="AF191" i="10"/>
  <c r="AR193" i="10"/>
  <c r="AA184" i="10"/>
  <c r="Y193" i="10"/>
  <c r="Y186" i="10"/>
  <c r="S185" i="10"/>
  <c r="BK189" i="10"/>
  <c r="BC185" i="10"/>
  <c r="E189" i="10"/>
  <c r="N191" i="10"/>
  <c r="AF184" i="10"/>
  <c r="Z185" i="10"/>
  <c r="AR183" i="10"/>
  <c r="AH181" i="10"/>
  <c r="AZ181" i="10"/>
  <c r="AN183" i="10"/>
  <c r="AR192" i="10"/>
  <c r="AJ181" i="10"/>
  <c r="BJ183" i="10"/>
  <c r="AJ190" i="10"/>
  <c r="BK188" i="10"/>
  <c r="AF189" i="10"/>
  <c r="BE180" i="10"/>
  <c r="AL185" i="10"/>
  <c r="BB188" i="10"/>
  <c r="S189" i="10"/>
  <c r="Y189" i="10"/>
  <c r="AM188" i="10"/>
  <c r="AE184" i="10"/>
  <c r="BG185" i="10"/>
  <c r="Q188" i="10"/>
  <c r="BI184" i="10"/>
  <c r="BI183" i="10"/>
  <c r="AQ181" i="10"/>
  <c r="AZ186" i="10"/>
  <c r="BE186" i="10"/>
  <c r="AI190" i="10"/>
  <c r="J183" i="10"/>
  <c r="Q180" i="10"/>
  <c r="AS188" i="10"/>
  <c r="AY185" i="10"/>
  <c r="W184" i="10"/>
  <c r="AT188" i="10"/>
  <c r="W188" i="10"/>
  <c r="BK190" i="10"/>
  <c r="AZ188" i="10"/>
  <c r="BK182" i="10"/>
  <c r="H192" i="10"/>
  <c r="AL181" i="10"/>
  <c r="G184" i="10"/>
  <c r="AH182" i="10"/>
  <c r="BG180" i="10"/>
  <c r="AK180" i="10"/>
  <c r="AC188" i="10"/>
  <c r="AS191" i="10"/>
  <c r="AY181" i="10"/>
  <c r="O185" i="10"/>
  <c r="AZ185" i="10"/>
  <c r="P189" i="10"/>
  <c r="V185" i="10"/>
  <c r="F192" i="10"/>
  <c r="Z182" i="10"/>
  <c r="AL184" i="10"/>
  <c r="AZ180" i="10"/>
  <c r="AF192" i="10"/>
  <c r="AX185" i="10"/>
  <c r="BF186" i="10"/>
  <c r="AE180" i="10"/>
  <c r="BJ192" i="10"/>
  <c r="BB182" i="10"/>
  <c r="N185" i="10"/>
  <c r="BF181" i="10"/>
  <c r="BH192" i="10"/>
  <c r="Z186" i="10"/>
  <c r="X188" i="10"/>
  <c r="AY192" i="10"/>
  <c r="AD182" i="10"/>
  <c r="S183" i="10"/>
  <c r="BH188" i="10"/>
  <c r="R180" i="10"/>
  <c r="F183" i="10"/>
  <c r="AB189" i="10"/>
  <c r="AZ192" i="10"/>
  <c r="T186" i="10"/>
  <c r="AQ183" i="10"/>
  <c r="D191" i="10"/>
  <c r="R191" i="10"/>
  <c r="P191" i="10"/>
  <c r="BC188" i="10"/>
  <c r="K190" i="10"/>
  <c r="AI188" i="10"/>
  <c r="Q186" i="10"/>
  <c r="I186" i="10"/>
  <c r="E184" i="10"/>
  <c r="AQ182" i="10"/>
  <c r="M185" i="10"/>
  <c r="R185" i="10"/>
  <c r="W186" i="10"/>
  <c r="AK181" i="10"/>
  <c r="BA184" i="10"/>
  <c r="H180" i="10"/>
  <c r="AS192" i="10"/>
  <c r="T185" i="10"/>
  <c r="O186" i="10"/>
  <c r="BG189" i="10"/>
  <c r="AB188" i="10"/>
  <c r="BI189" i="10"/>
  <c r="BF190" i="10"/>
  <c r="BD192" i="10"/>
  <c r="AU184" i="10"/>
  <c r="BJ193" i="10"/>
  <c r="S181" i="10"/>
  <c r="N186" i="10"/>
  <c r="AD189" i="10"/>
  <c r="BC180" i="10"/>
  <c r="N190" i="10"/>
  <c r="AJ191" i="10"/>
  <c r="AU186" i="10"/>
  <c r="AU181" i="10"/>
  <c r="AP186" i="10"/>
  <c r="T190" i="10"/>
  <c r="BH185" i="10"/>
  <c r="AE181" i="10"/>
  <c r="AP190" i="10"/>
  <c r="AN192" i="10"/>
  <c r="BH180" i="10"/>
  <c r="AP185" i="10"/>
  <c r="AW181" i="10"/>
  <c r="AS186" i="10"/>
  <c r="H193" i="10"/>
  <c r="I182" i="10"/>
  <c r="L181" i="10"/>
  <c r="BF182" i="10"/>
  <c r="AK183" i="10"/>
  <c r="F184" i="10"/>
  <c r="AT186" i="10"/>
  <c r="R186" i="10"/>
  <c r="M189" i="10"/>
  <c r="Z183" i="10"/>
  <c r="BI191" i="10"/>
  <c r="AY188" i="10"/>
  <c r="AG191" i="10"/>
  <c r="L184" i="10"/>
  <c r="R184" i="10"/>
  <c r="Z184" i="10"/>
  <c r="W193" i="10"/>
  <c r="I192" i="10"/>
  <c r="W191" i="10"/>
  <c r="Y190" i="10"/>
  <c r="AW188" i="10"/>
  <c r="BG186" i="10"/>
  <c r="L191" i="10"/>
  <c r="AY193" i="10"/>
  <c r="Y185" i="10"/>
  <c r="AS189" i="10"/>
  <c r="BB191" i="10"/>
  <c r="M191" i="10"/>
  <c r="Z191" i="10"/>
  <c r="J193" i="10"/>
  <c r="G191" i="10"/>
  <c r="AG193" i="10"/>
  <c r="BG181" i="10"/>
  <c r="AA180" i="10"/>
  <c r="K182" i="10"/>
  <c r="AO181" i="10"/>
  <c r="BC191" i="10"/>
  <c r="F182" i="10"/>
  <c r="AS184" i="10"/>
  <c r="F191" i="10"/>
  <c r="AF193" i="10"/>
  <c r="BA180" i="10"/>
  <c r="O184" i="10"/>
  <c r="Z193" i="10"/>
  <c r="AI180" i="10"/>
  <c r="AL183" i="10"/>
  <c r="G185" i="10"/>
  <c r="AH191" i="10"/>
  <c r="BH193" i="10"/>
  <c r="BH181" i="10"/>
  <c r="AQ184" i="10"/>
  <c r="BB193" i="10"/>
  <c r="BK180" i="10"/>
  <c r="AJ188" i="10"/>
  <c r="BF189" i="10"/>
  <c r="AK185" i="10"/>
  <c r="AR182" i="10"/>
  <c r="AQ180" i="10"/>
  <c r="BG190" i="10"/>
  <c r="S193" i="10"/>
  <c r="AX183" i="10"/>
  <c r="AX186" i="10"/>
  <c r="BE188" i="10"/>
  <c r="BD188" i="10"/>
  <c r="BJ181" i="10"/>
  <c r="AB182" i="10"/>
  <c r="AD180" i="10"/>
  <c r="F189" i="10"/>
  <c r="AY186" i="10"/>
  <c r="M182" i="10"/>
  <c r="AC185" i="10"/>
  <c r="AW193" i="10"/>
  <c r="AU188" i="10"/>
  <c r="BC181" i="10"/>
  <c r="F193" i="10"/>
  <c r="AE188" i="10"/>
  <c r="I185" i="10"/>
  <c r="I184" i="10"/>
  <c r="AJ180" i="10"/>
  <c r="I189" i="10"/>
  <c r="AE182" i="10"/>
  <c r="AF182" i="10"/>
  <c r="BG188" i="10"/>
  <c r="M186" i="10"/>
  <c r="AK184" i="10"/>
  <c r="BJ191" i="10"/>
  <c r="D193" i="10"/>
  <c r="BA189" i="10"/>
  <c r="BD185" i="10"/>
  <c r="AV183" i="10"/>
  <c r="E188" i="10"/>
  <c r="N182" i="10"/>
  <c r="W182" i="10"/>
  <c r="K183" i="10"/>
  <c r="BD191" i="10"/>
  <c r="H185" i="10"/>
  <c r="P186" i="10"/>
  <c r="AL192" i="10"/>
  <c r="AJ183" i="10"/>
  <c r="AR184" i="10"/>
  <c r="AC186" i="10"/>
  <c r="G190" i="10"/>
  <c r="X183" i="10"/>
  <c r="AF181" i="10"/>
  <c r="J180" i="10"/>
  <c r="G192" i="10"/>
  <c r="BC182" i="10"/>
  <c r="AQ185" i="10"/>
  <c r="E182" i="10"/>
  <c r="Y180" i="10"/>
  <c r="AQ191" i="10"/>
  <c r="AC190" i="10"/>
  <c r="O189" i="10"/>
  <c r="AP181" i="10"/>
  <c r="AI192" i="10"/>
  <c r="AE183" i="10"/>
  <c r="E186" i="10"/>
  <c r="E192" i="10"/>
  <c r="BE190" i="10"/>
  <c r="AQ189" i="10"/>
  <c r="AY180" i="10"/>
  <c r="M193" i="10"/>
  <c r="F190" i="10"/>
  <c r="BA192" i="10"/>
  <c r="AB180" i="10"/>
  <c r="AF180" i="10"/>
  <c r="AA183" i="10"/>
  <c r="BB189" i="10"/>
  <c r="AZ191" i="10"/>
  <c r="AC180" i="10"/>
  <c r="J185" i="10"/>
  <c r="Z188" i="10"/>
  <c r="BF184" i="10"/>
  <c r="BB185" i="10"/>
  <c r="AO186" i="10"/>
  <c r="U193" i="10"/>
  <c r="AM190" i="10"/>
  <c r="AH193" i="10"/>
  <c r="M180" i="10"/>
  <c r="X189" i="10"/>
  <c r="BH190" i="10"/>
  <c r="BG193" i="10"/>
  <c r="AR188" i="10"/>
  <c r="E181" i="10"/>
  <c r="U191" i="10"/>
  <c r="AU193" i="10"/>
  <c r="AM180" i="10"/>
  <c r="X186" i="10"/>
  <c r="AQ186" i="10"/>
  <c r="U190" i="10"/>
  <c r="U189" i="10"/>
  <c r="P192" i="10"/>
  <c r="AH185" i="10"/>
  <c r="U181" i="10"/>
  <c r="BC192" i="10"/>
  <c r="AT185" i="10"/>
  <c r="R188" i="10"/>
  <c r="I188" i="10"/>
  <c r="AW190" i="10"/>
  <c r="BD184" i="10"/>
  <c r="J186" i="10"/>
  <c r="AM182" i="10"/>
  <c r="AE193" i="10"/>
  <c r="AA182" i="10"/>
  <c r="K184" i="10"/>
  <c r="H181" i="10"/>
  <c r="Y184" i="10"/>
  <c r="BB190" i="10"/>
  <c r="W190" i="10"/>
  <c r="Y183" i="10"/>
  <c r="AJ192" i="10"/>
  <c r="AG188" i="10"/>
  <c r="AP182" i="10"/>
  <c r="AY189" i="10"/>
  <c r="M184" i="10"/>
  <c r="BF192" i="10"/>
  <c r="AI191" i="10"/>
  <c r="BI193" i="10"/>
  <c r="S191" i="10"/>
  <c r="AH192" i="10"/>
  <c r="AN182" i="10"/>
  <c r="AZ184" i="10"/>
  <c r="BJ186" i="10"/>
  <c r="L180" i="10"/>
  <c r="BK191" i="10"/>
  <c r="BJ180" i="10"/>
  <c r="X193" i="10"/>
  <c r="P183" i="10"/>
  <c r="AB185" i="10"/>
  <c r="AM185" i="10"/>
  <c r="AA188" i="10"/>
  <c r="AX188" i="10"/>
  <c r="BA191" i="10"/>
  <c r="AV185" i="10"/>
  <c r="AD186" i="10"/>
  <c r="BA182" i="10"/>
  <c r="D192" i="10"/>
  <c r="N181" i="10"/>
  <c r="AA191" i="10"/>
  <c r="X182" i="10"/>
  <c r="BD182" i="10"/>
  <c r="I183" i="10"/>
  <c r="AG181" i="10"/>
  <c r="AB186" i="10"/>
  <c r="AR189" i="10"/>
  <c r="I190" i="10"/>
  <c r="AH189" i="10"/>
  <c r="AZ182" i="10"/>
  <c r="R183" i="10"/>
  <c r="AC181" i="10"/>
  <c r="BI181" i="10"/>
  <c r="BD186" i="10"/>
  <c r="AH190" i="10"/>
  <c r="Q190" i="10"/>
  <c r="AM191" i="10"/>
  <c r="J192" i="10"/>
  <c r="AE191" i="10"/>
  <c r="G186" i="10"/>
  <c r="BA190" i="10"/>
  <c r="K189" i="10"/>
  <c r="Y188" i="10"/>
  <c r="J182" i="10"/>
  <c r="H191" i="10"/>
  <c r="AM192" i="10"/>
  <c r="AM194" i="10" s="1"/>
  <c r="R189" i="10"/>
  <c r="AM183" i="10"/>
  <c r="X180" i="10"/>
  <c r="R192" i="10"/>
  <c r="AJ185" i="10"/>
  <c r="AR186" i="10"/>
  <c r="BH182" i="10"/>
  <c r="BG184" i="10"/>
  <c r="T191" i="10"/>
  <c r="AT193" i="10"/>
  <c r="R181" i="10"/>
  <c r="AT192" i="10"/>
  <c r="L186" i="10"/>
  <c r="J188" i="10"/>
  <c r="AN184" i="10"/>
  <c r="U185" i="10"/>
  <c r="AV191" i="10"/>
  <c r="P182" i="10"/>
  <c r="AC193" i="10"/>
  <c r="AZ190" i="10"/>
  <c r="L185" i="10"/>
  <c r="AW186" i="10"/>
  <c r="BF191" i="10"/>
  <c r="BC189" i="10"/>
  <c r="BE192" i="10"/>
  <c r="V193" i="10"/>
  <c r="V194" i="10" s="1"/>
  <c r="P181" i="10"/>
  <c r="AD184" i="10"/>
  <c r="K185" i="10"/>
  <c r="AE189" i="10"/>
  <c r="AD185" i="10"/>
  <c r="S184" i="10"/>
  <c r="K188" i="10"/>
  <c r="AV192" i="10"/>
  <c r="P188" i="10"/>
  <c r="P184" i="10"/>
  <c r="AA193" i="10"/>
  <c r="M192" i="10"/>
  <c r="AT181" i="10"/>
  <c r="AL189" i="10"/>
  <c r="E190" i="10"/>
  <c r="O191" i="10"/>
  <c r="H190" i="10"/>
  <c r="AO180" i="10"/>
  <c r="AZ189" i="10"/>
  <c r="V191" i="10"/>
  <c r="BI188" i="10"/>
  <c r="Q182" i="10"/>
  <c r="BB181" i="10"/>
  <c r="Q181" i="10"/>
  <c r="AB190" i="10"/>
  <c r="Z192" i="10"/>
  <c r="AN181" i="10"/>
  <c r="W189" i="10"/>
  <c r="AS182" i="10"/>
  <c r="H184" i="10"/>
  <c r="AE190" i="10"/>
  <c r="G181" i="10"/>
  <c r="AL188" i="10"/>
  <c r="AH184" i="10"/>
  <c r="BI190" i="10"/>
  <c r="AO182" i="10"/>
  <c r="R193" i="10"/>
  <c r="T184" i="10"/>
  <c r="AU190" i="10"/>
  <c r="BA185" i="10"/>
  <c r="M181" i="10"/>
  <c r="AQ193" i="10"/>
  <c r="AO188" i="10"/>
  <c r="BR3" i="10"/>
  <c r="BQ3" i="10"/>
  <c r="BR4" i="10"/>
  <c r="BQ4" i="10"/>
  <c r="BK205" i="10"/>
  <c r="BJ205" i="10"/>
  <c r="BI205" i="10"/>
  <c r="BH205" i="10"/>
  <c r="BG205" i="10"/>
  <c r="BF205" i="10"/>
  <c r="BE205" i="10"/>
  <c r="BD205" i="10"/>
  <c r="BC205" i="10"/>
  <c r="BB205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BK204" i="10"/>
  <c r="BJ204" i="10"/>
  <c r="BI204" i="10"/>
  <c r="BH204" i="10"/>
  <c r="BG204" i="10"/>
  <c r="BF204" i="10"/>
  <c r="BE204" i="10"/>
  <c r="BD204" i="10"/>
  <c r="BC204" i="10"/>
  <c r="BB204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BK203" i="10"/>
  <c r="BJ203" i="10"/>
  <c r="BI203" i="10"/>
  <c r="BH203" i="10"/>
  <c r="BG203" i="10"/>
  <c r="BF203" i="10"/>
  <c r="BE203" i="10"/>
  <c r="BD203" i="10"/>
  <c r="BC203" i="10"/>
  <c r="BB203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BK202" i="10"/>
  <c r="BJ202" i="10"/>
  <c r="BI202" i="10"/>
  <c r="BH202" i="10"/>
  <c r="BG202" i="10"/>
  <c r="BF202" i="10"/>
  <c r="BE202" i="10"/>
  <c r="BD202" i="10"/>
  <c r="BC202" i="10"/>
  <c r="BB202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BK201" i="10"/>
  <c r="BJ201" i="10"/>
  <c r="BI201" i="10"/>
  <c r="BH201" i="10"/>
  <c r="BG201" i="10"/>
  <c r="BF201" i="10"/>
  <c r="BE201" i="10"/>
  <c r="BD201" i="10"/>
  <c r="BC201" i="10"/>
  <c r="BB201" i="10"/>
  <c r="BA201" i="10"/>
  <c r="AZ201" i="10"/>
  <c r="AY201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BK200" i="10"/>
  <c r="BJ200" i="10"/>
  <c r="BI200" i="10"/>
  <c r="BH200" i="10"/>
  <c r="BG200" i="10"/>
  <c r="BF200" i="10"/>
  <c r="BE200" i="10"/>
  <c r="BD200" i="10"/>
  <c r="BC200" i="10"/>
  <c r="BB200" i="10"/>
  <c r="BA200" i="10"/>
  <c r="AZ200" i="10"/>
  <c r="AY200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BP4" i="10"/>
  <c r="BP3" i="10"/>
  <c r="BT4" i="10"/>
  <c r="BT3" i="10"/>
  <c r="Y8" i="24"/>
  <c r="AE122" i="21"/>
  <c r="BH122" i="8"/>
  <c r="BD103" i="1"/>
  <c r="AL8" i="24"/>
  <c r="M27" i="9"/>
  <c r="J8" i="1"/>
  <c r="I8" i="1"/>
  <c r="AQ141" i="8"/>
  <c r="J103" i="20"/>
  <c r="AY122" i="1"/>
  <c r="K103" i="1"/>
  <c r="BG122" i="19"/>
  <c r="W103" i="21"/>
  <c r="AQ141" i="1"/>
  <c r="AD122" i="1"/>
  <c r="AH8" i="19"/>
  <c r="D27" i="24"/>
  <c r="AT122" i="19"/>
  <c r="E122" i="21"/>
  <c r="BH27" i="8"/>
  <c r="AE103" i="9"/>
  <c r="AU217" i="24"/>
  <c r="P122" i="1"/>
  <c r="S8" i="24"/>
  <c r="V27" i="19"/>
  <c r="K27" i="8"/>
  <c r="AV8" i="9"/>
  <c r="AO8" i="24"/>
  <c r="AV198" i="24"/>
  <c r="BD103" i="19"/>
  <c r="AH27" i="24"/>
  <c r="BA122" i="1"/>
  <c r="AN122" i="19"/>
  <c r="BH27" i="20"/>
  <c r="AU27" i="19"/>
  <c r="J141" i="19"/>
  <c r="AY103" i="9"/>
  <c r="BF122" i="9"/>
  <c r="AW103" i="8"/>
  <c r="BA103" i="20"/>
  <c r="BE103" i="19"/>
  <c r="BD8" i="9"/>
  <c r="L27" i="9"/>
  <c r="BH8" i="9"/>
  <c r="AT103" i="21"/>
  <c r="AN122" i="1"/>
  <c r="J141" i="8"/>
  <c r="AO27" i="19"/>
  <c r="AA8" i="24"/>
  <c r="G141" i="1"/>
  <c r="AJ141" i="19"/>
  <c r="BF8" i="20"/>
  <c r="AG27" i="19"/>
  <c r="BG141" i="8"/>
  <c r="AA122" i="20"/>
  <c r="W8" i="1"/>
  <c r="BF122" i="1"/>
  <c r="AL141" i="20"/>
  <c r="X122" i="1"/>
  <c r="I27" i="21"/>
  <c r="BA122" i="9"/>
  <c r="AK8" i="9"/>
  <c r="Z8" i="1"/>
  <c r="AY198" i="24"/>
  <c r="AR103" i="9"/>
  <c r="AG8" i="9"/>
  <c r="AH122" i="9"/>
  <c r="AK27" i="1"/>
  <c r="BF8" i="9"/>
  <c r="AM179" i="24"/>
  <c r="BC27" i="8"/>
  <c r="Y103" i="9"/>
  <c r="G122" i="20"/>
  <c r="AI27" i="1"/>
  <c r="I103" i="20"/>
  <c r="AZ198" i="24"/>
  <c r="BI27" i="1"/>
  <c r="G103" i="20"/>
  <c r="AQ27" i="1"/>
  <c r="BA8" i="8"/>
  <c r="BH103" i="1"/>
  <c r="BK122" i="1"/>
  <c r="AX141" i="8"/>
  <c r="M27" i="24"/>
  <c r="AC141" i="19"/>
  <c r="K27" i="21"/>
  <c r="BG103" i="20"/>
  <c r="AB103" i="24"/>
  <c r="AB141" i="8"/>
  <c r="BA179" i="24"/>
  <c r="AO8" i="21"/>
  <c r="AP103" i="21"/>
  <c r="BI141" i="1"/>
  <c r="AB27" i="24"/>
  <c r="R103" i="9"/>
  <c r="Z103" i="9"/>
  <c r="AY103" i="1"/>
  <c r="F27" i="1"/>
  <c r="AF141" i="24"/>
  <c r="AW141" i="24"/>
  <c r="AG141" i="24"/>
  <c r="BC27" i="9"/>
  <c r="AQ103" i="21"/>
  <c r="AX198" i="24"/>
  <c r="D141" i="8"/>
  <c r="AY27" i="9"/>
  <c r="BB8" i="8"/>
  <c r="AB8" i="19"/>
  <c r="AG8" i="1"/>
  <c r="AX8" i="20"/>
  <c r="M27" i="20"/>
  <c r="AZ122" i="20"/>
  <c r="P8" i="9"/>
  <c r="AB217" i="24"/>
  <c r="BJ27" i="9"/>
  <c r="AE27" i="8"/>
  <c r="L122" i="1"/>
  <c r="AB103" i="1"/>
  <c r="Y103" i="19"/>
  <c r="AP103" i="20"/>
  <c r="AT27" i="21"/>
  <c r="AR122" i="9"/>
  <c r="X198" i="24"/>
  <c r="AY122" i="24"/>
  <c r="AE198" i="24"/>
  <c r="AU27" i="24"/>
  <c r="D103" i="8"/>
  <c r="AK122" i="20"/>
  <c r="J141" i="24"/>
  <c r="AH103" i="20"/>
  <c r="L8" i="1"/>
  <c r="AM103" i="8"/>
  <c r="H27" i="20"/>
  <c r="S103" i="1"/>
  <c r="AD27" i="24"/>
  <c r="AR8" i="20"/>
  <c r="BG8" i="9"/>
  <c r="AP27" i="9"/>
  <c r="S103" i="9"/>
  <c r="AW27" i="20"/>
  <c r="Q8" i="21"/>
  <c r="AM27" i="20"/>
  <c r="W141" i="19"/>
  <c r="BF27" i="1"/>
  <c r="Y8" i="8"/>
  <c r="T27" i="1"/>
  <c r="AW141" i="19"/>
  <c r="BD8" i="21"/>
  <c r="P27" i="21"/>
  <c r="P122" i="20"/>
  <c r="AK103" i="8"/>
  <c r="AJ103" i="8"/>
  <c r="I103" i="9"/>
  <c r="R141" i="9"/>
  <c r="AL122" i="9"/>
  <c r="AQ217" i="24"/>
  <c r="BA122" i="20"/>
  <c r="W8" i="19"/>
  <c r="AJ122" i="20"/>
  <c r="BG141" i="20"/>
  <c r="AF141" i="20"/>
  <c r="AS103" i="9"/>
  <c r="AH103" i="9"/>
  <c r="AO8" i="9"/>
  <c r="Q103" i="8"/>
  <c r="BE122" i="24"/>
  <c r="N8" i="8"/>
  <c r="P103" i="24"/>
  <c r="E27" i="1"/>
  <c r="AQ27" i="8"/>
  <c r="AT27" i="8"/>
  <c r="BI141" i="24"/>
  <c r="P27" i="20"/>
  <c r="AD141" i="20"/>
  <c r="F103" i="8"/>
  <c r="BE141" i="9"/>
  <c r="AB8" i="1"/>
  <c r="AX122" i="24"/>
  <c r="AG8" i="24"/>
  <c r="AV8" i="1"/>
  <c r="H103" i="19"/>
  <c r="S27" i="1"/>
  <c r="Y141" i="8"/>
  <c r="AO103" i="19"/>
  <c r="BD27" i="1"/>
  <c r="E103" i="24"/>
  <c r="AO141" i="9"/>
  <c r="J103" i="9"/>
  <c r="AF8" i="21"/>
  <c r="BK27" i="21"/>
  <c r="X27" i="24"/>
  <c r="V141" i="21"/>
  <c r="BE103" i="1"/>
  <c r="BB8" i="21"/>
  <c r="K141" i="1"/>
  <c r="L8" i="21"/>
  <c r="W141" i="24"/>
  <c r="AL103" i="8"/>
  <c r="AJ8" i="1"/>
  <c r="AX103" i="19"/>
  <c r="AP141" i="20"/>
  <c r="L8" i="19"/>
  <c r="Q141" i="21"/>
  <c r="AY141" i="20"/>
  <c r="AX27" i="8"/>
  <c r="S8" i="21"/>
  <c r="E27" i="20"/>
  <c r="H103" i="9"/>
  <c r="AB8" i="20"/>
  <c r="Y103" i="24"/>
  <c r="I122" i="8"/>
  <c r="R27" i="8"/>
  <c r="BA103" i="1"/>
  <c r="X141" i="21"/>
  <c r="R179" i="24"/>
  <c r="AV27" i="21"/>
  <c r="AZ27" i="9"/>
  <c r="N103" i="21"/>
  <c r="AN122" i="8"/>
  <c r="AV179" i="24"/>
  <c r="AO198" i="24"/>
  <c r="N27" i="8"/>
  <c r="AX103" i="1"/>
  <c r="K122" i="20"/>
  <c r="G141" i="19"/>
  <c r="AQ179" i="24"/>
  <c r="P103" i="1"/>
  <c r="L103" i="20"/>
  <c r="M122" i="21"/>
  <c r="P8" i="21"/>
  <c r="Q141" i="24"/>
  <c r="BJ141" i="24"/>
  <c r="I103" i="8"/>
  <c r="AJ8" i="20"/>
  <c r="X122" i="20"/>
  <c r="P141" i="21"/>
  <c r="AT27" i="19"/>
  <c r="Z141" i="24"/>
  <c r="M27" i="19"/>
  <c r="AP8" i="20"/>
  <c r="AU179" i="24"/>
  <c r="AA122" i="8"/>
  <c r="AD8" i="9"/>
  <c r="AP103" i="9"/>
  <c r="U27" i="24"/>
  <c r="AI141" i="9"/>
  <c r="AW103" i="24"/>
  <c r="AY8" i="19"/>
  <c r="AM141" i="8"/>
  <c r="O8" i="1"/>
  <c r="BC103" i="21"/>
  <c r="BJ141" i="9"/>
  <c r="O27" i="20"/>
  <c r="O179" i="24"/>
  <c r="AW27" i="24"/>
  <c r="AX27" i="1"/>
  <c r="L122" i="19"/>
  <c r="N27" i="1"/>
  <c r="BG27" i="21"/>
  <c r="E8" i="20"/>
  <c r="M8" i="20"/>
  <c r="T27" i="8"/>
  <c r="BK103" i="19"/>
  <c r="M122" i="1"/>
  <c r="AQ103" i="9"/>
  <c r="AL27" i="1"/>
  <c r="AM27" i="1"/>
  <c r="AI8" i="21"/>
  <c r="BE122" i="19"/>
  <c r="AW103" i="20"/>
  <c r="AK103" i="1"/>
  <c r="BE8" i="8"/>
  <c r="Q27" i="24"/>
  <c r="W103" i="9"/>
  <c r="J122" i="8"/>
  <c r="X141" i="9"/>
  <c r="BG122" i="20"/>
  <c r="BB103" i="8"/>
  <c r="U27" i="20"/>
  <c r="W8" i="9"/>
  <c r="BI122" i="21"/>
  <c r="O217" i="24"/>
  <c r="AN141" i="24"/>
  <c r="N8" i="20"/>
  <c r="AR198" i="24"/>
  <c r="E103" i="20"/>
  <c r="Y141" i="20"/>
  <c r="S198" i="24"/>
  <c r="AJ103" i="19"/>
  <c r="AP103" i="19"/>
  <c r="V141" i="9"/>
  <c r="P8" i="1"/>
  <c r="AK122" i="9"/>
  <c r="AM217" i="24"/>
  <c r="AP27" i="24"/>
  <c r="R122" i="8"/>
  <c r="D27" i="8"/>
  <c r="R122" i="24"/>
  <c r="Q122" i="1"/>
  <c r="AQ27" i="9"/>
  <c r="O8" i="19"/>
  <c r="S122" i="1"/>
  <c r="S122" i="19"/>
  <c r="K8" i="21"/>
  <c r="AA122" i="24"/>
  <c r="AD8" i="24"/>
  <c r="AG103" i="19"/>
  <c r="AU27" i="1"/>
  <c r="H27" i="1"/>
  <c r="AG122" i="24"/>
  <c r="AG217" i="24"/>
  <c r="BG8" i="1"/>
  <c r="BE8" i="21"/>
  <c r="AR103" i="8"/>
  <c r="AA198" i="24"/>
  <c r="AT8" i="24"/>
  <c r="U141" i="19"/>
  <c r="AI103" i="21"/>
  <c r="AL27" i="9"/>
  <c r="AA103" i="20"/>
  <c r="BG141" i="24"/>
  <c r="AN103" i="20"/>
  <c r="AD198" i="24"/>
  <c r="AV8" i="20"/>
  <c r="BF198" i="24"/>
  <c r="G179" i="24"/>
  <c r="BE27" i="1"/>
  <c r="AX8" i="24"/>
  <c r="AG141" i="8"/>
  <c r="I198" i="24"/>
  <c r="BH141" i="8"/>
  <c r="T27" i="9"/>
  <c r="BJ103" i="8"/>
  <c r="BC122" i="8"/>
  <c r="AQ122" i="24"/>
  <c r="AC8" i="20"/>
  <c r="AC27" i="9"/>
  <c r="BD141" i="1"/>
  <c r="T141" i="20"/>
  <c r="E103" i="1"/>
  <c r="AO27" i="9"/>
  <c r="BE122" i="8"/>
  <c r="J122" i="9"/>
  <c r="AS141" i="1"/>
  <c r="AD141" i="21"/>
  <c r="AM198" i="24"/>
  <c r="R141" i="19"/>
  <c r="V103" i="9"/>
  <c r="Q122" i="21"/>
  <c r="AG122" i="8"/>
  <c r="BC27" i="19"/>
  <c r="BE8" i="20"/>
  <c r="AT141" i="1"/>
  <c r="AN141" i="9"/>
  <c r="AT122" i="21"/>
  <c r="BB27" i="20"/>
  <c r="AD27" i="8"/>
  <c r="AS8" i="19"/>
  <c r="BE8" i="9"/>
  <c r="AR122" i="20"/>
  <c r="AZ141" i="1"/>
  <c r="AG122" i="1"/>
  <c r="W27" i="8"/>
  <c r="AI179" i="24"/>
  <c r="W141" i="21"/>
  <c r="AY141" i="21"/>
  <c r="X8" i="20"/>
  <c r="AG141" i="20"/>
  <c r="W103" i="20"/>
  <c r="F198" i="24"/>
  <c r="AA122" i="9"/>
  <c r="AX217" i="24"/>
  <c r="Z27" i="24"/>
  <c r="BJ8" i="19"/>
  <c r="T122" i="8"/>
  <c r="BK8" i="9"/>
  <c r="V8" i="9"/>
  <c r="AU103" i="24"/>
  <c r="Z8" i="19"/>
  <c r="BB122" i="20"/>
  <c r="T27" i="19"/>
  <c r="O122" i="1"/>
  <c r="AX141" i="1"/>
  <c r="AB141" i="1"/>
  <c r="BK27" i="19"/>
  <c r="BG27" i="9"/>
  <c r="F122" i="24"/>
  <c r="AS103" i="20"/>
  <c r="AC8" i="1"/>
  <c r="AI122" i="8"/>
  <c r="O122" i="9"/>
  <c r="V27" i="1"/>
  <c r="H8" i="19"/>
  <c r="AM8" i="20"/>
  <c r="AR103" i="20"/>
  <c r="N141" i="1"/>
  <c r="AX141" i="24"/>
  <c r="Z103" i="8"/>
  <c r="AG141" i="1"/>
  <c r="Y8" i="21"/>
  <c r="AT141" i="24"/>
  <c r="H141" i="20"/>
  <c r="BB141" i="8"/>
  <c r="AU198" i="24"/>
  <c r="AV8" i="24"/>
  <c r="D122" i="24"/>
  <c r="K27" i="19"/>
  <c r="AY179" i="24"/>
  <c r="F8" i="20"/>
  <c r="BK122" i="21"/>
  <c r="AF141" i="19"/>
  <c r="AF122" i="20"/>
  <c r="AR141" i="24"/>
  <c r="AR141" i="21"/>
  <c r="AV103" i="1"/>
  <c r="T141" i="24"/>
  <c r="AD27" i="19"/>
  <c r="P8" i="20"/>
  <c r="AF122" i="24"/>
  <c r="BJ27" i="24"/>
  <c r="P122" i="9"/>
  <c r="AQ141" i="24"/>
  <c r="BH179" i="24"/>
  <c r="BA141" i="21"/>
  <c r="H122" i="19"/>
  <c r="AI103" i="24"/>
  <c r="AP141" i="19"/>
  <c r="AQ122" i="19"/>
  <c r="AG141" i="9"/>
  <c r="AC8" i="24"/>
  <c r="M103" i="24"/>
  <c r="BI122" i="9"/>
  <c r="AF179" i="24"/>
  <c r="BI122" i="24"/>
  <c r="BH103" i="20"/>
  <c r="AC27" i="8"/>
  <c r="Q8" i="20"/>
  <c r="AP122" i="1"/>
  <c r="AZ141" i="9"/>
  <c r="AR27" i="20"/>
  <c r="AW141" i="9"/>
  <c r="AO27" i="21"/>
  <c r="AU27" i="8"/>
  <c r="AQ103" i="8"/>
  <c r="O122" i="19"/>
  <c r="D141" i="24"/>
  <c r="AK27" i="24"/>
  <c r="AE8" i="24"/>
  <c r="J8" i="20"/>
  <c r="AQ198" i="24"/>
  <c r="U27" i="21"/>
  <c r="AE8" i="9"/>
  <c r="AH122" i="21"/>
  <c r="BH198" i="24"/>
  <c r="H8" i="8"/>
  <c r="Q27" i="19"/>
  <c r="L103" i="21"/>
  <c r="K122" i="9"/>
  <c r="BJ27" i="20"/>
  <c r="T122" i="21"/>
  <c r="BI27" i="19"/>
  <c r="AO103" i="24"/>
  <c r="AT122" i="9"/>
  <c r="E8" i="24"/>
  <c r="AV141" i="1"/>
  <c r="W141" i="20"/>
  <c r="H8" i="20"/>
  <c r="X103" i="21"/>
  <c r="U8" i="20"/>
  <c r="AO122" i="21"/>
  <c r="U141" i="20"/>
  <c r="K103" i="24"/>
  <c r="AF8" i="19"/>
  <c r="BG141" i="19"/>
  <c r="O141" i="24"/>
  <c r="E141" i="24"/>
  <c r="Q122" i="9"/>
  <c r="AT179" i="24"/>
  <c r="BC27" i="20"/>
  <c r="BK27" i="1"/>
  <c r="AH8" i="1"/>
  <c r="W122" i="24"/>
  <c r="BE103" i="9"/>
  <c r="W8" i="20"/>
  <c r="AL122" i="8"/>
  <c r="N122" i="21"/>
  <c r="BC8" i="1"/>
  <c r="X122" i="8"/>
  <c r="BI103" i="24"/>
  <c r="R122" i="9"/>
  <c r="AL103" i="24"/>
  <c r="E217" i="24"/>
  <c r="AQ8" i="9"/>
  <c r="H27" i="21"/>
  <c r="BH103" i="21"/>
  <c r="AJ198" i="24"/>
  <c r="F103" i="1"/>
  <c r="Z141" i="19"/>
  <c r="AN27" i="24"/>
  <c r="N141" i="9"/>
  <c r="BF103" i="9"/>
  <c r="D122" i="1"/>
  <c r="O122" i="24"/>
  <c r="Z141" i="9"/>
  <c r="R198" i="24"/>
  <c r="AI8" i="19"/>
  <c r="AM8" i="8"/>
  <c r="AW217" i="24"/>
  <c r="T103" i="1"/>
  <c r="AI122" i="24"/>
  <c r="S141" i="20"/>
  <c r="P141" i="9"/>
  <c r="AM27" i="19"/>
  <c r="BB122" i="9"/>
  <c r="BD141" i="20"/>
  <c r="AD122" i="9"/>
  <c r="BB27" i="1"/>
  <c r="H141" i="1"/>
  <c r="K27" i="1"/>
  <c r="AL103" i="1"/>
  <c r="BB141" i="9"/>
  <c r="AX122" i="21"/>
  <c r="AJ27" i="20"/>
  <c r="AR8" i="1"/>
  <c r="AP8" i="9"/>
  <c r="T27" i="20"/>
  <c r="AS198" i="24"/>
  <c r="P8" i="24"/>
  <c r="O141" i="20"/>
  <c r="AW8" i="20"/>
  <c r="BK122" i="19"/>
  <c r="N27" i="24"/>
  <c r="BE179" i="24"/>
  <c r="AH103" i="21"/>
  <c r="AV27" i="20"/>
  <c r="AJ141" i="21"/>
  <c r="BK103" i="1"/>
  <c r="AG103" i="24"/>
  <c r="M8" i="19"/>
  <c r="D122" i="20"/>
  <c r="AF122" i="9"/>
  <c r="P103" i="21"/>
  <c r="N8" i="1"/>
  <c r="D103" i="20"/>
  <c r="BI27" i="24"/>
  <c r="W141" i="1"/>
  <c r="AE8" i="20"/>
  <c r="U8" i="24"/>
  <c r="Z103" i="1"/>
  <c r="AE103" i="19"/>
  <c r="AE122" i="9"/>
  <c r="AU8" i="1"/>
  <c r="AH27" i="19"/>
  <c r="P122" i="21"/>
  <c r="AI141" i="24"/>
  <c r="Q122" i="24"/>
  <c r="Q122" i="20"/>
  <c r="BE217" i="24"/>
  <c r="AA27" i="19"/>
  <c r="AS8" i="21"/>
  <c r="AK122" i="24"/>
  <c r="AX103" i="8"/>
  <c r="N122" i="24"/>
  <c r="T217" i="24"/>
  <c r="F217" i="24"/>
  <c r="BJ122" i="20"/>
  <c r="AE27" i="1"/>
  <c r="Y103" i="20"/>
  <c r="AK141" i="8"/>
  <c r="O27" i="9"/>
  <c r="AZ8" i="8"/>
  <c r="L122" i="9"/>
  <c r="BE141" i="20"/>
  <c r="AJ27" i="8"/>
  <c r="AE141" i="21"/>
  <c r="E122" i="8"/>
  <c r="AC8" i="8"/>
  <c r="AI103" i="20"/>
  <c r="S8" i="1"/>
  <c r="AQ141" i="19"/>
  <c r="D27" i="9"/>
  <c r="AU141" i="8"/>
  <c r="H8" i="24"/>
  <c r="AX27" i="24"/>
  <c r="AI103" i="9"/>
  <c r="AS27" i="8"/>
  <c r="AI141" i="1"/>
  <c r="AJ122" i="19"/>
  <c r="AK8" i="24"/>
  <c r="Z198" i="24"/>
  <c r="AX8" i="9"/>
  <c r="BH122" i="9"/>
  <c r="O8" i="20"/>
  <c r="BF27" i="20"/>
  <c r="AB122" i="20"/>
  <c r="BH141" i="20"/>
  <c r="F103" i="9"/>
  <c r="BF122" i="21"/>
  <c r="I8" i="24"/>
  <c r="AW8" i="9"/>
  <c r="AV141" i="20"/>
  <c r="H8" i="1"/>
  <c r="G103" i="9"/>
  <c r="R8" i="20"/>
  <c r="BI141" i="19"/>
  <c r="AC198" i="24"/>
  <c r="AS8" i="24"/>
  <c r="BK8" i="21"/>
  <c r="AT122" i="1"/>
  <c r="BJ141" i="1"/>
  <c r="AC8" i="9"/>
  <c r="AW141" i="21"/>
  <c r="O122" i="21"/>
  <c r="AO27" i="20"/>
  <c r="F8" i="8"/>
  <c r="AK141" i="24"/>
  <c r="AT27" i="24"/>
  <c r="BA103" i="21"/>
  <c r="AV141" i="19"/>
  <c r="AK179" i="24"/>
  <c r="AX141" i="20"/>
  <c r="K103" i="20"/>
  <c r="BE27" i="19"/>
  <c r="AH27" i="20"/>
  <c r="AL103" i="9"/>
  <c r="AK141" i="1"/>
  <c r="AV103" i="19"/>
  <c r="BB27" i="21"/>
  <c r="AU141" i="9"/>
  <c r="H8" i="21"/>
  <c r="Z122" i="19"/>
  <c r="AD141" i="24"/>
  <c r="Y27" i="9"/>
  <c r="AF27" i="24"/>
  <c r="AL27" i="20"/>
  <c r="AJ122" i="21"/>
  <c r="AM8" i="9"/>
  <c r="Y8" i="19"/>
  <c r="AL141" i="19"/>
  <c r="F27" i="20"/>
  <c r="BB103" i="24"/>
  <c r="X8" i="9"/>
  <c r="BJ122" i="8"/>
  <c r="BA8" i="21"/>
  <c r="G122" i="8"/>
  <c r="AO122" i="9"/>
  <c r="AD122" i="24"/>
  <c r="AF8" i="20"/>
  <c r="Z103" i="20"/>
  <c r="AU103" i="19"/>
  <c r="BI103" i="9"/>
  <c r="U103" i="21"/>
  <c r="AP8" i="24"/>
  <c r="S122" i="21"/>
  <c r="V217" i="24"/>
  <c r="AP122" i="9"/>
  <c r="I27" i="9"/>
  <c r="R8" i="19"/>
  <c r="AC141" i="20"/>
  <c r="AT122" i="20"/>
  <c r="AG122" i="9"/>
  <c r="AY8" i="1"/>
  <c r="AN103" i="21"/>
  <c r="AA8" i="8"/>
  <c r="V122" i="1"/>
  <c r="AL8" i="19"/>
  <c r="BK122" i="8"/>
  <c r="BF122" i="24"/>
  <c r="BK141" i="1"/>
  <c r="X27" i="1"/>
  <c r="AM103" i="21"/>
  <c r="AR103" i="21"/>
  <c r="AZ27" i="21"/>
  <c r="N27" i="19"/>
  <c r="AY27" i="21"/>
  <c r="M27" i="8"/>
  <c r="L122" i="8"/>
  <c r="S141" i="1"/>
  <c r="O8" i="9"/>
  <c r="AK8" i="8"/>
  <c r="K179" i="24"/>
  <c r="O122" i="20"/>
  <c r="BH103" i="9"/>
  <c r="T103" i="8"/>
  <c r="AD141" i="1"/>
  <c r="AC217" i="24"/>
  <c r="U8" i="19"/>
  <c r="BC122" i="20"/>
  <c r="AA8" i="9"/>
  <c r="AB122" i="24"/>
  <c r="AB141" i="9"/>
  <c r="AD8" i="21"/>
  <c r="E8" i="8"/>
  <c r="L179" i="24"/>
  <c r="X27" i="9"/>
  <c r="AG122" i="20"/>
  <c r="BH27" i="24"/>
  <c r="BK122" i="20"/>
  <c r="F103" i="20"/>
  <c r="BF141" i="19"/>
  <c r="J141" i="21"/>
  <c r="AF27" i="20"/>
  <c r="AI8" i="24"/>
  <c r="W103" i="24"/>
  <c r="AH198" i="24"/>
  <c r="AB179" i="24"/>
  <c r="BJ8" i="24"/>
  <c r="BB8" i="24"/>
  <c r="AZ103" i="21"/>
  <c r="O103" i="20"/>
  <c r="H141" i="9"/>
  <c r="BJ198" i="24"/>
  <c r="BG179" i="24"/>
  <c r="Z122" i="9"/>
  <c r="AZ103" i="8"/>
  <c r="AJ8" i="19"/>
  <c r="BG8" i="20"/>
  <c r="AL198" i="24"/>
  <c r="AD103" i="1"/>
  <c r="AR103" i="24"/>
  <c r="BD27" i="8"/>
  <c r="AG27" i="21"/>
  <c r="X103" i="1"/>
  <c r="AK8" i="19"/>
  <c r="BC8" i="21"/>
  <c r="J27" i="9"/>
  <c r="AQ8" i="24"/>
  <c r="BI8" i="21"/>
  <c r="S141" i="21"/>
  <c r="BK8" i="20"/>
  <c r="AY8" i="9"/>
  <c r="AO8" i="8"/>
  <c r="K122" i="19"/>
  <c r="S103" i="21"/>
  <c r="AU8" i="21"/>
  <c r="AA27" i="9"/>
  <c r="AH122" i="8"/>
  <c r="AB198" i="24"/>
  <c r="AN103" i="9"/>
  <c r="M141" i="9"/>
  <c r="AC122" i="21"/>
  <c r="AM8" i="21"/>
  <c r="AN141" i="8"/>
  <c r="K217" i="24"/>
  <c r="AD141" i="9"/>
  <c r="Y27" i="1"/>
  <c r="BE141" i="8"/>
  <c r="AY141" i="24"/>
  <c r="AB141" i="21"/>
  <c r="BC103" i="9"/>
  <c r="N8" i="24"/>
  <c r="BI27" i="20"/>
  <c r="AT141" i="21"/>
  <c r="AU27" i="20"/>
  <c r="P27" i="24"/>
  <c r="BI103" i="20"/>
  <c r="K103" i="21"/>
  <c r="W122" i="1"/>
  <c r="AJ8" i="9"/>
  <c r="L141" i="9"/>
  <c r="AN141" i="21"/>
  <c r="AA122" i="1"/>
  <c r="Q217" i="24"/>
  <c r="AZ141" i="8"/>
  <c r="AY27" i="20"/>
  <c r="AI27" i="24"/>
  <c r="AV122" i="24"/>
  <c r="AT141" i="9"/>
  <c r="Y141" i="19"/>
  <c r="BE141" i="24"/>
  <c r="AP103" i="1"/>
  <c r="AV27" i="19"/>
  <c r="X179" i="24"/>
  <c r="BB103" i="9"/>
  <c r="AB122" i="21"/>
  <c r="X122" i="24"/>
  <c r="AL122" i="19"/>
  <c r="Z122" i="24"/>
  <c r="AX27" i="21"/>
  <c r="AR179" i="24"/>
  <c r="AP103" i="24"/>
  <c r="AF122" i="19"/>
  <c r="AO27" i="8"/>
  <c r="AP8" i="19"/>
  <c r="R122" i="20"/>
  <c r="AY217" i="24"/>
  <c r="W27" i="24"/>
  <c r="AZ103" i="9"/>
  <c r="BG122" i="24"/>
  <c r="BJ8" i="9"/>
  <c r="N103" i="1"/>
  <c r="AK141" i="21"/>
  <c r="AS103" i="21"/>
  <c r="G198" i="24"/>
  <c r="AZ27" i="20"/>
  <c r="BF122" i="8"/>
  <c r="AP27" i="20"/>
  <c r="D122" i="19"/>
  <c r="O8" i="24"/>
  <c r="AB141" i="19"/>
  <c r="D141" i="1"/>
  <c r="I122" i="19"/>
  <c r="BJ179" i="24"/>
  <c r="X103" i="8"/>
  <c r="AL122" i="1"/>
  <c r="BC141" i="8"/>
  <c r="S27" i="8"/>
  <c r="AJ141" i="8"/>
  <c r="AH217" i="24"/>
  <c r="AI122" i="20"/>
  <c r="AD8" i="19"/>
  <c r="AN27" i="9"/>
  <c r="AZ27" i="24"/>
  <c r="D141" i="9"/>
  <c r="D103" i="24"/>
  <c r="AU141" i="1"/>
  <c r="AA141" i="8"/>
  <c r="AF8" i="9"/>
  <c r="AM141" i="20"/>
  <c r="BJ8" i="21"/>
  <c r="AQ8" i="20"/>
  <c r="AT8" i="1"/>
  <c r="AW122" i="1"/>
  <c r="H122" i="20"/>
  <c r="W122" i="8"/>
  <c r="BK103" i="24"/>
  <c r="AL217" i="24"/>
  <c r="BC27" i="1"/>
  <c r="BC198" i="24"/>
  <c r="BC27" i="24"/>
  <c r="F8" i="24"/>
  <c r="AH103" i="1"/>
  <c r="BE27" i="24"/>
  <c r="I103" i="1"/>
  <c r="AC27" i="1"/>
  <c r="AS141" i="21"/>
  <c r="AG103" i="9"/>
  <c r="AQ27" i="19"/>
  <c r="R8" i="1"/>
  <c r="Q103" i="9"/>
  <c r="BK103" i="8"/>
  <c r="N103" i="8"/>
  <c r="K103" i="19"/>
  <c r="I122" i="9"/>
  <c r="J8" i="9"/>
  <c r="U103" i="24"/>
  <c r="J8" i="24"/>
  <c r="AI27" i="19"/>
  <c r="AI141" i="20"/>
  <c r="AE217" i="24"/>
  <c r="BG103" i="21"/>
  <c r="AW8" i="1"/>
  <c r="N8" i="21"/>
  <c r="N27" i="21"/>
  <c r="AI103" i="19"/>
  <c r="AI8" i="20"/>
  <c r="BK27" i="24"/>
  <c r="BA141" i="1"/>
  <c r="AC8" i="19"/>
  <c r="P198" i="24"/>
  <c r="BK141" i="19"/>
  <c r="V103" i="8"/>
  <c r="BD8" i="19"/>
  <c r="AZ141" i="24"/>
  <c r="AR122" i="1"/>
  <c r="AK122" i="19"/>
  <c r="BE141" i="19"/>
  <c r="AO122" i="8"/>
  <c r="L141" i="19"/>
  <c r="AG8" i="21"/>
  <c r="D8" i="24"/>
  <c r="Z179" i="24"/>
  <c r="D217" i="24"/>
  <c r="AH8" i="20"/>
  <c r="AM141" i="21"/>
  <c r="N122" i="20"/>
  <c r="BD122" i="9"/>
  <c r="AL141" i="24"/>
  <c r="AP122" i="20"/>
  <c r="AY122" i="9"/>
  <c r="BB103" i="19"/>
  <c r="M103" i="21"/>
  <c r="AO8" i="1"/>
  <c r="R103" i="21"/>
  <c r="BJ8" i="1"/>
  <c r="AW198" i="24"/>
  <c r="BA141" i="19"/>
  <c r="E141" i="19"/>
  <c r="BK8" i="8"/>
  <c r="BG198" i="24"/>
  <c r="BD122" i="21"/>
  <c r="AP141" i="8"/>
  <c r="AT217" i="24"/>
  <c r="AQ27" i="24"/>
  <c r="AU27" i="9"/>
  <c r="AP8" i="21"/>
  <c r="AI27" i="9"/>
  <c r="E27" i="21"/>
  <c r="R141" i="20"/>
  <c r="R141" i="21"/>
  <c r="BI122" i="20"/>
  <c r="AN27" i="19"/>
  <c r="BA103" i="9"/>
  <c r="AL141" i="1"/>
  <c r="L122" i="20"/>
  <c r="AK141" i="9"/>
  <c r="Z27" i="19"/>
  <c r="AK122" i="1"/>
  <c r="I8" i="20"/>
  <c r="AB141" i="24"/>
  <c r="BE103" i="8"/>
  <c r="AC141" i="9"/>
  <c r="AS217" i="24"/>
  <c r="AJ27" i="9"/>
  <c r="Y8" i="20"/>
  <c r="AS122" i="24"/>
  <c r="AK27" i="8"/>
  <c r="R122" i="19"/>
  <c r="BG8" i="21"/>
  <c r="BA122" i="24"/>
  <c r="BG141" i="1"/>
  <c r="AK122" i="8"/>
  <c r="AZ8" i="19"/>
  <c r="AD8" i="20"/>
  <c r="BD8" i="24"/>
  <c r="K122" i="21"/>
  <c r="BE8" i="19"/>
  <c r="U141" i="24"/>
  <c r="BC122" i="1"/>
  <c r="Y217" i="24"/>
  <c r="AP8" i="1"/>
  <c r="V141" i="8"/>
  <c r="I27" i="20"/>
  <c r="E141" i="21"/>
  <c r="J122" i="21"/>
  <c r="BJ27" i="1"/>
  <c r="Z27" i="21"/>
  <c r="AY103" i="21"/>
  <c r="Y122" i="20"/>
  <c r="AC103" i="9"/>
  <c r="AJ141" i="24"/>
  <c r="BE8" i="24"/>
  <c r="AN141" i="20"/>
  <c r="U103" i="8"/>
  <c r="BJ122" i="21"/>
  <c r="N27" i="20"/>
  <c r="W27" i="19"/>
  <c r="BE103" i="21"/>
  <c r="U8" i="1"/>
  <c r="AR217" i="24"/>
  <c r="AH122" i="24"/>
  <c r="M8" i="8"/>
  <c r="F103" i="24"/>
  <c r="Z141" i="1"/>
  <c r="E8" i="21"/>
  <c r="V103" i="20"/>
  <c r="AR141" i="20"/>
  <c r="BF103" i="19"/>
  <c r="E8" i="1"/>
  <c r="AW103" i="1"/>
  <c r="X103" i="9"/>
  <c r="Y103" i="1"/>
  <c r="AJ8" i="21"/>
  <c r="AE27" i="19"/>
  <c r="AZ122" i="21"/>
  <c r="AM103" i="20"/>
  <c r="M141" i="21"/>
  <c r="AA141" i="20"/>
  <c r="Y27" i="19"/>
  <c r="AI8" i="1"/>
  <c r="R122" i="1"/>
  <c r="AJ8" i="24"/>
  <c r="G27" i="19"/>
  <c r="Y122" i="8"/>
  <c r="R27" i="21"/>
  <c r="V27" i="20"/>
  <c r="BI179" i="24"/>
  <c r="K122" i="24"/>
  <c r="D8" i="9"/>
  <c r="V103" i="19"/>
  <c r="P103" i="20"/>
  <c r="J141" i="9"/>
  <c r="J27" i="20"/>
  <c r="S27" i="21"/>
  <c r="X141" i="24"/>
  <c r="BB198" i="24"/>
  <c r="BJ8" i="20"/>
  <c r="L103" i="19"/>
  <c r="BH141" i="19"/>
  <c r="BD217" i="24"/>
  <c r="AI122" i="19"/>
  <c r="S103" i="24"/>
  <c r="BH217" i="24"/>
  <c r="AQ103" i="1"/>
  <c r="G141" i="24"/>
  <c r="P27" i="9"/>
  <c r="U217" i="24"/>
  <c r="BC103" i="24"/>
  <c r="AO141" i="21"/>
  <c r="P27" i="1"/>
  <c r="Z122" i="1"/>
  <c r="AI141" i="19"/>
  <c r="L122" i="21"/>
  <c r="AF103" i="8"/>
  <c r="H122" i="8"/>
  <c r="P141" i="20"/>
  <c r="AG141" i="19"/>
  <c r="BH27" i="21"/>
  <c r="AB8" i="21"/>
  <c r="G27" i="9"/>
  <c r="AP122" i="24"/>
  <c r="M198" i="24"/>
  <c r="AV27" i="8"/>
  <c r="AR8" i="9"/>
  <c r="AU103" i="20"/>
  <c r="BA27" i="9"/>
  <c r="BI103" i="19"/>
  <c r="AM27" i="8"/>
  <c r="BG103" i="8"/>
  <c r="G27" i="21"/>
  <c r="BH122" i="1"/>
  <c r="BI103" i="21"/>
  <c r="AB122" i="1"/>
  <c r="AF217" i="24"/>
  <c r="AL141" i="9"/>
  <c r="L103" i="24"/>
  <c r="I141" i="9"/>
  <c r="AZ27" i="19"/>
  <c r="BK122" i="24"/>
  <c r="AH141" i="9"/>
  <c r="X217" i="24"/>
  <c r="BK141" i="8"/>
  <c r="AJ27" i="24"/>
  <c r="AE103" i="20"/>
  <c r="BK141" i="24"/>
  <c r="S8" i="19"/>
  <c r="AY103" i="20"/>
  <c r="M8" i="1"/>
  <c r="AB8" i="24"/>
  <c r="R27" i="9"/>
  <c r="U8" i="9"/>
  <c r="BE8" i="1"/>
  <c r="Q141" i="8"/>
  <c r="AM122" i="8"/>
  <c r="E27" i="9"/>
  <c r="AO122" i="1"/>
  <c r="AO103" i="9"/>
  <c r="AZ27" i="1"/>
  <c r="BA141" i="20"/>
  <c r="AQ8" i="19"/>
  <c r="AH103" i="19"/>
  <c r="G103" i="1"/>
  <c r="BK27" i="8"/>
  <c r="D27" i="21"/>
  <c r="BF8" i="1"/>
  <c r="AX122" i="20"/>
  <c r="AN122" i="24"/>
  <c r="AY8" i="21"/>
  <c r="AJ141" i="9"/>
  <c r="BI141" i="20"/>
  <c r="AT198" i="24"/>
  <c r="X141" i="20"/>
  <c r="AK27" i="9"/>
  <c r="T8" i="8"/>
  <c r="AZ122" i="8"/>
  <c r="BF141" i="8"/>
  <c r="AR122" i="24"/>
  <c r="Q27" i="21"/>
  <c r="AF122" i="21"/>
  <c r="K198" i="24"/>
  <c r="BJ27" i="21"/>
  <c r="E122" i="20"/>
  <c r="Q122" i="19"/>
  <c r="BC103" i="1"/>
  <c r="BF103" i="24"/>
  <c r="L122" i="24"/>
  <c r="S122" i="8"/>
  <c r="AJ217" i="24"/>
  <c r="AR8" i="24"/>
  <c r="M141" i="24"/>
  <c r="AM8" i="24"/>
  <c r="X27" i="19"/>
  <c r="BA8" i="24"/>
  <c r="F179" i="24"/>
  <c r="BC141" i="24"/>
  <c r="AF27" i="1"/>
  <c r="U141" i="1"/>
  <c r="I8" i="19"/>
  <c r="BC8" i="20"/>
  <c r="AK103" i="19"/>
  <c r="AO103" i="1"/>
  <c r="N179" i="24"/>
  <c r="Y27" i="8"/>
  <c r="BC141" i="19"/>
  <c r="X8" i="24"/>
  <c r="AD141" i="8"/>
  <c r="AR8" i="8"/>
  <c r="AJ103" i="21"/>
  <c r="H122" i="9"/>
  <c r="BD122" i="24"/>
  <c r="Y198" i="24"/>
  <c r="AH27" i="9"/>
  <c r="G217" i="24"/>
  <c r="BG217" i="24"/>
  <c r="BA103" i="24"/>
  <c r="R8" i="24"/>
  <c r="BB103" i="1"/>
  <c r="I27" i="24"/>
  <c r="V141" i="20"/>
  <c r="G103" i="19"/>
  <c r="BD141" i="21"/>
  <c r="BI8" i="24"/>
  <c r="BD141" i="24"/>
  <c r="U141" i="21"/>
  <c r="BF27" i="21"/>
  <c r="W217" i="24"/>
  <c r="BI8" i="19"/>
  <c r="AG198" i="24"/>
  <c r="R27" i="20"/>
  <c r="BC179" i="24"/>
  <c r="L27" i="24"/>
  <c r="AJ122" i="8"/>
  <c r="T141" i="21"/>
  <c r="BJ141" i="21"/>
  <c r="BH141" i="21"/>
  <c r="E141" i="20"/>
  <c r="D198" i="24"/>
  <c r="AA27" i="20"/>
  <c r="W8" i="21"/>
  <c r="AL141" i="21"/>
  <c r="BG27" i="19"/>
  <c r="BK103" i="9"/>
  <c r="BD122" i="8"/>
  <c r="V122" i="9"/>
  <c r="BF141" i="9"/>
  <c r="AL122" i="20"/>
  <c r="K141" i="24"/>
  <c r="AO8" i="20"/>
  <c r="H27" i="24"/>
  <c r="AM103" i="24"/>
  <c r="AH141" i="24"/>
  <c r="BI8" i="8"/>
  <c r="AG141" i="21"/>
  <c r="AZ8" i="1"/>
  <c r="AD8" i="8"/>
  <c r="BB8" i="1"/>
  <c r="K8" i="20"/>
  <c r="AL27" i="21"/>
  <c r="AG103" i="8"/>
  <c r="AE27" i="24"/>
  <c r="AW27" i="1"/>
  <c r="T8" i="21"/>
  <c r="H141" i="21"/>
  <c r="AJ8" i="8"/>
  <c r="Y122" i="21"/>
  <c r="AX27" i="19"/>
  <c r="S141" i="19"/>
  <c r="M141" i="8"/>
  <c r="BC122" i="21"/>
  <c r="O27" i="8"/>
  <c r="AN179" i="24"/>
  <c r="V27" i="8"/>
  <c r="X8" i="8"/>
  <c r="T122" i="20"/>
  <c r="AF141" i="1"/>
  <c r="K141" i="8"/>
  <c r="AR27" i="21"/>
  <c r="AT27" i="1"/>
  <c r="BJ27" i="19"/>
  <c r="AW122" i="8"/>
  <c r="AZ8" i="24"/>
  <c r="Z27" i="20"/>
  <c r="AU141" i="20"/>
  <c r="AN8" i="8"/>
  <c r="AV103" i="8"/>
  <c r="I141" i="8"/>
  <c r="O8" i="8"/>
  <c r="AW27" i="9"/>
  <c r="AN141" i="1"/>
  <c r="BJ103" i="9"/>
  <c r="T179" i="24"/>
  <c r="BF103" i="8"/>
  <c r="AQ8" i="8"/>
  <c r="AR27" i="24"/>
  <c r="AS27" i="21"/>
  <c r="AJ103" i="20"/>
  <c r="M103" i="19"/>
  <c r="AT103" i="8"/>
  <c r="Y122" i="19"/>
  <c r="AP141" i="24"/>
  <c r="V8" i="20"/>
  <c r="BD103" i="21"/>
  <c r="AP122" i="8"/>
  <c r="AO141" i="24"/>
  <c r="P122" i="8"/>
  <c r="AX141" i="9"/>
  <c r="AC122" i="1"/>
  <c r="AB103" i="9"/>
  <c r="BH122" i="24"/>
  <c r="AW27" i="8"/>
  <c r="BH122" i="21"/>
  <c r="N141" i="20"/>
  <c r="AR141" i="8"/>
  <c r="Q122" i="8"/>
  <c r="AI198" i="24"/>
  <c r="AI8" i="9"/>
  <c r="G141" i="20"/>
  <c r="AU122" i="19"/>
  <c r="AH8" i="24"/>
  <c r="AG27" i="1"/>
  <c r="AT8" i="19"/>
  <c r="AD103" i="19"/>
  <c r="AV122" i="21"/>
  <c r="AM141" i="24"/>
  <c r="S141" i="9"/>
  <c r="AB27" i="20"/>
  <c r="BD27" i="9"/>
  <c r="E103" i="9"/>
  <c r="T122" i="9"/>
  <c r="AV141" i="21"/>
  <c r="L141" i="24"/>
  <c r="I122" i="21"/>
  <c r="AK27" i="19"/>
  <c r="Z141" i="8"/>
  <c r="L217" i="24"/>
  <c r="L27" i="19"/>
  <c r="U103" i="20"/>
  <c r="AV122" i="20"/>
  <c r="AP141" i="1"/>
  <c r="BA141" i="8"/>
  <c r="BH103" i="19"/>
  <c r="H103" i="20"/>
  <c r="BE122" i="21"/>
  <c r="AI122" i="1"/>
  <c r="AX8" i="8"/>
  <c r="Q27" i="20"/>
  <c r="BJ122" i="24"/>
  <c r="D141" i="19"/>
  <c r="AS122" i="21"/>
  <c r="X27" i="20"/>
  <c r="BD103" i="8"/>
  <c r="BB217" i="24"/>
  <c r="AS179" i="24"/>
  <c r="BG27" i="8"/>
  <c r="BG122" i="8"/>
  <c r="AG122" i="21"/>
  <c r="AT141" i="20"/>
  <c r="I141" i="1"/>
  <c r="E27" i="8"/>
  <c r="O27" i="19"/>
  <c r="BA103" i="19"/>
  <c r="AE122" i="8"/>
  <c r="BC217" i="24"/>
  <c r="Y103" i="21"/>
  <c r="BH27" i="9"/>
  <c r="P103" i="8"/>
  <c r="X27" i="8"/>
  <c r="AK103" i="21"/>
  <c r="BF103" i="1"/>
  <c r="V27" i="24"/>
  <c r="AG8" i="8"/>
  <c r="F122" i="8"/>
  <c r="E141" i="8"/>
  <c r="BA198" i="24"/>
  <c r="AK8" i="1"/>
  <c r="O103" i="1"/>
  <c r="V103" i="24"/>
  <c r="AE27" i="9"/>
  <c r="AC122" i="19"/>
  <c r="AR103" i="19"/>
  <c r="AE103" i="8"/>
  <c r="AT103" i="20"/>
  <c r="Q103" i="21"/>
  <c r="AE122" i="1"/>
  <c r="I122" i="24"/>
  <c r="V141" i="19"/>
  <c r="Q27" i="9"/>
  <c r="AL8" i="9"/>
  <c r="P141" i="8"/>
  <c r="AU103" i="8"/>
  <c r="AF122" i="8"/>
  <c r="T103" i="9"/>
  <c r="AB103" i="8"/>
  <c r="R27" i="1"/>
  <c r="AB103" i="21"/>
  <c r="T103" i="20"/>
  <c r="AW122" i="19"/>
  <c r="AS141" i="8"/>
  <c r="AX122" i="9"/>
  <c r="W103" i="8"/>
  <c r="AN103" i="8"/>
  <c r="X8" i="1"/>
  <c r="V103" i="1"/>
  <c r="AX122" i="8"/>
  <c r="F141" i="24"/>
  <c r="G122" i="21"/>
  <c r="BI141" i="9"/>
  <c r="AD103" i="20"/>
  <c r="BH8" i="24"/>
  <c r="AM8" i="1"/>
  <c r="G8" i="9"/>
  <c r="F141" i="1"/>
  <c r="H103" i="8"/>
  <c r="AS8" i="20"/>
  <c r="BB122" i="8"/>
  <c r="AQ122" i="20"/>
  <c r="AC122" i="24"/>
  <c r="BK103" i="21"/>
  <c r="BK103" i="20"/>
  <c r="AJ27" i="19"/>
  <c r="L103" i="9"/>
  <c r="AA141" i="19"/>
  <c r="Q141" i="9"/>
  <c r="BD103" i="24"/>
  <c r="O141" i="21"/>
  <c r="AI103" i="1"/>
  <c r="AN8" i="1"/>
  <c r="Q8" i="9"/>
  <c r="P217" i="24"/>
  <c r="L27" i="21"/>
  <c r="AD179" i="24"/>
  <c r="F141" i="19"/>
  <c r="AR141" i="19"/>
  <c r="AI27" i="20"/>
  <c r="AC122" i="20"/>
  <c r="AH122" i="19"/>
  <c r="AR27" i="1"/>
  <c r="BF8" i="19"/>
  <c r="E122" i="1"/>
  <c r="D8" i="20"/>
  <c r="M103" i="20"/>
  <c r="BI141" i="21"/>
  <c r="BH8" i="19"/>
  <c r="P141" i="24"/>
  <c r="F27" i="24"/>
  <c r="E8" i="19"/>
  <c r="AP8" i="8"/>
  <c r="U27" i="8"/>
  <c r="AY122" i="20"/>
  <c r="AG103" i="21"/>
  <c r="AA8" i="1"/>
  <c r="U122" i="21"/>
  <c r="O103" i="24"/>
  <c r="X8" i="21"/>
  <c r="BF122" i="19"/>
  <c r="BJ27" i="8"/>
  <c r="E8" i="9"/>
  <c r="H198" i="24"/>
  <c r="BF103" i="21"/>
  <c r="W179" i="24"/>
  <c r="BB122" i="19"/>
  <c r="AP27" i="19"/>
  <c r="AV141" i="9"/>
  <c r="U27" i="9"/>
  <c r="BD27" i="24"/>
  <c r="BE122" i="20"/>
  <c r="AZ103" i="24"/>
  <c r="BD8" i="8"/>
  <c r="BB122" i="21"/>
  <c r="AQ122" i="8"/>
  <c r="AG27" i="24"/>
  <c r="BC141" i="20"/>
  <c r="BG122" i="9"/>
  <c r="AX141" i="19"/>
  <c r="AP122" i="19"/>
  <c r="BJ103" i="21"/>
  <c r="H27" i="9"/>
  <c r="AS122" i="20"/>
  <c r="Z27" i="1"/>
  <c r="Z122" i="20"/>
  <c r="O103" i="19"/>
  <c r="AF103" i="21"/>
  <c r="AM103" i="19"/>
  <c r="I179" i="24"/>
  <c r="AK27" i="21"/>
  <c r="G122" i="1"/>
  <c r="AJ122" i="9"/>
  <c r="AC8" i="21"/>
  <c r="BC122" i="19"/>
  <c r="M179" i="24"/>
  <c r="J8" i="8"/>
  <c r="AC103" i="20"/>
  <c r="AQ103" i="19"/>
  <c r="AU8" i="20"/>
  <c r="T103" i="19"/>
  <c r="BF217" i="24"/>
  <c r="T8" i="19"/>
  <c r="L141" i="8"/>
  <c r="BH27" i="1"/>
  <c r="BF27" i="24"/>
  <c r="AD103" i="8"/>
  <c r="AA141" i="21"/>
  <c r="Z103" i="19"/>
  <c r="X103" i="19"/>
  <c r="AH122" i="20"/>
  <c r="AZ122" i="1"/>
  <c r="AH141" i="21"/>
  <c r="BF27" i="8"/>
  <c r="L141" i="20"/>
  <c r="AE141" i="24"/>
  <c r="AM122" i="9"/>
  <c r="AI103" i="8"/>
  <c r="BG27" i="24"/>
  <c r="O27" i="24"/>
  <c r="AE122" i="20"/>
  <c r="V141" i="1"/>
  <c r="AY27" i="24"/>
  <c r="AL103" i="21"/>
  <c r="K141" i="9"/>
  <c r="AM141" i="1"/>
  <c r="AM103" i="1"/>
  <c r="BC27" i="21"/>
  <c r="W103" i="19"/>
  <c r="BH8" i="1"/>
  <c r="J103" i="24"/>
  <c r="D8" i="1"/>
  <c r="W27" i="9"/>
  <c r="AT103" i="19"/>
  <c r="AX103" i="20"/>
  <c r="AE141" i="19"/>
  <c r="BD27" i="19"/>
  <c r="V122" i="8"/>
  <c r="AS103" i="1"/>
  <c r="BC122" i="24"/>
  <c r="T27" i="21"/>
  <c r="AL8" i="1"/>
  <c r="AD27" i="20"/>
  <c r="AO179" i="24"/>
  <c r="BK8" i="19"/>
  <c r="Q8" i="1"/>
  <c r="AN8" i="19"/>
  <c r="K8" i="1"/>
  <c r="H27" i="8"/>
  <c r="AU122" i="9"/>
  <c r="AO27" i="1"/>
  <c r="AH27" i="1"/>
  <c r="Q103" i="1"/>
  <c r="U27" i="1"/>
  <c r="BB179" i="24"/>
  <c r="BE198" i="24"/>
  <c r="F122" i="19"/>
  <c r="AW122" i="9"/>
  <c r="AW122" i="20"/>
  <c r="AW8" i="8"/>
  <c r="AI122" i="21"/>
  <c r="Y122" i="9"/>
  <c r="AA179" i="24"/>
  <c r="BI8" i="9"/>
  <c r="AB8" i="8"/>
  <c r="E122" i="19"/>
  <c r="AT103" i="1"/>
  <c r="BF122" i="20"/>
  <c r="Y122" i="24"/>
  <c r="BB27" i="19"/>
  <c r="AT8" i="20"/>
  <c r="AX103" i="9"/>
  <c r="AD8" i="1"/>
  <c r="BB141" i="21"/>
  <c r="AL141" i="8"/>
  <c r="BK198" i="24"/>
  <c r="AM122" i="20"/>
  <c r="Z8" i="21"/>
  <c r="BK8" i="24"/>
  <c r="AH122" i="1"/>
  <c r="AQ141" i="9"/>
  <c r="W141" i="9"/>
  <c r="AF27" i="21"/>
  <c r="BC141" i="21"/>
  <c r="E122" i="24"/>
  <c r="S27" i="20"/>
  <c r="AS141" i="9"/>
  <c r="V8" i="1"/>
  <c r="G141" i="8"/>
  <c r="AW8" i="21"/>
  <c r="AY8" i="20"/>
  <c r="AS8" i="8"/>
  <c r="Q8" i="19"/>
  <c r="BE141" i="21"/>
  <c r="AU8" i="24"/>
  <c r="T122" i="1"/>
  <c r="R103" i="19"/>
  <c r="AA27" i="24"/>
  <c r="I27" i="1"/>
  <c r="Q103" i="24"/>
  <c r="AO103" i="21"/>
  <c r="I141" i="21"/>
  <c r="O141" i="1"/>
  <c r="AK141" i="19"/>
  <c r="L27" i="1"/>
  <c r="AV122" i="1"/>
  <c r="U103" i="9"/>
  <c r="BF179" i="24"/>
  <c r="AB27" i="8"/>
  <c r="BF27" i="9"/>
  <c r="AZ8" i="20"/>
  <c r="O103" i="21"/>
  <c r="U198" i="24"/>
  <c r="H103" i="21"/>
  <c r="AV27" i="1"/>
  <c r="AT8" i="8"/>
  <c r="AJ27" i="21"/>
  <c r="I122" i="20"/>
  <c r="AN122" i="20"/>
  <c r="AX27" i="20"/>
  <c r="W122" i="19"/>
  <c r="R27" i="24"/>
  <c r="BB8" i="20"/>
  <c r="AM103" i="9"/>
  <c r="J8" i="21"/>
  <c r="E179" i="24"/>
  <c r="P103" i="9"/>
  <c r="AX122" i="1"/>
  <c r="BG8" i="24"/>
  <c r="V27" i="21"/>
  <c r="AQ122" i="1"/>
  <c r="M141" i="1"/>
  <c r="AQ27" i="21"/>
  <c r="K27" i="24"/>
  <c r="AU122" i="1"/>
  <c r="X122" i="9"/>
  <c r="BH141" i="24"/>
  <c r="N141" i="8"/>
  <c r="AY103" i="24"/>
  <c r="AS122" i="19"/>
  <c r="AB122" i="9"/>
  <c r="AN27" i="21"/>
  <c r="Z8" i="20"/>
  <c r="BI217" i="24"/>
  <c r="AE141" i="20"/>
  <c r="G8" i="21"/>
  <c r="AF27" i="8"/>
  <c r="AF27" i="9"/>
  <c r="BE27" i="9"/>
  <c r="AM141" i="19"/>
  <c r="AX27" i="9"/>
  <c r="Z27" i="9"/>
  <c r="M122" i="24"/>
  <c r="AU122" i="24"/>
  <c r="H217" i="24"/>
  <c r="AL179" i="24"/>
  <c r="AD217" i="24"/>
  <c r="AW141" i="1"/>
  <c r="BD141" i="8"/>
  <c r="I103" i="24"/>
  <c r="D141" i="21"/>
  <c r="D27" i="1"/>
  <c r="AM27" i="9"/>
  <c r="H141" i="24"/>
  <c r="BF27" i="19"/>
  <c r="J27" i="1"/>
  <c r="AP103" i="8"/>
  <c r="AB122" i="8"/>
  <c r="AC122" i="9"/>
  <c r="BG103" i="24"/>
  <c r="AI27" i="8"/>
  <c r="F122" i="1"/>
  <c r="AH103" i="8"/>
  <c r="BK122" i="9"/>
  <c r="BA8" i="19"/>
  <c r="G8" i="19"/>
  <c r="Z27" i="8"/>
  <c r="AZ8" i="9"/>
  <c r="Z103" i="24"/>
  <c r="M8" i="24"/>
  <c r="AS122" i="1"/>
  <c r="AJ27" i="1"/>
  <c r="K141" i="21"/>
  <c r="AZ217" i="24"/>
  <c r="BB8" i="19"/>
  <c r="U27" i="19"/>
  <c r="N141" i="21"/>
  <c r="N141" i="24"/>
  <c r="AQ122" i="21"/>
  <c r="W141" i="8"/>
  <c r="AN27" i="1"/>
  <c r="AF103" i="20"/>
  <c r="S103" i="19"/>
  <c r="AQ141" i="21"/>
  <c r="AN122" i="9"/>
  <c r="AA103" i="21"/>
  <c r="AB27" i="1"/>
  <c r="H141" i="8"/>
  <c r="D103" i="19"/>
  <c r="AS27" i="9"/>
  <c r="W8" i="8"/>
  <c r="AY103" i="8"/>
  <c r="AH103" i="24"/>
  <c r="U122" i="24"/>
  <c r="BC8" i="19"/>
  <c r="AV103" i="9"/>
  <c r="D103" i="1"/>
  <c r="Q103" i="19"/>
  <c r="AF141" i="9"/>
  <c r="BG122" i="1"/>
  <c r="BG141" i="21"/>
  <c r="BI8" i="20"/>
  <c r="BD8" i="1"/>
  <c r="E103" i="8"/>
  <c r="AK27" i="20"/>
  <c r="AN198" i="24"/>
  <c r="BB122" i="24"/>
  <c r="BB122" i="1"/>
  <c r="AQ141" i="20"/>
  <c r="AS8" i="1"/>
  <c r="S141" i="8"/>
  <c r="U8" i="8"/>
  <c r="AI217" i="24"/>
  <c r="T141" i="8"/>
  <c r="BG8" i="19"/>
  <c r="AO103" i="8"/>
  <c r="AB122" i="19"/>
  <c r="H103" i="24"/>
  <c r="O141" i="8"/>
  <c r="BK8" i="1"/>
  <c r="AW103" i="19"/>
  <c r="AN27" i="20"/>
  <c r="AN141" i="19"/>
  <c r="AH179" i="24"/>
  <c r="M141" i="19"/>
  <c r="BD103" i="20"/>
  <c r="L141" i="1"/>
  <c r="P27" i="19"/>
  <c r="AS141" i="20"/>
  <c r="AS122" i="9"/>
  <c r="D8" i="21"/>
  <c r="AZ103" i="20"/>
  <c r="AE27" i="21"/>
  <c r="AN8" i="9"/>
  <c r="L198" i="24"/>
  <c r="AL8" i="8"/>
  <c r="H122" i="21"/>
  <c r="L8" i="24"/>
  <c r="AK122" i="21"/>
  <c r="AF103" i="24"/>
  <c r="AF141" i="21"/>
  <c r="AU27" i="21"/>
  <c r="L27" i="8"/>
  <c r="AA103" i="24"/>
  <c r="BG122" i="21"/>
  <c r="K141" i="20"/>
  <c r="AM27" i="24"/>
  <c r="BA122" i="21"/>
  <c r="AP141" i="21"/>
  <c r="N141" i="19"/>
  <c r="AD122" i="21"/>
  <c r="H122" i="1"/>
  <c r="BB141" i="1"/>
  <c r="AR8" i="19"/>
  <c r="AC103" i="21"/>
  <c r="AL122" i="21"/>
  <c r="AL27" i="24"/>
  <c r="Y141" i="24"/>
  <c r="BI103" i="1"/>
  <c r="I8" i="9"/>
  <c r="Y141" i="9"/>
  <c r="S103" i="8"/>
  <c r="O198" i="24"/>
  <c r="AW141" i="8"/>
  <c r="AE141" i="1"/>
  <c r="M122" i="9"/>
  <c r="AY27" i="8"/>
  <c r="AK8" i="21"/>
  <c r="D122" i="9"/>
  <c r="W27" i="21"/>
  <c r="AX8" i="21"/>
  <c r="Y122" i="1"/>
  <c r="AZ27" i="8"/>
  <c r="V122" i="21"/>
  <c r="AY122" i="21"/>
  <c r="AP27" i="1"/>
  <c r="M122" i="8"/>
  <c r="AW103" i="21"/>
  <c r="AF103" i="19"/>
  <c r="AR141" i="1"/>
  <c r="G27" i="20"/>
  <c r="AP179" i="24"/>
  <c r="BE27" i="8"/>
  <c r="L103" i="8"/>
  <c r="AK103" i="24"/>
  <c r="AU8" i="9"/>
  <c r="AO122" i="20"/>
  <c r="BA141" i="24"/>
  <c r="BJ103" i="19"/>
  <c r="AN8" i="21"/>
  <c r="U103" i="19"/>
  <c r="AU141" i="24"/>
  <c r="V122" i="19"/>
  <c r="P8" i="19"/>
  <c r="U103" i="1"/>
  <c r="AU122" i="21"/>
  <c r="BF103" i="20"/>
  <c r="R8" i="8"/>
  <c r="AT27" i="9"/>
  <c r="U179" i="24"/>
  <c r="K122" i="8"/>
  <c r="N103" i="24"/>
  <c r="AF8" i="8"/>
  <c r="AR27" i="9"/>
  <c r="BC103" i="20"/>
  <c r="X27" i="21"/>
  <c r="V8" i="8"/>
  <c r="AM8" i="19"/>
  <c r="AU8" i="19"/>
  <c r="AV8" i="8"/>
  <c r="L27" i="20"/>
  <c r="O122" i="8"/>
  <c r="E103" i="21"/>
  <c r="AN8" i="20"/>
  <c r="AF198" i="24"/>
  <c r="BD122" i="20"/>
  <c r="N122" i="8"/>
  <c r="Q8" i="8"/>
  <c r="AZ8" i="21"/>
  <c r="BH122" i="19"/>
  <c r="H8" i="9"/>
  <c r="BI122" i="19"/>
  <c r="V122" i="24"/>
  <c r="S122" i="24"/>
  <c r="BD8" i="20"/>
  <c r="V27" i="9"/>
  <c r="BI141" i="8"/>
  <c r="R103" i="8"/>
  <c r="AD103" i="21"/>
  <c r="AO141" i="8"/>
  <c r="AT141" i="19"/>
  <c r="AA141" i="9"/>
  <c r="I217" i="24"/>
  <c r="J103" i="1"/>
  <c r="AC103" i="8"/>
  <c r="I8" i="21"/>
  <c r="S8" i="9"/>
  <c r="W122" i="9"/>
  <c r="AJ179" i="24"/>
  <c r="AP141" i="9"/>
  <c r="BK179" i="24"/>
  <c r="BD141" i="9"/>
  <c r="G122" i="9"/>
  <c r="R141" i="24"/>
  <c r="T141" i="1"/>
  <c r="AW103" i="9"/>
  <c r="Y27" i="21"/>
  <c r="BA27" i="20"/>
  <c r="BJ103" i="24"/>
  <c r="BC8" i="8"/>
  <c r="AE141" i="9"/>
  <c r="AC179" i="24"/>
  <c r="AR122" i="21"/>
  <c r="Z217" i="24"/>
  <c r="AJ122" i="24"/>
  <c r="AY8" i="24"/>
  <c r="F8" i="21"/>
  <c r="D27" i="19"/>
  <c r="BA8" i="20"/>
  <c r="BA8" i="1"/>
  <c r="AB103" i="20"/>
  <c r="BD27" i="20"/>
  <c r="X8" i="19"/>
  <c r="BJ122" i="9"/>
  <c r="G8" i="8"/>
  <c r="AP27" i="8"/>
  <c r="AC27" i="19"/>
  <c r="N198" i="24"/>
  <c r="H103" i="1"/>
  <c r="BA122" i="8"/>
  <c r="AY122" i="8"/>
  <c r="AG27" i="8"/>
  <c r="J141" i="20"/>
  <c r="AS27" i="19"/>
  <c r="Q103" i="20"/>
  <c r="I141" i="19"/>
  <c r="BJ103" i="1"/>
  <c r="V122" i="20"/>
  <c r="AD141" i="19"/>
  <c r="AS27" i="20"/>
  <c r="F27" i="21"/>
  <c r="AB8" i="9"/>
  <c r="AC27" i="24"/>
  <c r="AO122" i="24"/>
  <c r="U141" i="9"/>
  <c r="BE122" i="1"/>
  <c r="BC8" i="24"/>
  <c r="S103" i="20"/>
  <c r="I122" i="1"/>
  <c r="AQ122" i="9"/>
  <c r="AG27" i="9"/>
  <c r="AL103" i="19"/>
  <c r="AL8" i="21"/>
  <c r="Y179" i="24"/>
  <c r="Q179" i="24"/>
  <c r="Z122" i="8"/>
  <c r="BE103" i="20"/>
  <c r="BB141" i="24"/>
  <c r="D103" i="21"/>
  <c r="E103" i="19"/>
  <c r="T8" i="24"/>
  <c r="S27" i="24"/>
  <c r="U122" i="20"/>
  <c r="AN103" i="19"/>
  <c r="AB27" i="19"/>
  <c r="BH122" i="20"/>
  <c r="BA27" i="1"/>
  <c r="T122" i="19"/>
  <c r="S179" i="24"/>
  <c r="AH8" i="9"/>
  <c r="G141" i="9"/>
  <c r="AW141" i="20"/>
  <c r="AN217" i="24"/>
  <c r="X141" i="1"/>
  <c r="F8" i="1"/>
  <c r="AC141" i="21"/>
  <c r="AS103" i="8"/>
  <c r="AX141" i="21"/>
  <c r="BE27" i="20"/>
  <c r="BF141" i="24"/>
  <c r="AH27" i="8"/>
  <c r="X122" i="21"/>
  <c r="V198" i="24"/>
  <c r="S122" i="9"/>
  <c r="U122" i="9"/>
  <c r="AV141" i="8"/>
  <c r="J27" i="19"/>
  <c r="BD179" i="24"/>
  <c r="AK103" i="9"/>
  <c r="Q141" i="19"/>
  <c r="BB27" i="8"/>
  <c r="BA217" i="24"/>
  <c r="F141" i="20"/>
  <c r="S8" i="8"/>
  <c r="AW27" i="21"/>
  <c r="AE103" i="21"/>
  <c r="J122" i="24"/>
  <c r="BH8" i="21"/>
  <c r="BE103" i="24"/>
  <c r="G122" i="19"/>
  <c r="AA122" i="21"/>
  <c r="L103" i="1"/>
  <c r="AA27" i="1"/>
  <c r="Y27" i="20"/>
  <c r="AD103" i="9"/>
  <c r="AD27" i="1"/>
  <c r="AC27" i="20"/>
  <c r="BI8" i="1"/>
  <c r="AV8" i="21"/>
  <c r="AG27" i="20"/>
  <c r="AC27" i="21"/>
  <c r="AV27" i="24"/>
  <c r="E27" i="24"/>
  <c r="AX8" i="1"/>
  <c r="AS122" i="8"/>
  <c r="P103" i="19"/>
  <c r="BK141" i="20"/>
  <c r="AR141" i="9"/>
  <c r="BH27" i="19"/>
  <c r="J122" i="20"/>
  <c r="X141" i="19"/>
  <c r="Y8" i="1"/>
  <c r="AS27" i="1"/>
  <c r="I103" i="19"/>
  <c r="M122" i="20"/>
  <c r="AD122" i="8"/>
  <c r="BK141" i="21"/>
  <c r="AO122" i="19"/>
  <c r="BK27" i="9"/>
  <c r="G27" i="8"/>
  <c r="BI27" i="9"/>
  <c r="BE141" i="1"/>
  <c r="AA103" i="19"/>
  <c r="AT141" i="8"/>
  <c r="AA141" i="1"/>
  <c r="Q27" i="8"/>
  <c r="AU103" i="21"/>
  <c r="BJ141" i="19"/>
  <c r="AQ103" i="20"/>
  <c r="W198" i="24"/>
  <c r="H27" i="19"/>
  <c r="J122" i="19"/>
  <c r="AR27" i="8"/>
  <c r="T8" i="20"/>
  <c r="N27" i="9"/>
  <c r="AN8" i="24"/>
  <c r="AM122" i="1"/>
  <c r="AG179" i="24"/>
  <c r="BD27" i="21"/>
  <c r="AH141" i="1"/>
  <c r="AI122" i="9"/>
  <c r="G8" i="24"/>
  <c r="AM141" i="9"/>
  <c r="AU103" i="1"/>
  <c r="AV122" i="19"/>
  <c r="AR8" i="21"/>
  <c r="O27" i="21"/>
  <c r="X103" i="20"/>
  <c r="BG8" i="8"/>
  <c r="AV8" i="19"/>
  <c r="L141" i="21"/>
  <c r="M103" i="1"/>
  <c r="AG122" i="19"/>
  <c r="AX8" i="19"/>
  <c r="AU103" i="9"/>
  <c r="AJ103" i="9"/>
  <c r="W8" i="24"/>
  <c r="W122" i="21"/>
  <c r="N122" i="1"/>
  <c r="AP27" i="21"/>
  <c r="G103" i="8"/>
  <c r="BA8" i="9"/>
  <c r="BF8" i="8"/>
  <c r="AT8" i="9"/>
  <c r="AG8" i="19"/>
  <c r="R103" i="1"/>
  <c r="AC122" i="8"/>
  <c r="E122" i="9"/>
  <c r="AY27" i="1"/>
  <c r="AQ8" i="1"/>
  <c r="E141" i="1"/>
  <c r="T141" i="9"/>
  <c r="BF141" i="1"/>
  <c r="F27" i="9"/>
  <c r="BG141" i="9"/>
  <c r="BJ122" i="19"/>
  <c r="AE141" i="8"/>
  <c r="AJ141" i="1"/>
  <c r="I141" i="24"/>
  <c r="AT27" i="20"/>
  <c r="AM27" i="21"/>
  <c r="L8" i="20"/>
  <c r="AS27" i="24"/>
  <c r="AA27" i="21"/>
  <c r="AC103" i="19"/>
  <c r="AF141" i="8"/>
  <c r="AH141" i="8"/>
  <c r="AK198" i="24"/>
  <c r="AE8" i="19"/>
  <c r="K27" i="20"/>
  <c r="AY122" i="19"/>
  <c r="AR122" i="19"/>
  <c r="S122" i="20"/>
  <c r="BC141" i="1"/>
  <c r="AY141" i="8"/>
  <c r="X103" i="24"/>
  <c r="G122" i="24"/>
  <c r="AX103" i="24"/>
  <c r="J179" i="24"/>
  <c r="K8" i="24"/>
  <c r="BJ217" i="24"/>
  <c r="V8" i="24"/>
  <c r="AB27" i="21"/>
  <c r="AA8" i="20"/>
  <c r="AY141" i="1"/>
  <c r="T8" i="9"/>
  <c r="AU122" i="8"/>
  <c r="BC122" i="9"/>
  <c r="Y27" i="24"/>
  <c r="N217" i="24"/>
  <c r="BJ103" i="20"/>
  <c r="I103" i="21"/>
  <c r="AE122" i="19"/>
  <c r="U122" i="8"/>
  <c r="BI27" i="8"/>
  <c r="AK217" i="24"/>
  <c r="BC141" i="9"/>
  <c r="AA103" i="1"/>
  <c r="P141" i="19"/>
  <c r="AY103" i="19"/>
  <c r="AA103" i="9"/>
  <c r="AZ179" i="24"/>
  <c r="G8" i="1"/>
  <c r="AW179" i="24"/>
  <c r="AZ141" i="21"/>
  <c r="BH141" i="1"/>
  <c r="BA27" i="21"/>
  <c r="S217" i="24"/>
  <c r="AW8" i="24"/>
  <c r="U8" i="21"/>
  <c r="M103" i="8"/>
  <c r="D103" i="9"/>
  <c r="P122" i="24"/>
  <c r="AY141" i="19"/>
  <c r="AR27" i="19"/>
  <c r="AM122" i="24"/>
  <c r="AV217" i="24"/>
  <c r="P141" i="1"/>
  <c r="U141" i="8"/>
  <c r="U122" i="19"/>
  <c r="K8" i="19"/>
  <c r="W27" i="1"/>
  <c r="R103" i="24"/>
  <c r="BK141" i="9"/>
  <c r="AJ103" i="24"/>
  <c r="AO141" i="20"/>
  <c r="F141" i="21"/>
  <c r="N8" i="19"/>
  <c r="AG103" i="20"/>
  <c r="M27" i="1"/>
  <c r="F122" i="21"/>
  <c r="R217" i="24"/>
  <c r="AS103" i="24"/>
  <c r="AW27" i="19"/>
  <c r="V8" i="19"/>
  <c r="BG27" i="1"/>
  <c r="BJ8" i="8"/>
  <c r="AT103" i="24"/>
  <c r="AZ103" i="1"/>
  <c r="V141" i="24"/>
  <c r="AL122" i="24"/>
  <c r="AF103" i="9"/>
  <c r="BK27" i="20"/>
  <c r="G103" i="24"/>
  <c r="R8" i="9"/>
  <c r="AT8" i="21"/>
  <c r="AI141" i="8"/>
  <c r="M141" i="20"/>
  <c r="AZ122" i="24"/>
  <c r="W122" i="20"/>
  <c r="AI141" i="21"/>
  <c r="Q27" i="1"/>
  <c r="V179" i="24"/>
  <c r="Z141" i="21"/>
  <c r="AL27" i="8"/>
  <c r="BF141" i="21"/>
  <c r="AO8" i="19"/>
  <c r="N122" i="19"/>
  <c r="BI27" i="21"/>
  <c r="AA8" i="19"/>
  <c r="AO141" i="19"/>
  <c r="H179" i="24"/>
  <c r="T8" i="1"/>
  <c r="S141" i="24"/>
  <c r="T103" i="24"/>
  <c r="BC103" i="8"/>
  <c r="P122" i="19"/>
  <c r="Q141" i="1"/>
  <c r="BE122" i="9"/>
  <c r="N103" i="9"/>
  <c r="Y103" i="8"/>
  <c r="AB103" i="19"/>
  <c r="W27" i="20"/>
  <c r="R141" i="1"/>
  <c r="AF122" i="1"/>
  <c r="AW122" i="24"/>
  <c r="BD103" i="9"/>
  <c r="AE179" i="24"/>
  <c r="BH8" i="8"/>
  <c r="AV27" i="9"/>
  <c r="BA103" i="8"/>
  <c r="O141" i="9"/>
  <c r="AL8" i="20"/>
  <c r="AE103" i="1"/>
  <c r="D122" i="21"/>
  <c r="AD103" i="24"/>
  <c r="BJ122" i="1"/>
  <c r="AD27" i="9"/>
  <c r="AI8" i="8"/>
  <c r="BG103" i="1"/>
  <c r="S27" i="19"/>
  <c r="AA141" i="24"/>
  <c r="AB27" i="9"/>
  <c r="AM122" i="19"/>
  <c r="O103" i="9"/>
  <c r="AC103" i="24"/>
  <c r="O8" i="21"/>
  <c r="AC141" i="24"/>
  <c r="K8" i="9"/>
  <c r="J103" i="21"/>
  <c r="T103" i="21"/>
  <c r="AH141" i="19"/>
  <c r="AK103" i="20"/>
  <c r="AA8" i="21"/>
  <c r="BA27" i="24"/>
  <c r="AV122" i="9"/>
  <c r="AA103" i="8"/>
  <c r="BI198" i="24"/>
  <c r="J8" i="19"/>
  <c r="AA122" i="19"/>
  <c r="AW122" i="21"/>
  <c r="AP198" i="24"/>
  <c r="AJ103" i="1"/>
  <c r="J141" i="1"/>
  <c r="P27" i="8"/>
  <c r="BH103" i="8"/>
  <c r="J27" i="8"/>
  <c r="AX179" i="24"/>
  <c r="Z8" i="9"/>
  <c r="BG103" i="19"/>
  <c r="AC103" i="1"/>
  <c r="H141" i="19"/>
  <c r="AS8" i="9"/>
  <c r="AZ103" i="19"/>
  <c r="J103" i="19"/>
  <c r="AA27" i="8"/>
  <c r="BJ141" i="20"/>
  <c r="AP217" i="24"/>
  <c r="BB103" i="21"/>
  <c r="J27" i="24"/>
  <c r="J27" i="21"/>
  <c r="AN103" i="1"/>
  <c r="AY27" i="19"/>
  <c r="AV103" i="21"/>
  <c r="D27" i="20"/>
  <c r="BB141" i="19"/>
  <c r="BA27" i="19"/>
  <c r="N103" i="19"/>
  <c r="V8" i="21"/>
  <c r="F8" i="9"/>
  <c r="AI27" i="21"/>
  <c r="Z122" i="21"/>
  <c r="AO217" i="24"/>
  <c r="K141" i="19"/>
  <c r="AH8" i="21"/>
  <c r="AS103" i="19"/>
  <c r="AQ8" i="21"/>
  <c r="K8" i="8"/>
  <c r="AF8" i="24"/>
  <c r="BC103" i="19"/>
  <c r="AH141" i="20"/>
  <c r="AO103" i="20"/>
  <c r="G8" i="20"/>
  <c r="AJ122" i="1"/>
  <c r="AZ122" i="9"/>
  <c r="BD198" i="24"/>
  <c r="T122" i="24"/>
  <c r="BB8" i="9"/>
  <c r="P179" i="24"/>
  <c r="AV103" i="24"/>
  <c r="F122" i="9"/>
  <c r="AB141" i="20"/>
  <c r="F27" i="8"/>
  <c r="K103" i="9"/>
  <c r="AF27" i="19"/>
  <c r="R141" i="8"/>
  <c r="K103" i="8"/>
  <c r="F8" i="19"/>
  <c r="N103" i="20"/>
  <c r="BC8" i="9"/>
  <c r="AZ122" i="19"/>
  <c r="AU141" i="21"/>
  <c r="AL103" i="20"/>
  <c r="AD27" i="21"/>
  <c r="BI122" i="1"/>
  <c r="H122" i="24"/>
  <c r="Y141" i="21"/>
  <c r="M27" i="21"/>
  <c r="AC141" i="1"/>
  <c r="BA122" i="19"/>
  <c r="Z141" i="20"/>
  <c r="AN122" i="21"/>
  <c r="AH8" i="8"/>
  <c r="D8" i="19"/>
  <c r="U122" i="1"/>
  <c r="BG27" i="20"/>
  <c r="BH103" i="24"/>
  <c r="M103" i="9"/>
  <c r="J198" i="24"/>
  <c r="V103" i="21"/>
  <c r="P8" i="8"/>
  <c r="AW8" i="19"/>
  <c r="E141" i="9"/>
  <c r="G141" i="21"/>
  <c r="Y141" i="1"/>
  <c r="K27" i="9"/>
  <c r="G27" i="1"/>
  <c r="R103" i="20"/>
  <c r="AQ103" i="24"/>
  <c r="F141" i="8"/>
  <c r="R8" i="21"/>
  <c r="AQ27" i="20"/>
  <c r="S27" i="9"/>
  <c r="AX122" i="19"/>
  <c r="X141" i="8"/>
  <c r="R122" i="21"/>
  <c r="BB141" i="20"/>
  <c r="BA141" i="9"/>
  <c r="BJ141" i="8"/>
  <c r="BG103" i="9"/>
  <c r="D122" i="8"/>
  <c r="Z103" i="21"/>
  <c r="AK8" i="20"/>
  <c r="T198" i="24"/>
  <c r="AE8" i="1"/>
  <c r="W103" i="1"/>
  <c r="D141" i="20"/>
  <c r="AR122" i="8"/>
  <c r="BH141" i="9"/>
  <c r="D8" i="8"/>
  <c r="F103" i="19"/>
  <c r="BD122" i="19"/>
  <c r="F27" i="19"/>
  <c r="J103" i="8"/>
  <c r="AU8" i="8"/>
  <c r="M8" i="21"/>
  <c r="BK217" i="24"/>
  <c r="AZ141" i="19"/>
  <c r="BD141" i="19"/>
  <c r="BA27" i="8"/>
  <c r="BI103" i="8"/>
  <c r="T27" i="24"/>
  <c r="AV122" i="8"/>
  <c r="AE27" i="20"/>
  <c r="AE103" i="24"/>
  <c r="BB27" i="24"/>
  <c r="O141" i="19"/>
  <c r="AF8" i="1"/>
  <c r="AY8" i="8"/>
  <c r="BF8" i="21"/>
  <c r="AU141" i="19"/>
  <c r="AE122" i="24"/>
  <c r="AO141" i="1"/>
  <c r="L8" i="9"/>
  <c r="AV103" i="20"/>
  <c r="AP122" i="21"/>
  <c r="BH8" i="20"/>
  <c r="AE8" i="8"/>
  <c r="I141" i="20"/>
  <c r="N8" i="9"/>
  <c r="J217" i="24"/>
  <c r="M122" i="19"/>
  <c r="I8" i="8"/>
  <c r="Z8" i="8"/>
  <c r="S8" i="20"/>
  <c r="O103" i="8"/>
  <c r="AY141" i="9"/>
  <c r="AM122" i="21"/>
  <c r="AD122" i="19"/>
  <c r="Q198" i="24"/>
  <c r="K122" i="1"/>
  <c r="J122" i="1"/>
  <c r="AA217" i="24"/>
  <c r="AJ141" i="20"/>
  <c r="AF103" i="1"/>
  <c r="BF8" i="24"/>
  <c r="AN27" i="8"/>
  <c r="BE27" i="21"/>
  <c r="G103" i="21"/>
  <c r="AK141" i="20"/>
  <c r="BF141" i="20"/>
  <c r="AL27" i="19"/>
  <c r="AC141" i="8"/>
  <c r="AE8" i="21"/>
  <c r="F122" i="20"/>
  <c r="N122" i="9"/>
  <c r="X122" i="19"/>
  <c r="AZ141" i="20"/>
  <c r="G27" i="24"/>
  <c r="T141" i="19"/>
  <c r="R27" i="19"/>
  <c r="I27" i="8"/>
  <c r="AU122" i="20"/>
  <c r="O27" i="1"/>
  <c r="AD122" i="20"/>
  <c r="E27" i="19"/>
  <c r="AV141" i="24"/>
  <c r="AR103" i="1"/>
  <c r="AS141" i="24"/>
  <c r="M8" i="9"/>
  <c r="L8" i="8"/>
  <c r="D179" i="24"/>
  <c r="AH27" i="21"/>
  <c r="Q141" i="20"/>
  <c r="I27" i="19"/>
  <c r="M217" i="24"/>
  <c r="AT122" i="24"/>
  <c r="BD122" i="1"/>
  <c r="Z8" i="24"/>
  <c r="BB27" i="9"/>
  <c r="AN103" i="24"/>
  <c r="AX103" i="21"/>
  <c r="AG103" i="1"/>
  <c r="AS141" i="19"/>
  <c r="E198" i="24"/>
  <c r="Y8" i="9"/>
  <c r="AT103" i="9"/>
  <c r="Q8" i="24"/>
  <c r="F141" i="9"/>
  <c r="BB103" i="20"/>
  <c r="F103" i="21"/>
  <c r="AT122" i="8"/>
  <c r="AG8" i="20"/>
  <c r="AO27" i="24"/>
  <c r="BI122" i="8"/>
  <c r="Y191" i="12" a="1"/>
  <c r="X183" i="12" a="1"/>
  <c r="Z191" i="12" a="1"/>
  <c r="Y189" i="12" a="1"/>
  <c r="G100" i="27" l="1"/>
  <c r="T244" i="26"/>
  <c r="T252" i="26" s="1"/>
  <c r="BS236" i="26"/>
  <c r="BS244" i="26" s="1"/>
  <c r="BS252" i="26" s="1"/>
  <c r="BD244" i="27"/>
  <c r="BD252" i="27" s="1"/>
  <c r="BP236" i="27"/>
  <c r="BP244" i="27" s="1"/>
  <c r="BP252" i="27" s="1"/>
  <c r="BE100" i="26"/>
  <c r="O100" i="27"/>
  <c r="AQ244" i="26"/>
  <c r="AQ252" i="26" s="1"/>
  <c r="BQ236" i="26"/>
  <c r="BQ244" i="26" s="1"/>
  <c r="BQ252" i="26" s="1"/>
  <c r="AR244" i="26"/>
  <c r="AR252" i="26" s="1"/>
  <c r="BO236" i="26"/>
  <c r="BO244" i="26" s="1"/>
  <c r="BO252" i="26" s="1"/>
  <c r="AF244" i="27"/>
  <c r="AF252" i="27" s="1"/>
  <c r="BR236" i="27"/>
  <c r="BR244" i="27" s="1"/>
  <c r="BR252" i="27" s="1"/>
  <c r="E100" i="27"/>
  <c r="BD244" i="26"/>
  <c r="BD252" i="26" s="1"/>
  <c r="BP236" i="26"/>
  <c r="BP244" i="26" s="1"/>
  <c r="BP252" i="26" s="1"/>
  <c r="H244" i="26"/>
  <c r="H252" i="26" s="1"/>
  <c r="BT236" i="26"/>
  <c r="BT244" i="26" s="1"/>
  <c r="BT252" i="26" s="1"/>
  <c r="AB100" i="27"/>
  <c r="T244" i="27"/>
  <c r="T252" i="27" s="1"/>
  <c r="BS236" i="27"/>
  <c r="BS244" i="27" s="1"/>
  <c r="BS252" i="27" s="1"/>
  <c r="AQ244" i="27"/>
  <c r="AQ252" i="27" s="1"/>
  <c r="BQ236" i="27"/>
  <c r="BQ244" i="27" s="1"/>
  <c r="BQ252" i="27" s="1"/>
  <c r="BO54" i="26"/>
  <c r="BO92" i="26" s="1"/>
  <c r="P100" i="27"/>
  <c r="AR244" i="27"/>
  <c r="AR252" i="27" s="1"/>
  <c r="BO236" i="27"/>
  <c r="BO244" i="27" s="1"/>
  <c r="BO252" i="27" s="1"/>
  <c r="H100" i="26"/>
  <c r="AF244" i="26"/>
  <c r="AF252" i="26" s="1"/>
  <c r="BR236" i="26"/>
  <c r="BR244" i="26" s="1"/>
  <c r="BR252" i="26" s="1"/>
  <c r="R157" i="1"/>
  <c r="AJ157" i="20"/>
  <c r="AR138" i="21"/>
  <c r="AR65" i="21"/>
  <c r="E46" i="21"/>
  <c r="E160" i="21"/>
  <c r="E168" i="21" s="1"/>
  <c r="E176" i="21" s="1"/>
  <c r="E119" i="21"/>
  <c r="AR233" i="24"/>
  <c r="S195" i="24"/>
  <c r="S179" i="10"/>
  <c r="BE46" i="20"/>
  <c r="BE160" i="20"/>
  <c r="BE168" i="20" s="1"/>
  <c r="BE176" i="20" s="1"/>
  <c r="BE119" i="20"/>
  <c r="E43" i="24"/>
  <c r="G24" i="1"/>
  <c r="J195" i="24"/>
  <c r="J179" i="10"/>
  <c r="AF65" i="21"/>
  <c r="AF138" i="21"/>
  <c r="J138" i="19"/>
  <c r="BO8" i="21"/>
  <c r="AR24" i="21"/>
  <c r="AT65" i="8"/>
  <c r="AT138" i="8"/>
  <c r="AH43" i="8"/>
  <c r="U157" i="9"/>
  <c r="AJ46" i="9"/>
  <c r="AJ119" i="9"/>
  <c r="AJ160" i="9"/>
  <c r="AJ168" i="9" s="1"/>
  <c r="AJ176" i="9" s="1"/>
  <c r="G43" i="1"/>
  <c r="O119" i="8"/>
  <c r="O160" i="8"/>
  <c r="O168" i="8" s="1"/>
  <c r="O176" i="8" s="1"/>
  <c r="O46" i="8"/>
  <c r="O157" i="1"/>
  <c r="AP65" i="21"/>
  <c r="AP138" i="21"/>
  <c r="AV160" i="20"/>
  <c r="AV168" i="20" s="1"/>
  <c r="AV176" i="20" s="1"/>
  <c r="AV46" i="20"/>
  <c r="AV119" i="20"/>
  <c r="BJ157" i="8"/>
  <c r="AR119" i="1"/>
  <c r="AR46" i="1"/>
  <c r="AR160" i="1"/>
  <c r="AR168" i="1" s="1"/>
  <c r="AR176" i="1" s="1"/>
  <c r="G138" i="19"/>
  <c r="BB160" i="21"/>
  <c r="BB168" i="21" s="1"/>
  <c r="BB176" i="21" s="1"/>
  <c r="BB119" i="21"/>
  <c r="BB46" i="21"/>
  <c r="BE46" i="21"/>
  <c r="BE119" i="21"/>
  <c r="BE160" i="21"/>
  <c r="BE168" i="21" s="1"/>
  <c r="BE176" i="21" s="1"/>
  <c r="AC157" i="21"/>
  <c r="AW138" i="24"/>
  <c r="Y157" i="21"/>
  <c r="BJ65" i="1"/>
  <c r="BJ138" i="1"/>
  <c r="F119" i="19"/>
  <c r="AG43" i="8"/>
  <c r="H195" i="24"/>
  <c r="H179" i="10"/>
  <c r="AM24" i="24"/>
  <c r="X24" i="1"/>
  <c r="AA24" i="20"/>
  <c r="J24" i="19"/>
  <c r="BB43" i="9"/>
  <c r="G24" i="20"/>
  <c r="F65" i="20"/>
  <c r="F138" i="20"/>
  <c r="BJ46" i="20"/>
  <c r="BJ160" i="20"/>
  <c r="BJ168" i="20" s="1"/>
  <c r="BJ176" i="20" s="1"/>
  <c r="BJ119" i="20"/>
  <c r="AW160" i="1"/>
  <c r="AW168" i="1" s="1"/>
  <c r="AW176" i="1" s="1"/>
  <c r="AW119" i="1"/>
  <c r="AW46" i="1"/>
  <c r="BA43" i="20"/>
  <c r="AS138" i="8"/>
  <c r="AS65" i="8"/>
  <c r="AZ46" i="1"/>
  <c r="AZ119" i="1"/>
  <c r="AZ160" i="1"/>
  <c r="AZ168" i="1" s="1"/>
  <c r="AZ176" i="1" s="1"/>
  <c r="BP103" i="1"/>
  <c r="AM138" i="24"/>
  <c r="AD119" i="24"/>
  <c r="BA157" i="9"/>
  <c r="AU119" i="1"/>
  <c r="AU46" i="1"/>
  <c r="AU160" i="1"/>
  <c r="AU168" i="1" s="1"/>
  <c r="AU176" i="1" s="1"/>
  <c r="BD24" i="20"/>
  <c r="BP8" i="20"/>
  <c r="Q43" i="21"/>
  <c r="AG119" i="20"/>
  <c r="AG160" i="20"/>
  <c r="AG168" i="20" s="1"/>
  <c r="AG176" i="20" s="1"/>
  <c r="AG46" i="20"/>
  <c r="AR138" i="19"/>
  <c r="AI43" i="21"/>
  <c r="AR43" i="19"/>
  <c r="F24" i="9"/>
  <c r="BD195" i="24"/>
  <c r="BD179" i="10"/>
  <c r="J214" i="24"/>
  <c r="J198" i="10"/>
  <c r="W43" i="19"/>
  <c r="AF214" i="24"/>
  <c r="AF198" i="10"/>
  <c r="Q43" i="8"/>
  <c r="AV138" i="8"/>
  <c r="AV65" i="8"/>
  <c r="E138" i="9"/>
  <c r="E65" i="9"/>
  <c r="W43" i="20"/>
  <c r="I24" i="21"/>
  <c r="AV43" i="1"/>
  <c r="O138" i="8"/>
  <c r="O65" i="8"/>
  <c r="Q157" i="19"/>
  <c r="T138" i="19"/>
  <c r="AY43" i="1"/>
  <c r="AV43" i="24"/>
  <c r="AZ195" i="24"/>
  <c r="AZ179" i="10"/>
  <c r="BA24" i="1"/>
  <c r="AC160" i="1"/>
  <c r="AC168" i="1" s="1"/>
  <c r="AC176" i="1" s="1"/>
  <c r="AC119" i="1"/>
  <c r="AC46" i="1"/>
  <c r="J233" i="24"/>
  <c r="AZ157" i="21"/>
  <c r="BP141" i="21"/>
  <c r="F46" i="21"/>
  <c r="F119" i="21"/>
  <c r="F160" i="21"/>
  <c r="F168" i="21" s="1"/>
  <c r="F176" i="21" s="1"/>
  <c r="AF43" i="19"/>
  <c r="AO138" i="24"/>
  <c r="AU119" i="9"/>
  <c r="AU160" i="9"/>
  <c r="AU168" i="9" s="1"/>
  <c r="AU176" i="9" s="1"/>
  <c r="AU46" i="9"/>
  <c r="AA233" i="24"/>
  <c r="AS24" i="20"/>
  <c r="I157" i="21"/>
  <c r="G119" i="24"/>
  <c r="L24" i="9"/>
  <c r="AC157" i="24"/>
  <c r="AV157" i="24"/>
  <c r="BE119" i="24"/>
  <c r="K43" i="9"/>
  <c r="Z157" i="21"/>
  <c r="D24" i="19"/>
  <c r="X43" i="19"/>
  <c r="H138" i="24"/>
  <c r="F157" i="21"/>
  <c r="D24" i="8"/>
  <c r="AY138" i="8"/>
  <c r="AY65" i="8"/>
  <c r="AP233" i="24"/>
  <c r="M157" i="24"/>
  <c r="BO103" i="8"/>
  <c r="AN160" i="8"/>
  <c r="AN168" i="8" s="1"/>
  <c r="AN176" i="8" s="1"/>
  <c r="AN46" i="8"/>
  <c r="AN119" i="8"/>
  <c r="BQ103" i="8"/>
  <c r="BC24" i="24"/>
  <c r="AF119" i="9"/>
  <c r="AF160" i="9"/>
  <c r="AF168" i="9" s="1"/>
  <c r="AF176" i="9" s="1"/>
  <c r="AF46" i="9"/>
  <c r="AT43" i="20"/>
  <c r="AO119" i="20"/>
  <c r="AO46" i="20"/>
  <c r="AO160" i="20"/>
  <c r="AO168" i="20" s="1"/>
  <c r="AO176" i="20" s="1"/>
  <c r="AE24" i="21"/>
  <c r="AO157" i="19"/>
  <c r="E24" i="1"/>
  <c r="BH46" i="8"/>
  <c r="BH119" i="8"/>
  <c r="BH160" i="8"/>
  <c r="BH168" i="8" s="1"/>
  <c r="BH176" i="8" s="1"/>
  <c r="BJ119" i="24"/>
  <c r="AT119" i="24"/>
  <c r="I119" i="19"/>
  <c r="D65" i="21"/>
  <c r="D138" i="21"/>
  <c r="BT122" i="21"/>
  <c r="BB157" i="20"/>
  <c r="N233" i="24"/>
  <c r="S138" i="24"/>
  <c r="AR138" i="24"/>
  <c r="L24" i="20"/>
  <c r="AY138" i="19"/>
  <c r="Z138" i="8"/>
  <c r="Z65" i="8"/>
  <c r="AY157" i="19"/>
  <c r="V24" i="21"/>
  <c r="AM157" i="9"/>
  <c r="AB43" i="21"/>
  <c r="BR27" i="21"/>
  <c r="BR35" i="21" s="1"/>
  <c r="BR43" i="21" s="1"/>
  <c r="BZ27" i="21"/>
  <c r="BZ35" i="21" s="1"/>
  <c r="BZ43" i="21" s="1"/>
  <c r="N43" i="20"/>
  <c r="BD43" i="20"/>
  <c r="AA157" i="1"/>
  <c r="Z24" i="24"/>
  <c r="AC65" i="8"/>
  <c r="AC138" i="8"/>
  <c r="AB119" i="19"/>
  <c r="AC46" i="8"/>
  <c r="AC84" i="8" s="1"/>
  <c r="AC160" i="8"/>
  <c r="AC168" i="8" s="1"/>
  <c r="AC176" i="8" s="1"/>
  <c r="AC119" i="8"/>
  <c r="H160" i="21"/>
  <c r="H168" i="21" s="1"/>
  <c r="H176" i="21" s="1"/>
  <c r="H119" i="21"/>
  <c r="H46" i="21"/>
  <c r="L43" i="20"/>
  <c r="W138" i="21"/>
  <c r="W65" i="21"/>
  <c r="BA43" i="1"/>
  <c r="T43" i="24"/>
  <c r="AC43" i="21"/>
  <c r="AA46" i="9"/>
  <c r="AA160" i="9"/>
  <c r="AA168" i="9" s="1"/>
  <c r="AA176" i="9" s="1"/>
  <c r="AA119" i="9"/>
  <c r="J43" i="19"/>
  <c r="AN24" i="24"/>
  <c r="AZ138" i="24"/>
  <c r="AA138" i="19"/>
  <c r="BB160" i="20"/>
  <c r="BB168" i="20" s="1"/>
  <c r="BB176" i="20" s="1"/>
  <c r="BB119" i="20"/>
  <c r="BB46" i="20"/>
  <c r="K119" i="9"/>
  <c r="K160" i="9"/>
  <c r="K168" i="9" s="1"/>
  <c r="K176" i="9" s="1"/>
  <c r="K46" i="9"/>
  <c r="AC43" i="24"/>
  <c r="AX24" i="19"/>
  <c r="BA24" i="20"/>
  <c r="H46" i="8"/>
  <c r="H119" i="8"/>
  <c r="H160" i="8"/>
  <c r="H168" i="8" s="1"/>
  <c r="H176" i="8" s="1"/>
  <c r="AO119" i="21"/>
  <c r="AO46" i="21"/>
  <c r="AO160" i="21"/>
  <c r="AO168" i="21" s="1"/>
  <c r="AO176" i="21" s="1"/>
  <c r="X160" i="9"/>
  <c r="X168" i="9" s="1"/>
  <c r="X176" i="9" s="1"/>
  <c r="X46" i="9"/>
  <c r="X119" i="9"/>
  <c r="AO157" i="1"/>
  <c r="O24" i="21"/>
  <c r="E43" i="19"/>
  <c r="BH24" i="21"/>
  <c r="J65" i="1"/>
  <c r="J138" i="1"/>
  <c r="BF157" i="24"/>
  <c r="AX119" i="24"/>
  <c r="AD138" i="8"/>
  <c r="AD65" i="8"/>
  <c r="BI138" i="1"/>
  <c r="BI65" i="1"/>
  <c r="AO157" i="20"/>
  <c r="BH157" i="9"/>
  <c r="BA65" i="8"/>
  <c r="BA138" i="8"/>
  <c r="Y157" i="1"/>
  <c r="AR24" i="24"/>
  <c r="W46" i="8"/>
  <c r="W119" i="8"/>
  <c r="W160" i="8"/>
  <c r="W168" i="8" s="1"/>
  <c r="W176" i="8" s="1"/>
  <c r="L43" i="1"/>
  <c r="BI214" i="24"/>
  <c r="BI198" i="10"/>
  <c r="I157" i="24"/>
  <c r="AH157" i="20"/>
  <c r="AC157" i="8"/>
  <c r="BJ157" i="20"/>
  <c r="BF119" i="19"/>
  <c r="H43" i="19"/>
  <c r="M24" i="9"/>
  <c r="BJ24" i="8"/>
  <c r="AS43" i="1"/>
  <c r="AE119" i="1"/>
  <c r="AE160" i="1"/>
  <c r="AE168" i="1" s="1"/>
  <c r="AE176" i="1" s="1"/>
  <c r="AE46" i="1"/>
  <c r="R65" i="21"/>
  <c r="R138" i="21"/>
  <c r="AK119" i="19"/>
  <c r="V138" i="24"/>
  <c r="BF157" i="8"/>
  <c r="AF119" i="1"/>
  <c r="AF160" i="1"/>
  <c r="AF168" i="1" s="1"/>
  <c r="AF176" i="1" s="1"/>
  <c r="AF46" i="1"/>
  <c r="K43" i="20"/>
  <c r="Q195" i="24"/>
  <c r="Q179" i="10"/>
  <c r="P138" i="24"/>
  <c r="N119" i="19"/>
  <c r="AA24" i="19"/>
  <c r="AC195" i="24"/>
  <c r="AC179" i="10"/>
  <c r="BJ65" i="21"/>
  <c r="BJ138" i="21"/>
  <c r="AL138" i="24"/>
  <c r="AT157" i="8"/>
  <c r="BD65" i="1"/>
  <c r="BD138" i="1"/>
  <c r="R160" i="1"/>
  <c r="R168" i="1" s="1"/>
  <c r="R176" i="1" s="1"/>
  <c r="R46" i="1"/>
  <c r="R119" i="1"/>
  <c r="Y46" i="8"/>
  <c r="Y160" i="8"/>
  <c r="Y168" i="8" s="1"/>
  <c r="Y176" i="8" s="1"/>
  <c r="Y119" i="8"/>
  <c r="J46" i="1"/>
  <c r="J160" i="1"/>
  <c r="J168" i="1" s="1"/>
  <c r="J176" i="1" s="1"/>
  <c r="J119" i="1"/>
  <c r="U214" i="24"/>
  <c r="U198" i="10"/>
  <c r="AV24" i="8"/>
  <c r="L119" i="1"/>
  <c r="L46" i="1"/>
  <c r="L160" i="1"/>
  <c r="L168" i="1" s="1"/>
  <c r="L176" i="1" s="1"/>
  <c r="BH138" i="20"/>
  <c r="BH65" i="20"/>
  <c r="BI160" i="8"/>
  <c r="BI168" i="8" s="1"/>
  <c r="BI176" i="8" s="1"/>
  <c r="BI46" i="8"/>
  <c r="BI119" i="8"/>
  <c r="AG43" i="20"/>
  <c r="AY119" i="19"/>
  <c r="Y43" i="24"/>
  <c r="S24" i="20"/>
  <c r="F24" i="1"/>
  <c r="V43" i="9"/>
  <c r="F157" i="9"/>
  <c r="F43" i="8"/>
  <c r="AB24" i="9"/>
  <c r="AG138" i="19"/>
  <c r="G24" i="24"/>
  <c r="F157" i="1"/>
  <c r="Q119" i="24"/>
  <c r="BB157" i="24"/>
  <c r="AE138" i="24"/>
  <c r="AC119" i="24"/>
  <c r="AD138" i="20"/>
  <c r="AD65" i="20"/>
  <c r="J138" i="24"/>
  <c r="AV157" i="8"/>
  <c r="M46" i="9"/>
  <c r="M160" i="9"/>
  <c r="M168" i="9" s="1"/>
  <c r="M176" i="9" s="1"/>
  <c r="M119" i="9"/>
  <c r="Y43" i="21"/>
  <c r="F43" i="19"/>
  <c r="AD43" i="21"/>
  <c r="AJ119" i="24"/>
  <c r="AR65" i="8"/>
  <c r="AR138" i="8"/>
  <c r="H160" i="1"/>
  <c r="H168" i="1" s="1"/>
  <c r="H176" i="1" s="1"/>
  <c r="H119" i="1"/>
  <c r="H46" i="1"/>
  <c r="D43" i="19"/>
  <c r="AJ233" i="24"/>
  <c r="AX65" i="9"/>
  <c r="AX138" i="9"/>
  <c r="M138" i="19"/>
  <c r="AA160" i="8"/>
  <c r="AA168" i="8" s="1"/>
  <c r="AA176" i="8" s="1"/>
  <c r="AA46" i="8"/>
  <c r="AA119" i="8"/>
  <c r="AJ157" i="1"/>
  <c r="BC119" i="19"/>
  <c r="AL43" i="19"/>
  <c r="K65" i="1"/>
  <c r="K138" i="1"/>
  <c r="AR157" i="20"/>
  <c r="N24" i="9"/>
  <c r="W138" i="9"/>
  <c r="W65" i="9"/>
  <c r="BG43" i="1"/>
  <c r="Y24" i="1"/>
  <c r="AL24" i="20"/>
  <c r="X157" i="8"/>
  <c r="BC24" i="20"/>
  <c r="BI138" i="19"/>
  <c r="AZ138" i="8"/>
  <c r="AZ65" i="8"/>
  <c r="BP122" i="8"/>
  <c r="AC157" i="1"/>
  <c r="AE24" i="19"/>
  <c r="Y195" i="24"/>
  <c r="Y179" i="10"/>
  <c r="D160" i="9"/>
  <c r="D168" i="9" s="1"/>
  <c r="D176" i="9" s="1"/>
  <c r="D46" i="9"/>
  <c r="D119" i="9"/>
  <c r="BT103" i="9"/>
  <c r="BA43" i="19"/>
  <c r="G157" i="21"/>
  <c r="BG119" i="19"/>
  <c r="U160" i="8"/>
  <c r="U168" i="8" s="1"/>
  <c r="U176" i="8" s="1"/>
  <c r="U46" i="8"/>
  <c r="U119" i="8"/>
  <c r="AS43" i="19"/>
  <c r="AA119" i="19"/>
  <c r="AT138" i="24"/>
  <c r="AG24" i="19"/>
  <c r="N160" i="9"/>
  <c r="N168" i="9" s="1"/>
  <c r="N176" i="9" s="1"/>
  <c r="N46" i="9"/>
  <c r="N119" i="9"/>
  <c r="I233" i="24"/>
  <c r="O119" i="21"/>
  <c r="O160" i="21"/>
  <c r="O168" i="21" s="1"/>
  <c r="O176" i="21" s="1"/>
  <c r="O46" i="21"/>
  <c r="AU24" i="19"/>
  <c r="AM138" i="1"/>
  <c r="AM65" i="1"/>
  <c r="AB43" i="19"/>
  <c r="BA43" i="8"/>
  <c r="AV24" i="21"/>
  <c r="P157" i="19"/>
  <c r="AA43" i="8"/>
  <c r="V195" i="24"/>
  <c r="V179" i="10"/>
  <c r="AH24" i="8"/>
  <c r="AN119" i="24"/>
  <c r="Q24" i="24"/>
  <c r="AB157" i="20"/>
  <c r="BR141" i="20"/>
  <c r="F43" i="21"/>
  <c r="M119" i="1"/>
  <c r="M46" i="1"/>
  <c r="M160" i="1"/>
  <c r="M168" i="1" s="1"/>
  <c r="M176" i="1" s="1"/>
  <c r="BI43" i="21"/>
  <c r="G24" i="9"/>
  <c r="I43" i="1"/>
  <c r="AZ138" i="9"/>
  <c r="BP122" i="9"/>
  <c r="AZ65" i="9"/>
  <c r="AU157" i="19"/>
  <c r="O119" i="9"/>
  <c r="O46" i="9"/>
  <c r="O160" i="9"/>
  <c r="O168" i="9" s="1"/>
  <c r="O176" i="9" s="1"/>
  <c r="O43" i="1"/>
  <c r="AE119" i="21"/>
  <c r="AE160" i="21"/>
  <c r="AE168" i="21" s="1"/>
  <c r="AE176" i="21" s="1"/>
  <c r="AE46" i="21"/>
  <c r="BC65" i="9"/>
  <c r="BC138" i="9"/>
  <c r="V24" i="24"/>
  <c r="P43" i="8"/>
  <c r="BS27" i="8"/>
  <c r="CA27" i="8"/>
  <c r="AX65" i="8"/>
  <c r="AX138" i="8"/>
  <c r="AL160" i="20"/>
  <c r="AL168" i="20" s="1"/>
  <c r="AL176" i="20" s="1"/>
  <c r="AL119" i="20"/>
  <c r="AL46" i="20"/>
  <c r="BK157" i="9"/>
  <c r="D157" i="20"/>
  <c r="BT141" i="20"/>
  <c r="N214" i="24"/>
  <c r="N198" i="10"/>
  <c r="AI65" i="9"/>
  <c r="AI138" i="9"/>
  <c r="S65" i="8"/>
  <c r="S138" i="8"/>
  <c r="AS157" i="8"/>
  <c r="R119" i="20"/>
  <c r="R160" i="20"/>
  <c r="R168" i="20" s="1"/>
  <c r="R176" i="20" s="1"/>
  <c r="R46" i="20"/>
  <c r="AV138" i="9"/>
  <c r="AV65" i="9"/>
  <c r="AE157" i="8"/>
  <c r="AF24" i="24"/>
  <c r="BF157" i="20"/>
  <c r="U65" i="9"/>
  <c r="U138" i="9"/>
  <c r="V160" i="20"/>
  <c r="V168" i="20" s="1"/>
  <c r="V176" i="20" s="1"/>
  <c r="V119" i="20"/>
  <c r="V46" i="20"/>
  <c r="M157" i="20"/>
  <c r="X138" i="19"/>
  <c r="V24" i="19"/>
  <c r="X157" i="19"/>
  <c r="O157" i="9"/>
  <c r="AX138" i="19"/>
  <c r="I24" i="19"/>
  <c r="H24" i="9"/>
  <c r="BT8" i="9"/>
  <c r="T24" i="8"/>
  <c r="BS8" i="8"/>
  <c r="AH24" i="9"/>
  <c r="AK214" i="24"/>
  <c r="AK198" i="10"/>
  <c r="AL24" i="21"/>
  <c r="M119" i="8"/>
  <c r="M160" i="8"/>
  <c r="M168" i="8" s="1"/>
  <c r="M176" i="8" s="1"/>
  <c r="M46" i="8"/>
  <c r="BB157" i="19"/>
  <c r="F24" i="21"/>
  <c r="N43" i="9"/>
  <c r="AN157" i="20"/>
  <c r="BO141" i="20"/>
  <c r="BO149" i="20" s="1"/>
  <c r="BQ141" i="20"/>
  <c r="AE43" i="20"/>
  <c r="BE157" i="1"/>
  <c r="M233" i="24"/>
  <c r="AT24" i="9"/>
  <c r="BE65" i="9"/>
  <c r="BE138" i="9"/>
  <c r="AA157" i="9"/>
  <c r="AZ24" i="20"/>
  <c r="AM24" i="19"/>
  <c r="U65" i="1"/>
  <c r="U138" i="1"/>
  <c r="AN119" i="19"/>
  <c r="BD157" i="19"/>
  <c r="BI24" i="1"/>
  <c r="AA46" i="1"/>
  <c r="AA119" i="1"/>
  <c r="AA160" i="1"/>
  <c r="AA168" i="1" s="1"/>
  <c r="AA176" i="1" s="1"/>
  <c r="Q214" i="24"/>
  <c r="Q198" i="10"/>
  <c r="BE43" i="20"/>
  <c r="G138" i="24"/>
  <c r="AD43" i="9"/>
  <c r="AT119" i="9"/>
  <c r="AT160" i="9"/>
  <c r="AT168" i="9" s="1"/>
  <c r="AT176" i="9" s="1"/>
  <c r="AT46" i="9"/>
  <c r="F65" i="9"/>
  <c r="F138" i="9"/>
  <c r="AS43" i="20"/>
  <c r="L157" i="21"/>
  <c r="E157" i="9"/>
  <c r="AM24" i="1"/>
  <c r="AA43" i="24"/>
  <c r="J43" i="24"/>
  <c r="BF24" i="21"/>
  <c r="AM138" i="19"/>
  <c r="AU138" i="20"/>
  <c r="AU65" i="20"/>
  <c r="AW43" i="21"/>
  <c r="J119" i="19"/>
  <c r="AE157" i="9"/>
  <c r="W214" i="24"/>
  <c r="W198" i="10"/>
  <c r="BG46" i="9"/>
  <c r="BG160" i="9"/>
  <c r="BG168" i="9" s="1"/>
  <c r="BG176" i="9" s="1"/>
  <c r="BG119" i="9"/>
  <c r="AU157" i="21"/>
  <c r="R119" i="24"/>
  <c r="W160" i="1"/>
  <c r="W168" i="1" s="1"/>
  <c r="W176" i="1" s="1"/>
  <c r="W119" i="1"/>
  <c r="W46" i="1"/>
  <c r="AC43" i="19"/>
  <c r="N138" i="19"/>
  <c r="L138" i="24"/>
  <c r="AW138" i="19"/>
  <c r="AO43" i="24"/>
  <c r="BA43" i="24"/>
  <c r="BJ138" i="19"/>
  <c r="K24" i="8"/>
  <c r="AK157" i="20"/>
  <c r="AU65" i="8"/>
  <c r="AU138" i="8"/>
  <c r="E24" i="21"/>
  <c r="X157" i="1"/>
  <c r="R157" i="8"/>
  <c r="AW43" i="19"/>
  <c r="J138" i="20"/>
  <c r="J65" i="20"/>
  <c r="BA46" i="8"/>
  <c r="BA84" i="8" s="1"/>
  <c r="BA160" i="8"/>
  <c r="BA168" i="8" s="1"/>
  <c r="BA176" i="8" s="1"/>
  <c r="BA119" i="8"/>
  <c r="S43" i="9"/>
  <c r="U157" i="1"/>
  <c r="BH138" i="19"/>
  <c r="AK43" i="9"/>
  <c r="T24" i="1"/>
  <c r="BS8" i="1"/>
  <c r="AH157" i="8"/>
  <c r="AL119" i="19"/>
  <c r="U24" i="21"/>
  <c r="V254" i="21" s="1"/>
  <c r="D43" i="20"/>
  <c r="BT27" i="20"/>
  <c r="CB27" i="20"/>
  <c r="AH157" i="1"/>
  <c r="Z24" i="8"/>
  <c r="BE24" i="24"/>
  <c r="K214" i="24"/>
  <c r="K198" i="10"/>
  <c r="BI43" i="9"/>
  <c r="I43" i="19"/>
  <c r="BF24" i="8"/>
  <c r="Q157" i="1"/>
  <c r="AT157" i="19"/>
  <c r="BF43" i="9"/>
  <c r="V24" i="8"/>
  <c r="AV233" i="24"/>
  <c r="U138" i="20"/>
  <c r="U65" i="20"/>
  <c r="AZ157" i="19"/>
  <c r="AC43" i="20"/>
  <c r="BC157" i="9"/>
  <c r="S65" i="9"/>
  <c r="S138" i="9"/>
  <c r="BH119" i="24"/>
  <c r="AW119" i="9"/>
  <c r="AW160" i="9"/>
  <c r="AW168" i="9" s="1"/>
  <c r="AW176" i="9" s="1"/>
  <c r="AW46" i="9"/>
  <c r="Z138" i="21"/>
  <c r="Z65" i="21"/>
  <c r="Y24" i="9"/>
  <c r="AV119" i="24"/>
  <c r="AD157" i="19"/>
  <c r="AV24" i="19"/>
  <c r="AY24" i="24"/>
  <c r="BH24" i="24"/>
  <c r="R119" i="19"/>
  <c r="AG24" i="20"/>
  <c r="AY24" i="8"/>
  <c r="AB43" i="9"/>
  <c r="BR27" i="9"/>
  <c r="BZ27" i="9"/>
  <c r="I43" i="8"/>
  <c r="S24" i="8"/>
  <c r="T254" i="8" s="1"/>
  <c r="AD138" i="19"/>
  <c r="Z24" i="9"/>
  <c r="I157" i="20"/>
  <c r="K24" i="9"/>
  <c r="L254" i="9" s="1"/>
  <c r="AZ138" i="19"/>
  <c r="W43" i="1"/>
  <c r="AE24" i="1"/>
  <c r="AP43" i="8"/>
  <c r="AW24" i="19"/>
  <c r="BF119" i="24"/>
  <c r="T46" i="20"/>
  <c r="T160" i="20"/>
  <c r="T168" i="20" s="1"/>
  <c r="T176" i="20" s="1"/>
  <c r="T119" i="20"/>
  <c r="I119" i="21"/>
  <c r="I160" i="21"/>
  <c r="I168" i="21" s="1"/>
  <c r="I176" i="21" s="1"/>
  <c r="I46" i="21"/>
  <c r="AA24" i="21"/>
  <c r="BG157" i="9"/>
  <c r="AQ24" i="21"/>
  <c r="AR254" i="21" s="1"/>
  <c r="BQ8" i="21"/>
  <c r="G119" i="21"/>
  <c r="G160" i="21"/>
  <c r="G168" i="21" s="1"/>
  <c r="G176" i="21" s="1"/>
  <c r="G46" i="21"/>
  <c r="AZ119" i="19"/>
  <c r="Z157" i="1"/>
  <c r="BQ122" i="21"/>
  <c r="AN65" i="21"/>
  <c r="BO122" i="21"/>
  <c r="AN138" i="21"/>
  <c r="AT24" i="8"/>
  <c r="AS119" i="24"/>
  <c r="BH43" i="19"/>
  <c r="AV43" i="9"/>
  <c r="AQ43" i="20"/>
  <c r="AF43" i="1"/>
  <c r="AZ24" i="21"/>
  <c r="X157" i="20"/>
  <c r="U24" i="1"/>
  <c r="AF157" i="8"/>
  <c r="AG43" i="9"/>
  <c r="AW24" i="24"/>
  <c r="AV160" i="21"/>
  <c r="AV168" i="21" s="1"/>
  <c r="AV176" i="21" s="1"/>
  <c r="AV46" i="21"/>
  <c r="AV119" i="21"/>
  <c r="AO24" i="19"/>
  <c r="Q43" i="1"/>
  <c r="AJ157" i="24"/>
  <c r="AQ24" i="1"/>
  <c r="BQ8" i="1"/>
  <c r="G43" i="8"/>
  <c r="Q157" i="20"/>
  <c r="BA24" i="9"/>
  <c r="P138" i="19"/>
  <c r="AO157" i="8"/>
  <c r="AB43" i="8"/>
  <c r="BZ27" i="8"/>
  <c r="BR27" i="8"/>
  <c r="X43" i="21"/>
  <c r="AW65" i="21"/>
  <c r="AW138" i="21"/>
  <c r="AW81" i="21" s="1"/>
  <c r="S43" i="24"/>
  <c r="BK233" i="24"/>
  <c r="AD43" i="1"/>
  <c r="AK233" i="24"/>
  <c r="T24" i="9"/>
  <c r="BS8" i="9"/>
  <c r="BJ233" i="24"/>
  <c r="J157" i="1"/>
  <c r="AF65" i="1"/>
  <c r="AF138" i="1"/>
  <c r="E214" i="24"/>
  <c r="E198" i="10"/>
  <c r="P195" i="24"/>
  <c r="P179" i="10"/>
  <c r="V65" i="20"/>
  <c r="V138" i="20"/>
  <c r="BD157" i="9"/>
  <c r="AX43" i="20"/>
  <c r="AD46" i="20"/>
  <c r="AD84" i="20" s="1"/>
  <c r="AD119" i="20"/>
  <c r="AD160" i="20"/>
  <c r="AD168" i="20" s="1"/>
  <c r="AD176" i="20" s="1"/>
  <c r="T65" i="1"/>
  <c r="T138" i="1"/>
  <c r="N24" i="19"/>
  <c r="BR8" i="1"/>
  <c r="AF24" i="1"/>
  <c r="AA157" i="24"/>
  <c r="R43" i="19"/>
  <c r="BG24" i="8"/>
  <c r="BD43" i="21"/>
  <c r="BS8" i="20"/>
  <c r="T24" i="20"/>
  <c r="AI157" i="8"/>
  <c r="AV138" i="19"/>
  <c r="BC24" i="9"/>
  <c r="K24" i="19"/>
  <c r="T214" i="24"/>
  <c r="T198" i="10"/>
  <c r="F157" i="20"/>
  <c r="V214" i="24"/>
  <c r="V198" i="10"/>
  <c r="BC119" i="1"/>
  <c r="BC46" i="1"/>
  <c r="BC160" i="1"/>
  <c r="BC168" i="1" s="1"/>
  <c r="BC176" i="1" s="1"/>
  <c r="AB119" i="21"/>
  <c r="AB62" i="21" s="1"/>
  <c r="AB160" i="21"/>
  <c r="AB168" i="21" s="1"/>
  <c r="AB176" i="21" s="1"/>
  <c r="BR103" i="21"/>
  <c r="AB46" i="21"/>
  <c r="AX24" i="1"/>
  <c r="AK119" i="20"/>
  <c r="AK160" i="20"/>
  <c r="AK168" i="20" s="1"/>
  <c r="AK176" i="20" s="1"/>
  <c r="AK46" i="20"/>
  <c r="F43" i="9"/>
  <c r="AS119" i="19"/>
  <c r="G24" i="8"/>
  <c r="AJ138" i="24"/>
  <c r="F119" i="24"/>
  <c r="X119" i="24"/>
  <c r="AN24" i="20"/>
  <c r="R233" i="24"/>
  <c r="AR157" i="9"/>
  <c r="BH24" i="8"/>
  <c r="BE43" i="21"/>
  <c r="BC157" i="24"/>
  <c r="Q24" i="8"/>
  <c r="AT214" i="24"/>
  <c r="AT198" i="10"/>
  <c r="AW195" i="24"/>
  <c r="AW179" i="10"/>
  <c r="AC119" i="19"/>
  <c r="AQ65" i="9"/>
  <c r="AQ138" i="9"/>
  <c r="S233" i="24"/>
  <c r="R24" i="21"/>
  <c r="AM138" i="21"/>
  <c r="AM65" i="21"/>
  <c r="AX157" i="21"/>
  <c r="AC46" i="9"/>
  <c r="AC160" i="9"/>
  <c r="AC168" i="9" s="1"/>
  <c r="AC176" i="9" s="1"/>
  <c r="AC119" i="9"/>
  <c r="M43" i="21"/>
  <c r="BK43" i="9"/>
  <c r="AH43" i="21"/>
  <c r="G160" i="8"/>
  <c r="G168" i="8" s="1"/>
  <c r="G176" i="8" s="1"/>
  <c r="G46" i="8"/>
  <c r="G119" i="8"/>
  <c r="AY43" i="19"/>
  <c r="AD160" i="21"/>
  <c r="AD168" i="21" s="1"/>
  <c r="AD176" i="21" s="1"/>
  <c r="AD119" i="21"/>
  <c r="AD62" i="21" s="1"/>
  <c r="AD46" i="21"/>
  <c r="BF195" i="24"/>
  <c r="BF179" i="10"/>
  <c r="BC160" i="20"/>
  <c r="BC168" i="20" s="1"/>
  <c r="BC176" i="20" s="1"/>
  <c r="BC119" i="20"/>
  <c r="BC46" i="20"/>
  <c r="AK119" i="9"/>
  <c r="AK62" i="9" s="1"/>
  <c r="AK160" i="9"/>
  <c r="AK168" i="9" s="1"/>
  <c r="AK176" i="9" s="1"/>
  <c r="AK46" i="9"/>
  <c r="T24" i="24"/>
  <c r="M24" i="21"/>
  <c r="AD160" i="9"/>
  <c r="AD168" i="9" s="1"/>
  <c r="AD176" i="9" s="1"/>
  <c r="AD46" i="9"/>
  <c r="AD119" i="9"/>
  <c r="AD62" i="9" s="1"/>
  <c r="BC46" i="8"/>
  <c r="BC119" i="8"/>
  <c r="BC160" i="8"/>
  <c r="BC168" i="8" s="1"/>
  <c r="BC176" i="8" s="1"/>
  <c r="P24" i="8"/>
  <c r="BC24" i="8"/>
  <c r="BB138" i="24"/>
  <c r="AM43" i="21"/>
  <c r="AS157" i="19"/>
  <c r="BB24" i="9"/>
  <c r="BJ160" i="1"/>
  <c r="BJ168" i="1" s="1"/>
  <c r="BJ176" i="1" s="1"/>
  <c r="BJ119" i="1"/>
  <c r="BJ46" i="1"/>
  <c r="BJ84" i="1" s="1"/>
  <c r="BK195" i="24"/>
  <c r="BK179" i="10"/>
  <c r="AN138" i="20"/>
  <c r="AN65" i="20"/>
  <c r="BO122" i="20"/>
  <c r="BQ122" i="20"/>
  <c r="BI157" i="9"/>
  <c r="AU24" i="24"/>
  <c r="BE65" i="1"/>
  <c r="BE138" i="1"/>
  <c r="O157" i="19"/>
  <c r="S43" i="19"/>
  <c r="T157" i="19"/>
  <c r="BI43" i="8"/>
  <c r="AS24" i="9"/>
  <c r="AT254" i="9" s="1"/>
  <c r="I24" i="8"/>
  <c r="AQ160" i="20"/>
  <c r="AQ168" i="20" s="1"/>
  <c r="AQ176" i="20" s="1"/>
  <c r="AQ119" i="20"/>
  <c r="AQ46" i="20"/>
  <c r="J43" i="8"/>
  <c r="N46" i="20"/>
  <c r="N160" i="20"/>
  <c r="N168" i="20" s="1"/>
  <c r="N176" i="20" s="1"/>
  <c r="N119" i="20"/>
  <c r="N62" i="20" s="1"/>
  <c r="U138" i="19"/>
  <c r="AK24" i="20"/>
  <c r="AL254" i="20" s="1"/>
  <c r="X119" i="20"/>
  <c r="X46" i="20"/>
  <c r="X160" i="20"/>
  <c r="X168" i="20" s="1"/>
  <c r="X176" i="20" s="1"/>
  <c r="BF157" i="21"/>
  <c r="Q138" i="19"/>
  <c r="AS43" i="21"/>
  <c r="R43" i="1"/>
  <c r="AI138" i="21"/>
  <c r="AI81" i="21" s="1"/>
  <c r="AI65" i="21"/>
  <c r="W24" i="24"/>
  <c r="AJ65" i="8"/>
  <c r="AJ138" i="8"/>
  <c r="AR157" i="8"/>
  <c r="AH157" i="19"/>
  <c r="BF157" i="1"/>
  <c r="AY24" i="21"/>
  <c r="O119" i="1"/>
  <c r="O62" i="1" s="1"/>
  <c r="O46" i="1"/>
  <c r="O160" i="1"/>
  <c r="O168" i="1" s="1"/>
  <c r="O176" i="1" s="1"/>
  <c r="H43" i="9"/>
  <c r="AH24" i="21"/>
  <c r="G157" i="24"/>
  <c r="R24" i="24"/>
  <c r="BA233" i="24"/>
  <c r="AY157" i="1"/>
  <c r="Z43" i="21"/>
  <c r="BJ43" i="19"/>
  <c r="O43" i="19"/>
  <c r="M24" i="8"/>
  <c r="AH24" i="20"/>
  <c r="D24" i="9"/>
  <c r="M119" i="19"/>
  <c r="BK43" i="20"/>
  <c r="N119" i="24"/>
  <c r="BE24" i="1"/>
  <c r="H157" i="21"/>
  <c r="AP119" i="8"/>
  <c r="AP62" i="8" s="1"/>
  <c r="AP160" i="8"/>
  <c r="AP168" i="8" s="1"/>
  <c r="AP176" i="8" s="1"/>
  <c r="AP46" i="8"/>
  <c r="AK138" i="21"/>
  <c r="AK65" i="21"/>
  <c r="BA157" i="1"/>
  <c r="F138" i="21"/>
  <c r="F81" i="21" s="1"/>
  <c r="F65" i="21"/>
  <c r="BK157" i="20"/>
  <c r="E46" i="8"/>
  <c r="E119" i="8"/>
  <c r="E160" i="8"/>
  <c r="E168" i="8" s="1"/>
  <c r="E176" i="8" s="1"/>
  <c r="BG157" i="1"/>
  <c r="L119" i="24"/>
  <c r="BK24" i="19"/>
  <c r="AX43" i="9"/>
  <c r="AN157" i="19"/>
  <c r="AJ157" i="21"/>
  <c r="AE195" i="24"/>
  <c r="AE179" i="10"/>
  <c r="AS24" i="8"/>
  <c r="AT254" i="8" s="1"/>
  <c r="AU24" i="9"/>
  <c r="L138" i="20"/>
  <c r="L81" i="20" s="1"/>
  <c r="L65" i="20"/>
  <c r="BB138" i="19"/>
  <c r="W119" i="19"/>
  <c r="AU138" i="1"/>
  <c r="AU65" i="1"/>
  <c r="P24" i="20"/>
  <c r="BJ65" i="9"/>
  <c r="BJ138" i="9"/>
  <c r="AE24" i="8"/>
  <c r="H157" i="8"/>
  <c r="W43" i="21"/>
  <c r="AI138" i="1"/>
  <c r="AI65" i="1"/>
  <c r="F43" i="24"/>
  <c r="AH157" i="21"/>
  <c r="BG24" i="1"/>
  <c r="F195" i="24"/>
  <c r="F179" i="10"/>
  <c r="AF138" i="8"/>
  <c r="AF65" i="8"/>
  <c r="BK214" i="24"/>
  <c r="BK198" i="10"/>
  <c r="AJ43" i="1"/>
  <c r="K157" i="24"/>
  <c r="E119" i="9"/>
  <c r="E46" i="9"/>
  <c r="E84" i="9" s="1"/>
  <c r="E160" i="9"/>
  <c r="E168" i="9" s="1"/>
  <c r="E176" i="9" s="1"/>
  <c r="P233" i="24"/>
  <c r="K157" i="1"/>
  <c r="N138" i="8"/>
  <c r="N65" i="8"/>
  <c r="AR43" i="24"/>
  <c r="AC160" i="20"/>
  <c r="AC168" i="20" s="1"/>
  <c r="AC176" i="20" s="1"/>
  <c r="AC46" i="20"/>
  <c r="AC119" i="20"/>
  <c r="AC62" i="20" s="1"/>
  <c r="AW24" i="8"/>
  <c r="G43" i="9"/>
  <c r="L43" i="24"/>
  <c r="N157" i="20"/>
  <c r="AJ160" i="21"/>
  <c r="AJ168" i="21" s="1"/>
  <c r="AJ176" i="21" s="1"/>
  <c r="AJ119" i="21"/>
  <c r="AJ46" i="21"/>
  <c r="BI157" i="20"/>
  <c r="AN138" i="24"/>
  <c r="AK24" i="1"/>
  <c r="BJ46" i="21"/>
  <c r="BJ84" i="21" s="1"/>
  <c r="BJ160" i="21"/>
  <c r="BJ168" i="21" s="1"/>
  <c r="BJ176" i="21" s="1"/>
  <c r="BJ119" i="21"/>
  <c r="BK24" i="8"/>
  <c r="AQ119" i="1"/>
  <c r="AQ160" i="1"/>
  <c r="AQ168" i="1" s="1"/>
  <c r="AQ176" i="1" s="1"/>
  <c r="AQ46" i="1"/>
  <c r="BA119" i="24"/>
  <c r="R138" i="1"/>
  <c r="R81" i="1" s="1"/>
  <c r="R65" i="1"/>
  <c r="AB46" i="20"/>
  <c r="AB160" i="20"/>
  <c r="AB168" i="20" s="1"/>
  <c r="AB176" i="20" s="1"/>
  <c r="AB119" i="20"/>
  <c r="BR103" i="20"/>
  <c r="BJ43" i="1"/>
  <c r="AT43" i="1"/>
  <c r="E43" i="8"/>
  <c r="AR24" i="19"/>
  <c r="D233" i="24"/>
  <c r="K138" i="24"/>
  <c r="AV43" i="19"/>
  <c r="AA43" i="21"/>
  <c r="K138" i="8"/>
  <c r="K65" i="8"/>
  <c r="U24" i="9"/>
  <c r="T24" i="21"/>
  <c r="BS8" i="21"/>
  <c r="J43" i="1"/>
  <c r="L24" i="24"/>
  <c r="BK43" i="24"/>
  <c r="U46" i="21"/>
  <c r="U119" i="21"/>
  <c r="U160" i="21"/>
  <c r="U168" i="21" s="1"/>
  <c r="U176" i="21" s="1"/>
  <c r="I138" i="1"/>
  <c r="I81" i="1" s="1"/>
  <c r="I65" i="1"/>
  <c r="BD24" i="1"/>
  <c r="BP8" i="1"/>
  <c r="BA138" i="24"/>
  <c r="AL157" i="9"/>
  <c r="AO195" i="24"/>
  <c r="AO179" i="10"/>
  <c r="AM157" i="19"/>
  <c r="AN43" i="20"/>
  <c r="BO27" i="20"/>
  <c r="BO35" i="20" s="1"/>
  <c r="BW27" i="20"/>
  <c r="BW35" i="20" s="1"/>
  <c r="BQ27" i="20"/>
  <c r="BY27" i="20"/>
  <c r="AV43" i="20"/>
  <c r="BA43" i="21"/>
  <c r="AY24" i="20"/>
  <c r="AK119" i="24"/>
  <c r="AL157" i="1"/>
  <c r="W195" i="24"/>
  <c r="W179" i="10"/>
  <c r="BC43" i="21"/>
  <c r="BK65" i="8"/>
  <c r="BK138" i="8"/>
  <c r="AD43" i="19"/>
  <c r="BO27" i="8"/>
  <c r="BO35" i="8" s="1"/>
  <c r="BO43" i="8" s="1"/>
  <c r="AN43" i="8"/>
  <c r="BW27" i="8"/>
  <c r="BW35" i="8" s="1"/>
  <c r="BW43" i="8" s="1"/>
  <c r="BQ27" i="8"/>
  <c r="BY27" i="8"/>
  <c r="Z157" i="20"/>
  <c r="AB43" i="1"/>
  <c r="BR27" i="1"/>
  <c r="BR35" i="1" s="1"/>
  <c r="BZ27" i="1"/>
  <c r="BZ35" i="1" s="1"/>
  <c r="D138" i="9"/>
  <c r="D65" i="9"/>
  <c r="BT122" i="9"/>
  <c r="BE138" i="21"/>
  <c r="BE65" i="21"/>
  <c r="P157" i="24"/>
  <c r="K43" i="24"/>
  <c r="AG233" i="24"/>
  <c r="AJ24" i="21"/>
  <c r="AU160" i="8"/>
  <c r="AU168" i="8" s="1"/>
  <c r="AU176" i="8" s="1"/>
  <c r="AU119" i="8"/>
  <c r="AU46" i="8"/>
  <c r="AU84" i="8" s="1"/>
  <c r="AL157" i="8"/>
  <c r="AS138" i="1"/>
  <c r="AS81" i="1" s="1"/>
  <c r="AS65" i="1"/>
  <c r="AL65" i="20"/>
  <c r="AL138" i="20"/>
  <c r="BD43" i="9"/>
  <c r="AZ138" i="1"/>
  <c r="AZ65" i="1"/>
  <c r="BP122" i="1"/>
  <c r="BB24" i="21"/>
  <c r="BG43" i="20"/>
  <c r="BQ8" i="8"/>
  <c r="AQ24" i="8"/>
  <c r="J24" i="8"/>
  <c r="K254" i="8" s="1"/>
  <c r="AW138" i="20"/>
  <c r="AW65" i="20"/>
  <c r="AB24" i="21"/>
  <c r="BC195" i="24"/>
  <c r="BC179" i="10"/>
  <c r="Q24" i="9"/>
  <c r="AE233" i="24"/>
  <c r="Y138" i="20"/>
  <c r="Y65" i="20"/>
  <c r="AX65" i="20"/>
  <c r="AX138" i="20"/>
  <c r="BA214" i="24"/>
  <c r="BA198" i="10"/>
  <c r="AP138" i="19"/>
  <c r="E157" i="19"/>
  <c r="BH233" i="24"/>
  <c r="BH138" i="21"/>
  <c r="BH65" i="21"/>
  <c r="BG24" i="19"/>
  <c r="AS157" i="24"/>
  <c r="J138" i="21"/>
  <c r="J65" i="21"/>
  <c r="AR43" i="21"/>
  <c r="I157" i="1"/>
  <c r="BB157" i="1"/>
  <c r="Z195" i="24"/>
  <c r="Z179" i="10"/>
  <c r="BG233" i="24"/>
  <c r="AP160" i="1"/>
  <c r="AP168" i="1" s="1"/>
  <c r="AP176" i="1" s="1"/>
  <c r="AP119" i="1"/>
  <c r="AP46" i="1"/>
  <c r="AO138" i="19"/>
  <c r="U195" i="24"/>
  <c r="U179" i="10"/>
  <c r="R43" i="9"/>
  <c r="AW43" i="1"/>
  <c r="BF43" i="19"/>
  <c r="H138" i="21"/>
  <c r="H65" i="21"/>
  <c r="BI195" i="24"/>
  <c r="BI179" i="10"/>
  <c r="BI46" i="9"/>
  <c r="BI160" i="9"/>
  <c r="BI168" i="9" s="1"/>
  <c r="BI176" i="9" s="1"/>
  <c r="BI119" i="9"/>
  <c r="BI62" i="9" s="1"/>
  <c r="D195" i="24"/>
  <c r="D179" i="10"/>
  <c r="BI24" i="20"/>
  <c r="BG24" i="21"/>
  <c r="BH254" i="21" s="1"/>
  <c r="AF233" i="24"/>
  <c r="AD43" i="20"/>
  <c r="BE43" i="9"/>
  <c r="AI24" i="20"/>
  <c r="AH119" i="21"/>
  <c r="AH160" i="21"/>
  <c r="AH168" i="21" s="1"/>
  <c r="AH176" i="21" s="1"/>
  <c r="AH46" i="21"/>
  <c r="AP43" i="21"/>
  <c r="AW24" i="21"/>
  <c r="L160" i="8"/>
  <c r="L168" i="8" s="1"/>
  <c r="L176" i="8" s="1"/>
  <c r="L46" i="8"/>
  <c r="L119" i="8"/>
  <c r="BA160" i="9"/>
  <c r="BA168" i="9" s="1"/>
  <c r="BA176" i="9" s="1"/>
  <c r="BA119" i="9"/>
  <c r="BA46" i="9"/>
  <c r="BF119" i="21"/>
  <c r="BF46" i="21"/>
  <c r="BF160" i="21"/>
  <c r="BF168" i="21" s="1"/>
  <c r="BF176" i="21" s="1"/>
  <c r="AM119" i="1"/>
  <c r="AM46" i="1"/>
  <c r="AM84" i="1" s="1"/>
  <c r="AM160" i="1"/>
  <c r="AM168" i="1" s="1"/>
  <c r="AM176" i="1" s="1"/>
  <c r="AL24" i="19"/>
  <c r="T157" i="24"/>
  <c r="F157" i="8"/>
  <c r="AJ160" i="1"/>
  <c r="AJ168" i="1" s="1"/>
  <c r="AJ176" i="1" s="1"/>
  <c r="AJ46" i="1"/>
  <c r="AJ119" i="1"/>
  <c r="AA119" i="21"/>
  <c r="AA160" i="21"/>
  <c r="AA168" i="21" s="1"/>
  <c r="AA176" i="21" s="1"/>
  <c r="AA46" i="21"/>
  <c r="AK24" i="21"/>
  <c r="AL254" i="21" s="1"/>
  <c r="H119" i="20"/>
  <c r="H46" i="20"/>
  <c r="H160" i="20"/>
  <c r="H168" i="20" s="1"/>
  <c r="H176" i="20" s="1"/>
  <c r="BH24" i="19"/>
  <c r="AW119" i="19"/>
  <c r="AG138" i="24"/>
  <c r="R46" i="8"/>
  <c r="R160" i="8"/>
  <c r="R168" i="8" s="1"/>
  <c r="R176" i="8" s="1"/>
  <c r="R119" i="8"/>
  <c r="P157" i="8"/>
  <c r="BS141" i="8"/>
  <c r="BB157" i="21"/>
  <c r="M24" i="24"/>
  <c r="BF157" i="9"/>
  <c r="AB43" i="20"/>
  <c r="BZ27" i="20"/>
  <c r="BR27" i="20"/>
  <c r="AQ43" i="21"/>
  <c r="BE160" i="1"/>
  <c r="BE168" i="1" s="1"/>
  <c r="BE176" i="1" s="1"/>
  <c r="BE119" i="1"/>
  <c r="BE46" i="1"/>
  <c r="BE84" i="1" s="1"/>
  <c r="U119" i="9"/>
  <c r="U160" i="9"/>
  <c r="U168" i="9" s="1"/>
  <c r="U176" i="9" s="1"/>
  <c r="U46" i="9"/>
  <c r="U84" i="9" s="1"/>
  <c r="BF119" i="8"/>
  <c r="BF46" i="8"/>
  <c r="BF160" i="8"/>
  <c r="BF168" i="8" s="1"/>
  <c r="BF176" i="8" s="1"/>
  <c r="M195" i="24"/>
  <c r="M179" i="10"/>
  <c r="AW138" i="9"/>
  <c r="AW65" i="9"/>
  <c r="BH43" i="21"/>
  <c r="R43" i="20"/>
  <c r="AH138" i="20"/>
  <c r="AH65" i="20"/>
  <c r="P119" i="9"/>
  <c r="P160" i="9"/>
  <c r="P168" i="9" s="1"/>
  <c r="P176" i="9" s="1"/>
  <c r="P46" i="9"/>
  <c r="BS103" i="9"/>
  <c r="AR43" i="9"/>
  <c r="BF24" i="1"/>
  <c r="BG254" i="1" s="1"/>
  <c r="E157" i="8"/>
  <c r="AX157" i="19"/>
  <c r="BA157" i="19"/>
  <c r="S119" i="24"/>
  <c r="AN24" i="1"/>
  <c r="BH43" i="1"/>
  <c r="AK157" i="19"/>
  <c r="E157" i="21"/>
  <c r="K157" i="8"/>
  <c r="AT157" i="20"/>
  <c r="H65" i="1"/>
  <c r="H138" i="1"/>
  <c r="D24" i="24"/>
  <c r="AW43" i="8"/>
  <c r="BE157" i="24"/>
  <c r="E119" i="19"/>
  <c r="AT43" i="9"/>
  <c r="AB24" i="24"/>
  <c r="AE43" i="24"/>
  <c r="H157" i="24"/>
  <c r="AL24" i="8"/>
  <c r="G233" i="24"/>
  <c r="AU119" i="19"/>
  <c r="AU24" i="8"/>
  <c r="AV254" i="8" s="1"/>
  <c r="BG157" i="21"/>
  <c r="R138" i="19"/>
  <c r="AB138" i="1"/>
  <c r="BR122" i="1"/>
  <c r="AB65" i="1"/>
  <c r="AL24" i="1"/>
  <c r="AM254" i="1" s="1"/>
  <c r="AF43" i="9"/>
  <c r="AF62" i="9" s="1"/>
  <c r="V43" i="20"/>
  <c r="BE195" i="24"/>
  <c r="BE179" i="10"/>
  <c r="Y43" i="20"/>
  <c r="G157" i="8"/>
  <c r="BE43" i="8"/>
  <c r="AN43" i="19"/>
  <c r="H214" i="24"/>
  <c r="H198" i="10"/>
  <c r="AM157" i="1"/>
  <c r="V65" i="1"/>
  <c r="V138" i="1"/>
  <c r="AV160" i="1"/>
  <c r="AV168" i="1" s="1"/>
  <c r="AV176" i="1" s="1"/>
  <c r="AV119" i="1"/>
  <c r="AV62" i="1" s="1"/>
  <c r="AV46" i="1"/>
  <c r="AN160" i="1"/>
  <c r="AN168" i="1" s="1"/>
  <c r="AN176" i="1" s="1"/>
  <c r="BO103" i="1"/>
  <c r="AN119" i="1"/>
  <c r="AN46" i="1"/>
  <c r="BQ103" i="1"/>
  <c r="AT24" i="21"/>
  <c r="AN65" i="9"/>
  <c r="AN138" i="9"/>
  <c r="BO122" i="9"/>
  <c r="BO130" i="9" s="1"/>
  <c r="BQ122" i="9"/>
  <c r="AY43" i="8"/>
  <c r="BH119" i="19"/>
  <c r="BI157" i="21"/>
  <c r="AI119" i="19"/>
  <c r="H43" i="1"/>
  <c r="AG195" i="24"/>
  <c r="AG179" i="10"/>
  <c r="AL24" i="9"/>
  <c r="AD24" i="1"/>
  <c r="AE254" i="1" s="1"/>
  <c r="Z119" i="24"/>
  <c r="V138" i="9"/>
  <c r="V81" i="9" s="1"/>
  <c r="V65" i="9"/>
  <c r="S157" i="9"/>
  <c r="AC24" i="24"/>
  <c r="V157" i="21"/>
  <c r="AX195" i="24"/>
  <c r="AX179" i="10"/>
  <c r="T195" i="24"/>
  <c r="T179" i="10"/>
  <c r="BC138" i="19"/>
  <c r="F138" i="19"/>
  <c r="AG157" i="19"/>
  <c r="AG214" i="24"/>
  <c r="AG198" i="10"/>
  <c r="BK24" i="1"/>
  <c r="L160" i="9"/>
  <c r="L168" i="9" s="1"/>
  <c r="L176" i="9" s="1"/>
  <c r="L119" i="9"/>
  <c r="L46" i="9"/>
  <c r="AN214" i="24"/>
  <c r="AN198" i="10"/>
  <c r="BT27" i="21"/>
  <c r="BT35" i="21" s="1"/>
  <c r="CB27" i="21"/>
  <c r="CB35" i="21" s="1"/>
  <c r="D43" i="21"/>
  <c r="F138" i="8"/>
  <c r="F81" i="8" s="1"/>
  <c r="F65" i="8"/>
  <c r="BG65" i="9"/>
  <c r="BG138" i="9"/>
  <c r="AW214" i="24"/>
  <c r="AW198" i="10"/>
  <c r="AI138" i="19"/>
  <c r="E43" i="20"/>
  <c r="AO157" i="24"/>
  <c r="AA65" i="21"/>
  <c r="AA138" i="21"/>
  <c r="I43" i="20"/>
  <c r="AF157" i="1"/>
  <c r="AG65" i="21"/>
  <c r="AG138" i="21"/>
  <c r="AD138" i="21"/>
  <c r="AD81" i="21" s="1"/>
  <c r="AD65" i="21"/>
  <c r="AG24" i="21"/>
  <c r="M157" i="1"/>
  <c r="Y157" i="19"/>
  <c r="AG160" i="1"/>
  <c r="AG168" i="1" s="1"/>
  <c r="AG176" i="1" s="1"/>
  <c r="AG46" i="1"/>
  <c r="AG119" i="1"/>
  <c r="R24" i="8"/>
  <c r="S254" i="8" s="1"/>
  <c r="M24" i="1"/>
  <c r="AG46" i="8"/>
  <c r="AG160" i="8"/>
  <c r="AG168" i="8" s="1"/>
  <c r="AG176" i="8" s="1"/>
  <c r="AG119" i="8"/>
  <c r="AG62" i="8" s="1"/>
  <c r="AM43" i="9"/>
  <c r="L214" i="24"/>
  <c r="L198" i="10"/>
  <c r="X119" i="19"/>
  <c r="Z119" i="20"/>
  <c r="Z46" i="20"/>
  <c r="Z160" i="20"/>
  <c r="Z168" i="20" s="1"/>
  <c r="Z176" i="20" s="1"/>
  <c r="T138" i="24"/>
  <c r="BG65" i="1"/>
  <c r="BG138" i="1"/>
  <c r="BG81" i="1" s="1"/>
  <c r="AK43" i="8"/>
  <c r="BI119" i="21"/>
  <c r="BI62" i="21" s="1"/>
  <c r="BI46" i="21"/>
  <c r="BI160" i="21"/>
  <c r="BI168" i="21" s="1"/>
  <c r="BI176" i="21" s="1"/>
  <c r="T43" i="21"/>
  <c r="AF43" i="8"/>
  <c r="AI119" i="1"/>
  <c r="AI160" i="1"/>
  <c r="AI168" i="1" s="1"/>
  <c r="AI176" i="1" s="1"/>
  <c r="AI46" i="1"/>
  <c r="AI84" i="1" s="1"/>
  <c r="N43" i="24"/>
  <c r="I157" i="19"/>
  <c r="V24" i="1"/>
  <c r="AP195" i="24"/>
  <c r="AP179" i="10"/>
  <c r="BI138" i="20"/>
  <c r="BI65" i="20"/>
  <c r="E24" i="9"/>
  <c r="F254" i="9" s="1"/>
  <c r="K157" i="9"/>
  <c r="AA24" i="8"/>
  <c r="AR157" i="21"/>
  <c r="AP157" i="9"/>
  <c r="AY157" i="8"/>
  <c r="AQ157" i="21"/>
  <c r="M138" i="9"/>
  <c r="M65" i="9"/>
  <c r="BA157" i="8"/>
  <c r="M46" i="20"/>
  <c r="M119" i="20"/>
  <c r="M160" i="20"/>
  <c r="M168" i="20" s="1"/>
  <c r="M176" i="20" s="1"/>
  <c r="AE24" i="20"/>
  <c r="AU43" i="1"/>
  <c r="I65" i="20"/>
  <c r="I138" i="20"/>
  <c r="I81" i="20" s="1"/>
  <c r="Q43" i="9"/>
  <c r="AX119" i="9"/>
  <c r="AX62" i="9" s="1"/>
  <c r="AX46" i="9"/>
  <c r="AX84" i="9" s="1"/>
  <c r="AX160" i="9"/>
  <c r="AX168" i="9" s="1"/>
  <c r="AX176" i="9" s="1"/>
  <c r="AZ24" i="9"/>
  <c r="BD65" i="8"/>
  <c r="BD138" i="8"/>
  <c r="AM157" i="24"/>
  <c r="AG157" i="9"/>
  <c r="X43" i="24"/>
  <c r="G65" i="21"/>
  <c r="G138" i="21"/>
  <c r="BJ46" i="9"/>
  <c r="BJ84" i="9" s="1"/>
  <c r="BJ160" i="9"/>
  <c r="BJ168" i="9" s="1"/>
  <c r="BJ176" i="9" s="1"/>
  <c r="BJ119" i="9"/>
  <c r="AC24" i="21"/>
  <c r="BE214" i="24"/>
  <c r="BE198" i="10"/>
  <c r="P157" i="20"/>
  <c r="BS141" i="20"/>
  <c r="BI24" i="19"/>
  <c r="BH138" i="24"/>
  <c r="AR24" i="8"/>
  <c r="AS254" i="8" s="1"/>
  <c r="BO8" i="8"/>
  <c r="BE157" i="21"/>
  <c r="BK43" i="8"/>
  <c r="AG24" i="8"/>
  <c r="AH254" i="8" s="1"/>
  <c r="BC157" i="20"/>
  <c r="BJ24" i="1"/>
  <c r="BD233" i="24"/>
  <c r="S24" i="21"/>
  <c r="T254" i="21" s="1"/>
  <c r="AI24" i="1"/>
  <c r="V157" i="24"/>
  <c r="V157" i="8"/>
  <c r="T138" i="20"/>
  <c r="T65" i="20"/>
  <c r="BG138" i="8"/>
  <c r="BG65" i="8"/>
  <c r="N157" i="19"/>
  <c r="L157" i="19"/>
  <c r="AH43" i="9"/>
  <c r="AT157" i="9"/>
  <c r="BB43" i="24"/>
  <c r="BF46" i="20"/>
  <c r="BF160" i="20"/>
  <c r="BF168" i="20" s="1"/>
  <c r="BF176" i="20" s="1"/>
  <c r="BF119" i="20"/>
  <c r="AY46" i="20"/>
  <c r="AY160" i="20"/>
  <c r="AY168" i="20" s="1"/>
  <c r="AY176" i="20" s="1"/>
  <c r="AY119" i="20"/>
  <c r="AL43" i="21"/>
  <c r="BT27" i="1"/>
  <c r="BT35" i="1" s="1"/>
  <c r="CB27" i="1"/>
  <c r="CB35" i="1" s="1"/>
  <c r="D43" i="1"/>
  <c r="AN24" i="9"/>
  <c r="R43" i="21"/>
  <c r="AF24" i="20"/>
  <c r="AG254" i="20" s="1"/>
  <c r="BR8" i="20"/>
  <c r="BG46" i="1"/>
  <c r="BG160" i="1"/>
  <c r="BG168" i="1" s="1"/>
  <c r="BG176" i="1" s="1"/>
  <c r="BG119" i="1"/>
  <c r="BG62" i="1" s="1"/>
  <c r="AF157" i="9"/>
  <c r="AS138" i="24"/>
  <c r="BH138" i="1"/>
  <c r="BH65" i="1"/>
  <c r="BC138" i="24"/>
  <c r="G24" i="21"/>
  <c r="AO43" i="8"/>
  <c r="BK138" i="19"/>
  <c r="G43" i="24"/>
  <c r="AS157" i="9"/>
  <c r="G43" i="20"/>
  <c r="R157" i="21"/>
  <c r="BJ43" i="8"/>
  <c r="AL160" i="21"/>
  <c r="AL168" i="21" s="1"/>
  <c r="AL176" i="21" s="1"/>
  <c r="AL46" i="21"/>
  <c r="AL119" i="21"/>
  <c r="AN119" i="21"/>
  <c r="AN46" i="21"/>
  <c r="AN160" i="21"/>
  <c r="AN168" i="21" s="1"/>
  <c r="AN176" i="21" s="1"/>
  <c r="BO103" i="21"/>
  <c r="BQ103" i="21"/>
  <c r="AR157" i="24"/>
  <c r="T119" i="24"/>
  <c r="BJ157" i="19"/>
  <c r="S119" i="19"/>
  <c r="AE157" i="1"/>
  <c r="AP157" i="1"/>
  <c r="D24" i="20"/>
  <c r="W157" i="1"/>
  <c r="AG119" i="19"/>
  <c r="X65" i="21"/>
  <c r="X138" i="21"/>
  <c r="X81" i="21" s="1"/>
  <c r="V157" i="19"/>
  <c r="AT24" i="20"/>
  <c r="Z43" i="8"/>
  <c r="BK119" i="9"/>
  <c r="BK46" i="9"/>
  <c r="BK160" i="9"/>
  <c r="BK168" i="9" s="1"/>
  <c r="BK176" i="9" s="1"/>
  <c r="AV65" i="21"/>
  <c r="AV138" i="21"/>
  <c r="AQ138" i="19"/>
  <c r="BK43" i="21"/>
  <c r="AI157" i="21"/>
  <c r="BO141" i="1"/>
  <c r="BO149" i="1" s="1"/>
  <c r="AN157" i="1"/>
  <c r="BQ141" i="1"/>
  <c r="AJ65" i="9"/>
  <c r="AJ138" i="9"/>
  <c r="BB195" i="24"/>
  <c r="BB179" i="10"/>
  <c r="H138" i="8"/>
  <c r="H65" i="8"/>
  <c r="W233" i="24"/>
  <c r="N43" i="21"/>
  <c r="AI157" i="20"/>
  <c r="AN233" i="24"/>
  <c r="G160" i="1"/>
  <c r="G168" i="1" s="1"/>
  <c r="G176" i="1" s="1"/>
  <c r="G119" i="1"/>
  <c r="G62" i="1" s="1"/>
  <c r="G46" i="1"/>
  <c r="V43" i="24"/>
  <c r="AG43" i="24"/>
  <c r="R46" i="21"/>
  <c r="R84" i="21" s="1"/>
  <c r="R160" i="21"/>
  <c r="R168" i="21" s="1"/>
  <c r="R176" i="21" s="1"/>
  <c r="R119" i="21"/>
  <c r="BH157" i="19"/>
  <c r="AX43" i="8"/>
  <c r="T157" i="8"/>
  <c r="W65" i="20"/>
  <c r="W138" i="20"/>
  <c r="W81" i="20" s="1"/>
  <c r="AP24" i="1"/>
  <c r="X24" i="8"/>
  <c r="BG43" i="8"/>
  <c r="AP157" i="21"/>
  <c r="AO65" i="8"/>
  <c r="AO138" i="8"/>
  <c r="AO81" i="8" s="1"/>
  <c r="O157" i="8"/>
  <c r="AV138" i="24"/>
  <c r="F24" i="19"/>
  <c r="AU138" i="21"/>
  <c r="AU65" i="21"/>
  <c r="S24" i="19"/>
  <c r="K24" i="20"/>
  <c r="L254" i="20" s="1"/>
  <c r="D157" i="21"/>
  <c r="BT141" i="21"/>
  <c r="BT149" i="21" s="1"/>
  <c r="BT157" i="21" s="1"/>
  <c r="AE43" i="21"/>
  <c r="AQ65" i="1"/>
  <c r="AQ138" i="1"/>
  <c r="AD138" i="24"/>
  <c r="U157" i="8"/>
  <c r="Q119" i="19"/>
  <c r="Y24" i="20"/>
  <c r="G43" i="21"/>
  <c r="AS46" i="1"/>
  <c r="AS84" i="1" s="1"/>
  <c r="AS160" i="1"/>
  <c r="AS168" i="1" s="1"/>
  <c r="AS176" i="1" s="1"/>
  <c r="AS119" i="1"/>
  <c r="AS62" i="1" s="1"/>
  <c r="AS100" i="1" s="1"/>
  <c r="AE157" i="20"/>
  <c r="AF138" i="19"/>
  <c r="AW24" i="20"/>
  <c r="Z160" i="21"/>
  <c r="Z168" i="21" s="1"/>
  <c r="Z176" i="21" s="1"/>
  <c r="Z46" i="21"/>
  <c r="Z84" i="21" s="1"/>
  <c r="Z119" i="21"/>
  <c r="Z62" i="21" s="1"/>
  <c r="S43" i="20"/>
  <c r="AR157" i="1"/>
  <c r="R157" i="20"/>
  <c r="BF138" i="19"/>
  <c r="AY43" i="24"/>
  <c r="AY24" i="1"/>
  <c r="AF138" i="20"/>
  <c r="AF65" i="20"/>
  <c r="U65" i="8"/>
  <c r="U138" i="8"/>
  <c r="AW157" i="20"/>
  <c r="AF160" i="20"/>
  <c r="AF168" i="20" s="1"/>
  <c r="AF176" i="20" s="1"/>
  <c r="AF46" i="20"/>
  <c r="AF119" i="20"/>
  <c r="AW157" i="8"/>
  <c r="AV65" i="20"/>
  <c r="AV138" i="20"/>
  <c r="AV81" i="20" s="1"/>
  <c r="E65" i="1"/>
  <c r="E138" i="1"/>
  <c r="BI43" i="24"/>
  <c r="AD24" i="24"/>
  <c r="Z233" i="24"/>
  <c r="I138" i="24"/>
  <c r="BB43" i="19"/>
  <c r="G24" i="19"/>
  <c r="BG43" i="19"/>
  <c r="AD119" i="19"/>
  <c r="AP157" i="19"/>
  <c r="BR8" i="21"/>
  <c r="AF24" i="21"/>
  <c r="AG254" i="21" s="1"/>
  <c r="E65" i="20"/>
  <c r="E138" i="20"/>
  <c r="E81" i="20" s="1"/>
  <c r="AW43" i="9"/>
  <c r="G138" i="1"/>
  <c r="G81" i="1" s="1"/>
  <c r="G65" i="1"/>
  <c r="U43" i="1"/>
  <c r="AF46" i="8"/>
  <c r="AF84" i="8" s="1"/>
  <c r="AF119" i="8"/>
  <c r="AF160" i="8"/>
  <c r="AF168" i="8" s="1"/>
  <c r="AF176" i="8" s="1"/>
  <c r="BF43" i="21"/>
  <c r="Z119" i="19"/>
  <c r="E195" i="24"/>
  <c r="E179" i="10"/>
  <c r="AB160" i="8"/>
  <c r="AB168" i="8" s="1"/>
  <c r="AB176" i="8" s="1"/>
  <c r="AB119" i="8"/>
  <c r="AB46" i="8"/>
  <c r="BR103" i="8"/>
  <c r="AH119" i="19"/>
  <c r="BF160" i="1"/>
  <c r="BF168" i="1" s="1"/>
  <c r="BF176" i="1" s="1"/>
  <c r="BF46" i="1"/>
  <c r="BF119" i="1"/>
  <c r="AQ138" i="8"/>
  <c r="AQ65" i="8"/>
  <c r="AO24" i="1"/>
  <c r="L119" i="19"/>
  <c r="AY157" i="20"/>
  <c r="L157" i="8"/>
  <c r="BD138" i="19"/>
  <c r="Y233" i="24"/>
  <c r="V43" i="8"/>
  <c r="AS195" i="24"/>
  <c r="AS179" i="10"/>
  <c r="BA138" i="21"/>
  <c r="BA65" i="21"/>
  <c r="BE157" i="19"/>
  <c r="O157" i="21"/>
  <c r="AI43" i="24"/>
  <c r="T160" i="21"/>
  <c r="T168" i="21" s="1"/>
  <c r="T176" i="21" s="1"/>
  <c r="T46" i="21"/>
  <c r="T119" i="21"/>
  <c r="U160" i="1"/>
  <c r="U168" i="1" s="1"/>
  <c r="U176" i="1" s="1"/>
  <c r="U119" i="1"/>
  <c r="U46" i="1"/>
  <c r="U84" i="1" s="1"/>
  <c r="BK157" i="24"/>
  <c r="BB24" i="1"/>
  <c r="I119" i="24"/>
  <c r="AZ160" i="20"/>
  <c r="AZ168" i="20" s="1"/>
  <c r="AZ176" i="20" s="1"/>
  <c r="AZ119" i="20"/>
  <c r="AZ46" i="20"/>
  <c r="BP103" i="20"/>
  <c r="AB119" i="9"/>
  <c r="AB62" i="9" s="1"/>
  <c r="AB160" i="9"/>
  <c r="AB168" i="9" s="1"/>
  <c r="AB176" i="9" s="1"/>
  <c r="AB46" i="9"/>
  <c r="BR103" i="9"/>
  <c r="AO65" i="9"/>
  <c r="AO138" i="9"/>
  <c r="T157" i="9"/>
  <c r="D46" i="1"/>
  <c r="BT103" i="1"/>
  <c r="D160" i="1"/>
  <c r="D168" i="1" s="1"/>
  <c r="D176" i="1" s="1"/>
  <c r="D119" i="1"/>
  <c r="AJ43" i="9"/>
  <c r="AJ62" i="9" s="1"/>
  <c r="BG46" i="8"/>
  <c r="BG84" i="8" s="1"/>
  <c r="BG119" i="8"/>
  <c r="BG160" i="8"/>
  <c r="BG168" i="8" s="1"/>
  <c r="BG176" i="8" s="1"/>
  <c r="V138" i="8"/>
  <c r="V81" i="8" s="1"/>
  <c r="V65" i="8"/>
  <c r="BI233" i="24"/>
  <c r="AP119" i="24"/>
  <c r="O157" i="20"/>
  <c r="K157" i="19"/>
  <c r="E138" i="24"/>
  <c r="AF119" i="19"/>
  <c r="E43" i="21"/>
  <c r="X24" i="21"/>
  <c r="V157" i="1"/>
  <c r="AG65" i="9"/>
  <c r="AG138" i="9"/>
  <c r="AG81" i="9" s="1"/>
  <c r="AF157" i="19"/>
  <c r="O43" i="21"/>
  <c r="R157" i="24"/>
  <c r="BO27" i="1"/>
  <c r="BO35" i="1" s="1"/>
  <c r="AN43" i="1"/>
  <c r="BW27" i="1"/>
  <c r="BW35" i="1" s="1"/>
  <c r="BQ27" i="1"/>
  <c r="BY27" i="1"/>
  <c r="O214" i="24"/>
  <c r="O198" i="10"/>
  <c r="U46" i="20"/>
  <c r="U84" i="20" s="1"/>
  <c r="U160" i="20"/>
  <c r="U168" i="20" s="1"/>
  <c r="U176" i="20" s="1"/>
  <c r="U119" i="20"/>
  <c r="BF24" i="19"/>
  <c r="D119" i="20"/>
  <c r="D62" i="20" s="1"/>
  <c r="D160" i="20"/>
  <c r="D168" i="20" s="1"/>
  <c r="D176" i="20" s="1"/>
  <c r="D46" i="20"/>
  <c r="BT103" i="20"/>
  <c r="AA138" i="24"/>
  <c r="AY157" i="9"/>
  <c r="AE138" i="1"/>
  <c r="AE65" i="1"/>
  <c r="Y138" i="24"/>
  <c r="BA24" i="19"/>
  <c r="AL157" i="21"/>
  <c r="AT24" i="19"/>
  <c r="AI119" i="24"/>
  <c r="J119" i="9"/>
  <c r="J160" i="9"/>
  <c r="J168" i="9" s="1"/>
  <c r="J176" i="9" s="1"/>
  <c r="J46" i="9"/>
  <c r="AH138" i="24"/>
  <c r="O24" i="8"/>
  <c r="AK43" i="21"/>
  <c r="Q160" i="1"/>
  <c r="Q168" i="1" s="1"/>
  <c r="Q176" i="1" s="1"/>
  <c r="Q46" i="1"/>
  <c r="Q119" i="1"/>
  <c r="L65" i="21"/>
  <c r="L138" i="21"/>
  <c r="U157" i="21"/>
  <c r="Y214" i="24"/>
  <c r="Y198" i="10"/>
  <c r="AJ43" i="19"/>
  <c r="AJ119" i="20"/>
  <c r="AJ46" i="20"/>
  <c r="AJ160" i="20"/>
  <c r="AJ168" i="20" s="1"/>
  <c r="AJ176" i="20" s="1"/>
  <c r="AQ24" i="19"/>
  <c r="AK119" i="21"/>
  <c r="AK46" i="21"/>
  <c r="AK160" i="21"/>
  <c r="AK168" i="21" s="1"/>
  <c r="AK176" i="21" s="1"/>
  <c r="BB65" i="21"/>
  <c r="BB138" i="21"/>
  <c r="M46" i="21"/>
  <c r="M160" i="21"/>
  <c r="M168" i="21" s="1"/>
  <c r="M176" i="21" s="1"/>
  <c r="M119" i="21"/>
  <c r="M62" i="21" s="1"/>
  <c r="BJ24" i="20"/>
  <c r="Q157" i="21"/>
  <c r="AP65" i="8"/>
  <c r="AP138" i="8"/>
  <c r="S24" i="9"/>
  <c r="T254" i="9" s="1"/>
  <c r="BC138" i="1"/>
  <c r="BC65" i="1"/>
  <c r="AN195" i="24"/>
  <c r="AN179" i="10"/>
  <c r="BB233" i="24"/>
  <c r="AM43" i="24"/>
  <c r="AK138" i="19"/>
  <c r="Y65" i="8"/>
  <c r="Y138" i="8"/>
  <c r="AY43" i="20"/>
  <c r="M43" i="1"/>
  <c r="P24" i="19"/>
  <c r="AE119" i="20"/>
  <c r="AE62" i="20" s="1"/>
  <c r="AE160" i="20"/>
  <c r="AE168" i="20" s="1"/>
  <c r="AE176" i="20" s="1"/>
  <c r="AE46" i="20"/>
  <c r="AD24" i="8"/>
  <c r="AE254" i="8" s="1"/>
  <c r="BD157" i="8"/>
  <c r="D24" i="21"/>
  <c r="N24" i="21"/>
  <c r="O254" i="21" s="1"/>
  <c r="G65" i="8"/>
  <c r="G138" i="8"/>
  <c r="P119" i="19"/>
  <c r="AV160" i="9"/>
  <c r="AV168" i="9" s="1"/>
  <c r="AV176" i="9" s="1"/>
  <c r="AV119" i="9"/>
  <c r="AV62" i="9" s="1"/>
  <c r="AV46" i="9"/>
  <c r="AV84" i="9" s="1"/>
  <c r="AS233" i="24"/>
  <c r="AM43" i="8"/>
  <c r="BD43" i="19"/>
  <c r="Z24" i="20"/>
  <c r="AA254" i="20" s="1"/>
  <c r="AR195" i="24"/>
  <c r="AR179" i="10"/>
  <c r="P24" i="24"/>
  <c r="BD160" i="9"/>
  <c r="BD168" i="9" s="1"/>
  <c r="BD176" i="9" s="1"/>
  <c r="BD46" i="9"/>
  <c r="BD119" i="9"/>
  <c r="BC157" i="21"/>
  <c r="AW160" i="21"/>
  <c r="AW168" i="21" s="1"/>
  <c r="AW176" i="21" s="1"/>
  <c r="AW46" i="21"/>
  <c r="AW84" i="21" s="1"/>
  <c r="AW119" i="21"/>
  <c r="AW62" i="21" s="1"/>
  <c r="AW100" i="21" s="1"/>
  <c r="AI43" i="9"/>
  <c r="O119" i="24"/>
  <c r="AE138" i="20"/>
  <c r="AE81" i="20" s="1"/>
  <c r="AE65" i="20"/>
  <c r="AT138" i="20"/>
  <c r="AT81" i="20" s="1"/>
  <c r="AT65" i="20"/>
  <c r="BK138" i="21"/>
  <c r="BK65" i="21"/>
  <c r="BB43" i="8"/>
  <c r="BH24" i="20"/>
  <c r="BI254" i="20" s="1"/>
  <c r="W157" i="8"/>
  <c r="S46" i="8"/>
  <c r="S84" i="8" s="1"/>
  <c r="S160" i="8"/>
  <c r="S168" i="8" s="1"/>
  <c r="S176" i="8" s="1"/>
  <c r="S119" i="8"/>
  <c r="L43" i="19"/>
  <c r="AR43" i="1"/>
  <c r="N24" i="1"/>
  <c r="K24" i="21"/>
  <c r="BA24" i="24"/>
  <c r="Q160" i="21"/>
  <c r="Q168" i="21" s="1"/>
  <c r="Q176" i="21" s="1"/>
  <c r="Q46" i="21"/>
  <c r="Q119" i="21"/>
  <c r="Q62" i="21" s="1"/>
  <c r="BF65" i="20"/>
  <c r="BF138" i="20"/>
  <c r="BK65" i="9"/>
  <c r="BK138" i="9"/>
  <c r="W24" i="21"/>
  <c r="X254" i="21" s="1"/>
  <c r="AG43" i="1"/>
  <c r="H138" i="19"/>
  <c r="AO157" i="9"/>
  <c r="BD138" i="20"/>
  <c r="BD81" i="20" s="1"/>
  <c r="BD65" i="20"/>
  <c r="I157" i="8"/>
  <c r="I195" i="24"/>
  <c r="I179" i="10"/>
  <c r="AH43" i="1"/>
  <c r="AI157" i="19"/>
  <c r="BD157" i="24"/>
  <c r="H119" i="24"/>
  <c r="AD157" i="8"/>
  <c r="AJ157" i="9"/>
  <c r="BA157" i="20"/>
  <c r="X43" i="8"/>
  <c r="BD24" i="8"/>
  <c r="BP8" i="8"/>
  <c r="BB119" i="19"/>
  <c r="BB214" i="24"/>
  <c r="BB198" i="10"/>
  <c r="L24" i="19"/>
  <c r="Y43" i="19"/>
  <c r="J157" i="20"/>
  <c r="U157" i="24"/>
  <c r="O43" i="8"/>
  <c r="BD46" i="8"/>
  <c r="BD119" i="8"/>
  <c r="BD160" i="8"/>
  <c r="BD168" i="8" s="1"/>
  <c r="BD176" i="8" s="1"/>
  <c r="K157" i="20"/>
  <c r="AR65" i="1"/>
  <c r="AR138" i="1"/>
  <c r="V43" i="21"/>
  <c r="AZ157" i="8"/>
  <c r="BP141" i="8"/>
  <c r="AS43" i="24"/>
  <c r="V138" i="19"/>
  <c r="AJ43" i="24"/>
  <c r="AZ24" i="1"/>
  <c r="AW157" i="1"/>
  <c r="AS65" i="9"/>
  <c r="AS138" i="9"/>
  <c r="AA157" i="21"/>
  <c r="BA24" i="21"/>
  <c r="S119" i="20"/>
  <c r="S160" i="20"/>
  <c r="S168" i="20" s="1"/>
  <c r="S176" i="20" s="1"/>
  <c r="S46" i="20"/>
  <c r="BC24" i="19"/>
  <c r="AC157" i="9"/>
  <c r="BI119" i="19"/>
  <c r="AE157" i="19"/>
  <c r="BQ27" i="21"/>
  <c r="BQ35" i="21" s="1"/>
  <c r="BQ43" i="21" s="1"/>
  <c r="AN43" i="21"/>
  <c r="BY27" i="21"/>
  <c r="BY35" i="21" s="1"/>
  <c r="BY43" i="21" s="1"/>
  <c r="BW27" i="21"/>
  <c r="BW35" i="21" s="1"/>
  <c r="BW43" i="21" s="1"/>
  <c r="BO27" i="21"/>
  <c r="BO35" i="21" s="1"/>
  <c r="BO43" i="21" s="1"/>
  <c r="AX43" i="21"/>
  <c r="AS214" i="24"/>
  <c r="AS198" i="10"/>
  <c r="BH157" i="1"/>
  <c r="AF43" i="21"/>
  <c r="M138" i="8"/>
  <c r="M65" i="8"/>
  <c r="AP24" i="21"/>
  <c r="AQ254" i="21" s="1"/>
  <c r="U65" i="21"/>
  <c r="U138" i="21"/>
  <c r="O43" i="24"/>
  <c r="AC157" i="20"/>
  <c r="F24" i="20"/>
  <c r="G254" i="20" s="1"/>
  <c r="X24" i="19"/>
  <c r="BA138" i="19"/>
  <c r="AQ138" i="21"/>
  <c r="AQ65" i="21"/>
  <c r="Y157" i="9"/>
  <c r="L233" i="24"/>
  <c r="AH138" i="19"/>
  <c r="P119" i="21"/>
  <c r="P160" i="21"/>
  <c r="P168" i="21" s="1"/>
  <c r="P176" i="21" s="1"/>
  <c r="P46" i="21"/>
  <c r="BS103" i="21"/>
  <c r="S138" i="19"/>
  <c r="Y160" i="1"/>
  <c r="Y168" i="1" s="1"/>
  <c r="Y176" i="1" s="1"/>
  <c r="Y46" i="1"/>
  <c r="Y119" i="1"/>
  <c r="AT160" i="20"/>
  <c r="AT168" i="20" s="1"/>
  <c r="AT176" i="20" s="1"/>
  <c r="AT119" i="20"/>
  <c r="AT62" i="20" s="1"/>
  <c r="AT100" i="20" s="1"/>
  <c r="AT46" i="20"/>
  <c r="AT46" i="1"/>
  <c r="AT119" i="1"/>
  <c r="AT160" i="1"/>
  <c r="AT168" i="1" s="1"/>
  <c r="AT176" i="1" s="1"/>
  <c r="AH46" i="8"/>
  <c r="AH119" i="8"/>
  <c r="AH62" i="8" s="1"/>
  <c r="AH160" i="8"/>
  <c r="AH168" i="8" s="1"/>
  <c r="AH176" i="8" s="1"/>
  <c r="AA43" i="20"/>
  <c r="AH24" i="24"/>
  <c r="BA157" i="21"/>
  <c r="E119" i="24"/>
  <c r="K24" i="24"/>
  <c r="AV119" i="8"/>
  <c r="AV160" i="8"/>
  <c r="AV168" i="8" s="1"/>
  <c r="AV176" i="8" s="1"/>
  <c r="AV46" i="8"/>
  <c r="AV84" i="8" s="1"/>
  <c r="AM119" i="19"/>
  <c r="AO43" i="1"/>
  <c r="Z65" i="1"/>
  <c r="Z138" i="1"/>
  <c r="BI24" i="24"/>
  <c r="BD119" i="24"/>
  <c r="AI43" i="19"/>
  <c r="AY119" i="21"/>
  <c r="AY46" i="21"/>
  <c r="AY160" i="21"/>
  <c r="AY168" i="21" s="1"/>
  <c r="AY176" i="21" s="1"/>
  <c r="AZ43" i="1"/>
  <c r="BX27" i="1"/>
  <c r="BP27" i="1"/>
  <c r="P119" i="8"/>
  <c r="P62" i="8" s="1"/>
  <c r="P160" i="8"/>
  <c r="P168" i="8" s="1"/>
  <c r="P176" i="8" s="1"/>
  <c r="P46" i="8"/>
  <c r="BS103" i="8"/>
  <c r="AZ119" i="24"/>
  <c r="AY138" i="9"/>
  <c r="AY65" i="9"/>
  <c r="X157" i="24"/>
  <c r="AP157" i="20"/>
  <c r="AI233" i="24"/>
  <c r="S138" i="20"/>
  <c r="S65" i="20"/>
  <c r="BE24" i="19"/>
  <c r="BC138" i="21"/>
  <c r="BC81" i="21" s="1"/>
  <c r="BC65" i="21"/>
  <c r="X43" i="20"/>
  <c r="BG138" i="21"/>
  <c r="BG65" i="21"/>
  <c r="AZ157" i="24"/>
  <c r="AC65" i="1"/>
  <c r="AC138" i="1"/>
  <c r="Q233" i="24"/>
  <c r="BK157" i="21"/>
  <c r="AU157" i="24"/>
  <c r="BK157" i="8"/>
  <c r="AG157" i="21"/>
  <c r="AD233" i="24"/>
  <c r="AS157" i="20"/>
  <c r="BD138" i="24"/>
  <c r="BJ138" i="8"/>
  <c r="BJ81" i="8" s="1"/>
  <c r="BJ65" i="8"/>
  <c r="L24" i="8"/>
  <c r="M254" i="8" s="1"/>
  <c r="U138" i="24"/>
  <c r="BE119" i="8"/>
  <c r="BE62" i="8" s="1"/>
  <c r="BE160" i="8"/>
  <c r="BE168" i="8" s="1"/>
  <c r="BE176" i="8" s="1"/>
  <c r="BE46" i="8"/>
  <c r="BA43" i="9"/>
  <c r="AX160" i="20"/>
  <c r="AX168" i="20" s="1"/>
  <c r="AX176" i="20" s="1"/>
  <c r="AX46" i="20"/>
  <c r="AX84" i="20" s="1"/>
  <c r="AX119" i="20"/>
  <c r="AX62" i="20" s="1"/>
  <c r="AB138" i="9"/>
  <c r="AB81" i="9" s="1"/>
  <c r="AB65" i="9"/>
  <c r="BR122" i="9"/>
  <c r="Z138" i="24"/>
  <c r="T43" i="20"/>
  <c r="N138" i="1"/>
  <c r="N65" i="1"/>
  <c r="W157" i="9"/>
  <c r="AP43" i="1"/>
  <c r="AU43" i="9"/>
  <c r="AA24" i="1"/>
  <c r="BG43" i="24"/>
  <c r="R24" i="19"/>
  <c r="AY195" i="24"/>
  <c r="AY179" i="10"/>
  <c r="BF24" i="24"/>
  <c r="AP214" i="24"/>
  <c r="AP198" i="10"/>
  <c r="N157" i="24"/>
  <c r="I24" i="9"/>
  <c r="Z157" i="8"/>
  <c r="AC138" i="20"/>
  <c r="AC81" i="20" s="1"/>
  <c r="AC65" i="20"/>
  <c r="AF65" i="9"/>
  <c r="AF138" i="9"/>
  <c r="S138" i="1"/>
  <c r="S65" i="1"/>
  <c r="BI157" i="8"/>
  <c r="AE119" i="8"/>
  <c r="AE160" i="8"/>
  <c r="AE168" i="8" s="1"/>
  <c r="AE176" i="8" s="1"/>
  <c r="AE46" i="8"/>
  <c r="E138" i="19"/>
  <c r="F65" i="1"/>
  <c r="F138" i="1"/>
  <c r="D214" i="24"/>
  <c r="D198" i="10"/>
  <c r="AU138" i="19"/>
  <c r="BH195" i="24"/>
  <c r="BH179" i="10"/>
  <c r="BD43" i="1"/>
  <c r="AV138" i="1"/>
  <c r="AV81" i="1" s="1"/>
  <c r="AV65" i="1"/>
  <c r="AN24" i="8"/>
  <c r="AF160" i="21"/>
  <c r="AF168" i="21" s="1"/>
  <c r="AF176" i="21" s="1"/>
  <c r="AF46" i="21"/>
  <c r="AF84" i="21" s="1"/>
  <c r="AF119" i="21"/>
  <c r="AU138" i="9"/>
  <c r="AU65" i="9"/>
  <c r="P43" i="1"/>
  <c r="CA27" i="1"/>
  <c r="CA35" i="1" s="1"/>
  <c r="BS27" i="1"/>
  <c r="BS35" i="1" s="1"/>
  <c r="BD157" i="21"/>
  <c r="G43" i="19"/>
  <c r="J24" i="21"/>
  <c r="AF24" i="8"/>
  <c r="AG254" i="8" s="1"/>
  <c r="BR8" i="8"/>
  <c r="AO119" i="9"/>
  <c r="AO46" i="9"/>
  <c r="AO84" i="9" s="1"/>
  <c r="AO160" i="9"/>
  <c r="AO168" i="9" s="1"/>
  <c r="AO176" i="9" s="1"/>
  <c r="BH43" i="9"/>
  <c r="BE65" i="20"/>
  <c r="BE138" i="20"/>
  <c r="BE81" i="20" s="1"/>
  <c r="AP138" i="20"/>
  <c r="AP65" i="20"/>
  <c r="S43" i="21"/>
  <c r="AX119" i="19"/>
  <c r="T24" i="19"/>
  <c r="M138" i="20"/>
  <c r="M65" i="20"/>
  <c r="R214" i="24"/>
  <c r="R198" i="10"/>
  <c r="K65" i="21"/>
  <c r="K138" i="21"/>
  <c r="M157" i="8"/>
  <c r="AS138" i="21"/>
  <c r="AS65" i="21"/>
  <c r="AA119" i="24"/>
  <c r="BD24" i="19"/>
  <c r="AW24" i="1"/>
  <c r="D43" i="8"/>
  <c r="CB27" i="8"/>
  <c r="BT27" i="8"/>
  <c r="F138" i="24"/>
  <c r="AA65" i="1"/>
  <c r="AA138" i="1"/>
  <c r="D119" i="21"/>
  <c r="D62" i="21" s="1"/>
  <c r="D46" i="21"/>
  <c r="D84" i="21" s="1"/>
  <c r="D160" i="21"/>
  <c r="D168" i="21" s="1"/>
  <c r="D176" i="21" s="1"/>
  <c r="BT103" i="21"/>
  <c r="U119" i="19"/>
  <c r="X233" i="24"/>
  <c r="BI24" i="8"/>
  <c r="BJ254" i="8" s="1"/>
  <c r="AL195" i="24"/>
  <c r="AL179" i="10"/>
  <c r="AV24" i="1"/>
  <c r="BI65" i="21"/>
  <c r="BI138" i="21"/>
  <c r="BI81" i="21" s="1"/>
  <c r="P43" i="19"/>
  <c r="AB138" i="19"/>
  <c r="X24" i="9"/>
  <c r="Y254" i="9" s="1"/>
  <c r="J119" i="8"/>
  <c r="J62" i="8" s="1"/>
  <c r="J46" i="8"/>
  <c r="J160" i="8"/>
  <c r="J168" i="8" s="1"/>
  <c r="J176" i="8" s="1"/>
  <c r="AH119" i="24"/>
  <c r="AB157" i="24"/>
  <c r="AB157" i="8"/>
  <c r="BR141" i="8"/>
  <c r="AO24" i="9"/>
  <c r="AU160" i="20"/>
  <c r="AU168" i="20" s="1"/>
  <c r="AU176" i="20" s="1"/>
  <c r="AU119" i="20"/>
  <c r="AU46" i="20"/>
  <c r="AU84" i="20" s="1"/>
  <c r="AT119" i="19"/>
  <c r="AS138" i="19"/>
  <c r="AL138" i="19"/>
  <c r="AP24" i="9"/>
  <c r="AA43" i="1"/>
  <c r="BF233" i="24"/>
  <c r="G138" i="20"/>
  <c r="G81" i="20" s="1"/>
  <c r="G65" i="20"/>
  <c r="AQ157" i="9"/>
  <c r="AY65" i="21"/>
  <c r="AY138" i="21"/>
  <c r="AQ43" i="24"/>
  <c r="AG119" i="21"/>
  <c r="AG160" i="21"/>
  <c r="AG168" i="21" s="1"/>
  <c r="AG176" i="21" s="1"/>
  <c r="AG46" i="21"/>
  <c r="AG84" i="21" s="1"/>
  <c r="AI119" i="8"/>
  <c r="AI160" i="8"/>
  <c r="AI168" i="8" s="1"/>
  <c r="AI176" i="8" s="1"/>
  <c r="AI46" i="8"/>
  <c r="I43" i="9"/>
  <c r="K119" i="21"/>
  <c r="K160" i="21"/>
  <c r="K168" i="21" s="1"/>
  <c r="K176" i="21" s="1"/>
  <c r="K46" i="21"/>
  <c r="K84" i="21" s="1"/>
  <c r="AU24" i="20"/>
  <c r="K43" i="19"/>
  <c r="BG157" i="19"/>
  <c r="X65" i="20"/>
  <c r="X138" i="20"/>
  <c r="X81" i="20" s="1"/>
  <c r="AQ119" i="24"/>
  <c r="R24" i="9"/>
  <c r="N157" i="21"/>
  <c r="AM24" i="9"/>
  <c r="AC65" i="21"/>
  <c r="AC138" i="21"/>
  <c r="AC81" i="21" s="1"/>
  <c r="AC214" i="24"/>
  <c r="AC198" i="10"/>
  <c r="BB43" i="20"/>
  <c r="AB46" i="1"/>
  <c r="AB84" i="1" s="1"/>
  <c r="AB119" i="1"/>
  <c r="AB62" i="1" s="1"/>
  <c r="BR103" i="1"/>
  <c r="AB160" i="1"/>
  <c r="AB168" i="1" s="1"/>
  <c r="AB176" i="1" s="1"/>
  <c r="BI46" i="1"/>
  <c r="BI84" i="1" s="1"/>
  <c r="BI119" i="1"/>
  <c r="BI160" i="1"/>
  <c r="BI168" i="1" s="1"/>
  <c r="BI176" i="1" s="1"/>
  <c r="AK43" i="19"/>
  <c r="AI43" i="20"/>
  <c r="AL46" i="1"/>
  <c r="AL119" i="1"/>
  <c r="AL160" i="1"/>
  <c r="AL168" i="1" s="1"/>
  <c r="AL176" i="1" s="1"/>
  <c r="AX157" i="20"/>
  <c r="BI119" i="24"/>
  <c r="O24" i="1"/>
  <c r="AV24" i="9"/>
  <c r="D138" i="20"/>
  <c r="D81" i="20" s="1"/>
  <c r="D65" i="20"/>
  <c r="BT122" i="20"/>
  <c r="O24" i="19"/>
  <c r="V119" i="21"/>
  <c r="V160" i="21"/>
  <c r="V168" i="21" s="1"/>
  <c r="V176" i="21" s="1"/>
  <c r="V46" i="21"/>
  <c r="H157" i="20"/>
  <c r="Z157" i="9"/>
  <c r="AA138" i="9"/>
  <c r="AA65" i="9"/>
  <c r="H43" i="20"/>
  <c r="AD24" i="19"/>
  <c r="AR119" i="19"/>
  <c r="AB24" i="8"/>
  <c r="AI43" i="8"/>
  <c r="R65" i="8"/>
  <c r="R138" i="8"/>
  <c r="BG43" i="9"/>
  <c r="AQ160" i="9"/>
  <c r="AQ168" i="9" s="1"/>
  <c r="AQ176" i="9" s="1"/>
  <c r="AQ119" i="9"/>
  <c r="AQ46" i="9"/>
  <c r="AQ84" i="9" s="1"/>
  <c r="BP8" i="9"/>
  <c r="BD24" i="9"/>
  <c r="X43" i="9"/>
  <c r="E157" i="20"/>
  <c r="G157" i="20"/>
  <c r="AQ157" i="24"/>
  <c r="AG24" i="24"/>
  <c r="W24" i="9"/>
  <c r="BP8" i="21"/>
  <c r="BD24" i="21"/>
  <c r="BK119" i="24"/>
  <c r="AE157" i="21"/>
  <c r="AO119" i="19"/>
  <c r="AR43" i="8"/>
  <c r="AU157" i="20"/>
  <c r="AB119" i="24"/>
  <c r="AH46" i="9"/>
  <c r="AH119" i="9"/>
  <c r="AH62" i="9" s="1"/>
  <c r="AH160" i="9"/>
  <c r="AH168" i="9" s="1"/>
  <c r="AH176" i="9" s="1"/>
  <c r="BF138" i="1"/>
  <c r="BF65" i="1"/>
  <c r="BF84" i="1" s="1"/>
  <c r="O119" i="20"/>
  <c r="O160" i="20"/>
  <c r="O168" i="20" s="1"/>
  <c r="O176" i="20" s="1"/>
  <c r="O46" i="20"/>
  <c r="K138" i="9"/>
  <c r="K81" i="9" s="1"/>
  <c r="K65" i="9"/>
  <c r="O119" i="19"/>
  <c r="H43" i="8"/>
  <c r="H81" i="8" s="1"/>
  <c r="AO157" i="21"/>
  <c r="BK119" i="21"/>
  <c r="BK62" i="21" s="1"/>
  <c r="BK160" i="21"/>
  <c r="BK168" i="21" s="1"/>
  <c r="BK176" i="21" s="1"/>
  <c r="BK46" i="21"/>
  <c r="Y46" i="9"/>
  <c r="Y160" i="9"/>
  <c r="Y168" i="9" s="1"/>
  <c r="Y176" i="9" s="1"/>
  <c r="Y119" i="9"/>
  <c r="BK119" i="8"/>
  <c r="BK62" i="8" s="1"/>
  <c r="BK160" i="8"/>
  <c r="BK168" i="8" s="1"/>
  <c r="BK176" i="8" s="1"/>
  <c r="BK46" i="8"/>
  <c r="BK84" i="8" s="1"/>
  <c r="Z214" i="24"/>
  <c r="Z198" i="10"/>
  <c r="E119" i="1"/>
  <c r="E46" i="1"/>
  <c r="E84" i="1" s="1"/>
  <c r="E160" i="1"/>
  <c r="E168" i="1" s="1"/>
  <c r="E176" i="1" s="1"/>
  <c r="G119" i="19"/>
  <c r="BG24" i="24"/>
  <c r="BK46" i="20"/>
  <c r="BK119" i="20"/>
  <c r="BK62" i="20" s="1"/>
  <c r="BK160" i="20"/>
  <c r="BK168" i="20" s="1"/>
  <c r="BK176" i="20" s="1"/>
  <c r="BI46" i="20"/>
  <c r="BI84" i="20" s="1"/>
  <c r="BI160" i="20"/>
  <c r="BI168" i="20" s="1"/>
  <c r="BI176" i="20" s="1"/>
  <c r="BI119" i="20"/>
  <c r="AQ65" i="20"/>
  <c r="AQ138" i="20"/>
  <c r="AQ81" i="20" s="1"/>
  <c r="BC24" i="21"/>
  <c r="AF24" i="19"/>
  <c r="AJ24" i="20"/>
  <c r="AK254" i="20" s="1"/>
  <c r="AK43" i="20"/>
  <c r="AO138" i="1"/>
  <c r="AO65" i="1"/>
  <c r="Y119" i="21"/>
  <c r="Y62" i="21" s="1"/>
  <c r="Y46" i="21"/>
  <c r="Y160" i="21"/>
  <c r="Y168" i="21" s="1"/>
  <c r="Y176" i="21" s="1"/>
  <c r="AJ65" i="21"/>
  <c r="AJ138" i="21"/>
  <c r="M157" i="9"/>
  <c r="BI157" i="19"/>
  <c r="AT138" i="21"/>
  <c r="AT65" i="21"/>
  <c r="L65" i="1"/>
  <c r="L138" i="1"/>
  <c r="L81" i="1" s="1"/>
  <c r="BD43" i="24"/>
  <c r="AL157" i="24"/>
  <c r="J43" i="20"/>
  <c r="K43" i="1"/>
  <c r="AK195" i="24"/>
  <c r="AK179" i="10"/>
  <c r="X138" i="8"/>
  <c r="X81" i="8" s="1"/>
  <c r="X65" i="8"/>
  <c r="AM157" i="8"/>
  <c r="K43" i="8"/>
  <c r="AJ24" i="1"/>
  <c r="AK254" i="1" s="1"/>
  <c r="BD160" i="21"/>
  <c r="BD168" i="21" s="1"/>
  <c r="BD176" i="21" s="1"/>
  <c r="BD119" i="21"/>
  <c r="BD62" i="21" s="1"/>
  <c r="BD46" i="21"/>
  <c r="V46" i="1"/>
  <c r="V84" i="1" s="1"/>
  <c r="V160" i="1"/>
  <c r="V168" i="1" s="1"/>
  <c r="V176" i="1" s="1"/>
  <c r="V119" i="1"/>
  <c r="AT157" i="24"/>
  <c r="O138" i="24"/>
  <c r="F214" i="24"/>
  <c r="F198" i="10"/>
  <c r="AM119" i="8"/>
  <c r="AM62" i="8" s="1"/>
  <c r="AM46" i="8"/>
  <c r="AM160" i="8"/>
  <c r="AM168" i="8" s="1"/>
  <c r="AM176" i="8" s="1"/>
  <c r="AI138" i="20"/>
  <c r="AI65" i="20"/>
  <c r="BD24" i="24"/>
  <c r="S157" i="19"/>
  <c r="D157" i="19"/>
  <c r="AP43" i="24"/>
  <c r="BK43" i="19"/>
  <c r="M138" i="1"/>
  <c r="M81" i="1" s="1"/>
  <c r="M65" i="1"/>
  <c r="BE119" i="19"/>
  <c r="L195" i="24"/>
  <c r="L179" i="10"/>
  <c r="L43" i="8"/>
  <c r="V119" i="8"/>
  <c r="V62" i="8" s="1"/>
  <c r="V100" i="8" s="1"/>
  <c r="V46" i="8"/>
  <c r="V84" i="8" s="1"/>
  <c r="V160" i="8"/>
  <c r="V168" i="8" s="1"/>
  <c r="V176" i="8" s="1"/>
  <c r="AD46" i="8"/>
  <c r="AD84" i="8" s="1"/>
  <c r="AD160" i="8"/>
  <c r="AD168" i="8" s="1"/>
  <c r="AD176" i="8" s="1"/>
  <c r="AD119" i="8"/>
  <c r="AX138" i="24"/>
  <c r="U43" i="20"/>
  <c r="AW157" i="19"/>
  <c r="W65" i="8"/>
  <c r="W138" i="8"/>
  <c r="AJ43" i="8"/>
  <c r="BQ141" i="21"/>
  <c r="BQ149" i="21" s="1"/>
  <c r="BQ157" i="21" s="1"/>
  <c r="AN157" i="21"/>
  <c r="BO141" i="21"/>
  <c r="BO149" i="21" s="1"/>
  <c r="BO157" i="21" s="1"/>
  <c r="AX119" i="21"/>
  <c r="AX62" i="21" s="1"/>
  <c r="AX160" i="21"/>
  <c r="AX168" i="21" s="1"/>
  <c r="AX176" i="21" s="1"/>
  <c r="AX46" i="21"/>
  <c r="AN24" i="21"/>
  <c r="BG46" i="20"/>
  <c r="BG119" i="20"/>
  <c r="BG62" i="20" s="1"/>
  <c r="BG160" i="20"/>
  <c r="BG168" i="20" s="1"/>
  <c r="BG176" i="20" s="1"/>
  <c r="AS46" i="9"/>
  <c r="AS84" i="9" s="1"/>
  <c r="AS160" i="9"/>
  <c r="AS168" i="9" s="1"/>
  <c r="AS176" i="9" s="1"/>
  <c r="AS119" i="9"/>
  <c r="W24" i="1"/>
  <c r="X254" i="1" s="1"/>
  <c r="AZ160" i="21"/>
  <c r="AZ168" i="21" s="1"/>
  <c r="AZ176" i="21" s="1"/>
  <c r="AZ119" i="21"/>
  <c r="AZ46" i="21"/>
  <c r="BP103" i="21"/>
  <c r="L46" i="21"/>
  <c r="L84" i="21" s="1"/>
  <c r="L160" i="21"/>
  <c r="L168" i="21" s="1"/>
  <c r="L176" i="21" s="1"/>
  <c r="L119" i="21"/>
  <c r="AH157" i="9"/>
  <c r="AH157" i="24"/>
  <c r="H233" i="24"/>
  <c r="V24" i="20"/>
  <c r="BC43" i="8"/>
  <c r="Q160" i="9"/>
  <c r="Q168" i="9" s="1"/>
  <c r="Q176" i="9" s="1"/>
  <c r="Q119" i="9"/>
  <c r="Q62" i="9" s="1"/>
  <c r="Q46" i="9"/>
  <c r="AK24" i="24"/>
  <c r="T157" i="20"/>
  <c r="L157" i="1"/>
  <c r="Q157" i="9"/>
  <c r="BB119" i="24"/>
  <c r="P43" i="24"/>
  <c r="Y138" i="19"/>
  <c r="AK24" i="19"/>
  <c r="K119" i="24"/>
  <c r="I119" i="8"/>
  <c r="I62" i="8" s="1"/>
  <c r="I160" i="8"/>
  <c r="I168" i="8" s="1"/>
  <c r="I176" i="8" s="1"/>
  <c r="I46" i="8"/>
  <c r="BD214" i="24"/>
  <c r="BD198" i="10"/>
  <c r="AY160" i="8"/>
  <c r="AY168" i="8" s="1"/>
  <c r="AY176" i="8" s="1"/>
  <c r="AY46" i="8"/>
  <c r="AY84" i="8" s="1"/>
  <c r="AY119" i="8"/>
  <c r="AY62" i="8" s="1"/>
  <c r="I24" i="20"/>
  <c r="AL43" i="20"/>
  <c r="AN46" i="9"/>
  <c r="AN84" i="9" s="1"/>
  <c r="AN119" i="9"/>
  <c r="AN160" i="9"/>
  <c r="AN168" i="9" s="1"/>
  <c r="AN176" i="9" s="1"/>
  <c r="BQ103" i="9"/>
  <c r="BO103" i="9"/>
  <c r="BO111" i="9" s="1"/>
  <c r="R24" i="20"/>
  <c r="S254" i="20" s="1"/>
  <c r="AN157" i="9"/>
  <c r="BO141" i="9"/>
  <c r="BQ141" i="9"/>
  <c r="AE43" i="8"/>
  <c r="AR24" i="9"/>
  <c r="AS254" i="9" s="1"/>
  <c r="BO8" i="9"/>
  <c r="W43" i="9"/>
  <c r="AY119" i="24"/>
  <c r="H157" i="1"/>
  <c r="AV157" i="19"/>
  <c r="BC24" i="1"/>
  <c r="BD254" i="1" s="1"/>
  <c r="AY24" i="19"/>
  <c r="V43" i="19"/>
  <c r="X138" i="24"/>
  <c r="BO8" i="1"/>
  <c r="AR24" i="1"/>
  <c r="Q119" i="20"/>
  <c r="Q160" i="20"/>
  <c r="Q168" i="20" s="1"/>
  <c r="Q176" i="20" s="1"/>
  <c r="Q46" i="20"/>
  <c r="Y24" i="21"/>
  <c r="D138" i="1"/>
  <c r="D81" i="1" s="1"/>
  <c r="D65" i="1"/>
  <c r="BT122" i="1"/>
  <c r="W160" i="20"/>
  <c r="W168" i="20" s="1"/>
  <c r="W176" i="20" s="1"/>
  <c r="W46" i="20"/>
  <c r="W84" i="20" s="1"/>
  <c r="W119" i="20"/>
  <c r="W62" i="20" s="1"/>
  <c r="W100" i="20" s="1"/>
  <c r="L24" i="1"/>
  <c r="M254" i="1" s="1"/>
  <c r="AH233" i="24"/>
  <c r="AH65" i="1"/>
  <c r="AH138" i="1"/>
  <c r="AH81" i="1" s="1"/>
  <c r="V65" i="21"/>
  <c r="V138" i="21"/>
  <c r="V81" i="21" s="1"/>
  <c r="AT233" i="24"/>
  <c r="AM233" i="24"/>
  <c r="AB157" i="1"/>
  <c r="BR141" i="1"/>
  <c r="BR149" i="1" s="1"/>
  <c r="BK119" i="19"/>
  <c r="BA160" i="20"/>
  <c r="BA168" i="20" s="1"/>
  <c r="BA176" i="20" s="1"/>
  <c r="BA119" i="20"/>
  <c r="BA62" i="20" s="1"/>
  <c r="BA46" i="20"/>
  <c r="E24" i="8"/>
  <c r="BG138" i="19"/>
  <c r="AY65" i="20"/>
  <c r="AY138" i="20"/>
  <c r="AY81" i="20" s="1"/>
  <c r="AM138" i="9"/>
  <c r="AM81" i="9" s="1"/>
  <c r="AM65" i="9"/>
  <c r="AB24" i="1"/>
  <c r="BB119" i="8"/>
  <c r="BB160" i="8"/>
  <c r="BB168" i="8" s="1"/>
  <c r="BB176" i="8" s="1"/>
  <c r="BB46" i="8"/>
  <c r="T43" i="1"/>
  <c r="H65" i="20"/>
  <c r="H138" i="20"/>
  <c r="H81" i="20" s="1"/>
  <c r="BE157" i="20"/>
  <c r="BF138" i="8"/>
  <c r="BF65" i="8"/>
  <c r="AP138" i="9"/>
  <c r="AP65" i="9"/>
  <c r="D138" i="24"/>
  <c r="K43" i="21"/>
  <c r="AF157" i="20"/>
  <c r="AA138" i="20"/>
  <c r="AA81" i="20" s="1"/>
  <c r="AA65" i="20"/>
  <c r="BB24" i="24"/>
  <c r="Q43" i="19"/>
  <c r="AK24" i="8"/>
  <c r="AL254" i="8" s="1"/>
  <c r="AJ195" i="24"/>
  <c r="AJ179" i="10"/>
  <c r="BC157" i="1"/>
  <c r="BC157" i="19"/>
  <c r="AM195" i="24"/>
  <c r="AM179" i="10"/>
  <c r="R24" i="1"/>
  <c r="AJ138" i="19"/>
  <c r="BD157" i="1"/>
  <c r="AS24" i="21"/>
  <c r="AT254" i="21" s="1"/>
  <c r="U43" i="19"/>
  <c r="Y157" i="24"/>
  <c r="AU43" i="20"/>
  <c r="N195" i="24"/>
  <c r="N179" i="10"/>
  <c r="X160" i="1"/>
  <c r="X168" i="1" s="1"/>
  <c r="X176" i="1" s="1"/>
  <c r="X46" i="1"/>
  <c r="X119" i="1"/>
  <c r="U157" i="20"/>
  <c r="BJ157" i="24"/>
  <c r="AU43" i="8"/>
  <c r="I138" i="21"/>
  <c r="I65" i="21"/>
  <c r="AR157" i="19"/>
  <c r="AF43" i="24"/>
  <c r="AB214" i="24"/>
  <c r="AB198" i="10"/>
  <c r="G160" i="9"/>
  <c r="G168" i="9" s="1"/>
  <c r="G176" i="9" s="1"/>
  <c r="G46" i="9"/>
  <c r="G119" i="9"/>
  <c r="G62" i="9" s="1"/>
  <c r="AT157" i="1"/>
  <c r="BJ43" i="9"/>
  <c r="BJ81" i="9" s="1"/>
  <c r="BF214" i="24"/>
  <c r="BF198" i="10"/>
  <c r="M24" i="19"/>
  <c r="AQ43" i="9"/>
  <c r="BB43" i="1"/>
  <c r="BA160" i="21"/>
  <c r="BA168" i="21" s="1"/>
  <c r="BA176" i="21" s="1"/>
  <c r="BA119" i="21"/>
  <c r="BA62" i="21" s="1"/>
  <c r="BA46" i="21"/>
  <c r="BA84" i="21" s="1"/>
  <c r="N65" i="21"/>
  <c r="N138" i="21"/>
  <c r="N81" i="21" s="1"/>
  <c r="AW119" i="24"/>
  <c r="S24" i="24"/>
  <c r="BO122" i="8"/>
  <c r="AN65" i="8"/>
  <c r="AN84" i="8" s="1"/>
  <c r="AN138" i="8"/>
  <c r="AN81" i="8" s="1"/>
  <c r="BQ122" i="8"/>
  <c r="AJ43" i="21"/>
  <c r="AC138" i="19"/>
  <c r="AG157" i="1"/>
  <c r="BF46" i="9"/>
  <c r="BF119" i="9"/>
  <c r="BF62" i="9" s="1"/>
  <c r="BF100" i="9" s="1"/>
  <c r="BF160" i="9"/>
  <c r="BF168" i="9" s="1"/>
  <c r="BF176" i="9" s="1"/>
  <c r="AG157" i="20"/>
  <c r="AH46" i="20"/>
  <c r="AH84" i="20" s="1"/>
  <c r="AH119" i="20"/>
  <c r="AH160" i="20"/>
  <c r="AH168" i="20" s="1"/>
  <c r="AH176" i="20" s="1"/>
  <c r="AJ157" i="8"/>
  <c r="BC43" i="9"/>
  <c r="BI24" i="9"/>
  <c r="BG119" i="24"/>
  <c r="AK65" i="9"/>
  <c r="AK138" i="9"/>
  <c r="AK81" i="9" s="1"/>
  <c r="AX157" i="1"/>
  <c r="T43" i="8"/>
  <c r="AW119" i="8"/>
  <c r="AW62" i="8" s="1"/>
  <c r="AW160" i="8"/>
  <c r="AW168" i="8" s="1"/>
  <c r="AW176" i="8" s="1"/>
  <c r="AW46" i="8"/>
  <c r="AD24" i="21"/>
  <c r="AE254" i="21" s="1"/>
  <c r="K160" i="1"/>
  <c r="K168" i="1" s="1"/>
  <c r="K176" i="1" s="1"/>
  <c r="K119" i="1"/>
  <c r="K46" i="1"/>
  <c r="K84" i="1" s="1"/>
  <c r="BH157" i="21"/>
  <c r="AI24" i="9"/>
  <c r="BE157" i="9"/>
  <c r="BG138" i="20"/>
  <c r="BG81" i="20" s="1"/>
  <c r="BG65" i="20"/>
  <c r="Y24" i="8"/>
  <c r="Z254" i="8" s="1"/>
  <c r="AW65" i="1"/>
  <c r="AW138" i="1"/>
  <c r="AW81" i="1" s="1"/>
  <c r="L138" i="9"/>
  <c r="L65" i="9"/>
  <c r="AZ43" i="20"/>
  <c r="BX27" i="20"/>
  <c r="BP27" i="20"/>
  <c r="P65" i="9"/>
  <c r="BS122" i="9"/>
  <c r="P138" i="9"/>
  <c r="Y157" i="8"/>
  <c r="AC157" i="19"/>
  <c r="BG157" i="20"/>
  <c r="BG157" i="8"/>
  <c r="BJ24" i="24"/>
  <c r="H24" i="8"/>
  <c r="BT8" i="8"/>
  <c r="O24" i="9"/>
  <c r="F157" i="24"/>
  <c r="Z43" i="20"/>
  <c r="M157" i="21"/>
  <c r="BF24" i="9"/>
  <c r="AQ43" i="19"/>
  <c r="AI157" i="1"/>
  <c r="AC43" i="9"/>
  <c r="AA43" i="19"/>
  <c r="Z65" i="20"/>
  <c r="Z138" i="20"/>
  <c r="K24" i="1"/>
  <c r="AT157" i="21"/>
  <c r="AZ65" i="21"/>
  <c r="BP122" i="21"/>
  <c r="AZ138" i="21"/>
  <c r="AG43" i="21"/>
  <c r="AO138" i="21"/>
  <c r="AO65" i="21"/>
  <c r="Q157" i="24"/>
  <c r="AO43" i="21"/>
  <c r="BC119" i="24"/>
  <c r="V157" i="20"/>
  <c r="Y43" i="9"/>
  <c r="AH65" i="8"/>
  <c r="AH138" i="8"/>
  <c r="AH81" i="8" s="1"/>
  <c r="BT8" i="1"/>
  <c r="H24" i="1"/>
  <c r="BE24" i="20"/>
  <c r="AB233" i="24"/>
  <c r="AV24" i="20"/>
  <c r="AW254" i="20" s="1"/>
  <c r="AX157" i="9"/>
  <c r="X24" i="24"/>
  <c r="AD65" i="9"/>
  <c r="AD138" i="9"/>
  <c r="AD81" i="9" s="1"/>
  <c r="AD100" i="9" s="1"/>
  <c r="AT43" i="24"/>
  <c r="AL65" i="8"/>
  <c r="AL138" i="8"/>
  <c r="AI157" i="9"/>
  <c r="P65" i="1"/>
  <c r="P138" i="1"/>
  <c r="P81" i="1" s="1"/>
  <c r="BS122" i="1"/>
  <c r="N119" i="21"/>
  <c r="N62" i="21" s="1"/>
  <c r="N100" i="21" s="1"/>
  <c r="N160" i="21"/>
  <c r="N168" i="21" s="1"/>
  <c r="N176" i="21" s="1"/>
  <c r="N46" i="21"/>
  <c r="Q24" i="19"/>
  <c r="E43" i="9"/>
  <c r="Z160" i="8"/>
  <c r="Z168" i="8" s="1"/>
  <c r="Z176" i="8" s="1"/>
  <c r="Z119" i="8"/>
  <c r="Z62" i="8" s="1"/>
  <c r="Z46" i="8"/>
  <c r="Z84" i="8" s="1"/>
  <c r="N157" i="9"/>
  <c r="X24" i="20"/>
  <c r="Y254" i="20" s="1"/>
  <c r="J157" i="24"/>
  <c r="S43" i="8"/>
  <c r="AG157" i="24"/>
  <c r="BC233" i="24"/>
  <c r="U43" i="9"/>
  <c r="P24" i="1"/>
  <c r="O138" i="1"/>
  <c r="O81" i="1" s="1"/>
  <c r="O65" i="1"/>
  <c r="M24" i="20"/>
  <c r="BF65" i="9"/>
  <c r="BF138" i="9"/>
  <c r="BF81" i="9" s="1"/>
  <c r="AB157" i="9"/>
  <c r="BR141" i="9"/>
  <c r="AY138" i="1"/>
  <c r="AY81" i="1" s="1"/>
  <c r="AY65" i="1"/>
  <c r="BD65" i="9"/>
  <c r="BD138" i="9"/>
  <c r="BD81" i="9" s="1"/>
  <c r="J157" i="9"/>
  <c r="F46" i="8"/>
  <c r="F84" i="8" s="1"/>
  <c r="F119" i="8"/>
  <c r="F62" i="8" s="1"/>
  <c r="F100" i="8" s="1"/>
  <c r="F160" i="8"/>
  <c r="F168" i="8" s="1"/>
  <c r="F176" i="8" s="1"/>
  <c r="X157" i="9"/>
  <c r="BF43" i="1"/>
  <c r="BF62" i="1" s="1"/>
  <c r="AT24" i="1"/>
  <c r="AZ24" i="8"/>
  <c r="G214" i="24"/>
  <c r="G198" i="10"/>
  <c r="AL119" i="8"/>
  <c r="AL160" i="8"/>
  <c r="AL168" i="8" s="1"/>
  <c r="AL176" i="8" s="1"/>
  <c r="AL46" i="8"/>
  <c r="AA157" i="20"/>
  <c r="M43" i="24"/>
  <c r="AJ138" i="20"/>
  <c r="AJ65" i="20"/>
  <c r="AG43" i="19"/>
  <c r="AB195" i="24"/>
  <c r="AB179" i="10"/>
  <c r="BH214" i="24"/>
  <c r="BH198" i="10"/>
  <c r="S157" i="1"/>
  <c r="AJ65" i="1"/>
  <c r="AJ138" i="1"/>
  <c r="AJ81" i="1" s="1"/>
  <c r="AD24" i="20"/>
  <c r="AE254" i="20" s="1"/>
  <c r="U119" i="24"/>
  <c r="AK43" i="1"/>
  <c r="AG160" i="9"/>
  <c r="AG168" i="9" s="1"/>
  <c r="AG176" i="9" s="1"/>
  <c r="AG46" i="9"/>
  <c r="AG84" i="9" s="1"/>
  <c r="AG119" i="9"/>
  <c r="AG62" i="9" s="1"/>
  <c r="AG100" i="9" s="1"/>
  <c r="AS43" i="8"/>
  <c r="AC24" i="20"/>
  <c r="AD254" i="20" s="1"/>
  <c r="BE233" i="24"/>
  <c r="AX43" i="19"/>
  <c r="BJ138" i="24"/>
  <c r="BI43" i="20"/>
  <c r="I65" i="9"/>
  <c r="I138" i="9"/>
  <c r="I81" i="9" s="1"/>
  <c r="BD43" i="8"/>
  <c r="BD81" i="8" s="1"/>
  <c r="U24" i="20"/>
  <c r="P24" i="21"/>
  <c r="AW157" i="9"/>
  <c r="AU43" i="21"/>
  <c r="BK157" i="19"/>
  <c r="AD157" i="24"/>
  <c r="AA43" i="9"/>
  <c r="AV157" i="20"/>
  <c r="BC43" i="19"/>
  <c r="P24" i="9"/>
  <c r="Q254" i="9" s="1"/>
  <c r="AD214" i="24"/>
  <c r="AD198" i="10"/>
  <c r="H138" i="9"/>
  <c r="H81" i="9" s="1"/>
  <c r="H65" i="9"/>
  <c r="L157" i="9"/>
  <c r="BD157" i="20"/>
  <c r="AK157" i="24"/>
  <c r="W24" i="20"/>
  <c r="U43" i="24"/>
  <c r="AU233" i="24"/>
  <c r="BX27" i="9"/>
  <c r="BX35" i="9" s="1"/>
  <c r="AZ43" i="9"/>
  <c r="BP27" i="9"/>
  <c r="BP35" i="9" s="1"/>
  <c r="AE119" i="24"/>
  <c r="BJ119" i="19"/>
  <c r="AX157" i="24"/>
  <c r="AN43" i="24"/>
  <c r="AY157" i="21"/>
  <c r="AK65" i="20"/>
  <c r="AK138" i="20"/>
  <c r="AK81" i="20" s="1"/>
  <c r="BC157" i="8"/>
  <c r="AW157" i="24"/>
  <c r="BK138" i="24"/>
  <c r="AM119" i="24"/>
  <c r="V157" i="9"/>
  <c r="T43" i="19"/>
  <c r="E24" i="20"/>
  <c r="F254" i="20" s="1"/>
  <c r="AY46" i="9"/>
  <c r="AY84" i="9" s="1"/>
  <c r="AY119" i="9"/>
  <c r="AY160" i="9"/>
  <c r="AY168" i="9" s="1"/>
  <c r="AY176" i="9" s="1"/>
  <c r="AB138" i="24"/>
  <c r="J46" i="20"/>
  <c r="J84" i="20" s="1"/>
  <c r="J160" i="20"/>
  <c r="J168" i="20" s="1"/>
  <c r="J176" i="20" s="1"/>
  <c r="J119" i="20"/>
  <c r="J62" i="20" s="1"/>
  <c r="AU138" i="24"/>
  <c r="BD46" i="20"/>
  <c r="BD84" i="20" s="1"/>
  <c r="BD119" i="20"/>
  <c r="BD62" i="20" s="1"/>
  <c r="BD100" i="20" s="1"/>
  <c r="BD160" i="20"/>
  <c r="BD168" i="20" s="1"/>
  <c r="BD176" i="20" s="1"/>
  <c r="AD157" i="20"/>
  <c r="J138" i="8"/>
  <c r="J81" i="8" s="1"/>
  <c r="J65" i="8"/>
  <c r="W157" i="19"/>
  <c r="AQ24" i="20"/>
  <c r="BQ8" i="20"/>
  <c r="O43" i="9"/>
  <c r="AS119" i="21"/>
  <c r="AS62" i="21" s="1"/>
  <c r="AS46" i="21"/>
  <c r="AS84" i="21" s="1"/>
  <c r="AS160" i="21"/>
  <c r="AS168" i="21" s="1"/>
  <c r="AS176" i="21" s="1"/>
  <c r="AJ24" i="24"/>
  <c r="F43" i="20"/>
  <c r="AX157" i="8"/>
  <c r="W24" i="19"/>
  <c r="BF24" i="20"/>
  <c r="AH214" i="24"/>
  <c r="AH198" i="10"/>
  <c r="AH65" i="21"/>
  <c r="AH138" i="21"/>
  <c r="AH81" i="21" s="1"/>
  <c r="L65" i="8"/>
  <c r="L138" i="8"/>
  <c r="AI24" i="8"/>
  <c r="W24" i="8"/>
  <c r="X254" i="8" s="1"/>
  <c r="S157" i="8"/>
  <c r="AH65" i="9"/>
  <c r="AH138" i="9"/>
  <c r="AH81" i="9" s="1"/>
  <c r="AS157" i="21"/>
  <c r="AI119" i="9"/>
  <c r="AI62" i="9" s="1"/>
  <c r="AI160" i="9"/>
  <c r="AI168" i="9" s="1"/>
  <c r="AI176" i="9" s="1"/>
  <c r="AI46" i="9"/>
  <c r="AI84" i="9" s="1"/>
  <c r="AQ138" i="24"/>
  <c r="Q138" i="20"/>
  <c r="Q65" i="20"/>
  <c r="AK138" i="1"/>
  <c r="AK65" i="1"/>
  <c r="AV43" i="8"/>
  <c r="AV81" i="8" s="1"/>
  <c r="N24" i="24"/>
  <c r="AQ157" i="20"/>
  <c r="AR119" i="24"/>
  <c r="X46" i="21"/>
  <c r="X84" i="21" s="1"/>
  <c r="X119" i="21"/>
  <c r="X62" i="21" s="1"/>
  <c r="X100" i="21" s="1"/>
  <c r="X160" i="21"/>
  <c r="X168" i="21" s="1"/>
  <c r="X176" i="21" s="1"/>
  <c r="M65" i="21"/>
  <c r="M138" i="21"/>
  <c r="M81" i="21" s="1"/>
  <c r="AR43" i="20"/>
  <c r="D24" i="1"/>
  <c r="N157" i="8"/>
  <c r="Z138" i="19"/>
  <c r="AU24" i="21"/>
  <c r="AV254" i="21" s="1"/>
  <c r="AW24" i="9"/>
  <c r="AG138" i="8"/>
  <c r="AG81" i="8" s="1"/>
  <c r="AG65" i="8"/>
  <c r="AZ138" i="20"/>
  <c r="AZ65" i="20"/>
  <c r="BP122" i="20"/>
  <c r="AN160" i="20"/>
  <c r="AN168" i="20" s="1"/>
  <c r="AN176" i="20" s="1"/>
  <c r="BO103" i="20"/>
  <c r="AN46" i="20"/>
  <c r="AN84" i="20" s="1"/>
  <c r="AN119" i="20"/>
  <c r="AN62" i="20" s="1"/>
  <c r="BQ103" i="20"/>
  <c r="AB65" i="21"/>
  <c r="BR122" i="21"/>
  <c r="AB138" i="21"/>
  <c r="AB81" i="21" s="1"/>
  <c r="AJ43" i="20"/>
  <c r="BB65" i="9"/>
  <c r="BB138" i="9"/>
  <c r="BB81" i="9" s="1"/>
  <c r="F24" i="8"/>
  <c r="BE119" i="9"/>
  <c r="BE62" i="9" s="1"/>
  <c r="BE160" i="9"/>
  <c r="BE168" i="9" s="1"/>
  <c r="BE176" i="9" s="1"/>
  <c r="BE46" i="9"/>
  <c r="BE84" i="9" s="1"/>
  <c r="AP46" i="9"/>
  <c r="AP119" i="9"/>
  <c r="AP160" i="9"/>
  <c r="AP168" i="9" s="1"/>
  <c r="AP176" i="9" s="1"/>
  <c r="AE119" i="9"/>
  <c r="AE160" i="9"/>
  <c r="AE168" i="9" s="1"/>
  <c r="AE176" i="9" s="1"/>
  <c r="AE46" i="9"/>
  <c r="AV43" i="21"/>
  <c r="AZ157" i="20"/>
  <c r="BP141" i="20"/>
  <c r="BK24" i="24"/>
  <c r="N157" i="1"/>
  <c r="Z157" i="19"/>
  <c r="W157" i="21"/>
  <c r="D46" i="8"/>
  <c r="D119" i="8"/>
  <c r="D62" i="8" s="1"/>
  <c r="D160" i="8"/>
  <c r="D168" i="8" s="1"/>
  <c r="D176" i="8" s="1"/>
  <c r="BT103" i="8"/>
  <c r="AL138" i="1"/>
  <c r="AL65" i="1"/>
  <c r="AF157" i="24"/>
  <c r="AZ43" i="8"/>
  <c r="BX27" i="8"/>
  <c r="BP27" i="8"/>
  <c r="AP157" i="8"/>
  <c r="AP119" i="19"/>
  <c r="BB138" i="20"/>
  <c r="BB81" i="20" s="1"/>
  <c r="BB65" i="20"/>
  <c r="BG43" i="21"/>
  <c r="J157" i="19"/>
  <c r="AA24" i="9"/>
  <c r="AQ157" i="8"/>
  <c r="U43" i="8"/>
  <c r="AE157" i="24"/>
  <c r="P43" i="20"/>
  <c r="CA27" i="20"/>
  <c r="BS27" i="20"/>
  <c r="W119" i="9"/>
  <c r="W160" i="9"/>
  <c r="W168" i="9" s="1"/>
  <c r="W176" i="9" s="1"/>
  <c r="W46" i="9"/>
  <c r="W84" i="9" s="1"/>
  <c r="AM43" i="20"/>
  <c r="BJ24" i="21"/>
  <c r="AK157" i="8"/>
  <c r="AK157" i="21"/>
  <c r="V233" i="24"/>
  <c r="AV24" i="24"/>
  <c r="BK138" i="1"/>
  <c r="BK65" i="1"/>
  <c r="BA138" i="20"/>
  <c r="BA81" i="20" s="1"/>
  <c r="BA65" i="20"/>
  <c r="AJ157" i="19"/>
  <c r="W119" i="24"/>
  <c r="AE24" i="9"/>
  <c r="M43" i="8"/>
  <c r="J43" i="21"/>
  <c r="AU46" i="21"/>
  <c r="AU84" i="21" s="1"/>
  <c r="AU119" i="21"/>
  <c r="AU160" i="21"/>
  <c r="AU168" i="21" s="1"/>
  <c r="AU176" i="21" s="1"/>
  <c r="BB24" i="20"/>
  <c r="BC254" i="20" s="1"/>
  <c r="AG24" i="9"/>
  <c r="AH254" i="9" s="1"/>
  <c r="AC43" i="1"/>
  <c r="AX43" i="24"/>
  <c r="BC65" i="8"/>
  <c r="BC138" i="8"/>
  <c r="Q138" i="24"/>
  <c r="BB24" i="19"/>
  <c r="AL43" i="24"/>
  <c r="BC160" i="9"/>
  <c r="BC168" i="9" s="1"/>
  <c r="BC176" i="9" s="1"/>
  <c r="BC46" i="9"/>
  <c r="BC84" i="9" s="1"/>
  <c r="BC119" i="9"/>
  <c r="W138" i="19"/>
  <c r="AD46" i="1"/>
  <c r="AD160" i="1"/>
  <c r="AD168" i="1" s="1"/>
  <c r="AD176" i="1" s="1"/>
  <c r="AD119" i="1"/>
  <c r="AD62" i="1" s="1"/>
  <c r="H24" i="20"/>
  <c r="BT8" i="20"/>
  <c r="L46" i="20"/>
  <c r="L84" i="20" s="1"/>
  <c r="L160" i="20"/>
  <c r="L168" i="20" s="1"/>
  <c r="L176" i="20" s="1"/>
  <c r="L119" i="20"/>
  <c r="L62" i="20" s="1"/>
  <c r="L100" i="20" s="1"/>
  <c r="AZ157" i="9"/>
  <c r="BP141" i="9"/>
  <c r="BP149" i="9" s="1"/>
  <c r="L157" i="24"/>
  <c r="F157" i="19"/>
  <c r="H24" i="21"/>
  <c r="I254" i="21" s="1"/>
  <c r="BT8" i="21"/>
  <c r="S46" i="21"/>
  <c r="S119" i="21"/>
  <c r="S62" i="21" s="1"/>
  <c r="S160" i="21"/>
  <c r="S168" i="21" s="1"/>
  <c r="S176" i="21" s="1"/>
  <c r="I24" i="24"/>
  <c r="Q138" i="21"/>
  <c r="Q81" i="21" s="1"/>
  <c r="Q65" i="21"/>
  <c r="M43" i="20"/>
  <c r="M81" i="20" s="1"/>
  <c r="BG157" i="24"/>
  <c r="AG119" i="24"/>
  <c r="Q65" i="1"/>
  <c r="Q138" i="1"/>
  <c r="Q81" i="1" s="1"/>
  <c r="AM43" i="19"/>
  <c r="AO43" i="20"/>
  <c r="W138" i="24"/>
  <c r="AD24" i="9"/>
  <c r="AE254" i="9" s="1"/>
  <c r="BH43" i="8"/>
  <c r="R195" i="24"/>
  <c r="R179" i="10"/>
  <c r="H157" i="19"/>
  <c r="AE43" i="9"/>
  <c r="AR46" i="20"/>
  <c r="AR160" i="20"/>
  <c r="AR168" i="20" s="1"/>
  <c r="AR176" i="20" s="1"/>
  <c r="AR119" i="20"/>
  <c r="AR62" i="20" s="1"/>
  <c r="F46" i="1"/>
  <c r="F84" i="1" s="1"/>
  <c r="F119" i="1"/>
  <c r="F160" i="1"/>
  <c r="F168" i="1" s="1"/>
  <c r="F176" i="1" s="1"/>
  <c r="AI195" i="24"/>
  <c r="AI179" i="10"/>
  <c r="AU43" i="24"/>
  <c r="X119" i="8"/>
  <c r="X62" i="8" s="1"/>
  <c r="X100" i="8" s="1"/>
  <c r="X46" i="8"/>
  <c r="X84" i="8" s="1"/>
  <c r="X160" i="8"/>
  <c r="X168" i="8" s="1"/>
  <c r="X176" i="8" s="1"/>
  <c r="F43" i="1"/>
  <c r="AA195" i="24"/>
  <c r="AA179" i="10"/>
  <c r="AC138" i="9"/>
  <c r="AC81" i="9" s="1"/>
  <c r="AC65" i="9"/>
  <c r="AJ119" i="19"/>
  <c r="Z24" i="19"/>
  <c r="N43" i="1"/>
  <c r="AU43" i="19"/>
  <c r="BC65" i="20"/>
  <c r="BC138" i="20"/>
  <c r="I24" i="1"/>
  <c r="BJ157" i="21"/>
  <c r="AI214" i="24"/>
  <c r="AI198" i="10"/>
  <c r="BI157" i="24"/>
  <c r="Q43" i="24"/>
  <c r="Q24" i="21"/>
  <c r="R254" i="21" s="1"/>
  <c r="AM157" i="20"/>
  <c r="Y119" i="20"/>
  <c r="Y62" i="20" s="1"/>
  <c r="Y160" i="20"/>
  <c r="Y168" i="20" s="1"/>
  <c r="Y176" i="20" s="1"/>
  <c r="Y46" i="20"/>
  <c r="Y84" i="20" s="1"/>
  <c r="N46" i="1"/>
  <c r="N84" i="1" s="1"/>
  <c r="N160" i="1"/>
  <c r="N168" i="1" s="1"/>
  <c r="N176" i="1" s="1"/>
  <c r="N119" i="1"/>
  <c r="N62" i="1" s="1"/>
  <c r="BJ43" i="24"/>
  <c r="S43" i="1"/>
  <c r="BH119" i="1"/>
  <c r="BH62" i="1" s="1"/>
  <c r="BH46" i="1"/>
  <c r="BH84" i="1" s="1"/>
  <c r="BH160" i="1"/>
  <c r="BH168" i="1" s="1"/>
  <c r="BH176" i="1" s="1"/>
  <c r="AQ233" i="24"/>
  <c r="G157" i="1"/>
  <c r="AI24" i="24"/>
  <c r="U43" i="21"/>
  <c r="AY43" i="21"/>
  <c r="AS46" i="8"/>
  <c r="AS84" i="8" s="1"/>
  <c r="AS160" i="8"/>
  <c r="AS168" i="8" s="1"/>
  <c r="AS176" i="8" s="1"/>
  <c r="AS119" i="8"/>
  <c r="AZ24" i="24"/>
  <c r="T119" i="19"/>
  <c r="AR119" i="9"/>
  <c r="AR62" i="9" s="1"/>
  <c r="AR160" i="9"/>
  <c r="AR168" i="9" s="1"/>
  <c r="AR176" i="9" s="1"/>
  <c r="AR46" i="9"/>
  <c r="I119" i="1"/>
  <c r="I62" i="1" s="1"/>
  <c r="I100" i="1" s="1"/>
  <c r="I46" i="1"/>
  <c r="I84" i="1" s="1"/>
  <c r="I160" i="1"/>
  <c r="I168" i="1" s="1"/>
  <c r="I176" i="1" s="1"/>
  <c r="H24" i="24"/>
  <c r="BJ119" i="8"/>
  <c r="BJ62" i="8" s="1"/>
  <c r="BJ100" i="8" s="1"/>
  <c r="BJ160" i="8"/>
  <c r="BJ168" i="8" s="1"/>
  <c r="BJ176" i="8" s="1"/>
  <c r="BJ46" i="8"/>
  <c r="BJ84" i="8" s="1"/>
  <c r="AI157" i="24"/>
  <c r="Z43" i="1"/>
  <c r="AN24" i="19"/>
  <c r="AB157" i="21"/>
  <c r="BR141" i="21"/>
  <c r="BR149" i="21" s="1"/>
  <c r="BR157" i="21" s="1"/>
  <c r="AQ119" i="19"/>
  <c r="AL214" i="24"/>
  <c r="AL198" i="10"/>
  <c r="W157" i="20"/>
  <c r="P160" i="1"/>
  <c r="P168" i="1" s="1"/>
  <c r="P176" i="1" s="1"/>
  <c r="P119" i="1"/>
  <c r="P62" i="1" s="1"/>
  <c r="P100" i="1" s="1"/>
  <c r="P46" i="1"/>
  <c r="BS103" i="1"/>
  <c r="AP138" i="1"/>
  <c r="AP81" i="1" s="1"/>
  <c r="AP65" i="1"/>
  <c r="U233" i="24"/>
  <c r="I43" i="24"/>
  <c r="AU157" i="9"/>
  <c r="K138" i="19"/>
  <c r="BF65" i="21"/>
  <c r="BF138" i="21"/>
  <c r="V119" i="9"/>
  <c r="V62" i="9" s="1"/>
  <c r="V100" i="9" s="1"/>
  <c r="V160" i="9"/>
  <c r="V168" i="9" s="1"/>
  <c r="V176" i="9" s="1"/>
  <c r="V46" i="9"/>
  <c r="V84" i="9" s="1"/>
  <c r="AX24" i="20"/>
  <c r="AY254" i="20" s="1"/>
  <c r="AA160" i="20"/>
  <c r="AA168" i="20" s="1"/>
  <c r="AA176" i="20" s="1"/>
  <c r="AA46" i="20"/>
  <c r="AA119" i="20"/>
  <c r="AA62" i="20" s="1"/>
  <c r="BG119" i="21"/>
  <c r="BG46" i="21"/>
  <c r="BG84" i="21" s="1"/>
  <c r="BG160" i="21"/>
  <c r="BG168" i="21" s="1"/>
  <c r="BG176" i="21" s="1"/>
  <c r="J24" i="24"/>
  <c r="P157" i="9"/>
  <c r="BS141" i="9"/>
  <c r="O65" i="21"/>
  <c r="O138" i="21"/>
  <c r="O81" i="21" s="1"/>
  <c r="AH24" i="1"/>
  <c r="AI254" i="1" s="1"/>
  <c r="AA65" i="8"/>
  <c r="AA138" i="8"/>
  <c r="AA81" i="8" s="1"/>
  <c r="E138" i="21"/>
  <c r="E81" i="21" s="1"/>
  <c r="E65" i="21"/>
  <c r="X157" i="21"/>
  <c r="T157" i="1"/>
  <c r="AM138" i="8"/>
  <c r="AM81" i="8" s="1"/>
  <c r="AM65" i="8"/>
  <c r="AM24" i="20"/>
  <c r="AJ214" i="24"/>
  <c r="AJ198" i="10"/>
  <c r="W43" i="8"/>
  <c r="AE214" i="24"/>
  <c r="AE198" i="10"/>
  <c r="BJ195" i="24"/>
  <c r="BJ179" i="10"/>
  <c r="AY119" i="1"/>
  <c r="AY62" i="1" s="1"/>
  <c r="AY100" i="1" s="1"/>
  <c r="AY46" i="1"/>
  <c r="AY160" i="1"/>
  <c r="AY168" i="1" s="1"/>
  <c r="AY176" i="1" s="1"/>
  <c r="AE65" i="8"/>
  <c r="AE138" i="8"/>
  <c r="AV157" i="9"/>
  <c r="S214" i="24"/>
  <c r="S198" i="10"/>
  <c r="AU119" i="24"/>
  <c r="L138" i="19"/>
  <c r="BH43" i="20"/>
  <c r="U24" i="19"/>
  <c r="J24" i="1"/>
  <c r="N65" i="20"/>
  <c r="N138" i="20"/>
  <c r="N81" i="20" s="1"/>
  <c r="P160" i="20"/>
  <c r="P168" i="20" s="1"/>
  <c r="P176" i="20" s="1"/>
  <c r="P46" i="20"/>
  <c r="P119" i="20"/>
  <c r="BS103" i="20"/>
  <c r="AT43" i="8"/>
  <c r="BE24" i="8"/>
  <c r="BF254" i="8" s="1"/>
  <c r="AW43" i="20"/>
  <c r="BR8" i="9"/>
  <c r="AF24" i="9"/>
  <c r="AE43" i="1"/>
  <c r="BJ24" i="9"/>
  <c r="W157" i="24"/>
  <c r="U24" i="8"/>
  <c r="V254" i="8" s="1"/>
  <c r="BA24" i="8"/>
  <c r="AL138" i="9"/>
  <c r="AL65" i="9"/>
  <c r="AA24" i="24"/>
  <c r="AF43" i="20"/>
  <c r="AF62" i="20" s="1"/>
  <c r="AQ214" i="24"/>
  <c r="AQ198" i="10"/>
  <c r="N43" i="19"/>
  <c r="N138" i="9"/>
  <c r="N81" i="9" s="1"/>
  <c r="N65" i="9"/>
  <c r="AZ24" i="19"/>
  <c r="AC138" i="24"/>
  <c r="AY214" i="24"/>
  <c r="AY198" i="10"/>
  <c r="BE43" i="24"/>
  <c r="AU157" i="8"/>
  <c r="T43" i="9"/>
  <c r="BS122" i="21"/>
  <c r="BS130" i="21" s="1"/>
  <c r="BS138" i="21" s="1"/>
  <c r="P65" i="21"/>
  <c r="P138" i="21"/>
  <c r="Y65" i="21"/>
  <c r="Y138" i="21"/>
  <c r="Y81" i="21" s="1"/>
  <c r="Q43" i="20"/>
  <c r="AY157" i="24"/>
  <c r="BB138" i="8"/>
  <c r="BB81" i="8" s="1"/>
  <c r="BB65" i="8"/>
  <c r="BG24" i="20"/>
  <c r="BH254" i="20" s="1"/>
  <c r="AV157" i="1"/>
  <c r="AQ195" i="24"/>
  <c r="AQ179" i="10"/>
  <c r="Q24" i="20"/>
  <c r="AF157" i="21"/>
  <c r="P214" i="24"/>
  <c r="P198" i="10"/>
  <c r="BB43" i="21"/>
  <c r="AO24" i="8"/>
  <c r="F160" i="9"/>
  <c r="F168" i="9" s="1"/>
  <c r="F176" i="9" s="1"/>
  <c r="F119" i="9"/>
  <c r="F62" i="9" s="1"/>
  <c r="F46" i="9"/>
  <c r="F84" i="9" s="1"/>
  <c r="R157" i="19"/>
  <c r="AG24" i="1"/>
  <c r="AL43" i="9"/>
  <c r="AO160" i="8"/>
  <c r="AO168" i="8" s="1"/>
  <c r="AO176" i="8" s="1"/>
  <c r="AO119" i="8"/>
  <c r="AO62" i="8" s="1"/>
  <c r="AO100" i="8" s="1"/>
  <c r="AO46" i="8"/>
  <c r="AO84" i="8" s="1"/>
  <c r="AJ24" i="9"/>
  <c r="S157" i="20"/>
  <c r="AW157" i="21"/>
  <c r="BK43" i="1"/>
  <c r="AU195" i="24"/>
  <c r="AU179" i="10"/>
  <c r="AT138" i="19"/>
  <c r="BA160" i="1"/>
  <c r="BA168" i="1" s="1"/>
  <c r="BA176" i="1" s="1"/>
  <c r="BA119" i="1"/>
  <c r="BA62" i="1" s="1"/>
  <c r="BA46" i="1"/>
  <c r="K46" i="8"/>
  <c r="K84" i="8" s="1"/>
  <c r="K160" i="8"/>
  <c r="K168" i="8" s="1"/>
  <c r="K176" i="8" s="1"/>
  <c r="K119" i="8"/>
  <c r="K62" i="8" s="1"/>
  <c r="BA157" i="24"/>
  <c r="H24" i="19"/>
  <c r="BH160" i="21"/>
  <c r="BH168" i="21" s="1"/>
  <c r="BH176" i="21" s="1"/>
  <c r="BH119" i="21"/>
  <c r="BH62" i="21" s="1"/>
  <c r="BH46" i="21"/>
  <c r="BH84" i="21" s="1"/>
  <c r="AG65" i="1"/>
  <c r="AG138" i="1"/>
  <c r="AG81" i="1" s="1"/>
  <c r="AY138" i="24"/>
  <c r="I138" i="19"/>
  <c r="Z119" i="9"/>
  <c r="Z46" i="9"/>
  <c r="Z160" i="9"/>
  <c r="Z168" i="9" s="1"/>
  <c r="Z176" i="9" s="1"/>
  <c r="AZ43" i="19"/>
  <c r="H43" i="24"/>
  <c r="Y157" i="20"/>
  <c r="V24" i="9"/>
  <c r="W254" i="9" s="1"/>
  <c r="AX43" i="1"/>
  <c r="AN138" i="19"/>
  <c r="AC233" i="24"/>
  <c r="M43" i="9"/>
  <c r="M81" i="9" s="1"/>
  <c r="M138" i="24"/>
  <c r="M157" i="19"/>
  <c r="AQ43" i="8"/>
  <c r="AK119" i="1"/>
  <c r="AK62" i="1" s="1"/>
  <c r="AK46" i="1"/>
  <c r="AK160" i="1"/>
  <c r="AK168" i="1" s="1"/>
  <c r="AK176" i="1" s="1"/>
  <c r="S119" i="9"/>
  <c r="S46" i="9"/>
  <c r="S84" i="9" s="1"/>
  <c r="S160" i="9"/>
  <c r="S168" i="9" s="1"/>
  <c r="S176" i="9" s="1"/>
  <c r="AA157" i="8"/>
  <c r="BJ138" i="20"/>
  <c r="BJ65" i="20"/>
  <c r="BG138" i="24"/>
  <c r="AX65" i="1"/>
  <c r="AX138" i="1"/>
  <c r="AL157" i="19"/>
  <c r="AQ43" i="1"/>
  <c r="R157" i="9"/>
  <c r="AO43" i="19"/>
  <c r="J157" i="21"/>
  <c r="J24" i="20"/>
  <c r="K254" i="20" s="1"/>
  <c r="BX27" i="21"/>
  <c r="AZ43" i="21"/>
  <c r="BP27" i="21"/>
  <c r="P157" i="1"/>
  <c r="BS141" i="1"/>
  <c r="BS149" i="1" s="1"/>
  <c r="AS43" i="9"/>
  <c r="AS62" i="9" s="1"/>
  <c r="AP157" i="24"/>
  <c r="Z24" i="1"/>
  <c r="AA254" i="1" s="1"/>
  <c r="AH119" i="1"/>
  <c r="AH62" i="1" s="1"/>
  <c r="AH100" i="1" s="1"/>
  <c r="AH160" i="1"/>
  <c r="AH168" i="1" s="1"/>
  <c r="AH176" i="1" s="1"/>
  <c r="AH46" i="1"/>
  <c r="D43" i="9"/>
  <c r="D62" i="9" s="1"/>
  <c r="CB27" i="9"/>
  <c r="BT27" i="9"/>
  <c r="BH157" i="8"/>
  <c r="AH43" i="19"/>
  <c r="Z43" i="19"/>
  <c r="M214" i="24"/>
  <c r="M198" i="10"/>
  <c r="BE157" i="8"/>
  <c r="AT46" i="8"/>
  <c r="AT84" i="8" s="1"/>
  <c r="AT160" i="8"/>
  <c r="AT168" i="8" s="1"/>
  <c r="AT176" i="8" s="1"/>
  <c r="AT119" i="8"/>
  <c r="AT62" i="8" s="1"/>
  <c r="AJ24" i="19"/>
  <c r="E24" i="24"/>
  <c r="G157" i="19"/>
  <c r="AC43" i="8"/>
  <c r="J119" i="24"/>
  <c r="BH157" i="24"/>
  <c r="AV119" i="19"/>
  <c r="AY24" i="9"/>
  <c r="BH157" i="20"/>
  <c r="AM214" i="24"/>
  <c r="AM198" i="10"/>
  <c r="AB24" i="19"/>
  <c r="AI46" i="21"/>
  <c r="AI84" i="21" s="1"/>
  <c r="AI160" i="21"/>
  <c r="AI168" i="21" s="1"/>
  <c r="AI176" i="21" s="1"/>
  <c r="AI119" i="21"/>
  <c r="AI62" i="21" s="1"/>
  <c r="AI100" i="21" s="1"/>
  <c r="BB160" i="9"/>
  <c r="BB168" i="9" s="1"/>
  <c r="BB176" i="9" s="1"/>
  <c r="BB119" i="9"/>
  <c r="BB62" i="9" s="1"/>
  <c r="BB100" i="9" s="1"/>
  <c r="BB46" i="9"/>
  <c r="BB84" i="9" s="1"/>
  <c r="AX65" i="21"/>
  <c r="AX138" i="21"/>
  <c r="AX81" i="21" s="1"/>
  <c r="AI138" i="24"/>
  <c r="AC24" i="9"/>
  <c r="BC43" i="20"/>
  <c r="AP24" i="20"/>
  <c r="D43" i="24"/>
  <c r="R43" i="8"/>
  <c r="R62" i="8" s="1"/>
  <c r="D138" i="8"/>
  <c r="D81" i="8" s="1"/>
  <c r="D65" i="8"/>
  <c r="BT122" i="8"/>
  <c r="Z24" i="21"/>
  <c r="AA254" i="21" s="1"/>
  <c r="V43" i="1"/>
  <c r="V62" i="1" s="1"/>
  <c r="H43" i="21"/>
  <c r="H81" i="21" s="1"/>
  <c r="AZ157" i="1"/>
  <c r="BP141" i="1"/>
  <c r="X214" i="24"/>
  <c r="X198" i="10"/>
  <c r="D157" i="1"/>
  <c r="BT141" i="1"/>
  <c r="BT149" i="1" s="1"/>
  <c r="BT157" i="1" s="1"/>
  <c r="R119" i="9"/>
  <c r="R46" i="9"/>
  <c r="R84" i="9" s="1"/>
  <c r="R160" i="9"/>
  <c r="R168" i="9" s="1"/>
  <c r="R176" i="9" s="1"/>
  <c r="Y138" i="1"/>
  <c r="Y65" i="1"/>
  <c r="BD65" i="21"/>
  <c r="BD138" i="21"/>
  <c r="BD81" i="21" s="1"/>
  <c r="E160" i="20"/>
  <c r="E168" i="20" s="1"/>
  <c r="E176" i="20" s="1"/>
  <c r="E119" i="20"/>
  <c r="E62" i="20" s="1"/>
  <c r="E100" i="20" s="1"/>
  <c r="E46" i="20"/>
  <c r="E84" i="20" s="1"/>
  <c r="BK24" i="9"/>
  <c r="AW43" i="24"/>
  <c r="BA65" i="1"/>
  <c r="BA138" i="1"/>
  <c r="BA81" i="1" s="1"/>
  <c r="AD157" i="1"/>
  <c r="AL24" i="24"/>
  <c r="AP24" i="8"/>
  <c r="AQ254" i="8" s="1"/>
  <c r="L157" i="20"/>
  <c r="E43" i="1"/>
  <c r="AW46" i="20"/>
  <c r="AW84" i="20" s="1"/>
  <c r="AW160" i="20"/>
  <c r="AW168" i="20" s="1"/>
  <c r="AW176" i="20" s="1"/>
  <c r="AW119" i="20"/>
  <c r="AP43" i="9"/>
  <c r="AU157" i="1"/>
  <c r="F233" i="24"/>
  <c r="BP103" i="9"/>
  <c r="AZ119" i="9"/>
  <c r="AZ46" i="9"/>
  <c r="AZ84" i="9" s="1"/>
  <c r="AZ160" i="9"/>
  <c r="AZ168" i="9" s="1"/>
  <c r="AZ176" i="9" s="1"/>
  <c r="S138" i="21"/>
  <c r="S81" i="21" s="1"/>
  <c r="S65" i="21"/>
  <c r="AU214" i="24"/>
  <c r="AU198" i="10"/>
  <c r="G160" i="20"/>
  <c r="G168" i="20" s="1"/>
  <c r="G176" i="20" s="1"/>
  <c r="G46" i="20"/>
  <c r="G84" i="20" s="1"/>
  <c r="G119" i="20"/>
  <c r="G62" i="20" s="1"/>
  <c r="G100" i="20" s="1"/>
  <c r="I119" i="9"/>
  <c r="I62" i="9" s="1"/>
  <c r="I160" i="9"/>
  <c r="I168" i="9" s="1"/>
  <c r="I176" i="9" s="1"/>
  <c r="I46" i="9"/>
  <c r="J157" i="8"/>
  <c r="BF157" i="19"/>
  <c r="AE24" i="24"/>
  <c r="AR119" i="21"/>
  <c r="AR62" i="21" s="1"/>
  <c r="AR46" i="21"/>
  <c r="AR84" i="21" s="1"/>
  <c r="AR160" i="21"/>
  <c r="AR168" i="21" s="1"/>
  <c r="AR176" i="21" s="1"/>
  <c r="S157" i="24"/>
  <c r="G157" i="9"/>
  <c r="Y43" i="8"/>
  <c r="AK24" i="9"/>
  <c r="AL254" i="9" s="1"/>
  <c r="F24" i="24"/>
  <c r="AQ157" i="19"/>
  <c r="I214" i="24"/>
  <c r="I198" i="10"/>
  <c r="AU24" i="1"/>
  <c r="AV254" i="1" s="1"/>
  <c r="AZ233" i="24"/>
  <c r="AL65" i="21"/>
  <c r="AL138" i="21"/>
  <c r="AL81" i="21" s="1"/>
  <c r="Y43" i="1"/>
  <c r="AO160" i="1"/>
  <c r="AO168" i="1" s="1"/>
  <c r="AO176" i="1" s="1"/>
  <c r="AO119" i="1"/>
  <c r="AO62" i="1" s="1"/>
  <c r="AO46" i="1"/>
  <c r="AO84" i="1" s="1"/>
  <c r="AZ46" i="8"/>
  <c r="AZ84" i="8" s="1"/>
  <c r="AZ119" i="8"/>
  <c r="AZ62" i="8" s="1"/>
  <c r="BP103" i="8"/>
  <c r="AZ160" i="8"/>
  <c r="AZ168" i="8" s="1"/>
  <c r="AZ176" i="8" s="1"/>
  <c r="AT138" i="9"/>
  <c r="AT81" i="9" s="1"/>
  <c r="AT65" i="9"/>
  <c r="K65" i="20"/>
  <c r="K138" i="20"/>
  <c r="K81" i="20" s="1"/>
  <c r="BH119" i="20"/>
  <c r="BH62" i="20" s="1"/>
  <c r="BH160" i="20"/>
  <c r="BH168" i="20" s="1"/>
  <c r="BH176" i="20" s="1"/>
  <c r="BH46" i="20"/>
  <c r="BH84" i="20" s="1"/>
  <c r="AV157" i="21"/>
  <c r="AD195" i="24"/>
  <c r="AD179" i="10"/>
  <c r="AK157" i="1"/>
  <c r="BK24" i="20"/>
  <c r="AB138" i="20"/>
  <c r="AB81" i="20" s="1"/>
  <c r="AB65" i="20"/>
  <c r="BR122" i="20"/>
  <c r="AD157" i="21"/>
  <c r="BB24" i="8"/>
  <c r="BC254" i="8" s="1"/>
  <c r="U157" i="19"/>
  <c r="BK160" i="1"/>
  <c r="BK168" i="1" s="1"/>
  <c r="BK176" i="1" s="1"/>
  <c r="BK46" i="1"/>
  <c r="BK84" i="1" s="1"/>
  <c r="BK119" i="1"/>
  <c r="R138" i="24"/>
  <c r="T119" i="1"/>
  <c r="T62" i="1" s="1"/>
  <c r="T46" i="1"/>
  <c r="T84" i="1" s="1"/>
  <c r="T160" i="1"/>
  <c r="T168" i="1" s="1"/>
  <c r="T176" i="1" s="1"/>
  <c r="BJ157" i="1"/>
  <c r="AT195" i="24"/>
  <c r="AT179" i="10"/>
  <c r="M43" i="19"/>
  <c r="AH24" i="19"/>
  <c r="I65" i="8"/>
  <c r="I138" i="8"/>
  <c r="I81" i="8" s="1"/>
  <c r="AL43" i="8"/>
  <c r="V119" i="24"/>
  <c r="O138" i="9"/>
  <c r="O65" i="9"/>
  <c r="AQ24" i="9"/>
  <c r="BQ8" i="9"/>
  <c r="AR65" i="20"/>
  <c r="AR138" i="20"/>
  <c r="AR81" i="20" s="1"/>
  <c r="AR65" i="9"/>
  <c r="AR138" i="9"/>
  <c r="AR81" i="9" s="1"/>
  <c r="AB157" i="19"/>
  <c r="AB43" i="24"/>
  <c r="Y65" i="9"/>
  <c r="Y84" i="9" s="1"/>
  <c r="Y138" i="9"/>
  <c r="Y81" i="9" s="1"/>
  <c r="AB65" i="8"/>
  <c r="AB138" i="8"/>
  <c r="AB81" i="8" s="1"/>
  <c r="BR122" i="8"/>
  <c r="AR214" i="24"/>
  <c r="AR198" i="10"/>
  <c r="T65" i="8"/>
  <c r="T138" i="8"/>
  <c r="T81" i="8" s="1"/>
  <c r="O195" i="24"/>
  <c r="O179" i="10"/>
  <c r="AH43" i="24"/>
  <c r="T119" i="8"/>
  <c r="T62" i="8" s="1"/>
  <c r="T160" i="8"/>
  <c r="T168" i="8" s="1"/>
  <c r="T176" i="8" s="1"/>
  <c r="T46" i="8"/>
  <c r="T84" i="8" s="1"/>
  <c r="BD160" i="1"/>
  <c r="BD168" i="1" s="1"/>
  <c r="BD176" i="1" s="1"/>
  <c r="BD119" i="1"/>
  <c r="BD62" i="1" s="1"/>
  <c r="BD46" i="1"/>
  <c r="BD84" i="1" s="1"/>
  <c r="T157" i="21"/>
  <c r="Q65" i="8"/>
  <c r="Q138" i="8"/>
  <c r="Q81" i="8" s="1"/>
  <c r="P119" i="24"/>
  <c r="BE138" i="19"/>
  <c r="BG24" i="9"/>
  <c r="D119" i="24"/>
  <c r="T233" i="24"/>
  <c r="W43" i="24"/>
  <c r="AF138" i="24"/>
  <c r="H119" i="19"/>
  <c r="BI43" i="1"/>
  <c r="BI81" i="1" s="1"/>
  <c r="AJ160" i="8"/>
  <c r="AJ168" i="8" s="1"/>
  <c r="AJ176" i="8" s="1"/>
  <c r="AJ119" i="8"/>
  <c r="AJ46" i="8"/>
  <c r="AJ84" i="8" s="1"/>
  <c r="AN138" i="1"/>
  <c r="AN81" i="1" s="1"/>
  <c r="AN65" i="1"/>
  <c r="BO122" i="1"/>
  <c r="BQ122" i="1"/>
  <c r="BQ130" i="1" s="1"/>
  <c r="F160" i="20"/>
  <c r="F168" i="20" s="1"/>
  <c r="F176" i="20" s="1"/>
  <c r="F46" i="20"/>
  <c r="F84" i="20" s="1"/>
  <c r="F119" i="20"/>
  <c r="AK43" i="24"/>
  <c r="AM46" i="21"/>
  <c r="AM84" i="21" s="1"/>
  <c r="AM119" i="21"/>
  <c r="AM62" i="21" s="1"/>
  <c r="AM160" i="21"/>
  <c r="AM168" i="21" s="1"/>
  <c r="AM176" i="21" s="1"/>
  <c r="BJ43" i="21"/>
  <c r="BJ81" i="21" s="1"/>
  <c r="AW138" i="8"/>
  <c r="AW81" i="8" s="1"/>
  <c r="AW65" i="8"/>
  <c r="AM160" i="20"/>
  <c r="AM168" i="20" s="1"/>
  <c r="AM176" i="20" s="1"/>
  <c r="AM119" i="20"/>
  <c r="AM46" i="20"/>
  <c r="BA65" i="9"/>
  <c r="BA84" i="9" s="1"/>
  <c r="BA138" i="9"/>
  <c r="BC43" i="24"/>
  <c r="S24" i="1"/>
  <c r="T254" i="1" s="1"/>
  <c r="AG157" i="8"/>
  <c r="AE138" i="9"/>
  <c r="AE65" i="9"/>
  <c r="AS65" i="20"/>
  <c r="AS138" i="20"/>
  <c r="AS81" i="20" s="1"/>
  <c r="Q24" i="1"/>
  <c r="BS254" i="1" s="1"/>
  <c r="AD157" i="9"/>
  <c r="AE43" i="19"/>
  <c r="Z65" i="9"/>
  <c r="Z84" i="9" s="1"/>
  <c r="Z138" i="9"/>
  <c r="AO119" i="24"/>
  <c r="AX46" i="1"/>
  <c r="AX119" i="1"/>
  <c r="AX160" i="1"/>
  <c r="AX168" i="1" s="1"/>
  <c r="AX176" i="1" s="1"/>
  <c r="BI138" i="24"/>
  <c r="P43" i="9"/>
  <c r="P62" i="9" s="1"/>
  <c r="BS27" i="9"/>
  <c r="CA27" i="9"/>
  <c r="BB46" i="1"/>
  <c r="BB119" i="1"/>
  <c r="BB160" i="1"/>
  <c r="BB168" i="1" s="1"/>
  <c r="BB176" i="1" s="1"/>
  <c r="AL46" i="9"/>
  <c r="AL160" i="9"/>
  <c r="AL168" i="9" s="1"/>
  <c r="AL176" i="9" s="1"/>
  <c r="AL119" i="9"/>
  <c r="S157" i="21"/>
  <c r="BF43" i="20"/>
  <c r="AS157" i="1"/>
  <c r="AY43" i="9"/>
  <c r="AT24" i="24"/>
  <c r="BF43" i="24"/>
  <c r="BA195" i="24"/>
  <c r="BA179" i="10"/>
  <c r="AW233" i="24"/>
  <c r="AT65" i="1"/>
  <c r="AT138" i="1"/>
  <c r="AT81" i="1" s="1"/>
  <c r="Q65" i="9"/>
  <c r="Q138" i="9"/>
  <c r="Q81" i="9" s="1"/>
  <c r="Z157" i="24"/>
  <c r="AD65" i="1"/>
  <c r="AD138" i="1"/>
  <c r="AD81" i="1" s="1"/>
  <c r="Y119" i="24"/>
  <c r="T160" i="9"/>
  <c r="T168" i="9" s="1"/>
  <c r="T176" i="9" s="1"/>
  <c r="T46" i="9"/>
  <c r="T119" i="9"/>
  <c r="Q157" i="8"/>
  <c r="AI138" i="8"/>
  <c r="AI81" i="8" s="1"/>
  <c r="AI65" i="8"/>
  <c r="AI84" i="8" s="1"/>
  <c r="E233" i="24"/>
  <c r="BE24" i="9"/>
  <c r="BE254" i="9" s="1"/>
  <c r="AT43" i="21"/>
  <c r="O24" i="24"/>
  <c r="BI157" i="1"/>
  <c r="BA119" i="19"/>
  <c r="AP43" i="19"/>
  <c r="N24" i="20"/>
  <c r="O254" i="20" s="1"/>
  <c r="BJ24" i="19"/>
  <c r="O43" i="20"/>
  <c r="O81" i="20" s="1"/>
  <c r="BD119" i="19"/>
  <c r="BH46" i="9"/>
  <c r="BH119" i="9"/>
  <c r="BH62" i="9" s="1"/>
  <c r="BH160" i="9"/>
  <c r="BH168" i="9" s="1"/>
  <c r="BH176" i="9" s="1"/>
  <c r="BH65" i="8"/>
  <c r="BH84" i="8" s="1"/>
  <c r="BH138" i="8"/>
  <c r="BH81" i="8" s="1"/>
  <c r="AM157" i="21"/>
  <c r="V119" i="19"/>
  <c r="N24" i="8"/>
  <c r="O254" i="8" s="1"/>
  <c r="AI24" i="21"/>
  <c r="AJ254" i="21" s="1"/>
  <c r="AR24" i="20"/>
  <c r="AS254" i="20" s="1"/>
  <c r="BO8" i="20"/>
  <c r="D157" i="9"/>
  <c r="BT141" i="9"/>
  <c r="BT160" i="9" s="1"/>
  <c r="N138" i="24"/>
  <c r="AY233" i="24"/>
  <c r="L24" i="21"/>
  <c r="M254" i="21" s="1"/>
  <c r="AM160" i="9"/>
  <c r="AM168" i="9" s="1"/>
  <c r="AM176" i="9" s="1"/>
  <c r="AM119" i="9"/>
  <c r="AM62" i="9" s="1"/>
  <c r="AM100" i="9" s="1"/>
  <c r="AM46" i="9"/>
  <c r="AM84" i="9" s="1"/>
  <c r="AZ214" i="24"/>
  <c r="AZ198" i="10"/>
  <c r="AK46" i="8"/>
  <c r="AK160" i="8"/>
  <c r="AK168" i="8" s="1"/>
  <c r="AK176" i="8" s="1"/>
  <c r="AK119" i="8"/>
  <c r="AK62" i="8" s="1"/>
  <c r="AT160" i="21"/>
  <c r="AT168" i="21" s="1"/>
  <c r="AT176" i="21" s="1"/>
  <c r="AT119" i="21"/>
  <c r="AT62" i="21" s="1"/>
  <c r="AT46" i="21"/>
  <c r="AT84" i="21" s="1"/>
  <c r="BK138" i="20"/>
  <c r="BK81" i="20" s="1"/>
  <c r="BK65" i="20"/>
  <c r="BK84" i="20" s="1"/>
  <c r="D157" i="24"/>
  <c r="X43" i="1"/>
  <c r="BI138" i="8"/>
  <c r="BI81" i="8" s="1"/>
  <c r="BI65" i="8"/>
  <c r="AK65" i="8"/>
  <c r="AK138" i="8"/>
  <c r="AK81" i="8" s="1"/>
  <c r="J24" i="9"/>
  <c r="K254" i="9" s="1"/>
  <c r="I43" i="21"/>
  <c r="I62" i="21" s="1"/>
  <c r="BC214" i="24"/>
  <c r="BC198" i="10"/>
  <c r="BC206" i="10" s="1"/>
  <c r="AI160" i="20"/>
  <c r="AI168" i="20" s="1"/>
  <c r="AI176" i="20" s="1"/>
  <c r="AI46" i="20"/>
  <c r="AI84" i="20" s="1"/>
  <c r="AI119" i="20"/>
  <c r="AI62" i="20" s="1"/>
  <c r="AX24" i="24"/>
  <c r="AE119" i="19"/>
  <c r="AJ24" i="8"/>
  <c r="AK254" i="8" s="1"/>
  <c r="AX24" i="8"/>
  <c r="AY254" i="8" s="1"/>
  <c r="K233" i="24"/>
  <c r="K119" i="19"/>
  <c r="BG195" i="24"/>
  <c r="BG179" i="10"/>
  <c r="BI43" i="19"/>
  <c r="N43" i="8"/>
  <c r="AF195" i="24"/>
  <c r="AF179" i="10"/>
  <c r="AF119" i="24"/>
  <c r="AC24" i="19"/>
  <c r="AH43" i="20"/>
  <c r="BI24" i="21"/>
  <c r="O24" i="20"/>
  <c r="J65" i="9"/>
  <c r="J84" i="9" s="1"/>
  <c r="J138" i="9"/>
  <c r="J81" i="9" s="1"/>
  <c r="J100" i="9" s="1"/>
  <c r="D157" i="8"/>
  <c r="BT141" i="8"/>
  <c r="BT160" i="8" s="1"/>
  <c r="AA214" i="24"/>
  <c r="AA198" i="10"/>
  <c r="AA157" i="19"/>
  <c r="W138" i="1"/>
  <c r="W81" i="1" s="1"/>
  <c r="W65" i="1"/>
  <c r="W84" i="1" s="1"/>
  <c r="AM24" i="8"/>
  <c r="BO254" i="8" s="1"/>
  <c r="BK24" i="21"/>
  <c r="E157" i="24"/>
  <c r="AT43" i="19"/>
  <c r="AQ157" i="1"/>
  <c r="AB24" i="20"/>
  <c r="AC254" i="20" s="1"/>
  <c r="J46" i="21"/>
  <c r="J84" i="21" s="1"/>
  <c r="J160" i="21"/>
  <c r="J168" i="21" s="1"/>
  <c r="J176" i="21" s="1"/>
  <c r="J119" i="21"/>
  <c r="J62" i="21" s="1"/>
  <c r="AO138" i="20"/>
  <c r="AO65" i="20"/>
  <c r="AO84" i="20" s="1"/>
  <c r="AC24" i="1"/>
  <c r="AD254" i="1" s="1"/>
  <c r="AL119" i="24"/>
  <c r="AS24" i="19"/>
  <c r="AP160" i="20"/>
  <c r="AP168" i="20" s="1"/>
  <c r="AP176" i="20" s="1"/>
  <c r="AP46" i="20"/>
  <c r="AP84" i="20" s="1"/>
  <c r="AP119" i="20"/>
  <c r="D138" i="19"/>
  <c r="AP46" i="21"/>
  <c r="AP84" i="21" s="1"/>
  <c r="AP160" i="21"/>
  <c r="AP168" i="21" s="1"/>
  <c r="AP176" i="21" s="1"/>
  <c r="AP119" i="21"/>
  <c r="AP62" i="21" s="1"/>
  <c r="I157" i="9"/>
  <c r="AO24" i="20"/>
  <c r="AN157" i="24"/>
  <c r="Z43" i="24"/>
  <c r="BJ157" i="9"/>
  <c r="AV214" i="24"/>
  <c r="AV198" i="10"/>
  <c r="O65" i="20"/>
  <c r="O138" i="20"/>
  <c r="AE65" i="21"/>
  <c r="AE138" i="21"/>
  <c r="AE81" i="21" s="1"/>
  <c r="Z43" i="9"/>
  <c r="Z62" i="9" s="1"/>
  <c r="AH195" i="24"/>
  <c r="AH179" i="10"/>
  <c r="AH187" i="10" s="1"/>
  <c r="BE138" i="24"/>
  <c r="AM43" i="1"/>
  <c r="AD43" i="24"/>
  <c r="AZ43" i="24"/>
  <c r="AX46" i="8"/>
  <c r="AX84" i="8" s="1"/>
  <c r="AX160" i="8"/>
  <c r="AX168" i="8" s="1"/>
  <c r="AX176" i="8" s="1"/>
  <c r="AX119" i="8"/>
  <c r="AX62" i="8" s="1"/>
  <c r="R138" i="20"/>
  <c r="R81" i="20" s="1"/>
  <c r="R65" i="20"/>
  <c r="P65" i="8"/>
  <c r="P138" i="8"/>
  <c r="P81" i="8" s="1"/>
  <c r="BS122" i="8"/>
  <c r="Y24" i="19"/>
  <c r="I119" i="20"/>
  <c r="I62" i="20" s="1"/>
  <c r="I100" i="20" s="1"/>
  <c r="I46" i="20"/>
  <c r="I84" i="20" s="1"/>
  <c r="I160" i="20"/>
  <c r="I168" i="20" s="1"/>
  <c r="I176" i="20" s="1"/>
  <c r="P138" i="20"/>
  <c r="P81" i="20" s="1"/>
  <c r="P65" i="20"/>
  <c r="BS122" i="20"/>
  <c r="BH24" i="9"/>
  <c r="BH43" i="24"/>
  <c r="O138" i="19"/>
  <c r="BK157" i="1"/>
  <c r="E157" i="1"/>
  <c r="D119" i="19"/>
  <c r="AS24" i="1"/>
  <c r="AT254" i="1" s="1"/>
  <c r="X138" i="1"/>
  <c r="X65" i="1"/>
  <c r="BC43" i="1"/>
  <c r="BC81" i="1" s="1"/>
  <c r="AC24" i="8"/>
  <c r="AD254" i="8" s="1"/>
  <c r="BE43" i="1"/>
  <c r="BE62" i="1" s="1"/>
  <c r="Z160" i="1"/>
  <c r="Z168" i="1" s="1"/>
  <c r="Z176" i="1" s="1"/>
  <c r="Z119" i="1"/>
  <c r="Z46" i="1"/>
  <c r="Z84" i="1" s="1"/>
  <c r="AK157" i="9"/>
  <c r="AP138" i="24"/>
  <c r="BO141" i="8"/>
  <c r="BO149" i="8" s="1"/>
  <c r="BO157" i="8" s="1"/>
  <c r="AN157" i="8"/>
  <c r="BQ141" i="8"/>
  <c r="BB65" i="1"/>
  <c r="BB84" i="1" s="1"/>
  <c r="BB138" i="1"/>
  <c r="BJ214" i="24"/>
  <c r="BJ198" i="10"/>
  <c r="T65" i="21"/>
  <c r="T84" i="21" s="1"/>
  <c r="T138" i="21"/>
  <c r="T81" i="21" s="1"/>
  <c r="AO214" i="24"/>
  <c r="AO198" i="10"/>
  <c r="BQ198" i="10" s="1"/>
  <c r="BI138" i="9"/>
  <c r="BI81" i="9" s="1"/>
  <c r="BI65" i="9"/>
  <c r="BH24" i="1"/>
  <c r="BI254" i="1" s="1"/>
  <c r="X138" i="9"/>
  <c r="X81" i="9" s="1"/>
  <c r="X65" i="9"/>
  <c r="X84" i="9" s="1"/>
  <c r="BE43" i="19"/>
  <c r="AQ24" i="24"/>
  <c r="BH138" i="9"/>
  <c r="BH81" i="9" s="1"/>
  <c r="BH65" i="9"/>
  <c r="BE138" i="8"/>
  <c r="BE81" i="8" s="1"/>
  <c r="BE100" i="8" s="1"/>
  <c r="BE65" i="8"/>
  <c r="AX214" i="24"/>
  <c r="AX198" i="10"/>
  <c r="AR160" i="8"/>
  <c r="AR168" i="8" s="1"/>
  <c r="AR176" i="8" s="1"/>
  <c r="AR46" i="8"/>
  <c r="AR84" i="8" s="1"/>
  <c r="AR119" i="8"/>
  <c r="AR62" i="8" s="1"/>
  <c r="X195" i="24"/>
  <c r="X179" i="10"/>
  <c r="BB157" i="9"/>
  <c r="AI24" i="19"/>
  <c r="AS24" i="24"/>
  <c r="O157" i="24"/>
  <c r="P157" i="21"/>
  <c r="BS141" i="21"/>
  <c r="BS149" i="21" s="1"/>
  <c r="BS157" i="21" s="1"/>
  <c r="W160" i="21"/>
  <c r="W168" i="21" s="1"/>
  <c r="W176" i="21" s="1"/>
  <c r="W119" i="21"/>
  <c r="W62" i="21" s="1"/>
  <c r="W46" i="21"/>
  <c r="W84" i="21" s="1"/>
  <c r="H46" i="9"/>
  <c r="H119" i="9"/>
  <c r="H62" i="9" s="1"/>
  <c r="H100" i="9" s="1"/>
  <c r="H160" i="9"/>
  <c r="H168" i="9" s="1"/>
  <c r="H176" i="9" s="1"/>
  <c r="AO233" i="24"/>
  <c r="AM65" i="20"/>
  <c r="AM84" i="20" s="1"/>
  <c r="AM138" i="20"/>
  <c r="AM81" i="20" s="1"/>
  <c r="AS46" i="20"/>
  <c r="AS119" i="20"/>
  <c r="AS62" i="20" s="1"/>
  <c r="AS160" i="20"/>
  <c r="AS168" i="20" s="1"/>
  <c r="AS176" i="20" s="1"/>
  <c r="R138" i="9"/>
  <c r="R81" i="9" s="1"/>
  <c r="R65" i="9"/>
  <c r="AD43" i="8"/>
  <c r="AD81" i="8" s="1"/>
  <c r="Y119" i="19"/>
  <c r="AP43" i="20"/>
  <c r="AP81" i="20" s="1"/>
  <c r="AO24" i="21"/>
  <c r="AP254" i="21" s="1"/>
  <c r="AX24" i="21"/>
  <c r="AY254" i="21" s="1"/>
  <c r="BG214" i="24"/>
  <c r="BG198" i="10"/>
  <c r="O233" i="24"/>
  <c r="AX233" i="24"/>
  <c r="BC160" i="21"/>
  <c r="BC168" i="21" s="1"/>
  <c r="BC176" i="21" s="1"/>
  <c r="BC46" i="21"/>
  <c r="BC84" i="21" s="1"/>
  <c r="BC119" i="21"/>
  <c r="BC62" i="21" s="1"/>
  <c r="BC100" i="21" s="1"/>
  <c r="AO24" i="24"/>
  <c r="K195" i="24"/>
  <c r="K179" i="10"/>
  <c r="Y24" i="24"/>
  <c r="E24" i="19"/>
  <c r="BF43" i="8"/>
  <c r="BF81" i="8" s="1"/>
  <c r="Q46" i="8"/>
  <c r="Q119" i="8"/>
  <c r="Q62" i="8" s="1"/>
  <c r="Q160" i="8"/>
  <c r="Q168" i="8" s="1"/>
  <c r="Q176" i="8" s="1"/>
  <c r="AL43" i="1"/>
  <c r="AL62" i="1" s="1"/>
  <c r="AL100" i="1" s="1"/>
  <c r="S46" i="1"/>
  <c r="S84" i="1" s="1"/>
  <c r="S119" i="1"/>
  <c r="S160" i="1"/>
  <c r="S168" i="1" s="1"/>
  <c r="S176" i="1" s="1"/>
  <c r="AN43" i="9"/>
  <c r="AN62" i="9" s="1"/>
  <c r="BW27" i="9"/>
  <c r="BO65" i="9" s="1"/>
  <c r="BO27" i="9"/>
  <c r="BO35" i="9" s="1"/>
  <c r="BQ27" i="9"/>
  <c r="BY27" i="9"/>
  <c r="AK138" i="24"/>
  <c r="AP24" i="19"/>
  <c r="AP24" i="24"/>
  <c r="BB157" i="8"/>
  <c r="AI43" i="1"/>
  <c r="AI62" i="1" s="1"/>
  <c r="P43" i="21"/>
  <c r="CA27" i="21"/>
  <c r="BS27" i="21"/>
  <c r="BS35" i="21" s="1"/>
  <c r="BS43" i="21" s="1"/>
  <c r="L43" i="9"/>
  <c r="AG65" i="20"/>
  <c r="AG84" i="20" s="1"/>
  <c r="AG138" i="20"/>
  <c r="AG81" i="20" s="1"/>
  <c r="AQ160" i="8"/>
  <c r="AQ168" i="8" s="1"/>
  <c r="AQ176" i="8" s="1"/>
  <c r="AQ46" i="8"/>
  <c r="AQ84" i="8" s="1"/>
  <c r="AQ119" i="8"/>
  <c r="BF138" i="24"/>
  <c r="AE138" i="19"/>
  <c r="G65" i="9"/>
  <c r="G84" i="9" s="1"/>
  <c r="G138" i="9"/>
  <c r="G81" i="9" s="1"/>
  <c r="G100" i="9" s="1"/>
  <c r="R43" i="24"/>
  <c r="AL157" i="20"/>
  <c r="AL233" i="24"/>
  <c r="E138" i="8"/>
  <c r="E81" i="8" s="1"/>
  <c r="E65" i="8"/>
  <c r="G195" i="24"/>
  <c r="G179" i="10"/>
  <c r="U24" i="24"/>
  <c r="K157" i="21"/>
  <c r="AC46" i="21"/>
  <c r="AC84" i="21" s="1"/>
  <c r="AC119" i="21"/>
  <c r="AC62" i="21" s="1"/>
  <c r="AC100" i="21" s="1"/>
  <c r="AC160" i="21"/>
  <c r="AC168" i="21" s="1"/>
  <c r="AC176" i="21" s="1"/>
  <c r="AM24" i="21"/>
  <c r="N160" i="8"/>
  <c r="N168" i="8" s="1"/>
  <c r="N176" i="8" s="1"/>
  <c r="N46" i="8"/>
  <c r="N84" i="8" s="1"/>
  <c r="N119" i="8"/>
  <c r="N62" i="8" s="1"/>
  <c r="H157" i="9"/>
  <c r="BJ43" i="20"/>
  <c r="BJ62" i="20" s="1"/>
  <c r="AV195" i="24"/>
  <c r="AV179" i="10"/>
  <c r="M119" i="24"/>
  <c r="T65" i="9"/>
  <c r="T84" i="9" s="1"/>
  <c r="T138" i="9"/>
  <c r="T81" i="9" s="1"/>
  <c r="L43" i="21"/>
  <c r="L81" i="21" s="1"/>
  <c r="K119" i="20"/>
  <c r="K62" i="20" s="1"/>
  <c r="K100" i="20" s="1"/>
  <c r="K160" i="20"/>
  <c r="K168" i="20" s="1"/>
  <c r="K176" i="20" s="1"/>
  <c r="K46" i="20"/>
  <c r="K84" i="20" s="1"/>
  <c r="J43" i="9"/>
  <c r="J62" i="9" s="1"/>
  <c r="AX24" i="9"/>
  <c r="AO43" i="9"/>
  <c r="AO81" i="9" s="1"/>
  <c r="AQ119" i="21"/>
  <c r="AQ62" i="21" s="1"/>
  <c r="AQ160" i="21"/>
  <c r="AQ168" i="21" s="1"/>
  <c r="AQ176" i="21" s="1"/>
  <c r="AQ46" i="21"/>
  <c r="AQ84" i="21" s="1"/>
  <c r="BE24" i="21"/>
  <c r="BF254" i="21" s="1"/>
  <c r="BT236" i="27"/>
  <c r="BT244" i="27" s="1"/>
  <c r="BT252" i="27" s="1"/>
  <c r="H254" i="8"/>
  <c r="I254" i="8"/>
  <c r="AP254" i="8"/>
  <c r="BO65" i="8"/>
  <c r="BO130" i="8"/>
  <c r="AL81" i="1"/>
  <c r="Y62" i="9"/>
  <c r="Y100" i="9" s="1"/>
  <c r="BR130" i="21"/>
  <c r="BR65" i="21"/>
  <c r="AX254" i="9"/>
  <c r="BF81" i="20"/>
  <c r="L254" i="21"/>
  <c r="P84" i="9"/>
  <c r="BR254" i="1"/>
  <c r="AB254" i="1"/>
  <c r="BP254" i="9"/>
  <c r="AZ254" i="9"/>
  <c r="BA254" i="9"/>
  <c r="AJ84" i="1"/>
  <c r="BT254" i="21"/>
  <c r="E254" i="21"/>
  <c r="D254" i="21"/>
  <c r="S81" i="20"/>
  <c r="AH62" i="21"/>
  <c r="AH100" i="21" s="1"/>
  <c r="AU81" i="21"/>
  <c r="AG84" i="1"/>
  <c r="AQ254" i="9"/>
  <c r="E84" i="8"/>
  <c r="Q84" i="1"/>
  <c r="AT84" i="20"/>
  <c r="P62" i="21"/>
  <c r="L84" i="9"/>
  <c r="AW81" i="20"/>
  <c r="V254" i="1"/>
  <c r="T62" i="20"/>
  <c r="BC254" i="1"/>
  <c r="F81" i="1"/>
  <c r="T62" i="21"/>
  <c r="BJ62" i="1"/>
  <c r="BF84" i="20"/>
  <c r="AH254" i="20"/>
  <c r="U84" i="21"/>
  <c r="BG81" i="8"/>
  <c r="BB254" i="20"/>
  <c r="BG254" i="8"/>
  <c r="AZ84" i="1"/>
  <c r="W81" i="9"/>
  <c r="W81" i="21"/>
  <c r="W100" i="21" s="1"/>
  <c r="AE62" i="21"/>
  <c r="AE62" i="1"/>
  <c r="AA84" i="8"/>
  <c r="F84" i="21"/>
  <c r="AC62" i="1"/>
  <c r="BB62" i="21"/>
  <c r="M254" i="20"/>
  <c r="AR84" i="1"/>
  <c r="O81" i="8"/>
  <c r="D81" i="21"/>
  <c r="D100" i="21" s="1"/>
  <c r="O84" i="21"/>
  <c r="E81" i="9"/>
  <c r="AS254" i="21"/>
  <c r="V84" i="20"/>
  <c r="G254" i="9"/>
  <c r="BS254" i="21"/>
  <c r="P254" i="21"/>
  <c r="H254" i="1"/>
  <c r="BI62" i="8"/>
  <c r="BI100" i="8" s="1"/>
  <c r="E62" i="21"/>
  <c r="E100" i="21" s="1"/>
  <c r="BO149" i="9"/>
  <c r="BO157" i="9" s="1"/>
  <c r="V254" i="20"/>
  <c r="BD84" i="21"/>
  <c r="AG254" i="9"/>
  <c r="AH84" i="1"/>
  <c r="AP254" i="20"/>
  <c r="J254" i="9"/>
  <c r="AD84" i="21"/>
  <c r="G62" i="8"/>
  <c r="AJ62" i="21"/>
  <c r="P254" i="1"/>
  <c r="AJ62" i="1"/>
  <c r="AJ100" i="1" s="1"/>
  <c r="AC81" i="1"/>
  <c r="AB84" i="21"/>
  <c r="Y81" i="8"/>
  <c r="AF254" i="8"/>
  <c r="U254" i="20"/>
  <c r="AY81" i="21"/>
  <c r="AG254" i="1"/>
  <c r="AV254" i="9"/>
  <c r="Z81" i="1"/>
  <c r="AD62" i="20"/>
  <c r="BB81" i="21"/>
  <c r="AP254" i="9"/>
  <c r="AA81" i="21"/>
  <c r="BF254" i="1"/>
  <c r="L62" i="9"/>
  <c r="AE81" i="1"/>
  <c r="AV81" i="21"/>
  <c r="U62" i="20"/>
  <c r="E254" i="20"/>
  <c r="D254" i="20"/>
  <c r="Y254" i="21"/>
  <c r="BB254" i="21"/>
  <c r="BE81" i="21"/>
  <c r="AU81" i="9"/>
  <c r="D84" i="1"/>
  <c r="N84" i="20"/>
  <c r="BH81" i="1"/>
  <c r="BH100" i="1" s="1"/>
  <c r="AO254" i="9"/>
  <c r="U81" i="20"/>
  <c r="BD254" i="8"/>
  <c r="Q254" i="8"/>
  <c r="AJ254" i="1"/>
  <c r="R84" i="1"/>
  <c r="BB84" i="20"/>
  <c r="AZ62" i="1"/>
  <c r="AA62" i="9"/>
  <c r="AW62" i="1"/>
  <c r="AW100" i="1" s="1"/>
  <c r="BC81" i="9"/>
  <c r="K81" i="1"/>
  <c r="AZ254" i="20"/>
  <c r="BA254" i="20"/>
  <c r="AC81" i="8"/>
  <c r="S62" i="9"/>
  <c r="N254" i="9"/>
  <c r="M84" i="1"/>
  <c r="H62" i="1"/>
  <c r="BB254" i="1"/>
  <c r="L254" i="8"/>
  <c r="AV62" i="20"/>
  <c r="AV100" i="20" s="1"/>
  <c r="AD81" i="20"/>
  <c r="BH62" i="8"/>
  <c r="BE62" i="20"/>
  <c r="BE100" i="20" s="1"/>
  <c r="U62" i="8"/>
  <c r="AF81" i="21"/>
  <c r="X62" i="9"/>
  <c r="X100" i="9" s="1"/>
  <c r="AR254" i="9"/>
  <c r="I84" i="8"/>
  <c r="S62" i="1"/>
  <c r="R254" i="20"/>
  <c r="AH62" i="20"/>
  <c r="AH100" i="20" s="1"/>
  <c r="BB81" i="1"/>
  <c r="AE81" i="8"/>
  <c r="BH254" i="9"/>
  <c r="BK81" i="9"/>
  <c r="AL84" i="1"/>
  <c r="BI81" i="20"/>
  <c r="AM62" i="1"/>
  <c r="Z62" i="20"/>
  <c r="AG62" i="21"/>
  <c r="AY62" i="21"/>
  <c r="AY100" i="21" s="1"/>
  <c r="AG84" i="8"/>
  <c r="BI84" i="9"/>
  <c r="AV62" i="8"/>
  <c r="AV100" i="8" s="1"/>
  <c r="AQ81" i="21"/>
  <c r="AQ100" i="21" s="1"/>
  <c r="AR254" i="1"/>
  <c r="AC254" i="21"/>
  <c r="AI254" i="21"/>
  <c r="AJ81" i="8"/>
  <c r="AU254" i="21"/>
  <c r="X84" i="20"/>
  <c r="J254" i="8"/>
  <c r="BE81" i="1"/>
  <c r="Z254" i="9"/>
  <c r="D84" i="9"/>
  <c r="AN254" i="1"/>
  <c r="BO254" i="1"/>
  <c r="K84" i="9"/>
  <c r="BB62" i="20"/>
  <c r="BB100" i="20" s="1"/>
  <c r="F81" i="20"/>
  <c r="U254" i="1"/>
  <c r="AC62" i="8"/>
  <c r="AC100" i="8" s="1"/>
  <c r="BE81" i="9"/>
  <c r="BE100" i="9" s="1"/>
  <c r="M62" i="1"/>
  <c r="M100" i="1" s="1"/>
  <c r="Z81" i="8"/>
  <c r="Z100" i="8" s="1"/>
  <c r="W62" i="8"/>
  <c r="AI254" i="9"/>
  <c r="AV84" i="20"/>
  <c r="I254" i="9"/>
  <c r="J254" i="21"/>
  <c r="O62" i="21"/>
  <c r="J81" i="1"/>
  <c r="AO62" i="20"/>
  <c r="U84" i="8"/>
  <c r="U81" i="9"/>
  <c r="L84" i="1"/>
  <c r="L254" i="1"/>
  <c r="AZ254" i="8"/>
  <c r="BA254" i="8"/>
  <c r="R254" i="1"/>
  <c r="BB84" i="8"/>
  <c r="AK84" i="9"/>
  <c r="BF81" i="1"/>
  <c r="BF100" i="1" s="1"/>
  <c r="Q84" i="21"/>
  <c r="AA81" i="9"/>
  <c r="AQ81" i="9"/>
  <c r="U62" i="9"/>
  <c r="E81" i="1"/>
  <c r="AJ84" i="21"/>
  <c r="BD84" i="9"/>
  <c r="G81" i="8"/>
  <c r="BR160" i="21"/>
  <c r="BR168" i="21" s="1"/>
  <c r="BR176" i="21" s="1"/>
  <c r="BR111" i="21"/>
  <c r="BR46" i="21"/>
  <c r="BA62" i="9"/>
  <c r="BD254" i="9"/>
  <c r="AQ81" i="1"/>
  <c r="Q254" i="20"/>
  <c r="BK254" i="20"/>
  <c r="AQ254" i="1"/>
  <c r="AF81" i="1"/>
  <c r="AP84" i="1"/>
  <c r="Y62" i="1"/>
  <c r="BG81" i="9"/>
  <c r="BH81" i="21"/>
  <c r="BH100" i="21" s="1"/>
  <c r="AI254" i="20"/>
  <c r="AX254" i="1"/>
  <c r="K81" i="21"/>
  <c r="AR254" i="8"/>
  <c r="AM254" i="9"/>
  <c r="BC254" i="21"/>
  <c r="AK254" i="21"/>
  <c r="BQ160" i="21"/>
  <c r="BQ168" i="21" s="1"/>
  <c r="BQ176" i="21" s="1"/>
  <c r="BQ46" i="21"/>
  <c r="BQ111" i="21"/>
  <c r="AF62" i="21"/>
  <c r="AF100" i="21" s="1"/>
  <c r="BR254" i="21"/>
  <c r="AB254" i="21"/>
  <c r="AR81" i="1"/>
  <c r="AZ84" i="20"/>
  <c r="U62" i="1"/>
  <c r="BE254" i="8"/>
  <c r="AY84" i="20"/>
  <c r="BC254" i="9"/>
  <c r="BE254" i="1"/>
  <c r="BC84" i="8"/>
  <c r="BO46" i="8"/>
  <c r="BO160" i="8"/>
  <c r="BO168" i="8" s="1"/>
  <c r="BO176" i="8" s="1"/>
  <c r="BO111" i="8"/>
  <c r="W254" i="8"/>
  <c r="AW62" i="9"/>
  <c r="E254" i="8"/>
  <c r="D254" i="8"/>
  <c r="BD254" i="20"/>
  <c r="AA84" i="9"/>
  <c r="Z254" i="1"/>
  <c r="AA84" i="1"/>
  <c r="O254" i="9"/>
  <c r="AZ81" i="9"/>
  <c r="F254" i="21"/>
  <c r="M62" i="8"/>
  <c r="W84" i="8"/>
  <c r="AW254" i="21"/>
  <c r="BA81" i="8"/>
  <c r="O84" i="8"/>
  <c r="W62" i="1"/>
  <c r="W100" i="1" s="1"/>
  <c r="N84" i="9"/>
  <c r="AC254" i="9"/>
  <c r="BE84" i="20"/>
  <c r="L62" i="1"/>
  <c r="L100" i="1" s="1"/>
  <c r="BB62" i="1"/>
  <c r="BB100" i="1" s="1"/>
  <c r="X84" i="1"/>
  <c r="AD254" i="9"/>
  <c r="W62" i="9"/>
  <c r="N84" i="21"/>
  <c r="BC84" i="20"/>
  <c r="BT254" i="1"/>
  <c r="E254" i="1"/>
  <c r="D254" i="1"/>
  <c r="R81" i="8"/>
  <c r="BJ62" i="9"/>
  <c r="BJ100" i="9" s="1"/>
  <c r="AH81" i="20"/>
  <c r="U81" i="8"/>
  <c r="H84" i="20"/>
  <c r="AK84" i="20"/>
  <c r="AX254" i="20"/>
  <c r="BH254" i="1"/>
  <c r="AE84" i="20"/>
  <c r="BI84" i="21"/>
  <c r="AV254" i="20"/>
  <c r="Z84" i="20"/>
  <c r="AY84" i="21"/>
  <c r="N254" i="1"/>
  <c r="AP81" i="8"/>
  <c r="AP100" i="8" s="1"/>
  <c r="AH254" i="21"/>
  <c r="AG81" i="21"/>
  <c r="AJ84" i="20"/>
  <c r="AP62" i="1"/>
  <c r="AP100" i="1" s="1"/>
  <c r="J84" i="8"/>
  <c r="Y84" i="1"/>
  <c r="AW254" i="1"/>
  <c r="BK81" i="21"/>
  <c r="BK100" i="21" s="1"/>
  <c r="R254" i="9"/>
  <c r="AV62" i="21"/>
  <c r="AU254" i="20"/>
  <c r="AZ81" i="1"/>
  <c r="BD62" i="9"/>
  <c r="BD100" i="9" s="1"/>
  <c r="AS81" i="21"/>
  <c r="AS100" i="21" s="1"/>
  <c r="X62" i="20"/>
  <c r="X100" i="20" s="1"/>
  <c r="AQ62" i="20"/>
  <c r="AQ100" i="20" s="1"/>
  <c r="AZ62" i="20"/>
  <c r="AE84" i="8"/>
  <c r="AY62" i="20"/>
  <c r="AY100" i="20" s="1"/>
  <c r="BC62" i="8"/>
  <c r="AD84" i="9"/>
  <c r="V254" i="9"/>
  <c r="AB84" i="8"/>
  <c r="AN62" i="8"/>
  <c r="AN100" i="8" s="1"/>
  <c r="Y62" i="8"/>
  <c r="Y100" i="8" s="1"/>
  <c r="S81" i="8"/>
  <c r="AI81" i="9"/>
  <c r="AI100" i="9" s="1"/>
  <c r="AL84" i="20"/>
  <c r="BJ84" i="20"/>
  <c r="AF84" i="1"/>
  <c r="M254" i="9"/>
  <c r="U81" i="1"/>
  <c r="R81" i="21"/>
  <c r="Y254" i="1"/>
  <c r="H254" i="9"/>
  <c r="BJ81" i="1"/>
  <c r="AR81" i="8"/>
  <c r="AU81" i="8"/>
  <c r="M84" i="8"/>
  <c r="AM254" i="21"/>
  <c r="AM81" i="1"/>
  <c r="BG62" i="9"/>
  <c r="BI254" i="21"/>
  <c r="AF84" i="9"/>
  <c r="G254" i="1"/>
  <c r="AW254" i="8"/>
  <c r="BO160" i="21"/>
  <c r="AK84" i="1"/>
  <c r="AO81" i="21"/>
  <c r="AY62" i="9"/>
  <c r="F62" i="1"/>
  <c r="AZ62" i="9"/>
  <c r="BC81" i="8"/>
  <c r="AL84" i="9"/>
  <c r="AU254" i="1"/>
  <c r="BI254" i="9"/>
  <c r="BA81" i="9"/>
  <c r="AP81" i="9"/>
  <c r="AJ62" i="8"/>
  <c r="AP62" i="9"/>
  <c r="BB62" i="8"/>
  <c r="AC254" i="1"/>
  <c r="AA84" i="20"/>
  <c r="K81" i="8"/>
  <c r="K100" i="8" s="1"/>
  <c r="BC62" i="20"/>
  <c r="AP62" i="20"/>
  <c r="P84" i="1"/>
  <c r="AW81" i="9"/>
  <c r="N81" i="1"/>
  <c r="N100" i="1" s="1"/>
  <c r="BF84" i="8"/>
  <c r="AW254" i="9"/>
  <c r="H62" i="20"/>
  <c r="H100" i="20" s="1"/>
  <c r="AA62" i="21"/>
  <c r="W254" i="1"/>
  <c r="S254" i="9"/>
  <c r="AI62" i="8"/>
  <c r="AI100" i="8" s="1"/>
  <c r="AJ254" i="20"/>
  <c r="BJ254" i="20"/>
  <c r="AK84" i="21"/>
  <c r="AJ62" i="20"/>
  <c r="AT62" i="1"/>
  <c r="AT100" i="1" s="1"/>
  <c r="AP84" i="8"/>
  <c r="D100" i="20"/>
  <c r="BK62" i="9"/>
  <c r="M81" i="8"/>
  <c r="O84" i="1"/>
  <c r="AL81" i="20"/>
  <c r="AN84" i="21"/>
  <c r="AL84" i="21"/>
  <c r="G84" i="21"/>
  <c r="AB84" i="9"/>
  <c r="BG84" i="1"/>
  <c r="S81" i="1"/>
  <c r="AF81" i="9"/>
  <c r="AF100" i="9" s="1"/>
  <c r="BA81" i="21"/>
  <c r="BA100" i="21" s="1"/>
  <c r="AN81" i="20"/>
  <c r="AN100" i="20" s="1"/>
  <c r="AP254" i="1"/>
  <c r="T81" i="20"/>
  <c r="N254" i="21"/>
  <c r="AB62" i="8"/>
  <c r="AB100" i="8" s="1"/>
  <c r="AW84" i="9"/>
  <c r="R62" i="20"/>
  <c r="AY81" i="8"/>
  <c r="AY100" i="8" s="1"/>
  <c r="AU84" i="1"/>
  <c r="F81" i="9"/>
  <c r="F100" i="9" s="1"/>
  <c r="AL62" i="20"/>
  <c r="AA62" i="1"/>
  <c r="H254" i="20"/>
  <c r="H84" i="21"/>
  <c r="O84" i="9"/>
  <c r="AU84" i="9"/>
  <c r="AU254" i="9"/>
  <c r="G254" i="21"/>
  <c r="BE62" i="21"/>
  <c r="BE100" i="21" s="1"/>
  <c r="O62" i="8"/>
  <c r="AF254" i="21"/>
  <c r="AR81" i="21"/>
  <c r="AR100" i="21" s="1"/>
  <c r="T254" i="20"/>
  <c r="AR84" i="20"/>
  <c r="O81" i="9"/>
  <c r="AN254" i="21"/>
  <c r="BO254" i="21"/>
  <c r="Z81" i="20"/>
  <c r="AQ62" i="8"/>
  <c r="AK84" i="8"/>
  <c r="AZ62" i="21"/>
  <c r="AL81" i="9"/>
  <c r="BK254" i="9"/>
  <c r="AQ254" i="20"/>
  <c r="AX62" i="1"/>
  <c r="AL84" i="8"/>
  <c r="AJ81" i="21"/>
  <c r="Y84" i="21"/>
  <c r="D84" i="8"/>
  <c r="BI62" i="20"/>
  <c r="BI100" i="20" s="1"/>
  <c r="F62" i="20"/>
  <c r="E62" i="1"/>
  <c r="AQ62" i="9"/>
  <c r="AC84" i="9"/>
  <c r="AB62" i="20"/>
  <c r="AB100" i="20" s="1"/>
  <c r="BF62" i="8"/>
  <c r="V84" i="21"/>
  <c r="BE84" i="8"/>
  <c r="AF84" i="20"/>
  <c r="AC84" i="20"/>
  <c r="AK62" i="20"/>
  <c r="AK100" i="20" s="1"/>
  <c r="BF84" i="21"/>
  <c r="L62" i="8"/>
  <c r="AH84" i="21"/>
  <c r="P84" i="8"/>
  <c r="T81" i="1"/>
  <c r="T100" i="1" s="1"/>
  <c r="R62" i="9"/>
  <c r="AT84" i="1"/>
  <c r="P84" i="21"/>
  <c r="N254" i="8"/>
  <c r="AX81" i="20"/>
  <c r="AX100" i="20" s="1"/>
  <c r="D84" i="20"/>
  <c r="BK84" i="9"/>
  <c r="BA254" i="21"/>
  <c r="AZ254" i="21"/>
  <c r="S62" i="20"/>
  <c r="K254" i="21"/>
  <c r="AZ254" i="1"/>
  <c r="BA254" i="1"/>
  <c r="H254" i="21"/>
  <c r="BD62" i="8"/>
  <c r="BD100" i="8" s="1"/>
  <c r="AE62" i="8"/>
  <c r="BF62" i="20"/>
  <c r="H84" i="8"/>
  <c r="AQ81" i="8"/>
  <c r="H81" i="1"/>
  <c r="Z81" i="21"/>
  <c r="Z100" i="21" s="1"/>
  <c r="Y84" i="8"/>
  <c r="R84" i="20"/>
  <c r="BD81" i="1"/>
  <c r="BD100" i="1" s="1"/>
  <c r="AU62" i="1"/>
  <c r="AZ81" i="8"/>
  <c r="AZ100" i="8" s="1"/>
  <c r="AS81" i="8"/>
  <c r="K62" i="9"/>
  <c r="K100" i="9" s="1"/>
  <c r="AF62" i="1"/>
  <c r="AE84" i="21"/>
  <c r="H62" i="21"/>
  <c r="H100" i="21" s="1"/>
  <c r="O62" i="9"/>
  <c r="AT254" i="20"/>
  <c r="AE84" i="1"/>
  <c r="BK254" i="8"/>
  <c r="J81" i="20"/>
  <c r="J100" i="20" s="1"/>
  <c r="W254" i="21"/>
  <c r="AI254" i="8"/>
  <c r="BE84" i="21"/>
  <c r="M84" i="9"/>
  <c r="AR62" i="1"/>
  <c r="AR100" i="1" s="1"/>
  <c r="U254" i="8"/>
  <c r="AJ84" i="9"/>
  <c r="BG84" i="9"/>
  <c r="AT81" i="8"/>
  <c r="AT100" i="8" s="1"/>
  <c r="V62" i="20"/>
  <c r="BI84" i="8"/>
  <c r="AO84" i="21"/>
  <c r="AS62" i="8"/>
  <c r="I254" i="1"/>
  <c r="AJ254" i="9"/>
  <c r="AZ84" i="21"/>
  <c r="BG84" i="20"/>
  <c r="H84" i="9"/>
  <c r="I254" i="20"/>
  <c r="P81" i="21"/>
  <c r="Q254" i="21"/>
  <c r="AU62" i="21"/>
  <c r="AU100" i="21" s="1"/>
  <c r="AE81" i="9"/>
  <c r="AN254" i="20"/>
  <c r="BO254" i="20"/>
  <c r="Q254" i="1"/>
  <c r="AE62" i="9"/>
  <c r="AP84" i="9"/>
  <c r="G254" i="8"/>
  <c r="AZ81" i="20"/>
  <c r="AH84" i="9"/>
  <c r="AD254" i="21"/>
  <c r="AC254" i="8"/>
  <c r="AB84" i="20"/>
  <c r="AQ62" i="1"/>
  <c r="N81" i="8"/>
  <c r="E62" i="9"/>
  <c r="BO254" i="9"/>
  <c r="AN254" i="9"/>
  <c r="Z254" i="20"/>
  <c r="L84" i="8"/>
  <c r="AY81" i="9"/>
  <c r="AG62" i="1"/>
  <c r="AG100" i="1" s="1"/>
  <c r="Y254" i="8"/>
  <c r="AU62" i="20"/>
  <c r="AH84" i="8"/>
  <c r="Q62" i="1"/>
  <c r="Q100" i="1" s="1"/>
  <c r="G84" i="1"/>
  <c r="E254" i="9"/>
  <c r="D254" i="9"/>
  <c r="U81" i="21"/>
  <c r="S84" i="20"/>
  <c r="AU62" i="8"/>
  <c r="AS81" i="9"/>
  <c r="BQ65" i="21"/>
  <c r="BQ130" i="21"/>
  <c r="G62" i="21"/>
  <c r="D81" i="9"/>
  <c r="D100" i="9" s="1"/>
  <c r="BD84" i="8"/>
  <c r="AF254" i="1"/>
  <c r="AB81" i="1"/>
  <c r="AB100" i="1" s="1"/>
  <c r="AA254" i="9"/>
  <c r="BG254" i="21"/>
  <c r="U62" i="21"/>
  <c r="BK254" i="1"/>
  <c r="BE254" i="20"/>
  <c r="AT84" i="9"/>
  <c r="AM254" i="20"/>
  <c r="AA254" i="8"/>
  <c r="AW84" i="1"/>
  <c r="U254" i="21"/>
  <c r="AB254" i="20"/>
  <c r="AU62" i="9"/>
  <c r="AU100" i="9" s="1"/>
  <c r="AX81" i="9"/>
  <c r="AX100" i="9" s="1"/>
  <c r="AC84" i="1"/>
  <c r="BB84" i="21"/>
  <c r="M62" i="9"/>
  <c r="M100" i="9" s="1"/>
  <c r="AP81" i="21"/>
  <c r="AP100" i="21" s="1"/>
  <c r="BH81" i="20"/>
  <c r="BH100" i="20" s="1"/>
  <c r="E84" i="21"/>
  <c r="AO62" i="21"/>
  <c r="BO62" i="26"/>
  <c r="BO100" i="26" s="1"/>
  <c r="BP92" i="26"/>
  <c r="BO168" i="21"/>
  <c r="BO176" i="21" s="1"/>
  <c r="BS62" i="26"/>
  <c r="BS81" i="26"/>
  <c r="BQ43" i="26"/>
  <c r="BO100" i="27"/>
  <c r="BO90" i="20"/>
  <c r="CA43" i="1"/>
  <c r="BT87" i="21"/>
  <c r="BS85" i="1"/>
  <c r="BO157" i="20"/>
  <c r="BP149" i="8"/>
  <c r="BT156" i="8"/>
  <c r="BR72" i="8"/>
  <c r="BO94" i="9"/>
  <c r="BT175" i="26"/>
  <c r="BP85" i="27"/>
  <c r="BP95" i="27"/>
  <c r="BY42" i="8"/>
  <c r="BP81" i="26"/>
  <c r="BP100" i="26" s="1"/>
  <c r="BQ156" i="20"/>
  <c r="BR94" i="27"/>
  <c r="BT43" i="21"/>
  <c r="BQ75" i="20"/>
  <c r="BO89" i="20"/>
  <c r="BS98" i="21"/>
  <c r="BR88" i="27"/>
  <c r="BQ176" i="27"/>
  <c r="BT93" i="27"/>
  <c r="BQ81" i="27"/>
  <c r="BT96" i="1"/>
  <c r="BP87" i="9"/>
  <c r="BR90" i="1"/>
  <c r="BT88" i="26"/>
  <c r="BR43" i="26"/>
  <c r="BT61" i="1"/>
  <c r="CA42" i="9"/>
  <c r="CB43" i="1"/>
  <c r="BS176" i="26"/>
  <c r="BR75" i="20"/>
  <c r="BR74" i="20"/>
  <c r="BO97" i="20"/>
  <c r="BT42" i="20"/>
  <c r="BR71" i="20"/>
  <c r="BP156" i="20"/>
  <c r="BP89" i="27"/>
  <c r="BQ62" i="27"/>
  <c r="BO61" i="20"/>
  <c r="BO85" i="20"/>
  <c r="BR91" i="1"/>
  <c r="BP157" i="9"/>
  <c r="BP80" i="9"/>
  <c r="BP99" i="9" s="1"/>
  <c r="BP175" i="9"/>
  <c r="BX43" i="9"/>
  <c r="BR85" i="26"/>
  <c r="BS85" i="27"/>
  <c r="BP61" i="9"/>
  <c r="BO86" i="9"/>
  <c r="BR87" i="27"/>
  <c r="BO93" i="9"/>
  <c r="BS90" i="27"/>
  <c r="BT175" i="27"/>
  <c r="BP175" i="27"/>
  <c r="BS168" i="27"/>
  <c r="BR77" i="20"/>
  <c r="CB43" i="21"/>
  <c r="BX42" i="21"/>
  <c r="BT85" i="1"/>
  <c r="BT42" i="9"/>
  <c r="BQ68" i="9"/>
  <c r="BR93" i="26"/>
  <c r="CB43" i="26"/>
  <c r="BT91" i="27"/>
  <c r="BP96" i="27"/>
  <c r="BT85" i="27"/>
  <c r="BP91" i="27"/>
  <c r="BR157" i="27"/>
  <c r="BP93" i="27"/>
  <c r="BP87" i="27"/>
  <c r="BS66" i="8"/>
  <c r="CA42" i="20"/>
  <c r="BQ42" i="20"/>
  <c r="BO96" i="20"/>
  <c r="BO93" i="20"/>
  <c r="BT156" i="20"/>
  <c r="BS70" i="20"/>
  <c r="BY35" i="20"/>
  <c r="BS66" i="20"/>
  <c r="BO175" i="20"/>
  <c r="BT89" i="21"/>
  <c r="BS72" i="8"/>
  <c r="BT79" i="8"/>
  <c r="BR156" i="8"/>
  <c r="BS79" i="9"/>
  <c r="BS76" i="9"/>
  <c r="BR70" i="9"/>
  <c r="BR96" i="26"/>
  <c r="BT93" i="26"/>
  <c r="BT96" i="26"/>
  <c r="BR98" i="26"/>
  <c r="BR85" i="27"/>
  <c r="BT61" i="27"/>
  <c r="BR43" i="27"/>
  <c r="BP88" i="27"/>
  <c r="BS91" i="1"/>
  <c r="BT95" i="27"/>
  <c r="BS96" i="27"/>
  <c r="BT68" i="8"/>
  <c r="BO99" i="9"/>
  <c r="BT43" i="26"/>
  <c r="BT89" i="26"/>
  <c r="BT98" i="27"/>
  <c r="BS86" i="27"/>
  <c r="BS43" i="27"/>
  <c r="BS67" i="8"/>
  <c r="BT75" i="8"/>
  <c r="BR70" i="8"/>
  <c r="BQ75" i="8"/>
  <c r="BQ70" i="8"/>
  <c r="BP90" i="9"/>
  <c r="BT95" i="26"/>
  <c r="BR80" i="26"/>
  <c r="BT88" i="27"/>
  <c r="BO89" i="9"/>
  <c r="BR99" i="26"/>
  <c r="BT80" i="27"/>
  <c r="BZ42" i="20"/>
  <c r="BR68" i="20"/>
  <c r="BR43" i="1"/>
  <c r="BQ156" i="8"/>
  <c r="CB42" i="9"/>
  <c r="BZ43" i="26"/>
  <c r="BR98" i="27"/>
  <c r="BQ99" i="27"/>
  <c r="BS74" i="20"/>
  <c r="BY42" i="20"/>
  <c r="BP94" i="9"/>
  <c r="BP89" i="9"/>
  <c r="BT71" i="9"/>
  <c r="BR86" i="26"/>
  <c r="BQ84" i="26"/>
  <c r="BQ86" i="26"/>
  <c r="BQ97" i="26"/>
  <c r="BR97" i="27"/>
  <c r="BT77" i="8"/>
  <c r="BP66" i="20"/>
  <c r="BO91" i="1"/>
  <c r="BR99" i="27"/>
  <c r="BR149" i="20"/>
  <c r="BQ77" i="8"/>
  <c r="BP88" i="9"/>
  <c r="BR157" i="26"/>
  <c r="BQ61" i="26"/>
  <c r="CB43" i="27"/>
  <c r="BP42" i="8"/>
  <c r="BR42" i="9"/>
  <c r="BP43" i="27"/>
  <c r="BP69" i="20"/>
  <c r="BP72" i="20"/>
  <c r="BT85" i="26"/>
  <c r="BQ88" i="26"/>
  <c r="BT86" i="26"/>
  <c r="BO92" i="27"/>
  <c r="BS92" i="26"/>
  <c r="BT97" i="27"/>
  <c r="BP97" i="27"/>
  <c r="BR119" i="27"/>
  <c r="BR62" i="27" s="1"/>
  <c r="BR54" i="27"/>
  <c r="BP138" i="27"/>
  <c r="BP73" i="27"/>
  <c r="BR138" i="27"/>
  <c r="BR81" i="27" s="1"/>
  <c r="BR73" i="27"/>
  <c r="BS138" i="27"/>
  <c r="BS81" i="27" s="1"/>
  <c r="BS73" i="27"/>
  <c r="BP61" i="27"/>
  <c r="BS84" i="27"/>
  <c r="BR90" i="27"/>
  <c r="BP80" i="27"/>
  <c r="BP98" i="27"/>
  <c r="BX43" i="27"/>
  <c r="BS119" i="27"/>
  <c r="BS62" i="27" s="1"/>
  <c r="BS54" i="27"/>
  <c r="BT90" i="27"/>
  <c r="BS94" i="27"/>
  <c r="BT94" i="27"/>
  <c r="BS93" i="27"/>
  <c r="BS91" i="27"/>
  <c r="BS98" i="27"/>
  <c r="BS87" i="27"/>
  <c r="BP84" i="27"/>
  <c r="BT87" i="27"/>
  <c r="BP86" i="27"/>
  <c r="BR96" i="27"/>
  <c r="BS95" i="27"/>
  <c r="BT138" i="27"/>
  <c r="BT73" i="27"/>
  <c r="BP168" i="27"/>
  <c r="BT43" i="27"/>
  <c r="BT86" i="27"/>
  <c r="BT191" i="10"/>
  <c r="BQ185" i="10"/>
  <c r="BP119" i="27"/>
  <c r="BP54" i="27"/>
  <c r="BT157" i="27"/>
  <c r="BO176" i="27"/>
  <c r="BT84" i="27"/>
  <c r="BQ92" i="27"/>
  <c r="BS97" i="27"/>
  <c r="BR93" i="27"/>
  <c r="BT168" i="27"/>
  <c r="BR84" i="27"/>
  <c r="BT89" i="27"/>
  <c r="BS61" i="27"/>
  <c r="BS99" i="27" s="1"/>
  <c r="BR89" i="27"/>
  <c r="BT119" i="27"/>
  <c r="BT54" i="27"/>
  <c r="BR168" i="27"/>
  <c r="BR176" i="27" s="1"/>
  <c r="BS80" i="27"/>
  <c r="BS175" i="27"/>
  <c r="BP94" i="27"/>
  <c r="BQ96" i="26"/>
  <c r="BQ168" i="26"/>
  <c r="BY43" i="26"/>
  <c r="BQ175" i="26"/>
  <c r="BR95" i="26"/>
  <c r="BQ99" i="26"/>
  <c r="BQ89" i="26"/>
  <c r="BQ138" i="26"/>
  <c r="BQ73" i="26"/>
  <c r="BT90" i="26"/>
  <c r="BQ90" i="26"/>
  <c r="BQ87" i="26"/>
  <c r="BQ91" i="26"/>
  <c r="BT98" i="26"/>
  <c r="BT157" i="26"/>
  <c r="BQ93" i="26"/>
  <c r="BT138" i="26"/>
  <c r="BT73" i="26"/>
  <c r="BT84" i="26"/>
  <c r="BR138" i="26"/>
  <c r="BR73" i="26"/>
  <c r="BT97" i="26"/>
  <c r="BR97" i="26"/>
  <c r="BT168" i="26"/>
  <c r="BT87" i="26"/>
  <c r="BT99" i="26"/>
  <c r="BT119" i="26"/>
  <c r="BT54" i="26"/>
  <c r="BR84" i="26"/>
  <c r="BR175" i="26"/>
  <c r="BR90" i="26"/>
  <c r="BR119" i="26"/>
  <c r="BR54" i="26"/>
  <c r="BT94" i="26"/>
  <c r="BQ119" i="26"/>
  <c r="BQ54" i="26"/>
  <c r="BR168" i="26"/>
  <c r="BT91" i="26"/>
  <c r="BR89" i="26"/>
  <c r="BR87" i="26"/>
  <c r="I194" i="10"/>
  <c r="AP194" i="10"/>
  <c r="BQ85" i="26"/>
  <c r="BR190" i="10"/>
  <c r="BR181" i="10"/>
  <c r="BF194" i="10"/>
  <c r="BT188" i="10"/>
  <c r="AZ194" i="10"/>
  <c r="BP182" i="10"/>
  <c r="AL194" i="10"/>
  <c r="BR183" i="10"/>
  <c r="D194" i="10"/>
  <c r="BT183" i="10"/>
  <c r="BQ179" i="10"/>
  <c r="BW43" i="1"/>
  <c r="BP71" i="21"/>
  <c r="BR99" i="21"/>
  <c r="BT97" i="21"/>
  <c r="BP72" i="21"/>
  <c r="BT61" i="21"/>
  <c r="BT94" i="21"/>
  <c r="BP79" i="21"/>
  <c r="BT91" i="21"/>
  <c r="BP42" i="21"/>
  <c r="BT93" i="21"/>
  <c r="BQ99" i="21"/>
  <c r="BT80" i="21"/>
  <c r="BT193" i="10"/>
  <c r="BT189" i="10"/>
  <c r="BA194" i="10"/>
  <c r="BP188" i="10"/>
  <c r="BG194" i="10"/>
  <c r="BO180" i="10"/>
  <c r="BO88" i="1"/>
  <c r="BO80" i="1"/>
  <c r="BO99" i="1" s="1"/>
  <c r="BR87" i="1"/>
  <c r="BO93" i="1"/>
  <c r="BR61" i="1"/>
  <c r="BR99" i="1" s="1"/>
  <c r="BO94" i="1"/>
  <c r="BR157" i="1"/>
  <c r="BO43" i="1"/>
  <c r="BS157" i="1"/>
  <c r="BR80" i="1"/>
  <c r="BO90" i="1"/>
  <c r="BZ43" i="1"/>
  <c r="BX42" i="1"/>
  <c r="BQ66" i="1"/>
  <c r="BO175" i="1"/>
  <c r="BS98" i="1"/>
  <c r="BR97" i="1"/>
  <c r="BO157" i="1"/>
  <c r="BP67" i="1"/>
  <c r="BP71" i="1"/>
  <c r="BP70" i="1"/>
  <c r="BO87" i="1"/>
  <c r="BS89" i="1"/>
  <c r="BR96" i="1"/>
  <c r="BT43" i="1"/>
  <c r="BP77" i="1"/>
  <c r="BT89" i="1"/>
  <c r="BR94" i="1"/>
  <c r="BT80" i="1"/>
  <c r="BT99" i="1" s="1"/>
  <c r="BP156" i="1"/>
  <c r="BT88" i="1"/>
  <c r="BO89" i="1"/>
  <c r="BR175" i="1"/>
  <c r="BT93" i="1"/>
  <c r="BT91" i="1"/>
  <c r="BS87" i="1"/>
  <c r="BR98" i="1"/>
  <c r="BB194" i="10"/>
  <c r="BQ199" i="10"/>
  <c r="BT172" i="9"/>
  <c r="BT58" i="9"/>
  <c r="BT170" i="9"/>
  <c r="BT56" i="9"/>
  <c r="BQ162" i="9"/>
  <c r="BQ48" i="9"/>
  <c r="BQ165" i="9"/>
  <c r="BQ51" i="9"/>
  <c r="CA35" i="9"/>
  <c r="BS163" i="9"/>
  <c r="BS49" i="9"/>
  <c r="BR77" i="9"/>
  <c r="BT76" i="9"/>
  <c r="BT66" i="9"/>
  <c r="BQ42" i="9"/>
  <c r="BY42" i="9"/>
  <c r="BQ172" i="9"/>
  <c r="BQ58" i="9"/>
  <c r="BQ166" i="9"/>
  <c r="BQ52" i="9"/>
  <c r="BQ169" i="9"/>
  <c r="BQ55" i="9"/>
  <c r="BS74" i="9"/>
  <c r="BS160" i="9"/>
  <c r="BS111" i="9"/>
  <c r="BS46" i="9"/>
  <c r="BS66" i="9"/>
  <c r="BO138" i="9"/>
  <c r="BO90" i="9"/>
  <c r="BR74" i="9"/>
  <c r="BT174" i="9"/>
  <c r="BT60" i="9"/>
  <c r="BT156" i="9"/>
  <c r="BQ130" i="9"/>
  <c r="BQ65" i="9"/>
  <c r="BQ75" i="9"/>
  <c r="BQ69" i="9"/>
  <c r="BS170" i="9"/>
  <c r="BS56" i="9"/>
  <c r="BS94" i="9" s="1"/>
  <c r="BS149" i="9"/>
  <c r="BS167" i="9"/>
  <c r="BS53" i="9"/>
  <c r="BO97" i="9"/>
  <c r="BP98" i="9"/>
  <c r="BR156" i="9"/>
  <c r="BR165" i="9"/>
  <c r="BR51" i="9"/>
  <c r="BR89" i="9" s="1"/>
  <c r="BR161" i="9"/>
  <c r="BR47" i="9"/>
  <c r="BO43" i="9"/>
  <c r="BT173" i="9"/>
  <c r="BT175" i="9" s="1"/>
  <c r="BT59" i="9"/>
  <c r="BT118" i="9"/>
  <c r="BT68" i="9"/>
  <c r="BT164" i="9"/>
  <c r="BT50" i="9"/>
  <c r="BQ72" i="9"/>
  <c r="BQ76" i="9"/>
  <c r="BR164" i="9"/>
  <c r="BR50" i="9"/>
  <c r="BR171" i="9"/>
  <c r="BR57" i="9"/>
  <c r="BQ118" i="9"/>
  <c r="BQ173" i="9"/>
  <c r="BQ59" i="9"/>
  <c r="BS35" i="9"/>
  <c r="BS174" i="9"/>
  <c r="BS60" i="9"/>
  <c r="BS98" i="9" s="1"/>
  <c r="BS156" i="9"/>
  <c r="BR76" i="9"/>
  <c r="BR172" i="9"/>
  <c r="BR58" i="9"/>
  <c r="BR71" i="9"/>
  <c r="BT35" i="9"/>
  <c r="BT43" i="9" s="1"/>
  <c r="BT70" i="9"/>
  <c r="BT75" i="9"/>
  <c r="BT171" i="9"/>
  <c r="BT57" i="9"/>
  <c r="BQ79" i="9"/>
  <c r="BQ163" i="9"/>
  <c r="BQ49" i="9"/>
  <c r="BQ87" i="9" s="1"/>
  <c r="BS67" i="9"/>
  <c r="BS70" i="9"/>
  <c r="BS161" i="9"/>
  <c r="BS47" i="9"/>
  <c r="BO175" i="9"/>
  <c r="BZ42" i="9"/>
  <c r="BR163" i="9"/>
  <c r="BR49" i="9"/>
  <c r="BR66" i="9"/>
  <c r="BR137" i="9"/>
  <c r="BR78" i="9"/>
  <c r="BO91" i="9"/>
  <c r="BT77" i="9"/>
  <c r="BT162" i="9"/>
  <c r="BT48" i="9"/>
  <c r="BT67" i="9"/>
  <c r="BP43" i="9"/>
  <c r="BQ170" i="9"/>
  <c r="BQ56" i="9"/>
  <c r="BT161" i="9"/>
  <c r="BT47" i="9"/>
  <c r="BS77" i="9"/>
  <c r="BS71" i="9"/>
  <c r="BR166" i="9"/>
  <c r="BR52" i="9"/>
  <c r="BR90" i="9" s="1"/>
  <c r="BT169" i="9"/>
  <c r="BT55" i="9"/>
  <c r="BT93" i="9" s="1"/>
  <c r="BT74" i="9"/>
  <c r="BO88" i="9"/>
  <c r="BY35" i="9"/>
  <c r="BQ160" i="9"/>
  <c r="BQ111" i="9"/>
  <c r="BQ46" i="9"/>
  <c r="BQ66" i="9"/>
  <c r="BQ164" i="9"/>
  <c r="BQ50" i="9"/>
  <c r="BS164" i="9"/>
  <c r="BS50" i="9"/>
  <c r="BS137" i="9"/>
  <c r="BS78" i="9"/>
  <c r="BR67" i="9"/>
  <c r="BR75" i="9"/>
  <c r="BT130" i="9"/>
  <c r="BT65" i="9"/>
  <c r="BQ167" i="9"/>
  <c r="BQ53" i="9"/>
  <c r="BQ171" i="9"/>
  <c r="BQ57" i="9"/>
  <c r="BQ95" i="9" s="1"/>
  <c r="BS42" i="9"/>
  <c r="BS171" i="9"/>
  <c r="BS57" i="9"/>
  <c r="BS95" i="9" s="1"/>
  <c r="BP96" i="9"/>
  <c r="BR68" i="9"/>
  <c r="BR69" i="9"/>
  <c r="BR162" i="9"/>
  <c r="BR48" i="9"/>
  <c r="BT137" i="9"/>
  <c r="BT78" i="9"/>
  <c r="BT72" i="9"/>
  <c r="BQ35" i="9"/>
  <c r="BQ174" i="9"/>
  <c r="BQ60" i="9"/>
  <c r="BQ156" i="9"/>
  <c r="BQ67" i="9"/>
  <c r="BT167" i="9"/>
  <c r="BT53" i="9"/>
  <c r="BS162" i="9"/>
  <c r="BS48" i="9"/>
  <c r="BS165" i="9"/>
  <c r="BS51" i="9"/>
  <c r="BP91" i="9"/>
  <c r="BR173" i="9"/>
  <c r="BR118" i="9"/>
  <c r="BR59" i="9"/>
  <c r="BR169" i="9"/>
  <c r="BR55" i="9"/>
  <c r="BR93" i="9" s="1"/>
  <c r="BP93" i="9"/>
  <c r="BT79" i="9"/>
  <c r="BO119" i="9"/>
  <c r="BQ70" i="9"/>
  <c r="BQ161" i="9"/>
  <c r="BQ47" i="9"/>
  <c r="BQ74" i="9"/>
  <c r="BS169" i="9"/>
  <c r="BS55" i="9"/>
  <c r="BS172" i="9"/>
  <c r="BS58" i="9"/>
  <c r="BS166" i="9"/>
  <c r="BS52" i="9"/>
  <c r="BR35" i="9"/>
  <c r="BR43" i="9" s="1"/>
  <c r="BR149" i="9"/>
  <c r="BR157" i="9" s="1"/>
  <c r="BR111" i="9"/>
  <c r="BR160" i="9"/>
  <c r="BR46" i="9"/>
  <c r="BR130" i="9"/>
  <c r="BR65" i="9"/>
  <c r="BT111" i="9"/>
  <c r="BT46" i="9"/>
  <c r="BO95" i="9"/>
  <c r="BQ77" i="9"/>
  <c r="BQ71" i="9"/>
  <c r="BQ149" i="9"/>
  <c r="BQ157" i="9" s="1"/>
  <c r="BS130" i="9"/>
  <c r="BS65" i="9"/>
  <c r="BS68" i="9"/>
  <c r="BS118" i="9"/>
  <c r="BS173" i="9"/>
  <c r="BS59" i="9"/>
  <c r="BP97" i="9"/>
  <c r="BZ35" i="9"/>
  <c r="BZ43" i="9" s="1"/>
  <c r="BR167" i="9"/>
  <c r="BR53" i="9"/>
  <c r="BR72" i="9"/>
  <c r="BT166" i="9"/>
  <c r="BT52" i="9"/>
  <c r="BT165" i="9"/>
  <c r="BT51" i="9"/>
  <c r="BQ137" i="9"/>
  <c r="BQ78" i="9"/>
  <c r="BS72" i="9"/>
  <c r="BS75" i="9"/>
  <c r="BS69" i="9"/>
  <c r="BR170" i="9"/>
  <c r="BR56" i="9"/>
  <c r="BR94" i="9" s="1"/>
  <c r="BR174" i="9"/>
  <c r="BR60" i="9"/>
  <c r="BR79" i="9"/>
  <c r="CB35" i="9"/>
  <c r="BT69" i="9"/>
  <c r="BT163" i="9"/>
  <c r="BT49" i="9"/>
  <c r="BO98" i="9"/>
  <c r="BP165" i="8"/>
  <c r="BP51" i="8"/>
  <c r="BP77" i="8"/>
  <c r="BS35" i="8"/>
  <c r="BS172" i="8"/>
  <c r="BS58" i="8"/>
  <c r="BT165" i="8"/>
  <c r="BT51" i="8"/>
  <c r="BR160" i="8"/>
  <c r="BR111" i="8"/>
  <c r="BR46" i="8"/>
  <c r="BR69" i="8"/>
  <c r="BQ167" i="8"/>
  <c r="BQ53" i="8"/>
  <c r="BX42" i="8"/>
  <c r="BP35" i="8"/>
  <c r="BP172" i="8"/>
  <c r="BP58" i="8"/>
  <c r="BS79" i="8"/>
  <c r="BS74" i="8"/>
  <c r="BT70" i="8"/>
  <c r="BT172" i="8"/>
  <c r="BT58" i="8"/>
  <c r="BR167" i="8"/>
  <c r="BR53" i="8"/>
  <c r="BR76" i="8"/>
  <c r="BR79" i="8"/>
  <c r="BY35" i="8"/>
  <c r="BY43" i="8" s="1"/>
  <c r="BQ68" i="8"/>
  <c r="BQ165" i="8"/>
  <c r="BQ51" i="8"/>
  <c r="BP68" i="8"/>
  <c r="BT164" i="8"/>
  <c r="BT50" i="8"/>
  <c r="BQ164" i="8"/>
  <c r="BQ50" i="8"/>
  <c r="BS161" i="8"/>
  <c r="BS47" i="8"/>
  <c r="BS85" i="8" s="1"/>
  <c r="BT35" i="8"/>
  <c r="BT171" i="8"/>
  <c r="BT57" i="8"/>
  <c r="BQ171" i="8"/>
  <c r="BQ57" i="8"/>
  <c r="BP169" i="8"/>
  <c r="BP55" i="8"/>
  <c r="BS42" i="8"/>
  <c r="BS165" i="8"/>
  <c r="BS51" i="8"/>
  <c r="BS71" i="8"/>
  <c r="BT66" i="8"/>
  <c r="BT67" i="8"/>
  <c r="BZ42" i="8"/>
  <c r="BR165" i="8"/>
  <c r="BR51" i="8"/>
  <c r="BR77" i="8"/>
  <c r="BR164" i="8"/>
  <c r="BR50" i="8"/>
  <c r="BQ67" i="8"/>
  <c r="BQ163" i="8"/>
  <c r="BQ49" i="8"/>
  <c r="BS160" i="8"/>
  <c r="BS111" i="8"/>
  <c r="BS46" i="8"/>
  <c r="BP161" i="8"/>
  <c r="BP47" i="8"/>
  <c r="BP130" i="8"/>
  <c r="BP65" i="8"/>
  <c r="BS171" i="8"/>
  <c r="BS57" i="8"/>
  <c r="BS137" i="8"/>
  <c r="BS78" i="8"/>
  <c r="BT161" i="8"/>
  <c r="BT47" i="8"/>
  <c r="BT74" i="8"/>
  <c r="BR35" i="8"/>
  <c r="BR43" i="8" s="1"/>
  <c r="BR71" i="8"/>
  <c r="BR171" i="8"/>
  <c r="BR57" i="8"/>
  <c r="BQ169" i="8"/>
  <c r="BQ55" i="8"/>
  <c r="BQ161" i="8"/>
  <c r="BQ47" i="8"/>
  <c r="BQ85" i="8" s="1"/>
  <c r="BQ74" i="8"/>
  <c r="BP66" i="8"/>
  <c r="BP71" i="8"/>
  <c r="BP72" i="8"/>
  <c r="BS174" i="8"/>
  <c r="BS60" i="8"/>
  <c r="BS77" i="8"/>
  <c r="BT71" i="8"/>
  <c r="BT149" i="8"/>
  <c r="BR68" i="8"/>
  <c r="BR67" i="8"/>
  <c r="BQ35" i="8"/>
  <c r="BQ43" i="8" s="1"/>
  <c r="BQ160" i="8"/>
  <c r="BQ111" i="8"/>
  <c r="BQ46" i="8"/>
  <c r="BQ71" i="8"/>
  <c r="BQ149" i="8"/>
  <c r="BR174" i="8"/>
  <c r="BR60" i="8"/>
  <c r="BP75" i="8"/>
  <c r="BP173" i="8"/>
  <c r="BP118" i="8"/>
  <c r="BP59" i="8"/>
  <c r="BP137" i="8"/>
  <c r="BP78" i="8"/>
  <c r="BP79" i="8"/>
  <c r="CA35" i="8"/>
  <c r="BS162" i="8"/>
  <c r="BS48" i="8"/>
  <c r="BT42" i="8"/>
  <c r="BT162" i="8"/>
  <c r="BT48" i="8"/>
  <c r="BT137" i="8"/>
  <c r="BT78" i="8"/>
  <c r="BZ35" i="8"/>
  <c r="BR163" i="8"/>
  <c r="BR49" i="8"/>
  <c r="BR74" i="8"/>
  <c r="BQ137" i="8"/>
  <c r="BQ80" i="8" s="1"/>
  <c r="BQ78" i="8"/>
  <c r="BP166" i="8"/>
  <c r="BP52" i="8"/>
  <c r="BP163" i="8"/>
  <c r="BP49" i="8"/>
  <c r="CA42" i="8"/>
  <c r="BS169" i="8"/>
  <c r="BS55" i="8"/>
  <c r="BS166" i="8"/>
  <c r="BS52" i="8"/>
  <c r="BS90" i="8" s="1"/>
  <c r="CB35" i="8"/>
  <c r="BT169" i="8"/>
  <c r="BT55" i="8"/>
  <c r="BR161" i="8"/>
  <c r="BR47" i="8"/>
  <c r="BR170" i="8"/>
  <c r="BR56" i="8"/>
  <c r="BR94" i="8" s="1"/>
  <c r="BR149" i="8"/>
  <c r="BS164" i="8"/>
  <c r="BS50" i="8"/>
  <c r="BS118" i="8"/>
  <c r="BS173" i="8"/>
  <c r="BS175" i="8" s="1"/>
  <c r="BS59" i="8"/>
  <c r="CB42" i="8"/>
  <c r="BT130" i="8"/>
  <c r="BT65" i="8"/>
  <c r="BR172" i="8"/>
  <c r="BR58" i="8"/>
  <c r="BR66" i="8"/>
  <c r="BQ172" i="8"/>
  <c r="BQ58" i="8"/>
  <c r="BQ96" i="8" s="1"/>
  <c r="BQ130" i="8"/>
  <c r="BQ65" i="8"/>
  <c r="BP170" i="8"/>
  <c r="BP56" i="8"/>
  <c r="BP164" i="8"/>
  <c r="BP50" i="8"/>
  <c r="BP111" i="8"/>
  <c r="BP160" i="8"/>
  <c r="BP46" i="8"/>
  <c r="BS70" i="8"/>
  <c r="BS68" i="8"/>
  <c r="BS69" i="8"/>
  <c r="BT111" i="8"/>
  <c r="BT46" i="8"/>
  <c r="BT72" i="8"/>
  <c r="BT166" i="8"/>
  <c r="BT52" i="8"/>
  <c r="BR137" i="8"/>
  <c r="BR78" i="8"/>
  <c r="BQ166" i="8"/>
  <c r="BQ52" i="8"/>
  <c r="BQ72" i="8"/>
  <c r="BP162" i="8"/>
  <c r="BP48" i="8"/>
  <c r="BP69" i="8"/>
  <c r="BP171" i="8"/>
  <c r="BP57" i="8"/>
  <c r="BP95" i="8" s="1"/>
  <c r="BP167" i="8"/>
  <c r="BP53" i="8"/>
  <c r="BS75" i="8"/>
  <c r="BS76" i="8"/>
  <c r="BT163" i="8"/>
  <c r="BT49" i="8"/>
  <c r="BT87" i="8" s="1"/>
  <c r="BT118" i="8"/>
  <c r="BT173" i="8"/>
  <c r="BT59" i="8"/>
  <c r="BR162" i="8"/>
  <c r="BR48" i="8"/>
  <c r="BR86" i="8" s="1"/>
  <c r="BQ162" i="8"/>
  <c r="BQ48" i="8"/>
  <c r="BQ86" i="8" s="1"/>
  <c r="BQ173" i="8"/>
  <c r="BQ118" i="8"/>
  <c r="BQ61" i="8" s="1"/>
  <c r="BQ59" i="8"/>
  <c r="BQ79" i="8"/>
  <c r="BP156" i="8"/>
  <c r="BP67" i="8"/>
  <c r="BP174" i="8"/>
  <c r="BP60" i="8"/>
  <c r="BS167" i="8"/>
  <c r="BS53" i="8"/>
  <c r="BS163" i="8"/>
  <c r="BS49" i="8"/>
  <c r="BS87" i="8" s="1"/>
  <c r="BT174" i="8"/>
  <c r="BT60" i="8"/>
  <c r="BT69" i="8"/>
  <c r="BR166" i="8"/>
  <c r="BR52" i="8"/>
  <c r="BR169" i="8"/>
  <c r="BR55" i="8"/>
  <c r="BQ66" i="8"/>
  <c r="BQ69" i="8"/>
  <c r="BS149" i="8"/>
  <c r="BS157" i="8" s="1"/>
  <c r="BT167" i="8"/>
  <c r="BT53" i="8"/>
  <c r="BQ170" i="8"/>
  <c r="BQ56" i="8"/>
  <c r="BX35" i="8"/>
  <c r="BP76" i="8"/>
  <c r="BP74" i="8"/>
  <c r="BP70" i="8"/>
  <c r="BS130" i="8"/>
  <c r="BS65" i="8"/>
  <c r="BS170" i="8"/>
  <c r="BS56" i="8"/>
  <c r="BT170" i="8"/>
  <c r="BT56" i="8"/>
  <c r="BT76" i="8"/>
  <c r="BR75" i="8"/>
  <c r="BR173" i="8"/>
  <c r="BR118" i="8"/>
  <c r="BR59" i="8"/>
  <c r="BR97" i="8" s="1"/>
  <c r="BR130" i="8"/>
  <c r="BR65" i="8"/>
  <c r="BQ174" i="8"/>
  <c r="BQ60" i="8"/>
  <c r="BQ76" i="8"/>
  <c r="BP167" i="1"/>
  <c r="BP53" i="1"/>
  <c r="BP161" i="1"/>
  <c r="BP47" i="1"/>
  <c r="BS43" i="1"/>
  <c r="BS95" i="1"/>
  <c r="BS80" i="1"/>
  <c r="BQ77" i="1"/>
  <c r="BQ71" i="1"/>
  <c r="BQ72" i="1"/>
  <c r="BQ111" i="1"/>
  <c r="BQ160" i="1"/>
  <c r="BQ46" i="1"/>
  <c r="BQ162" i="1"/>
  <c r="BQ48" i="1"/>
  <c r="BP174" i="1"/>
  <c r="BP60" i="1"/>
  <c r="BQ173" i="1"/>
  <c r="BQ118" i="1"/>
  <c r="BQ59" i="1"/>
  <c r="BQ169" i="1"/>
  <c r="BQ55" i="1"/>
  <c r="BQ165" i="1"/>
  <c r="BQ51" i="1"/>
  <c r="BQ65" i="1"/>
  <c r="BT97" i="1"/>
  <c r="BQ166" i="1"/>
  <c r="BQ52" i="1"/>
  <c r="BQ137" i="1"/>
  <c r="BQ78" i="1"/>
  <c r="BQ79" i="1"/>
  <c r="BP75" i="1"/>
  <c r="BP171" i="1"/>
  <c r="BP57" i="1"/>
  <c r="BP137" i="1"/>
  <c r="BP78" i="1"/>
  <c r="BT94" i="1"/>
  <c r="BR88" i="1"/>
  <c r="BT87" i="1"/>
  <c r="BP68" i="1"/>
  <c r="BP149" i="1"/>
  <c r="BP162" i="1"/>
  <c r="BP48" i="1"/>
  <c r="BR93" i="1"/>
  <c r="BT175" i="1"/>
  <c r="BS86" i="1"/>
  <c r="BQ42" i="1"/>
  <c r="BQ167" i="1"/>
  <c r="BQ53" i="1"/>
  <c r="BR85" i="1"/>
  <c r="BO95" i="1"/>
  <c r="BP35" i="1"/>
  <c r="BP165" i="1"/>
  <c r="BP51" i="1"/>
  <c r="BP89" i="1" s="1"/>
  <c r="BP164" i="1"/>
  <c r="BP50" i="1"/>
  <c r="BP169" i="1"/>
  <c r="BP55" i="1"/>
  <c r="BQ76" i="1"/>
  <c r="BQ172" i="1"/>
  <c r="BQ58" i="1"/>
  <c r="BQ164" i="1"/>
  <c r="BQ50" i="1"/>
  <c r="BS97" i="1"/>
  <c r="BP69" i="1"/>
  <c r="BP76" i="1"/>
  <c r="BP130" i="1"/>
  <c r="BP65" i="1"/>
  <c r="BT90" i="1"/>
  <c r="BQ68" i="1"/>
  <c r="BQ171" i="1"/>
  <c r="BQ57" i="1"/>
  <c r="BS90" i="1"/>
  <c r="BO85" i="1"/>
  <c r="BS61" i="1"/>
  <c r="BP42" i="1"/>
  <c r="BP74" i="1"/>
  <c r="BP72" i="1"/>
  <c r="BS88" i="1"/>
  <c r="BY42" i="1"/>
  <c r="BQ35" i="1"/>
  <c r="BQ43" i="1" s="1"/>
  <c r="BQ70" i="1"/>
  <c r="BQ67" i="1"/>
  <c r="BS175" i="1"/>
  <c r="BX35" i="1"/>
  <c r="BP163" i="1"/>
  <c r="BP49" i="1"/>
  <c r="BP87" i="1" s="1"/>
  <c r="BP79" i="1"/>
  <c r="BQ156" i="1"/>
  <c r="BQ161" i="1"/>
  <c r="BQ47" i="1"/>
  <c r="BO86" i="1"/>
  <c r="BT86" i="1"/>
  <c r="BQ69" i="1"/>
  <c r="BQ75" i="1"/>
  <c r="BQ74" i="1"/>
  <c r="BR86" i="1"/>
  <c r="BT95" i="1"/>
  <c r="BR89" i="1"/>
  <c r="BS93" i="1"/>
  <c r="BP173" i="1"/>
  <c r="BP118" i="1"/>
  <c r="BP59" i="1"/>
  <c r="BP170" i="1"/>
  <c r="BP56" i="1"/>
  <c r="BP172" i="1"/>
  <c r="BP58" i="1"/>
  <c r="BY35" i="1"/>
  <c r="BQ163" i="1"/>
  <c r="BQ49" i="1"/>
  <c r="BQ149" i="1"/>
  <c r="BP66" i="1"/>
  <c r="BS94" i="1"/>
  <c r="BQ174" i="1"/>
  <c r="BQ60" i="1"/>
  <c r="BQ170" i="1"/>
  <c r="BQ56" i="1"/>
  <c r="BO96" i="1"/>
  <c r="BO97" i="1"/>
  <c r="BT98" i="1"/>
  <c r="BP166" i="1"/>
  <c r="BP52" i="1"/>
  <c r="BP90" i="1" s="1"/>
  <c r="BP111" i="1"/>
  <c r="BP160" i="1"/>
  <c r="BP46" i="1"/>
  <c r="BX35" i="21"/>
  <c r="BX43" i="21" s="1"/>
  <c r="BP166" i="21"/>
  <c r="BP52" i="21"/>
  <c r="BP169" i="21"/>
  <c r="BP55" i="21"/>
  <c r="BT175" i="21"/>
  <c r="BP68" i="21"/>
  <c r="BP137" i="21"/>
  <c r="BP80" i="21" s="1"/>
  <c r="BP78" i="21"/>
  <c r="BP130" i="21"/>
  <c r="BP65" i="21"/>
  <c r="BP35" i="21"/>
  <c r="BP165" i="21"/>
  <c r="BP51" i="21"/>
  <c r="BP173" i="21"/>
  <c r="BP118" i="21"/>
  <c r="BP61" i="21" s="1"/>
  <c r="BP59" i="21"/>
  <c r="BP172" i="21"/>
  <c r="BP58" i="21"/>
  <c r="BP75" i="21"/>
  <c r="BT86" i="21"/>
  <c r="BT90" i="21"/>
  <c r="BP164" i="21"/>
  <c r="BP50" i="21"/>
  <c r="BP160" i="21"/>
  <c r="BP111" i="21"/>
  <c r="BP46" i="21"/>
  <c r="BP76" i="21"/>
  <c r="BP171" i="21"/>
  <c r="BP57" i="21"/>
  <c r="BP167" i="21"/>
  <c r="BP53" i="21"/>
  <c r="BP163" i="21"/>
  <c r="BP49" i="21"/>
  <c r="BP67" i="21"/>
  <c r="BP174" i="21"/>
  <c r="BP60" i="21"/>
  <c r="BT85" i="21"/>
  <c r="BP170" i="21"/>
  <c r="BP56" i="21"/>
  <c r="BP74" i="21"/>
  <c r="BP70" i="21"/>
  <c r="BP66" i="21"/>
  <c r="BP149" i="21"/>
  <c r="BP157" i="21" s="1"/>
  <c r="BP77" i="21"/>
  <c r="BT96" i="21"/>
  <c r="BP69" i="21"/>
  <c r="BP161" i="21"/>
  <c r="BP47" i="21"/>
  <c r="BP162" i="21"/>
  <c r="BP48" i="21"/>
  <c r="BT88" i="21"/>
  <c r="BS170" i="20"/>
  <c r="BS56" i="20"/>
  <c r="BS75" i="20"/>
  <c r="BS156" i="20"/>
  <c r="BO43" i="20"/>
  <c r="BQ171" i="20"/>
  <c r="BQ57" i="20"/>
  <c r="BQ71" i="20"/>
  <c r="BT130" i="20"/>
  <c r="BT65" i="20"/>
  <c r="BT67" i="20"/>
  <c r="BR174" i="20"/>
  <c r="BR60" i="20"/>
  <c r="BR162" i="20"/>
  <c r="BR48" i="20"/>
  <c r="BP163" i="20"/>
  <c r="BP49" i="20"/>
  <c r="BP76" i="20"/>
  <c r="BP79" i="20"/>
  <c r="BQ174" i="20"/>
  <c r="BQ60" i="20"/>
  <c r="BT163" i="20"/>
  <c r="BT49" i="20"/>
  <c r="BP162" i="20"/>
  <c r="BP48" i="20"/>
  <c r="BQ160" i="20"/>
  <c r="BQ111" i="20"/>
  <c r="BQ46" i="20"/>
  <c r="BT170" i="20"/>
  <c r="BT56" i="20"/>
  <c r="BP166" i="20"/>
  <c r="BP52" i="20"/>
  <c r="BQ72" i="20"/>
  <c r="BT66" i="20"/>
  <c r="BP173" i="20"/>
  <c r="BP118" i="20"/>
  <c r="BP59" i="20"/>
  <c r="BQ79" i="20"/>
  <c r="BS42" i="20"/>
  <c r="BS76" i="20"/>
  <c r="BQ35" i="20"/>
  <c r="BQ43" i="20" s="1"/>
  <c r="BQ66" i="20"/>
  <c r="BQ137" i="20"/>
  <c r="BQ80" i="20" s="1"/>
  <c r="BQ78" i="20"/>
  <c r="BT72" i="20"/>
  <c r="BT161" i="20"/>
  <c r="BT47" i="20"/>
  <c r="BT74" i="20"/>
  <c r="BR70" i="20"/>
  <c r="BR166" i="20"/>
  <c r="BR52" i="20"/>
  <c r="BR90" i="20" s="1"/>
  <c r="BR169" i="20"/>
  <c r="BR55" i="20"/>
  <c r="BR93" i="20" s="1"/>
  <c r="BP42" i="20"/>
  <c r="BP165" i="20"/>
  <c r="BP51" i="20"/>
  <c r="BR161" i="20"/>
  <c r="BR47" i="20"/>
  <c r="BP170" i="20"/>
  <c r="BP56" i="20"/>
  <c r="BQ161" i="20"/>
  <c r="BQ47" i="20"/>
  <c r="BS35" i="20"/>
  <c r="BS130" i="20"/>
  <c r="BS65" i="20"/>
  <c r="BS137" i="20"/>
  <c r="BS80" i="20" s="1"/>
  <c r="BS78" i="20"/>
  <c r="BQ165" i="20"/>
  <c r="BQ51" i="20"/>
  <c r="BT79" i="20"/>
  <c r="BT71" i="20"/>
  <c r="BT149" i="20"/>
  <c r="BT157" i="20" s="1"/>
  <c r="BR173" i="20"/>
  <c r="BR118" i="20"/>
  <c r="BR61" i="20" s="1"/>
  <c r="BR59" i="20"/>
  <c r="BR130" i="20"/>
  <c r="BR65" i="20"/>
  <c r="BP35" i="20"/>
  <c r="BP172" i="20"/>
  <c r="BP58" i="20"/>
  <c r="BS118" i="20"/>
  <c r="BS61" i="20" s="1"/>
  <c r="BS173" i="20"/>
  <c r="BS59" i="20"/>
  <c r="BQ169" i="20"/>
  <c r="BQ55" i="20"/>
  <c r="BT160" i="20"/>
  <c r="BT111" i="20"/>
  <c r="BT46" i="20"/>
  <c r="BQ69" i="20"/>
  <c r="BQ130" i="20"/>
  <c r="BQ65" i="20"/>
  <c r="BT77" i="20"/>
  <c r="BP169" i="20"/>
  <c r="BP55" i="20"/>
  <c r="BQ70" i="20"/>
  <c r="BT162" i="20"/>
  <c r="BT48" i="20"/>
  <c r="BT164" i="20"/>
  <c r="BT50" i="20"/>
  <c r="BP130" i="20"/>
  <c r="BP65" i="20"/>
  <c r="BT169" i="20"/>
  <c r="BT55" i="20"/>
  <c r="BT171" i="20"/>
  <c r="BT57" i="20"/>
  <c r="BS174" i="20"/>
  <c r="BS60" i="20"/>
  <c r="BS55" i="20"/>
  <c r="BS93" i="20" s="1"/>
  <c r="BS169" i="20"/>
  <c r="BO98" i="20"/>
  <c r="BQ167" i="20"/>
  <c r="BQ53" i="20"/>
  <c r="BQ166" i="20"/>
  <c r="BQ52" i="20"/>
  <c r="BT137" i="20"/>
  <c r="BT78" i="20"/>
  <c r="BR35" i="20"/>
  <c r="BR69" i="20"/>
  <c r="BR72" i="20"/>
  <c r="BP68" i="20"/>
  <c r="BP164" i="20"/>
  <c r="BP50" i="20"/>
  <c r="BP160" i="20"/>
  <c r="BP111" i="20"/>
  <c r="BP46" i="20"/>
  <c r="BR160" i="20"/>
  <c r="BR111" i="20"/>
  <c r="BR46" i="20"/>
  <c r="BS162" i="20"/>
  <c r="BS48" i="20"/>
  <c r="BS79" i="20"/>
  <c r="BS160" i="20"/>
  <c r="BS111" i="20"/>
  <c r="BS46" i="20"/>
  <c r="BQ170" i="20"/>
  <c r="BQ56" i="20"/>
  <c r="BQ94" i="20" s="1"/>
  <c r="BQ172" i="20"/>
  <c r="BQ58" i="20"/>
  <c r="BT35" i="20"/>
  <c r="BT43" i="20" s="1"/>
  <c r="CB42" i="20"/>
  <c r="BR76" i="20"/>
  <c r="BR79" i="20"/>
  <c r="BP75" i="20"/>
  <c r="BP171" i="20"/>
  <c r="BP57" i="20"/>
  <c r="BP167" i="20"/>
  <c r="BP53" i="20"/>
  <c r="BX35" i="20"/>
  <c r="BR167" i="20"/>
  <c r="BR53" i="20"/>
  <c r="BS167" i="20"/>
  <c r="BS53" i="20"/>
  <c r="BS165" i="20"/>
  <c r="BS51" i="20"/>
  <c r="BS164" i="20"/>
  <c r="BS50" i="20"/>
  <c r="BO86" i="20"/>
  <c r="BQ77" i="20"/>
  <c r="BQ67" i="20"/>
  <c r="BT165" i="20"/>
  <c r="BT51" i="20"/>
  <c r="BR163" i="20"/>
  <c r="BR49" i="20"/>
  <c r="BR87" i="20" s="1"/>
  <c r="BP67" i="20"/>
  <c r="BP174" i="20"/>
  <c r="BP60" i="20"/>
  <c r="CA35" i="20"/>
  <c r="CA43" i="20" s="1"/>
  <c r="BO95" i="20"/>
  <c r="BS69" i="20"/>
  <c r="BS77" i="20"/>
  <c r="BS171" i="20"/>
  <c r="BS57" i="20"/>
  <c r="BQ164" i="20"/>
  <c r="BQ50" i="20"/>
  <c r="BQ149" i="20"/>
  <c r="BQ157" i="20" s="1"/>
  <c r="BO80" i="20"/>
  <c r="BO99" i="20" s="1"/>
  <c r="BT70" i="20"/>
  <c r="BT172" i="20"/>
  <c r="BT58" i="20"/>
  <c r="BT166" i="20"/>
  <c r="BT52" i="20"/>
  <c r="BR170" i="20"/>
  <c r="BR56" i="20"/>
  <c r="BR94" i="20" s="1"/>
  <c r="BX42" i="20"/>
  <c r="BP161" i="20"/>
  <c r="BP47" i="20"/>
  <c r="BP74" i="20"/>
  <c r="BP70" i="20"/>
  <c r="BS163" i="20"/>
  <c r="BS49" i="20"/>
  <c r="BS72" i="20"/>
  <c r="BS67" i="20"/>
  <c r="BQ76" i="20"/>
  <c r="BQ68" i="20"/>
  <c r="CB35" i="20"/>
  <c r="BT167" i="20"/>
  <c r="BT53" i="20"/>
  <c r="BT68" i="20"/>
  <c r="BT118" i="20"/>
  <c r="BT173" i="20"/>
  <c r="BT59" i="20"/>
  <c r="BR66" i="20"/>
  <c r="BR164" i="20"/>
  <c r="BR50" i="20"/>
  <c r="BP71" i="20"/>
  <c r="BP149" i="20"/>
  <c r="BP77" i="20"/>
  <c r="BR137" i="20"/>
  <c r="BR80" i="20" s="1"/>
  <c r="BR78" i="20"/>
  <c r="BZ35" i="20"/>
  <c r="BW43" i="20"/>
  <c r="BS71" i="20"/>
  <c r="BS166" i="20"/>
  <c r="BS52" i="20"/>
  <c r="BQ163" i="20"/>
  <c r="BQ49" i="20"/>
  <c r="BQ74" i="20"/>
  <c r="BT174" i="20"/>
  <c r="BT60" i="20"/>
  <c r="BT75" i="20"/>
  <c r="BT69" i="20"/>
  <c r="BR42" i="20"/>
  <c r="BR171" i="20"/>
  <c r="BR57" i="20"/>
  <c r="BP137" i="20"/>
  <c r="BP78" i="20"/>
  <c r="BS161" i="20"/>
  <c r="BS47" i="20"/>
  <c r="BS85" i="20" s="1"/>
  <c r="BS172" i="20"/>
  <c r="BS58" i="20"/>
  <c r="BS68" i="20"/>
  <c r="BS149" i="20"/>
  <c r="BQ173" i="20"/>
  <c r="BQ118" i="20"/>
  <c r="BQ61" i="20" s="1"/>
  <c r="BQ99" i="20" s="1"/>
  <c r="BQ59" i="20"/>
  <c r="BQ97" i="20" s="1"/>
  <c r="BQ162" i="20"/>
  <c r="BQ48" i="20"/>
  <c r="BT76" i="20"/>
  <c r="BR165" i="20"/>
  <c r="BR51" i="20"/>
  <c r="BR89" i="20" s="1"/>
  <c r="BR172" i="20"/>
  <c r="BR58" i="20"/>
  <c r="BR156" i="20"/>
  <c r="BR67" i="20"/>
  <c r="AV194" i="10"/>
  <c r="BP191" i="10"/>
  <c r="BP184" i="10"/>
  <c r="BT199" i="10"/>
  <c r="BQ182" i="10"/>
  <c r="M187" i="10"/>
  <c r="W187" i="10"/>
  <c r="BR185" i="10"/>
  <c r="AL187" i="10"/>
  <c r="AK187" i="10"/>
  <c r="AY187" i="10"/>
  <c r="BT190" i="10"/>
  <c r="AG187" i="10"/>
  <c r="BQ188" i="10"/>
  <c r="BA187" i="10"/>
  <c r="Z187" i="10"/>
  <c r="AW194" i="10"/>
  <c r="BP185" i="10"/>
  <c r="BQ183" i="10"/>
  <c r="BT182" i="10"/>
  <c r="BP190" i="10"/>
  <c r="BT198" i="10"/>
  <c r="BS188" i="10"/>
  <c r="T194" i="10"/>
  <c r="BP186" i="10"/>
  <c r="BQ192" i="10"/>
  <c r="BQ186" i="10"/>
  <c r="BQ181" i="10"/>
  <c r="BP193" i="10"/>
  <c r="BP180" i="10"/>
  <c r="BS183" i="10"/>
  <c r="BQ190" i="10"/>
  <c r="BT184" i="10"/>
  <c r="BP199" i="10"/>
  <c r="BR198" i="10"/>
  <c r="BD187" i="10"/>
  <c r="BS193" i="10"/>
  <c r="BT180" i="10"/>
  <c r="AS187" i="10"/>
  <c r="AS194" i="10"/>
  <c r="BR182" i="10"/>
  <c r="BT186" i="10"/>
  <c r="R194" i="10"/>
  <c r="AQ194" i="10"/>
  <c r="BR188" i="10"/>
  <c r="E187" i="10"/>
  <c r="AP187" i="10"/>
  <c r="BR186" i="10"/>
  <c r="BJ187" i="10"/>
  <c r="BR179" i="10"/>
  <c r="BP192" i="10"/>
  <c r="BQ193" i="10"/>
  <c r="BR189" i="10"/>
  <c r="BQ180" i="10"/>
  <c r="M194" i="10"/>
  <c r="BT185" i="10"/>
  <c r="BR199" i="10"/>
  <c r="BO184" i="10"/>
  <c r="BQ184" i="10"/>
  <c r="BS199" i="10"/>
  <c r="BT179" i="10"/>
  <c r="BP179" i="10"/>
  <c r="AB194" i="10"/>
  <c r="BR192" i="10"/>
  <c r="AT187" i="10"/>
  <c r="BR193" i="10"/>
  <c r="BO199" i="10"/>
  <c r="BO193" i="10"/>
  <c r="BP189" i="10"/>
  <c r="AZ187" i="10"/>
  <c r="BP181" i="10"/>
  <c r="BT181" i="10"/>
  <c r="V187" i="10"/>
  <c r="V195" i="10" s="1"/>
  <c r="S187" i="10"/>
  <c r="BR180" i="10"/>
  <c r="BT192" i="10"/>
  <c r="BO182" i="10"/>
  <c r="H194" i="10"/>
  <c r="BC194" i="10"/>
  <c r="BO191" i="10"/>
  <c r="AH194" i="10"/>
  <c r="Z194" i="10"/>
  <c r="BS184" i="10"/>
  <c r="BR184" i="10"/>
  <c r="BD194" i="10"/>
  <c r="AI194" i="10"/>
  <c r="R187" i="10"/>
  <c r="BE194" i="10"/>
  <c r="K194" i="10"/>
  <c r="BK194" i="10"/>
  <c r="BR201" i="10"/>
  <c r="BP202" i="10"/>
  <c r="BQ205" i="10"/>
  <c r="J187" i="10"/>
  <c r="AR187" i="10"/>
  <c r="AO194" i="10"/>
  <c r="BS182" i="10"/>
  <c r="AE187" i="10"/>
  <c r="BO181" i="10"/>
  <c r="BC187" i="10"/>
  <c r="AF194" i="10"/>
  <c r="BO190" i="10"/>
  <c r="AT194" i="10"/>
  <c r="AM187" i="10"/>
  <c r="AM195" i="10" s="1"/>
  <c r="AI187" i="10"/>
  <c r="J194" i="10"/>
  <c r="AY194" i="10"/>
  <c r="AR194" i="10"/>
  <c r="T187" i="10"/>
  <c r="AO187" i="10"/>
  <c r="BS179" i="10"/>
  <c r="AJ194" i="10"/>
  <c r="BQ202" i="10"/>
  <c r="BT204" i="10"/>
  <c r="BR202" i="10"/>
  <c r="BP200" i="10"/>
  <c r="BQ203" i="10"/>
  <c r="BT205" i="10"/>
  <c r="BO200" i="10"/>
  <c r="BT202" i="10"/>
  <c r="BR203" i="10"/>
  <c r="BP204" i="10"/>
  <c r="BQ201" i="10"/>
  <c r="BT203" i="10"/>
  <c r="O187" i="10"/>
  <c r="G194" i="10"/>
  <c r="BI187" i="10"/>
  <c r="I187" i="10"/>
  <c r="I195" i="10" s="1"/>
  <c r="BO188" i="10"/>
  <c r="BS185" i="10"/>
  <c r="G187" i="10"/>
  <c r="BO183" i="10"/>
  <c r="AD194" i="10"/>
  <c r="AE194" i="10"/>
  <c r="F187" i="10"/>
  <c r="Y187" i="10"/>
  <c r="BF187" i="10"/>
  <c r="BH187" i="10"/>
  <c r="BO179" i="10"/>
  <c r="AN187" i="10"/>
  <c r="AQ187" i="10"/>
  <c r="N187" i="10"/>
  <c r="BO192" i="10"/>
  <c r="AN194" i="10"/>
  <c r="BH194" i="10"/>
  <c r="F194" i="10"/>
  <c r="AU194" i="10"/>
  <c r="D187" i="10"/>
  <c r="AU187" i="10"/>
  <c r="BE187" i="10"/>
  <c r="P187" i="10"/>
  <c r="E194" i="10"/>
  <c r="AF187" i="10"/>
  <c r="X194" i="10"/>
  <c r="BS180" i="10"/>
  <c r="L194" i="10"/>
  <c r="AA187" i="10"/>
  <c r="BS198" i="10"/>
  <c r="AJ187" i="10"/>
  <c r="AB187" i="10"/>
  <c r="N194" i="10"/>
  <c r="Q187" i="10"/>
  <c r="AX194" i="10"/>
  <c r="L187" i="10"/>
  <c r="AW187" i="10"/>
  <c r="BS191" i="10"/>
  <c r="U187" i="10"/>
  <c r="AC187" i="10"/>
  <c r="H187" i="10"/>
  <c r="AD187" i="10"/>
  <c r="BB187" i="10"/>
  <c r="Q194" i="10"/>
  <c r="BS186" i="10"/>
  <c r="X187" i="10"/>
  <c r="BO189" i="10"/>
  <c r="AK194" i="10"/>
  <c r="AX187" i="10"/>
  <c r="AV187" i="10"/>
  <c r="U194" i="10"/>
  <c r="BK187" i="10"/>
  <c r="BO185" i="10"/>
  <c r="BS190" i="10"/>
  <c r="BS189" i="10"/>
  <c r="BG187" i="10"/>
  <c r="AC194" i="10"/>
  <c r="BO198" i="10"/>
  <c r="AG194" i="10"/>
  <c r="S194" i="10"/>
  <c r="BS181" i="10"/>
  <c r="AA194" i="10"/>
  <c r="BS192" i="10"/>
  <c r="P194" i="10"/>
  <c r="BJ194" i="10"/>
  <c r="W194" i="10"/>
  <c r="O194" i="10"/>
  <c r="BO186" i="10"/>
  <c r="BI194" i="10"/>
  <c r="K187" i="10"/>
  <c r="Y194" i="10"/>
  <c r="M206" i="10"/>
  <c r="AA206" i="10"/>
  <c r="BR200" i="10"/>
  <c r="BP201" i="10"/>
  <c r="BR204" i="10"/>
  <c r="BP205" i="10"/>
  <c r="BQ200" i="10"/>
  <c r="BT200" i="10"/>
  <c r="BS204" i="10"/>
  <c r="BR205" i="10"/>
  <c r="BP203" i="10"/>
  <c r="BT201" i="10"/>
  <c r="BS203" i="10"/>
  <c r="BO204" i="10"/>
  <c r="BS200" i="10"/>
  <c r="BO201" i="10"/>
  <c r="BQ204" i="10"/>
  <c r="BO205" i="10"/>
  <c r="BS201" i="10"/>
  <c r="BO202" i="10"/>
  <c r="BS205" i="10"/>
  <c r="AU206" i="10"/>
  <c r="BI206" i="10"/>
  <c r="BS202" i="10"/>
  <c r="BO203" i="10"/>
  <c r="X183" i="12"/>
  <c r="Y189" i="12"/>
  <c r="Y191" i="12"/>
  <c r="Z191" i="12"/>
  <c r="BE206" i="10"/>
  <c r="AY206" i="10"/>
  <c r="N206" i="10"/>
  <c r="BD206" i="10"/>
  <c r="J206" i="10"/>
  <c r="X206" i="10"/>
  <c r="AL206" i="10"/>
  <c r="AZ206" i="10"/>
  <c r="O206" i="10"/>
  <c r="AC206" i="10"/>
  <c r="AQ206" i="10"/>
  <c r="L206" i="10"/>
  <c r="Z206" i="10"/>
  <c r="T206" i="10"/>
  <c r="AH206" i="10"/>
  <c r="AV206" i="10"/>
  <c r="BJ206" i="10"/>
  <c r="P206" i="10"/>
  <c r="AN206" i="10"/>
  <c r="V206" i="10"/>
  <c r="AX206" i="10"/>
  <c r="AB206" i="10"/>
  <c r="G206" i="10"/>
  <c r="U206" i="10"/>
  <c r="AI206" i="10"/>
  <c r="AW206" i="10"/>
  <c r="BK206" i="10"/>
  <c r="I206" i="10"/>
  <c r="W206" i="10"/>
  <c r="AK206" i="10"/>
  <c r="H206" i="10"/>
  <c r="AJ206" i="10"/>
  <c r="BK212" i="10"/>
  <c r="BJ212" i="10"/>
  <c r="BI212" i="10"/>
  <c r="BH212" i="10"/>
  <c r="BG212" i="10"/>
  <c r="BF212" i="10"/>
  <c r="BE212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BK211" i="10"/>
  <c r="BJ211" i="10"/>
  <c r="BI211" i="10"/>
  <c r="BH211" i="10"/>
  <c r="BG211" i="10"/>
  <c r="BF211" i="10"/>
  <c r="BE211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BK210" i="10"/>
  <c r="BJ210" i="10"/>
  <c r="BI210" i="10"/>
  <c r="BH210" i="10"/>
  <c r="BG210" i="10"/>
  <c r="BF210" i="10"/>
  <c r="BE210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BK209" i="10"/>
  <c r="BJ209" i="10"/>
  <c r="BI209" i="10"/>
  <c r="BH209" i="10"/>
  <c r="BG209" i="10"/>
  <c r="BF209" i="10"/>
  <c r="BE209" i="10"/>
  <c r="BD209" i="10"/>
  <c r="BC209" i="10"/>
  <c r="BB209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BK208" i="10"/>
  <c r="BJ208" i="10"/>
  <c r="BI208" i="10"/>
  <c r="BH208" i="10"/>
  <c r="BG208" i="10"/>
  <c r="BF208" i="10"/>
  <c r="BE208" i="10"/>
  <c r="BD208" i="10"/>
  <c r="BC208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BK207" i="10"/>
  <c r="BJ207" i="10"/>
  <c r="BI207" i="10"/>
  <c r="BH207" i="10"/>
  <c r="BG207" i="10"/>
  <c r="BF207" i="10"/>
  <c r="BE207" i="10"/>
  <c r="BD207" i="10"/>
  <c r="BC207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AR206" i="10"/>
  <c r="BF206" i="10"/>
  <c r="Q206" i="10"/>
  <c r="AE206" i="10"/>
  <c r="AS206" i="10"/>
  <c r="BG206" i="10"/>
  <c r="AD206" i="10"/>
  <c r="D206" i="10"/>
  <c r="R206" i="10"/>
  <c r="AF206" i="10"/>
  <c r="AT206" i="10"/>
  <c r="BH206" i="10"/>
  <c r="F206" i="10"/>
  <c r="AO206" i="10"/>
  <c r="E206" i="10"/>
  <c r="S206" i="10"/>
  <c r="AG206" i="10"/>
  <c r="BB206" i="10"/>
  <c r="K206" i="10"/>
  <c r="Y206" i="10"/>
  <c r="AM206" i="10"/>
  <c r="BA206" i="10"/>
  <c r="AP206" i="10"/>
  <c r="X199" i="12" a="1"/>
  <c r="Z180" i="12" a="1"/>
  <c r="Z193" i="12" a="1"/>
  <c r="AB183" i="12" a="1"/>
  <c r="AB202" i="12" a="1"/>
  <c r="AA200" i="12" a="1"/>
  <c r="Z203" i="12" a="1"/>
  <c r="AA198" i="12" a="1"/>
  <c r="W184" i="12" a="1"/>
  <c r="AB200" i="12" a="1"/>
  <c r="W199" i="12" a="1"/>
  <c r="AB192" i="12" a="1"/>
  <c r="Y201" i="12" a="1"/>
  <c r="W204" i="12" a="1"/>
  <c r="W200" i="12" a="1"/>
  <c r="X190" i="12" a="1"/>
  <c r="Y188" i="12" a="1"/>
  <c r="AB180" i="12" a="1"/>
  <c r="Y185" i="12" a="1"/>
  <c r="X192" i="12" a="1"/>
  <c r="X201" i="12" a="1"/>
  <c r="W181" i="12" a="1"/>
  <c r="X184" i="12" a="1"/>
  <c r="W189" i="12" a="1"/>
  <c r="AB199" i="12" a="1"/>
  <c r="AB193" i="12" a="1"/>
  <c r="Y186" i="12" a="1"/>
  <c r="X182" i="12" a="1"/>
  <c r="Y192" i="12" a="1"/>
  <c r="AB189" i="12" a="1"/>
  <c r="Z201" i="12" a="1"/>
  <c r="X180" i="12" a="1"/>
  <c r="X205" i="12" a="1"/>
  <c r="Z190" i="12" a="1"/>
  <c r="AA202" i="12" a="1"/>
  <c r="Y180" i="12" a="1"/>
  <c r="AB203" i="12" a="1"/>
  <c r="Y199" i="12" a="1"/>
  <c r="W201" i="12" a="1"/>
  <c r="Y181" i="12" a="1"/>
  <c r="Z198" i="12" a="1"/>
  <c r="X186" i="12" a="1"/>
  <c r="Z188" i="12" a="1"/>
  <c r="X181" i="12" a="1"/>
  <c r="Z189" i="12" a="1"/>
  <c r="AA181" i="12" a="1"/>
  <c r="X189" i="12" a="1"/>
  <c r="W186" i="12" a="1"/>
  <c r="AA182" i="12" a="1"/>
  <c r="X191" i="12" a="1"/>
  <c r="W193" i="12" a="1"/>
  <c r="Y204" i="12" a="1"/>
  <c r="Y200" i="12" a="1"/>
  <c r="Y190" i="12" a="1"/>
  <c r="X202" i="12" a="1"/>
  <c r="AA188" i="12" a="1"/>
  <c r="X188" i="12" a="1"/>
  <c r="AB181" i="12" a="1"/>
  <c r="AB188" i="12" a="1"/>
  <c r="W180" i="12" a="1"/>
  <c r="AB182" i="12" a="1"/>
  <c r="AA190" i="12" a="1"/>
  <c r="W198" i="12" a="1"/>
  <c r="W203" i="12" a="1"/>
  <c r="Z183" i="12" a="1"/>
  <c r="W185" i="12" a="1"/>
  <c r="AA184" i="12" a="1"/>
  <c r="Z202" i="12" a="1"/>
  <c r="W188" i="12" a="1"/>
  <c r="AA180" i="12" a="1"/>
  <c r="AB190" i="12" a="1"/>
  <c r="AA183" i="12" a="1"/>
  <c r="AA193" i="12" a="1"/>
  <c r="Z205" i="12" a="1"/>
  <c r="AA189" i="12" a="1"/>
  <c r="AA185" i="12" a="1"/>
  <c r="Y205" i="12" a="1"/>
  <c r="W191" i="12" a="1"/>
  <c r="Y182" i="12" a="1"/>
  <c r="W192" i="12" a="1"/>
  <c r="Y193" i="12" a="1"/>
  <c r="AB204" i="12" a="1"/>
  <c r="AA204" i="12" a="1"/>
  <c r="X193" i="12" a="1"/>
  <c r="AB185" i="12" a="1"/>
  <c r="AA192" i="12" a="1"/>
  <c r="X203" i="12" a="1"/>
  <c r="AA205" i="12" a="1"/>
  <c r="Z181" i="12" a="1"/>
  <c r="AA199" i="12" a="1"/>
  <c r="W205" i="12" a="1"/>
  <c r="X185" i="12" a="1"/>
  <c r="W202" i="12" a="1"/>
  <c r="AA203" i="12" a="1"/>
  <c r="Z204" i="12" a="1"/>
  <c r="AA201" i="12" a="1"/>
  <c r="Y202" i="12" a="1"/>
  <c r="Y184" i="12" a="1"/>
  <c r="W183" i="12" a="1"/>
  <c r="Z200" i="12" a="1"/>
  <c r="Z185" i="12" a="1"/>
  <c r="W182" i="12" a="1"/>
  <c r="Y198" i="12" a="1"/>
  <c r="AA191" i="12" a="1"/>
  <c r="AB186" i="12" a="1"/>
  <c r="AB205" i="12" a="1"/>
  <c r="AB191" i="12" a="1"/>
  <c r="Z186" i="12" a="1"/>
  <c r="X200" i="12" a="1"/>
  <c r="W190" i="12" a="1"/>
  <c r="Y203" i="12" a="1"/>
  <c r="Z182" i="12" a="1"/>
  <c r="Z199" i="12" a="1"/>
  <c r="Y183" i="12" a="1"/>
  <c r="Z184" i="12" a="1"/>
  <c r="AB184" i="12" a="1"/>
  <c r="X204" i="12" a="1"/>
  <c r="Z192" i="12" a="1"/>
  <c r="AB201" i="12" a="1"/>
  <c r="AB198" i="12" a="1"/>
  <c r="AA186" i="12" a="1"/>
  <c r="L100" i="8" l="1"/>
  <c r="BT149" i="9"/>
  <c r="BT157" i="9" s="1"/>
  <c r="E100" i="9"/>
  <c r="AO62" i="9"/>
  <c r="AO100" i="9" s="1"/>
  <c r="AM254" i="8"/>
  <c r="AD62" i="8"/>
  <c r="AA62" i="8"/>
  <c r="Y81" i="1"/>
  <c r="F100" i="20"/>
  <c r="BG100" i="9"/>
  <c r="AO81" i="20"/>
  <c r="BK254" i="21"/>
  <c r="AR100" i="9"/>
  <c r="AA100" i="20"/>
  <c r="K254" i="1"/>
  <c r="AO81" i="1"/>
  <c r="AO100" i="1" s="1"/>
  <c r="AF62" i="8"/>
  <c r="AF100" i="8" s="1"/>
  <c r="N254" i="20"/>
  <c r="L81" i="8"/>
  <c r="AE100" i="1"/>
  <c r="BJ62" i="21"/>
  <c r="BJ254" i="21"/>
  <c r="AZ100" i="9"/>
  <c r="BP198" i="10"/>
  <c r="AA100" i="21"/>
  <c r="K100" i="21"/>
  <c r="AL62" i="9"/>
  <c r="AF100" i="1"/>
  <c r="U100" i="8"/>
  <c r="BF254" i="9"/>
  <c r="AR100" i="20"/>
  <c r="AS100" i="9"/>
  <c r="BJ81" i="20"/>
  <c r="BJ100" i="20" s="1"/>
  <c r="BK62" i="1"/>
  <c r="AH254" i="1"/>
  <c r="T62" i="9"/>
  <c r="T100" i="9" s="1"/>
  <c r="BB254" i="8"/>
  <c r="AY84" i="1"/>
  <c r="K62" i="21"/>
  <c r="R100" i="20"/>
  <c r="G100" i="1"/>
  <c r="AQ100" i="1"/>
  <c r="BF100" i="20"/>
  <c r="S100" i="20"/>
  <c r="AP100" i="9"/>
  <c r="Y100" i="1"/>
  <c r="AR254" i="20"/>
  <c r="AY254" i="9"/>
  <c r="BQ254" i="21"/>
  <c r="AW62" i="20"/>
  <c r="AW100" i="20" s="1"/>
  <c r="P62" i="20"/>
  <c r="BC62" i="9"/>
  <c r="BC100" i="9" s="1"/>
  <c r="V62" i="21"/>
  <c r="V100" i="21" s="1"/>
  <c r="AK62" i="21"/>
  <c r="D62" i="1"/>
  <c r="AL62" i="21"/>
  <c r="AJ100" i="8"/>
  <c r="AI81" i="1"/>
  <c r="AJ254" i="8"/>
  <c r="AS84" i="20"/>
  <c r="I100" i="9"/>
  <c r="N62" i="9"/>
  <c r="BF100" i="8"/>
  <c r="Q81" i="20"/>
  <c r="AJ81" i="20"/>
  <c r="AJ100" i="20" s="1"/>
  <c r="BP254" i="8"/>
  <c r="BF254" i="20"/>
  <c r="BG254" i="9"/>
  <c r="AW84" i="8"/>
  <c r="BJ254" i="9"/>
  <c r="BA100" i="20"/>
  <c r="BT65" i="1"/>
  <c r="BT130" i="1"/>
  <c r="Q84" i="9"/>
  <c r="AM100" i="8"/>
  <c r="Y100" i="21"/>
  <c r="J100" i="8"/>
  <c r="AA81" i="1"/>
  <c r="AA100" i="1" s="1"/>
  <c r="BP254" i="1"/>
  <c r="M84" i="21"/>
  <c r="BF81" i="21"/>
  <c r="BI100" i="21"/>
  <c r="AN62" i="1"/>
  <c r="AN100" i="1" s="1"/>
  <c r="AX254" i="21"/>
  <c r="AC100" i="20"/>
  <c r="AF81" i="8"/>
  <c r="N100" i="20"/>
  <c r="S254" i="21"/>
  <c r="AU254" i="8"/>
  <c r="BP254" i="20"/>
  <c r="F62" i="21"/>
  <c r="F100" i="21" s="1"/>
  <c r="L62" i="21"/>
  <c r="L100" i="21" s="1"/>
  <c r="T100" i="21"/>
  <c r="BE254" i="21"/>
  <c r="AN254" i="8"/>
  <c r="BQ254" i="8"/>
  <c r="BP160" i="9"/>
  <c r="BP168" i="9" s="1"/>
  <c r="BP111" i="9"/>
  <c r="BP46" i="9"/>
  <c r="AD100" i="1"/>
  <c r="BG254" i="20"/>
  <c r="BF84" i="9"/>
  <c r="Q100" i="9"/>
  <c r="AX100" i="21"/>
  <c r="BD100" i="21"/>
  <c r="AT81" i="21"/>
  <c r="AT100" i="21" s="1"/>
  <c r="O254" i="1"/>
  <c r="AF81" i="20"/>
  <c r="BT254" i="20"/>
  <c r="BO111" i="21"/>
  <c r="BO46" i="21"/>
  <c r="BO160" i="1"/>
  <c r="BO168" i="1" s="1"/>
  <c r="BO111" i="1"/>
  <c r="BO46" i="1"/>
  <c r="BF62" i="21"/>
  <c r="Y81" i="20"/>
  <c r="AD100" i="21"/>
  <c r="R254" i="8"/>
  <c r="AY254" i="1"/>
  <c r="AN81" i="21"/>
  <c r="BQ254" i="1"/>
  <c r="AT62" i="9"/>
  <c r="AT100" i="9" s="1"/>
  <c r="AV81" i="9"/>
  <c r="AV100" i="9" s="1"/>
  <c r="J62" i="1"/>
  <c r="BO65" i="1"/>
  <c r="BO130" i="1"/>
  <c r="Y100" i="20"/>
  <c r="J254" i="1"/>
  <c r="AW100" i="8"/>
  <c r="AO254" i="8"/>
  <c r="BO130" i="20"/>
  <c r="BO65" i="20"/>
  <c r="AK100" i="9"/>
  <c r="AC62" i="9"/>
  <c r="AC100" i="9" s="1"/>
  <c r="V81" i="20"/>
  <c r="V100" i="20" s="1"/>
  <c r="BB254" i="9"/>
  <c r="BP254" i="21"/>
  <c r="BO130" i="21"/>
  <c r="BO65" i="21"/>
  <c r="S81" i="9"/>
  <c r="S100" i="9" s="1"/>
  <c r="BA62" i="8"/>
  <c r="BA100" i="8" s="1"/>
  <c r="BJ254" i="1"/>
  <c r="AX81" i="8"/>
  <c r="AX100" i="8" s="1"/>
  <c r="BR254" i="20"/>
  <c r="BO84" i="8"/>
  <c r="AD100" i="8"/>
  <c r="AO100" i="20"/>
  <c r="P254" i="20"/>
  <c r="BS254" i="20"/>
  <c r="AR84" i="9"/>
  <c r="BC81" i="20"/>
  <c r="BC100" i="20" s="1"/>
  <c r="AD84" i="1"/>
  <c r="D100" i="8"/>
  <c r="BS130" i="1"/>
  <c r="BS65" i="1"/>
  <c r="L81" i="9"/>
  <c r="L100" i="9" s="1"/>
  <c r="X62" i="1"/>
  <c r="Z254" i="21"/>
  <c r="AH100" i="8"/>
  <c r="AN81" i="9"/>
  <c r="AN100" i="9" s="1"/>
  <c r="AV84" i="1"/>
  <c r="R84" i="8"/>
  <c r="AA84" i="21"/>
  <c r="AV84" i="21"/>
  <c r="T84" i="20"/>
  <c r="BP130" i="9"/>
  <c r="BP65" i="9"/>
  <c r="J84" i="1"/>
  <c r="H62" i="8"/>
  <c r="H100" i="8" s="1"/>
  <c r="BT254" i="8"/>
  <c r="F100" i="1"/>
  <c r="BC62" i="1"/>
  <c r="BC100" i="1" s="1"/>
  <c r="AE100" i="8"/>
  <c r="R100" i="9"/>
  <c r="E100" i="1"/>
  <c r="AQ100" i="8"/>
  <c r="AR100" i="8"/>
  <c r="R100" i="8"/>
  <c r="J100" i="1"/>
  <c r="X81" i="1"/>
  <c r="BH100" i="9"/>
  <c r="AX84" i="1"/>
  <c r="I84" i="9"/>
  <c r="BA84" i="1"/>
  <c r="S100" i="21"/>
  <c r="BK81" i="1"/>
  <c r="BK100" i="1" s="1"/>
  <c r="AB254" i="9"/>
  <c r="BR254" i="9"/>
  <c r="AE84" i="9"/>
  <c r="AK81" i="1"/>
  <c r="P254" i="9"/>
  <c r="BS254" i="9"/>
  <c r="P81" i="9"/>
  <c r="P100" i="9" s="1"/>
  <c r="Q84" i="20"/>
  <c r="W254" i="20"/>
  <c r="BG100" i="20"/>
  <c r="BK84" i="21"/>
  <c r="O84" i="20"/>
  <c r="X254" i="9"/>
  <c r="BI62" i="1"/>
  <c r="BI100" i="1" s="1"/>
  <c r="BT160" i="21"/>
  <c r="BT168" i="21" s="1"/>
  <c r="BT111" i="21"/>
  <c r="BT46" i="21"/>
  <c r="BG81" i="21"/>
  <c r="P100" i="8"/>
  <c r="Q100" i="21"/>
  <c r="S62" i="8"/>
  <c r="S100" i="8" s="1"/>
  <c r="AE100" i="20"/>
  <c r="P254" i="8"/>
  <c r="BS254" i="8"/>
  <c r="AN62" i="21"/>
  <c r="AN100" i="21" s="1"/>
  <c r="AF254" i="20"/>
  <c r="AG100" i="8"/>
  <c r="AV100" i="1"/>
  <c r="AO254" i="1"/>
  <c r="J81" i="21"/>
  <c r="J100" i="21" s="1"/>
  <c r="AQ84" i="20"/>
  <c r="BI254" i="8"/>
  <c r="AU81" i="20"/>
  <c r="BS65" i="21"/>
  <c r="CA35" i="21"/>
  <c r="AS100" i="20"/>
  <c r="BH84" i="9"/>
  <c r="AM62" i="20"/>
  <c r="AM100" i="20" s="1"/>
  <c r="T100" i="8"/>
  <c r="BA100" i="1"/>
  <c r="P100" i="20"/>
  <c r="S84" i="21"/>
  <c r="AL62" i="8"/>
  <c r="AL100" i="8" s="1"/>
  <c r="AZ81" i="21"/>
  <c r="AZ100" i="21" s="1"/>
  <c r="K62" i="1"/>
  <c r="K100" i="1" s="1"/>
  <c r="BO160" i="9"/>
  <c r="BO168" i="9" s="1"/>
  <c r="BO176" i="9" s="1"/>
  <c r="AI81" i="20"/>
  <c r="AI100" i="20" s="1"/>
  <c r="BK100" i="20"/>
  <c r="D100" i="1"/>
  <c r="BG62" i="8"/>
  <c r="BG100" i="8" s="1"/>
  <c r="R62" i="21"/>
  <c r="R100" i="21" s="1"/>
  <c r="AJ81" i="9"/>
  <c r="AJ100" i="9" s="1"/>
  <c r="AL100" i="21"/>
  <c r="BG100" i="1"/>
  <c r="G81" i="21"/>
  <c r="G100" i="21" s="1"/>
  <c r="BR130" i="1"/>
  <c r="BR65" i="1"/>
  <c r="BI100" i="9"/>
  <c r="BK81" i="8"/>
  <c r="BK100" i="8" s="1"/>
  <c r="E62" i="8"/>
  <c r="E100" i="8" s="1"/>
  <c r="O100" i="1"/>
  <c r="G84" i="8"/>
  <c r="AB100" i="21"/>
  <c r="BH254" i="8"/>
  <c r="U254" i="9"/>
  <c r="AU100" i="8"/>
  <c r="AU100" i="20"/>
  <c r="AK254" i="9"/>
  <c r="BB100" i="8"/>
  <c r="U100" i="9"/>
  <c r="O100" i="21"/>
  <c r="AJ100" i="21"/>
  <c r="AE100" i="21"/>
  <c r="Q100" i="8"/>
  <c r="Z62" i="1"/>
  <c r="Z100" i="1" s="1"/>
  <c r="AK100" i="8"/>
  <c r="Z81" i="9"/>
  <c r="Z100" i="9" s="1"/>
  <c r="AX81" i="1"/>
  <c r="AX100" i="1" s="1"/>
  <c r="AF100" i="20"/>
  <c r="P84" i="20"/>
  <c r="BQ254" i="20"/>
  <c r="AF254" i="9"/>
  <c r="BG62" i="21"/>
  <c r="AH100" i="9"/>
  <c r="X254" i="20"/>
  <c r="S254" i="1"/>
  <c r="F254" i="8"/>
  <c r="Q62" i="20"/>
  <c r="Q100" i="20" s="1"/>
  <c r="J254" i="20"/>
  <c r="I100" i="8"/>
  <c r="AO254" i="21"/>
  <c r="W81" i="8"/>
  <c r="W100" i="8" s="1"/>
  <c r="BD254" i="21"/>
  <c r="O62" i="20"/>
  <c r="O100" i="20" s="1"/>
  <c r="M100" i="21"/>
  <c r="M62" i="20"/>
  <c r="M100" i="20" s="1"/>
  <c r="V81" i="1"/>
  <c r="V100" i="1" s="1"/>
  <c r="AL254" i="1"/>
  <c r="AK81" i="21"/>
  <c r="AK100" i="21" s="1"/>
  <c r="I84" i="21"/>
  <c r="AA100" i="8"/>
  <c r="H84" i="1"/>
  <c r="BT130" i="21"/>
  <c r="BT65" i="21"/>
  <c r="AG62" i="20"/>
  <c r="AG100" i="20" s="1"/>
  <c r="AV100" i="21"/>
  <c r="W100" i="9"/>
  <c r="AW100" i="9"/>
  <c r="AK100" i="1"/>
  <c r="BO46" i="9"/>
  <c r="BO84" i="9" s="1"/>
  <c r="BW35" i="9"/>
  <c r="Q84" i="8"/>
  <c r="BS160" i="1"/>
  <c r="BS168" i="1" s="1"/>
  <c r="BS111" i="1"/>
  <c r="BS46" i="1"/>
  <c r="BO160" i="20"/>
  <c r="BO168" i="20" s="1"/>
  <c r="BO176" i="20" s="1"/>
  <c r="BO111" i="20"/>
  <c r="BO46" i="20"/>
  <c r="AL81" i="8"/>
  <c r="I81" i="21"/>
  <c r="I100" i="21" s="1"/>
  <c r="BA84" i="20"/>
  <c r="AS254" i="1"/>
  <c r="AX84" i="21"/>
  <c r="AM84" i="8"/>
  <c r="BR111" i="1"/>
  <c r="BR160" i="1"/>
  <c r="BR168" i="1" s="1"/>
  <c r="BR46" i="1"/>
  <c r="BQ254" i="9"/>
  <c r="BS111" i="21"/>
  <c r="BS46" i="21"/>
  <c r="BS84" i="21" s="1"/>
  <c r="BS160" i="21"/>
  <c r="BS168" i="21" s="1"/>
  <c r="BS176" i="21" s="1"/>
  <c r="BT46" i="1"/>
  <c r="BT84" i="1" s="1"/>
  <c r="BT160" i="1"/>
  <c r="BT168" i="1" s="1"/>
  <c r="BT111" i="1"/>
  <c r="AB100" i="9"/>
  <c r="M84" i="20"/>
  <c r="AB254" i="8"/>
  <c r="BR254" i="8"/>
  <c r="AN84" i="1"/>
  <c r="AQ84" i="1"/>
  <c r="AX254" i="8"/>
  <c r="AU81" i="1"/>
  <c r="AU100" i="1" s="1"/>
  <c r="BT254" i="9"/>
  <c r="AM81" i="21"/>
  <c r="AM100" i="21" s="1"/>
  <c r="AO254" i="20"/>
  <c r="BC84" i="1"/>
  <c r="N100" i="9"/>
  <c r="R62" i="1"/>
  <c r="R100" i="1" s="1"/>
  <c r="F254" i="1"/>
  <c r="BR119" i="21"/>
  <c r="BR62" i="21" s="1"/>
  <c r="BR54" i="21"/>
  <c r="AO100" i="21"/>
  <c r="AE100" i="9"/>
  <c r="AS100" i="8"/>
  <c r="AL100" i="20"/>
  <c r="AP100" i="20"/>
  <c r="AZ100" i="20"/>
  <c r="BQ119" i="21"/>
  <c r="BQ62" i="21" s="1"/>
  <c r="BQ54" i="21"/>
  <c r="AG100" i="21"/>
  <c r="U100" i="20"/>
  <c r="BE100" i="1"/>
  <c r="AL100" i="9"/>
  <c r="BR138" i="21"/>
  <c r="BR81" i="21" s="1"/>
  <c r="BR73" i="21"/>
  <c r="BO119" i="8"/>
  <c r="BO62" i="8" s="1"/>
  <c r="BO54" i="8"/>
  <c r="BQ84" i="21"/>
  <c r="Z100" i="20"/>
  <c r="AD100" i="20"/>
  <c r="G100" i="8"/>
  <c r="N100" i="8"/>
  <c r="U100" i="21"/>
  <c r="BQ138" i="21"/>
  <c r="BQ81" i="21" s="1"/>
  <c r="BQ100" i="21" s="1"/>
  <c r="BQ73" i="21"/>
  <c r="O100" i="9"/>
  <c r="AQ100" i="9"/>
  <c r="U100" i="1"/>
  <c r="AI100" i="1"/>
  <c r="S100" i="1"/>
  <c r="H100" i="1"/>
  <c r="BB100" i="21"/>
  <c r="BJ100" i="1"/>
  <c r="AM100" i="1"/>
  <c r="AC100" i="1"/>
  <c r="P100" i="21"/>
  <c r="BJ100" i="21"/>
  <c r="BH100" i="8"/>
  <c r="AA100" i="9"/>
  <c r="AY100" i="9"/>
  <c r="BC100" i="8"/>
  <c r="M100" i="8"/>
  <c r="BA100" i="9"/>
  <c r="AZ100" i="1"/>
  <c r="BO138" i="8"/>
  <c r="BO81" i="8" s="1"/>
  <c r="BO73" i="8"/>
  <c r="O100" i="8"/>
  <c r="BK100" i="9"/>
  <c r="BR84" i="21"/>
  <c r="T100" i="20"/>
  <c r="BT81" i="27"/>
  <c r="BS100" i="26"/>
  <c r="BR157" i="20"/>
  <c r="BQ81" i="26"/>
  <c r="BQ62" i="26"/>
  <c r="BS43" i="20"/>
  <c r="BP43" i="21"/>
  <c r="BP85" i="8"/>
  <c r="BQ43" i="9"/>
  <c r="BP97" i="1"/>
  <c r="BP80" i="8"/>
  <c r="BQ91" i="9"/>
  <c r="BT176" i="27"/>
  <c r="BP90" i="8"/>
  <c r="BR91" i="8"/>
  <c r="BR95" i="20"/>
  <c r="BP61" i="1"/>
  <c r="BP157" i="1"/>
  <c r="BT91" i="8"/>
  <c r="BT157" i="8"/>
  <c r="BQ90" i="8"/>
  <c r="BP61" i="8"/>
  <c r="BP99" i="8" s="1"/>
  <c r="BR95" i="9"/>
  <c r="BS89" i="9"/>
  <c r="BY43" i="9"/>
  <c r="BQ94" i="9"/>
  <c r="BT43" i="8"/>
  <c r="BT90" i="20"/>
  <c r="BQ87" i="1"/>
  <c r="BT176" i="26"/>
  <c r="CA43" i="8"/>
  <c r="BX43" i="8"/>
  <c r="BQ100" i="27"/>
  <c r="BP157" i="8"/>
  <c r="BS61" i="8"/>
  <c r="BQ84" i="9"/>
  <c r="E195" i="10"/>
  <c r="BR96" i="20"/>
  <c r="CB43" i="9"/>
  <c r="BR81" i="26"/>
  <c r="BT61" i="20"/>
  <c r="BP98" i="21"/>
  <c r="BQ94" i="8"/>
  <c r="BS96" i="9"/>
  <c r="BT95" i="9"/>
  <c r="BT99" i="27"/>
  <c r="BR43" i="20"/>
  <c r="BT80" i="20"/>
  <c r="BP88" i="21"/>
  <c r="BR175" i="8"/>
  <c r="CA43" i="9"/>
  <c r="BR62" i="26"/>
  <c r="BP176" i="27"/>
  <c r="BP85" i="20"/>
  <c r="BQ98" i="20"/>
  <c r="BQ86" i="20"/>
  <c r="BT91" i="20"/>
  <c r="BT84" i="20"/>
  <c r="BT81" i="26"/>
  <c r="BY43" i="20"/>
  <c r="CB43" i="20"/>
  <c r="BS94" i="20"/>
  <c r="BS97" i="8"/>
  <c r="BQ87" i="8"/>
  <c r="BP96" i="8"/>
  <c r="BS97" i="9"/>
  <c r="BR86" i="9"/>
  <c r="BT92" i="26"/>
  <c r="BQ96" i="20"/>
  <c r="BP89" i="20"/>
  <c r="BT62" i="26"/>
  <c r="BS176" i="27"/>
  <c r="BO176" i="1"/>
  <c r="BP157" i="20"/>
  <c r="BS61" i="9"/>
  <c r="BQ92" i="26"/>
  <c r="BT98" i="8"/>
  <c r="BQ90" i="20"/>
  <c r="BS99" i="20"/>
  <c r="BS80" i="9"/>
  <c r="BP176" i="9"/>
  <c r="BT92" i="27"/>
  <c r="BT93" i="20"/>
  <c r="BT85" i="20"/>
  <c r="BT97" i="20"/>
  <c r="BP95" i="20"/>
  <c r="BR89" i="8"/>
  <c r="BT168" i="8"/>
  <c r="BT90" i="9"/>
  <c r="BS90" i="9"/>
  <c r="BQ98" i="9"/>
  <c r="BQ88" i="9"/>
  <c r="BT61" i="9"/>
  <c r="BT93" i="8"/>
  <c r="BR98" i="9"/>
  <c r="BR91" i="9"/>
  <c r="BR61" i="9"/>
  <c r="BR80" i="9"/>
  <c r="BZ43" i="20"/>
  <c r="BS89" i="20"/>
  <c r="BS91" i="8"/>
  <c r="BT97" i="8"/>
  <c r="BR87" i="8"/>
  <c r="BP97" i="8"/>
  <c r="BS93" i="9"/>
  <c r="BQ61" i="9"/>
  <c r="BR61" i="8"/>
  <c r="BR97" i="9"/>
  <c r="CB43" i="8"/>
  <c r="BT94" i="8"/>
  <c r="BP98" i="8"/>
  <c r="BT61" i="8"/>
  <c r="BZ43" i="8"/>
  <c r="BT80" i="9"/>
  <c r="BT96" i="20"/>
  <c r="BQ85" i="9"/>
  <c r="BS157" i="20"/>
  <c r="BR91" i="20"/>
  <c r="BP168" i="20"/>
  <c r="BT86" i="20"/>
  <c r="BS97" i="20"/>
  <c r="BQ89" i="20"/>
  <c r="BR98" i="20"/>
  <c r="BP91" i="21"/>
  <c r="BS94" i="8"/>
  <c r="BR80" i="8"/>
  <c r="BS93" i="8"/>
  <c r="BT85" i="8"/>
  <c r="BQ89" i="8"/>
  <c r="BQ91" i="20"/>
  <c r="BP88" i="20"/>
  <c r="BS175" i="20"/>
  <c r="BR93" i="8"/>
  <c r="BT90" i="8"/>
  <c r="BP94" i="8"/>
  <c r="BT86" i="8"/>
  <c r="BP43" i="8"/>
  <c r="BS85" i="9"/>
  <c r="BT96" i="8"/>
  <c r="BP98" i="20"/>
  <c r="BS96" i="20"/>
  <c r="BR88" i="20"/>
  <c r="BX43" i="20"/>
  <c r="BP95" i="21"/>
  <c r="BQ157" i="8"/>
  <c r="BQ175" i="20"/>
  <c r="BS98" i="8"/>
  <c r="BP91" i="20"/>
  <c r="BS84" i="20"/>
  <c r="BP90" i="21"/>
  <c r="BQ80" i="9"/>
  <c r="BP92" i="27"/>
  <c r="BP99" i="27"/>
  <c r="BQ87" i="20"/>
  <c r="BQ88" i="20"/>
  <c r="BQ99" i="8"/>
  <c r="BR157" i="8"/>
  <c r="BS86" i="8"/>
  <c r="BS95" i="8"/>
  <c r="BT95" i="8"/>
  <c r="BT87" i="9"/>
  <c r="BT89" i="9"/>
  <c r="BS88" i="9"/>
  <c r="BR176" i="26"/>
  <c r="BT62" i="27"/>
  <c r="BP62" i="27"/>
  <c r="BF195" i="10"/>
  <c r="AL195" i="10"/>
  <c r="AZ195" i="10"/>
  <c r="BP81" i="27"/>
  <c r="Y185" i="12"/>
  <c r="AB191" i="12"/>
  <c r="D195" i="10"/>
  <c r="BS92" i="27"/>
  <c r="BS100" i="27"/>
  <c r="BR92" i="27"/>
  <c r="BR100" i="27"/>
  <c r="BA195" i="10"/>
  <c r="BR92" i="26"/>
  <c r="AP195" i="10"/>
  <c r="BQ176" i="26"/>
  <c r="BT194" i="10"/>
  <c r="AB188" i="12"/>
  <c r="Z181" i="12"/>
  <c r="Z190" i="12"/>
  <c r="BP194" i="10"/>
  <c r="X182" i="12"/>
  <c r="AG195" i="10"/>
  <c r="BG195" i="10"/>
  <c r="BB195" i="10"/>
  <c r="AW195" i="10"/>
  <c r="BE195" i="10"/>
  <c r="AB183" i="12"/>
  <c r="Z183" i="12"/>
  <c r="W195" i="10"/>
  <c r="AV195" i="10"/>
  <c r="BT176" i="1"/>
  <c r="BP97" i="21"/>
  <c r="BT99" i="21"/>
  <c r="BT176" i="21"/>
  <c r="W180" i="12"/>
  <c r="X188" i="12"/>
  <c r="AB189" i="12"/>
  <c r="AB193" i="12"/>
  <c r="BQ194" i="10"/>
  <c r="BD195" i="10"/>
  <c r="M195" i="10"/>
  <c r="BQ187" i="10"/>
  <c r="BX43" i="1"/>
  <c r="BP96" i="1"/>
  <c r="BP80" i="1"/>
  <c r="BQ85" i="1"/>
  <c r="BP86" i="1"/>
  <c r="BQ88" i="1"/>
  <c r="BY43" i="1"/>
  <c r="BQ95" i="1"/>
  <c r="BQ61" i="1"/>
  <c r="BP93" i="1"/>
  <c r="BS176" i="1"/>
  <c r="BQ97" i="1"/>
  <c r="BQ157" i="1"/>
  <c r="BQ80" i="1"/>
  <c r="BP175" i="1"/>
  <c r="BQ90" i="1"/>
  <c r="BP98" i="1"/>
  <c r="BQ96" i="1"/>
  <c r="BR176" i="1"/>
  <c r="BP95" i="1"/>
  <c r="BQ98" i="1"/>
  <c r="BQ93" i="1"/>
  <c r="Y199" i="12"/>
  <c r="Z195" i="10"/>
  <c r="AT195" i="10"/>
  <c r="BT84" i="9"/>
  <c r="BQ84" i="20"/>
  <c r="BS84" i="9"/>
  <c r="BT84" i="8"/>
  <c r="BQ84" i="8"/>
  <c r="BS138" i="9"/>
  <c r="BS73" i="9"/>
  <c r="BS157" i="9"/>
  <c r="BS43" i="9"/>
  <c r="BT97" i="9"/>
  <c r="BS119" i="9"/>
  <c r="BS54" i="9"/>
  <c r="BS87" i="9"/>
  <c r="BQ97" i="9"/>
  <c r="BS168" i="9"/>
  <c r="BQ175" i="9"/>
  <c r="BR175" i="9"/>
  <c r="BQ119" i="9"/>
  <c r="BQ54" i="9"/>
  <c r="BT85" i="9"/>
  <c r="BR85" i="9"/>
  <c r="BQ93" i="9"/>
  <c r="BQ89" i="9"/>
  <c r="BT168" i="9"/>
  <c r="BT176" i="9" s="1"/>
  <c r="BQ168" i="9"/>
  <c r="BR87" i="9"/>
  <c r="BQ138" i="9"/>
  <c r="BQ73" i="9"/>
  <c r="BT119" i="9"/>
  <c r="BT54" i="9"/>
  <c r="BQ90" i="9"/>
  <c r="BQ86" i="9"/>
  <c r="BT138" i="9"/>
  <c r="BT73" i="9"/>
  <c r="BR88" i="9"/>
  <c r="BT98" i="9"/>
  <c r="BS175" i="9"/>
  <c r="BR138" i="9"/>
  <c r="BR81" i="9" s="1"/>
  <c r="BR73" i="9"/>
  <c r="BS86" i="9"/>
  <c r="BQ96" i="9"/>
  <c r="BT94" i="9"/>
  <c r="BR84" i="9"/>
  <c r="BR96" i="9"/>
  <c r="BR168" i="9"/>
  <c r="BT91" i="9"/>
  <c r="BT86" i="9"/>
  <c r="BT96" i="9"/>
  <c r="BR119" i="9"/>
  <c r="BR62" i="9" s="1"/>
  <c r="BR54" i="9"/>
  <c r="BT88" i="9"/>
  <c r="BS91" i="9"/>
  <c r="BQ138" i="8"/>
  <c r="BQ81" i="8" s="1"/>
  <c r="BQ73" i="8"/>
  <c r="BQ119" i="8"/>
  <c r="BQ62" i="8" s="1"/>
  <c r="BQ54" i="8"/>
  <c r="BR138" i="8"/>
  <c r="BR73" i="8"/>
  <c r="BR84" i="8"/>
  <c r="BR85" i="8"/>
  <c r="BQ93" i="8"/>
  <c r="BP138" i="8"/>
  <c r="BP73" i="8"/>
  <c r="BR119" i="8"/>
  <c r="BR54" i="8"/>
  <c r="BQ175" i="8"/>
  <c r="BT119" i="8"/>
  <c r="BT54" i="8"/>
  <c r="BP86" i="8"/>
  <c r="BR96" i="8"/>
  <c r="BR168" i="8"/>
  <c r="BR95" i="8"/>
  <c r="BQ88" i="8"/>
  <c r="BT89" i="8"/>
  <c r="BP84" i="8"/>
  <c r="BS84" i="8"/>
  <c r="BT175" i="8"/>
  <c r="BP168" i="8"/>
  <c r="BT138" i="8"/>
  <c r="BT73" i="8"/>
  <c r="BS119" i="8"/>
  <c r="BS54" i="8"/>
  <c r="BS89" i="8"/>
  <c r="BT88" i="8"/>
  <c r="BS96" i="8"/>
  <c r="BP119" i="8"/>
  <c r="BP54" i="8"/>
  <c r="BP175" i="8"/>
  <c r="BS168" i="8"/>
  <c r="BS176" i="8" s="1"/>
  <c r="BP88" i="8"/>
  <c r="BS43" i="8"/>
  <c r="BT80" i="8"/>
  <c r="BR98" i="8"/>
  <c r="BP93" i="8"/>
  <c r="BQ168" i="8"/>
  <c r="BS88" i="8"/>
  <c r="BR88" i="8"/>
  <c r="BQ95" i="8"/>
  <c r="BP89" i="8"/>
  <c r="BQ98" i="8"/>
  <c r="BS138" i="8"/>
  <c r="BS73" i="8"/>
  <c r="BR90" i="8"/>
  <c r="BQ97" i="8"/>
  <c r="BP91" i="8"/>
  <c r="BP87" i="8"/>
  <c r="BS80" i="8"/>
  <c r="BS99" i="8" s="1"/>
  <c r="BQ91" i="8"/>
  <c r="BQ168" i="1"/>
  <c r="BQ119" i="1"/>
  <c r="BQ54" i="1"/>
  <c r="BP88" i="1"/>
  <c r="BP94" i="1"/>
  <c r="BP84" i="1"/>
  <c r="BP138" i="1"/>
  <c r="BP73" i="1"/>
  <c r="BQ175" i="1"/>
  <c r="BP168" i="1"/>
  <c r="BP119" i="1"/>
  <c r="BP54" i="1"/>
  <c r="BP43" i="1"/>
  <c r="BQ86" i="1"/>
  <c r="BP85" i="1"/>
  <c r="BQ91" i="1"/>
  <c r="BQ138" i="1"/>
  <c r="BQ73" i="1"/>
  <c r="BP91" i="1"/>
  <c r="BS99" i="1"/>
  <c r="BQ94" i="1"/>
  <c r="BQ89" i="1"/>
  <c r="BQ84" i="1"/>
  <c r="BP84" i="20"/>
  <c r="BP119" i="21"/>
  <c r="BP62" i="21" s="1"/>
  <c r="BP54" i="21"/>
  <c r="BP168" i="21"/>
  <c r="BP138" i="21"/>
  <c r="BP81" i="21" s="1"/>
  <c r="BP73" i="21"/>
  <c r="BP87" i="21"/>
  <c r="BP96" i="21"/>
  <c r="BP86" i="21"/>
  <c r="BP94" i="21"/>
  <c r="BP93" i="21"/>
  <c r="BP85" i="21"/>
  <c r="BP99" i="21"/>
  <c r="BP175" i="21"/>
  <c r="BP89" i="21"/>
  <c r="BP84" i="21"/>
  <c r="BT89" i="20"/>
  <c r="BP86" i="20"/>
  <c r="BS87" i="20"/>
  <c r="BQ119" i="20"/>
  <c r="BQ54" i="20"/>
  <c r="BQ168" i="20"/>
  <c r="BP93" i="20"/>
  <c r="BP96" i="20"/>
  <c r="BS90" i="20"/>
  <c r="BT175" i="20"/>
  <c r="BS95" i="20"/>
  <c r="BS119" i="20"/>
  <c r="BS62" i="20" s="1"/>
  <c r="BS54" i="20"/>
  <c r="BS98" i="20"/>
  <c r="BP97" i="20"/>
  <c r="BT87" i="20"/>
  <c r="BT138" i="20"/>
  <c r="BT73" i="20"/>
  <c r="BP80" i="20"/>
  <c r="BS168" i="20"/>
  <c r="BP43" i="20"/>
  <c r="BS73" i="20"/>
  <c r="BS138" i="20"/>
  <c r="BS81" i="20" s="1"/>
  <c r="BP61" i="20"/>
  <c r="BT95" i="20"/>
  <c r="BP175" i="20"/>
  <c r="BQ95" i="20"/>
  <c r="BS88" i="20"/>
  <c r="BS86" i="20"/>
  <c r="BQ138" i="20"/>
  <c r="BQ73" i="20"/>
  <c r="BR138" i="20"/>
  <c r="BR73" i="20"/>
  <c r="BQ85" i="20"/>
  <c r="BR97" i="20"/>
  <c r="BP119" i="20"/>
  <c r="BP54" i="20"/>
  <c r="BR84" i="20"/>
  <c r="BR99" i="20"/>
  <c r="BP94" i="20"/>
  <c r="BP90" i="20"/>
  <c r="BR119" i="20"/>
  <c r="BR54" i="20"/>
  <c r="BT119" i="20"/>
  <c r="BT54" i="20"/>
  <c r="BR175" i="20"/>
  <c r="BP87" i="20"/>
  <c r="BT98" i="20"/>
  <c r="BS91" i="20"/>
  <c r="BR168" i="20"/>
  <c r="BP138" i="20"/>
  <c r="BP73" i="20"/>
  <c r="BT168" i="20"/>
  <c r="BR85" i="20"/>
  <c r="BT94" i="20"/>
  <c r="BT88" i="20"/>
  <c r="BQ93" i="20"/>
  <c r="BR86" i="20"/>
  <c r="X184" i="12"/>
  <c r="X191" i="12"/>
  <c r="Y182" i="12"/>
  <c r="AB199" i="12"/>
  <c r="AK195" i="10"/>
  <c r="AY195" i="10"/>
  <c r="AQ195" i="10"/>
  <c r="AS195" i="10"/>
  <c r="Z185" i="12"/>
  <c r="X185" i="12"/>
  <c r="Y188" i="12"/>
  <c r="AB182" i="12"/>
  <c r="Y183" i="12"/>
  <c r="AB190" i="12"/>
  <c r="H195" i="10"/>
  <c r="BK195" i="10"/>
  <c r="AB198" i="12"/>
  <c r="X190" i="12"/>
  <c r="Y181" i="12"/>
  <c r="Y186" i="12"/>
  <c r="Y192" i="12"/>
  <c r="X193" i="12"/>
  <c r="X186" i="12"/>
  <c r="AA188" i="12"/>
  <c r="BP187" i="10"/>
  <c r="X195" i="10"/>
  <c r="T195" i="10"/>
  <c r="Y198" i="12"/>
  <c r="X199" i="12"/>
  <c r="AB184" i="12"/>
  <c r="Y190" i="12"/>
  <c r="AA183" i="12"/>
  <c r="X180" i="12"/>
  <c r="K195" i="10"/>
  <c r="BJ195" i="10"/>
  <c r="S195" i="10"/>
  <c r="AD195" i="10"/>
  <c r="Z199" i="12"/>
  <c r="Z188" i="12"/>
  <c r="AB185" i="12"/>
  <c r="Z186" i="12"/>
  <c r="AB186" i="12"/>
  <c r="Z182" i="12"/>
  <c r="Z198" i="12"/>
  <c r="Y180" i="12"/>
  <c r="Z189" i="12"/>
  <c r="Y193" i="12"/>
  <c r="AB180" i="12"/>
  <c r="X192" i="12"/>
  <c r="AA193" i="12"/>
  <c r="BT187" i="10"/>
  <c r="R195" i="10"/>
  <c r="AU195" i="10"/>
  <c r="BR187" i="10"/>
  <c r="X181" i="12"/>
  <c r="W182" i="12"/>
  <c r="W199" i="12"/>
  <c r="AB192" i="12"/>
  <c r="Z192" i="12"/>
  <c r="AA199" i="12"/>
  <c r="Z193" i="12"/>
  <c r="Z184" i="12"/>
  <c r="Z180" i="12"/>
  <c r="AA184" i="12"/>
  <c r="W191" i="12"/>
  <c r="Y184" i="12"/>
  <c r="AB181" i="12"/>
  <c r="X189" i="12"/>
  <c r="W193" i="12"/>
  <c r="W184" i="12"/>
  <c r="J195" i="10"/>
  <c r="BC195" i="10"/>
  <c r="AO195" i="10"/>
  <c r="AR195" i="10"/>
  <c r="L195" i="10"/>
  <c r="AI195" i="10"/>
  <c r="BR194" i="10"/>
  <c r="AJ195" i="10"/>
  <c r="AH195" i="10"/>
  <c r="AB195" i="10"/>
  <c r="AF195" i="10"/>
  <c r="Y205" i="12"/>
  <c r="X202" i="12"/>
  <c r="Z201" i="12"/>
  <c r="AA182" i="12"/>
  <c r="U195" i="10"/>
  <c r="AN195" i="10"/>
  <c r="BH195" i="10"/>
  <c r="W181" i="12"/>
  <c r="W190" i="12"/>
  <c r="AE195" i="10"/>
  <c r="BP206" i="10"/>
  <c r="BQ206" i="10"/>
  <c r="BO187" i="10"/>
  <c r="F195" i="10"/>
  <c r="BI195" i="10"/>
  <c r="W188" i="12"/>
  <c r="AA180" i="12"/>
  <c r="AB205" i="12"/>
  <c r="AA189" i="12"/>
  <c r="W189" i="12"/>
  <c r="X204" i="12"/>
  <c r="Z203" i="12"/>
  <c r="Y203" i="12"/>
  <c r="AB204" i="12"/>
  <c r="AB202" i="12"/>
  <c r="X200" i="12"/>
  <c r="Y202" i="12"/>
  <c r="AA191" i="12"/>
  <c r="W200" i="12"/>
  <c r="AB203" i="12"/>
  <c r="AA192" i="12"/>
  <c r="Y201" i="12"/>
  <c r="W198" i="12"/>
  <c r="AA181" i="12"/>
  <c r="AA185" i="12"/>
  <c r="W183" i="12"/>
  <c r="Z202" i="12"/>
  <c r="AA190" i="12"/>
  <c r="W192" i="12"/>
  <c r="W185" i="12"/>
  <c r="W186" i="12"/>
  <c r="AA186" i="12"/>
  <c r="AA198" i="12"/>
  <c r="BS187" i="10"/>
  <c r="BT206" i="10"/>
  <c r="G195" i="10"/>
  <c r="N195" i="10"/>
  <c r="BS194" i="10"/>
  <c r="AX195" i="10"/>
  <c r="AC195" i="10"/>
  <c r="AA195" i="10"/>
  <c r="O195" i="10"/>
  <c r="BO194" i="10"/>
  <c r="BS208" i="10"/>
  <c r="BT211" i="10"/>
  <c r="BR212" i="10"/>
  <c r="Q195" i="10"/>
  <c r="P195" i="10"/>
  <c r="BR206" i="10"/>
  <c r="Y195" i="10"/>
  <c r="X203" i="12"/>
  <c r="Z205" i="12"/>
  <c r="Y200" i="12"/>
  <c r="X205" i="12"/>
  <c r="X201" i="12"/>
  <c r="AB201" i="12"/>
  <c r="Z204" i="12"/>
  <c r="Z200" i="12"/>
  <c r="AA204" i="12"/>
  <c r="AB200" i="12"/>
  <c r="BT207" i="10"/>
  <c r="BR208" i="10"/>
  <c r="BP209" i="10"/>
  <c r="BS211" i="10"/>
  <c r="Q213" i="10"/>
  <c r="Q214" i="10" s="1"/>
  <c r="AE213" i="10"/>
  <c r="AE214" i="10" s="1"/>
  <c r="AS213" i="10"/>
  <c r="AS214" i="10" s="1"/>
  <c r="BG213" i="10"/>
  <c r="BG214" i="10" s="1"/>
  <c r="BP207" i="10"/>
  <c r="W204" i="12"/>
  <c r="AA203" i="12"/>
  <c r="W205" i="12"/>
  <c r="AA205" i="12"/>
  <c r="Y204" i="12"/>
  <c r="W203" i="12"/>
  <c r="AA202" i="12"/>
  <c r="W202" i="12"/>
  <c r="AA201" i="12"/>
  <c r="W201" i="12"/>
  <c r="AA200" i="12"/>
  <c r="BO212" i="10"/>
  <c r="BQ212" i="10"/>
  <c r="BO206" i="10"/>
  <c r="BS206" i="10"/>
  <c r="BO209" i="10"/>
  <c r="BQ209" i="10"/>
  <c r="BH213" i="10"/>
  <c r="BH214" i="10" s="1"/>
  <c r="BT208" i="10"/>
  <c r="BR209" i="10"/>
  <c r="BP210" i="10"/>
  <c r="BS212" i="10"/>
  <c r="BS209" i="10"/>
  <c r="BO210" i="10"/>
  <c r="BQ210" i="10"/>
  <c r="BT212" i="10"/>
  <c r="BO207" i="10"/>
  <c r="BQ207" i="10"/>
  <c r="BT209" i="10"/>
  <c r="BR210" i="10"/>
  <c r="BP211" i="10"/>
  <c r="BA213" i="10"/>
  <c r="BA214" i="10" s="1"/>
  <c r="BR207" i="10"/>
  <c r="BP208" i="10"/>
  <c r="BS210" i="10"/>
  <c r="BO211" i="10"/>
  <c r="BQ211" i="10"/>
  <c r="BS207" i="10"/>
  <c r="BO208" i="10"/>
  <c r="BQ208" i="10"/>
  <c r="BT210" i="10"/>
  <c r="BR211" i="10"/>
  <c r="BP212" i="10"/>
  <c r="D213" i="10"/>
  <c r="D214" i="10" s="1"/>
  <c r="AF213" i="10"/>
  <c r="AF214" i="10" s="1"/>
  <c r="AT213" i="10"/>
  <c r="AT214" i="10" s="1"/>
  <c r="K213" i="10"/>
  <c r="K214" i="10" s="1"/>
  <c r="Y213" i="10"/>
  <c r="Y214" i="10" s="1"/>
  <c r="AM213" i="10"/>
  <c r="AM214" i="10" s="1"/>
  <c r="L213" i="10"/>
  <c r="L214" i="10" s="1"/>
  <c r="Z213" i="10"/>
  <c r="Z214" i="10" s="1"/>
  <c r="AN213" i="10"/>
  <c r="AN214" i="10" s="1"/>
  <c r="E213" i="10"/>
  <c r="E214" i="10" s="1"/>
  <c r="S213" i="10"/>
  <c r="S214" i="10" s="1"/>
  <c r="AG213" i="10"/>
  <c r="AG214" i="10" s="1"/>
  <c r="AU213" i="10"/>
  <c r="AU214" i="10" s="1"/>
  <c r="BI213" i="10"/>
  <c r="BI214" i="10" s="1"/>
  <c r="AA213" i="10"/>
  <c r="AA214" i="10" s="1"/>
  <c r="M213" i="10"/>
  <c r="M214" i="10" s="1"/>
  <c r="BC213" i="10"/>
  <c r="BC214" i="10" s="1"/>
  <c r="T213" i="10"/>
  <c r="T214" i="10" s="1"/>
  <c r="AH213" i="10"/>
  <c r="AH214" i="10" s="1"/>
  <c r="AV213" i="10"/>
  <c r="AV214" i="10" s="1"/>
  <c r="BJ213" i="10"/>
  <c r="BJ214" i="10" s="1"/>
  <c r="G213" i="10"/>
  <c r="G214" i="10" s="1"/>
  <c r="U213" i="10"/>
  <c r="U214" i="10" s="1"/>
  <c r="AI213" i="10"/>
  <c r="AI214" i="10" s="1"/>
  <c r="AW213" i="10"/>
  <c r="AW214" i="10" s="1"/>
  <c r="BK213" i="10"/>
  <c r="BK214" i="10" s="1"/>
  <c r="AR141" i="10"/>
  <c r="BH144" i="10"/>
  <c r="AF151" i="10"/>
  <c r="AS141" i="10"/>
  <c r="Q148" i="10"/>
  <c r="AW154" i="10"/>
  <c r="D144" i="10"/>
  <c r="AD148" i="10"/>
  <c r="BJ154" i="10"/>
  <c r="BD142" i="10"/>
  <c r="BA146" i="10"/>
  <c r="Y153" i="10"/>
  <c r="BG141" i="10"/>
  <c r="H143" i="10"/>
  <c r="F144" i="10"/>
  <c r="AB145" i="10"/>
  <c r="F147" i="10"/>
  <c r="AR148" i="10"/>
  <c r="V150" i="10"/>
  <c r="BH151" i="10"/>
  <c r="AL153" i="10"/>
  <c r="P155" i="10"/>
  <c r="D141" i="10"/>
  <c r="AP142" i="10"/>
  <c r="AL146" i="10"/>
  <c r="AV154" i="10"/>
  <c r="BB142" i="10"/>
  <c r="BI144" i="10"/>
  <c r="K153" i="10"/>
  <c r="BC142" i="10"/>
  <c r="AZ146" i="10"/>
  <c r="AT151" i="10"/>
  <c r="BF141" i="10"/>
  <c r="O145" i="10"/>
  <c r="I150" i="10"/>
  <c r="AU151" i="10"/>
  <c r="BH141" i="10"/>
  <c r="I143" i="10"/>
  <c r="R144" i="10"/>
  <c r="AC145" i="10"/>
  <c r="G147" i="10"/>
  <c r="AS148" i="10"/>
  <c r="W150" i="10"/>
  <c r="BI151" i="10"/>
  <c r="AM153" i="10"/>
  <c r="Q155" i="10"/>
  <c r="M142" i="10"/>
  <c r="AY143" i="10"/>
  <c r="P148" i="10"/>
  <c r="J153" i="10"/>
  <c r="AZ143" i="10"/>
  <c r="AM146" i="10"/>
  <c r="AG151" i="10"/>
  <c r="AT141" i="10"/>
  <c r="N145" i="10"/>
  <c r="H150" i="10"/>
  <c r="X153" i="10"/>
  <c r="E144" i="10"/>
  <c r="AE148" i="10"/>
  <c r="BK154" i="10"/>
  <c r="L142" i="10"/>
  <c r="J143" i="10"/>
  <c r="S144" i="10"/>
  <c r="AP145" i="10"/>
  <c r="T147" i="10"/>
  <c r="BF148" i="10"/>
  <c r="AJ150" i="10"/>
  <c r="N152" i="10"/>
  <c r="AZ153" i="10"/>
  <c r="AD155" i="10"/>
  <c r="AQ145" i="10"/>
  <c r="AK150" i="10"/>
  <c r="AE155" i="10"/>
  <c r="N142" i="10"/>
  <c r="AH147" i="10"/>
  <c r="AB152" i="10"/>
  <c r="Q141" i="10"/>
  <c r="AG144" i="10"/>
  <c r="AY150" i="10"/>
  <c r="AC152" i="10"/>
  <c r="G154" i="10"/>
  <c r="AS155" i="10"/>
  <c r="R141" i="10"/>
  <c r="AA142" i="10"/>
  <c r="AJ143" i="10"/>
  <c r="AH144" i="10"/>
  <c r="J146" i="10"/>
  <c r="AV147" i="10"/>
  <c r="D151" i="10"/>
  <c r="AP152" i="10"/>
  <c r="T154" i="10"/>
  <c r="BF155" i="10"/>
  <c r="V143" i="10"/>
  <c r="U147" i="10"/>
  <c r="O152" i="10"/>
  <c r="P141" i="10"/>
  <c r="AF144" i="10"/>
  <c r="AX150" i="10"/>
  <c r="AR155" i="10"/>
  <c r="X143" i="10"/>
  <c r="AI147" i="10"/>
  <c r="AB142" i="10"/>
  <c r="AK143" i="10"/>
  <c r="AW147" i="10"/>
  <c r="E151" i="10"/>
  <c r="U154" i="10"/>
  <c r="AE141" i="10"/>
  <c r="AN142" i="10"/>
  <c r="AL143" i="10"/>
  <c r="AU144" i="10"/>
  <c r="X146" i="10"/>
  <c r="BJ147" i="10"/>
  <c r="R151" i="10"/>
  <c r="BD152" i="10"/>
  <c r="AH154" i="10"/>
  <c r="T144" i="10"/>
  <c r="BG148" i="10"/>
  <c r="BA153" i="10"/>
  <c r="W143" i="10"/>
  <c r="BD145" i="10"/>
  <c r="F154" i="10"/>
  <c r="Z142" i="10"/>
  <c r="BE145" i="10"/>
  <c r="AD141" i="10"/>
  <c r="AT144" i="10"/>
  <c r="K146" i="10"/>
  <c r="AQ152" i="10"/>
  <c r="BG155" i="10"/>
  <c r="AF141" i="10"/>
  <c r="AO142" i="10"/>
  <c r="AX143" i="10"/>
  <c r="AV144" i="10"/>
  <c r="Y146" i="10"/>
  <c r="BK147" i="10"/>
  <c r="S151" i="10"/>
  <c r="BE152" i="10"/>
  <c r="AI154" i="10"/>
  <c r="Z153" i="10"/>
  <c r="BF145" i="10"/>
  <c r="V147" i="10"/>
  <c r="AZ150" i="10"/>
  <c r="L153" i="10"/>
  <c r="BH155" i="10"/>
  <c r="AC142" i="10"/>
  <c r="AS145" i="10"/>
  <c r="AG148" i="10"/>
  <c r="BB150" i="10"/>
  <c r="H151" i="10"/>
  <c r="V151" i="10"/>
  <c r="AJ151" i="10"/>
  <c r="AX151" i="10"/>
  <c r="D152" i="10"/>
  <c r="R152" i="10"/>
  <c r="AF152" i="10"/>
  <c r="AT152" i="10"/>
  <c r="BH152" i="10"/>
  <c r="N153" i="10"/>
  <c r="AB153" i="10"/>
  <c r="AP153" i="10"/>
  <c r="BD153" i="10"/>
  <c r="J154" i="10"/>
  <c r="X154" i="10"/>
  <c r="AL154" i="10"/>
  <c r="AZ154" i="10"/>
  <c r="F155" i="10"/>
  <c r="T155" i="10"/>
  <c r="AH155" i="10"/>
  <c r="AV155" i="10"/>
  <c r="BJ155" i="10"/>
  <c r="H147" i="10"/>
  <c r="J150" i="10"/>
  <c r="AH151" i="10"/>
  <c r="AN153" i="10"/>
  <c r="AT155" i="10"/>
  <c r="BI141" i="10"/>
  <c r="G144" i="10"/>
  <c r="M146" i="10"/>
  <c r="E148" i="10"/>
  <c r="Y150" i="10"/>
  <c r="BK151" i="10"/>
  <c r="BG152" i="10"/>
  <c r="AK154" i="10"/>
  <c r="E155" i="10"/>
  <c r="AG155" i="10"/>
  <c r="BI155" i="10"/>
  <c r="T141" i="10"/>
  <c r="AV141" i="10"/>
  <c r="P142" i="10"/>
  <c r="AR142" i="10"/>
  <c r="L143" i="10"/>
  <c r="AN143" i="10"/>
  <c r="H144" i="10"/>
  <c r="V144" i="10"/>
  <c r="AX144" i="10"/>
  <c r="R145" i="10"/>
  <c r="AT145" i="10"/>
  <c r="N146" i="10"/>
  <c r="AP146" i="10"/>
  <c r="J147" i="10"/>
  <c r="X147" i="10"/>
  <c r="AZ147" i="10"/>
  <c r="T148" i="10"/>
  <c r="AV148" i="10"/>
  <c r="L150" i="10"/>
  <c r="AN150" i="10"/>
  <c r="U141" i="10"/>
  <c r="AI141" i="10"/>
  <c r="AW141" i="10"/>
  <c r="BK141" i="10"/>
  <c r="Q142" i="10"/>
  <c r="AE142" i="10"/>
  <c r="AS142" i="10"/>
  <c r="BG142" i="10"/>
  <c r="M143" i="10"/>
  <c r="AA143" i="10"/>
  <c r="AO143" i="10"/>
  <c r="BC143" i="10"/>
  <c r="I144" i="10"/>
  <c r="W144" i="10"/>
  <c r="AK144" i="10"/>
  <c r="AY144" i="10"/>
  <c r="E145" i="10"/>
  <c r="S145" i="10"/>
  <c r="AG145" i="10"/>
  <c r="AU145" i="10"/>
  <c r="BI145" i="10"/>
  <c r="O146" i="10"/>
  <c r="AC146" i="10"/>
  <c r="AQ146" i="10"/>
  <c r="BE146" i="10"/>
  <c r="K147" i="10"/>
  <c r="Y147" i="10"/>
  <c r="AM147" i="10"/>
  <c r="BA147" i="10"/>
  <c r="G148" i="10"/>
  <c r="U148" i="10"/>
  <c r="AI148" i="10"/>
  <c r="AW148" i="10"/>
  <c r="BK148" i="10"/>
  <c r="M150" i="10"/>
  <c r="AA150" i="10"/>
  <c r="AO150" i="10"/>
  <c r="BC150" i="10"/>
  <c r="I151" i="10"/>
  <c r="W151" i="10"/>
  <c r="AK151" i="10"/>
  <c r="AY151" i="10"/>
  <c r="E152" i="10"/>
  <c r="S152" i="10"/>
  <c r="AG152" i="10"/>
  <c r="AU152" i="10"/>
  <c r="BI152" i="10"/>
  <c r="O153" i="10"/>
  <c r="AC153" i="10"/>
  <c r="AQ153" i="10"/>
  <c r="BE153" i="10"/>
  <c r="K154" i="10"/>
  <c r="Y154" i="10"/>
  <c r="AM154" i="10"/>
  <c r="BA154" i="10"/>
  <c r="G155" i="10"/>
  <c r="U155" i="10"/>
  <c r="AI155" i="10"/>
  <c r="AW155" i="10"/>
  <c r="BK155" i="10"/>
  <c r="Z146" i="10"/>
  <c r="AJ147" i="10"/>
  <c r="AL150" i="10"/>
  <c r="BF152" i="10"/>
  <c r="AF155" i="10"/>
  <c r="S141" i="10"/>
  <c r="AQ142" i="10"/>
  <c r="AI144" i="10"/>
  <c r="AO146" i="10"/>
  <c r="BI148" i="10"/>
  <c r="AW151" i="10"/>
  <c r="Q152" i="10"/>
  <c r="I154" i="10"/>
  <c r="AY154" i="10"/>
  <c r="S155" i="10"/>
  <c r="AU155" i="10"/>
  <c r="F141" i="10"/>
  <c r="AH141" i="10"/>
  <c r="BJ141" i="10"/>
  <c r="AD142" i="10"/>
  <c r="BF142" i="10"/>
  <c r="Z143" i="10"/>
  <c r="BB143" i="10"/>
  <c r="AJ144" i="10"/>
  <c r="D145" i="10"/>
  <c r="AF145" i="10"/>
  <c r="BH145" i="10"/>
  <c r="AB146" i="10"/>
  <c r="BD146" i="10"/>
  <c r="AL147" i="10"/>
  <c r="F148" i="10"/>
  <c r="AH148" i="10"/>
  <c r="BJ148" i="10"/>
  <c r="Z150" i="10"/>
  <c r="G141" i="10"/>
  <c r="H141" i="10"/>
  <c r="V141" i="10"/>
  <c r="AJ141" i="10"/>
  <c r="AX141" i="10"/>
  <c r="D142" i="10"/>
  <c r="R142" i="10"/>
  <c r="AF142" i="10"/>
  <c r="AT142" i="10"/>
  <c r="BH142" i="10"/>
  <c r="N143" i="10"/>
  <c r="AB143" i="10"/>
  <c r="AP143" i="10"/>
  <c r="BD143" i="10"/>
  <c r="J144" i="10"/>
  <c r="X144" i="10"/>
  <c r="AL144" i="10"/>
  <c r="AZ144" i="10"/>
  <c r="F145" i="10"/>
  <c r="T145" i="10"/>
  <c r="AH145" i="10"/>
  <c r="AV145" i="10"/>
  <c r="BJ145" i="10"/>
  <c r="P146" i="10"/>
  <c r="AD146" i="10"/>
  <c r="AR146" i="10"/>
  <c r="BF146" i="10"/>
  <c r="L147" i="10"/>
  <c r="Z147" i="10"/>
  <c r="AN147" i="10"/>
  <c r="BB147" i="10"/>
  <c r="H148" i="10"/>
  <c r="V148" i="10"/>
  <c r="AJ148" i="10"/>
  <c r="AX148" i="10"/>
  <c r="N150" i="10"/>
  <c r="AB150" i="10"/>
  <c r="AP150" i="10"/>
  <c r="BD150" i="10"/>
  <c r="J151" i="10"/>
  <c r="X151" i="10"/>
  <c r="AL151" i="10"/>
  <c r="AZ151" i="10"/>
  <c r="F152" i="10"/>
  <c r="T152" i="10"/>
  <c r="AH152" i="10"/>
  <c r="AV152" i="10"/>
  <c r="BJ152" i="10"/>
  <c r="P153" i="10"/>
  <c r="AD153" i="10"/>
  <c r="AR153" i="10"/>
  <c r="BF153" i="10"/>
  <c r="L154" i="10"/>
  <c r="Z154" i="10"/>
  <c r="AN154" i="10"/>
  <c r="BB154" i="10"/>
  <c r="H155" i="10"/>
  <c r="V155" i="10"/>
  <c r="AJ155" i="10"/>
  <c r="AX155" i="10"/>
  <c r="AD145" i="10"/>
  <c r="AX147" i="10"/>
  <c r="AV151" i="10"/>
  <c r="BB153" i="10"/>
  <c r="AG141" i="10"/>
  <c r="BA143" i="10"/>
  <c r="AA146" i="10"/>
  <c r="AU148" i="10"/>
  <c r="AE152" i="10"/>
  <c r="W141" i="10"/>
  <c r="E142" i="10"/>
  <c r="S142" i="10"/>
  <c r="AG142" i="10"/>
  <c r="AU142" i="10"/>
  <c r="BI142" i="10"/>
  <c r="O143" i="10"/>
  <c r="AC143" i="10"/>
  <c r="AQ143" i="10"/>
  <c r="BE143" i="10"/>
  <c r="K144" i="10"/>
  <c r="Y144" i="10"/>
  <c r="AM144" i="10"/>
  <c r="BA144" i="10"/>
  <c r="G145" i="10"/>
  <c r="U145" i="10"/>
  <c r="AI145" i="10"/>
  <c r="AW145" i="10"/>
  <c r="BK145" i="10"/>
  <c r="Q146" i="10"/>
  <c r="AE146" i="10"/>
  <c r="AS146" i="10"/>
  <c r="BG146" i="10"/>
  <c r="M147" i="10"/>
  <c r="AA147" i="10"/>
  <c r="AO147" i="10"/>
  <c r="BC147" i="10"/>
  <c r="I148" i="10"/>
  <c r="W148" i="10"/>
  <c r="AK148" i="10"/>
  <c r="AY148" i="10"/>
  <c r="O150" i="10"/>
  <c r="AC150" i="10"/>
  <c r="AQ150" i="10"/>
  <c r="BE150" i="10"/>
  <c r="K151" i="10"/>
  <c r="Y151" i="10"/>
  <c r="AM151" i="10"/>
  <c r="BA151" i="10"/>
  <c r="G152" i="10"/>
  <c r="U152" i="10"/>
  <c r="AI152" i="10"/>
  <c r="AW152" i="10"/>
  <c r="BK152" i="10"/>
  <c r="Q153" i="10"/>
  <c r="AE153" i="10"/>
  <c r="AS153" i="10"/>
  <c r="BG153" i="10"/>
  <c r="M154" i="10"/>
  <c r="AA154" i="10"/>
  <c r="AO154" i="10"/>
  <c r="BC154" i="10"/>
  <c r="I155" i="10"/>
  <c r="W155" i="10"/>
  <c r="AK155" i="10"/>
  <c r="AY155" i="10"/>
  <c r="P145" i="10"/>
  <c r="AF148" i="10"/>
  <c r="BJ151" i="10"/>
  <c r="AX154" i="10"/>
  <c r="BE142" i="10"/>
  <c r="Q145" i="10"/>
  <c r="S148" i="10"/>
  <c r="G151" i="10"/>
  <c r="BC153" i="10"/>
  <c r="X141" i="10"/>
  <c r="AV142" i="10"/>
  <c r="BJ142" i="10"/>
  <c r="P143" i="10"/>
  <c r="AD143" i="10"/>
  <c r="AR143" i="10"/>
  <c r="BF143" i="10"/>
  <c r="L144" i="10"/>
  <c r="Z144" i="10"/>
  <c r="AN144" i="10"/>
  <c r="BB144" i="10"/>
  <c r="H145" i="10"/>
  <c r="V145" i="10"/>
  <c r="AJ145" i="10"/>
  <c r="AX145" i="10"/>
  <c r="D146" i="10"/>
  <c r="R146" i="10"/>
  <c r="AF146" i="10"/>
  <c r="AT146" i="10"/>
  <c r="BH146" i="10"/>
  <c r="N147" i="10"/>
  <c r="AB147" i="10"/>
  <c r="AP147" i="10"/>
  <c r="BD147" i="10"/>
  <c r="J148" i="10"/>
  <c r="X148" i="10"/>
  <c r="AL148" i="10"/>
  <c r="AZ148" i="10"/>
  <c r="P150" i="10"/>
  <c r="AD150" i="10"/>
  <c r="AR150" i="10"/>
  <c r="BF150" i="10"/>
  <c r="L151" i="10"/>
  <c r="Z151" i="10"/>
  <c r="AN151" i="10"/>
  <c r="BB151" i="10"/>
  <c r="H152" i="10"/>
  <c r="V152" i="10"/>
  <c r="AJ152" i="10"/>
  <c r="AX152" i="10"/>
  <c r="D153" i="10"/>
  <c r="R153" i="10"/>
  <c r="AF153" i="10"/>
  <c r="AT153" i="10"/>
  <c r="BH153" i="10"/>
  <c r="N154" i="10"/>
  <c r="AB154" i="10"/>
  <c r="AP154" i="10"/>
  <c r="BD154" i="10"/>
  <c r="J155" i="10"/>
  <c r="X155" i="10"/>
  <c r="AL155" i="10"/>
  <c r="AZ155" i="10"/>
  <c r="AN146" i="10"/>
  <c r="BH148" i="10"/>
  <c r="T151" i="10"/>
  <c r="H154" i="10"/>
  <c r="AU141" i="10"/>
  <c r="U144" i="10"/>
  <c r="BC146" i="10"/>
  <c r="K150" i="10"/>
  <c r="AS152" i="10"/>
  <c r="I141" i="10"/>
  <c r="AZ141" i="10"/>
  <c r="Y141" i="10"/>
  <c r="AI142" i="10"/>
  <c r="Q143" i="10"/>
  <c r="AE143" i="10"/>
  <c r="AS143" i="10"/>
  <c r="BG143" i="10"/>
  <c r="M144" i="10"/>
  <c r="AA144" i="10"/>
  <c r="AO144" i="10"/>
  <c r="BC144" i="10"/>
  <c r="I145" i="10"/>
  <c r="W145" i="10"/>
  <c r="AK145" i="10"/>
  <c r="AY145" i="10"/>
  <c r="E146" i="10"/>
  <c r="S146" i="10"/>
  <c r="AG146" i="10"/>
  <c r="AU146" i="10"/>
  <c r="BI146" i="10"/>
  <c r="O147" i="10"/>
  <c r="AC147" i="10"/>
  <c r="AQ147" i="10"/>
  <c r="BE147" i="10"/>
  <c r="K148" i="10"/>
  <c r="Y148" i="10"/>
  <c r="AM148" i="10"/>
  <c r="BA148" i="10"/>
  <c r="Q150" i="10"/>
  <c r="AE150" i="10"/>
  <c r="AS150" i="10"/>
  <c r="BG150" i="10"/>
  <c r="M151" i="10"/>
  <c r="AA151" i="10"/>
  <c r="AO151" i="10"/>
  <c r="BC151" i="10"/>
  <c r="I152" i="10"/>
  <c r="W152" i="10"/>
  <c r="AK152" i="10"/>
  <c r="AY152" i="10"/>
  <c r="E153" i="10"/>
  <c r="S153" i="10"/>
  <c r="AG153" i="10"/>
  <c r="AU153" i="10"/>
  <c r="BI153" i="10"/>
  <c r="O154" i="10"/>
  <c r="AC154" i="10"/>
  <c r="AQ154" i="10"/>
  <c r="BE154" i="10"/>
  <c r="K155" i="10"/>
  <c r="Y155" i="10"/>
  <c r="AM155" i="10"/>
  <c r="BA155" i="10"/>
  <c r="BB146" i="10"/>
  <c r="X150" i="10"/>
  <c r="AR152" i="10"/>
  <c r="R155" i="10"/>
  <c r="Y143" i="10"/>
  <c r="BG145" i="10"/>
  <c r="AY147" i="10"/>
  <c r="AI151" i="10"/>
  <c r="AO153" i="10"/>
  <c r="J141" i="10"/>
  <c r="AH142" i="10"/>
  <c r="G142" i="10"/>
  <c r="Z141" i="10"/>
  <c r="AN141" i="10"/>
  <c r="BB141" i="10"/>
  <c r="H142" i="10"/>
  <c r="V142" i="10"/>
  <c r="AJ142" i="10"/>
  <c r="AX142" i="10"/>
  <c r="D143" i="10"/>
  <c r="R143" i="10"/>
  <c r="AF143" i="10"/>
  <c r="AT143" i="10"/>
  <c r="BH143" i="10"/>
  <c r="N144" i="10"/>
  <c r="AB144" i="10"/>
  <c r="AP144" i="10"/>
  <c r="BD144" i="10"/>
  <c r="J145" i="10"/>
  <c r="X145" i="10"/>
  <c r="AL145" i="10"/>
  <c r="AZ145" i="10"/>
  <c r="F146" i="10"/>
  <c r="T146" i="10"/>
  <c r="AH146" i="10"/>
  <c r="AV146" i="10"/>
  <c r="BJ146" i="10"/>
  <c r="P147" i="10"/>
  <c r="AD147" i="10"/>
  <c r="AR147" i="10"/>
  <c r="BF147" i="10"/>
  <c r="L148" i="10"/>
  <c r="Z148" i="10"/>
  <c r="AN148" i="10"/>
  <c r="BB148" i="10"/>
  <c r="D150" i="10"/>
  <c r="R150" i="10"/>
  <c r="AF150" i="10"/>
  <c r="AT150" i="10"/>
  <c r="BH150" i="10"/>
  <c r="N151" i="10"/>
  <c r="AB151" i="10"/>
  <c r="AP151" i="10"/>
  <c r="BD151" i="10"/>
  <c r="J152" i="10"/>
  <c r="X152" i="10"/>
  <c r="AL152" i="10"/>
  <c r="AZ152" i="10"/>
  <c r="F153" i="10"/>
  <c r="T153" i="10"/>
  <c r="AH153" i="10"/>
  <c r="AV153" i="10"/>
  <c r="BJ153" i="10"/>
  <c r="P154" i="10"/>
  <c r="AD154" i="10"/>
  <c r="AR154" i="10"/>
  <c r="BF154" i="10"/>
  <c r="L155" i="10"/>
  <c r="Z155" i="10"/>
  <c r="AN155" i="10"/>
  <c r="BB155" i="10"/>
  <c r="BJ144" i="10"/>
  <c r="R148" i="10"/>
  <c r="P152" i="10"/>
  <c r="AJ154" i="10"/>
  <c r="AJ156" i="10" s="1"/>
  <c r="K143" i="10"/>
  <c r="BK144" i="10"/>
  <c r="W147" i="10"/>
  <c r="BA150" i="10"/>
  <c r="AA153" i="10"/>
  <c r="AY141" i="10"/>
  <c r="T142" i="10"/>
  <c r="BA141" i="10"/>
  <c r="BK142" i="10"/>
  <c r="AO141" i="10"/>
  <c r="BC141" i="10"/>
  <c r="I142" i="10"/>
  <c r="W142" i="10"/>
  <c r="AK142" i="10"/>
  <c r="AY142" i="10"/>
  <c r="E143" i="10"/>
  <c r="S143" i="10"/>
  <c r="AG143" i="10"/>
  <c r="AU143" i="10"/>
  <c r="BI143" i="10"/>
  <c r="O144" i="10"/>
  <c r="AC144" i="10"/>
  <c r="AQ144" i="10"/>
  <c r="BE144" i="10"/>
  <c r="K145" i="10"/>
  <c r="Y145" i="10"/>
  <c r="AM145" i="10"/>
  <c r="BA145" i="10"/>
  <c r="G146" i="10"/>
  <c r="U146" i="10"/>
  <c r="AI146" i="10"/>
  <c r="AW146" i="10"/>
  <c r="BK146" i="10"/>
  <c r="Q147" i="10"/>
  <c r="AE147" i="10"/>
  <c r="AS147" i="10"/>
  <c r="BG147" i="10"/>
  <c r="M148" i="10"/>
  <c r="AA148" i="10"/>
  <c r="AO148" i="10"/>
  <c r="BC148" i="10"/>
  <c r="E150" i="10"/>
  <c r="S150" i="10"/>
  <c r="AG150" i="10"/>
  <c r="AU150" i="10"/>
  <c r="BI150" i="10"/>
  <c r="O151" i="10"/>
  <c r="AC151" i="10"/>
  <c r="AQ151" i="10"/>
  <c r="BE151" i="10"/>
  <c r="K152" i="10"/>
  <c r="Y152" i="10"/>
  <c r="AM152" i="10"/>
  <c r="BA152" i="10"/>
  <c r="G153" i="10"/>
  <c r="U153" i="10"/>
  <c r="AI153" i="10"/>
  <c r="AW153" i="10"/>
  <c r="BK153" i="10"/>
  <c r="Q154" i="10"/>
  <c r="AE154" i="10"/>
  <c r="AS154" i="10"/>
  <c r="BG154" i="10"/>
  <c r="M155" i="10"/>
  <c r="AA155" i="10"/>
  <c r="AO155" i="10"/>
  <c r="BC155" i="10"/>
  <c r="L146" i="10"/>
  <c r="AT148" i="10"/>
  <c r="F151" i="10"/>
  <c r="D155" i="10"/>
  <c r="E141" i="10"/>
  <c r="AM143" i="10"/>
  <c r="AE145" i="10"/>
  <c r="AK147" i="10"/>
  <c r="U151" i="10"/>
  <c r="W154" i="10"/>
  <c r="AL141" i="10"/>
  <c r="K141" i="10"/>
  <c r="U142" i="10"/>
  <c r="L141" i="10"/>
  <c r="AA141" i="10"/>
  <c r="AB141" i="10"/>
  <c r="AP141" i="10"/>
  <c r="BD141" i="10"/>
  <c r="J142" i="10"/>
  <c r="X142" i="10"/>
  <c r="AL142" i="10"/>
  <c r="AZ142" i="10"/>
  <c r="F143" i="10"/>
  <c r="T143" i="10"/>
  <c r="AH143" i="10"/>
  <c r="AV143" i="10"/>
  <c r="BJ143" i="10"/>
  <c r="P144" i="10"/>
  <c r="AD144" i="10"/>
  <c r="AR144" i="10"/>
  <c r="BF144" i="10"/>
  <c r="L145" i="10"/>
  <c r="Z145" i="10"/>
  <c r="AN145" i="10"/>
  <c r="BB145" i="10"/>
  <c r="H146" i="10"/>
  <c r="V146" i="10"/>
  <c r="AJ146" i="10"/>
  <c r="AX146" i="10"/>
  <c r="D147" i="10"/>
  <c r="R147" i="10"/>
  <c r="AF147" i="10"/>
  <c r="AT147" i="10"/>
  <c r="BH147" i="10"/>
  <c r="N148" i="10"/>
  <c r="AB148" i="10"/>
  <c r="AP148" i="10"/>
  <c r="BD148" i="10"/>
  <c r="F150" i="10"/>
  <c r="T150" i="10"/>
  <c r="AH150" i="10"/>
  <c r="AV150" i="10"/>
  <c r="BJ150" i="10"/>
  <c r="P151" i="10"/>
  <c r="AD151" i="10"/>
  <c r="AR151" i="10"/>
  <c r="BF151" i="10"/>
  <c r="L152" i="10"/>
  <c r="Z152" i="10"/>
  <c r="AN152" i="10"/>
  <c r="BB152" i="10"/>
  <c r="H153" i="10"/>
  <c r="V153" i="10"/>
  <c r="AJ153" i="10"/>
  <c r="AX153" i="10"/>
  <c r="D154" i="10"/>
  <c r="R154" i="10"/>
  <c r="AF154" i="10"/>
  <c r="AT154" i="10"/>
  <c r="BH154" i="10"/>
  <c r="N155" i="10"/>
  <c r="AB155" i="10"/>
  <c r="AP155" i="10"/>
  <c r="BD155" i="10"/>
  <c r="AR145" i="10"/>
  <c r="D148" i="10"/>
  <c r="AD152" i="10"/>
  <c r="V154" i="10"/>
  <c r="O142" i="10"/>
  <c r="AW144" i="10"/>
  <c r="I147" i="10"/>
  <c r="AM150" i="10"/>
  <c r="M153" i="10"/>
  <c r="AK141" i="10"/>
  <c r="F142" i="10"/>
  <c r="AM141" i="10"/>
  <c r="AW142" i="10"/>
  <c r="M141" i="10"/>
  <c r="N141" i="10"/>
  <c r="O141" i="10"/>
  <c r="AC141" i="10"/>
  <c r="AQ141" i="10"/>
  <c r="BE141" i="10"/>
  <c r="K142" i="10"/>
  <c r="Y142" i="10"/>
  <c r="AM142" i="10"/>
  <c r="BA142" i="10"/>
  <c r="G143" i="10"/>
  <c r="U143" i="10"/>
  <c r="AI143" i="10"/>
  <c r="AW143" i="10"/>
  <c r="BK143" i="10"/>
  <c r="Q144" i="10"/>
  <c r="AE144" i="10"/>
  <c r="AS144" i="10"/>
  <c r="BG144" i="10"/>
  <c r="M145" i="10"/>
  <c r="AA145" i="10"/>
  <c r="AO145" i="10"/>
  <c r="BC145" i="10"/>
  <c r="I146" i="10"/>
  <c r="W146" i="10"/>
  <c r="AK146" i="10"/>
  <c r="AY146" i="10"/>
  <c r="E147" i="10"/>
  <c r="S147" i="10"/>
  <c r="AG147" i="10"/>
  <c r="AU147" i="10"/>
  <c r="BI147" i="10"/>
  <c r="O148" i="10"/>
  <c r="AC148" i="10"/>
  <c r="AQ148" i="10"/>
  <c r="BE148" i="10"/>
  <c r="G150" i="10"/>
  <c r="U150" i="10"/>
  <c r="AI150" i="10"/>
  <c r="AW150" i="10"/>
  <c r="BK150" i="10"/>
  <c r="Q151" i="10"/>
  <c r="AE151" i="10"/>
  <c r="AS151" i="10"/>
  <c r="BG151" i="10"/>
  <c r="M152" i="10"/>
  <c r="AA152" i="10"/>
  <c r="AO152" i="10"/>
  <c r="BC152" i="10"/>
  <c r="I153" i="10"/>
  <c r="W153" i="10"/>
  <c r="AK153" i="10"/>
  <c r="AY153" i="10"/>
  <c r="E154" i="10"/>
  <c r="S154" i="10"/>
  <c r="AG154" i="10"/>
  <c r="AU154" i="10"/>
  <c r="BI154" i="10"/>
  <c r="O155" i="10"/>
  <c r="AC155" i="10"/>
  <c r="AQ155" i="10"/>
  <c r="BE155" i="10"/>
  <c r="BK217" i="10"/>
  <c r="AX221" i="10"/>
  <c r="AJ231" i="10"/>
  <c r="R220" i="10"/>
  <c r="AX228" i="10"/>
  <c r="J218" i="10"/>
  <c r="AS218" i="10"/>
  <c r="AP222" i="10"/>
  <c r="AR230" i="10"/>
  <c r="AD219" i="10"/>
  <c r="AU227" i="10"/>
  <c r="U217" i="10"/>
  <c r="AZ221" i="10"/>
  <c r="AY228" i="10"/>
  <c r="BB218" i="10"/>
  <c r="BD222" i="10"/>
  <c r="BC229" i="10"/>
  <c r="BG218" i="10"/>
  <c r="BK224" i="10"/>
  <c r="BJ231" i="10"/>
  <c r="AR219" i="10"/>
  <c r="F224" i="10"/>
  <c r="Q218" i="10"/>
  <c r="AG220" i="10"/>
  <c r="O221" i="10"/>
  <c r="L222" i="10"/>
  <c r="D223" i="10"/>
  <c r="G224" i="10"/>
  <c r="E227" i="10"/>
  <c r="H228" i="10"/>
  <c r="F231" i="10"/>
  <c r="AC219" i="10"/>
  <c r="AS223" i="10"/>
  <c r="AL228" i="10"/>
  <c r="AZ218" i="10"/>
  <c r="BB222" i="10"/>
  <c r="AR226" i="10"/>
  <c r="AV231" i="10"/>
  <c r="AI219" i="10"/>
  <c r="BF223" i="10"/>
  <c r="AV227" i="10"/>
  <c r="AW231" i="10"/>
  <c r="T220" i="10"/>
  <c r="BG223" i="10"/>
  <c r="BH227" i="10"/>
  <c r="AX231" i="10"/>
  <c r="AQ219" i="10"/>
  <c r="BF226" i="10"/>
  <c r="AH217" i="10"/>
  <c r="J221" i="10"/>
  <c r="BJ227" i="10"/>
  <c r="AI217" i="10"/>
  <c r="AJ217" i="10"/>
  <c r="X218" i="10"/>
  <c r="BD219" i="10"/>
  <c r="AH220" i="10"/>
  <c r="V221" i="10"/>
  <c r="M222" i="10"/>
  <c r="P223" i="10"/>
  <c r="H224" i="10"/>
  <c r="N226" i="10"/>
  <c r="F227" i="10"/>
  <c r="I228" i="10"/>
  <c r="L229" i="10"/>
  <c r="D230" i="10"/>
  <c r="G231" i="10"/>
  <c r="K220" i="10"/>
  <c r="AV224" i="10"/>
  <c r="AT227" i="10"/>
  <c r="T217" i="10"/>
  <c r="AY221" i="10"/>
  <c r="AW224" i="10"/>
  <c r="AP229" i="10"/>
  <c r="S220" i="10"/>
  <c r="BC222" i="10"/>
  <c r="BD226" i="10"/>
  <c r="AT230" i="10"/>
  <c r="AP219" i="10"/>
  <c r="BE226" i="10"/>
  <c r="BF230" i="10"/>
  <c r="K218" i="10"/>
  <c r="I221" i="10"/>
  <c r="BI227" i="10"/>
  <c r="BG230" i="10"/>
  <c r="AF220" i="10"/>
  <c r="BH230" i="10"/>
  <c r="AW219" i="10"/>
  <c r="AO217" i="10"/>
  <c r="Y218" i="10"/>
  <c r="G219" i="10"/>
  <c r="BE219" i="10"/>
  <c r="AM220" i="10"/>
  <c r="W221" i="10"/>
  <c r="N222" i="10"/>
  <c r="Q223" i="10"/>
  <c r="T224" i="10"/>
  <c r="O226" i="10"/>
  <c r="R227" i="10"/>
  <c r="J228" i="10"/>
  <c r="M229" i="10"/>
  <c r="P230" i="10"/>
  <c r="H231" i="10"/>
  <c r="M217" i="10"/>
  <c r="BI220" i="10"/>
  <c r="AQ226" i="10"/>
  <c r="AO229" i="10"/>
  <c r="BJ220" i="10"/>
  <c r="AT223" i="10"/>
  <c r="AS230" i="10"/>
  <c r="BA218" i="10"/>
  <c r="AX224" i="10"/>
  <c r="BB229" i="10"/>
  <c r="V217" i="10"/>
  <c r="H221" i="10"/>
  <c r="BJ224" i="10"/>
  <c r="AZ228" i="10"/>
  <c r="AA217" i="10"/>
  <c r="Y220" i="10"/>
  <c r="BH223" i="10"/>
  <c r="BD229" i="10"/>
  <c r="L218" i="10"/>
  <c r="D227" i="10"/>
  <c r="BK231" i="10"/>
  <c r="AV217" i="10"/>
  <c r="Z218" i="10"/>
  <c r="N219" i="10"/>
  <c r="BF219" i="10"/>
  <c r="AT220" i="10"/>
  <c r="X221" i="10"/>
  <c r="Z222" i="10"/>
  <c r="R223" i="10"/>
  <c r="U224" i="10"/>
  <c r="P226" i="10"/>
  <c r="S227" i="10"/>
  <c r="V228" i="10"/>
  <c r="N229" i="10"/>
  <c r="Q230" i="10"/>
  <c r="T231" i="10"/>
  <c r="AW217" i="10"/>
  <c r="AU220" i="10"/>
  <c r="AA222" i="10"/>
  <c r="AD223" i="10"/>
  <c r="V224" i="10"/>
  <c r="AB226" i="10"/>
  <c r="T227" i="10"/>
  <c r="W228" i="10"/>
  <c r="Z229" i="10"/>
  <c r="R230" i="10"/>
  <c r="U231" i="10"/>
  <c r="BK219" i="10"/>
  <c r="AL218" i="10"/>
  <c r="AV220" i="10"/>
  <c r="AE223" i="10"/>
  <c r="AC226" i="10"/>
  <c r="AF227" i="10"/>
  <c r="X228" i="10"/>
  <c r="AA229" i="10"/>
  <c r="AD230" i="10"/>
  <c r="V231" i="10"/>
  <c r="O219" i="10"/>
  <c r="F217" i="10"/>
  <c r="P219" i="10"/>
  <c r="AB222" i="10"/>
  <c r="BC217" i="10"/>
  <c r="U219" i="10"/>
  <c r="AK221" i="10"/>
  <c r="AF223" i="10"/>
  <c r="AG227" i="10"/>
  <c r="AH231" i="10"/>
  <c r="AE218" i="10"/>
  <c r="AC221" i="10"/>
  <c r="AX217" i="10"/>
  <c r="D220" i="10"/>
  <c r="AJ221" i="10"/>
  <c r="AH224" i="10"/>
  <c r="G217" i="10"/>
  <c r="AM218" i="10"/>
  <c r="E220" i="10"/>
  <c r="BA220" i="10"/>
  <c r="AN222" i="10"/>
  <c r="AI224" i="10"/>
  <c r="AD226" i="10"/>
  <c r="AJ228" i="10"/>
  <c r="AB229" i="10"/>
  <c r="AE230" i="10"/>
  <c r="H217" i="10"/>
  <c r="BJ217" i="10"/>
  <c r="AN218" i="10"/>
  <c r="AB219" i="10"/>
  <c r="F220" i="10"/>
  <c r="BH220" i="10"/>
  <c r="AL221" i="10"/>
  <c r="AO222" i="10"/>
  <c r="AR223" i="10"/>
  <c r="AJ224" i="10"/>
  <c r="AP226" i="10"/>
  <c r="AH227" i="10"/>
  <c r="AK228" i="10"/>
  <c r="AN229" i="10"/>
  <c r="AF230" i="10"/>
  <c r="AI231" i="10"/>
  <c r="I217" i="10"/>
  <c r="AY217" i="10"/>
  <c r="AO218" i="10"/>
  <c r="AS219" i="10"/>
  <c r="U220" i="10"/>
  <c r="BK220" i="10"/>
  <c r="AM221" i="10"/>
  <c r="AQ222" i="10"/>
  <c r="S223" i="10"/>
  <c r="BI223" i="10"/>
  <c r="AY224" i="10"/>
  <c r="AE226" i="10"/>
  <c r="U227" i="10"/>
  <c r="BK227" i="10"/>
  <c r="AM228" i="10"/>
  <c r="AQ229" i="10"/>
  <c r="S230" i="10"/>
  <c r="BI230" i="10"/>
  <c r="AY231" i="10"/>
  <c r="J217" i="10"/>
  <c r="AZ217" i="10"/>
  <c r="AB218" i="10"/>
  <c r="AP218" i="10"/>
  <c r="BD218" i="10"/>
  <c r="D219" i="10"/>
  <c r="R219" i="10"/>
  <c r="AF219" i="10"/>
  <c r="AT219" i="10"/>
  <c r="BH219" i="10"/>
  <c r="H220" i="10"/>
  <c r="V220" i="10"/>
  <c r="AJ220" i="10"/>
  <c r="AX220" i="10"/>
  <c r="L221" i="10"/>
  <c r="Z221" i="10"/>
  <c r="AN221" i="10"/>
  <c r="BB221" i="10"/>
  <c r="P222" i="10"/>
  <c r="AD222" i="10"/>
  <c r="AR222" i="10"/>
  <c r="BF222" i="10"/>
  <c r="F223" i="10"/>
  <c r="T223" i="10"/>
  <c r="AH223" i="10"/>
  <c r="AV223" i="10"/>
  <c r="BJ223" i="10"/>
  <c r="J224" i="10"/>
  <c r="X224" i="10"/>
  <c r="AL224" i="10"/>
  <c r="AZ224" i="10"/>
  <c r="D226" i="10"/>
  <c r="R226" i="10"/>
  <c r="AF226" i="10"/>
  <c r="AT226" i="10"/>
  <c r="BH226" i="10"/>
  <c r="H227" i="10"/>
  <c r="V227" i="10"/>
  <c r="AJ227" i="10"/>
  <c r="AX227" i="10"/>
  <c r="L228" i="10"/>
  <c r="Z228" i="10"/>
  <c r="AN228" i="10"/>
  <c r="BB228" i="10"/>
  <c r="P229" i="10"/>
  <c r="AD229" i="10"/>
  <c r="AR229" i="10"/>
  <c r="BF229" i="10"/>
  <c r="F230" i="10"/>
  <c r="T230" i="10"/>
  <c r="AH230" i="10"/>
  <c r="AV230" i="10"/>
  <c r="BJ230" i="10"/>
  <c r="J231" i="10"/>
  <c r="X231" i="10"/>
  <c r="AL231" i="10"/>
  <c r="AZ231" i="10"/>
  <c r="W217" i="10"/>
  <c r="M218" i="10"/>
  <c r="BC218" i="10"/>
  <c r="AE219" i="10"/>
  <c r="G220" i="10"/>
  <c r="AW220" i="10"/>
  <c r="Y221" i="10"/>
  <c r="O222" i="10"/>
  <c r="BE222" i="10"/>
  <c r="AG223" i="10"/>
  <c r="I224" i="10"/>
  <c r="AK224" i="10"/>
  <c r="AS226" i="10"/>
  <c r="G227" i="10"/>
  <c r="AW227" i="10"/>
  <c r="Y228" i="10"/>
  <c r="O229" i="10"/>
  <c r="BE229" i="10"/>
  <c r="AG230" i="10"/>
  <c r="I231" i="10"/>
  <c r="AK231" i="10"/>
  <c r="X217" i="10"/>
  <c r="N218" i="10"/>
  <c r="K217" i="10"/>
  <c r="Y217" i="10"/>
  <c r="AM217" i="10"/>
  <c r="BA217" i="10"/>
  <c r="O218" i="10"/>
  <c r="AC218" i="10"/>
  <c r="AQ218" i="10"/>
  <c r="BE218" i="10"/>
  <c r="E219" i="10"/>
  <c r="S219" i="10"/>
  <c r="AG219" i="10"/>
  <c r="AU219" i="10"/>
  <c r="BI219" i="10"/>
  <c r="I220" i="10"/>
  <c r="W220" i="10"/>
  <c r="AK220" i="10"/>
  <c r="AY220" i="10"/>
  <c r="M221" i="10"/>
  <c r="AA221" i="10"/>
  <c r="AO221" i="10"/>
  <c r="BC221" i="10"/>
  <c r="Q222" i="10"/>
  <c r="AE222" i="10"/>
  <c r="AS222" i="10"/>
  <c r="BG222" i="10"/>
  <c r="G223" i="10"/>
  <c r="U223" i="10"/>
  <c r="AI223" i="10"/>
  <c r="AW223" i="10"/>
  <c r="BK223" i="10"/>
  <c r="K224" i="10"/>
  <c r="Y224" i="10"/>
  <c r="AM224" i="10"/>
  <c r="BA224" i="10"/>
  <c r="E226" i="10"/>
  <c r="S226" i="10"/>
  <c r="AG226" i="10"/>
  <c r="AU226" i="10"/>
  <c r="BI226" i="10"/>
  <c r="I227" i="10"/>
  <c r="W227" i="10"/>
  <c r="AK227" i="10"/>
  <c r="AY227" i="10"/>
  <c r="M228" i="10"/>
  <c r="AA228" i="10"/>
  <c r="AO228" i="10"/>
  <c r="BC228" i="10"/>
  <c r="Q229" i="10"/>
  <c r="AE229" i="10"/>
  <c r="AS229" i="10"/>
  <c r="BG229" i="10"/>
  <c r="G230" i="10"/>
  <c r="U230" i="10"/>
  <c r="AI230" i="10"/>
  <c r="AW230" i="10"/>
  <c r="BK230" i="10"/>
  <c r="K231" i="10"/>
  <c r="Y231" i="10"/>
  <c r="AM231" i="10"/>
  <c r="BA231" i="10"/>
  <c r="AK217" i="10"/>
  <c r="AA218" i="10"/>
  <c r="Q219" i="10"/>
  <c r="BG219" i="10"/>
  <c r="AI220" i="10"/>
  <c r="K221" i="10"/>
  <c r="BA221" i="10"/>
  <c r="AC222" i="10"/>
  <c r="E223" i="10"/>
  <c r="AU223" i="10"/>
  <c r="W224" i="10"/>
  <c r="Q226" i="10"/>
  <c r="BG226" i="10"/>
  <c r="AI227" i="10"/>
  <c r="K228" i="10"/>
  <c r="BA228" i="10"/>
  <c r="AC229" i="10"/>
  <c r="E230" i="10"/>
  <c r="AU230" i="10"/>
  <c r="W231" i="10"/>
  <c r="AL217" i="10"/>
  <c r="L217" i="10"/>
  <c r="Z217" i="10"/>
  <c r="AN217" i="10"/>
  <c r="BB217" i="10"/>
  <c r="P218" i="10"/>
  <c r="AD218" i="10"/>
  <c r="AR218" i="10"/>
  <c r="BF218" i="10"/>
  <c r="F219" i="10"/>
  <c r="T219" i="10"/>
  <c r="AH219" i="10"/>
  <c r="AV219" i="10"/>
  <c r="BJ219" i="10"/>
  <c r="J220" i="10"/>
  <c r="X220" i="10"/>
  <c r="AL220" i="10"/>
  <c r="AZ220" i="10"/>
  <c r="N221" i="10"/>
  <c r="AB221" i="10"/>
  <c r="AP221" i="10"/>
  <c r="BD221" i="10"/>
  <c r="D222" i="10"/>
  <c r="R222" i="10"/>
  <c r="AF222" i="10"/>
  <c r="AT222" i="10"/>
  <c r="BH222" i="10"/>
  <c r="H223" i="10"/>
  <c r="V223" i="10"/>
  <c r="AJ223" i="10"/>
  <c r="AX223" i="10"/>
  <c r="L224" i="10"/>
  <c r="Z224" i="10"/>
  <c r="AN224" i="10"/>
  <c r="BB224" i="10"/>
  <c r="F226" i="10"/>
  <c r="T226" i="10"/>
  <c r="AH226" i="10"/>
  <c r="AV226" i="10"/>
  <c r="BJ226" i="10"/>
  <c r="J227" i="10"/>
  <c r="X227" i="10"/>
  <c r="AL227" i="10"/>
  <c r="AZ227" i="10"/>
  <c r="N228" i="10"/>
  <c r="AB228" i="10"/>
  <c r="AP228" i="10"/>
  <c r="BD228" i="10"/>
  <c r="D229" i="10"/>
  <c r="R229" i="10"/>
  <c r="AF229" i="10"/>
  <c r="AT229" i="10"/>
  <c r="BH229" i="10"/>
  <c r="H230" i="10"/>
  <c r="V230" i="10"/>
  <c r="AJ230" i="10"/>
  <c r="AX230" i="10"/>
  <c r="L231" i="10"/>
  <c r="Z231" i="10"/>
  <c r="AN231" i="10"/>
  <c r="BB231" i="10"/>
  <c r="BE221" i="10"/>
  <c r="E222" i="10"/>
  <c r="S222" i="10"/>
  <c r="AG222" i="10"/>
  <c r="AU222" i="10"/>
  <c r="BI222" i="10"/>
  <c r="I223" i="10"/>
  <c r="W223" i="10"/>
  <c r="AK223" i="10"/>
  <c r="AY223" i="10"/>
  <c r="M224" i="10"/>
  <c r="AA224" i="10"/>
  <c r="AO224" i="10"/>
  <c r="BC224" i="10"/>
  <c r="G226" i="10"/>
  <c r="U226" i="10"/>
  <c r="AI226" i="10"/>
  <c r="AW226" i="10"/>
  <c r="BK226" i="10"/>
  <c r="K227" i="10"/>
  <c r="Y227" i="10"/>
  <c r="AM227" i="10"/>
  <c r="BA227" i="10"/>
  <c r="O228" i="10"/>
  <c r="AC228" i="10"/>
  <c r="AQ228" i="10"/>
  <c r="BE228" i="10"/>
  <c r="E229" i="10"/>
  <c r="S229" i="10"/>
  <c r="AG229" i="10"/>
  <c r="AU229" i="10"/>
  <c r="BI229" i="10"/>
  <c r="I230" i="10"/>
  <c r="W230" i="10"/>
  <c r="AK230" i="10"/>
  <c r="AY230" i="10"/>
  <c r="M231" i="10"/>
  <c r="AA231" i="10"/>
  <c r="AO231" i="10"/>
  <c r="BC231" i="10"/>
  <c r="AT218" i="10"/>
  <c r="AR221" i="10"/>
  <c r="T222" i="10"/>
  <c r="AH222" i="10"/>
  <c r="AV222" i="10"/>
  <c r="BJ222" i="10"/>
  <c r="J223" i="10"/>
  <c r="X223" i="10"/>
  <c r="AL223" i="10"/>
  <c r="AZ223" i="10"/>
  <c r="N224" i="10"/>
  <c r="AB224" i="10"/>
  <c r="AP224" i="10"/>
  <c r="BD224" i="10"/>
  <c r="H226" i="10"/>
  <c r="V226" i="10"/>
  <c r="AJ226" i="10"/>
  <c r="AX226" i="10"/>
  <c r="L227" i="10"/>
  <c r="Z227" i="10"/>
  <c r="AN227" i="10"/>
  <c r="BB227" i="10"/>
  <c r="P228" i="10"/>
  <c r="AD228" i="10"/>
  <c r="AR228" i="10"/>
  <c r="BF228" i="10"/>
  <c r="F229" i="10"/>
  <c r="T229" i="10"/>
  <c r="AH229" i="10"/>
  <c r="AV229" i="10"/>
  <c r="BJ229" i="10"/>
  <c r="J230" i="10"/>
  <c r="X230" i="10"/>
  <c r="AL230" i="10"/>
  <c r="AZ230" i="10"/>
  <c r="N231" i="10"/>
  <c r="AB231" i="10"/>
  <c r="AP231" i="10"/>
  <c r="BD231" i="10"/>
  <c r="D218" i="10"/>
  <c r="AX219" i="10"/>
  <c r="BF221" i="10"/>
  <c r="E218" i="10"/>
  <c r="AY219" i="10"/>
  <c r="AE221" i="10"/>
  <c r="AI222" i="10"/>
  <c r="K223" i="10"/>
  <c r="Y223" i="10"/>
  <c r="AM223" i="10"/>
  <c r="BA223" i="10"/>
  <c r="O224" i="10"/>
  <c r="AC224" i="10"/>
  <c r="AQ224" i="10"/>
  <c r="BE224" i="10"/>
  <c r="I226" i="10"/>
  <c r="W226" i="10"/>
  <c r="AK226" i="10"/>
  <c r="AY226" i="10"/>
  <c r="M227" i="10"/>
  <c r="AA227" i="10"/>
  <c r="AO227" i="10"/>
  <c r="BC227" i="10"/>
  <c r="Q228" i="10"/>
  <c r="AE228" i="10"/>
  <c r="AS228" i="10"/>
  <c r="BG228" i="10"/>
  <c r="G229" i="10"/>
  <c r="U229" i="10"/>
  <c r="AI229" i="10"/>
  <c r="AW229" i="10"/>
  <c r="BK229" i="10"/>
  <c r="K230" i="10"/>
  <c r="K232" i="10" s="1"/>
  <c r="Y230" i="10"/>
  <c r="Y232" i="10" s="1"/>
  <c r="AM230" i="10"/>
  <c r="BA230" i="10"/>
  <c r="BA232" i="10" s="1"/>
  <c r="O231" i="10"/>
  <c r="AC231" i="10"/>
  <c r="AQ231" i="10"/>
  <c r="BE231" i="10"/>
  <c r="AB217" i="10"/>
  <c r="BH218" i="10"/>
  <c r="BB220" i="10"/>
  <c r="O217" i="10"/>
  <c r="BI218" i="10"/>
  <c r="AA220" i="10"/>
  <c r="BG221" i="10"/>
  <c r="AD217" i="10"/>
  <c r="BJ218" i="10"/>
  <c r="N220" i="10"/>
  <c r="R221" i="10"/>
  <c r="AX222" i="10"/>
  <c r="AN223" i="10"/>
  <c r="P224" i="10"/>
  <c r="BF224" i="10"/>
  <c r="J226" i="10"/>
  <c r="X226" i="10"/>
  <c r="AL226" i="10"/>
  <c r="AZ226" i="10"/>
  <c r="N227" i="10"/>
  <c r="AB227" i="10"/>
  <c r="AP227" i="10"/>
  <c r="BD227" i="10"/>
  <c r="D228" i="10"/>
  <c r="R228" i="10"/>
  <c r="AF228" i="10"/>
  <c r="AT228" i="10"/>
  <c r="BH228" i="10"/>
  <c r="H229" i="10"/>
  <c r="V229" i="10"/>
  <c r="AJ229" i="10"/>
  <c r="AX229" i="10"/>
  <c r="L230" i="10"/>
  <c r="Z230" i="10"/>
  <c r="AN230" i="10"/>
  <c r="BB230" i="10"/>
  <c r="P231" i="10"/>
  <c r="AD231" i="10"/>
  <c r="AR231" i="10"/>
  <c r="BF231" i="10"/>
  <c r="AP217" i="10"/>
  <c r="AF218" i="10"/>
  <c r="AJ219" i="10"/>
  <c r="AN220" i="10"/>
  <c r="AD221" i="10"/>
  <c r="AQ217" i="10"/>
  <c r="AG218" i="10"/>
  <c r="W219" i="10"/>
  <c r="M220" i="10"/>
  <c r="Q221" i="10"/>
  <c r="U222" i="10"/>
  <c r="P217" i="10"/>
  <c r="BF217" i="10"/>
  <c r="AV218" i="10"/>
  <c r="X219" i="10"/>
  <c r="AB220" i="10"/>
  <c r="D221" i="10"/>
  <c r="BH221" i="10"/>
  <c r="AJ222" i="10"/>
  <c r="Z223" i="10"/>
  <c r="BB223" i="10"/>
  <c r="AD224" i="10"/>
  <c r="AR224" i="10"/>
  <c r="Q217" i="10"/>
  <c r="AE217" i="10"/>
  <c r="AS217" i="10"/>
  <c r="BG217" i="10"/>
  <c r="G218" i="10"/>
  <c r="U218" i="10"/>
  <c r="AI218" i="10"/>
  <c r="AW218" i="10"/>
  <c r="BK218" i="10"/>
  <c r="K219" i="10"/>
  <c r="Y219" i="10"/>
  <c r="AM219" i="10"/>
  <c r="BA219" i="10"/>
  <c r="O220" i="10"/>
  <c r="AC220" i="10"/>
  <c r="AQ220" i="10"/>
  <c r="BE220" i="10"/>
  <c r="E221" i="10"/>
  <c r="S221" i="10"/>
  <c r="AG221" i="10"/>
  <c r="AU221" i="10"/>
  <c r="BI221" i="10"/>
  <c r="I222" i="10"/>
  <c r="W222" i="10"/>
  <c r="AK222" i="10"/>
  <c r="AY222" i="10"/>
  <c r="M223" i="10"/>
  <c r="AA223" i="10"/>
  <c r="AO223" i="10"/>
  <c r="BC223" i="10"/>
  <c r="Q224" i="10"/>
  <c r="AE224" i="10"/>
  <c r="AS224" i="10"/>
  <c r="BG224" i="10"/>
  <c r="K226" i="10"/>
  <c r="Y226" i="10"/>
  <c r="AM226" i="10"/>
  <c r="BA226" i="10"/>
  <c r="O227" i="10"/>
  <c r="AC227" i="10"/>
  <c r="AQ227" i="10"/>
  <c r="BE227" i="10"/>
  <c r="E228" i="10"/>
  <c r="S228" i="10"/>
  <c r="AG228" i="10"/>
  <c r="AU228" i="10"/>
  <c r="BI228" i="10"/>
  <c r="I229" i="10"/>
  <c r="W229" i="10"/>
  <c r="AK229" i="10"/>
  <c r="AY229" i="10"/>
  <c r="M230" i="10"/>
  <c r="AA230" i="10"/>
  <c r="AO230" i="10"/>
  <c r="BC230" i="10"/>
  <c r="Q231" i="10"/>
  <c r="AE231" i="10"/>
  <c r="AS231" i="10"/>
  <c r="BG231" i="10"/>
  <c r="AQ221" i="10"/>
  <c r="BD217" i="10"/>
  <c r="H219" i="10"/>
  <c r="Z220" i="10"/>
  <c r="F222" i="10"/>
  <c r="BE217" i="10"/>
  <c r="AU218" i="10"/>
  <c r="AK219" i="10"/>
  <c r="AO220" i="10"/>
  <c r="G222" i="10"/>
  <c r="BK222" i="10"/>
  <c r="F218" i="10"/>
  <c r="AH218" i="10"/>
  <c r="AL219" i="10"/>
  <c r="BD220" i="10"/>
  <c r="AF221" i="10"/>
  <c r="V222" i="10"/>
  <c r="D217" i="10"/>
  <c r="AF217" i="10"/>
  <c r="BH217" i="10"/>
  <c r="V218" i="10"/>
  <c r="AX218" i="10"/>
  <c r="L219" i="10"/>
  <c r="Z219" i="10"/>
  <c r="AN219" i="10"/>
  <c r="BB219" i="10"/>
  <c r="P220" i="10"/>
  <c r="AD220" i="10"/>
  <c r="AR220" i="10"/>
  <c r="BF220" i="10"/>
  <c r="F221" i="10"/>
  <c r="T221" i="10"/>
  <c r="AH221" i="10"/>
  <c r="AV221" i="10"/>
  <c r="BJ221" i="10"/>
  <c r="J222" i="10"/>
  <c r="X222" i="10"/>
  <c r="AL222" i="10"/>
  <c r="AZ222" i="10"/>
  <c r="N223" i="10"/>
  <c r="AB223" i="10"/>
  <c r="AP223" i="10"/>
  <c r="BD223" i="10"/>
  <c r="D224" i="10"/>
  <c r="R224" i="10"/>
  <c r="AF224" i="10"/>
  <c r="AT224" i="10"/>
  <c r="BH224" i="10"/>
  <c r="L226" i="10"/>
  <c r="Z226" i="10"/>
  <c r="AN226" i="10"/>
  <c r="BB226" i="10"/>
  <c r="P227" i="10"/>
  <c r="AD227" i="10"/>
  <c r="AR227" i="10"/>
  <c r="BF227" i="10"/>
  <c r="F228" i="10"/>
  <c r="T228" i="10"/>
  <c r="AH228" i="10"/>
  <c r="AV228" i="10"/>
  <c r="BJ228" i="10"/>
  <c r="J229" i="10"/>
  <c r="X229" i="10"/>
  <c r="AL229" i="10"/>
  <c r="AZ229" i="10"/>
  <c r="N230" i="10"/>
  <c r="AB230" i="10"/>
  <c r="AP230" i="10"/>
  <c r="BD230" i="10"/>
  <c r="D231" i="10"/>
  <c r="R231" i="10"/>
  <c r="AF231" i="10"/>
  <c r="AT231" i="10"/>
  <c r="BH231" i="10"/>
  <c r="N217" i="10"/>
  <c r="R218" i="10"/>
  <c r="V219" i="10"/>
  <c r="L220" i="10"/>
  <c r="P221" i="10"/>
  <c r="AC217" i="10"/>
  <c r="S218" i="10"/>
  <c r="I219" i="10"/>
  <c r="BC220" i="10"/>
  <c r="AS221" i="10"/>
  <c r="AW222" i="10"/>
  <c r="AR217" i="10"/>
  <c r="T218" i="10"/>
  <c r="J219" i="10"/>
  <c r="AZ219" i="10"/>
  <c r="AP220" i="10"/>
  <c r="AT221" i="10"/>
  <c r="H222" i="10"/>
  <c r="L223" i="10"/>
  <c r="R217" i="10"/>
  <c r="AT217" i="10"/>
  <c r="H218" i="10"/>
  <c r="AJ218" i="10"/>
  <c r="E217" i="10"/>
  <c r="S217" i="10"/>
  <c r="AG217" i="10"/>
  <c r="AU217" i="10"/>
  <c r="BI217" i="10"/>
  <c r="I218" i="10"/>
  <c r="W218" i="10"/>
  <c r="AK218" i="10"/>
  <c r="AY218" i="10"/>
  <c r="M219" i="10"/>
  <c r="AA219" i="10"/>
  <c r="AO219" i="10"/>
  <c r="BC219" i="10"/>
  <c r="Q220" i="10"/>
  <c r="AE220" i="10"/>
  <c r="AS220" i="10"/>
  <c r="BG220" i="10"/>
  <c r="G221" i="10"/>
  <c r="U221" i="10"/>
  <c r="AI221" i="10"/>
  <c r="AW221" i="10"/>
  <c r="BK221" i="10"/>
  <c r="K222" i="10"/>
  <c r="Y222" i="10"/>
  <c r="AM222" i="10"/>
  <c r="BA222" i="10"/>
  <c r="O223" i="10"/>
  <c r="AC223" i="10"/>
  <c r="AQ223" i="10"/>
  <c r="BE223" i="10"/>
  <c r="E224" i="10"/>
  <c r="S224" i="10"/>
  <c r="AG224" i="10"/>
  <c r="AU224" i="10"/>
  <c r="BI224" i="10"/>
  <c r="M226" i="10"/>
  <c r="AA226" i="10"/>
  <c r="AO226" i="10"/>
  <c r="BC226" i="10"/>
  <c r="Q227" i="10"/>
  <c r="AE227" i="10"/>
  <c r="AS227" i="10"/>
  <c r="BG227" i="10"/>
  <c r="G228" i="10"/>
  <c r="U228" i="10"/>
  <c r="AI228" i="10"/>
  <c r="AW228" i="10"/>
  <c r="BK228" i="10"/>
  <c r="K229" i="10"/>
  <c r="Y229" i="10"/>
  <c r="AM229" i="10"/>
  <c r="BA229" i="10"/>
  <c r="O230" i="10"/>
  <c r="AC230" i="10"/>
  <c r="AQ230" i="10"/>
  <c r="BE230" i="10"/>
  <c r="E231" i="10"/>
  <c r="S231" i="10"/>
  <c r="AG231" i="10"/>
  <c r="AU231" i="10"/>
  <c r="BI231" i="10"/>
  <c r="N213" i="10"/>
  <c r="N214" i="10" s="1"/>
  <c r="AB213" i="10"/>
  <c r="AB214" i="10" s="1"/>
  <c r="AP213" i="10"/>
  <c r="AP214" i="10" s="1"/>
  <c r="BD213" i="10"/>
  <c r="BD214" i="10" s="1"/>
  <c r="O213" i="10"/>
  <c r="O214" i="10" s="1"/>
  <c r="AC213" i="10"/>
  <c r="AC214" i="10" s="1"/>
  <c r="AQ213" i="10"/>
  <c r="AQ214" i="10" s="1"/>
  <c r="BE213" i="10"/>
  <c r="BE214" i="10" s="1"/>
  <c r="BB213" i="10"/>
  <c r="BB214" i="10" s="1"/>
  <c r="P213" i="10"/>
  <c r="P214" i="10" s="1"/>
  <c r="AD213" i="10"/>
  <c r="AD214" i="10" s="1"/>
  <c r="AR213" i="10"/>
  <c r="AR214" i="10" s="1"/>
  <c r="BF213" i="10"/>
  <c r="BF214" i="10" s="1"/>
  <c r="AO213" i="10"/>
  <c r="AO214" i="10" s="1"/>
  <c r="F213" i="10"/>
  <c r="F214" i="10" s="1"/>
  <c r="H213" i="10"/>
  <c r="H214" i="10" s="1"/>
  <c r="V213" i="10"/>
  <c r="V214" i="10" s="1"/>
  <c r="AJ213" i="10"/>
  <c r="AJ214" i="10" s="1"/>
  <c r="AX213" i="10"/>
  <c r="AX214" i="10" s="1"/>
  <c r="I213" i="10"/>
  <c r="I214" i="10" s="1"/>
  <c r="W213" i="10"/>
  <c r="W214" i="10" s="1"/>
  <c r="AK213" i="10"/>
  <c r="AK214" i="10" s="1"/>
  <c r="AY213" i="10"/>
  <c r="AY214" i="10" s="1"/>
  <c r="J213" i="10"/>
  <c r="J214" i="10" s="1"/>
  <c r="X213" i="10"/>
  <c r="X214" i="10" s="1"/>
  <c r="AL213" i="10"/>
  <c r="AL214" i="10" s="1"/>
  <c r="AZ213" i="10"/>
  <c r="AZ214" i="10" s="1"/>
  <c r="R213" i="10"/>
  <c r="R214" i="10" s="1"/>
  <c r="AT9" i="10"/>
  <c r="AP12" i="10"/>
  <c r="BO12" i="10" s="1"/>
  <c r="J15" i="10"/>
  <c r="G11" i="10"/>
  <c r="AY13" i="10"/>
  <c r="F9" i="10"/>
  <c r="BT9" i="10" s="1"/>
  <c r="AX11" i="10"/>
  <c r="L15" i="10"/>
  <c r="AA8" i="10"/>
  <c r="AI9" i="10"/>
  <c r="I11" i="10"/>
  <c r="AE12" i="10"/>
  <c r="AM13" i="10"/>
  <c r="AU14" i="10"/>
  <c r="AO15" i="10"/>
  <c r="BQ15" i="10" s="1"/>
  <c r="AB8" i="10"/>
  <c r="AP8" i="10"/>
  <c r="H9" i="10"/>
  <c r="V9" i="10"/>
  <c r="AJ9" i="10"/>
  <c r="AX9" i="10"/>
  <c r="P10" i="10"/>
  <c r="AD10" i="10"/>
  <c r="BR10" i="10" s="1"/>
  <c r="AR10" i="10"/>
  <c r="J11" i="10"/>
  <c r="X11" i="10"/>
  <c r="AL11" i="10"/>
  <c r="D12" i="10"/>
  <c r="R12" i="10"/>
  <c r="BS12" i="10" s="1"/>
  <c r="AF12" i="10"/>
  <c r="AT12" i="10"/>
  <c r="L13" i="10"/>
  <c r="Z13" i="10"/>
  <c r="AN13" i="10"/>
  <c r="F14" i="10"/>
  <c r="BT14" i="10" s="1"/>
  <c r="T14" i="10"/>
  <c r="AH14" i="10"/>
  <c r="AV14" i="10"/>
  <c r="N15" i="10"/>
  <c r="AB15" i="10"/>
  <c r="AP15" i="10"/>
  <c r="BO15" i="10" s="1"/>
  <c r="Z10" i="10"/>
  <c r="V13" i="10"/>
  <c r="Y8" i="10"/>
  <c r="U11" i="10"/>
  <c r="Q14" i="10"/>
  <c r="T9" i="10"/>
  <c r="P12" i="10"/>
  <c r="AT14" i="10"/>
  <c r="AO8" i="10"/>
  <c r="O10" i="10"/>
  <c r="W11" i="10"/>
  <c r="Q12" i="10"/>
  <c r="Y13" i="10"/>
  <c r="AG14" i="10"/>
  <c r="AA15" i="10"/>
  <c r="O8" i="10"/>
  <c r="AC8" i="10"/>
  <c r="AQ8" i="10"/>
  <c r="I9" i="10"/>
  <c r="W9" i="10"/>
  <c r="AK9" i="10"/>
  <c r="AY9" i="10"/>
  <c r="Q10" i="10"/>
  <c r="AE10" i="10"/>
  <c r="AS10" i="10"/>
  <c r="K11" i="10"/>
  <c r="Y11" i="10"/>
  <c r="AM11" i="10"/>
  <c r="E12" i="10"/>
  <c r="S12" i="10"/>
  <c r="AG12" i="10"/>
  <c r="AU12" i="10"/>
  <c r="M13" i="10"/>
  <c r="AA13" i="10"/>
  <c r="AO13" i="10"/>
  <c r="BQ13" i="10" s="1"/>
  <c r="G14" i="10"/>
  <c r="U14" i="10"/>
  <c r="AI14" i="10"/>
  <c r="AW14" i="10"/>
  <c r="O15" i="10"/>
  <c r="AC15" i="10"/>
  <c r="AQ15" i="10"/>
  <c r="AL8" i="10"/>
  <c r="AV11" i="10"/>
  <c r="AR14" i="10"/>
  <c r="AG9" i="10"/>
  <c r="O12" i="10"/>
  <c r="AS14" i="10"/>
  <c r="AH9" i="10"/>
  <c r="AD12" i="10"/>
  <c r="BR12" i="10" s="1"/>
  <c r="Z15" i="10"/>
  <c r="G9" i="10"/>
  <c r="AW9" i="10"/>
  <c r="AQ10" i="10"/>
  <c r="AY11" i="10"/>
  <c r="K13" i="10"/>
  <c r="E14" i="10"/>
  <c r="M15" i="10"/>
  <c r="N8" i="10"/>
  <c r="P8" i="10"/>
  <c r="AD8" i="10"/>
  <c r="AR8" i="10"/>
  <c r="J9" i="10"/>
  <c r="X9" i="10"/>
  <c r="AL9" i="10"/>
  <c r="D10" i="10"/>
  <c r="R10" i="10"/>
  <c r="BS10" i="10" s="1"/>
  <c r="AF10" i="10"/>
  <c r="AT10" i="10"/>
  <c r="L11" i="10"/>
  <c r="Z11" i="10"/>
  <c r="AN11" i="10"/>
  <c r="F12" i="10"/>
  <c r="BT12" i="10" s="1"/>
  <c r="T12" i="10"/>
  <c r="AH12" i="10"/>
  <c r="AV12" i="10"/>
  <c r="N13" i="10"/>
  <c r="AB13" i="10"/>
  <c r="AP13" i="10"/>
  <c r="BO13" i="10" s="1"/>
  <c r="H14" i="10"/>
  <c r="V14" i="10"/>
  <c r="AJ14" i="10"/>
  <c r="AX14" i="10"/>
  <c r="P15" i="10"/>
  <c r="AD15" i="10"/>
  <c r="BR15" i="10" s="1"/>
  <c r="AR15" i="10"/>
  <c r="AF9" i="10"/>
  <c r="N12" i="10"/>
  <c r="X15" i="10"/>
  <c r="AO10" i="10"/>
  <c r="BQ10" i="10" s="1"/>
  <c r="AK13" i="10"/>
  <c r="AN8" i="10"/>
  <c r="AJ11" i="10"/>
  <c r="AF14" i="10"/>
  <c r="M8" i="10"/>
  <c r="U9" i="10"/>
  <c r="AC10" i="10"/>
  <c r="AK11" i="10"/>
  <c r="AS12" i="10"/>
  <c r="S14" i="10"/>
  <c r="Q8" i="10"/>
  <c r="AE8" i="10"/>
  <c r="AS8" i="10"/>
  <c r="K9" i="10"/>
  <c r="Y9" i="10"/>
  <c r="AM9" i="10"/>
  <c r="E10" i="10"/>
  <c r="S10" i="10"/>
  <c r="AG10" i="10"/>
  <c r="AU10" i="10"/>
  <c r="M11" i="10"/>
  <c r="AA11" i="10"/>
  <c r="AO11" i="10"/>
  <c r="BQ11" i="10" s="1"/>
  <c r="G12" i="10"/>
  <c r="U12" i="10"/>
  <c r="AI12" i="10"/>
  <c r="AW12" i="10"/>
  <c r="O13" i="10"/>
  <c r="AC13" i="10"/>
  <c r="AQ13" i="10"/>
  <c r="I14" i="10"/>
  <c r="W14" i="10"/>
  <c r="AK14" i="10"/>
  <c r="AY14" i="10"/>
  <c r="Q15" i="10"/>
  <c r="AE15" i="10"/>
  <c r="AS15" i="10"/>
  <c r="D9" i="10"/>
  <c r="AH11" i="10"/>
  <c r="AD14" i="10"/>
  <c r="BR14" i="10" s="1"/>
  <c r="AU9" i="10"/>
  <c r="AQ12" i="10"/>
  <c r="AM15" i="10"/>
  <c r="AP10" i="10"/>
  <c r="BO10" i="10" s="1"/>
  <c r="AL13" i="10"/>
  <c r="AN15" i="10"/>
  <c r="R8" i="10"/>
  <c r="AF8" i="10"/>
  <c r="AT8" i="10"/>
  <c r="L9" i="10"/>
  <c r="Z9" i="10"/>
  <c r="AN9" i="10"/>
  <c r="F10" i="10"/>
  <c r="BT10" i="10" s="1"/>
  <c r="T10" i="10"/>
  <c r="AH10" i="10"/>
  <c r="AV10" i="10"/>
  <c r="N11" i="10"/>
  <c r="AB11" i="10"/>
  <c r="AP11" i="10"/>
  <c r="BO11" i="10" s="1"/>
  <c r="H12" i="10"/>
  <c r="V12" i="10"/>
  <c r="AJ12" i="10"/>
  <c r="AX12" i="10"/>
  <c r="P13" i="10"/>
  <c r="AD13" i="10"/>
  <c r="BR13" i="10" s="1"/>
  <c r="AR13" i="10"/>
  <c r="J14" i="10"/>
  <c r="X14" i="10"/>
  <c r="AL14" i="10"/>
  <c r="D15" i="10"/>
  <c r="R15" i="10"/>
  <c r="BS15" i="10" s="1"/>
  <c r="AF15" i="10"/>
  <c r="AT15" i="10"/>
  <c r="L10" i="10"/>
  <c r="H13" i="10"/>
  <c r="K8" i="10"/>
  <c r="AA10" i="10"/>
  <c r="W13" i="10"/>
  <c r="Z8" i="10"/>
  <c r="V11" i="10"/>
  <c r="R14" i="10"/>
  <c r="BS14" i="10" s="1"/>
  <c r="E8" i="10"/>
  <c r="S8" i="10"/>
  <c r="AG8" i="10"/>
  <c r="AU8" i="10"/>
  <c r="M9" i="10"/>
  <c r="AA9" i="10"/>
  <c r="AO9" i="10"/>
  <c r="BQ9" i="10" s="1"/>
  <c r="G10" i="10"/>
  <c r="U10" i="10"/>
  <c r="AI10" i="10"/>
  <c r="AW10" i="10"/>
  <c r="O11" i="10"/>
  <c r="AC11" i="10"/>
  <c r="AQ11" i="10"/>
  <c r="I12" i="10"/>
  <c r="W12" i="10"/>
  <c r="AK12" i="10"/>
  <c r="AY12" i="10"/>
  <c r="Q13" i="10"/>
  <c r="AE13" i="10"/>
  <c r="AS13" i="10"/>
  <c r="K14" i="10"/>
  <c r="Y14" i="10"/>
  <c r="AM14" i="10"/>
  <c r="E15" i="10"/>
  <c r="S15" i="10"/>
  <c r="AG15" i="10"/>
  <c r="AU15" i="10"/>
  <c r="X8" i="10"/>
  <c r="T11" i="10"/>
  <c r="P14" i="10"/>
  <c r="S9" i="10"/>
  <c r="AC12" i="10"/>
  <c r="Y15" i="10"/>
  <c r="AB10" i="10"/>
  <c r="X13" i="10"/>
  <c r="AH8" i="10"/>
  <c r="AP9" i="10"/>
  <c r="BO9" i="10" s="1"/>
  <c r="AX10" i="10"/>
  <c r="AR11" i="10"/>
  <c r="X12" i="10"/>
  <c r="D13" i="10"/>
  <c r="R13" i="10"/>
  <c r="BS13" i="10" s="1"/>
  <c r="AF13" i="10"/>
  <c r="AT13" i="10"/>
  <c r="L14" i="10"/>
  <c r="Z14" i="10"/>
  <c r="AN14" i="10"/>
  <c r="F15" i="10"/>
  <c r="BT15" i="10" s="1"/>
  <c r="T15" i="10"/>
  <c r="AH15" i="10"/>
  <c r="AV15" i="10"/>
  <c r="AN10" i="10"/>
  <c r="AJ13" i="10"/>
  <c r="E9" i="10"/>
  <c r="AI11" i="10"/>
  <c r="K15" i="10"/>
  <c r="N10" i="10"/>
  <c r="J13" i="10"/>
  <c r="T8" i="10"/>
  <c r="AB9" i="10"/>
  <c r="V10" i="10"/>
  <c r="AD11" i="10"/>
  <c r="BR11" i="10" s="1"/>
  <c r="J12" i="10"/>
  <c r="AL12" i="10"/>
  <c r="G8" i="10"/>
  <c r="U8" i="10"/>
  <c r="AI8" i="10"/>
  <c r="AW8" i="10"/>
  <c r="O9" i="10"/>
  <c r="AC9" i="10"/>
  <c r="AQ9" i="10"/>
  <c r="I10" i="10"/>
  <c r="W10" i="10"/>
  <c r="AK10" i="10"/>
  <c r="AY10" i="10"/>
  <c r="Q11" i="10"/>
  <c r="AE11" i="10"/>
  <c r="AS11" i="10"/>
  <c r="K12" i="10"/>
  <c r="Y12" i="10"/>
  <c r="AM12" i="10"/>
  <c r="E13" i="10"/>
  <c r="S13" i="10"/>
  <c r="AG13" i="10"/>
  <c r="AU13" i="10"/>
  <c r="M14" i="10"/>
  <c r="AA14" i="10"/>
  <c r="AO14" i="10"/>
  <c r="BQ14" i="10" s="1"/>
  <c r="G15" i="10"/>
  <c r="U15" i="10"/>
  <c r="AI15" i="10"/>
  <c r="AW15" i="10"/>
  <c r="R9" i="10"/>
  <c r="BS9" i="10" s="1"/>
  <c r="AB12" i="10"/>
  <c r="AL15" i="10"/>
  <c r="M10" i="10"/>
  <c r="I13" i="10"/>
  <c r="L8" i="10"/>
  <c r="H11" i="10"/>
  <c r="D14" i="10"/>
  <c r="AV8" i="10"/>
  <c r="H10" i="10"/>
  <c r="P11" i="10"/>
  <c r="V8" i="10"/>
  <c r="AX8" i="10"/>
  <c r="AD9" i="10"/>
  <c r="BR9" i="10" s="1"/>
  <c r="AR9" i="10"/>
  <c r="J10" i="10"/>
  <c r="X10" i="10"/>
  <c r="AL10" i="10"/>
  <c r="D11" i="10"/>
  <c r="R11" i="10"/>
  <c r="BS11" i="10" s="1"/>
  <c r="AF11" i="10"/>
  <c r="AT11" i="10"/>
  <c r="L12" i="10"/>
  <c r="Z12" i="10"/>
  <c r="AN12" i="10"/>
  <c r="F13" i="10"/>
  <c r="BT13" i="10" s="1"/>
  <c r="T13" i="10"/>
  <c r="AH13" i="10"/>
  <c r="AV13" i="10"/>
  <c r="N14" i="10"/>
  <c r="AB14" i="10"/>
  <c r="AP14" i="10"/>
  <c r="BO14" i="10" s="1"/>
  <c r="H15" i="10"/>
  <c r="V15" i="10"/>
  <c r="AJ15" i="10"/>
  <c r="AX15" i="10"/>
  <c r="J8" i="10"/>
  <c r="F11" i="10"/>
  <c r="AX13" i="10"/>
  <c r="AM8" i="10"/>
  <c r="AW11" i="10"/>
  <c r="AE14" i="10"/>
  <c r="AV9" i="10"/>
  <c r="AR12" i="10"/>
  <c r="F8" i="10"/>
  <c r="N9" i="10"/>
  <c r="AJ10" i="10"/>
  <c r="H8" i="10"/>
  <c r="AJ8" i="10"/>
  <c r="P9" i="10"/>
  <c r="I8" i="10"/>
  <c r="W8" i="10"/>
  <c r="AK8" i="10"/>
  <c r="AY8" i="10"/>
  <c r="Q9" i="10"/>
  <c r="AE9" i="10"/>
  <c r="AS9" i="10"/>
  <c r="K10" i="10"/>
  <c r="Y10" i="10"/>
  <c r="AM10" i="10"/>
  <c r="E11" i="10"/>
  <c r="S11" i="10"/>
  <c r="AG11" i="10"/>
  <c r="AU11" i="10"/>
  <c r="M12" i="10"/>
  <c r="AA12" i="10"/>
  <c r="AO12" i="10"/>
  <c r="BQ12" i="10" s="1"/>
  <c r="G13" i="10"/>
  <c r="U13" i="10"/>
  <c r="AI13" i="10"/>
  <c r="AW13" i="10"/>
  <c r="O14" i="10"/>
  <c r="AC14" i="10"/>
  <c r="AQ14" i="10"/>
  <c r="I15" i="10"/>
  <c r="W15" i="10"/>
  <c r="AK15" i="10"/>
  <c r="AY15" i="10"/>
  <c r="D20" i="10"/>
  <c r="D22" i="10"/>
  <c r="D21" i="10"/>
  <c r="D18" i="10"/>
  <c r="D19" i="10"/>
  <c r="D17" i="10"/>
  <c r="AR18" i="10"/>
  <c r="AV20" i="10"/>
  <c r="AX17" i="10"/>
  <c r="P21" i="10"/>
  <c r="R18" i="10"/>
  <c r="BS18" i="10" s="1"/>
  <c r="M19" i="10"/>
  <c r="AJ20" i="10"/>
  <c r="AS21" i="10"/>
  <c r="Z22" i="10"/>
  <c r="AN22" i="10"/>
  <c r="J17" i="10"/>
  <c r="X17" i="10"/>
  <c r="AL17" i="10"/>
  <c r="E18" i="10"/>
  <c r="S18" i="10"/>
  <c r="AG18" i="10"/>
  <c r="AU18" i="10"/>
  <c r="N19" i="10"/>
  <c r="AB19" i="10"/>
  <c r="AP19" i="10"/>
  <c r="BO19" i="10" s="1"/>
  <c r="I20" i="10"/>
  <c r="W20" i="10"/>
  <c r="AK20" i="10"/>
  <c r="AY20" i="10"/>
  <c r="R21" i="10"/>
  <c r="AF21" i="10"/>
  <c r="AT21" i="10"/>
  <c r="M22" i="10"/>
  <c r="AA22" i="10"/>
  <c r="AO22" i="10"/>
  <c r="BQ22" i="10" s="1"/>
  <c r="P18" i="10"/>
  <c r="AL22" i="10"/>
  <c r="AN19" i="10"/>
  <c r="W17" i="10"/>
  <c r="AA19" i="10"/>
  <c r="Q21" i="10"/>
  <c r="K17" i="10"/>
  <c r="T18" i="10"/>
  <c r="AH18" i="10"/>
  <c r="AV18" i="10"/>
  <c r="O19" i="10"/>
  <c r="AC19" i="10"/>
  <c r="AQ19" i="10"/>
  <c r="J20" i="10"/>
  <c r="X20" i="10"/>
  <c r="AL20" i="10"/>
  <c r="E21" i="10"/>
  <c r="S21" i="10"/>
  <c r="AG21" i="10"/>
  <c r="AU21" i="10"/>
  <c r="N22" i="10"/>
  <c r="AB22" i="10"/>
  <c r="AP22" i="10"/>
  <c r="Y19" i="10"/>
  <c r="X22" i="10"/>
  <c r="AS18" i="10"/>
  <c r="AR21" i="10"/>
  <c r="AF18" i="10"/>
  <c r="H20" i="10"/>
  <c r="AX20" i="10"/>
  <c r="L22" i="10"/>
  <c r="AM17" i="10"/>
  <c r="L17" i="10"/>
  <c r="Z17" i="10"/>
  <c r="AN17" i="10"/>
  <c r="G18" i="10"/>
  <c r="U18" i="10"/>
  <c r="AI18" i="10"/>
  <c r="AW18" i="10"/>
  <c r="P19" i="10"/>
  <c r="AD19" i="10"/>
  <c r="BR19" i="10" s="1"/>
  <c r="AR19" i="10"/>
  <c r="K20" i="10"/>
  <c r="Y20" i="10"/>
  <c r="AM20" i="10"/>
  <c r="F21" i="10"/>
  <c r="T21" i="10"/>
  <c r="AH21" i="10"/>
  <c r="AV21" i="10"/>
  <c r="O22" i="10"/>
  <c r="AC22" i="10"/>
  <c r="AQ22" i="10"/>
  <c r="K19" i="10"/>
  <c r="AC21" i="10"/>
  <c r="Q18" i="10"/>
  <c r="AW20" i="10"/>
  <c r="AK17" i="10"/>
  <c r="AT18" i="10"/>
  <c r="V20" i="10"/>
  <c r="AE21" i="10"/>
  <c r="Y17" i="10"/>
  <c r="F18" i="10"/>
  <c r="BT18" i="10" s="1"/>
  <c r="M17" i="10"/>
  <c r="AA17" i="10"/>
  <c r="AO17" i="10"/>
  <c r="BQ17" i="10" s="1"/>
  <c r="H18" i="10"/>
  <c r="V18" i="10"/>
  <c r="AJ18" i="10"/>
  <c r="AX18" i="10"/>
  <c r="Q19" i="10"/>
  <c r="AE19" i="10"/>
  <c r="AS19" i="10"/>
  <c r="L20" i="10"/>
  <c r="Z20" i="10"/>
  <c r="AN20" i="10"/>
  <c r="G21" i="10"/>
  <c r="U21" i="10"/>
  <c r="AI21" i="10"/>
  <c r="AW21" i="10"/>
  <c r="P22" i="10"/>
  <c r="AD22" i="10"/>
  <c r="BR22" i="10" s="1"/>
  <c r="AR22" i="10"/>
  <c r="AM19" i="10"/>
  <c r="H17" i="10"/>
  <c r="G20" i="10"/>
  <c r="AY17" i="10"/>
  <c r="AO19" i="10"/>
  <c r="BQ19" i="10" s="1"/>
  <c r="N17" i="10"/>
  <c r="AB17" i="10"/>
  <c r="AP17" i="10"/>
  <c r="BO17" i="10" s="1"/>
  <c r="I18" i="10"/>
  <c r="W18" i="10"/>
  <c r="AK18" i="10"/>
  <c r="AY18" i="10"/>
  <c r="R19" i="10"/>
  <c r="BS19" i="10" s="1"/>
  <c r="AF19" i="10"/>
  <c r="AT19" i="10"/>
  <c r="M20" i="10"/>
  <c r="AA20" i="10"/>
  <c r="AO20" i="10"/>
  <c r="BQ20" i="10" s="1"/>
  <c r="H21" i="10"/>
  <c r="V21" i="10"/>
  <c r="AJ21" i="10"/>
  <c r="AX21" i="10"/>
  <c r="Q22" i="10"/>
  <c r="AE22" i="10"/>
  <c r="AS22" i="10"/>
  <c r="AI17" i="10"/>
  <c r="AQ21" i="10"/>
  <c r="L19" i="10"/>
  <c r="Y22" i="10"/>
  <c r="O17" i="10"/>
  <c r="AC17" i="10"/>
  <c r="AQ17" i="10"/>
  <c r="J18" i="10"/>
  <c r="X18" i="10"/>
  <c r="AL18" i="10"/>
  <c r="E19" i="10"/>
  <c r="S19" i="10"/>
  <c r="AG19" i="10"/>
  <c r="AU19" i="10"/>
  <c r="N20" i="10"/>
  <c r="AB20" i="10"/>
  <c r="AP20" i="10"/>
  <c r="BO20" i="10" s="1"/>
  <c r="I21" i="10"/>
  <c r="W21" i="10"/>
  <c r="AK21" i="10"/>
  <c r="AY21" i="10"/>
  <c r="R22" i="10"/>
  <c r="BS22" i="10" s="1"/>
  <c r="AF22" i="10"/>
  <c r="AT22" i="10"/>
  <c r="AD18" i="10"/>
  <c r="BR18" i="10" s="1"/>
  <c r="J22" i="10"/>
  <c r="U20" i="10"/>
  <c r="I17" i="10"/>
  <c r="AD17" i="10"/>
  <c r="BR17" i="10" s="1"/>
  <c r="AR17" i="10"/>
  <c r="K18" i="10"/>
  <c r="Y18" i="10"/>
  <c r="AM18" i="10"/>
  <c r="F19" i="10"/>
  <c r="BT19" i="10" s="1"/>
  <c r="T19" i="10"/>
  <c r="AH19" i="10"/>
  <c r="AV19" i="10"/>
  <c r="O20" i="10"/>
  <c r="AC20" i="10"/>
  <c r="AQ20" i="10"/>
  <c r="J21" i="10"/>
  <c r="X21" i="10"/>
  <c r="AL21" i="10"/>
  <c r="E22" i="10"/>
  <c r="S22" i="10"/>
  <c r="AG22" i="10"/>
  <c r="AU22" i="10"/>
  <c r="U17" i="10"/>
  <c r="O21" i="10"/>
  <c r="AE18" i="10"/>
  <c r="AM22" i="10"/>
  <c r="Q17" i="10"/>
  <c r="AS17" i="10"/>
  <c r="L18" i="10"/>
  <c r="Z18" i="10"/>
  <c r="AN18" i="10"/>
  <c r="G19" i="10"/>
  <c r="U19" i="10"/>
  <c r="AI19" i="10"/>
  <c r="AW19" i="10"/>
  <c r="P20" i="10"/>
  <c r="AD20" i="10"/>
  <c r="BR20" i="10" s="1"/>
  <c r="AR20" i="10"/>
  <c r="K21" i="10"/>
  <c r="Y21" i="10"/>
  <c r="AM21" i="10"/>
  <c r="F22" i="10"/>
  <c r="BT22" i="10" s="1"/>
  <c r="T22" i="10"/>
  <c r="AH22" i="10"/>
  <c r="AV22" i="10"/>
  <c r="F20" i="10"/>
  <c r="BT20" i="10" s="1"/>
  <c r="V17" i="10"/>
  <c r="AI20" i="10"/>
  <c r="P17" i="10"/>
  <c r="AE17" i="10"/>
  <c r="R17" i="10"/>
  <c r="BS17" i="10" s="1"/>
  <c r="AF17" i="10"/>
  <c r="AT17" i="10"/>
  <c r="M18" i="10"/>
  <c r="AA18" i="10"/>
  <c r="AO18" i="10"/>
  <c r="BQ18" i="10" s="1"/>
  <c r="H19" i="10"/>
  <c r="V19" i="10"/>
  <c r="AJ19" i="10"/>
  <c r="AX19" i="10"/>
  <c r="Q20" i="10"/>
  <c r="AE20" i="10"/>
  <c r="AS20" i="10"/>
  <c r="L21" i="10"/>
  <c r="Z21" i="10"/>
  <c r="AN21" i="10"/>
  <c r="G22" i="10"/>
  <c r="U22" i="10"/>
  <c r="AI22" i="10"/>
  <c r="AW22" i="10"/>
  <c r="AW17" i="10"/>
  <c r="AH20" i="10"/>
  <c r="Z19" i="10"/>
  <c r="K22" i="10"/>
  <c r="S17" i="10"/>
  <c r="AG17" i="10"/>
  <c r="AU17" i="10"/>
  <c r="N18" i="10"/>
  <c r="AB18" i="10"/>
  <c r="AP18" i="10"/>
  <c r="BO18" i="10" s="1"/>
  <c r="I19" i="10"/>
  <c r="W19" i="10"/>
  <c r="AK19" i="10"/>
  <c r="AY19" i="10"/>
  <c r="R20" i="10"/>
  <c r="BS20" i="10" s="1"/>
  <c r="AF20" i="10"/>
  <c r="AT20" i="10"/>
  <c r="M21" i="10"/>
  <c r="AA21" i="10"/>
  <c r="AO21" i="10"/>
  <c r="H22" i="10"/>
  <c r="V22" i="10"/>
  <c r="AJ22" i="10"/>
  <c r="AX22" i="10"/>
  <c r="G17" i="10"/>
  <c r="T20" i="10"/>
  <c r="AJ17" i="10"/>
  <c r="AD21" i="10"/>
  <c r="E17" i="10"/>
  <c r="F17" i="10"/>
  <c r="BT17" i="10" s="1"/>
  <c r="T17" i="10"/>
  <c r="AH17" i="10"/>
  <c r="AV17" i="10"/>
  <c r="O18" i="10"/>
  <c r="AC18" i="10"/>
  <c r="AQ18" i="10"/>
  <c r="J19" i="10"/>
  <c r="X19" i="10"/>
  <c r="AL19" i="10"/>
  <c r="E20" i="10"/>
  <c r="S20" i="10"/>
  <c r="AG20" i="10"/>
  <c r="AU20" i="10"/>
  <c r="N21" i="10"/>
  <c r="AB21" i="10"/>
  <c r="AP21" i="10"/>
  <c r="BO21" i="10" s="1"/>
  <c r="I22" i="10"/>
  <c r="W22" i="10"/>
  <c r="AK22" i="10"/>
  <c r="AY22" i="10"/>
  <c r="AZ8" i="10"/>
  <c r="AZ9" i="10"/>
  <c r="AZ10" i="10"/>
  <c r="AZ11" i="10"/>
  <c r="AZ12" i="10"/>
  <c r="AZ13" i="10"/>
  <c r="AZ14" i="10"/>
  <c r="AZ15" i="10"/>
  <c r="AZ20" i="10"/>
  <c r="AZ19" i="10"/>
  <c r="AZ22" i="10"/>
  <c r="AZ17" i="10"/>
  <c r="AZ18" i="10"/>
  <c r="AZ21" i="10"/>
  <c r="BF8" i="10"/>
  <c r="BC21" i="10"/>
  <c r="BH8" i="10"/>
  <c r="BE21" i="10"/>
  <c r="BI17" i="10"/>
  <c r="BG13" i="10"/>
  <c r="BB11" i="10"/>
  <c r="BP11" i="10" s="1"/>
  <c r="BD21" i="10"/>
  <c r="BA15" i="10"/>
  <c r="BG12" i="10"/>
  <c r="BC20" i="10"/>
  <c r="BH12" i="10"/>
  <c r="BA19" i="10"/>
  <c r="BD20" i="10"/>
  <c r="BG21" i="10"/>
  <c r="BJ22" i="10"/>
  <c r="BK8" i="10"/>
  <c r="BC10" i="10"/>
  <c r="BF11" i="10"/>
  <c r="BI12" i="10"/>
  <c r="BA14" i="10"/>
  <c r="BD15" i="10"/>
  <c r="BJ17" i="10"/>
  <c r="BB19" i="10"/>
  <c r="BP19" i="10" s="1"/>
  <c r="BE20" i="10"/>
  <c r="BH21" i="10"/>
  <c r="BK22" i="10"/>
  <c r="BB14" i="10"/>
  <c r="BP14" i="10" s="1"/>
  <c r="BE15" i="10"/>
  <c r="BK17" i="10"/>
  <c r="BC19" i="10"/>
  <c r="BF20" i="10"/>
  <c r="BI21" i="10"/>
  <c r="BI9" i="10"/>
  <c r="BF22" i="10"/>
  <c r="BA20" i="10"/>
  <c r="BJ18" i="10"/>
  <c r="BJ13" i="10"/>
  <c r="BJ8" i="10"/>
  <c r="BH11" i="10"/>
  <c r="BK12" i="10"/>
  <c r="BC14" i="10"/>
  <c r="BF15" i="10"/>
  <c r="BA18" i="10"/>
  <c r="BD19" i="10"/>
  <c r="BG20" i="10"/>
  <c r="BJ21" i="10"/>
  <c r="BE17" i="10"/>
  <c r="BG22" i="10"/>
  <c r="BA9" i="10"/>
  <c r="BJ14" i="10"/>
  <c r="BE12" i="10"/>
  <c r="BK9" i="10"/>
  <c r="BB20" i="10"/>
  <c r="BP20" i="10" s="1"/>
  <c r="BB15" i="10"/>
  <c r="BP15" i="10" s="1"/>
  <c r="BB10" i="10"/>
  <c r="BP10" i="10" s="1"/>
  <c r="BJ12" i="10"/>
  <c r="BA13" i="10"/>
  <c r="BK21" i="10"/>
  <c r="BD9" i="10"/>
  <c r="BG10" i="10"/>
  <c r="BJ11" i="10"/>
  <c r="BB13" i="10"/>
  <c r="BP13" i="10" s="1"/>
  <c r="BE14" i="10"/>
  <c r="BH15" i="10"/>
  <c r="BC18" i="10"/>
  <c r="BF19" i="10"/>
  <c r="BI20" i="10"/>
  <c r="BA22" i="10"/>
  <c r="BK19" i="10"/>
  <c r="BH13" i="10"/>
  <c r="BC11" i="10"/>
  <c r="BH22" i="10"/>
  <c r="BH17" i="10"/>
  <c r="BC15" i="10"/>
  <c r="BE10" i="10"/>
  <c r="BD14" i="10"/>
  <c r="BA8" i="10"/>
  <c r="BE9" i="10"/>
  <c r="BH10" i="10"/>
  <c r="BK11" i="10"/>
  <c r="BC13" i="10"/>
  <c r="BF14" i="10"/>
  <c r="BI15" i="10"/>
  <c r="BA17" i="10"/>
  <c r="BD18" i="10"/>
  <c r="BG19" i="10"/>
  <c r="BJ20" i="10"/>
  <c r="BB22" i="10"/>
  <c r="BP22" i="10" s="1"/>
  <c r="BA11" i="10"/>
  <c r="BJ9" i="10"/>
  <c r="BI18" i="10"/>
  <c r="BI13" i="10"/>
  <c r="BD11" i="10"/>
  <c r="BI22" i="10"/>
  <c r="BD10" i="10"/>
  <c r="BC9" i="10"/>
  <c r="BB18" i="10"/>
  <c r="BP18" i="10" s="1"/>
  <c r="BB8" i="10"/>
  <c r="BF9" i="10"/>
  <c r="BI10" i="10"/>
  <c r="BA12" i="10"/>
  <c r="BD13" i="10"/>
  <c r="BG14" i="10"/>
  <c r="BJ15" i="10"/>
  <c r="BB17" i="10"/>
  <c r="BP17" i="10" s="1"/>
  <c r="BE18" i="10"/>
  <c r="BH19" i="10"/>
  <c r="BK20" i="10"/>
  <c r="BC22" i="10"/>
  <c r="BD12" i="10"/>
  <c r="BG8" i="10"/>
  <c r="BF17" i="10"/>
  <c r="BG17" i="10"/>
  <c r="BA10" i="10"/>
  <c r="BF21" i="10"/>
  <c r="BK13" i="10"/>
  <c r="BG11" i="10"/>
  <c r="BF10" i="10"/>
  <c r="BG15" i="10"/>
  <c r="BH20" i="10"/>
  <c r="BC8" i="10"/>
  <c r="BD8" i="10"/>
  <c r="BG9" i="10"/>
  <c r="BJ10" i="10"/>
  <c r="BB12" i="10"/>
  <c r="BP12" i="10" s="1"/>
  <c r="BE13" i="10"/>
  <c r="BH14" i="10"/>
  <c r="BK15" i="10"/>
  <c r="BC17" i="10"/>
  <c r="BF18" i="10"/>
  <c r="BI19" i="10"/>
  <c r="BA21" i="10"/>
  <c r="BD22" i="10"/>
  <c r="BH18" i="10"/>
  <c r="BK14" i="10"/>
  <c r="BF12" i="10"/>
  <c r="BI8" i="10"/>
  <c r="BK18" i="10"/>
  <c r="BE11" i="10"/>
  <c r="BB9" i="10"/>
  <c r="BP9" i="10" s="1"/>
  <c r="BI11" i="10"/>
  <c r="BE19" i="10"/>
  <c r="BE8" i="10"/>
  <c r="BH9" i="10"/>
  <c r="BK10" i="10"/>
  <c r="BC12" i="10"/>
  <c r="BF13" i="10"/>
  <c r="BI14" i="10"/>
  <c r="BD17" i="10"/>
  <c r="BG18" i="10"/>
  <c r="BJ19" i="10"/>
  <c r="BB21" i="10"/>
  <c r="BE22" i="10"/>
  <c r="W29" i="10"/>
  <c r="AZ39" i="10"/>
  <c r="F40" i="10"/>
  <c r="AK29" i="10"/>
  <c r="T40" i="10"/>
  <c r="AX29" i="10"/>
  <c r="R37" i="10"/>
  <c r="AY29" i="10"/>
  <c r="AF37" i="10"/>
  <c r="Z28" i="10"/>
  <c r="AT37" i="10"/>
  <c r="AQ31" i="10"/>
  <c r="BH37" i="10"/>
  <c r="R30" i="10"/>
  <c r="BF34" i="10"/>
  <c r="N38" i="10"/>
  <c r="AD41" i="10"/>
  <c r="AO28" i="10"/>
  <c r="S30" i="10"/>
  <c r="J32" i="10"/>
  <c r="AB38" i="10"/>
  <c r="AR41" i="10"/>
  <c r="I29" i="10"/>
  <c r="AR27" i="10"/>
  <c r="V36" i="10"/>
  <c r="AS27" i="10"/>
  <c r="AJ36" i="10"/>
  <c r="AJ29" i="10"/>
  <c r="AH33" i="10"/>
  <c r="BG27" i="10"/>
  <c r="AV33" i="10"/>
  <c r="L28" i="10"/>
  <c r="BJ33" i="10"/>
  <c r="M28" i="10"/>
  <c r="P34" i="10"/>
  <c r="D30" i="10"/>
  <c r="BJ40" i="10"/>
  <c r="E30" i="10"/>
  <c r="P41" i="10"/>
  <c r="BB28" i="10"/>
  <c r="AU30" i="10"/>
  <c r="V29" i="10"/>
  <c r="F33" i="10"/>
  <c r="AL39" i="10"/>
  <c r="BI30" i="10"/>
  <c r="BF27" i="10"/>
  <c r="N31" i="10"/>
  <c r="AX36" i="10"/>
  <c r="O31" i="10"/>
  <c r="D37" i="10"/>
  <c r="AB31" i="10"/>
  <c r="AH40" i="10"/>
  <c r="AC31" i="10"/>
  <c r="AV40" i="10"/>
  <c r="AP31" i="10"/>
  <c r="AD34" i="10"/>
  <c r="AA28" i="10"/>
  <c r="AR34" i="10"/>
  <c r="AN28" i="10"/>
  <c r="BD31" i="10"/>
  <c r="P27" i="10"/>
  <c r="AF30" i="10"/>
  <c r="K32" i="10"/>
  <c r="AP38" i="10"/>
  <c r="BF41" i="10"/>
  <c r="Q27" i="10"/>
  <c r="BC28" i="10"/>
  <c r="AG30" i="10"/>
  <c r="X32" i="10"/>
  <c r="BD38" i="10"/>
  <c r="H29" i="10"/>
  <c r="AT30" i="10"/>
  <c r="AL32" i="10"/>
  <c r="J39" i="10"/>
  <c r="AE27" i="10"/>
  <c r="X39" i="10"/>
  <c r="AZ32" i="10"/>
  <c r="AD27" i="10"/>
  <c r="T33" i="10"/>
  <c r="H36" i="10"/>
  <c r="BH30" i="10"/>
  <c r="AI33" i="10"/>
  <c r="S37" i="10"/>
  <c r="AM39" i="10"/>
  <c r="AB28" i="10"/>
  <c r="BJ30" i="10"/>
  <c r="AJ33" i="10"/>
  <c r="T37" i="10"/>
  <c r="AT41" i="10"/>
  <c r="AU27" i="10"/>
  <c r="AW30" i="10"/>
  <c r="AA32" i="10"/>
  <c r="W33" i="10"/>
  <c r="AG34" i="10"/>
  <c r="BA36" i="10"/>
  <c r="BK37" i="10"/>
  <c r="BG38" i="10"/>
  <c r="BC39" i="10"/>
  <c r="S41" i="10"/>
  <c r="F27" i="10"/>
  <c r="BJ27" i="10"/>
  <c r="Z29" i="10"/>
  <c r="H30" i="10"/>
  <c r="AX30" i="10"/>
  <c r="D31" i="10"/>
  <c r="R31" i="10"/>
  <c r="AF31" i="10"/>
  <c r="AT31" i="10"/>
  <c r="BH31" i="10"/>
  <c r="N32" i="10"/>
  <c r="AB32" i="10"/>
  <c r="AP32" i="10"/>
  <c r="BD32" i="10"/>
  <c r="J33" i="10"/>
  <c r="X33" i="10"/>
  <c r="AL33" i="10"/>
  <c r="AZ33" i="10"/>
  <c r="F34" i="10"/>
  <c r="T34" i="10"/>
  <c r="AH34" i="10"/>
  <c r="AV34" i="10"/>
  <c r="BJ34" i="10"/>
  <c r="L36" i="10"/>
  <c r="Z36" i="10"/>
  <c r="AN36" i="10"/>
  <c r="BB36" i="10"/>
  <c r="H37" i="10"/>
  <c r="V37" i="10"/>
  <c r="AJ37" i="10"/>
  <c r="AX37" i="10"/>
  <c r="D38" i="10"/>
  <c r="R38" i="10"/>
  <c r="AF38" i="10"/>
  <c r="AT38" i="10"/>
  <c r="BH38" i="10"/>
  <c r="N39" i="10"/>
  <c r="AB39" i="10"/>
  <c r="AP39" i="10"/>
  <c r="BD39" i="10"/>
  <c r="J40" i="10"/>
  <c r="X40" i="10"/>
  <c r="AL40" i="10"/>
  <c r="AZ40" i="10"/>
  <c r="F41" i="10"/>
  <c r="T41" i="10"/>
  <c r="AH41" i="10"/>
  <c r="AV41" i="10"/>
  <c r="BJ41" i="10"/>
  <c r="Y32" i="10"/>
  <c r="BG34" i="10"/>
  <c r="O38" i="10"/>
  <c r="G40" i="10"/>
  <c r="AT27" i="10"/>
  <c r="AZ29" i="10"/>
  <c r="AN32" i="10"/>
  <c r="BH34" i="10"/>
  <c r="P38" i="10"/>
  <c r="BB39" i="10"/>
  <c r="AG27" i="10"/>
  <c r="AM29" i="10"/>
  <c r="AS31" i="10"/>
  <c r="AO32" i="10"/>
  <c r="AK33" i="10"/>
  <c r="S34" i="10"/>
  <c r="K36" i="10"/>
  <c r="G37" i="10"/>
  <c r="AW37" i="10"/>
  <c r="AS38" i="10"/>
  <c r="AO39" i="10"/>
  <c r="AK40" i="10"/>
  <c r="AG41" i="10"/>
  <c r="AV27" i="10"/>
  <c r="AR28" i="10"/>
  <c r="AN29" i="10"/>
  <c r="V30" i="10"/>
  <c r="G27" i="10"/>
  <c r="AI27" i="10"/>
  <c r="BK27" i="10"/>
  <c r="AE28" i="10"/>
  <c r="BG28" i="10"/>
  <c r="M29" i="10"/>
  <c r="AA29" i="10"/>
  <c r="AO29" i="10"/>
  <c r="BC29" i="10"/>
  <c r="I30" i="10"/>
  <c r="W30" i="10"/>
  <c r="AK30" i="10"/>
  <c r="AY30" i="10"/>
  <c r="E31" i="10"/>
  <c r="S31" i="10"/>
  <c r="AG31" i="10"/>
  <c r="AU31" i="10"/>
  <c r="BI31" i="10"/>
  <c r="O32" i="10"/>
  <c r="AC32" i="10"/>
  <c r="AQ32" i="10"/>
  <c r="BE32" i="10"/>
  <c r="K33" i="10"/>
  <c r="Y33" i="10"/>
  <c r="AM33" i="10"/>
  <c r="BA33" i="10"/>
  <c r="G34" i="10"/>
  <c r="U34" i="10"/>
  <c r="AI34" i="10"/>
  <c r="AW34" i="10"/>
  <c r="BK34" i="10"/>
  <c r="M36" i="10"/>
  <c r="AA36" i="10"/>
  <c r="AO36" i="10"/>
  <c r="BC36" i="10"/>
  <c r="I37" i="10"/>
  <c r="W37" i="10"/>
  <c r="AK37" i="10"/>
  <c r="AY37" i="10"/>
  <c r="E38" i="10"/>
  <c r="S38" i="10"/>
  <c r="AG38" i="10"/>
  <c r="AU38" i="10"/>
  <c r="BI38" i="10"/>
  <c r="O39" i="10"/>
  <c r="AC39" i="10"/>
  <c r="AQ39" i="10"/>
  <c r="BE39" i="10"/>
  <c r="K40" i="10"/>
  <c r="Y40" i="10"/>
  <c r="AM40" i="10"/>
  <c r="BA40" i="10"/>
  <c r="G41" i="10"/>
  <c r="U41" i="10"/>
  <c r="AI41" i="10"/>
  <c r="AW41" i="10"/>
  <c r="BK41" i="10"/>
  <c r="BE31" i="10"/>
  <c r="AW33" i="10"/>
  <c r="W36" i="10"/>
  <c r="AC38" i="10"/>
  <c r="Y39" i="10"/>
  <c r="AE41" i="10"/>
  <c r="AP28" i="10"/>
  <c r="F30" i="10"/>
  <c r="Z32" i="10"/>
  <c r="AT34" i="10"/>
  <c r="BJ37" i="10"/>
  <c r="Z39" i="10"/>
  <c r="R41" i="10"/>
  <c r="E27" i="10"/>
  <c r="BE28" i="10"/>
  <c r="U30" i="10"/>
  <c r="BG31" i="10"/>
  <c r="I33" i="10"/>
  <c r="AY33" i="10"/>
  <c r="BI34" i="10"/>
  <c r="AM36" i="10"/>
  <c r="AI37" i="10"/>
  <c r="AE38" i="10"/>
  <c r="AA39" i="10"/>
  <c r="W40" i="10"/>
  <c r="E41" i="10"/>
  <c r="BI41" i="10"/>
  <c r="T27" i="10"/>
  <c r="AD28" i="10"/>
  <c r="L29" i="10"/>
  <c r="BB29" i="10"/>
  <c r="AJ30" i="10"/>
  <c r="U27" i="10"/>
  <c r="AW27" i="10"/>
  <c r="Q28" i="10"/>
  <c r="AS28" i="10"/>
  <c r="H27" i="10"/>
  <c r="V27" i="10"/>
  <c r="AJ27" i="10"/>
  <c r="AX27" i="10"/>
  <c r="D28" i="10"/>
  <c r="R28" i="10"/>
  <c r="AF28" i="10"/>
  <c r="AT28" i="10"/>
  <c r="BH28" i="10"/>
  <c r="N29" i="10"/>
  <c r="AB29" i="10"/>
  <c r="AP29" i="10"/>
  <c r="BD29" i="10"/>
  <c r="J30" i="10"/>
  <c r="X30" i="10"/>
  <c r="AL30" i="10"/>
  <c r="AZ30" i="10"/>
  <c r="F31" i="10"/>
  <c r="T31" i="10"/>
  <c r="AH31" i="10"/>
  <c r="AV31" i="10"/>
  <c r="BJ31" i="10"/>
  <c r="P32" i="10"/>
  <c r="AD32" i="10"/>
  <c r="AR32" i="10"/>
  <c r="BF32" i="10"/>
  <c r="L33" i="10"/>
  <c r="Z33" i="10"/>
  <c r="AN33" i="10"/>
  <c r="BB33" i="10"/>
  <c r="H34" i="10"/>
  <c r="V34" i="10"/>
  <c r="AJ34" i="10"/>
  <c r="AX34" i="10"/>
  <c r="N36" i="10"/>
  <c r="AB36" i="10"/>
  <c r="AP36" i="10"/>
  <c r="BD36" i="10"/>
  <c r="J37" i="10"/>
  <c r="X37" i="10"/>
  <c r="AL37" i="10"/>
  <c r="AZ37" i="10"/>
  <c r="F38" i="10"/>
  <c r="T38" i="10"/>
  <c r="AH38" i="10"/>
  <c r="AV38" i="10"/>
  <c r="BJ38" i="10"/>
  <c r="P39" i="10"/>
  <c r="AD39" i="10"/>
  <c r="AR39" i="10"/>
  <c r="BF39" i="10"/>
  <c r="L40" i="10"/>
  <c r="Z40" i="10"/>
  <c r="AN40" i="10"/>
  <c r="BB40" i="10"/>
  <c r="H41" i="10"/>
  <c r="V41" i="10"/>
  <c r="AJ41" i="10"/>
  <c r="AX41" i="10"/>
  <c r="AE34" i="10"/>
  <c r="AK36" i="10"/>
  <c r="BE38" i="10"/>
  <c r="BA39" i="10"/>
  <c r="BG41" i="10"/>
  <c r="BD28" i="10"/>
  <c r="AH30" i="10"/>
  <c r="L32" i="10"/>
  <c r="R34" i="10"/>
  <c r="AL36" i="10"/>
  <c r="AR38" i="10"/>
  <c r="AN39" i="10"/>
  <c r="BH41" i="10"/>
  <c r="BI27" i="10"/>
  <c r="G30" i="10"/>
  <c r="M32" i="10"/>
  <c r="BC32" i="10"/>
  <c r="E34" i="10"/>
  <c r="AU34" i="10"/>
  <c r="Y36" i="10"/>
  <c r="U37" i="10"/>
  <c r="Q38" i="10"/>
  <c r="M39" i="10"/>
  <c r="I40" i="10"/>
  <c r="AY40" i="10"/>
  <c r="AU41" i="10"/>
  <c r="AH27" i="10"/>
  <c r="P28" i="10"/>
  <c r="BF28" i="10"/>
  <c r="I27" i="10"/>
  <c r="W27" i="10"/>
  <c r="AK27" i="10"/>
  <c r="AY27" i="10"/>
  <c r="E28" i="10"/>
  <c r="S28" i="10"/>
  <c r="AG28" i="10"/>
  <c r="AU28" i="10"/>
  <c r="BI28" i="10"/>
  <c r="O29" i="10"/>
  <c r="AC29" i="10"/>
  <c r="AQ29" i="10"/>
  <c r="BE29" i="10"/>
  <c r="K30" i="10"/>
  <c r="Y30" i="10"/>
  <c r="AM30" i="10"/>
  <c r="BA30" i="10"/>
  <c r="G31" i="10"/>
  <c r="U31" i="10"/>
  <c r="AI31" i="10"/>
  <c r="AW31" i="10"/>
  <c r="BK31" i="10"/>
  <c r="Q32" i="10"/>
  <c r="AE32" i="10"/>
  <c r="AS32" i="10"/>
  <c r="BG32" i="10"/>
  <c r="M33" i="10"/>
  <c r="AA33" i="10"/>
  <c r="AO33" i="10"/>
  <c r="BC33" i="10"/>
  <c r="I34" i="10"/>
  <c r="W34" i="10"/>
  <c r="AK34" i="10"/>
  <c r="AY34" i="10"/>
  <c r="O36" i="10"/>
  <c r="AC36" i="10"/>
  <c r="AQ36" i="10"/>
  <c r="BE36" i="10"/>
  <c r="K37" i="10"/>
  <c r="Y37" i="10"/>
  <c r="AM37" i="10"/>
  <c r="BA37" i="10"/>
  <c r="G38" i="10"/>
  <c r="U38" i="10"/>
  <c r="AI38" i="10"/>
  <c r="AW38" i="10"/>
  <c r="BK38" i="10"/>
  <c r="Q39" i="10"/>
  <c r="AE39" i="10"/>
  <c r="AS39" i="10"/>
  <c r="BG39" i="10"/>
  <c r="M40" i="10"/>
  <c r="AA40" i="10"/>
  <c r="AO40" i="10"/>
  <c r="BC40" i="10"/>
  <c r="I41" i="10"/>
  <c r="W41" i="10"/>
  <c r="AK41" i="10"/>
  <c r="AY41" i="10"/>
  <c r="U33" i="10"/>
  <c r="AY36" i="10"/>
  <c r="K39" i="10"/>
  <c r="AW40" i="10"/>
  <c r="J29" i="10"/>
  <c r="AD31" i="10"/>
  <c r="H33" i="10"/>
  <c r="X36" i="10"/>
  <c r="BF38" i="10"/>
  <c r="AJ40" i="10"/>
  <c r="O28" i="10"/>
  <c r="AI30" i="10"/>
  <c r="AL27" i="10"/>
  <c r="P29" i="10"/>
  <c r="BF29" i="10"/>
  <c r="L30" i="10"/>
  <c r="Z30" i="10"/>
  <c r="AN30" i="10"/>
  <c r="BB30" i="10"/>
  <c r="H31" i="10"/>
  <c r="V31" i="10"/>
  <c r="AJ31" i="10"/>
  <c r="AX31" i="10"/>
  <c r="D32" i="10"/>
  <c r="R32" i="10"/>
  <c r="AF32" i="10"/>
  <c r="AT32" i="10"/>
  <c r="BH32" i="10"/>
  <c r="N33" i="10"/>
  <c r="AB33" i="10"/>
  <c r="AP33" i="10"/>
  <c r="BD33" i="10"/>
  <c r="J34" i="10"/>
  <c r="X34" i="10"/>
  <c r="AL34" i="10"/>
  <c r="AZ34" i="10"/>
  <c r="P36" i="10"/>
  <c r="AD36" i="10"/>
  <c r="AR36" i="10"/>
  <c r="BF36" i="10"/>
  <c r="L37" i="10"/>
  <c r="Z37" i="10"/>
  <c r="AN37" i="10"/>
  <c r="BB37" i="10"/>
  <c r="H38" i="10"/>
  <c r="V38" i="10"/>
  <c r="AJ38" i="10"/>
  <c r="AX38" i="10"/>
  <c r="D39" i="10"/>
  <c r="R39" i="10"/>
  <c r="AF39" i="10"/>
  <c r="AT39" i="10"/>
  <c r="BH39" i="10"/>
  <c r="N40" i="10"/>
  <c r="AB40" i="10"/>
  <c r="AP40" i="10"/>
  <c r="BD40" i="10"/>
  <c r="J41" i="10"/>
  <c r="X41" i="10"/>
  <c r="AL41" i="10"/>
  <c r="AZ41" i="10"/>
  <c r="BK33" i="10"/>
  <c r="AG37" i="10"/>
  <c r="AS41" i="10"/>
  <c r="N28" i="10"/>
  <c r="P31" i="10"/>
  <c r="AF34" i="10"/>
  <c r="AV37" i="10"/>
  <c r="H40" i="10"/>
  <c r="Y29" i="10"/>
  <c r="J27" i="10"/>
  <c r="T28" i="10"/>
  <c r="AD29" i="10"/>
  <c r="U28" i="10"/>
  <c r="BK28" i="10"/>
  <c r="BG29" i="10"/>
  <c r="BC30" i="10"/>
  <c r="AY31" i="10"/>
  <c r="S32" i="10"/>
  <c r="O33" i="10"/>
  <c r="AC33" i="10"/>
  <c r="AQ33" i="10"/>
  <c r="BE33" i="10"/>
  <c r="K34" i="10"/>
  <c r="Y34" i="10"/>
  <c r="AM34" i="10"/>
  <c r="BA34" i="10"/>
  <c r="Q36" i="10"/>
  <c r="AE36" i="10"/>
  <c r="AS36" i="10"/>
  <c r="BG36" i="10"/>
  <c r="M37" i="10"/>
  <c r="AA37" i="10"/>
  <c r="AO37" i="10"/>
  <c r="BC37" i="10"/>
  <c r="I38" i="10"/>
  <c r="W38" i="10"/>
  <c r="AK38" i="10"/>
  <c r="AY38" i="10"/>
  <c r="E39" i="10"/>
  <c r="S39" i="10"/>
  <c r="AG39" i="10"/>
  <c r="AU39" i="10"/>
  <c r="BI39" i="10"/>
  <c r="O40" i="10"/>
  <c r="AC40" i="10"/>
  <c r="AQ40" i="10"/>
  <c r="BE40" i="10"/>
  <c r="K41" i="10"/>
  <c r="Y41" i="10"/>
  <c r="AM41" i="10"/>
  <c r="BA41" i="10"/>
  <c r="G33" i="10"/>
  <c r="E37" i="10"/>
  <c r="Q41" i="10"/>
  <c r="BH27" i="10"/>
  <c r="AV30" i="10"/>
  <c r="D34" i="10"/>
  <c r="AH37" i="10"/>
  <c r="V40" i="10"/>
  <c r="K29" i="10"/>
  <c r="AE31" i="10"/>
  <c r="AH28" i="10"/>
  <c r="AR29" i="10"/>
  <c r="G28" i="10"/>
  <c r="Q29" i="10"/>
  <c r="M30" i="10"/>
  <c r="W31" i="10"/>
  <c r="BI32" i="10"/>
  <c r="AN27" i="10"/>
  <c r="V28" i="10"/>
  <c r="D29" i="10"/>
  <c r="R29" i="10"/>
  <c r="AF29" i="10"/>
  <c r="AT29" i="10"/>
  <c r="BH29" i="10"/>
  <c r="N30" i="10"/>
  <c r="AB30" i="10"/>
  <c r="AP30" i="10"/>
  <c r="BD30" i="10"/>
  <c r="J31" i="10"/>
  <c r="X31" i="10"/>
  <c r="AL31" i="10"/>
  <c r="AZ31" i="10"/>
  <c r="F32" i="10"/>
  <c r="T32" i="10"/>
  <c r="AH32" i="10"/>
  <c r="AV32" i="10"/>
  <c r="BJ32" i="10"/>
  <c r="P33" i="10"/>
  <c r="AD33" i="10"/>
  <c r="AR33" i="10"/>
  <c r="BF33" i="10"/>
  <c r="L34" i="10"/>
  <c r="Z34" i="10"/>
  <c r="AN34" i="10"/>
  <c r="BB34" i="10"/>
  <c r="D36" i="10"/>
  <c r="R36" i="10"/>
  <c r="AF36" i="10"/>
  <c r="AT36" i="10"/>
  <c r="BH36" i="10"/>
  <c r="N37" i="10"/>
  <c r="AB37" i="10"/>
  <c r="AP37" i="10"/>
  <c r="BD37" i="10"/>
  <c r="J38" i="10"/>
  <c r="X38" i="10"/>
  <c r="AL38" i="10"/>
  <c r="AZ38" i="10"/>
  <c r="F39" i="10"/>
  <c r="T39" i="10"/>
  <c r="AH39" i="10"/>
  <c r="AV39" i="10"/>
  <c r="BJ39" i="10"/>
  <c r="P40" i="10"/>
  <c r="AD40" i="10"/>
  <c r="AR40" i="10"/>
  <c r="BF40" i="10"/>
  <c r="L41" i="10"/>
  <c r="Z41" i="10"/>
  <c r="AN41" i="10"/>
  <c r="BB41" i="10"/>
  <c r="BA32" i="10"/>
  <c r="I36" i="10"/>
  <c r="AQ38" i="10"/>
  <c r="AI40" i="10"/>
  <c r="D27" i="10"/>
  <c r="AL29" i="10"/>
  <c r="BF31" i="10"/>
  <c r="AX33" i="10"/>
  <c r="F37" i="10"/>
  <c r="L39" i="10"/>
  <c r="AF41" i="10"/>
  <c r="AQ28" i="10"/>
  <c r="BK30" i="10"/>
  <c r="X27" i="10"/>
  <c r="AV28" i="10"/>
  <c r="K27" i="10"/>
  <c r="AM27" i="10"/>
  <c r="AI28" i="10"/>
  <c r="AE29" i="10"/>
  <c r="AA30" i="10"/>
  <c r="I31" i="10"/>
  <c r="E32" i="10"/>
  <c r="AU32" i="10"/>
  <c r="Z27" i="10"/>
  <c r="H28" i="10"/>
  <c r="AX28" i="10"/>
  <c r="AA27" i="10"/>
  <c r="AO27" i="10"/>
  <c r="BC27" i="10"/>
  <c r="I28" i="10"/>
  <c r="W28" i="10"/>
  <c r="AK28" i="10"/>
  <c r="AY28" i="10"/>
  <c r="E29" i="10"/>
  <c r="S29" i="10"/>
  <c r="AG29" i="10"/>
  <c r="AU29" i="10"/>
  <c r="BI29" i="10"/>
  <c r="O30" i="10"/>
  <c r="AC30" i="10"/>
  <c r="AQ30" i="10"/>
  <c r="BE30" i="10"/>
  <c r="K31" i="10"/>
  <c r="Y31" i="10"/>
  <c r="AM31" i="10"/>
  <c r="BA31" i="10"/>
  <c r="G32" i="10"/>
  <c r="U32" i="10"/>
  <c r="AI32" i="10"/>
  <c r="AW32" i="10"/>
  <c r="BK32" i="10"/>
  <c r="Q33" i="10"/>
  <c r="AE33" i="10"/>
  <c r="AS33" i="10"/>
  <c r="BG33" i="10"/>
  <c r="M34" i="10"/>
  <c r="AA34" i="10"/>
  <c r="AO34" i="10"/>
  <c r="BC34" i="10"/>
  <c r="E36" i="10"/>
  <c r="S36" i="10"/>
  <c r="AG36" i="10"/>
  <c r="AU36" i="10"/>
  <c r="BI36" i="10"/>
  <c r="O37" i="10"/>
  <c r="AC37" i="10"/>
  <c r="AQ37" i="10"/>
  <c r="BE37" i="10"/>
  <c r="K38" i="10"/>
  <c r="Y38" i="10"/>
  <c r="AM38" i="10"/>
  <c r="BA38" i="10"/>
  <c r="G39" i="10"/>
  <c r="U39" i="10"/>
  <c r="AI39" i="10"/>
  <c r="AW39" i="10"/>
  <c r="BK39" i="10"/>
  <c r="Q40" i="10"/>
  <c r="AE40" i="10"/>
  <c r="AS40" i="10"/>
  <c r="BG40" i="10"/>
  <c r="M41" i="10"/>
  <c r="AA41" i="10"/>
  <c r="AO41" i="10"/>
  <c r="BC41" i="10"/>
  <c r="AM32" i="10"/>
  <c r="AS34" i="10"/>
  <c r="BI37" i="10"/>
  <c r="U40" i="10"/>
  <c r="R27" i="10"/>
  <c r="X29" i="10"/>
  <c r="AR31" i="10"/>
  <c r="V33" i="10"/>
  <c r="J36" i="10"/>
  <c r="AD38" i="10"/>
  <c r="D41" i="10"/>
  <c r="AC28" i="10"/>
  <c r="Q31" i="10"/>
  <c r="F28" i="10"/>
  <c r="BJ28" i="10"/>
  <c r="Y27" i="10"/>
  <c r="BA27" i="10"/>
  <c r="AW28" i="10"/>
  <c r="AS29" i="10"/>
  <c r="AO30" i="10"/>
  <c r="AK31" i="10"/>
  <c r="AG32" i="10"/>
  <c r="L27" i="10"/>
  <c r="BB27" i="10"/>
  <c r="AJ28" i="10"/>
  <c r="M27" i="10"/>
  <c r="N27" i="10"/>
  <c r="AB27" i="10"/>
  <c r="AP27" i="10"/>
  <c r="BD27" i="10"/>
  <c r="J28" i="10"/>
  <c r="X28" i="10"/>
  <c r="AL28" i="10"/>
  <c r="AZ28" i="10"/>
  <c r="F29" i="10"/>
  <c r="T29" i="10"/>
  <c r="AH29" i="10"/>
  <c r="AV29" i="10"/>
  <c r="BJ29" i="10"/>
  <c r="P30" i="10"/>
  <c r="AD30" i="10"/>
  <c r="AR30" i="10"/>
  <c r="BF30" i="10"/>
  <c r="L31" i="10"/>
  <c r="Z31" i="10"/>
  <c r="AN31" i="10"/>
  <c r="BB31" i="10"/>
  <c r="H32" i="10"/>
  <c r="V32" i="10"/>
  <c r="AJ32" i="10"/>
  <c r="AX32" i="10"/>
  <c r="D33" i="10"/>
  <c r="R33" i="10"/>
  <c r="AF33" i="10"/>
  <c r="AT33" i="10"/>
  <c r="BH33" i="10"/>
  <c r="N34" i="10"/>
  <c r="AB34" i="10"/>
  <c r="AP34" i="10"/>
  <c r="BD34" i="10"/>
  <c r="F36" i="10"/>
  <c r="T36" i="10"/>
  <c r="AH36" i="10"/>
  <c r="AV36" i="10"/>
  <c r="BJ36" i="10"/>
  <c r="P37" i="10"/>
  <c r="AD37" i="10"/>
  <c r="AR37" i="10"/>
  <c r="BF37" i="10"/>
  <c r="L38" i="10"/>
  <c r="Z38" i="10"/>
  <c r="AN38" i="10"/>
  <c r="BB38" i="10"/>
  <c r="H39" i="10"/>
  <c r="V39" i="10"/>
  <c r="AJ39" i="10"/>
  <c r="AX39" i="10"/>
  <c r="D40" i="10"/>
  <c r="R40" i="10"/>
  <c r="AF40" i="10"/>
  <c r="AF42" i="10" s="1"/>
  <c r="AT40" i="10"/>
  <c r="BH40" i="10"/>
  <c r="N41" i="10"/>
  <c r="AB41" i="10"/>
  <c r="AP41" i="10"/>
  <c r="BD41" i="10"/>
  <c r="Q34" i="10"/>
  <c r="AU37" i="10"/>
  <c r="BK40" i="10"/>
  <c r="AF27" i="10"/>
  <c r="T30" i="10"/>
  <c r="BB32" i="10"/>
  <c r="AZ36" i="10"/>
  <c r="AX40" i="10"/>
  <c r="S27" i="10"/>
  <c r="BA29" i="10"/>
  <c r="AZ27" i="10"/>
  <c r="O27" i="10"/>
  <c r="AC27" i="10"/>
  <c r="AQ27" i="10"/>
  <c r="BE27" i="10"/>
  <c r="K28" i="10"/>
  <c r="Y28" i="10"/>
  <c r="AM28" i="10"/>
  <c r="BA28" i="10"/>
  <c r="G29" i="10"/>
  <c r="U29" i="10"/>
  <c r="AI29" i="10"/>
  <c r="AW29" i="10"/>
  <c r="BK29" i="10"/>
  <c r="Q30" i="10"/>
  <c r="AE30" i="10"/>
  <c r="AS30" i="10"/>
  <c r="BG30" i="10"/>
  <c r="M31" i="10"/>
  <c r="AA31" i="10"/>
  <c r="AO31" i="10"/>
  <c r="BC31" i="10"/>
  <c r="I32" i="10"/>
  <c r="W32" i="10"/>
  <c r="AK32" i="10"/>
  <c r="AY32" i="10"/>
  <c r="E33" i="10"/>
  <c r="S33" i="10"/>
  <c r="AG33" i="10"/>
  <c r="AU33" i="10"/>
  <c r="BI33" i="10"/>
  <c r="O34" i="10"/>
  <c r="AC34" i="10"/>
  <c r="AQ34" i="10"/>
  <c r="BE34" i="10"/>
  <c r="G36" i="10"/>
  <c r="U36" i="10"/>
  <c r="AI36" i="10"/>
  <c r="AW36" i="10"/>
  <c r="BK36" i="10"/>
  <c r="Q37" i="10"/>
  <c r="AE37" i="10"/>
  <c r="AS37" i="10"/>
  <c r="BG37" i="10"/>
  <c r="M38" i="10"/>
  <c r="AA38" i="10"/>
  <c r="AO38" i="10"/>
  <c r="BC38" i="10"/>
  <c r="I39" i="10"/>
  <c r="W39" i="10"/>
  <c r="AK39" i="10"/>
  <c r="AY39" i="10"/>
  <c r="E40" i="10"/>
  <c r="E42" i="10" s="1"/>
  <c r="S40" i="10"/>
  <c r="AG40" i="10"/>
  <c r="AU40" i="10"/>
  <c r="BI40" i="10"/>
  <c r="O41" i="10"/>
  <c r="AC41" i="10"/>
  <c r="AQ41" i="10"/>
  <c r="BE41" i="10"/>
  <c r="BB104" i="10"/>
  <c r="N107" i="10"/>
  <c r="AH109" i="10"/>
  <c r="D113" i="10"/>
  <c r="AL115" i="10"/>
  <c r="AR117" i="10"/>
  <c r="W105" i="10"/>
  <c r="AQ107" i="10"/>
  <c r="BK109" i="10"/>
  <c r="BE114" i="10"/>
  <c r="BG117" i="10"/>
  <c r="R103" i="10"/>
  <c r="AL105" i="10"/>
  <c r="H109" i="10"/>
  <c r="AL112" i="10"/>
  <c r="Z115" i="10"/>
  <c r="BH117" i="10"/>
  <c r="AM105" i="10"/>
  <c r="AO108" i="10"/>
  <c r="AU110" i="10"/>
  <c r="AI113" i="10"/>
  <c r="AE114" i="10"/>
  <c r="AA115" i="10"/>
  <c r="AK116" i="10"/>
  <c r="AG117" i="10"/>
  <c r="F103" i="10"/>
  <c r="AV103" i="10"/>
  <c r="AD104" i="10"/>
  <c r="BF104" i="10"/>
  <c r="L105" i="10"/>
  <c r="Z105" i="10"/>
  <c r="AN105" i="10"/>
  <c r="BB105" i="10"/>
  <c r="H106" i="10"/>
  <c r="V106" i="10"/>
  <c r="AJ106" i="10"/>
  <c r="AX106" i="10"/>
  <c r="D107" i="10"/>
  <c r="R107" i="10"/>
  <c r="AF107" i="10"/>
  <c r="AT107" i="10"/>
  <c r="BH107" i="10"/>
  <c r="N108" i="10"/>
  <c r="AB108" i="10"/>
  <c r="AP108" i="10"/>
  <c r="BD108" i="10"/>
  <c r="J109" i="10"/>
  <c r="X109" i="10"/>
  <c r="AL109" i="10"/>
  <c r="AZ109" i="10"/>
  <c r="F110" i="10"/>
  <c r="T110" i="10"/>
  <c r="AH110" i="10"/>
  <c r="AV110" i="10"/>
  <c r="BJ110" i="10"/>
  <c r="L112" i="10"/>
  <c r="Z112" i="10"/>
  <c r="AN112" i="10"/>
  <c r="BB112" i="10"/>
  <c r="H113" i="10"/>
  <c r="V113" i="10"/>
  <c r="AJ113" i="10"/>
  <c r="AX113" i="10"/>
  <c r="D114" i="10"/>
  <c r="R114" i="10"/>
  <c r="AF114" i="10"/>
  <c r="AT114" i="10"/>
  <c r="BH114" i="10"/>
  <c r="N115" i="10"/>
  <c r="AB115" i="10"/>
  <c r="AP115" i="10"/>
  <c r="BD115" i="10"/>
  <c r="J116" i="10"/>
  <c r="X116" i="10"/>
  <c r="AL116" i="10"/>
  <c r="AZ116" i="10"/>
  <c r="F117" i="10"/>
  <c r="T117" i="10"/>
  <c r="AH117" i="10"/>
  <c r="AV117" i="10"/>
  <c r="BJ117" i="10"/>
  <c r="AN104" i="10"/>
  <c r="D106" i="10"/>
  <c r="X108" i="10"/>
  <c r="AR110" i="10"/>
  <c r="R113" i="10"/>
  <c r="X115" i="10"/>
  <c r="AD117" i="10"/>
  <c r="AA104" i="10"/>
  <c r="S106" i="10"/>
  <c r="AM108" i="10"/>
  <c r="BG110" i="10"/>
  <c r="S113" i="10"/>
  <c r="AM115" i="10"/>
  <c r="AE117" i="10"/>
  <c r="AF103" i="10"/>
  <c r="T106" i="10"/>
  <c r="L108" i="10"/>
  <c r="AF110" i="10"/>
  <c r="T113" i="10"/>
  <c r="AN115" i="10"/>
  <c r="AF117" i="10"/>
  <c r="O104" i="10"/>
  <c r="AW106" i="10"/>
  <c r="I109" i="10"/>
  <c r="BI110" i="10"/>
  <c r="G113" i="10"/>
  <c r="Q114" i="10"/>
  <c r="M115" i="10"/>
  <c r="I116" i="10"/>
  <c r="E117" i="10"/>
  <c r="AU117" i="10"/>
  <c r="AH103" i="10"/>
  <c r="BJ103" i="10"/>
  <c r="P104" i="10"/>
  <c r="AR104" i="10"/>
  <c r="G103" i="10"/>
  <c r="U103" i="10"/>
  <c r="AI103" i="10"/>
  <c r="AW103" i="10"/>
  <c r="BK103" i="10"/>
  <c r="Q104" i="10"/>
  <c r="AE104" i="10"/>
  <c r="AS104" i="10"/>
  <c r="BG104" i="10"/>
  <c r="M105" i="10"/>
  <c r="AA105" i="10"/>
  <c r="AO105" i="10"/>
  <c r="BC105" i="10"/>
  <c r="I106" i="10"/>
  <c r="W106" i="10"/>
  <c r="AK106" i="10"/>
  <c r="AY106" i="10"/>
  <c r="E107" i="10"/>
  <c r="S107" i="10"/>
  <c r="AG107" i="10"/>
  <c r="AU107" i="10"/>
  <c r="BI107" i="10"/>
  <c r="O108" i="10"/>
  <c r="AC108" i="10"/>
  <c r="AQ108" i="10"/>
  <c r="BE108" i="10"/>
  <c r="K109" i="10"/>
  <c r="Y109" i="10"/>
  <c r="AM109" i="10"/>
  <c r="BA109" i="10"/>
  <c r="G110" i="10"/>
  <c r="U110" i="10"/>
  <c r="AI110" i="10"/>
  <c r="AW110" i="10"/>
  <c r="BK110" i="10"/>
  <c r="M112" i="10"/>
  <c r="AA112" i="10"/>
  <c r="AO112" i="10"/>
  <c r="BC112" i="10"/>
  <c r="I113" i="10"/>
  <c r="W113" i="10"/>
  <c r="AK113" i="10"/>
  <c r="AY113" i="10"/>
  <c r="E114" i="10"/>
  <c r="S114" i="10"/>
  <c r="AG114" i="10"/>
  <c r="AU114" i="10"/>
  <c r="BI114" i="10"/>
  <c r="O115" i="10"/>
  <c r="AC115" i="10"/>
  <c r="AQ115" i="10"/>
  <c r="BE115" i="10"/>
  <c r="K116" i="10"/>
  <c r="Y116" i="10"/>
  <c r="AM116" i="10"/>
  <c r="BA116" i="10"/>
  <c r="G117" i="10"/>
  <c r="U117" i="10"/>
  <c r="AI117" i="10"/>
  <c r="AW117" i="10"/>
  <c r="BK117" i="10"/>
  <c r="H105" i="10"/>
  <c r="AB107" i="10"/>
  <c r="AV109" i="10"/>
  <c r="AX112" i="10"/>
  <c r="J115" i="10"/>
  <c r="BF117" i="10"/>
  <c r="M104" i="10"/>
  <c r="AU106" i="10"/>
  <c r="BA108" i="10"/>
  <c r="I112" i="10"/>
  <c r="K115" i="10"/>
  <c r="Q117" i="10"/>
  <c r="D103" i="10"/>
  <c r="X105" i="10"/>
  <c r="AR107" i="10"/>
  <c r="D110" i="10"/>
  <c r="BJ113" i="10"/>
  <c r="AX116" i="10"/>
  <c r="S103" i="10"/>
  <c r="G106" i="10"/>
  <c r="AA108" i="10"/>
  <c r="AG110" i="10"/>
  <c r="BA112" i="10"/>
  <c r="BK113" i="10"/>
  <c r="BG114" i="10"/>
  <c r="BC115" i="10"/>
  <c r="AY116" i="10"/>
  <c r="BI117" i="10"/>
  <c r="H103" i="10"/>
  <c r="V103" i="10"/>
  <c r="AJ103" i="10"/>
  <c r="AX103" i="10"/>
  <c r="D104" i="10"/>
  <c r="R104" i="10"/>
  <c r="AF104" i="10"/>
  <c r="AT104" i="10"/>
  <c r="BH104" i="10"/>
  <c r="N105" i="10"/>
  <c r="AB105" i="10"/>
  <c r="AP105" i="10"/>
  <c r="BD105" i="10"/>
  <c r="J106" i="10"/>
  <c r="X106" i="10"/>
  <c r="AL106" i="10"/>
  <c r="AZ106" i="10"/>
  <c r="F107" i="10"/>
  <c r="T107" i="10"/>
  <c r="AH107" i="10"/>
  <c r="AV107" i="10"/>
  <c r="BJ107" i="10"/>
  <c r="P108" i="10"/>
  <c r="AD108" i="10"/>
  <c r="AR108" i="10"/>
  <c r="BF108" i="10"/>
  <c r="L109" i="10"/>
  <c r="Z109" i="10"/>
  <c r="AN109" i="10"/>
  <c r="BB109" i="10"/>
  <c r="H110" i="10"/>
  <c r="V110" i="10"/>
  <c r="AJ110" i="10"/>
  <c r="AX110" i="10"/>
  <c r="N112" i="10"/>
  <c r="AB112" i="10"/>
  <c r="AP112" i="10"/>
  <c r="BD112" i="10"/>
  <c r="J113" i="10"/>
  <c r="X113" i="10"/>
  <c r="AL113" i="10"/>
  <c r="AZ113" i="10"/>
  <c r="F114" i="10"/>
  <c r="T114" i="10"/>
  <c r="AH114" i="10"/>
  <c r="AV114" i="10"/>
  <c r="BJ114" i="10"/>
  <c r="P115" i="10"/>
  <c r="AD115" i="10"/>
  <c r="AR115" i="10"/>
  <c r="BF115" i="10"/>
  <c r="L116" i="10"/>
  <c r="Z116" i="10"/>
  <c r="AN116" i="10"/>
  <c r="BB116" i="10"/>
  <c r="H117" i="10"/>
  <c r="V117" i="10"/>
  <c r="AJ117" i="10"/>
  <c r="AX117" i="10"/>
  <c r="BF103" i="10"/>
  <c r="AF106" i="10"/>
  <c r="F109" i="10"/>
  <c r="V112" i="10"/>
  <c r="BD114" i="10"/>
  <c r="AH116" i="10"/>
  <c r="I105" i="10"/>
  <c r="AC107" i="10"/>
  <c r="AW109" i="10"/>
  <c r="E113" i="10"/>
  <c r="Y115" i="10"/>
  <c r="AS117" i="10"/>
  <c r="J105" i="10"/>
  <c r="AD107" i="10"/>
  <c r="AX109" i="10"/>
  <c r="F113" i="10"/>
  <c r="L115" i="10"/>
  <c r="V116" i="10"/>
  <c r="AQ104" i="10"/>
  <c r="BK106" i="10"/>
  <c r="W109" i="10"/>
  <c r="K112" i="10"/>
  <c r="AW113" i="10"/>
  <c r="AS114" i="10"/>
  <c r="AO115" i="10"/>
  <c r="W116" i="10"/>
  <c r="S117" i="10"/>
  <c r="T103" i="10"/>
  <c r="I103" i="10"/>
  <c r="W103" i="10"/>
  <c r="AK103" i="10"/>
  <c r="AY103" i="10"/>
  <c r="E104" i="10"/>
  <c r="S104" i="10"/>
  <c r="AG104" i="10"/>
  <c r="AU104" i="10"/>
  <c r="BI104" i="10"/>
  <c r="O105" i="10"/>
  <c r="AC105" i="10"/>
  <c r="AQ105" i="10"/>
  <c r="BE105" i="10"/>
  <c r="K106" i="10"/>
  <c r="Y106" i="10"/>
  <c r="AM106" i="10"/>
  <c r="BA106" i="10"/>
  <c r="G107" i="10"/>
  <c r="U107" i="10"/>
  <c r="AI107" i="10"/>
  <c r="AW107" i="10"/>
  <c r="BK107" i="10"/>
  <c r="Q108" i="10"/>
  <c r="AE108" i="10"/>
  <c r="AS108" i="10"/>
  <c r="BG108" i="10"/>
  <c r="M109" i="10"/>
  <c r="AA109" i="10"/>
  <c r="AO109" i="10"/>
  <c r="BC109" i="10"/>
  <c r="I110" i="10"/>
  <c r="W110" i="10"/>
  <c r="AK110" i="10"/>
  <c r="AY110" i="10"/>
  <c r="O112" i="10"/>
  <c r="AC112" i="10"/>
  <c r="AQ112" i="10"/>
  <c r="BE112" i="10"/>
  <c r="K113" i="10"/>
  <c r="Y113" i="10"/>
  <c r="AM113" i="10"/>
  <c r="BA113" i="10"/>
  <c r="G114" i="10"/>
  <c r="U114" i="10"/>
  <c r="AI114" i="10"/>
  <c r="AW114" i="10"/>
  <c r="BK114" i="10"/>
  <c r="Q115" i="10"/>
  <c r="AE115" i="10"/>
  <c r="AS115" i="10"/>
  <c r="BG115" i="10"/>
  <c r="M116" i="10"/>
  <c r="AA116" i="10"/>
  <c r="AO116" i="10"/>
  <c r="BC116" i="10"/>
  <c r="I117" i="10"/>
  <c r="W117" i="10"/>
  <c r="AK117" i="10"/>
  <c r="AY117" i="10"/>
  <c r="Z104" i="10"/>
  <c r="AT106" i="10"/>
  <c r="AZ108" i="10"/>
  <c r="H112" i="10"/>
  <c r="BH113" i="10"/>
  <c r="P117" i="10"/>
  <c r="AE103" i="10"/>
  <c r="AK105" i="10"/>
  <c r="K108" i="10"/>
  <c r="Q110" i="10"/>
  <c r="AG113" i="10"/>
  <c r="G116" i="10"/>
  <c r="AT103" i="10"/>
  <c r="AZ105" i="10"/>
  <c r="BF107" i="10"/>
  <c r="R110" i="10"/>
  <c r="AD114" i="10"/>
  <c r="H116" i="10"/>
  <c r="AC104" i="10"/>
  <c r="AI106" i="10"/>
  <c r="BC108" i="10"/>
  <c r="AM112" i="10"/>
  <c r="F104" i="10"/>
  <c r="AV104" i="10"/>
  <c r="BJ104" i="10"/>
  <c r="P105" i="10"/>
  <c r="AD105" i="10"/>
  <c r="AR105" i="10"/>
  <c r="BF105" i="10"/>
  <c r="L106" i="10"/>
  <c r="Z106" i="10"/>
  <c r="AN106" i="10"/>
  <c r="BB106" i="10"/>
  <c r="H107" i="10"/>
  <c r="V107" i="10"/>
  <c r="AJ107" i="10"/>
  <c r="AX107" i="10"/>
  <c r="D108" i="10"/>
  <c r="R108" i="10"/>
  <c r="AF108" i="10"/>
  <c r="AT108" i="10"/>
  <c r="BH108" i="10"/>
  <c r="N109" i="10"/>
  <c r="AB109" i="10"/>
  <c r="AP109" i="10"/>
  <c r="BD109" i="10"/>
  <c r="J110" i="10"/>
  <c r="X110" i="10"/>
  <c r="AL110" i="10"/>
  <c r="AZ110" i="10"/>
  <c r="P112" i="10"/>
  <c r="AD112" i="10"/>
  <c r="AR112" i="10"/>
  <c r="BF112" i="10"/>
  <c r="L113" i="10"/>
  <c r="Z113" i="10"/>
  <c r="AN113" i="10"/>
  <c r="BB113" i="10"/>
  <c r="H114" i="10"/>
  <c r="V114" i="10"/>
  <c r="AJ114" i="10"/>
  <c r="AX114" i="10"/>
  <c r="D115" i="10"/>
  <c r="R115" i="10"/>
  <c r="AF115" i="10"/>
  <c r="AT115" i="10"/>
  <c r="BH115" i="10"/>
  <c r="N116" i="10"/>
  <c r="AB116" i="10"/>
  <c r="AP116" i="10"/>
  <c r="BD116" i="10"/>
  <c r="J117" i="10"/>
  <c r="X117" i="10"/>
  <c r="AL117" i="10"/>
  <c r="AZ117" i="10"/>
  <c r="AD103" i="10"/>
  <c r="AX105" i="10"/>
  <c r="BD107" i="10"/>
  <c r="BJ109" i="10"/>
  <c r="AT113" i="10"/>
  <c r="BJ116" i="10"/>
  <c r="AS103" i="10"/>
  <c r="AY105" i="10"/>
  <c r="BE107" i="10"/>
  <c r="AE110" i="10"/>
  <c r="AU113" i="10"/>
  <c r="BA115" i="10"/>
  <c r="AB104" i="10"/>
  <c r="AV106" i="10"/>
  <c r="Z108" i="10"/>
  <c r="AT110" i="10"/>
  <c r="AH113" i="10"/>
  <c r="D117" i="10"/>
  <c r="AU103" i="10"/>
  <c r="BA105" i="10"/>
  <c r="BG107" i="10"/>
  <c r="AY109" i="10"/>
  <c r="X103" i="10"/>
  <c r="K103" i="10"/>
  <c r="AI104" i="10"/>
  <c r="BK104" i="10"/>
  <c r="Q105" i="10"/>
  <c r="AE105" i="10"/>
  <c r="AS105" i="10"/>
  <c r="BG105" i="10"/>
  <c r="M106" i="10"/>
  <c r="AA106" i="10"/>
  <c r="AO106" i="10"/>
  <c r="BC106" i="10"/>
  <c r="I107" i="10"/>
  <c r="W107" i="10"/>
  <c r="AK107" i="10"/>
  <c r="AY107" i="10"/>
  <c r="E108" i="10"/>
  <c r="S108" i="10"/>
  <c r="AG108" i="10"/>
  <c r="AU108" i="10"/>
  <c r="BI108" i="10"/>
  <c r="O109" i="10"/>
  <c r="AC109" i="10"/>
  <c r="AQ109" i="10"/>
  <c r="BE109" i="10"/>
  <c r="K110" i="10"/>
  <c r="Y110" i="10"/>
  <c r="AM110" i="10"/>
  <c r="BA110" i="10"/>
  <c r="Q112" i="10"/>
  <c r="AE112" i="10"/>
  <c r="AS112" i="10"/>
  <c r="BG112" i="10"/>
  <c r="M113" i="10"/>
  <c r="AA113" i="10"/>
  <c r="AO113" i="10"/>
  <c r="BC113" i="10"/>
  <c r="I114" i="10"/>
  <c r="W114" i="10"/>
  <c r="AK114" i="10"/>
  <c r="AY114" i="10"/>
  <c r="E115" i="10"/>
  <c r="S115" i="10"/>
  <c r="AG115" i="10"/>
  <c r="AU115" i="10"/>
  <c r="BI115" i="10"/>
  <c r="O116" i="10"/>
  <c r="AC116" i="10"/>
  <c r="AQ116" i="10"/>
  <c r="BE116" i="10"/>
  <c r="K117" i="10"/>
  <c r="Y117" i="10"/>
  <c r="AM117" i="10"/>
  <c r="BA117" i="10"/>
  <c r="V105" i="10"/>
  <c r="AP107" i="10"/>
  <c r="P110" i="10"/>
  <c r="N114" i="10"/>
  <c r="AZ115" i="10"/>
  <c r="BG103" i="10"/>
  <c r="AG106" i="10"/>
  <c r="G109" i="10"/>
  <c r="W112" i="10"/>
  <c r="O114" i="10"/>
  <c r="AI116" i="10"/>
  <c r="N104" i="10"/>
  <c r="AH106" i="10"/>
  <c r="BB108" i="10"/>
  <c r="J112" i="10"/>
  <c r="AR114" i="10"/>
  <c r="AT117" i="10"/>
  <c r="AG103" i="10"/>
  <c r="Y105" i="10"/>
  <c r="AS107" i="10"/>
  <c r="S110" i="10"/>
  <c r="AL103" i="10"/>
  <c r="AM103" i="10"/>
  <c r="AW104" i="10"/>
  <c r="BB103" i="10"/>
  <c r="AX104" i="10"/>
  <c r="AT105" i="10"/>
  <c r="AP106" i="10"/>
  <c r="BD106" i="10"/>
  <c r="J107" i="10"/>
  <c r="X107" i="10"/>
  <c r="AL107" i="10"/>
  <c r="AZ107" i="10"/>
  <c r="F108" i="10"/>
  <c r="T108" i="10"/>
  <c r="AH108" i="10"/>
  <c r="AV108" i="10"/>
  <c r="BJ108" i="10"/>
  <c r="P109" i="10"/>
  <c r="AD109" i="10"/>
  <c r="AR109" i="10"/>
  <c r="BF109" i="10"/>
  <c r="L110" i="10"/>
  <c r="Z110" i="10"/>
  <c r="AN110" i="10"/>
  <c r="BB110" i="10"/>
  <c r="D112" i="10"/>
  <c r="R112" i="10"/>
  <c r="AF112" i="10"/>
  <c r="AT112" i="10"/>
  <c r="BH112" i="10"/>
  <c r="N113" i="10"/>
  <c r="AB113" i="10"/>
  <c r="AP113" i="10"/>
  <c r="BD113" i="10"/>
  <c r="J114" i="10"/>
  <c r="X114" i="10"/>
  <c r="AL114" i="10"/>
  <c r="AZ114" i="10"/>
  <c r="F115" i="10"/>
  <c r="T115" i="10"/>
  <c r="AH115" i="10"/>
  <c r="AV115" i="10"/>
  <c r="BJ115" i="10"/>
  <c r="P116" i="10"/>
  <c r="AD116" i="10"/>
  <c r="AR116" i="10"/>
  <c r="BF116" i="10"/>
  <c r="L117" i="10"/>
  <c r="Z117" i="10"/>
  <c r="AN117" i="10"/>
  <c r="BB117" i="10"/>
  <c r="L104" i="10"/>
  <c r="BH106" i="10"/>
  <c r="T109" i="10"/>
  <c r="AJ112" i="10"/>
  <c r="AP114" i="10"/>
  <c r="T116" i="10"/>
  <c r="BC104" i="10"/>
  <c r="BI106" i="10"/>
  <c r="U109" i="10"/>
  <c r="AK112" i="10"/>
  <c r="AC114" i="10"/>
  <c r="AW116" i="10"/>
  <c r="AP104" i="10"/>
  <c r="BJ106" i="10"/>
  <c r="V109" i="10"/>
  <c r="X112" i="10"/>
  <c r="P114" i="10"/>
  <c r="R117" i="10"/>
  <c r="E103" i="10"/>
  <c r="K105" i="10"/>
  <c r="AE107" i="10"/>
  <c r="E110" i="10"/>
  <c r="U113" i="10"/>
  <c r="AH104" i="10"/>
  <c r="BA103" i="10"/>
  <c r="AN103" i="10"/>
  <c r="V104" i="10"/>
  <c r="R105" i="10"/>
  <c r="N106" i="10"/>
  <c r="M103" i="10"/>
  <c r="AA103" i="10"/>
  <c r="AO103" i="10"/>
  <c r="BC103" i="10"/>
  <c r="I104" i="10"/>
  <c r="W104" i="10"/>
  <c r="AK104" i="10"/>
  <c r="AY104" i="10"/>
  <c r="E105" i="10"/>
  <c r="S105" i="10"/>
  <c r="AG105" i="10"/>
  <c r="AU105" i="10"/>
  <c r="BI105" i="10"/>
  <c r="O106" i="10"/>
  <c r="AC106" i="10"/>
  <c r="AQ106" i="10"/>
  <c r="BE106" i="10"/>
  <c r="K107" i="10"/>
  <c r="Y107" i="10"/>
  <c r="AM107" i="10"/>
  <c r="BA107" i="10"/>
  <c r="G108" i="10"/>
  <c r="U108" i="10"/>
  <c r="AI108" i="10"/>
  <c r="AW108" i="10"/>
  <c r="BK108" i="10"/>
  <c r="Q109" i="10"/>
  <c r="AE109" i="10"/>
  <c r="AS109" i="10"/>
  <c r="BG109" i="10"/>
  <c r="M110" i="10"/>
  <c r="AA110" i="10"/>
  <c r="AO110" i="10"/>
  <c r="BC110" i="10"/>
  <c r="E112" i="10"/>
  <c r="S112" i="10"/>
  <c r="AG112" i="10"/>
  <c r="AU112" i="10"/>
  <c r="BI112" i="10"/>
  <c r="O113" i="10"/>
  <c r="AC113" i="10"/>
  <c r="AQ113" i="10"/>
  <c r="BE113" i="10"/>
  <c r="K114" i="10"/>
  <c r="Y114" i="10"/>
  <c r="AM114" i="10"/>
  <c r="BA114" i="10"/>
  <c r="G115" i="10"/>
  <c r="U115" i="10"/>
  <c r="AI115" i="10"/>
  <c r="AW115" i="10"/>
  <c r="BK115" i="10"/>
  <c r="Q116" i="10"/>
  <c r="AE116" i="10"/>
  <c r="AS116" i="10"/>
  <c r="BG116" i="10"/>
  <c r="M117" i="10"/>
  <c r="AA117" i="10"/>
  <c r="AO117" i="10"/>
  <c r="BC117" i="10"/>
  <c r="P103" i="10"/>
  <c r="AJ105" i="10"/>
  <c r="J108" i="10"/>
  <c r="AD110" i="10"/>
  <c r="AB114" i="10"/>
  <c r="F116" i="10"/>
  <c r="AO104" i="10"/>
  <c r="O107" i="10"/>
  <c r="AI109" i="10"/>
  <c r="AY112" i="10"/>
  <c r="AQ114" i="10"/>
  <c r="BK116" i="10"/>
  <c r="BD104" i="10"/>
  <c r="P107" i="10"/>
  <c r="AJ109" i="10"/>
  <c r="AZ112" i="10"/>
  <c r="BF114" i="10"/>
  <c r="AJ116" i="10"/>
  <c r="BE104" i="10"/>
  <c r="Q107" i="10"/>
  <c r="AK109" i="10"/>
  <c r="J103" i="10"/>
  <c r="T104" i="10"/>
  <c r="G104" i="10"/>
  <c r="Z103" i="10"/>
  <c r="AJ104" i="10"/>
  <c r="AF105" i="10"/>
  <c r="AB106" i="10"/>
  <c r="N103" i="10"/>
  <c r="AB103" i="10"/>
  <c r="AP103" i="10"/>
  <c r="BD103" i="10"/>
  <c r="J104" i="10"/>
  <c r="X104" i="10"/>
  <c r="AL104" i="10"/>
  <c r="AZ104" i="10"/>
  <c r="F105" i="10"/>
  <c r="T105" i="10"/>
  <c r="AH105" i="10"/>
  <c r="AV105" i="10"/>
  <c r="BJ105" i="10"/>
  <c r="P106" i="10"/>
  <c r="AD106" i="10"/>
  <c r="AR106" i="10"/>
  <c r="BF106" i="10"/>
  <c r="L107" i="10"/>
  <c r="Z107" i="10"/>
  <c r="AN107" i="10"/>
  <c r="BB107" i="10"/>
  <c r="H108" i="10"/>
  <c r="V108" i="10"/>
  <c r="AJ108" i="10"/>
  <c r="AX108" i="10"/>
  <c r="D109" i="10"/>
  <c r="R109" i="10"/>
  <c r="AF109" i="10"/>
  <c r="AT109" i="10"/>
  <c r="BH109" i="10"/>
  <c r="N110" i="10"/>
  <c r="AB110" i="10"/>
  <c r="AP110" i="10"/>
  <c r="BD110" i="10"/>
  <c r="F112" i="10"/>
  <c r="T112" i="10"/>
  <c r="AH112" i="10"/>
  <c r="AV112" i="10"/>
  <c r="BJ112" i="10"/>
  <c r="P113" i="10"/>
  <c r="AD113" i="10"/>
  <c r="AR113" i="10"/>
  <c r="BF113" i="10"/>
  <c r="L114" i="10"/>
  <c r="Z114" i="10"/>
  <c r="AN114" i="10"/>
  <c r="BB114" i="10"/>
  <c r="H115" i="10"/>
  <c r="V115" i="10"/>
  <c r="AJ115" i="10"/>
  <c r="AX115" i="10"/>
  <c r="D116" i="10"/>
  <c r="R116" i="10"/>
  <c r="AF116" i="10"/>
  <c r="AT116" i="10"/>
  <c r="BH116" i="10"/>
  <c r="N117" i="10"/>
  <c r="AB117" i="10"/>
  <c r="AP117" i="10"/>
  <c r="BD117" i="10"/>
  <c r="AR103" i="10"/>
  <c r="R106" i="10"/>
  <c r="AL108" i="10"/>
  <c r="BF110" i="10"/>
  <c r="AF113" i="10"/>
  <c r="AV116" i="10"/>
  <c r="Q103" i="10"/>
  <c r="E106" i="10"/>
  <c r="Y108" i="10"/>
  <c r="AS110" i="10"/>
  <c r="BI113" i="10"/>
  <c r="U116" i="10"/>
  <c r="BH103" i="10"/>
  <c r="F106" i="10"/>
  <c r="AN108" i="10"/>
  <c r="BH110" i="10"/>
  <c r="AV113" i="10"/>
  <c r="BB115" i="10"/>
  <c r="BI103" i="10"/>
  <c r="U106" i="10"/>
  <c r="M108" i="10"/>
  <c r="Y112" i="10"/>
  <c r="AZ103" i="10"/>
  <c r="Y103" i="10"/>
  <c r="U104" i="10"/>
  <c r="L103" i="10"/>
  <c r="H104" i="10"/>
  <c r="D105" i="10"/>
  <c r="BH105" i="10"/>
  <c r="O103" i="10"/>
  <c r="AC103" i="10"/>
  <c r="AQ103" i="10"/>
  <c r="BE103" i="10"/>
  <c r="K104" i="10"/>
  <c r="Y104" i="10"/>
  <c r="AM104" i="10"/>
  <c r="BA104" i="10"/>
  <c r="G105" i="10"/>
  <c r="U105" i="10"/>
  <c r="AI105" i="10"/>
  <c r="AW105" i="10"/>
  <c r="BK105" i="10"/>
  <c r="Q106" i="10"/>
  <c r="AE106" i="10"/>
  <c r="AS106" i="10"/>
  <c r="BG106" i="10"/>
  <c r="M107" i="10"/>
  <c r="AA107" i="10"/>
  <c r="AO107" i="10"/>
  <c r="BC107" i="10"/>
  <c r="I108" i="10"/>
  <c r="W108" i="10"/>
  <c r="AK108" i="10"/>
  <c r="AY108" i="10"/>
  <c r="E109" i="10"/>
  <c r="S109" i="10"/>
  <c r="AG109" i="10"/>
  <c r="AU109" i="10"/>
  <c r="BI109" i="10"/>
  <c r="O110" i="10"/>
  <c r="AC110" i="10"/>
  <c r="AQ110" i="10"/>
  <c r="BE110" i="10"/>
  <c r="G112" i="10"/>
  <c r="U112" i="10"/>
  <c r="AI112" i="10"/>
  <c r="AW112" i="10"/>
  <c r="BK112" i="10"/>
  <c r="Q113" i="10"/>
  <c r="AE113" i="10"/>
  <c r="AS113" i="10"/>
  <c r="BG113" i="10"/>
  <c r="M114" i="10"/>
  <c r="AA114" i="10"/>
  <c r="AO114" i="10"/>
  <c r="BC114" i="10"/>
  <c r="I115" i="10"/>
  <c r="W115" i="10"/>
  <c r="AK115" i="10"/>
  <c r="AY115" i="10"/>
  <c r="E116" i="10"/>
  <c r="S116" i="10"/>
  <c r="AG116" i="10"/>
  <c r="AU116" i="10"/>
  <c r="BI116" i="10"/>
  <c r="O117" i="10"/>
  <c r="AC117" i="10"/>
  <c r="AQ117" i="10"/>
  <c r="BE117" i="10"/>
  <c r="AB123" i="10"/>
  <c r="AH128" i="10"/>
  <c r="BK132" i="10"/>
  <c r="AG122" i="10"/>
  <c r="AW125" i="10"/>
  <c r="AI128" i="10"/>
  <c r="AY131" i="10"/>
  <c r="AS133" i="10"/>
  <c r="T136" i="10"/>
  <c r="BJ122" i="10"/>
  <c r="BB124" i="10"/>
  <c r="BB67" i="10" s="1"/>
  <c r="R126" i="10"/>
  <c r="BC127" i="10"/>
  <c r="AZ131" i="10"/>
  <c r="AT133" i="10"/>
  <c r="AW135" i="10"/>
  <c r="F123" i="10"/>
  <c r="AD124" i="10"/>
  <c r="BB125" i="10"/>
  <c r="BD127" i="10"/>
  <c r="L131" i="10"/>
  <c r="O133" i="10"/>
  <c r="I135" i="10"/>
  <c r="G123" i="10"/>
  <c r="AE124" i="10"/>
  <c r="BD126" i="10"/>
  <c r="AL128" i="10"/>
  <c r="V131" i="10"/>
  <c r="P133" i="10"/>
  <c r="AF136" i="10"/>
  <c r="L123" i="10"/>
  <c r="D125" i="10"/>
  <c r="BE126" i="10"/>
  <c r="AV128" i="10"/>
  <c r="W131" i="10"/>
  <c r="BF133" i="10"/>
  <c r="AG136" i="10"/>
  <c r="AS122" i="10"/>
  <c r="I124" i="10"/>
  <c r="AK124" i="10"/>
  <c r="E125" i="10"/>
  <c r="AG125" i="10"/>
  <c r="BI125" i="10"/>
  <c r="AC126" i="10"/>
  <c r="BF126" i="10"/>
  <c r="AB127" i="10"/>
  <c r="H128" i="10"/>
  <c r="AW128" i="10"/>
  <c r="AD129" i="10"/>
  <c r="BJ129" i="10"/>
  <c r="X131" i="10"/>
  <c r="E132" i="10"/>
  <c r="AT132" i="10"/>
  <c r="AT75" i="10" s="1"/>
  <c r="R133" i="10"/>
  <c r="BG133" i="10"/>
  <c r="BG76" i="10" s="1"/>
  <c r="AN134" i="10"/>
  <c r="U135" i="10"/>
  <c r="BJ135" i="10"/>
  <c r="AH136" i="10"/>
  <c r="AZ124" i="10"/>
  <c r="BA127" i="10"/>
  <c r="I131" i="10"/>
  <c r="BH136" i="10"/>
  <c r="BE123" i="10"/>
  <c r="Q126" i="10"/>
  <c r="BB127" i="10"/>
  <c r="AV129" i="10"/>
  <c r="AF132" i="10"/>
  <c r="Z134" i="10"/>
  <c r="AV135" i="10"/>
  <c r="F122" i="10"/>
  <c r="AD123" i="10"/>
  <c r="Z124" i="10"/>
  <c r="V125" i="10"/>
  <c r="AT126" i="10"/>
  <c r="AJ128" i="10"/>
  <c r="BF129" i="10"/>
  <c r="AG132" i="10"/>
  <c r="H135" i="10"/>
  <c r="BJ136" i="10"/>
  <c r="J122" i="10"/>
  <c r="AH123" i="10"/>
  <c r="BF124" i="10"/>
  <c r="V126" i="10"/>
  <c r="Y127" i="10"/>
  <c r="R129" i="10"/>
  <c r="AH132" i="10"/>
  <c r="BD133" i="10"/>
  <c r="AX135" i="10"/>
  <c r="AM122" i="10"/>
  <c r="BK123" i="10"/>
  <c r="AA125" i="10"/>
  <c r="W126" i="10"/>
  <c r="F128" i="10"/>
  <c r="BH129" i="10"/>
  <c r="AI132" i="10"/>
  <c r="BE133" i="10"/>
  <c r="J135" i="10"/>
  <c r="P122" i="10"/>
  <c r="AN123" i="10"/>
  <c r="AJ124" i="10"/>
  <c r="BH125" i="10"/>
  <c r="AA127" i="10"/>
  <c r="T129" i="10"/>
  <c r="D132" i="10"/>
  <c r="Q133" i="10"/>
  <c r="T135" i="10"/>
  <c r="Y131" i="10"/>
  <c r="F132" i="10"/>
  <c r="AU132" i="10"/>
  <c r="AB133" i="10"/>
  <c r="BH133" i="10"/>
  <c r="AO134" i="10"/>
  <c r="AO77" i="10" s="1"/>
  <c r="V135" i="10"/>
  <c r="BK135" i="10"/>
  <c r="AR136" i="10"/>
  <c r="D122" i="10"/>
  <c r="X124" i="10"/>
  <c r="F129" i="10"/>
  <c r="AX131" i="10"/>
  <c r="S136" i="10"/>
  <c r="U125" i="10"/>
  <c r="R127" i="10"/>
  <c r="P129" i="10"/>
  <c r="J131" i="10"/>
  <c r="D133" i="10"/>
  <c r="G135" i="10"/>
  <c r="BI136" i="10"/>
  <c r="AH122" i="10"/>
  <c r="BF123" i="10"/>
  <c r="AX125" i="10"/>
  <c r="X127" i="10"/>
  <c r="Q129" i="10"/>
  <c r="K131" i="10"/>
  <c r="N133" i="10"/>
  <c r="AA134" i="10"/>
  <c r="AD136" i="10"/>
  <c r="AL122" i="10"/>
  <c r="BJ123" i="10"/>
  <c r="Z125" i="10"/>
  <c r="AX126" i="10"/>
  <c r="AK128" i="10"/>
  <c r="BG129" i="10"/>
  <c r="BA131" i="10"/>
  <c r="AB134" i="10"/>
  <c r="AE136" i="10"/>
  <c r="K122" i="10"/>
  <c r="AI123" i="10"/>
  <c r="BG124" i="10"/>
  <c r="BC125" i="10"/>
  <c r="Z127" i="10"/>
  <c r="S129" i="10"/>
  <c r="BB131" i="10"/>
  <c r="AL134" i="10"/>
  <c r="AY135" i="10"/>
  <c r="AR122" i="10"/>
  <c r="H124" i="10"/>
  <c r="AF125" i="10"/>
  <c r="AB126" i="10"/>
  <c r="G128" i="10"/>
  <c r="BI129" i="10"/>
  <c r="AJ132" i="10"/>
  <c r="AM134" i="10"/>
  <c r="AZ135" i="10"/>
  <c r="Q122" i="10"/>
  <c r="M123" i="10"/>
  <c r="AO123" i="10"/>
  <c r="R122" i="10"/>
  <c r="AT122" i="10"/>
  <c r="N123" i="10"/>
  <c r="AP123" i="10"/>
  <c r="J124" i="10"/>
  <c r="AL124" i="10"/>
  <c r="F125" i="10"/>
  <c r="AH125" i="10"/>
  <c r="BJ125" i="10"/>
  <c r="AD126" i="10"/>
  <c r="BG126" i="10"/>
  <c r="AF127" i="10"/>
  <c r="I128" i="10"/>
  <c r="AX128" i="10"/>
  <c r="AE129" i="10"/>
  <c r="S122" i="10"/>
  <c r="AU122" i="10"/>
  <c r="O123" i="10"/>
  <c r="AQ123" i="10"/>
  <c r="K124" i="10"/>
  <c r="AM124" i="10"/>
  <c r="AM67" i="10" s="1"/>
  <c r="G125" i="10"/>
  <c r="AI125" i="10"/>
  <c r="BK125" i="10"/>
  <c r="AE126" i="10"/>
  <c r="BH126" i="10"/>
  <c r="AL127" i="10"/>
  <c r="J128" i="10"/>
  <c r="AY128" i="10"/>
  <c r="AF129" i="10"/>
  <c r="Z131" i="10"/>
  <c r="G132" i="10"/>
  <c r="AV132" i="10"/>
  <c r="AC133" i="10"/>
  <c r="J134" i="10"/>
  <c r="AP134" i="10"/>
  <c r="W135" i="10"/>
  <c r="D136" i="10"/>
  <c r="AS136" i="10"/>
  <c r="T125" i="10"/>
  <c r="V132" i="10"/>
  <c r="BI122" i="10"/>
  <c r="AR123" i="10"/>
  <c r="AM127" i="10"/>
  <c r="K134" i="10"/>
  <c r="AZ134" i="10"/>
  <c r="X135" i="10"/>
  <c r="E136" i="10"/>
  <c r="AT136" i="10"/>
  <c r="BH122" i="10"/>
  <c r="N127" i="10"/>
  <c r="Y134" i="10"/>
  <c r="T122" i="10"/>
  <c r="D126" i="10"/>
  <c r="AW132" i="10"/>
  <c r="AR124" i="10"/>
  <c r="U128" i="10"/>
  <c r="BA134" i="10"/>
  <c r="AU136" i="10"/>
  <c r="AV125" i="10"/>
  <c r="AR133" i="10"/>
  <c r="AC123" i="10"/>
  <c r="L124" i="10"/>
  <c r="AZ128" i="10"/>
  <c r="AZ122" i="10"/>
  <c r="H126" i="10"/>
  <c r="AX132" i="10"/>
  <c r="V128" i="10"/>
  <c r="AF122" i="10"/>
  <c r="P126" i="10"/>
  <c r="F135" i="10"/>
  <c r="Y124" i="10"/>
  <c r="AN124" i="10"/>
  <c r="T128" i="10"/>
  <c r="T123" i="10"/>
  <c r="AJ126" i="10"/>
  <c r="AE133" i="10"/>
  <c r="K127" i="10"/>
  <c r="BD123" i="10"/>
  <c r="AR126" i="10"/>
  <c r="AU129" i="10"/>
  <c r="AU72" i="10" s="1"/>
  <c r="AL135" i="10"/>
  <c r="E122" i="10"/>
  <c r="BA124" i="10"/>
  <c r="AS126" i="10"/>
  <c r="AV122" i="10"/>
  <c r="P123" i="10"/>
  <c r="H125" i="10"/>
  <c r="AJ125" i="10"/>
  <c r="AF126" i="10"/>
  <c r="D127" i="10"/>
  <c r="AG129" i="10"/>
  <c r="AJ131" i="10"/>
  <c r="H132" i="10"/>
  <c r="AD133" i="10"/>
  <c r="X122" i="10"/>
  <c r="AV123" i="10"/>
  <c r="P124" i="10"/>
  <c r="L125" i="10"/>
  <c r="AN125" i="10"/>
  <c r="J127" i="10"/>
  <c r="AN127" i="10"/>
  <c r="BJ128" i="10"/>
  <c r="AH129" i="10"/>
  <c r="AK131" i="10"/>
  <c r="R132" i="10"/>
  <c r="R75" i="10" s="1"/>
  <c r="L134" i="10"/>
  <c r="AH135" i="10"/>
  <c r="F136" i="10"/>
  <c r="Y122" i="10"/>
  <c r="BA122" i="10"/>
  <c r="U123" i="10"/>
  <c r="AW123" i="10"/>
  <c r="Q124" i="10"/>
  <c r="AS124" i="10"/>
  <c r="AS67" i="10" s="1"/>
  <c r="M125" i="10"/>
  <c r="AO125" i="10"/>
  <c r="I126" i="10"/>
  <c r="AK126" i="10"/>
  <c r="AO127" i="10"/>
  <c r="BK128" i="10"/>
  <c r="AR129" i="10"/>
  <c r="AL131" i="10"/>
  <c r="S132" i="10"/>
  <c r="BH132" i="10"/>
  <c r="AF133" i="10"/>
  <c r="M134" i="10"/>
  <c r="M77" i="10" s="1"/>
  <c r="BB134" i="10"/>
  <c r="AI135" i="10"/>
  <c r="P136" i="10"/>
  <c r="AV136" i="10"/>
  <c r="AD122" i="10"/>
  <c r="BF122" i="10"/>
  <c r="Z123" i="10"/>
  <c r="BB123" i="10"/>
  <c r="V124" i="10"/>
  <c r="AX124" i="10"/>
  <c r="R125" i="10"/>
  <c r="AT125" i="10"/>
  <c r="N126" i="10"/>
  <c r="AP126" i="10"/>
  <c r="L127" i="10"/>
  <c r="AP127" i="10"/>
  <c r="W128" i="10"/>
  <c r="D129" i="10"/>
  <c r="AS129" i="10"/>
  <c r="AM131" i="10"/>
  <c r="T132" i="10"/>
  <c r="BI132" i="10"/>
  <c r="AP133" i="10"/>
  <c r="N134" i="10"/>
  <c r="N77" i="10" s="1"/>
  <c r="BC134" i="10"/>
  <c r="AJ135" i="10"/>
  <c r="Q136" i="10"/>
  <c r="BF136" i="10"/>
  <c r="AE122" i="10"/>
  <c r="BG122" i="10"/>
  <c r="AA123" i="10"/>
  <c r="BC123" i="10"/>
  <c r="W124" i="10"/>
  <c r="AY124" i="10"/>
  <c r="S125" i="10"/>
  <c r="AU125" i="10"/>
  <c r="O126" i="10"/>
  <c r="AQ126" i="10"/>
  <c r="M127" i="10"/>
  <c r="AZ127" i="10"/>
  <c r="X128" i="10"/>
  <c r="E129" i="10"/>
  <c r="AT129" i="10"/>
  <c r="H131" i="10"/>
  <c r="AN131" i="10"/>
  <c r="U132" i="10"/>
  <c r="BJ132" i="10"/>
  <c r="BJ75" i="10" s="1"/>
  <c r="AQ133" i="10"/>
  <c r="X134" i="10"/>
  <c r="BD134" i="10"/>
  <c r="AK135" i="10"/>
  <c r="R136" i="10"/>
  <c r="BG136" i="10"/>
  <c r="G122" i="10"/>
  <c r="AI122" i="10"/>
  <c r="BK122" i="10"/>
  <c r="AE123" i="10"/>
  <c r="BG123" i="10"/>
  <c r="AA124" i="10"/>
  <c r="BC124" i="10"/>
  <c r="W125" i="10"/>
  <c r="AY125" i="10"/>
  <c r="S126" i="10"/>
  <c r="AU126" i="10"/>
  <c r="O127" i="10"/>
  <c r="AC127" i="10"/>
  <c r="K128" i="10"/>
  <c r="Y128" i="10"/>
  <c r="G129" i="10"/>
  <c r="AI129" i="10"/>
  <c r="AW129" i="10"/>
  <c r="M131" i="10"/>
  <c r="AO131" i="10"/>
  <c r="I132" i="10"/>
  <c r="AK132" i="10"/>
  <c r="E133" i="10"/>
  <c r="AG133" i="10"/>
  <c r="AG76" i="10" s="1"/>
  <c r="BI133" i="10"/>
  <c r="AC134" i="10"/>
  <c r="BE134" i="10"/>
  <c r="Y135" i="10"/>
  <c r="BA135" i="10"/>
  <c r="U136" i="10"/>
  <c r="AW136" i="10"/>
  <c r="H122" i="10"/>
  <c r="V122" i="10"/>
  <c r="AJ122" i="10"/>
  <c r="AX122" i="10"/>
  <c r="D123" i="10"/>
  <c r="R123" i="10"/>
  <c r="AF123" i="10"/>
  <c r="AT123" i="10"/>
  <c r="BH123" i="10"/>
  <c r="N124" i="10"/>
  <c r="AB124" i="10"/>
  <c r="AP124" i="10"/>
  <c r="BD124" i="10"/>
  <c r="J125" i="10"/>
  <c r="X125" i="10"/>
  <c r="AL125" i="10"/>
  <c r="AZ125" i="10"/>
  <c r="F126" i="10"/>
  <c r="T126" i="10"/>
  <c r="AH126" i="10"/>
  <c r="AV126" i="10"/>
  <c r="BJ126" i="10"/>
  <c r="P127" i="10"/>
  <c r="AD127" i="10"/>
  <c r="AR127" i="10"/>
  <c r="BF127" i="10"/>
  <c r="L128" i="10"/>
  <c r="Z128" i="10"/>
  <c r="AN128" i="10"/>
  <c r="BB128" i="10"/>
  <c r="H129" i="10"/>
  <c r="V129" i="10"/>
  <c r="AJ129" i="10"/>
  <c r="AX129" i="10"/>
  <c r="N131" i="10"/>
  <c r="AB131" i="10"/>
  <c r="AP131" i="10"/>
  <c r="BD131" i="10"/>
  <c r="J132" i="10"/>
  <c r="X132" i="10"/>
  <c r="AL132" i="10"/>
  <c r="AZ132" i="10"/>
  <c r="F133" i="10"/>
  <c r="T133" i="10"/>
  <c r="AH133" i="10"/>
  <c r="AV133" i="10"/>
  <c r="BJ133" i="10"/>
  <c r="P134" i="10"/>
  <c r="AD134" i="10"/>
  <c r="AR134" i="10"/>
  <c r="BF134" i="10"/>
  <c r="L135" i="10"/>
  <c r="Z135" i="10"/>
  <c r="AN135" i="10"/>
  <c r="BB135" i="10"/>
  <c r="H136" i="10"/>
  <c r="V136" i="10"/>
  <c r="AJ136" i="10"/>
  <c r="AX136" i="10"/>
  <c r="U122" i="10"/>
  <c r="AW122" i="10"/>
  <c r="Q123" i="10"/>
  <c r="AS123" i="10"/>
  <c r="M124" i="10"/>
  <c r="AO124" i="10"/>
  <c r="I125" i="10"/>
  <c r="AK125" i="10"/>
  <c r="E126" i="10"/>
  <c r="AG126" i="10"/>
  <c r="BI126" i="10"/>
  <c r="AQ127" i="10"/>
  <c r="BE127" i="10"/>
  <c r="AM128" i="10"/>
  <c r="BA128" i="10"/>
  <c r="U129" i="10"/>
  <c r="BK129" i="10"/>
  <c r="AA131" i="10"/>
  <c r="BC131" i="10"/>
  <c r="W132" i="10"/>
  <c r="AY132" i="10"/>
  <c r="S133" i="10"/>
  <c r="AU133" i="10"/>
  <c r="O134" i="10"/>
  <c r="AQ134" i="10"/>
  <c r="K135" i="10"/>
  <c r="AM135" i="10"/>
  <c r="AM78" i="10" s="1"/>
  <c r="G136" i="10"/>
  <c r="AI136" i="10"/>
  <c r="BK136" i="10"/>
  <c r="I122" i="10"/>
  <c r="W122" i="10"/>
  <c r="AK122" i="10"/>
  <c r="AY122" i="10"/>
  <c r="E123" i="10"/>
  <c r="S123" i="10"/>
  <c r="AG123" i="10"/>
  <c r="AU123" i="10"/>
  <c r="BI123" i="10"/>
  <c r="O124" i="10"/>
  <c r="AC124" i="10"/>
  <c r="AQ124" i="10"/>
  <c r="BE124" i="10"/>
  <c r="K125" i="10"/>
  <c r="Y125" i="10"/>
  <c r="AM125" i="10"/>
  <c r="BA125" i="10"/>
  <c r="G126" i="10"/>
  <c r="U126" i="10"/>
  <c r="AI126" i="10"/>
  <c r="AW126" i="10"/>
  <c r="BK126" i="10"/>
  <c r="Q127" i="10"/>
  <c r="AE127" i="10"/>
  <c r="AS127" i="10"/>
  <c r="BG127" i="10"/>
  <c r="M128" i="10"/>
  <c r="AA128" i="10"/>
  <c r="AO128" i="10"/>
  <c r="BC128" i="10"/>
  <c r="I129" i="10"/>
  <c r="W129" i="10"/>
  <c r="AK129" i="10"/>
  <c r="AY129" i="10"/>
  <c r="O131" i="10"/>
  <c r="AC131" i="10"/>
  <c r="AQ131" i="10"/>
  <c r="BE131" i="10"/>
  <c r="K132" i="10"/>
  <c r="Y132" i="10"/>
  <c r="AM132" i="10"/>
  <c r="BA132" i="10"/>
  <c r="G133" i="10"/>
  <c r="U133" i="10"/>
  <c r="AI133" i="10"/>
  <c r="AW133" i="10"/>
  <c r="BK133" i="10"/>
  <c r="Q134" i="10"/>
  <c r="AE134" i="10"/>
  <c r="AS134" i="10"/>
  <c r="BG134" i="10"/>
  <c r="M135" i="10"/>
  <c r="AA135" i="10"/>
  <c r="AO135" i="10"/>
  <c r="BC135" i="10"/>
  <c r="I136" i="10"/>
  <c r="W136" i="10"/>
  <c r="AK136" i="10"/>
  <c r="AY136" i="10"/>
  <c r="AT127" i="10"/>
  <c r="BH127" i="10"/>
  <c r="N128" i="10"/>
  <c r="AB128" i="10"/>
  <c r="AP128" i="10"/>
  <c r="BD128" i="10"/>
  <c r="J129" i="10"/>
  <c r="X129" i="10"/>
  <c r="AL129" i="10"/>
  <c r="AZ129" i="10"/>
  <c r="P131" i="10"/>
  <c r="AD131" i="10"/>
  <c r="AR131" i="10"/>
  <c r="BF131" i="10"/>
  <c r="L132" i="10"/>
  <c r="Z132" i="10"/>
  <c r="AN132" i="10"/>
  <c r="BB132" i="10"/>
  <c r="H133" i="10"/>
  <c r="V133" i="10"/>
  <c r="AJ133" i="10"/>
  <c r="AX133" i="10"/>
  <c r="D134" i="10"/>
  <c r="R134" i="10"/>
  <c r="AF134" i="10"/>
  <c r="AT134" i="10"/>
  <c r="BH134" i="10"/>
  <c r="N135" i="10"/>
  <c r="AB135" i="10"/>
  <c r="AP135" i="10"/>
  <c r="BD135" i="10"/>
  <c r="J136" i="10"/>
  <c r="X136" i="10"/>
  <c r="AL136" i="10"/>
  <c r="AZ136" i="10"/>
  <c r="AG127" i="10"/>
  <c r="AU127" i="10"/>
  <c r="BI127" i="10"/>
  <c r="O128" i="10"/>
  <c r="AC128" i="10"/>
  <c r="AQ128" i="10"/>
  <c r="BE128" i="10"/>
  <c r="K129" i="10"/>
  <c r="K72" i="10" s="1"/>
  <c r="Y129" i="10"/>
  <c r="Y72" i="10" s="1"/>
  <c r="AM129" i="10"/>
  <c r="AM72" i="10" s="1"/>
  <c r="BA129" i="10"/>
  <c r="BA72" i="10" s="1"/>
  <c r="Q131" i="10"/>
  <c r="Q74" i="10" s="1"/>
  <c r="AE131" i="10"/>
  <c r="AE74" i="10" s="1"/>
  <c r="AS131" i="10"/>
  <c r="AS74" i="10" s="1"/>
  <c r="BG131" i="10"/>
  <c r="BG74" i="10" s="1"/>
  <c r="M132" i="10"/>
  <c r="M75" i="10" s="1"/>
  <c r="AA132" i="10"/>
  <c r="AA75" i="10" s="1"/>
  <c r="AO132" i="10"/>
  <c r="AO75" i="10" s="1"/>
  <c r="BC132" i="10"/>
  <c r="BC75" i="10" s="1"/>
  <c r="I133" i="10"/>
  <c r="I76" i="10" s="1"/>
  <c r="W133" i="10"/>
  <c r="W76" i="10" s="1"/>
  <c r="AK133" i="10"/>
  <c r="AK76" i="10" s="1"/>
  <c r="AY133" i="10"/>
  <c r="AY76" i="10" s="1"/>
  <c r="E134" i="10"/>
  <c r="E77" i="10" s="1"/>
  <c r="S134" i="10"/>
  <c r="S77" i="10" s="1"/>
  <c r="AG134" i="10"/>
  <c r="AG77" i="10" s="1"/>
  <c r="AU134" i="10"/>
  <c r="AU77" i="10" s="1"/>
  <c r="BI134" i="10"/>
  <c r="BI77" i="10" s="1"/>
  <c r="O135" i="10"/>
  <c r="AC135" i="10"/>
  <c r="AQ135" i="10"/>
  <c r="BE135" i="10"/>
  <c r="K136" i="10"/>
  <c r="Y136" i="10"/>
  <c r="AM136" i="10"/>
  <c r="BA136" i="10"/>
  <c r="AY126" i="10"/>
  <c r="BB122" i="10"/>
  <c r="D124" i="10"/>
  <c r="AP125" i="10"/>
  <c r="AL126" i="10"/>
  <c r="AV127" i="10"/>
  <c r="BF128" i="10"/>
  <c r="AN129" i="10"/>
  <c r="BB129" i="10"/>
  <c r="D131" i="10"/>
  <c r="R131" i="10"/>
  <c r="AF131" i="10"/>
  <c r="AT131" i="10"/>
  <c r="BH131" i="10"/>
  <c r="N132" i="10"/>
  <c r="AB132" i="10"/>
  <c r="AP132" i="10"/>
  <c r="BD132" i="10"/>
  <c r="J133" i="10"/>
  <c r="X133" i="10"/>
  <c r="AL133" i="10"/>
  <c r="AZ133" i="10"/>
  <c r="F134" i="10"/>
  <c r="T134" i="10"/>
  <c r="AH134" i="10"/>
  <c r="AV134" i="10"/>
  <c r="BJ134" i="10"/>
  <c r="P135" i="10"/>
  <c r="AD135" i="10"/>
  <c r="AR135" i="10"/>
  <c r="BF135" i="10"/>
  <c r="L136" i="10"/>
  <c r="Z136" i="10"/>
  <c r="AN136" i="10"/>
  <c r="BB136" i="10"/>
  <c r="L122" i="10"/>
  <c r="V123" i="10"/>
  <c r="AT124" i="10"/>
  <c r="BD125" i="10"/>
  <c r="F127" i="10"/>
  <c r="AR128" i="10"/>
  <c r="AA122" i="10"/>
  <c r="AK123" i="10"/>
  <c r="S124" i="10"/>
  <c r="AU124" i="10"/>
  <c r="AC125" i="10"/>
  <c r="K126" i="10"/>
  <c r="BA126" i="10"/>
  <c r="U127" i="10"/>
  <c r="AW127" i="10"/>
  <c r="AE128" i="10"/>
  <c r="M129" i="10"/>
  <c r="AO129" i="10"/>
  <c r="AG131" i="10"/>
  <c r="BI131" i="10"/>
  <c r="AQ132" i="10"/>
  <c r="BE132" i="10"/>
  <c r="K133" i="10"/>
  <c r="Y133" i="10"/>
  <c r="AM133" i="10"/>
  <c r="BA133" i="10"/>
  <c r="G134" i="10"/>
  <c r="U134" i="10"/>
  <c r="AI134" i="10"/>
  <c r="AW134" i="10"/>
  <c r="BK134" i="10"/>
  <c r="Q135" i="10"/>
  <c r="AE135" i="10"/>
  <c r="AS135" i="10"/>
  <c r="BG135" i="10"/>
  <c r="M136" i="10"/>
  <c r="AA136" i="10"/>
  <c r="AO136" i="10"/>
  <c r="BC136" i="10"/>
  <c r="S127" i="10"/>
  <c r="Z122" i="10"/>
  <c r="H123" i="10"/>
  <c r="AX123" i="10"/>
  <c r="R124" i="10"/>
  <c r="BH124" i="10"/>
  <c r="BH67" i="10" s="1"/>
  <c r="AB125" i="10"/>
  <c r="J126" i="10"/>
  <c r="AZ126" i="10"/>
  <c r="AH127" i="10"/>
  <c r="BJ127" i="10"/>
  <c r="AD128" i="10"/>
  <c r="L129" i="10"/>
  <c r="M122" i="10"/>
  <c r="BC122" i="10"/>
  <c r="I123" i="10"/>
  <c r="AY123" i="10"/>
  <c r="E124" i="10"/>
  <c r="AG124" i="10"/>
  <c r="AG67" i="10" s="1"/>
  <c r="BI124" i="10"/>
  <c r="O125" i="10"/>
  <c r="AQ125" i="10"/>
  <c r="BE125" i="10"/>
  <c r="Y126" i="10"/>
  <c r="AM126" i="10"/>
  <c r="G127" i="10"/>
  <c r="AI127" i="10"/>
  <c r="BK127" i="10"/>
  <c r="Q128" i="10"/>
  <c r="AS128" i="10"/>
  <c r="BG128" i="10"/>
  <c r="AA129" i="10"/>
  <c r="BC129" i="10"/>
  <c r="E131" i="10"/>
  <c r="S131" i="10"/>
  <c r="AU131" i="10"/>
  <c r="O132" i="10"/>
  <c r="AC132" i="10"/>
  <c r="N122" i="10"/>
  <c r="N65" i="10" s="1"/>
  <c r="AB122" i="10"/>
  <c r="AP122" i="10"/>
  <c r="AP65" i="10" s="1"/>
  <c r="BD122" i="10"/>
  <c r="BD65" i="10" s="1"/>
  <c r="J123" i="10"/>
  <c r="J66" i="10" s="1"/>
  <c r="X123" i="10"/>
  <c r="X66" i="10" s="1"/>
  <c r="AL123" i="10"/>
  <c r="AL66" i="10" s="1"/>
  <c r="AZ123" i="10"/>
  <c r="F124" i="10"/>
  <c r="F67" i="10" s="1"/>
  <c r="T124" i="10"/>
  <c r="T67" i="10" s="1"/>
  <c r="AH124" i="10"/>
  <c r="AH67" i="10" s="1"/>
  <c r="AV124" i="10"/>
  <c r="AV67" i="10" s="1"/>
  <c r="BJ124" i="10"/>
  <c r="BJ67" i="10" s="1"/>
  <c r="P125" i="10"/>
  <c r="AD125" i="10"/>
  <c r="AR125" i="10"/>
  <c r="BF125" i="10"/>
  <c r="L126" i="10"/>
  <c r="Z126" i="10"/>
  <c r="AN126" i="10"/>
  <c r="BB126" i="10"/>
  <c r="H127" i="10"/>
  <c r="V127" i="10"/>
  <c r="AJ127" i="10"/>
  <c r="AX127" i="10"/>
  <c r="D128" i="10"/>
  <c r="R128" i="10"/>
  <c r="AF128" i="10"/>
  <c r="AT128" i="10"/>
  <c r="BH128" i="10"/>
  <c r="N129" i="10"/>
  <c r="N72" i="10" s="1"/>
  <c r="AB129" i="10"/>
  <c r="AP129" i="10"/>
  <c r="AP72" i="10" s="1"/>
  <c r="BD129" i="10"/>
  <c r="BD72" i="10" s="1"/>
  <c r="F131" i="10"/>
  <c r="F74" i="10" s="1"/>
  <c r="T131" i="10"/>
  <c r="T74" i="10" s="1"/>
  <c r="AH131" i="10"/>
  <c r="AH74" i="10" s="1"/>
  <c r="AV131" i="10"/>
  <c r="AV74" i="10" s="1"/>
  <c r="BJ131" i="10"/>
  <c r="BJ74" i="10" s="1"/>
  <c r="P132" i="10"/>
  <c r="AD132" i="10"/>
  <c r="AD75" i="10" s="1"/>
  <c r="AR132" i="10"/>
  <c r="AR75" i="10" s="1"/>
  <c r="BF132" i="10"/>
  <c r="BF75" i="10" s="1"/>
  <c r="L133" i="10"/>
  <c r="L76" i="10" s="1"/>
  <c r="Z133" i="10"/>
  <c r="Z76" i="10" s="1"/>
  <c r="AN133" i="10"/>
  <c r="BB133" i="10"/>
  <c r="BB76" i="10" s="1"/>
  <c r="H134" i="10"/>
  <c r="H77" i="10" s="1"/>
  <c r="V134" i="10"/>
  <c r="V77" i="10" s="1"/>
  <c r="AJ134" i="10"/>
  <c r="AJ77" i="10" s="1"/>
  <c r="AX134" i="10"/>
  <c r="AX77" i="10" s="1"/>
  <c r="D135" i="10"/>
  <c r="R135" i="10"/>
  <c r="AF135" i="10"/>
  <c r="AT135" i="10"/>
  <c r="BH135" i="10"/>
  <c r="N136" i="10"/>
  <c r="N79" i="10" s="1"/>
  <c r="AB136" i="10"/>
  <c r="AP136" i="10"/>
  <c r="AP79" i="10" s="1"/>
  <c r="BD136" i="10"/>
  <c r="BD79" i="10" s="1"/>
  <c r="E127" i="10"/>
  <c r="AN122" i="10"/>
  <c r="AJ123" i="10"/>
  <c r="AF124" i="10"/>
  <c r="AF67" i="10" s="1"/>
  <c r="N125" i="10"/>
  <c r="X126" i="10"/>
  <c r="T127" i="10"/>
  <c r="P128" i="10"/>
  <c r="Z129" i="10"/>
  <c r="AO122" i="10"/>
  <c r="W123" i="10"/>
  <c r="O122" i="10"/>
  <c r="AC122" i="10"/>
  <c r="AQ122" i="10"/>
  <c r="BE122" i="10"/>
  <c r="K123" i="10"/>
  <c r="K66" i="10" s="1"/>
  <c r="Y123" i="10"/>
  <c r="Y66" i="10" s="1"/>
  <c r="AM123" i="10"/>
  <c r="AM66" i="10" s="1"/>
  <c r="BA123" i="10"/>
  <c r="BA66" i="10" s="1"/>
  <c r="G124" i="10"/>
  <c r="G67" i="10" s="1"/>
  <c r="U124" i="10"/>
  <c r="U67" i="10" s="1"/>
  <c r="AI124" i="10"/>
  <c r="AI67" i="10" s="1"/>
  <c r="AW124" i="10"/>
  <c r="AW67" i="10" s="1"/>
  <c r="BK124" i="10"/>
  <c r="BK67" i="10" s="1"/>
  <c r="Q125" i="10"/>
  <c r="AE125" i="10"/>
  <c r="AS125" i="10"/>
  <c r="BG125" i="10"/>
  <c r="M126" i="10"/>
  <c r="AA126" i="10"/>
  <c r="AO126" i="10"/>
  <c r="BC126" i="10"/>
  <c r="I127" i="10"/>
  <c r="W127" i="10"/>
  <c r="AK127" i="10"/>
  <c r="AY127" i="10"/>
  <c r="E128" i="10"/>
  <c r="S128" i="10"/>
  <c r="AG128" i="10"/>
  <c r="AU128" i="10"/>
  <c r="BI128" i="10"/>
  <c r="O129" i="10"/>
  <c r="O72" i="10" s="1"/>
  <c r="AC129" i="10"/>
  <c r="AC72" i="10" s="1"/>
  <c r="AQ129" i="10"/>
  <c r="AQ72" i="10" s="1"/>
  <c r="BE129" i="10"/>
  <c r="BE72" i="10" s="1"/>
  <c r="G131" i="10"/>
  <c r="G74" i="10" s="1"/>
  <c r="U131" i="10"/>
  <c r="U74" i="10" s="1"/>
  <c r="AI131" i="10"/>
  <c r="AI74" i="10" s="1"/>
  <c r="AW131" i="10"/>
  <c r="AW74" i="10" s="1"/>
  <c r="BK131" i="10"/>
  <c r="BK74" i="10" s="1"/>
  <c r="Q132" i="10"/>
  <c r="Q75" i="10" s="1"/>
  <c r="AE132" i="10"/>
  <c r="AE75" i="10" s="1"/>
  <c r="AS132" i="10"/>
  <c r="AS75" i="10" s="1"/>
  <c r="BG132" i="10"/>
  <c r="BG75" i="10" s="1"/>
  <c r="M133" i="10"/>
  <c r="M76" i="10" s="1"/>
  <c r="AA133" i="10"/>
  <c r="AA76" i="10" s="1"/>
  <c r="AO133" i="10"/>
  <c r="AO76" i="10" s="1"/>
  <c r="BC133" i="10"/>
  <c r="BC76" i="10" s="1"/>
  <c r="I134" i="10"/>
  <c r="I77" i="10" s="1"/>
  <c r="W134" i="10"/>
  <c r="AK134" i="10"/>
  <c r="AK77" i="10" s="1"/>
  <c r="AY134" i="10"/>
  <c r="AY77" i="10" s="1"/>
  <c r="E135" i="10"/>
  <c r="S135" i="10"/>
  <c r="AG135" i="10"/>
  <c r="AU135" i="10"/>
  <c r="BI135" i="10"/>
  <c r="O136" i="10"/>
  <c r="O79" i="10" s="1"/>
  <c r="AC136" i="10"/>
  <c r="AC79" i="10" s="1"/>
  <c r="AQ136" i="10"/>
  <c r="AQ79" i="10" s="1"/>
  <c r="BE136" i="10"/>
  <c r="BE79" i="10" s="1"/>
  <c r="W19" i="12" a="1"/>
  <c r="Y9" i="12" a="1"/>
  <c r="W11" i="12" a="1"/>
  <c r="Y212" i="12" a="1"/>
  <c r="X19" i="12" a="1"/>
  <c r="Y22" i="12" a="1"/>
  <c r="X22" i="12" a="1"/>
  <c r="Z20" i="12" a="1"/>
  <c r="AB207" i="12" a="1"/>
  <c r="AB212" i="12" a="1"/>
  <c r="X209" i="12" a="1"/>
  <c r="Y14" i="12" a="1"/>
  <c r="AA17" i="12" a="1"/>
  <c r="AA20" i="12" a="1"/>
  <c r="X211" i="12" a="1"/>
  <c r="AA212" i="12" a="1"/>
  <c r="Z12" i="12" a="1"/>
  <c r="Z18" i="12" a="1"/>
  <c r="AA12" i="12" a="1"/>
  <c r="X9" i="12" a="1"/>
  <c r="W14" i="12" a="1"/>
  <c r="W21" i="12" a="1"/>
  <c r="AB13" i="12" a="1"/>
  <c r="AB211" i="12" a="1"/>
  <c r="Y19" i="12" a="1"/>
  <c r="W15" i="12" a="1"/>
  <c r="W9" i="12" a="1"/>
  <c r="X14" i="12" a="1"/>
  <c r="Y208" i="12" a="1"/>
  <c r="Y12" i="12" a="1"/>
  <c r="AB22" i="12" a="1"/>
  <c r="Y11" i="12" a="1"/>
  <c r="W17" i="12" a="1"/>
  <c r="Z211" i="12" a="1"/>
  <c r="W212" i="12" a="1"/>
  <c r="AB9" i="12" a="1"/>
  <c r="X20" i="12" a="1"/>
  <c r="Z208" i="12" a="1"/>
  <c r="AB17" i="12" a="1"/>
  <c r="AA9" i="12" a="1"/>
  <c r="W18" i="12" a="1"/>
  <c r="Z207" i="12" a="1"/>
  <c r="AA14" i="12" a="1"/>
  <c r="Z212" i="12" a="1"/>
  <c r="AA22" i="12" a="1"/>
  <c r="AB209" i="12" a="1"/>
  <c r="W208" i="12" a="1"/>
  <c r="X17" i="12" a="1"/>
  <c r="AB10" i="12" a="1"/>
  <c r="Z11" i="12" a="1"/>
  <c r="W20" i="12" a="1"/>
  <c r="X210" i="12" a="1"/>
  <c r="W13" i="12" a="1"/>
  <c r="Z22" i="12" a="1"/>
  <c r="X208" i="12" a="1"/>
  <c r="AA19" i="12" a="1"/>
  <c r="W10" i="12" a="1"/>
  <c r="AA208" i="12" a="1"/>
  <c r="X11" i="12" a="1"/>
  <c r="Z15" i="12" a="1"/>
  <c r="Y10" i="12" a="1"/>
  <c r="AB210" i="12" a="1"/>
  <c r="AB14" i="12" a="1"/>
  <c r="AB12" i="12" a="1"/>
  <c r="AA18" i="12" a="1"/>
  <c r="Y13" i="12" a="1"/>
  <c r="Z210" i="12" a="1"/>
  <c r="Z209" i="12" a="1"/>
  <c r="AB15" i="12" a="1"/>
  <c r="Y15" i="12" a="1"/>
  <c r="AB19" i="12" a="1"/>
  <c r="Z14" i="12" a="1"/>
  <c r="X15" i="12" a="1"/>
  <c r="X18" i="12" a="1"/>
  <c r="Z19" i="12" a="1"/>
  <c r="W207" i="12" a="1"/>
  <c r="X207" i="12" a="1"/>
  <c r="X10" i="12" a="1"/>
  <c r="Z9" i="12" a="1"/>
  <c r="Y207" i="12" a="1"/>
  <c r="AA11" i="12" a="1"/>
  <c r="W12" i="12" a="1"/>
  <c r="Y210" i="12" a="1"/>
  <c r="Z13" i="12" a="1"/>
  <c r="Y18" i="12" a="1"/>
  <c r="Z10" i="12" a="1"/>
  <c r="X212" i="12" a="1"/>
  <c r="AA10" i="12" a="1"/>
  <c r="X13" i="12" a="1"/>
  <c r="AB208" i="12" a="1"/>
  <c r="AB18" i="12" a="1"/>
  <c r="AA209" i="12" a="1"/>
  <c r="AA15" i="12" a="1"/>
  <c r="Y17" i="12" a="1"/>
  <c r="W211" i="12" a="1"/>
  <c r="W210" i="12" a="1"/>
  <c r="AA211" i="12" a="1"/>
  <c r="AA210" i="12" a="1"/>
  <c r="Y211" i="12" a="1"/>
  <c r="Z17" i="12" a="1"/>
  <c r="X198" i="12" a="1"/>
  <c r="AB20" i="12" a="1"/>
  <c r="X12" i="12" a="1"/>
  <c r="Y20" i="12" a="1"/>
  <c r="AA13" i="12" a="1"/>
  <c r="AA207" i="12" a="1"/>
  <c r="W209" i="12" a="1"/>
  <c r="Y209" i="12" a="1"/>
  <c r="X100" i="1" l="1"/>
  <c r="BQ100" i="26"/>
  <c r="X198" i="12"/>
  <c r="X206" i="12" s="1"/>
  <c r="BO84" i="21"/>
  <c r="BQ92" i="21"/>
  <c r="BO100" i="8"/>
  <c r="BO84" i="20"/>
  <c r="BT84" i="21"/>
  <c r="AA65" i="10"/>
  <c r="BS84" i="1"/>
  <c r="BO73" i="20"/>
  <c r="BO138" i="20"/>
  <c r="BO81" i="20" s="1"/>
  <c r="BS54" i="1"/>
  <c r="BS119" i="1"/>
  <c r="BS62" i="1" s="1"/>
  <c r="BS100" i="1" s="1"/>
  <c r="BO138" i="21"/>
  <c r="BO81" i="21" s="1"/>
  <c r="BO73" i="21"/>
  <c r="BS119" i="21"/>
  <c r="BS54" i="21"/>
  <c r="CA43" i="21"/>
  <c r="BS81" i="21" s="1"/>
  <c r="BS73" i="21"/>
  <c r="BP73" i="9"/>
  <c r="BP138" i="9"/>
  <c r="BP81" i="9" s="1"/>
  <c r="BO54" i="21"/>
  <c r="BO119" i="21"/>
  <c r="BO62" i="21" s="1"/>
  <c r="BT138" i="1"/>
  <c r="BT81" i="1" s="1"/>
  <c r="BT73" i="1"/>
  <c r="BR84" i="1"/>
  <c r="BW43" i="9"/>
  <c r="BO54" i="9"/>
  <c r="BO73" i="9"/>
  <c r="BR73" i="1"/>
  <c r="BR138" i="1"/>
  <c r="BR81" i="1" s="1"/>
  <c r="BR100" i="21"/>
  <c r="BT54" i="1"/>
  <c r="BT92" i="1" s="1"/>
  <c r="BT119" i="1"/>
  <c r="BT62" i="1" s="1"/>
  <c r="BT73" i="21"/>
  <c r="BT138" i="21"/>
  <c r="BT81" i="21" s="1"/>
  <c r="BG100" i="21"/>
  <c r="BF100" i="21"/>
  <c r="BR119" i="1"/>
  <c r="BR62" i="1" s="1"/>
  <c r="BR54" i="1"/>
  <c r="BO119" i="20"/>
  <c r="BO62" i="20" s="1"/>
  <c r="BO54" i="20"/>
  <c r="BO92" i="20" s="1"/>
  <c r="BS138" i="1"/>
  <c r="BS81" i="1" s="1"/>
  <c r="BS73" i="1"/>
  <c r="BO73" i="1"/>
  <c r="BO138" i="1"/>
  <c r="BO81" i="1" s="1"/>
  <c r="BO100" i="1" s="1"/>
  <c r="BO84" i="1"/>
  <c r="BP84" i="9"/>
  <c r="BT119" i="21"/>
  <c r="BT62" i="21" s="1"/>
  <c r="BT100" i="21" s="1"/>
  <c r="BT54" i="21"/>
  <c r="BO54" i="1"/>
  <c r="BO119" i="1"/>
  <c r="BO62" i="1" s="1"/>
  <c r="BP119" i="9"/>
  <c r="BP62" i="9" s="1"/>
  <c r="BP100" i="9" s="1"/>
  <c r="BP54" i="9"/>
  <c r="BP92" i="9" s="1"/>
  <c r="BQ62" i="9"/>
  <c r="BO92" i="8"/>
  <c r="BR92" i="21"/>
  <c r="BT100" i="27"/>
  <c r="BS62" i="8"/>
  <c r="BQ81" i="9"/>
  <c r="BS81" i="9"/>
  <c r="BR100" i="26"/>
  <c r="BT62" i="8"/>
  <c r="BT8" i="10"/>
  <c r="BT81" i="9"/>
  <c r="BT62" i="9"/>
  <c r="BP81" i="8"/>
  <c r="BP176" i="21"/>
  <c r="BS81" i="8"/>
  <c r="BP62" i="8"/>
  <c r="BR81" i="8"/>
  <c r="BS99" i="9"/>
  <c r="BS176" i="9"/>
  <c r="BP99" i="1"/>
  <c r="BS62" i="9"/>
  <c r="BT81" i="8"/>
  <c r="BP81" i="20"/>
  <c r="BR62" i="8"/>
  <c r="BR81" i="20"/>
  <c r="BQ81" i="20"/>
  <c r="BR62" i="20"/>
  <c r="BP176" i="20"/>
  <c r="BR176" i="9"/>
  <c r="BR176" i="8"/>
  <c r="BR176" i="20"/>
  <c r="BP99" i="20"/>
  <c r="BT100" i="26"/>
  <c r="BT99" i="8"/>
  <c r="BS176" i="20"/>
  <c r="BQ176" i="20"/>
  <c r="BT99" i="20"/>
  <c r="BT62" i="20"/>
  <c r="BQ62" i="20"/>
  <c r="BR99" i="8"/>
  <c r="BT99" i="9"/>
  <c r="BT81" i="20"/>
  <c r="BQ99" i="9"/>
  <c r="BQ99" i="1"/>
  <c r="BT176" i="20"/>
  <c r="BP100" i="27"/>
  <c r="BP62" i="20"/>
  <c r="BR100" i="1"/>
  <c r="BT176" i="8"/>
  <c r="BR99" i="9"/>
  <c r="BP195" i="10"/>
  <c r="BT195" i="10"/>
  <c r="BQ195" i="10"/>
  <c r="R67" i="10"/>
  <c r="AW77" i="10"/>
  <c r="BC67" i="10"/>
  <c r="AR76" i="10"/>
  <c r="V42" i="10"/>
  <c r="BP81" i="1"/>
  <c r="BQ81" i="1"/>
  <c r="BP62" i="1"/>
  <c r="BQ62" i="1"/>
  <c r="AB194" i="12"/>
  <c r="BO195" i="10"/>
  <c r="AL67" i="10"/>
  <c r="V75" i="10"/>
  <c r="AI75" i="10"/>
  <c r="BH72" i="10"/>
  <c r="BP176" i="1"/>
  <c r="W77" i="10"/>
  <c r="BQ100" i="8"/>
  <c r="BS92" i="9"/>
  <c r="BT92" i="9"/>
  <c r="BQ176" i="9"/>
  <c r="BR92" i="9"/>
  <c r="BR100" i="9"/>
  <c r="BQ92" i="9"/>
  <c r="BP176" i="8"/>
  <c r="BR92" i="8"/>
  <c r="BP92" i="8"/>
  <c r="BQ176" i="8"/>
  <c r="BQ92" i="8"/>
  <c r="BS92" i="8"/>
  <c r="BT92" i="8"/>
  <c r="BP92" i="1"/>
  <c r="BQ92" i="1"/>
  <c r="BQ176" i="1"/>
  <c r="BS92" i="20"/>
  <c r="BS100" i="20"/>
  <c r="BP92" i="21"/>
  <c r="BP100" i="21"/>
  <c r="BP92" i="20"/>
  <c r="BT92" i="20"/>
  <c r="BQ92" i="20"/>
  <c r="BR92" i="20"/>
  <c r="R77" i="10"/>
  <c r="X194" i="12"/>
  <c r="Y194" i="12"/>
  <c r="AL199" i="12"/>
  <c r="BR195" i="10"/>
  <c r="BK77" i="10"/>
  <c r="AT67" i="10"/>
  <c r="AF77" i="10"/>
  <c r="BT123" i="10"/>
  <c r="AK75" i="10"/>
  <c r="K67" i="10"/>
  <c r="AA194" i="12"/>
  <c r="J79" i="10"/>
  <c r="BB75" i="10"/>
  <c r="BT229" i="10"/>
  <c r="AD199" i="12"/>
  <c r="AE199" i="12"/>
  <c r="AK199" i="12"/>
  <c r="AH199" i="12"/>
  <c r="Z194" i="12"/>
  <c r="AF199" i="12"/>
  <c r="AJ199" i="12"/>
  <c r="AM199" i="12"/>
  <c r="AN199" i="12"/>
  <c r="W194" i="12"/>
  <c r="AG199" i="12"/>
  <c r="BR132" i="10"/>
  <c r="AS156" i="10"/>
  <c r="AH204" i="12"/>
  <c r="N75" i="10"/>
  <c r="AU74" i="10"/>
  <c r="BK72" i="10"/>
  <c r="AE76" i="10"/>
  <c r="L67" i="10"/>
  <c r="J77" i="10"/>
  <c r="BS213" i="10"/>
  <c r="BS214" i="10" s="1"/>
  <c r="AF202" i="12"/>
  <c r="AJ79" i="10"/>
  <c r="T76" i="10"/>
  <c r="V65" i="10"/>
  <c r="AO79" i="10"/>
  <c r="Y76" i="10"/>
  <c r="BA78" i="10"/>
  <c r="S72" i="10"/>
  <c r="AK67" i="10"/>
  <c r="BR124" i="10"/>
  <c r="BP219" i="10"/>
  <c r="BR217" i="10"/>
  <c r="AY75" i="10"/>
  <c r="F79" i="10"/>
  <c r="AX75" i="10"/>
  <c r="AJ75" i="10"/>
  <c r="AL198" i="12"/>
  <c r="AH205" i="12"/>
  <c r="AN198" i="12"/>
  <c r="AH198" i="12"/>
  <c r="AE198" i="12"/>
  <c r="AN203" i="12"/>
  <c r="AF198" i="12"/>
  <c r="L232" i="10"/>
  <c r="AK198" i="12"/>
  <c r="AM232" i="10"/>
  <c r="BS231" i="10"/>
  <c r="BS223" i="10"/>
  <c r="BT124" i="10"/>
  <c r="BS129" i="10"/>
  <c r="BT219" i="10"/>
  <c r="AD200" i="12"/>
  <c r="BT221" i="10"/>
  <c r="H232" i="10"/>
  <c r="AQ156" i="10"/>
  <c r="BF74" i="10"/>
  <c r="AT77" i="10"/>
  <c r="AD74" i="10"/>
  <c r="E76" i="10"/>
  <c r="BT127" i="10"/>
  <c r="AT79" i="10"/>
  <c r="AB211" i="12"/>
  <c r="AA208" i="12"/>
  <c r="Z212" i="12"/>
  <c r="AE200" i="12"/>
  <c r="BS128" i="10"/>
  <c r="BS132" i="10"/>
  <c r="BI156" i="10"/>
  <c r="BR126" i="10"/>
  <c r="BR134" i="10"/>
  <c r="BP133" i="10"/>
  <c r="AH200" i="12"/>
  <c r="BS195" i="10"/>
  <c r="AG198" i="12"/>
  <c r="AM198" i="12"/>
  <c r="BR125" i="10"/>
  <c r="AJ200" i="12"/>
  <c r="AL79" i="10"/>
  <c r="V76" i="10"/>
  <c r="AJ201" i="12"/>
  <c r="AL200" i="12"/>
  <c r="AN200" i="12"/>
  <c r="AB206" i="12"/>
  <c r="AF200" i="12"/>
  <c r="AK200" i="12"/>
  <c r="Z206" i="12"/>
  <c r="Z208" i="12"/>
  <c r="AB207" i="12"/>
  <c r="X209" i="12"/>
  <c r="X207" i="12"/>
  <c r="AA211" i="12"/>
  <c r="BT129" i="10"/>
  <c r="BR221" i="10"/>
  <c r="BS219" i="10"/>
  <c r="O232" i="10"/>
  <c r="BP220" i="10"/>
  <c r="AV232" i="10"/>
  <c r="BP228" i="10"/>
  <c r="AU67" i="10"/>
  <c r="BR128" i="10"/>
  <c r="BP127" i="10"/>
  <c r="BR229" i="10"/>
  <c r="BP223" i="10"/>
  <c r="BS222" i="10"/>
  <c r="BT217" i="10"/>
  <c r="BR220" i="10"/>
  <c r="BS224" i="10"/>
  <c r="BR231" i="10"/>
  <c r="BS228" i="10"/>
  <c r="BT226" i="10"/>
  <c r="AK201" i="12"/>
  <c r="AA206" i="12"/>
  <c r="AE204" i="12"/>
  <c r="AD205" i="12"/>
  <c r="AL205" i="12"/>
  <c r="AN205" i="12"/>
  <c r="AE205" i="12"/>
  <c r="AF201" i="12"/>
  <c r="AK202" i="12"/>
  <c r="AD201" i="12"/>
  <c r="AE202" i="12"/>
  <c r="AF205" i="12"/>
  <c r="AK205" i="12"/>
  <c r="AL201" i="12"/>
  <c r="AJ204" i="12"/>
  <c r="AH201" i="12"/>
  <c r="AN201" i="12"/>
  <c r="AE201" i="12"/>
  <c r="AN202" i="12"/>
  <c r="AL202" i="12"/>
  <c r="AD202" i="12"/>
  <c r="AF204" i="12"/>
  <c r="AN204" i="12"/>
  <c r="AJ205" i="12"/>
  <c r="Y208" i="12"/>
  <c r="AA207" i="12"/>
  <c r="Z210" i="12"/>
  <c r="X211" i="12"/>
  <c r="AB209" i="12"/>
  <c r="AA212" i="12"/>
  <c r="Y212" i="12"/>
  <c r="AB210" i="12"/>
  <c r="W208" i="12"/>
  <c r="Y207" i="12"/>
  <c r="X210" i="12"/>
  <c r="W212" i="12"/>
  <c r="W207" i="12"/>
  <c r="Z209" i="12"/>
  <c r="Y211" i="12"/>
  <c r="AB208" i="12"/>
  <c r="W211" i="12"/>
  <c r="AA210" i="12"/>
  <c r="X208" i="12"/>
  <c r="AB212" i="12"/>
  <c r="Y209" i="12"/>
  <c r="Z207" i="12"/>
  <c r="Y210" i="12"/>
  <c r="W209" i="12"/>
  <c r="X212" i="12"/>
  <c r="W210" i="12"/>
  <c r="Z211" i="12"/>
  <c r="AA209" i="12"/>
  <c r="BK76" i="10"/>
  <c r="E66" i="10"/>
  <c r="Y74" i="10"/>
  <c r="BS125" i="10"/>
  <c r="BS135" i="10"/>
  <c r="BR135" i="10"/>
  <c r="W75" i="10"/>
  <c r="BF77" i="10"/>
  <c r="AP74" i="10"/>
  <c r="BS127" i="10"/>
  <c r="BH66" i="10"/>
  <c r="AC77" i="10"/>
  <c r="AR72" i="10"/>
  <c r="BT136" i="10"/>
  <c r="N76" i="10"/>
  <c r="BO223" i="10"/>
  <c r="BQ223" i="10"/>
  <c r="BS229" i="10"/>
  <c r="BP224" i="10"/>
  <c r="BO221" i="10"/>
  <c r="BQ221" i="10"/>
  <c r="BR218" i="10"/>
  <c r="BT223" i="10"/>
  <c r="BP221" i="10"/>
  <c r="BP142" i="10"/>
  <c r="AE156" i="10"/>
  <c r="AO156" i="10"/>
  <c r="BR146" i="10"/>
  <c r="AD204" i="12"/>
  <c r="AH202" i="12"/>
  <c r="AL204" i="12"/>
  <c r="AG203" i="12"/>
  <c r="AM203" i="12"/>
  <c r="AH203" i="12"/>
  <c r="AK72" i="10"/>
  <c r="BP135" i="10"/>
  <c r="E75" i="10"/>
  <c r="BP213" i="10"/>
  <c r="BP214" i="10" s="1"/>
  <c r="Z72" i="10"/>
  <c r="O75" i="10"/>
  <c r="BP126" i="10"/>
  <c r="BI74" i="10"/>
  <c r="BJ77" i="10"/>
  <c r="AT74" i="10"/>
  <c r="AR77" i="10"/>
  <c r="BR131" i="10"/>
  <c r="AT66" i="10"/>
  <c r="L77" i="10"/>
  <c r="BP122" i="10"/>
  <c r="K74" i="10"/>
  <c r="AX74" i="10"/>
  <c r="AG75" i="10"/>
  <c r="BJ72" i="10"/>
  <c r="BF76" i="10"/>
  <c r="O76" i="10"/>
  <c r="AT42" i="10"/>
  <c r="H42" i="10"/>
  <c r="BT224" i="10"/>
  <c r="BP230" i="10"/>
  <c r="BO227" i="10"/>
  <c r="BQ227" i="10"/>
  <c r="BP217" i="10"/>
  <c r="BO222" i="10"/>
  <c r="BQ222" i="10"/>
  <c r="Q156" i="10"/>
  <c r="AJ202" i="12"/>
  <c r="BR122" i="10"/>
  <c r="BT126" i="10"/>
  <c r="BT128" i="10"/>
  <c r="AG74" i="10"/>
  <c r="BH77" i="10"/>
  <c r="AR74" i="10"/>
  <c r="AS66" i="10"/>
  <c r="X77" i="10"/>
  <c r="T75" i="10"/>
  <c r="AG72" i="10"/>
  <c r="BP128" i="10"/>
  <c r="F72" i="10"/>
  <c r="BT132" i="10"/>
  <c r="BH79" i="10"/>
  <c r="W74" i="10"/>
  <c r="L74" i="10"/>
  <c r="AY74" i="10"/>
  <c r="AE164" i="10"/>
  <c r="AE240" i="10" s="1"/>
  <c r="AX42" i="10"/>
  <c r="BG42" i="10"/>
  <c r="N42" i="10"/>
  <c r="U23" i="10"/>
  <c r="BT222" i="10"/>
  <c r="BP231" i="10"/>
  <c r="BO228" i="10"/>
  <c r="BQ228" i="10"/>
  <c r="BT231" i="10"/>
  <c r="BS217" i="10"/>
  <c r="BT228" i="10"/>
  <c r="BT227" i="10"/>
  <c r="AD203" i="12"/>
  <c r="BR223" i="10"/>
  <c r="BS220" i="10"/>
  <c r="BR222" i="10"/>
  <c r="BT230" i="10"/>
  <c r="AF203" i="12"/>
  <c r="BQ213" i="10"/>
  <c r="BQ214" i="10" s="1"/>
  <c r="AM205" i="12"/>
  <c r="AG205" i="12"/>
  <c r="BR127" i="10"/>
  <c r="BO224" i="10"/>
  <c r="BQ224" i="10"/>
  <c r="BS218" i="10"/>
  <c r="AX156" i="10"/>
  <c r="Y206" i="12"/>
  <c r="AL203" i="12"/>
  <c r="BO213" i="10"/>
  <c r="BO214" i="10" s="1"/>
  <c r="BA74" i="10"/>
  <c r="BP124" i="10"/>
  <c r="BT125" i="10"/>
  <c r="BP123" i="10"/>
  <c r="AA72" i="10"/>
  <c r="E67" i="10"/>
  <c r="BO129" i="10"/>
  <c r="BQ129" i="10"/>
  <c r="BT134" i="10"/>
  <c r="AL72" i="10"/>
  <c r="Y75" i="10"/>
  <c r="AQ67" i="10"/>
  <c r="G79" i="10"/>
  <c r="AX79" i="10"/>
  <c r="AH76" i="10"/>
  <c r="H72" i="10"/>
  <c r="BP125" i="10"/>
  <c r="AJ65" i="10"/>
  <c r="BO131" i="10"/>
  <c r="BQ131" i="10"/>
  <c r="BS136" i="10"/>
  <c r="BO127" i="10"/>
  <c r="BQ127" i="10"/>
  <c r="BP134" i="10"/>
  <c r="AH65" i="10"/>
  <c r="AH75" i="10"/>
  <c r="Z67" i="10"/>
  <c r="F42" i="10"/>
  <c r="BR230" i="10"/>
  <c r="BS227" i="10"/>
  <c r="BP222" i="10"/>
  <c r="BO219" i="10"/>
  <c r="BQ219" i="10"/>
  <c r="BO230" i="10"/>
  <c r="BQ230" i="10"/>
  <c r="BR227" i="10"/>
  <c r="BR219" i="10"/>
  <c r="BS226" i="10"/>
  <c r="BP218" i="10"/>
  <c r="AK204" i="12"/>
  <c r="AE203" i="12"/>
  <c r="AJ203" i="12"/>
  <c r="AG200" i="12"/>
  <c r="AM200" i="12"/>
  <c r="BO231" i="10"/>
  <c r="BQ231" i="10"/>
  <c r="BR228" i="10"/>
  <c r="BO217" i="10"/>
  <c r="BQ217" i="10"/>
  <c r="BO218" i="10"/>
  <c r="BQ218" i="10"/>
  <c r="E156" i="10"/>
  <c r="BD156" i="10"/>
  <c r="Y156" i="10"/>
  <c r="BT213" i="10"/>
  <c r="BT214" i="10" s="1"/>
  <c r="AM201" i="12"/>
  <c r="AG201" i="12"/>
  <c r="W206" i="12"/>
  <c r="BO135" i="10"/>
  <c r="BQ135" i="10"/>
  <c r="BR136" i="10"/>
  <c r="BS131" i="10"/>
  <c r="AM75" i="10"/>
  <c r="M74" i="10"/>
  <c r="BO124" i="10"/>
  <c r="BQ124" i="10"/>
  <c r="BO122" i="10"/>
  <c r="BQ122" i="10"/>
  <c r="BO126" i="10"/>
  <c r="BQ126" i="10"/>
  <c r="BO136" i="10"/>
  <c r="BQ136" i="10"/>
  <c r="BP136" i="10"/>
  <c r="BE74" i="10"/>
  <c r="O67" i="10"/>
  <c r="BO128" i="10"/>
  <c r="BQ128" i="10"/>
  <c r="AE66" i="10"/>
  <c r="AT72" i="10"/>
  <c r="BB77" i="10"/>
  <c r="BO125" i="10"/>
  <c r="BQ125" i="10"/>
  <c r="AV65" i="10"/>
  <c r="BS122" i="10"/>
  <c r="F65" i="10"/>
  <c r="BS133" i="10"/>
  <c r="BR123" i="10"/>
  <c r="BS221" i="10"/>
  <c r="BP229" i="10"/>
  <c r="BO226" i="10"/>
  <c r="BQ226" i="10"/>
  <c r="BP226" i="10"/>
  <c r="AH232" i="10"/>
  <c r="BT220" i="10"/>
  <c r="BH156" i="10"/>
  <c r="BS144" i="10"/>
  <c r="BB156" i="10"/>
  <c r="BO220" i="10"/>
  <c r="BQ220" i="10"/>
  <c r="BO132" i="10"/>
  <c r="BQ132" i="10"/>
  <c r="BS134" i="10"/>
  <c r="BT135" i="10"/>
  <c r="BE67" i="10"/>
  <c r="BS123" i="10"/>
  <c r="BO123" i="10"/>
  <c r="BQ123" i="10"/>
  <c r="BC65" i="10"/>
  <c r="BA76" i="10"/>
  <c r="AQ77" i="10"/>
  <c r="H79" i="10"/>
  <c r="BP132" i="10"/>
  <c r="BK65" i="10"/>
  <c r="AR66" i="10"/>
  <c r="AE72" i="10"/>
  <c r="AL77" i="10"/>
  <c r="BT133" i="10"/>
  <c r="BO134" i="10"/>
  <c r="BQ134" i="10"/>
  <c r="V74" i="10"/>
  <c r="BP131" i="10"/>
  <c r="L23" i="10"/>
  <c r="BP227" i="10"/>
  <c r="BR226" i="10"/>
  <c r="AG202" i="12"/>
  <c r="AM202" i="12"/>
  <c r="BT131" i="10"/>
  <c r="BT122" i="10"/>
  <c r="BP129" i="10"/>
  <c r="BO133" i="10"/>
  <c r="BQ133" i="10"/>
  <c r="BR129" i="10"/>
  <c r="BC79" i="10"/>
  <c r="AM76" i="10"/>
  <c r="X79" i="10"/>
  <c r="H76" i="10"/>
  <c r="O77" i="10"/>
  <c r="U79" i="10"/>
  <c r="G72" i="10"/>
  <c r="Q79" i="10"/>
  <c r="BS124" i="10"/>
  <c r="BS126" i="10"/>
  <c r="J74" i="10"/>
  <c r="BR133" i="10"/>
  <c r="BF67" i="10"/>
  <c r="Z77" i="10"/>
  <c r="BT218" i="10"/>
  <c r="BR224" i="10"/>
  <c r="U232" i="10"/>
  <c r="BO229" i="10"/>
  <c r="BQ229" i="10"/>
  <c r="BS230" i="10"/>
  <c r="BR213" i="10"/>
  <c r="BR214" i="10" s="1"/>
  <c r="AK203" i="12"/>
  <c r="AM204" i="12"/>
  <c r="AG204" i="12"/>
  <c r="AA12" i="12"/>
  <c r="AA11" i="12"/>
  <c r="Z14" i="12"/>
  <c r="AA22" i="12"/>
  <c r="AA18" i="12"/>
  <c r="AB10" i="12"/>
  <c r="W12" i="12"/>
  <c r="W14" i="12"/>
  <c r="X9" i="12"/>
  <c r="AA17" i="12"/>
  <c r="Z20" i="12"/>
  <c r="AB19" i="12"/>
  <c r="Z13" i="12"/>
  <c r="Y11" i="12"/>
  <c r="Z15" i="12"/>
  <c r="W19" i="12"/>
  <c r="Y15" i="12"/>
  <c r="X12" i="12"/>
  <c r="X18" i="12"/>
  <c r="X10" i="12"/>
  <c r="X14" i="12"/>
  <c r="Y22" i="12"/>
  <c r="W15" i="12"/>
  <c r="X22" i="12"/>
  <c r="AA13" i="12"/>
  <c r="Y19" i="12"/>
  <c r="AA14" i="12"/>
  <c r="AB12" i="12"/>
  <c r="W18" i="12"/>
  <c r="Y20" i="12"/>
  <c r="X15" i="12"/>
  <c r="Z19" i="12"/>
  <c r="AA9" i="12"/>
  <c r="W9" i="12"/>
  <c r="X20" i="12"/>
  <c r="W20" i="12"/>
  <c r="Z9" i="12"/>
  <c r="AA19" i="12"/>
  <c r="Z22" i="12"/>
  <c r="AA10" i="12"/>
  <c r="Z17" i="12"/>
  <c r="Y17" i="12"/>
  <c r="Y12" i="12"/>
  <c r="W11" i="12"/>
  <c r="W13" i="12"/>
  <c r="X19" i="12"/>
  <c r="Y9" i="12"/>
  <c r="X17" i="12"/>
  <c r="AB17" i="12"/>
  <c r="Y14" i="12"/>
  <c r="W10" i="12"/>
  <c r="Z12" i="12"/>
  <c r="AB14" i="12"/>
  <c r="W21" i="12"/>
  <c r="AB13" i="12"/>
  <c r="AB15" i="12"/>
  <c r="X13" i="12"/>
  <c r="X11" i="12"/>
  <c r="AA20" i="12"/>
  <c r="AA15" i="12"/>
  <c r="Y13" i="12"/>
  <c r="AB9" i="12"/>
  <c r="AB20" i="12"/>
  <c r="Z11" i="12"/>
  <c r="Z10" i="12"/>
  <c r="Y18" i="12"/>
  <c r="AB22" i="12"/>
  <c r="Z18" i="12"/>
  <c r="W17" i="12"/>
  <c r="AB18" i="12"/>
  <c r="Y10" i="12"/>
  <c r="AV23" i="10"/>
  <c r="AX23" i="10"/>
  <c r="AS23" i="10"/>
  <c r="AP156" i="10"/>
  <c r="BP147" i="10"/>
  <c r="AY79" i="10"/>
  <c r="BE66" i="10"/>
  <c r="BD23" i="10"/>
  <c r="AC66" i="10"/>
  <c r="BC42" i="10"/>
  <c r="AI76" i="10"/>
  <c r="N74" i="10"/>
  <c r="AK65" i="10"/>
  <c r="AA42" i="10"/>
  <c r="BA42" i="10"/>
  <c r="E23" i="10"/>
  <c r="AD77" i="10"/>
  <c r="AD66" i="10"/>
  <c r="AY42" i="10"/>
  <c r="I72" i="10"/>
  <c r="X76" i="10"/>
  <c r="AW72" i="10"/>
  <c r="Q67" i="10"/>
  <c r="Y67" i="10"/>
  <c r="BA77" i="10"/>
  <c r="BE156" i="10"/>
  <c r="BF156" i="10"/>
  <c r="AK156" i="10"/>
  <c r="E72" i="10"/>
  <c r="BF79" i="10"/>
  <c r="BH76" i="10"/>
  <c r="W164" i="10"/>
  <c r="W240" i="10" s="1"/>
  <c r="T164" i="10"/>
  <c r="T240" i="10" s="1"/>
  <c r="BA35" i="10"/>
  <c r="J42" i="10"/>
  <c r="AZ23" i="10"/>
  <c r="AY156" i="10"/>
  <c r="M65" i="10"/>
  <c r="AI65" i="10"/>
  <c r="BA67" i="10"/>
  <c r="O164" i="10"/>
  <c r="O240" i="10" s="1"/>
  <c r="I164" i="10"/>
  <c r="I240" i="10" s="1"/>
  <c r="BG164" i="10"/>
  <c r="BG240" i="10" s="1"/>
  <c r="F164" i="10"/>
  <c r="F240" i="10" s="1"/>
  <c r="T163" i="10"/>
  <c r="T239" i="10" s="1"/>
  <c r="BH35" i="10"/>
  <c r="I23" i="10"/>
  <c r="AR23" i="10"/>
  <c r="L72" i="10"/>
  <c r="AF75" i="10"/>
  <c r="AS232" i="10"/>
  <c r="BI76" i="10"/>
  <c r="AF66" i="10"/>
  <c r="AA79" i="10"/>
  <c r="K76" i="10"/>
  <c r="AV72" i="10"/>
  <c r="I67" i="10"/>
  <c r="Z75" i="10"/>
  <c r="BT151" i="10"/>
  <c r="S67" i="10"/>
  <c r="AD79" i="10"/>
  <c r="AA232" i="10"/>
  <c r="BA149" i="10"/>
  <c r="AT156" i="10"/>
  <c r="T149" i="10"/>
  <c r="BP152" i="10"/>
  <c r="BD74" i="10"/>
  <c r="N67" i="10"/>
  <c r="AS79" i="10"/>
  <c r="AA77" i="10"/>
  <c r="BJ65" i="10"/>
  <c r="M23" i="10"/>
  <c r="BS143" i="10"/>
  <c r="BH74" i="10"/>
  <c r="X74" i="10"/>
  <c r="AG79" i="10"/>
  <c r="BH42" i="10"/>
  <c r="AJ232" i="10"/>
  <c r="G232" i="10"/>
  <c r="R156" i="10"/>
  <c r="L156" i="10"/>
  <c r="AA74" i="10"/>
  <c r="AP77" i="10"/>
  <c r="D225" i="10"/>
  <c r="AI225" i="10"/>
  <c r="E232" i="10"/>
  <c r="BE225" i="10"/>
  <c r="BC225" i="10"/>
  <c r="BG232" i="10"/>
  <c r="BE149" i="10"/>
  <c r="AY149" i="10"/>
  <c r="H156" i="10"/>
  <c r="BS150" i="10"/>
  <c r="X149" i="10"/>
  <c r="BC156" i="10"/>
  <c r="AG149" i="10"/>
  <c r="BR150" i="10"/>
  <c r="AA149" i="10"/>
  <c r="AO72" i="10"/>
  <c r="X67" i="10"/>
  <c r="I74" i="10"/>
  <c r="AC164" i="10"/>
  <c r="AC240" i="10" s="1"/>
  <c r="AS42" i="10"/>
  <c r="AQ225" i="10"/>
  <c r="M225" i="10"/>
  <c r="AQ149" i="10"/>
  <c r="V156" i="10"/>
  <c r="AR156" i="10"/>
  <c r="J149" i="10"/>
  <c r="BP148" i="10"/>
  <c r="BP153" i="10"/>
  <c r="BB149" i="10"/>
  <c r="AJ42" i="10"/>
  <c r="AM23" i="10"/>
  <c r="AR225" i="10"/>
  <c r="AV225" i="10"/>
  <c r="AZ232" i="10"/>
  <c r="AA225" i="10"/>
  <c r="AC225" i="10"/>
  <c r="W225" i="10"/>
  <c r="AC156" i="10"/>
  <c r="BT153" i="10"/>
  <c r="AA156" i="10"/>
  <c r="I156" i="10"/>
  <c r="BT152" i="10"/>
  <c r="AL232" i="10"/>
  <c r="Q232" i="10"/>
  <c r="K75" i="10"/>
  <c r="AC67" i="10"/>
  <c r="AU79" i="10"/>
  <c r="J232" i="10"/>
  <c r="AU156" i="10"/>
  <c r="BT155" i="10"/>
  <c r="F156" i="10"/>
  <c r="BP151" i="10"/>
  <c r="V79" i="10"/>
  <c r="F76" i="10"/>
  <c r="H65" i="10"/>
  <c r="BA156" i="10"/>
  <c r="U156" i="10"/>
  <c r="U76" i="10"/>
  <c r="W65" i="10"/>
  <c r="T225" i="10"/>
  <c r="AB225" i="10"/>
  <c r="BR151" i="10"/>
  <c r="BK149" i="10"/>
  <c r="BG149" i="10"/>
  <c r="R66" i="10"/>
  <c r="AY67" i="10"/>
  <c r="AK74" i="10"/>
  <c r="T72" i="10"/>
  <c r="AH23" i="10"/>
  <c r="AZ225" i="10"/>
  <c r="AC149" i="10"/>
  <c r="M72" i="10"/>
  <c r="I79" i="10"/>
  <c r="BA75" i="10"/>
  <c r="BK79" i="10"/>
  <c r="U72" i="10"/>
  <c r="BJ76" i="10"/>
  <c r="AJ72" i="10"/>
  <c r="AH72" i="10"/>
  <c r="E79" i="10"/>
  <c r="AC76" i="10"/>
  <c r="BG225" i="10"/>
  <c r="BF225" i="10"/>
  <c r="AK225" i="10"/>
  <c r="O225" i="10"/>
  <c r="J225" i="10"/>
  <c r="O156" i="10"/>
  <c r="O149" i="10"/>
  <c r="BT148" i="10"/>
  <c r="BQ145" i="10"/>
  <c r="BO145" i="10"/>
  <c r="P156" i="10"/>
  <c r="BS154" i="10"/>
  <c r="BQ146" i="10"/>
  <c r="BO146" i="10"/>
  <c r="M156" i="10"/>
  <c r="BT142" i="10"/>
  <c r="AI149" i="10"/>
  <c r="AI156" i="10"/>
  <c r="G156" i="10"/>
  <c r="AP225" i="10"/>
  <c r="G76" i="10"/>
  <c r="AD156" i="10"/>
  <c r="BS153" i="10"/>
  <c r="AD149" i="10"/>
  <c r="F77" i="10"/>
  <c r="BB72" i="10"/>
  <c r="AI79" i="10"/>
  <c r="AV76" i="10"/>
  <c r="V72" i="10"/>
  <c r="AX65" i="10"/>
  <c r="U75" i="10"/>
  <c r="AV79" i="10"/>
  <c r="AV75" i="10"/>
  <c r="AQ66" i="10"/>
  <c r="BF66" i="10"/>
  <c r="AR79" i="10"/>
  <c r="AD67" i="10"/>
  <c r="Q42" i="10"/>
  <c r="S23" i="10"/>
  <c r="AS225" i="10"/>
  <c r="P225" i="10"/>
  <c r="X232" i="10"/>
  <c r="BA225" i="10"/>
  <c r="BA233" i="10" s="1"/>
  <c r="AY232" i="10"/>
  <c r="BF232" i="10"/>
  <c r="E149" i="10"/>
  <c r="BP155" i="10"/>
  <c r="BT145" i="10"/>
  <c r="U149" i="10"/>
  <c r="AZ156" i="10"/>
  <c r="BP154" i="10"/>
  <c r="Z149" i="10"/>
  <c r="AN149" i="10"/>
  <c r="BQ142" i="10"/>
  <c r="BO142" i="10"/>
  <c r="AP149" i="10"/>
  <c r="BD149" i="10"/>
  <c r="U225" i="10"/>
  <c r="BS147" i="10"/>
  <c r="R149" i="10"/>
  <c r="W79" i="10"/>
  <c r="I65" i="10"/>
  <c r="AX72" i="10"/>
  <c r="AW149" i="10"/>
  <c r="P149" i="10"/>
  <c r="BS141" i="10"/>
  <c r="AV156" i="10"/>
  <c r="BI67" i="10"/>
  <c r="L65" i="10"/>
  <c r="G75" i="10"/>
  <c r="O66" i="10"/>
  <c r="BG72" i="10"/>
  <c r="AH79" i="10"/>
  <c r="BK75" i="10"/>
  <c r="AF35" i="10"/>
  <c r="AF43" i="10" s="1"/>
  <c r="AC42" i="10"/>
  <c r="BJ35" i="10"/>
  <c r="AD42" i="10"/>
  <c r="K23" i="10"/>
  <c r="AH16" i="10"/>
  <c r="BE232" i="10"/>
  <c r="AJ225" i="10"/>
  <c r="BD232" i="10"/>
  <c r="AH225" i="10"/>
  <c r="AE225" i="10"/>
  <c r="BJ225" i="10"/>
  <c r="AM225" i="10"/>
  <c r="BI232" i="10"/>
  <c r="L225" i="10"/>
  <c r="D232" i="10"/>
  <c r="AR232" i="10"/>
  <c r="BQ152" i="10"/>
  <c r="BO152" i="10"/>
  <c r="BR148" i="10"/>
  <c r="BT143" i="10"/>
  <c r="BO144" i="10"/>
  <c r="BQ144" i="10"/>
  <c r="BP144" i="10"/>
  <c r="BO150" i="10"/>
  <c r="BQ150" i="10"/>
  <c r="BO143" i="10"/>
  <c r="BQ143" i="10"/>
  <c r="AL156" i="10"/>
  <c r="AE149" i="10"/>
  <c r="BP143" i="10"/>
  <c r="BH149" i="10"/>
  <c r="D149" i="10"/>
  <c r="BT141" i="10"/>
  <c r="BJ156" i="10"/>
  <c r="N23" i="10"/>
  <c r="AT149" i="10"/>
  <c r="BB79" i="10"/>
  <c r="AL76" i="10"/>
  <c r="BG66" i="10"/>
  <c r="H74" i="10"/>
  <c r="K77" i="10"/>
  <c r="Z74" i="10"/>
  <c r="BI79" i="10"/>
  <c r="AF79" i="10"/>
  <c r="BK42" i="10"/>
  <c r="BC23" i="10"/>
  <c r="AN23" i="10"/>
  <c r="O23" i="10"/>
  <c r="P23" i="10"/>
  <c r="AQ232" i="10"/>
  <c r="H225" i="10"/>
  <c r="AP232" i="10"/>
  <c r="F225" i="10"/>
  <c r="Q225" i="10"/>
  <c r="BB232" i="10"/>
  <c r="AD225" i="10"/>
  <c r="Y225" i="10"/>
  <c r="Y233" i="10" s="1"/>
  <c r="S232" i="10"/>
  <c r="AO225" i="10"/>
  <c r="R232" i="10"/>
  <c r="AG156" i="10"/>
  <c r="AX149" i="10"/>
  <c r="X156" i="10"/>
  <c r="BS155" i="10"/>
  <c r="AK79" i="10"/>
  <c r="Z225" i="10"/>
  <c r="R42" i="10"/>
  <c r="G225" i="10"/>
  <c r="Z65" i="10"/>
  <c r="G77" i="10"/>
  <c r="AJ76" i="10"/>
  <c r="J72" i="10"/>
  <c r="K78" i="10"/>
  <c r="AF72" i="10"/>
  <c r="AT76" i="10"/>
  <c r="U163" i="10"/>
  <c r="U239" i="10" s="1"/>
  <c r="O163" i="10"/>
  <c r="O239" i="10" s="1"/>
  <c r="N163" i="10"/>
  <c r="N239" i="10" s="1"/>
  <c r="X164" i="10"/>
  <c r="X240" i="10" s="1"/>
  <c r="AK164" i="10"/>
  <c r="AK240" i="10" s="1"/>
  <c r="BE164" i="10"/>
  <c r="BE240" i="10" s="1"/>
  <c r="BA163" i="10"/>
  <c r="BA239" i="10" s="1"/>
  <c r="AH164" i="10"/>
  <c r="AH240" i="10" s="1"/>
  <c r="G163" i="10"/>
  <c r="G239" i="10" s="1"/>
  <c r="U42" i="10"/>
  <c r="I42" i="10"/>
  <c r="BB42" i="10"/>
  <c r="AP35" i="10"/>
  <c r="Y42" i="10"/>
  <c r="X42" i="10"/>
  <c r="BG23" i="10"/>
  <c r="AZ16" i="10"/>
  <c r="Z23" i="10"/>
  <c r="AK23" i="10"/>
  <c r="Z16" i="10"/>
  <c r="AL16" i="10"/>
  <c r="AC232" i="10"/>
  <c r="AT225" i="10"/>
  <c r="S225" i="10"/>
  <c r="AB232" i="10"/>
  <c r="AN232" i="10"/>
  <c r="K225" i="10"/>
  <c r="K233" i="10" s="1"/>
  <c r="BJ232" i="10"/>
  <c r="AY225" i="10"/>
  <c r="AT232" i="10"/>
  <c r="S156" i="10"/>
  <c r="BR155" i="10"/>
  <c r="BR141" i="10"/>
  <c r="BS152" i="10"/>
  <c r="BT150" i="10"/>
  <c r="BP145" i="10"/>
  <c r="AJ149" i="10"/>
  <c r="AJ157" i="10" s="1"/>
  <c r="AZ149" i="10"/>
  <c r="BP141" i="10"/>
  <c r="BR147" i="10"/>
  <c r="BQ147" i="10"/>
  <c r="BO147" i="10"/>
  <c r="AM156" i="10"/>
  <c r="BI149" i="10"/>
  <c r="J156" i="10"/>
  <c r="T156" i="10"/>
  <c r="Q149" i="10"/>
  <c r="BS148" i="10"/>
  <c r="BT144" i="10"/>
  <c r="Z79" i="10"/>
  <c r="J76" i="10"/>
  <c r="AW79" i="10"/>
  <c r="AI72" i="10"/>
  <c r="BJ163" i="10"/>
  <c r="BJ239" i="10" s="1"/>
  <c r="J164" i="10"/>
  <c r="J240" i="10" s="1"/>
  <c r="AM163" i="10"/>
  <c r="AM239" i="10" s="1"/>
  <c r="AF163" i="10"/>
  <c r="AF239" i="10" s="1"/>
  <c r="BH164" i="10"/>
  <c r="BH240" i="10" s="1"/>
  <c r="AI42" i="10"/>
  <c r="K42" i="10"/>
  <c r="BG16" i="10"/>
  <c r="W23" i="10"/>
  <c r="R225" i="10"/>
  <c r="N232" i="10"/>
  <c r="BC232" i="10"/>
  <c r="Z232" i="10"/>
  <c r="E225" i="10"/>
  <c r="BK232" i="10"/>
  <c r="N225" i="10"/>
  <c r="I225" i="10"/>
  <c r="AN225" i="10"/>
  <c r="V149" i="10"/>
  <c r="I149" i="10"/>
  <c r="BQ151" i="10"/>
  <c r="BO151" i="10"/>
  <c r="G149" i="10"/>
  <c r="BS142" i="10"/>
  <c r="BR152" i="10"/>
  <c r="AW156" i="10"/>
  <c r="BD163" i="10"/>
  <c r="BD239" i="10" s="1"/>
  <c r="Y163" i="10"/>
  <c r="Y239" i="10" s="1"/>
  <c r="AT164" i="10"/>
  <c r="AT240" i="10" s="1"/>
  <c r="Y35" i="10"/>
  <c r="AW42" i="10"/>
  <c r="Z42" i="10"/>
  <c r="AT35" i="10"/>
  <c r="AT16" i="10"/>
  <c r="AO232" i="10"/>
  <c r="AG225" i="10"/>
  <c r="BI225" i="10"/>
  <c r="AW232" i="10"/>
  <c r="X225" i="10"/>
  <c r="AK149" i="10"/>
  <c r="BQ148" i="10"/>
  <c r="BO148" i="10"/>
  <c r="H149" i="10"/>
  <c r="BS145" i="10"/>
  <c r="W149" i="10"/>
  <c r="S149" i="10"/>
  <c r="K156" i="10"/>
  <c r="AV149" i="10"/>
  <c r="BO153" i="10"/>
  <c r="BQ153" i="10"/>
  <c r="L149" i="10"/>
  <c r="M149" i="10"/>
  <c r="BF149" i="10"/>
  <c r="R76" i="10"/>
  <c r="AX225" i="10"/>
  <c r="AI232" i="10"/>
  <c r="AK232" i="10"/>
  <c r="T232" i="10"/>
  <c r="AF232" i="10"/>
  <c r="AD232" i="10"/>
  <c r="AB156" i="10"/>
  <c r="BR154" i="10"/>
  <c r="AN156" i="10"/>
  <c r="BO154" i="10"/>
  <c r="BQ154" i="10"/>
  <c r="BJ149" i="10"/>
  <c r="BR153" i="10"/>
  <c r="AO149" i="10"/>
  <c r="AB149" i="10"/>
  <c r="BR142" i="10"/>
  <c r="N149" i="10"/>
  <c r="BK156" i="10"/>
  <c r="AS149" i="10"/>
  <c r="L79" i="10"/>
  <c r="BD75" i="10"/>
  <c r="AF76" i="10"/>
  <c r="AR67" i="10"/>
  <c r="BE76" i="10"/>
  <c r="AP75" i="10"/>
  <c r="AU76" i="10"/>
  <c r="G65" i="10"/>
  <c r="BB65" i="10"/>
  <c r="Q77" i="10"/>
  <c r="AY72" i="10"/>
  <c r="S66" i="10"/>
  <c r="S76" i="10"/>
  <c r="BG79" i="10"/>
  <c r="F75" i="10"/>
  <c r="AQ23" i="10"/>
  <c r="AT23" i="10"/>
  <c r="V225" i="10"/>
  <c r="AU225" i="10"/>
  <c r="M232" i="10"/>
  <c r="AX232" i="10"/>
  <c r="AL225" i="10"/>
  <c r="I232" i="10"/>
  <c r="F232" i="10"/>
  <c r="AE232" i="10"/>
  <c r="P232" i="10"/>
  <c r="AM149" i="10"/>
  <c r="AF156" i="10"/>
  <c r="BS151" i="10"/>
  <c r="BT147" i="10"/>
  <c r="BO155" i="10"/>
  <c r="BQ155" i="10"/>
  <c r="BO141" i="10"/>
  <c r="BQ141" i="10"/>
  <c r="N156" i="10"/>
  <c r="Z156" i="10"/>
  <c r="BR143" i="10"/>
  <c r="AH149" i="10"/>
  <c r="AF149" i="10"/>
  <c r="AH156" i="10"/>
  <c r="BP146" i="10"/>
  <c r="M79" i="10"/>
  <c r="T65" i="10"/>
  <c r="BH225" i="10"/>
  <c r="BK225" i="10"/>
  <c r="W232" i="10"/>
  <c r="AG232" i="10"/>
  <c r="BH232" i="10"/>
  <c r="Y149" i="10"/>
  <c r="AL149" i="10"/>
  <c r="F149" i="10"/>
  <c r="BC149" i="10"/>
  <c r="BR145" i="10"/>
  <c r="BE75" i="10"/>
  <c r="R79" i="10"/>
  <c r="AX67" i="10"/>
  <c r="AD76" i="10"/>
  <c r="BJ79" i="10"/>
  <c r="AO65" i="10"/>
  <c r="AC75" i="10"/>
  <c r="AQ75" i="10"/>
  <c r="L75" i="10"/>
  <c r="AW76" i="10"/>
  <c r="W72" i="10"/>
  <c r="AY65" i="10"/>
  <c r="AP76" i="10"/>
  <c r="T79" i="10"/>
  <c r="AF225" i="10"/>
  <c r="AW225" i="10"/>
  <c r="V232" i="10"/>
  <c r="AU232" i="10"/>
  <c r="BD225" i="10"/>
  <c r="BB225" i="10"/>
  <c r="K149" i="10"/>
  <c r="D156" i="10"/>
  <c r="BT154" i="10"/>
  <c r="W156" i="10"/>
  <c r="BG156" i="10"/>
  <c r="BR144" i="10"/>
  <c r="AU149" i="10"/>
  <c r="BT146" i="10"/>
  <c r="BS146" i="10"/>
  <c r="BP150" i="10"/>
  <c r="AR149" i="10"/>
  <c r="AN65" i="10"/>
  <c r="AS71" i="10"/>
  <c r="AS69" i="10"/>
  <c r="AN79" i="10"/>
  <c r="AE70" i="10"/>
  <c r="AE68" i="10"/>
  <c r="AQ70" i="10"/>
  <c r="AQ68" i="10"/>
  <c r="L70" i="10"/>
  <c r="L68" i="10"/>
  <c r="S130" i="10"/>
  <c r="S65" i="10"/>
  <c r="AY137" i="10"/>
  <c r="AY78" i="10"/>
  <c r="Y70" i="10"/>
  <c r="Y68" i="10"/>
  <c r="AA164" i="10"/>
  <c r="AA240" i="10" s="1"/>
  <c r="AV118" i="10"/>
  <c r="AV173" i="10"/>
  <c r="AV59" i="10"/>
  <c r="BG118" i="10"/>
  <c r="BG59" i="10"/>
  <c r="BG173" i="10"/>
  <c r="AN167" i="10"/>
  <c r="AN243" i="10" s="1"/>
  <c r="AN53" i="10"/>
  <c r="BO110" i="10"/>
  <c r="BQ110" i="10"/>
  <c r="BA167" i="10"/>
  <c r="BA243" i="10" s="1"/>
  <c r="BA53" i="10"/>
  <c r="BA91" i="10" s="1"/>
  <c r="AR162" i="10"/>
  <c r="AR238" i="10" s="1"/>
  <c r="AR48" i="10"/>
  <c r="K118" i="10"/>
  <c r="K173" i="10"/>
  <c r="K59" i="10"/>
  <c r="AR167" i="10"/>
  <c r="AR243" i="10" s="1"/>
  <c r="AR53" i="10"/>
  <c r="BF47" i="10"/>
  <c r="BF161" i="10"/>
  <c r="BF237" i="10" s="1"/>
  <c r="BY31" i="10"/>
  <c r="BQ31" i="10"/>
  <c r="BO31" i="10"/>
  <c r="BW31" i="10"/>
  <c r="CB29" i="10"/>
  <c r="BT29" i="10"/>
  <c r="AA35" i="10"/>
  <c r="BB16" i="10"/>
  <c r="BP8" i="10"/>
  <c r="BP16" i="10" s="1"/>
  <c r="BF16" i="10"/>
  <c r="BE130" i="10"/>
  <c r="BE65" i="10"/>
  <c r="AZ74" i="10"/>
  <c r="BI111" i="10"/>
  <c r="BI160" i="10"/>
  <c r="BI46" i="10"/>
  <c r="F48" i="10"/>
  <c r="F86" i="10" s="1"/>
  <c r="F162" i="10"/>
  <c r="F238" i="10" s="1"/>
  <c r="BI162" i="10"/>
  <c r="BI238" i="10" s="1"/>
  <c r="BI48" i="10"/>
  <c r="AJ167" i="10"/>
  <c r="AJ243" i="10" s="1"/>
  <c r="AJ53" i="10"/>
  <c r="BE172" i="10"/>
  <c r="BE248" i="10" s="1"/>
  <c r="BE58" i="10"/>
  <c r="AQ130" i="10"/>
  <c r="AQ65" i="10"/>
  <c r="AB72" i="10"/>
  <c r="AS77" i="10"/>
  <c r="AU66" i="10"/>
  <c r="AL75" i="10"/>
  <c r="L69" i="10"/>
  <c r="L71" i="10"/>
  <c r="X71" i="10"/>
  <c r="X69" i="10"/>
  <c r="BI130" i="10"/>
  <c r="BI65" i="10"/>
  <c r="BB74" i="10"/>
  <c r="AB76" i="10"/>
  <c r="BC68" i="10"/>
  <c r="BC70" i="10"/>
  <c r="AQ174" i="10"/>
  <c r="AQ250" i="10" s="1"/>
  <c r="AQ60" i="10"/>
  <c r="AQ98" i="10" s="1"/>
  <c r="AQ160" i="10"/>
  <c r="AQ46" i="10"/>
  <c r="BF167" i="10"/>
  <c r="BF243" i="10" s="1"/>
  <c r="BF53" i="10"/>
  <c r="AZ161" i="10"/>
  <c r="AZ237" i="10" s="1"/>
  <c r="AZ47" i="10"/>
  <c r="BP104" i="10"/>
  <c r="AE118" i="10"/>
  <c r="AE59" i="10"/>
  <c r="AE173" i="10"/>
  <c r="AU162" i="10"/>
  <c r="AU238" i="10" s="1"/>
  <c r="AU48" i="10"/>
  <c r="AP111" i="10"/>
  <c r="AP161" i="10"/>
  <c r="AP237" i="10" s="1"/>
  <c r="AP47" i="10"/>
  <c r="L167" i="10"/>
  <c r="L243" i="10" s="1"/>
  <c r="L53" i="10"/>
  <c r="J169" i="10"/>
  <c r="J245" i="10" s="1"/>
  <c r="J55" i="10"/>
  <c r="AY171" i="10"/>
  <c r="AY247" i="10" s="1"/>
  <c r="AY57" i="10"/>
  <c r="AY95" i="10" s="1"/>
  <c r="AS111" i="10"/>
  <c r="AS160" i="10"/>
  <c r="AS46" i="10"/>
  <c r="AX55" i="10"/>
  <c r="AX169" i="10"/>
  <c r="AX245" i="10" s="1"/>
  <c r="AA169" i="10"/>
  <c r="AA245" i="10" s="1"/>
  <c r="AA55" i="10"/>
  <c r="BG161" i="10"/>
  <c r="BG237" i="10" s="1"/>
  <c r="BG47" i="10"/>
  <c r="E60" i="10"/>
  <c r="E174" i="10"/>
  <c r="E250" i="10" s="1"/>
  <c r="N172" i="10"/>
  <c r="N248" i="10" s="1"/>
  <c r="N58" i="10"/>
  <c r="N96" i="10" s="1"/>
  <c r="AL162" i="10"/>
  <c r="AL238" i="10" s="1"/>
  <c r="AL48" i="10"/>
  <c r="BO38" i="10"/>
  <c r="BQ38" i="10"/>
  <c r="BW38" i="10"/>
  <c r="BY38" i="10"/>
  <c r="AM35" i="10"/>
  <c r="BP31" i="10"/>
  <c r="BX31" i="10"/>
  <c r="BQ30" i="10"/>
  <c r="BY30" i="10"/>
  <c r="BO30" i="10"/>
  <c r="BW30" i="10"/>
  <c r="BR29" i="10"/>
  <c r="BZ29" i="10"/>
  <c r="BI71" i="10"/>
  <c r="BI69" i="10"/>
  <c r="AC130" i="10"/>
  <c r="AC65" i="10"/>
  <c r="AI70" i="10"/>
  <c r="AI68" i="10"/>
  <c r="BF137" i="10"/>
  <c r="BF78" i="10"/>
  <c r="D67" i="10"/>
  <c r="AB71" i="10"/>
  <c r="AB69" i="10"/>
  <c r="AE77" i="10"/>
  <c r="O74" i="10"/>
  <c r="AG66" i="10"/>
  <c r="AN137" i="10"/>
  <c r="AN78" i="10"/>
  <c r="X75" i="10"/>
  <c r="BF68" i="10"/>
  <c r="BF70" i="10"/>
  <c r="AP67" i="10"/>
  <c r="Y69" i="10"/>
  <c r="Y71" i="10"/>
  <c r="AZ70" i="10"/>
  <c r="AZ68" i="10"/>
  <c r="AJ137" i="10"/>
  <c r="AJ78" i="10"/>
  <c r="BH75" i="10"/>
  <c r="BA130" i="10"/>
  <c r="BA65" i="10"/>
  <c r="AV130" i="10"/>
  <c r="AV66" i="10"/>
  <c r="E130" i="10"/>
  <c r="E65" i="10"/>
  <c r="AF130" i="10"/>
  <c r="AF65" i="10"/>
  <c r="AW75" i="10"/>
  <c r="AL68" i="10"/>
  <c r="AL70" i="10"/>
  <c r="I71" i="10"/>
  <c r="I69" i="10"/>
  <c r="M130" i="10"/>
  <c r="M66" i="10"/>
  <c r="AL130" i="10"/>
  <c r="AL65" i="10"/>
  <c r="P72" i="10"/>
  <c r="AU75" i="10"/>
  <c r="AH130" i="10"/>
  <c r="AH66" i="10"/>
  <c r="AC174" i="10"/>
  <c r="AC250" i="10" s="1"/>
  <c r="AC60" i="10"/>
  <c r="AC98" i="10" s="1"/>
  <c r="M57" i="10"/>
  <c r="M95" i="10" s="1"/>
  <c r="M171" i="10"/>
  <c r="M247" i="10" s="1"/>
  <c r="BI50" i="10"/>
  <c r="BI52" i="10"/>
  <c r="BI166" i="10"/>
  <c r="BI242" i="10" s="1"/>
  <c r="AS163" i="10"/>
  <c r="AS239" i="10" s="1"/>
  <c r="AC160" i="10"/>
  <c r="AC46" i="10"/>
  <c r="AV170" i="10"/>
  <c r="AV246" i="10" s="1"/>
  <c r="AV56" i="10"/>
  <c r="AL165" i="10"/>
  <c r="AL241" i="10" s="1"/>
  <c r="AL51" i="10"/>
  <c r="AL49" i="10"/>
  <c r="V172" i="10"/>
  <c r="V248" i="10" s="1"/>
  <c r="V58" i="10"/>
  <c r="V96" i="10" s="1"/>
  <c r="F169" i="10"/>
  <c r="F245" i="10" s="1"/>
  <c r="F55" i="10"/>
  <c r="F93" i="10" s="1"/>
  <c r="BB164" i="10"/>
  <c r="BB240" i="10" s="1"/>
  <c r="AL161" i="10"/>
  <c r="AL237" i="10" s="1"/>
  <c r="AL47" i="10"/>
  <c r="AL85" i="10" s="1"/>
  <c r="AK166" i="10"/>
  <c r="AK242" i="10" s="1"/>
  <c r="AK50" i="10"/>
  <c r="AK52" i="10"/>
  <c r="AO111" i="10"/>
  <c r="AO161" i="10"/>
  <c r="AO237" i="10" s="1"/>
  <c r="AO47" i="10"/>
  <c r="Q118" i="10"/>
  <c r="Q59" i="10"/>
  <c r="Q173" i="10"/>
  <c r="BI55" i="10"/>
  <c r="BI169" i="10"/>
  <c r="BI245" i="10" s="1"/>
  <c r="AW49" i="10"/>
  <c r="AW51" i="10"/>
  <c r="AW165" i="10"/>
  <c r="AW241" i="10" s="1"/>
  <c r="AG162" i="10"/>
  <c r="AG238" i="10" s="1"/>
  <c r="AG48" i="10"/>
  <c r="AG86" i="10" s="1"/>
  <c r="AN160" i="10"/>
  <c r="AN46" i="10"/>
  <c r="BQ103" i="10"/>
  <c r="BO103" i="10"/>
  <c r="AW118" i="10"/>
  <c r="AW173" i="10"/>
  <c r="AW59" i="10"/>
  <c r="Z174" i="10"/>
  <c r="Z250" i="10" s="1"/>
  <c r="Z60" i="10"/>
  <c r="J171" i="10"/>
  <c r="J247" i="10" s="1"/>
  <c r="J57" i="10"/>
  <c r="BF166" i="10"/>
  <c r="BF242" i="10" s="1"/>
  <c r="BF50" i="10"/>
  <c r="BF52" i="10"/>
  <c r="AP163" i="10"/>
  <c r="AP239" i="10" s="1"/>
  <c r="BB165" i="10"/>
  <c r="BB241" i="10" s="1"/>
  <c r="BB49" i="10"/>
  <c r="BB51" i="10"/>
  <c r="BA174" i="10"/>
  <c r="BA250" i="10" s="1"/>
  <c r="BA60" i="10"/>
  <c r="AK171" i="10"/>
  <c r="AK247" i="10" s="1"/>
  <c r="AK57" i="10"/>
  <c r="AK95" i="10" s="1"/>
  <c r="K167" i="10"/>
  <c r="K243" i="10" s="1"/>
  <c r="K53" i="10"/>
  <c r="K91" i="10" s="1"/>
  <c r="BC163" i="10"/>
  <c r="BC239" i="10" s="1"/>
  <c r="BA162" i="10"/>
  <c r="BA238" i="10" s="1"/>
  <c r="BA48" i="10"/>
  <c r="BJ118" i="10"/>
  <c r="BJ173" i="10"/>
  <c r="BJ59" i="10"/>
  <c r="BH58" i="10"/>
  <c r="BH172" i="10"/>
  <c r="BH248" i="10" s="1"/>
  <c r="AR169" i="10"/>
  <c r="AR245" i="10" s="1"/>
  <c r="AR55" i="10"/>
  <c r="R165" i="10"/>
  <c r="R241" i="10" s="1"/>
  <c r="R49" i="10"/>
  <c r="R51" i="10"/>
  <c r="BJ111" i="10"/>
  <c r="BJ161" i="10"/>
  <c r="BJ237" i="10" s="1"/>
  <c r="BJ47" i="10"/>
  <c r="AG170" i="10"/>
  <c r="AG246" i="10" s="1"/>
  <c r="AG56" i="10"/>
  <c r="AG94" i="10" s="1"/>
  <c r="I174" i="10"/>
  <c r="I250" i="10" s="1"/>
  <c r="I60" i="10"/>
  <c r="BA170" i="10"/>
  <c r="BA246" i="10" s="1"/>
  <c r="BA56" i="10"/>
  <c r="AA166" i="10"/>
  <c r="AA242" i="10" s="1"/>
  <c r="AA52" i="10"/>
  <c r="AA50" i="10"/>
  <c r="K163" i="10"/>
  <c r="K239" i="10" s="1"/>
  <c r="T46" i="10"/>
  <c r="T160" i="10"/>
  <c r="AD164" i="10"/>
  <c r="AD240" i="10" s="1"/>
  <c r="AX174" i="10"/>
  <c r="AX250" i="10" s="1"/>
  <c r="AX60" i="10"/>
  <c r="AH57" i="10"/>
  <c r="AH171" i="10"/>
  <c r="AH247" i="10" s="1"/>
  <c r="H53" i="10"/>
  <c r="H167" i="10"/>
  <c r="H243" i="10" s="1"/>
  <c r="AZ163" i="10"/>
  <c r="AZ239" i="10" s="1"/>
  <c r="BP106" i="10"/>
  <c r="AJ46" i="10"/>
  <c r="AJ160" i="10"/>
  <c r="BJ170" i="10"/>
  <c r="BJ246" i="10" s="1"/>
  <c r="BJ56" i="10"/>
  <c r="BJ94" i="10" s="1"/>
  <c r="AV166" i="10"/>
  <c r="AV242" i="10" s="1"/>
  <c r="AV52" i="10"/>
  <c r="AV50" i="10"/>
  <c r="AC172" i="10"/>
  <c r="AC248" i="10" s="1"/>
  <c r="AC58" i="10"/>
  <c r="M169" i="10"/>
  <c r="M245" i="10" s="1"/>
  <c r="M55" i="10"/>
  <c r="BI164" i="10"/>
  <c r="BI240" i="10" s="1"/>
  <c r="AS161" i="10"/>
  <c r="AS237" i="10" s="1"/>
  <c r="AS47" i="10"/>
  <c r="I118" i="10"/>
  <c r="I59" i="10"/>
  <c r="I173" i="10"/>
  <c r="AF111" i="10"/>
  <c r="AF160" i="10"/>
  <c r="AF46" i="10"/>
  <c r="AN111" i="10"/>
  <c r="AN161" i="10"/>
  <c r="AN237" i="10" s="1"/>
  <c r="AN47" i="10"/>
  <c r="BQ104" i="10"/>
  <c r="BO104" i="10"/>
  <c r="BH171" i="10"/>
  <c r="BH247" i="10" s="1"/>
  <c r="BH57" i="10"/>
  <c r="AV167" i="10"/>
  <c r="AV243" i="10" s="1"/>
  <c r="AV53" i="10"/>
  <c r="AF164" i="10"/>
  <c r="AF240" i="10" s="1"/>
  <c r="F160" i="10"/>
  <c r="F46" i="10"/>
  <c r="R111" i="10"/>
  <c r="R46" i="10"/>
  <c r="R160" i="10"/>
  <c r="K35" i="10"/>
  <c r="L42" i="10"/>
  <c r="G42" i="10"/>
  <c r="AV42" i="10"/>
  <c r="BB35" i="10"/>
  <c r="AS35" i="10"/>
  <c r="BH23" i="10"/>
  <c r="AO23" i="10"/>
  <c r="BQ21" i="10"/>
  <c r="AC23" i="10"/>
  <c r="K16" i="10"/>
  <c r="AF16" i="10"/>
  <c r="AV68" i="10"/>
  <c r="AV70" i="10"/>
  <c r="AN71" i="10"/>
  <c r="AN69" i="10"/>
  <c r="AE130" i="10"/>
  <c r="AE65" i="10"/>
  <c r="P76" i="10"/>
  <c r="D118" i="10"/>
  <c r="D173" i="10"/>
  <c r="D59" i="10"/>
  <c r="BT116" i="10"/>
  <c r="V166" i="10"/>
  <c r="V242" i="10" s="1"/>
  <c r="V52" i="10"/>
  <c r="V50" i="10"/>
  <c r="P167" i="10"/>
  <c r="P243" i="10" s="1"/>
  <c r="P53" i="10"/>
  <c r="BS110" i="10"/>
  <c r="Z170" i="10"/>
  <c r="Z246" i="10" s="1"/>
  <c r="Z56" i="10"/>
  <c r="AY174" i="10"/>
  <c r="AY250" i="10" s="1"/>
  <c r="AY60" i="10"/>
  <c r="AK111" i="10"/>
  <c r="AK46" i="10"/>
  <c r="AK160" i="10"/>
  <c r="R161" i="10"/>
  <c r="R237" i="10" s="1"/>
  <c r="R47" i="10"/>
  <c r="AQ51" i="10"/>
  <c r="AQ165" i="10"/>
  <c r="AQ241" i="10" s="1"/>
  <c r="AQ49" i="10"/>
  <c r="AP172" i="10"/>
  <c r="AP248" i="10" s="1"/>
  <c r="AP58" i="10"/>
  <c r="BB111" i="10"/>
  <c r="BB161" i="10"/>
  <c r="BB237" i="10" s="1"/>
  <c r="BB47" i="10"/>
  <c r="Q70" i="10"/>
  <c r="Q68" i="10"/>
  <c r="AZ75" i="10"/>
  <c r="AN77" i="10"/>
  <c r="BE160" i="10"/>
  <c r="BE46" i="10"/>
  <c r="AI166" i="10"/>
  <c r="AI242" i="10" s="1"/>
  <c r="AI52" i="10"/>
  <c r="AI50" i="10"/>
  <c r="R48" i="10"/>
  <c r="R162" i="10"/>
  <c r="R238" i="10" s="1"/>
  <c r="AR57" i="10"/>
  <c r="AR171" i="10"/>
  <c r="AR247" i="10" s="1"/>
  <c r="AY48" i="10"/>
  <c r="AY162" i="10"/>
  <c r="AY238" i="10" s="1"/>
  <c r="AK174" i="10"/>
  <c r="AK250" i="10" s="1"/>
  <c r="AK60" i="10"/>
  <c r="W111" i="10"/>
  <c r="W160" i="10"/>
  <c r="W46" i="10"/>
  <c r="J172" i="10"/>
  <c r="J248" i="10" s="1"/>
  <c r="J58" i="10"/>
  <c r="AU174" i="10"/>
  <c r="AU250" i="10" s="1"/>
  <c r="AU60" i="10"/>
  <c r="L169" i="10"/>
  <c r="L245" i="10" s="1"/>
  <c r="L55" i="10"/>
  <c r="AN42" i="10"/>
  <c r="BW40" i="10"/>
  <c r="BY40" i="10"/>
  <c r="BQ40" i="10"/>
  <c r="BO40" i="10"/>
  <c r="AN76" i="10"/>
  <c r="BJ130" i="10"/>
  <c r="BJ66" i="10"/>
  <c r="V162" i="10"/>
  <c r="V238" i="10" s="1"/>
  <c r="V48" i="10"/>
  <c r="N118" i="10"/>
  <c r="N59" i="10"/>
  <c r="N173" i="10"/>
  <c r="AX166" i="10"/>
  <c r="AX242" i="10" s="1"/>
  <c r="AX52" i="10"/>
  <c r="AX50" i="10"/>
  <c r="V167" i="10"/>
  <c r="V243" i="10" s="1"/>
  <c r="V53" i="10"/>
  <c r="AX118" i="10"/>
  <c r="AX173" i="10"/>
  <c r="AX59" i="10"/>
  <c r="AQ172" i="10"/>
  <c r="AQ248" i="10" s="1"/>
  <c r="AQ58" i="10"/>
  <c r="O165" i="10"/>
  <c r="O241" i="10" s="1"/>
  <c r="O49" i="10"/>
  <c r="O51" i="10"/>
  <c r="D163" i="10"/>
  <c r="D239" i="10" s="1"/>
  <c r="BT106" i="10"/>
  <c r="BZ34" i="10"/>
  <c r="BR34" i="10"/>
  <c r="U35" i="10"/>
  <c r="BQ36" i="10"/>
  <c r="BY36" i="10"/>
  <c r="BW36" i="10"/>
  <c r="BO36" i="10"/>
  <c r="AU71" i="10"/>
  <c r="AU69" i="10"/>
  <c r="O130" i="10"/>
  <c r="O65" i="10"/>
  <c r="AB79" i="10"/>
  <c r="BH71" i="10"/>
  <c r="BH69" i="10"/>
  <c r="AB65" i="10"/>
  <c r="G68" i="10"/>
  <c r="G70" i="10"/>
  <c r="AD71" i="10"/>
  <c r="AD69" i="10"/>
  <c r="AR137" i="10"/>
  <c r="AR78" i="10"/>
  <c r="AB75" i="10"/>
  <c r="BD137" i="10"/>
  <c r="BD78" i="10"/>
  <c r="AN75" i="10"/>
  <c r="N71" i="10"/>
  <c r="N69" i="10"/>
  <c r="Z137" i="10"/>
  <c r="Z78" i="10"/>
  <c r="J75" i="10"/>
  <c r="AR70" i="10"/>
  <c r="AR68" i="10"/>
  <c r="AB67" i="10"/>
  <c r="Y78" i="10"/>
  <c r="K69" i="10"/>
  <c r="K71" i="10"/>
  <c r="M70" i="10"/>
  <c r="M68" i="10"/>
  <c r="BC77" i="10"/>
  <c r="S75" i="10"/>
  <c r="Y130" i="10"/>
  <c r="Y65" i="10"/>
  <c r="X130" i="10"/>
  <c r="X65" i="10"/>
  <c r="AL137" i="10"/>
  <c r="AL78" i="10"/>
  <c r="V69" i="10"/>
  <c r="V71" i="10"/>
  <c r="AF70" i="10"/>
  <c r="AF68" i="10"/>
  <c r="Q130" i="10"/>
  <c r="Q65" i="10"/>
  <c r="Z70" i="10"/>
  <c r="Z68" i="10"/>
  <c r="R70" i="10"/>
  <c r="R68" i="10"/>
  <c r="J130" i="10"/>
  <c r="J65" i="10"/>
  <c r="AE67" i="10"/>
  <c r="O174" i="10"/>
  <c r="O250" i="10" s="1"/>
  <c r="O60" i="10"/>
  <c r="O98" i="10" s="1"/>
  <c r="BG170" i="10"/>
  <c r="BG246" i="10" s="1"/>
  <c r="BG56" i="10"/>
  <c r="BG94" i="10" s="1"/>
  <c r="AU52" i="10"/>
  <c r="AU50" i="10"/>
  <c r="AU166" i="10"/>
  <c r="AU242" i="10" s="1"/>
  <c r="AE163" i="10"/>
  <c r="AE239" i="10" s="1"/>
  <c r="O160" i="10"/>
  <c r="O46" i="10"/>
  <c r="BH167" i="10"/>
  <c r="BH243" i="10" s="1"/>
  <c r="BH53" i="10"/>
  <c r="R163" i="10"/>
  <c r="R239" i="10" s="1"/>
  <c r="H172" i="10"/>
  <c r="H248" i="10" s="1"/>
  <c r="H58" i="10"/>
  <c r="H96" i="10" s="1"/>
  <c r="BD167" i="10"/>
  <c r="BD243" i="10" s="1"/>
  <c r="BD53" i="10"/>
  <c r="BD91" i="10" s="1"/>
  <c r="AN164" i="10"/>
  <c r="AN240" i="10" s="1"/>
  <c r="BQ107" i="10"/>
  <c r="BO107" i="10"/>
  <c r="X161" i="10"/>
  <c r="X237" i="10" s="1"/>
  <c r="X47" i="10"/>
  <c r="X85" i="10" s="1"/>
  <c r="Q164" i="10"/>
  <c r="Q240" i="10" s="1"/>
  <c r="F118" i="10"/>
  <c r="F59" i="10"/>
  <c r="F173" i="10"/>
  <c r="BK172" i="10"/>
  <c r="BK248" i="10" s="1"/>
  <c r="BK58" i="10"/>
  <c r="AU169" i="10"/>
  <c r="AU245" i="10" s="1"/>
  <c r="AU55" i="10"/>
  <c r="AI49" i="10"/>
  <c r="AI51" i="10"/>
  <c r="AI165" i="10"/>
  <c r="AI241" i="10" s="1"/>
  <c r="S162" i="10"/>
  <c r="S238" i="10" s="1"/>
  <c r="S48" i="10"/>
  <c r="BA111" i="10"/>
  <c r="BA46" i="10"/>
  <c r="BA160" i="10"/>
  <c r="AC57" i="10"/>
  <c r="AC171" i="10"/>
  <c r="AC247" i="10" s="1"/>
  <c r="L174" i="10"/>
  <c r="L250" i="10" s="1"/>
  <c r="L60" i="10"/>
  <c r="BD56" i="10"/>
  <c r="BD170" i="10"/>
  <c r="BD246" i="10" s="1"/>
  <c r="AR52" i="10"/>
  <c r="AR50" i="10"/>
  <c r="AR166" i="10"/>
  <c r="AR242" i="10" s="1"/>
  <c r="AT162" i="10"/>
  <c r="AT238" i="10" s="1"/>
  <c r="AT48" i="10"/>
  <c r="AH163" i="10"/>
  <c r="AH239" i="10" s="1"/>
  <c r="AM174" i="10"/>
  <c r="AM250" i="10" s="1"/>
  <c r="AM60" i="10"/>
  <c r="W171" i="10"/>
  <c r="W247" i="10" s="1"/>
  <c r="W57" i="10"/>
  <c r="W95" i="10" s="1"/>
  <c r="BE166" i="10"/>
  <c r="BE242" i="10" s="1"/>
  <c r="BE50" i="10"/>
  <c r="BE52" i="10"/>
  <c r="AO163" i="10"/>
  <c r="AO239" i="10" s="1"/>
  <c r="AU111" i="10"/>
  <c r="AU160" i="10"/>
  <c r="AU46" i="10"/>
  <c r="AT170" i="10"/>
  <c r="AT246" i="10" s="1"/>
  <c r="AT56" i="10"/>
  <c r="AT94" i="10" s="1"/>
  <c r="AT172" i="10"/>
  <c r="AT248" i="10" s="1"/>
  <c r="AT58" i="10"/>
  <c r="AD55" i="10"/>
  <c r="AD169" i="10"/>
  <c r="AD245" i="10" s="1"/>
  <c r="D165" i="10"/>
  <c r="D241" i="10" s="1"/>
  <c r="D51" i="10"/>
  <c r="D49" i="10"/>
  <c r="BT108" i="10"/>
  <c r="AV111" i="10"/>
  <c r="AV161" i="10"/>
  <c r="AV237" i="10" s="1"/>
  <c r="AV47" i="10"/>
  <c r="Q167" i="10"/>
  <c r="Q243" i="10" s="1"/>
  <c r="Q53" i="10"/>
  <c r="BC118" i="10"/>
  <c r="BC173" i="10"/>
  <c r="BC59" i="10"/>
  <c r="AM170" i="10"/>
  <c r="AM246" i="10" s="1"/>
  <c r="AM56" i="10"/>
  <c r="M166" i="10"/>
  <c r="M242" i="10" s="1"/>
  <c r="M50" i="10"/>
  <c r="M52" i="10"/>
  <c r="BE48" i="10"/>
  <c r="BE162" i="10"/>
  <c r="BE238" i="10" s="1"/>
  <c r="S174" i="10"/>
  <c r="S250" i="10" s="1"/>
  <c r="S60" i="10"/>
  <c r="J48" i="10"/>
  <c r="J162" i="10"/>
  <c r="J238" i="10" s="1"/>
  <c r="AJ174" i="10"/>
  <c r="AJ250" i="10" s="1"/>
  <c r="AJ60" i="10"/>
  <c r="T171" i="10"/>
  <c r="T247" i="10" s="1"/>
  <c r="T57" i="10"/>
  <c r="BB166" i="10"/>
  <c r="BB242" i="10" s="1"/>
  <c r="BB52" i="10"/>
  <c r="BB50" i="10"/>
  <c r="AL163" i="10"/>
  <c r="AL239" i="10" s="1"/>
  <c r="V160" i="10"/>
  <c r="V46" i="10"/>
  <c r="D167" i="10"/>
  <c r="D243" i="10" s="1"/>
  <c r="D53" i="10"/>
  <c r="BT110" i="10"/>
  <c r="AB164" i="10"/>
  <c r="AB240" i="10" s="1"/>
  <c r="BR107" i="10"/>
  <c r="O58" i="10"/>
  <c r="O172" i="10"/>
  <c r="O248" i="10" s="1"/>
  <c r="BK167" i="10"/>
  <c r="BK243" i="10" s="1"/>
  <c r="BK53" i="10"/>
  <c r="AU164" i="10"/>
  <c r="AU240" i="10" s="1"/>
  <c r="AE47" i="10"/>
  <c r="AE161" i="10"/>
  <c r="AE237" i="10" s="1"/>
  <c r="M172" i="10"/>
  <c r="M248" i="10" s="1"/>
  <c r="M58" i="10"/>
  <c r="M96" i="10" s="1"/>
  <c r="AE60" i="10"/>
  <c r="AE174" i="10"/>
  <c r="AE250" i="10" s="1"/>
  <c r="BJ60" i="10"/>
  <c r="BJ174" i="10"/>
  <c r="BJ250" i="10" s="1"/>
  <c r="AT57" i="10"/>
  <c r="AT171" i="10"/>
  <c r="AT247" i="10" s="1"/>
  <c r="AH167" i="10"/>
  <c r="AH243" i="10" s="1"/>
  <c r="AH53" i="10"/>
  <c r="R164" i="10"/>
  <c r="R240" i="10" s="1"/>
  <c r="AG174" i="10"/>
  <c r="AG250" i="10" s="1"/>
  <c r="AG60" i="10"/>
  <c r="BG174" i="10"/>
  <c r="BG250" i="10" s="1"/>
  <c r="BG60" i="10"/>
  <c r="BR41" i="10"/>
  <c r="BZ41" i="10"/>
  <c r="BZ27" i="10"/>
  <c r="BR27" i="10"/>
  <c r="BP38" i="10"/>
  <c r="BX38" i="10"/>
  <c r="BO34" i="10"/>
  <c r="BW34" i="10"/>
  <c r="BQ34" i="10"/>
  <c r="BY34" i="10"/>
  <c r="BR33" i="10"/>
  <c r="BZ33" i="10"/>
  <c r="BD35" i="10"/>
  <c r="BS32" i="10"/>
  <c r="CA32" i="10"/>
  <c r="BR39" i="10"/>
  <c r="BZ39" i="10"/>
  <c r="BC35" i="10"/>
  <c r="P42" i="10"/>
  <c r="CA41" i="10"/>
  <c r="BS41" i="10"/>
  <c r="BD16" i="10"/>
  <c r="BK16" i="10"/>
  <c r="AA23" i="10"/>
  <c r="AW16" i="10"/>
  <c r="AX16" i="10"/>
  <c r="R16" i="10"/>
  <c r="BS8" i="10"/>
  <c r="BS16" i="10" s="1"/>
  <c r="M16" i="10"/>
  <c r="K47" i="10"/>
  <c r="K85" i="10" s="1"/>
  <c r="K161" i="10"/>
  <c r="K237" i="10" s="1"/>
  <c r="X111" i="10"/>
  <c r="X46" i="10"/>
  <c r="X160" i="10"/>
  <c r="I167" i="10"/>
  <c r="I243" i="10" s="1"/>
  <c r="I53" i="10"/>
  <c r="AA162" i="10"/>
  <c r="AA238" i="10" s="1"/>
  <c r="AA48" i="10"/>
  <c r="Z55" i="10"/>
  <c r="Z169" i="10"/>
  <c r="Z245" i="10" s="1"/>
  <c r="AL55" i="10"/>
  <c r="AL169" i="10"/>
  <c r="AL245" i="10" s="1"/>
  <c r="BT34" i="10"/>
  <c r="CB34" i="10"/>
  <c r="AB35" i="10"/>
  <c r="BZ28" i="10"/>
  <c r="BR28" i="10"/>
  <c r="S70" i="10"/>
  <c r="S68" i="10"/>
  <c r="BI66" i="10"/>
  <c r="AW130" i="10"/>
  <c r="AW66" i="10"/>
  <c r="AC167" i="10"/>
  <c r="AC243" i="10" s="1"/>
  <c r="AC53" i="10"/>
  <c r="AC91" i="10" s="1"/>
  <c r="AH169" i="10"/>
  <c r="AH245" i="10" s="1"/>
  <c r="AH55" i="10"/>
  <c r="AH93" i="10" s="1"/>
  <c r="Q50" i="10"/>
  <c r="Q166" i="10"/>
  <c r="Q242" i="10" s="1"/>
  <c r="Q52" i="10"/>
  <c r="Z167" i="10"/>
  <c r="Z243" i="10" s="1"/>
  <c r="Z53" i="10"/>
  <c r="AY166" i="10"/>
  <c r="AY242" i="10" s="1"/>
  <c r="AY50" i="10"/>
  <c r="AY52" i="10"/>
  <c r="AT111" i="10"/>
  <c r="AT160" i="10"/>
  <c r="AT46" i="10"/>
  <c r="S111" i="10"/>
  <c r="S46" i="10"/>
  <c r="S160" i="10"/>
  <c r="M162" i="10"/>
  <c r="M238" i="10" s="1"/>
  <c r="M48" i="10"/>
  <c r="AB172" i="10"/>
  <c r="AB248" i="10" s="1"/>
  <c r="AB58" i="10"/>
  <c r="BR115" i="10"/>
  <c r="BP41" i="10"/>
  <c r="BX41" i="10"/>
  <c r="AW35" i="10"/>
  <c r="AX71" i="10"/>
  <c r="AX69" i="10"/>
  <c r="AL71" i="10"/>
  <c r="AL69" i="10"/>
  <c r="BG163" i="10"/>
  <c r="BG239" i="10" s="1"/>
  <c r="BB172" i="10"/>
  <c r="BB248" i="10" s="1"/>
  <c r="BB58" i="10"/>
  <c r="T169" i="10"/>
  <c r="T245" i="10" s="1"/>
  <c r="T55" i="10"/>
  <c r="T93" i="10" s="1"/>
  <c r="J111" i="10"/>
  <c r="J46" i="10"/>
  <c r="J160" i="10"/>
  <c r="BK165" i="10"/>
  <c r="BK241" i="10" s="1"/>
  <c r="BK49" i="10"/>
  <c r="BK51" i="10"/>
  <c r="AN174" i="10"/>
  <c r="AN250" i="10" s="1"/>
  <c r="AN60" i="10"/>
  <c r="BQ117" i="10"/>
  <c r="BO117" i="10"/>
  <c r="BF169" i="10"/>
  <c r="BF245" i="10" s="1"/>
  <c r="BF55" i="10"/>
  <c r="P48" i="10"/>
  <c r="P162" i="10"/>
  <c r="P238" i="10" s="1"/>
  <c r="BS105" i="10"/>
  <c r="W174" i="10"/>
  <c r="W250" i="10" s="1"/>
  <c r="W60" i="10"/>
  <c r="G171" i="10"/>
  <c r="G247" i="10" s="1"/>
  <c r="G57" i="10"/>
  <c r="AO166" i="10"/>
  <c r="AO242" i="10" s="1"/>
  <c r="AO50" i="10"/>
  <c r="AO52" i="10"/>
  <c r="I111" i="10"/>
  <c r="I160" i="10"/>
  <c r="I46" i="10"/>
  <c r="AV171" i="10"/>
  <c r="AV247" i="10" s="1"/>
  <c r="AV57" i="10"/>
  <c r="AX160" i="10"/>
  <c r="AX46" i="10"/>
  <c r="AV160" i="10"/>
  <c r="AV46" i="10"/>
  <c r="BT36" i="10"/>
  <c r="CB36" i="10"/>
  <c r="BO27" i="10"/>
  <c r="BY27" i="10"/>
  <c r="BQ27" i="10"/>
  <c r="BW27" i="10"/>
  <c r="BZ32" i="10"/>
  <c r="BR32" i="10"/>
  <c r="BB23" i="10"/>
  <c r="BP21" i="10"/>
  <c r="BI137" i="10"/>
  <c r="BI78" i="10"/>
  <c r="AG71" i="10"/>
  <c r="AG69" i="10"/>
  <c r="W130" i="10"/>
  <c r="W66" i="10"/>
  <c r="AT69" i="10"/>
  <c r="AT71" i="10"/>
  <c r="BJ70" i="10"/>
  <c r="BJ68" i="10"/>
  <c r="AK130" i="10"/>
  <c r="AK66" i="10"/>
  <c r="AD137" i="10"/>
  <c r="AD78" i="10"/>
  <c r="AP137" i="10"/>
  <c r="AP78" i="10"/>
  <c r="BH70" i="10"/>
  <c r="BH68" i="10"/>
  <c r="L137" i="10"/>
  <c r="L78" i="10"/>
  <c r="AD68" i="10"/>
  <c r="AD70" i="10"/>
  <c r="BE77" i="10"/>
  <c r="AC70" i="10"/>
  <c r="AC68" i="10"/>
  <c r="AL74" i="10"/>
  <c r="AZ137" i="10"/>
  <c r="AZ78" i="10"/>
  <c r="F69" i="10"/>
  <c r="F71" i="10"/>
  <c r="BB70" i="10"/>
  <c r="BB68" i="10"/>
  <c r="AS130" i="10"/>
  <c r="AS65" i="10"/>
  <c r="G130" i="10"/>
  <c r="G66" i="10"/>
  <c r="BI118" i="10"/>
  <c r="BI59" i="10"/>
  <c r="BI173" i="10"/>
  <c r="AS170" i="10"/>
  <c r="AS246" i="10" s="1"/>
  <c r="AS56" i="10"/>
  <c r="AS94" i="10" s="1"/>
  <c r="AG166" i="10"/>
  <c r="AG242" i="10" s="1"/>
  <c r="AG52" i="10"/>
  <c r="AG50" i="10"/>
  <c r="Q163" i="10"/>
  <c r="Q239" i="10" s="1"/>
  <c r="BH162" i="10"/>
  <c r="BH238" i="10" s="1"/>
  <c r="BH48" i="10"/>
  <c r="BH86" i="10" s="1"/>
  <c r="AN165" i="10"/>
  <c r="AN241" i="10" s="1"/>
  <c r="AN51" i="10"/>
  <c r="AN49" i="10"/>
  <c r="BQ108" i="10"/>
  <c r="BO108" i="10"/>
  <c r="AR111" i="10"/>
  <c r="AR160" i="10"/>
  <c r="AR46" i="10"/>
  <c r="BB171" i="10"/>
  <c r="BB247" i="10" s="1"/>
  <c r="BB57" i="10"/>
  <c r="BB95" i="10" s="1"/>
  <c r="AP167" i="10"/>
  <c r="AP243" i="10" s="1"/>
  <c r="AP53" i="10"/>
  <c r="AP91" i="10" s="1"/>
  <c r="Z164" i="10"/>
  <c r="Z240" i="10" s="1"/>
  <c r="J47" i="10"/>
  <c r="J85" i="10" s="1"/>
  <c r="J161" i="10"/>
  <c r="J237" i="10" s="1"/>
  <c r="BE111" i="10"/>
  <c r="BE161" i="10"/>
  <c r="BE237" i="10" s="1"/>
  <c r="BE47" i="10"/>
  <c r="AB57" i="10"/>
  <c r="AB171" i="10"/>
  <c r="AB247" i="10" s="1"/>
  <c r="BR114" i="10"/>
  <c r="AW58" i="10"/>
  <c r="AW96" i="10" s="1"/>
  <c r="AW172" i="10"/>
  <c r="AW248" i="10" s="1"/>
  <c r="AG169" i="10"/>
  <c r="AG245" i="10" s="1"/>
  <c r="AG55" i="10"/>
  <c r="U165" i="10"/>
  <c r="U241" i="10" s="1"/>
  <c r="U51" i="10"/>
  <c r="U49" i="10"/>
  <c r="E48" i="10"/>
  <c r="E162" i="10"/>
  <c r="E238" i="10" s="1"/>
  <c r="AH111" i="10"/>
  <c r="AH161" i="10"/>
  <c r="AH237" i="10" s="1"/>
  <c r="AH47" i="10"/>
  <c r="AK169" i="10"/>
  <c r="AK245" i="10" s="1"/>
  <c r="AK55" i="10"/>
  <c r="BF173" i="10"/>
  <c r="BF59" i="10"/>
  <c r="AP170" i="10"/>
  <c r="AP246" i="10" s="1"/>
  <c r="AP56" i="10"/>
  <c r="AD166" i="10"/>
  <c r="AD242" i="10" s="1"/>
  <c r="AD50" i="10"/>
  <c r="AD52" i="10"/>
  <c r="AX111" i="10"/>
  <c r="AX161" i="10"/>
  <c r="AX237" i="10" s="1"/>
  <c r="AX47" i="10"/>
  <c r="N111" i="10"/>
  <c r="N161" i="10"/>
  <c r="N237" i="10" s="1"/>
  <c r="N47" i="10"/>
  <c r="Y174" i="10"/>
  <c r="Y250" i="10" s="1"/>
  <c r="Y60" i="10"/>
  <c r="I57" i="10"/>
  <c r="I95" i="10" s="1"/>
  <c r="I171" i="10"/>
  <c r="I247" i="10" s="1"/>
  <c r="AQ166" i="10"/>
  <c r="AQ242" i="10" s="1"/>
  <c r="AQ50" i="10"/>
  <c r="AQ52" i="10"/>
  <c r="AA163" i="10"/>
  <c r="AA239" i="10" s="1"/>
  <c r="D174" i="10"/>
  <c r="D250" i="10" s="1"/>
  <c r="D60" i="10"/>
  <c r="BT117" i="10"/>
  <c r="BJ166" i="10"/>
  <c r="BJ242" i="10" s="1"/>
  <c r="BJ50" i="10"/>
  <c r="BJ52" i="10"/>
  <c r="AF172" i="10"/>
  <c r="AF248" i="10" s="1"/>
  <c r="AF58" i="10"/>
  <c r="AF96" i="10" s="1"/>
  <c r="P169" i="10"/>
  <c r="P245" i="10" s="1"/>
  <c r="P55" i="10"/>
  <c r="BS112" i="10"/>
  <c r="AX164" i="10"/>
  <c r="AX240" i="10" s="1"/>
  <c r="F111" i="10"/>
  <c r="F161" i="10"/>
  <c r="F237" i="10" s="1"/>
  <c r="F47" i="10"/>
  <c r="K165" i="10"/>
  <c r="K241" i="10" s="1"/>
  <c r="K49" i="10"/>
  <c r="K51" i="10"/>
  <c r="AO118" i="10"/>
  <c r="AO173" i="10"/>
  <c r="AO59" i="10"/>
  <c r="Y170" i="10"/>
  <c r="Y246" i="10" s="1"/>
  <c r="Y56" i="10"/>
  <c r="BG165" i="10"/>
  <c r="BG241" i="10" s="1"/>
  <c r="BG49" i="10"/>
  <c r="BG51" i="10"/>
  <c r="AQ162" i="10"/>
  <c r="AQ238" i="10" s="1"/>
  <c r="AQ48" i="10"/>
  <c r="W118" i="10"/>
  <c r="W59" i="10"/>
  <c r="W173" i="10"/>
  <c r="AS174" i="10"/>
  <c r="AS250" i="10" s="1"/>
  <c r="AS60" i="10"/>
  <c r="V60" i="10"/>
  <c r="V174" i="10"/>
  <c r="V250" i="10" s="1"/>
  <c r="F57" i="10"/>
  <c r="F171" i="10"/>
  <c r="F247" i="10" s="1"/>
  <c r="AN166" i="10"/>
  <c r="AN242" i="10" s="1"/>
  <c r="AN50" i="10"/>
  <c r="AN52" i="10"/>
  <c r="BO109" i="10"/>
  <c r="BQ109" i="10"/>
  <c r="X163" i="10"/>
  <c r="X239" i="10" s="1"/>
  <c r="H160" i="10"/>
  <c r="H46" i="10"/>
  <c r="AR164" i="10"/>
  <c r="AR240" i="10" s="1"/>
  <c r="H162" i="10"/>
  <c r="H238" i="10" s="1"/>
  <c r="H48" i="10"/>
  <c r="BI171" i="10"/>
  <c r="BI247" i="10" s="1"/>
  <c r="BI57" i="10"/>
  <c r="AW53" i="10"/>
  <c r="AW167" i="10"/>
  <c r="AW243" i="10" s="1"/>
  <c r="AG164" i="10"/>
  <c r="AG240" i="10" s="1"/>
  <c r="Q161" i="10"/>
  <c r="Q237" i="10" s="1"/>
  <c r="Q47" i="10"/>
  <c r="Q171" i="10"/>
  <c r="Q247" i="10" s="1"/>
  <c r="Q57" i="10"/>
  <c r="AM172" i="10"/>
  <c r="AM248" i="10" s="1"/>
  <c r="AM58" i="10"/>
  <c r="AV174" i="10"/>
  <c r="AV250" i="10" s="1"/>
  <c r="AV60" i="10"/>
  <c r="AF171" i="10"/>
  <c r="AF247" i="10" s="1"/>
  <c r="AF57" i="10"/>
  <c r="T53" i="10"/>
  <c r="T167" i="10"/>
  <c r="T243" i="10" s="1"/>
  <c r="D164" i="10"/>
  <c r="D240" i="10" s="1"/>
  <c r="BT107" i="10"/>
  <c r="AK118" i="10"/>
  <c r="AK173" i="10"/>
  <c r="AK59" i="10"/>
  <c r="BE57" i="10"/>
  <c r="BE171" i="10"/>
  <c r="BE247" i="10" s="1"/>
  <c r="BI42" i="10"/>
  <c r="AZ35" i="10"/>
  <c r="BP27" i="10"/>
  <c r="BX27" i="10"/>
  <c r="X35" i="10"/>
  <c r="J35" i="10"/>
  <c r="BD42" i="10"/>
  <c r="BO37" i="10"/>
  <c r="BW37" i="10"/>
  <c r="BY37" i="10"/>
  <c r="BQ37" i="10"/>
  <c r="AY35" i="10"/>
  <c r="BR36" i="10"/>
  <c r="BZ36" i="10"/>
  <c r="BK35" i="10"/>
  <c r="Q35" i="10"/>
  <c r="AH42" i="10"/>
  <c r="AR35" i="10"/>
  <c r="Z35" i="10"/>
  <c r="BC16" i="10"/>
  <c r="AL23" i="10"/>
  <c r="AF23" i="10"/>
  <c r="AY16" i="10"/>
  <c r="AM16" i="10"/>
  <c r="V16" i="10"/>
  <c r="AA16" i="10"/>
  <c r="AZ79" i="10"/>
  <c r="AM68" i="10"/>
  <c r="AM70" i="10"/>
  <c r="P130" i="10"/>
  <c r="P65" i="10"/>
  <c r="AB130" i="10"/>
  <c r="AB66" i="10"/>
  <c r="AJ165" i="10"/>
  <c r="AJ241" i="10" s="1"/>
  <c r="AJ51" i="10"/>
  <c r="AJ49" i="10"/>
  <c r="AZ171" i="10"/>
  <c r="AZ247" i="10" s="1"/>
  <c r="AZ57" i="10"/>
  <c r="BP114" i="10"/>
  <c r="S172" i="10"/>
  <c r="S248" i="10" s="1"/>
  <c r="S58" i="10"/>
  <c r="S96" i="10" s="1"/>
  <c r="BH51" i="10"/>
  <c r="BH49" i="10"/>
  <c r="BH165" i="10"/>
  <c r="BH241" i="10" s="1"/>
  <c r="L58" i="10"/>
  <c r="L172" i="10"/>
  <c r="L248" i="10" s="1"/>
  <c r="BC169" i="10"/>
  <c r="BC245" i="10" s="1"/>
  <c r="BC55" i="10"/>
  <c r="AQ74" i="10"/>
  <c r="Z69" i="10"/>
  <c r="Z71" i="10"/>
  <c r="AY71" i="10"/>
  <c r="AY69" i="10"/>
  <c r="AF170" i="10"/>
  <c r="AF246" i="10" s="1"/>
  <c r="AF56" i="10"/>
  <c r="AS118" i="10"/>
  <c r="AS173" i="10"/>
  <c r="AS59" i="10"/>
  <c r="BB174" i="10"/>
  <c r="BB250" i="10" s="1"/>
  <c r="BB60" i="10"/>
  <c r="E172" i="10"/>
  <c r="E248" i="10" s="1"/>
  <c r="E58" i="10"/>
  <c r="E96" i="10" s="1"/>
  <c r="AT51" i="10"/>
  <c r="AT165" i="10"/>
  <c r="AT241" i="10" s="1"/>
  <c r="AT49" i="10"/>
  <c r="L165" i="10"/>
  <c r="L241" i="10" s="1"/>
  <c r="L49" i="10"/>
  <c r="L51" i="10"/>
  <c r="AC74" i="10"/>
  <c r="BB137" i="10"/>
  <c r="BB78" i="10"/>
  <c r="U130" i="10"/>
  <c r="U66" i="10"/>
  <c r="J69" i="10"/>
  <c r="J71" i="10"/>
  <c r="AA57" i="10"/>
  <c r="AA95" i="10" s="1"/>
  <c r="AA171" i="10"/>
  <c r="AA247" i="10" s="1"/>
  <c r="AJ172" i="10"/>
  <c r="AJ248" i="10" s="1"/>
  <c r="AJ58" i="10"/>
  <c r="AJ96" i="10" s="1"/>
  <c r="O170" i="10"/>
  <c r="O246" i="10" s="1"/>
  <c r="O56" i="10"/>
  <c r="X171" i="10"/>
  <c r="X247" i="10" s="1"/>
  <c r="X57" i="10"/>
  <c r="Y53" i="10"/>
  <c r="Y91" i="10" s="1"/>
  <c r="Y167" i="10"/>
  <c r="Y243" i="10" s="1"/>
  <c r="G118" i="10"/>
  <c r="G59" i="10"/>
  <c r="G173" i="10"/>
  <c r="AU137" i="10"/>
  <c r="AU78" i="10"/>
  <c r="S71" i="10"/>
  <c r="S69" i="10"/>
  <c r="BH137" i="10"/>
  <c r="BH80" i="10" s="1"/>
  <c r="BH78" i="10"/>
  <c r="AF69" i="10"/>
  <c r="AF71" i="10"/>
  <c r="AH68" i="10"/>
  <c r="AH70" i="10"/>
  <c r="BG137" i="10"/>
  <c r="BG78" i="10"/>
  <c r="P137" i="10"/>
  <c r="P78" i="10"/>
  <c r="BA137" i="10"/>
  <c r="BA79" i="10"/>
  <c r="AB137" i="10"/>
  <c r="AB78" i="10"/>
  <c r="AT70" i="10"/>
  <c r="AT68" i="10"/>
  <c r="AO67" i="10"/>
  <c r="P70" i="10"/>
  <c r="P68" i="10"/>
  <c r="O68" i="10"/>
  <c r="O70" i="10"/>
  <c r="AK137" i="10"/>
  <c r="AK78" i="10"/>
  <c r="V67" i="10"/>
  <c r="AH137" i="10"/>
  <c r="AH78" i="10"/>
  <c r="H75" i="10"/>
  <c r="Y77" i="10"/>
  <c r="D79" i="10"/>
  <c r="AM77" i="10"/>
  <c r="BG67" i="10"/>
  <c r="S79" i="10"/>
  <c r="T137" i="10"/>
  <c r="T78" i="10"/>
  <c r="H137" i="10"/>
  <c r="H78" i="10"/>
  <c r="I137" i="10"/>
  <c r="I78" i="10"/>
  <c r="AU118" i="10"/>
  <c r="AU173" i="10"/>
  <c r="AU59" i="10"/>
  <c r="AE170" i="10"/>
  <c r="AE246" i="10" s="1"/>
  <c r="AE56" i="10"/>
  <c r="AE94" i="10" s="1"/>
  <c r="S166" i="10"/>
  <c r="S242" i="10" s="1"/>
  <c r="S50" i="10"/>
  <c r="S52" i="10"/>
  <c r="BK162" i="10"/>
  <c r="BK238" i="10" s="1"/>
  <c r="BK48" i="10"/>
  <c r="BK86" i="10" s="1"/>
  <c r="D48" i="10"/>
  <c r="D162" i="10"/>
  <c r="D238" i="10" s="1"/>
  <c r="BT105" i="10"/>
  <c r="F163" i="10"/>
  <c r="F239" i="10" s="1"/>
  <c r="BD174" i="10"/>
  <c r="BD250" i="10" s="1"/>
  <c r="BD60" i="10"/>
  <c r="BD98" i="10" s="1"/>
  <c r="AN171" i="10"/>
  <c r="AN247" i="10" s="1"/>
  <c r="AN57" i="10"/>
  <c r="BO114" i="10"/>
  <c r="BQ114" i="10"/>
  <c r="AB167" i="10"/>
  <c r="AB243" i="10" s="1"/>
  <c r="AB53" i="10"/>
  <c r="BR110" i="10"/>
  <c r="L164" i="10"/>
  <c r="L240" i="10" s="1"/>
  <c r="BD160" i="10"/>
  <c r="BD46" i="10"/>
  <c r="BD84" i="10" s="1"/>
  <c r="AJ118" i="10"/>
  <c r="AJ173" i="10"/>
  <c r="AJ59" i="10"/>
  <c r="AD167" i="10"/>
  <c r="AD243" i="10" s="1"/>
  <c r="AD53" i="10"/>
  <c r="AI172" i="10"/>
  <c r="AI248" i="10" s="1"/>
  <c r="AI58" i="10"/>
  <c r="S55" i="10"/>
  <c r="S169" i="10"/>
  <c r="S245" i="10" s="1"/>
  <c r="G165" i="10"/>
  <c r="G241" i="10" s="1"/>
  <c r="G49" i="10"/>
  <c r="G51" i="10"/>
  <c r="AY161" i="10"/>
  <c r="AY237" i="10" s="1"/>
  <c r="AY47" i="10"/>
  <c r="U170" i="10"/>
  <c r="U246" i="10" s="1"/>
  <c r="U56" i="10"/>
  <c r="U166" i="10"/>
  <c r="U242" i="10" s="1"/>
  <c r="U50" i="10"/>
  <c r="U52" i="10"/>
  <c r="AR59" i="10"/>
  <c r="AR173" i="10"/>
  <c r="AB170" i="10"/>
  <c r="AB246" i="10" s="1"/>
  <c r="AB56" i="10"/>
  <c r="BR113" i="10"/>
  <c r="P50" i="10"/>
  <c r="P52" i="10"/>
  <c r="P166" i="10"/>
  <c r="P242" i="10" s="1"/>
  <c r="BS109" i="10"/>
  <c r="BB46" i="10"/>
  <c r="BB160" i="10"/>
  <c r="AI118" i="10"/>
  <c r="AI173" i="10"/>
  <c r="AI59" i="10"/>
  <c r="K174" i="10"/>
  <c r="K250" i="10" s="1"/>
  <c r="K60" i="10"/>
  <c r="BC170" i="10"/>
  <c r="BC246" i="10" s="1"/>
  <c r="BC56" i="10"/>
  <c r="BC94" i="10" s="1"/>
  <c r="AC166" i="10"/>
  <c r="AC242" i="10" s="1"/>
  <c r="AC50" i="10"/>
  <c r="AC52" i="10"/>
  <c r="M163" i="10"/>
  <c r="M239" i="10" s="1"/>
  <c r="AH170" i="10"/>
  <c r="AH246" i="10" s="1"/>
  <c r="AH56" i="10"/>
  <c r="BD164" i="10"/>
  <c r="BD240" i="10" s="1"/>
  <c r="R172" i="10"/>
  <c r="R248" i="10" s="1"/>
  <c r="R58" i="10"/>
  <c r="AZ53" i="10"/>
  <c r="AZ167" i="10"/>
  <c r="AZ243" i="10" s="1"/>
  <c r="BP110" i="10"/>
  <c r="AJ164" i="10"/>
  <c r="AJ240" i="10" s="1"/>
  <c r="AM55" i="10"/>
  <c r="AM169" i="10"/>
  <c r="AM245" i="10" s="1"/>
  <c r="AK162" i="10"/>
  <c r="AK238" i="10" s="1"/>
  <c r="AK48" i="10"/>
  <c r="AA118" i="10"/>
  <c r="AA173" i="10"/>
  <c r="AA59" i="10"/>
  <c r="K56" i="10"/>
  <c r="K170" i="10"/>
  <c r="K246" i="10" s="1"/>
  <c r="AS165" i="10"/>
  <c r="AS241" i="10" s="1"/>
  <c r="AS51" i="10"/>
  <c r="AS49" i="10"/>
  <c r="AC48" i="10"/>
  <c r="AC162" i="10"/>
  <c r="AC238" i="10" s="1"/>
  <c r="AO172" i="10"/>
  <c r="AO248" i="10" s="1"/>
  <c r="AO58" i="10"/>
  <c r="AO96" i="10" s="1"/>
  <c r="Y172" i="10"/>
  <c r="Y248" i="10" s="1"/>
  <c r="Y58" i="10"/>
  <c r="H60" i="10"/>
  <c r="H174" i="10"/>
  <c r="H250" i="10" s="1"/>
  <c r="AZ170" i="10"/>
  <c r="AZ246" i="10" s="1"/>
  <c r="AZ56" i="10"/>
  <c r="BP113" i="10"/>
  <c r="Z166" i="10"/>
  <c r="Z242" i="10" s="1"/>
  <c r="Z52" i="10"/>
  <c r="Z50" i="10"/>
  <c r="J163" i="10"/>
  <c r="J239" i="10" s="1"/>
  <c r="BI174" i="10"/>
  <c r="BI250" i="10" s="1"/>
  <c r="BI60" i="10"/>
  <c r="X162" i="10"/>
  <c r="X238" i="10" s="1"/>
  <c r="X48" i="10"/>
  <c r="BK174" i="10"/>
  <c r="BK250" i="10" s="1"/>
  <c r="BK60" i="10"/>
  <c r="AU57" i="10"/>
  <c r="AU171" i="10"/>
  <c r="AU247" i="10" s="1"/>
  <c r="AI167" i="10"/>
  <c r="AI243" i="10" s="1"/>
  <c r="AI53" i="10"/>
  <c r="S164" i="10"/>
  <c r="S240" i="10" s="1"/>
  <c r="BK160" i="10"/>
  <c r="BK46" i="10"/>
  <c r="G170" i="10"/>
  <c r="G246" i="10" s="1"/>
  <c r="G56" i="10"/>
  <c r="S170" i="10"/>
  <c r="S246" i="10" s="1"/>
  <c r="S56" i="10"/>
  <c r="AH174" i="10"/>
  <c r="AH250" i="10" s="1"/>
  <c r="AH60" i="10"/>
  <c r="R171" i="10"/>
  <c r="R247" i="10" s="1"/>
  <c r="R57" i="10"/>
  <c r="F53" i="10"/>
  <c r="F167" i="10"/>
  <c r="F243" i="10" s="1"/>
  <c r="AX163" i="10"/>
  <c r="AX239" i="10" s="1"/>
  <c r="AA58" i="10"/>
  <c r="AA172" i="10"/>
  <c r="AA248" i="10" s="1"/>
  <c r="BK50" i="10"/>
  <c r="BK52" i="10"/>
  <c r="BK166" i="10"/>
  <c r="BK242" i="10" s="1"/>
  <c r="AU42" i="10"/>
  <c r="BS30" i="10"/>
  <c r="CA30" i="10"/>
  <c r="AC35" i="10"/>
  <c r="BW41" i="10"/>
  <c r="BQ41" i="10"/>
  <c r="BY41" i="10"/>
  <c r="BO41" i="10"/>
  <c r="AP42" i="10"/>
  <c r="BS29" i="10"/>
  <c r="CA29" i="10"/>
  <c r="AK35" i="10"/>
  <c r="BE35" i="10"/>
  <c r="AI35" i="10"/>
  <c r="BF42" i="10"/>
  <c r="BR31" i="10"/>
  <c r="BZ31" i="10"/>
  <c r="BJ42" i="10"/>
  <c r="X23" i="10"/>
  <c r="AW23" i="10"/>
  <c r="AP23" i="10"/>
  <c r="BO22" i="10"/>
  <c r="R23" i="10"/>
  <c r="BS21" i="10"/>
  <c r="D23" i="10"/>
  <c r="AK16" i="10"/>
  <c r="AO16" i="10"/>
  <c r="BQ8" i="10"/>
  <c r="BQ16" i="10" s="1"/>
  <c r="M137" i="10"/>
  <c r="M78" i="10"/>
  <c r="G137" i="10"/>
  <c r="G78" i="10"/>
  <c r="AQ170" i="10"/>
  <c r="AQ246" i="10" s="1"/>
  <c r="AQ56" i="10"/>
  <c r="AT174" i="10"/>
  <c r="AT250" i="10" s="1"/>
  <c r="AT60" i="10"/>
  <c r="AP118" i="10"/>
  <c r="AP59" i="10"/>
  <c r="AP173" i="10"/>
  <c r="AI57" i="10"/>
  <c r="AI171" i="10"/>
  <c r="AI247" i="10" s="1"/>
  <c r="AX53" i="10"/>
  <c r="AX167" i="10"/>
  <c r="AX243" i="10" s="1"/>
  <c r="AF167" i="10"/>
  <c r="AF243" i="10" s="1"/>
  <c r="AF53" i="10"/>
  <c r="Q69" i="10"/>
  <c r="Q71" i="10"/>
  <c r="U71" i="10"/>
  <c r="U69" i="10"/>
  <c r="J137" i="10"/>
  <c r="J78" i="10"/>
  <c r="M164" i="10"/>
  <c r="M240" i="10" s="1"/>
  <c r="T111" i="10"/>
  <c r="T161" i="10"/>
  <c r="T237" i="10" s="1"/>
  <c r="T47" i="10"/>
  <c r="AB118" i="10"/>
  <c r="AB59" i="10"/>
  <c r="AB173" i="10"/>
  <c r="BR116" i="10"/>
  <c r="BC166" i="10"/>
  <c r="BC242" i="10" s="1"/>
  <c r="BC50" i="10"/>
  <c r="BC52" i="10"/>
  <c r="D47" i="10"/>
  <c r="D161" i="10"/>
  <c r="D237" i="10" s="1"/>
  <c r="BT104" i="10"/>
  <c r="X49" i="10"/>
  <c r="X51" i="10"/>
  <c r="X165" i="10"/>
  <c r="X241" i="10" s="1"/>
  <c r="AP71" i="10"/>
  <c r="AP69" i="10"/>
  <c r="P67" i="10"/>
  <c r="AO130" i="10"/>
  <c r="AO66" i="10"/>
  <c r="O167" i="10"/>
  <c r="O243" i="10" s="1"/>
  <c r="O53" i="10"/>
  <c r="O91" i="10" s="1"/>
  <c r="H49" i="10"/>
  <c r="H51" i="10"/>
  <c r="H165" i="10"/>
  <c r="H241" i="10" s="1"/>
  <c r="V111" i="10"/>
  <c r="V47" i="10"/>
  <c r="V161" i="10"/>
  <c r="V237" i="10" s="1"/>
  <c r="AF165" i="10"/>
  <c r="AF241" i="10" s="1"/>
  <c r="AF51" i="10"/>
  <c r="AF49" i="10"/>
  <c r="BF111" i="10"/>
  <c r="BF160" i="10"/>
  <c r="BF46" i="10"/>
  <c r="BJ167" i="10"/>
  <c r="BJ243" i="10" s="1"/>
  <c r="BJ53" i="10"/>
  <c r="BJ91" i="10" s="1"/>
  <c r="AG137" i="10"/>
  <c r="AG78" i="10"/>
  <c r="E71" i="10"/>
  <c r="E69" i="10"/>
  <c r="AT137" i="10"/>
  <c r="AT78" i="10"/>
  <c r="R71" i="10"/>
  <c r="R69" i="10"/>
  <c r="AS137" i="10"/>
  <c r="AS78" i="10"/>
  <c r="AR69" i="10"/>
  <c r="AR71" i="10"/>
  <c r="AM137" i="10"/>
  <c r="AM79" i="10"/>
  <c r="BE71" i="10"/>
  <c r="BE69" i="10"/>
  <c r="N137" i="10"/>
  <c r="N78" i="10"/>
  <c r="BC74" i="10"/>
  <c r="M67" i="10"/>
  <c r="AB74" i="10"/>
  <c r="BD77" i="10"/>
  <c r="BI75" i="10"/>
  <c r="BB130" i="10"/>
  <c r="BB66" i="10"/>
  <c r="BK71" i="10"/>
  <c r="BK69" i="10"/>
  <c r="AJ74" i="10"/>
  <c r="BD130" i="10"/>
  <c r="BD66" i="10"/>
  <c r="AZ130" i="10"/>
  <c r="AZ65" i="10"/>
  <c r="N68" i="10"/>
  <c r="N70" i="10"/>
  <c r="W137" i="10"/>
  <c r="W78" i="10"/>
  <c r="AI130" i="10"/>
  <c r="AI66" i="10"/>
  <c r="Q76" i="10"/>
  <c r="AS76" i="10"/>
  <c r="AG118" i="10"/>
  <c r="AG173" i="10"/>
  <c r="AG59" i="10"/>
  <c r="Q170" i="10"/>
  <c r="Q246" i="10" s="1"/>
  <c r="Q56" i="10"/>
  <c r="Q94" i="10" s="1"/>
  <c r="E166" i="10"/>
  <c r="E242" i="10" s="1"/>
  <c r="E50" i="10"/>
  <c r="E52" i="10"/>
  <c r="AW162" i="10"/>
  <c r="AW238" i="10" s="1"/>
  <c r="AW48" i="10"/>
  <c r="AW86" i="10" s="1"/>
  <c r="H111" i="10"/>
  <c r="H161" i="10"/>
  <c r="H237" i="10" s="1"/>
  <c r="H47" i="10"/>
  <c r="BH111" i="10"/>
  <c r="BH160" i="10"/>
  <c r="BH46" i="10"/>
  <c r="AP174" i="10"/>
  <c r="AP250" i="10" s="1"/>
  <c r="AP60" i="10"/>
  <c r="AP98" i="10" s="1"/>
  <c r="Z57" i="10"/>
  <c r="Z95" i="10" s="1"/>
  <c r="Z171" i="10"/>
  <c r="Z247" i="10" s="1"/>
  <c r="N167" i="10"/>
  <c r="N243" i="10" s="1"/>
  <c r="N53" i="10"/>
  <c r="N91" i="10" s="1"/>
  <c r="BF163" i="10"/>
  <c r="BF239" i="10" s="1"/>
  <c r="AP160" i="10"/>
  <c r="AP46" i="10"/>
  <c r="AP84" i="10" s="1"/>
  <c r="BF171" i="10"/>
  <c r="BF247" i="10" s="1"/>
  <c r="BF57" i="10"/>
  <c r="J165" i="10"/>
  <c r="J241" i="10" s="1"/>
  <c r="J49" i="10"/>
  <c r="J51" i="10"/>
  <c r="U172" i="10"/>
  <c r="U248" i="10" s="1"/>
  <c r="U58" i="10"/>
  <c r="E169" i="10"/>
  <c r="E245" i="10" s="1"/>
  <c r="E55" i="10"/>
  <c r="BA164" i="10"/>
  <c r="BA240" i="10" s="1"/>
  <c r="AK161" i="10"/>
  <c r="AK237" i="10" s="1"/>
  <c r="AK47" i="10"/>
  <c r="E53" i="10"/>
  <c r="E167" i="10"/>
  <c r="E243" i="10" s="1"/>
  <c r="BI163" i="10"/>
  <c r="BI239" i="10" s="1"/>
  <c r="AD173" i="10"/>
  <c r="AD59" i="10"/>
  <c r="N170" i="10"/>
  <c r="N246" i="10" s="1"/>
  <c r="N56" i="10"/>
  <c r="BJ165" i="10"/>
  <c r="BJ241" i="10" s="1"/>
  <c r="BJ51" i="10"/>
  <c r="BJ49" i="10"/>
  <c r="AW111" i="10"/>
  <c r="AW161" i="10"/>
  <c r="AW237" i="10" s="1"/>
  <c r="AW47" i="10"/>
  <c r="O171" i="10"/>
  <c r="O247" i="10" s="1"/>
  <c r="O57" i="10"/>
  <c r="BE118" i="10"/>
  <c r="BE173" i="10"/>
  <c r="BE59" i="10"/>
  <c r="AO170" i="10"/>
  <c r="AO246" i="10" s="1"/>
  <c r="AO56" i="10"/>
  <c r="AO94" i="10" s="1"/>
  <c r="O50" i="10"/>
  <c r="O52" i="10"/>
  <c r="O166" i="10"/>
  <c r="O242" i="10" s="1"/>
  <c r="BG162" i="10"/>
  <c r="BG238" i="10" s="1"/>
  <c r="BG48" i="10"/>
  <c r="AT167" i="10"/>
  <c r="AT243" i="10" s="1"/>
  <c r="AT53" i="10"/>
  <c r="AX48" i="10"/>
  <c r="AX162" i="10"/>
  <c r="AX238" i="10" s="1"/>
  <c r="D58" i="10"/>
  <c r="D172" i="10"/>
  <c r="D248" i="10" s="1"/>
  <c r="BT115" i="10"/>
  <c r="AL167" i="10"/>
  <c r="AL243" i="10" s="1"/>
  <c r="AL53" i="10"/>
  <c r="AL91" i="10" s="1"/>
  <c r="V164" i="10"/>
  <c r="V240" i="10" s="1"/>
  <c r="BC49" i="10"/>
  <c r="BC51" i="10"/>
  <c r="BC165" i="10"/>
  <c r="BC241" i="10" s="1"/>
  <c r="AE111" i="10"/>
  <c r="AE160" i="10"/>
  <c r="AE46" i="10"/>
  <c r="M118" i="10"/>
  <c r="M59" i="10"/>
  <c r="M173" i="10"/>
  <c r="BE169" i="10"/>
  <c r="BE245" i="10" s="1"/>
  <c r="BE55" i="10"/>
  <c r="AE165" i="10"/>
  <c r="AE241" i="10" s="1"/>
  <c r="AE51" i="10"/>
  <c r="AE49" i="10"/>
  <c r="O48" i="10"/>
  <c r="O162" i="10"/>
  <c r="O238" i="10" s="1"/>
  <c r="AS171" i="10"/>
  <c r="AS247" i="10" s="1"/>
  <c r="AS57" i="10"/>
  <c r="E56" i="10"/>
  <c r="E170" i="10"/>
  <c r="E246" i="10" s="1"/>
  <c r="BB118" i="10"/>
  <c r="BB173" i="10"/>
  <c r="BB59" i="10"/>
  <c r="AL170" i="10"/>
  <c r="AL246" i="10" s="1"/>
  <c r="AL56" i="10"/>
  <c r="L166" i="10"/>
  <c r="L242" i="10" s="1"/>
  <c r="L50" i="10"/>
  <c r="L52" i="10"/>
  <c r="BD162" i="10"/>
  <c r="BD238" i="10" s="1"/>
  <c r="BD48" i="10"/>
  <c r="AY118" i="10"/>
  <c r="AY173" i="10"/>
  <c r="AY59" i="10"/>
  <c r="D111" i="10"/>
  <c r="D160" i="10"/>
  <c r="D46" i="10"/>
  <c r="BT103" i="10"/>
  <c r="AW174" i="10"/>
  <c r="AW250" i="10" s="1"/>
  <c r="AW60" i="10"/>
  <c r="AG57" i="10"/>
  <c r="AG95" i="10" s="1"/>
  <c r="AG171" i="10"/>
  <c r="AG247" i="10" s="1"/>
  <c r="U167" i="10"/>
  <c r="U243" i="10" s="1"/>
  <c r="U53" i="10"/>
  <c r="E164" i="10"/>
  <c r="E240" i="10" s="1"/>
  <c r="AW46" i="10"/>
  <c r="AW160" i="10"/>
  <c r="BI167" i="10"/>
  <c r="BI243" i="10" s="1"/>
  <c r="BI53" i="10"/>
  <c r="BG167" i="10"/>
  <c r="BG243" i="10" s="1"/>
  <c r="BG53" i="10"/>
  <c r="T174" i="10"/>
  <c r="T250" i="10" s="1"/>
  <c r="T60" i="10"/>
  <c r="D171" i="10"/>
  <c r="D247" i="10" s="1"/>
  <c r="D57" i="10"/>
  <c r="BT114" i="10"/>
  <c r="AZ50" i="10"/>
  <c r="AZ166" i="10"/>
  <c r="AZ242" i="10" s="1"/>
  <c r="AZ52" i="10"/>
  <c r="BP109" i="10"/>
  <c r="AJ163" i="10"/>
  <c r="AJ239" i="10" s="1"/>
  <c r="AE57" i="10"/>
  <c r="AE171" i="10"/>
  <c r="AE247" i="10" s="1"/>
  <c r="AQ164" i="10"/>
  <c r="AQ240" i="10" s="1"/>
  <c r="AG42" i="10"/>
  <c r="S35" i="10"/>
  <c r="BT41" i="10"/>
  <c r="CB41" i="10"/>
  <c r="AQ35" i="10"/>
  <c r="AB42" i="10"/>
  <c r="BZ40" i="10"/>
  <c r="BR40" i="10"/>
  <c r="AL35" i="10"/>
  <c r="W35" i="10"/>
  <c r="CA39" i="10"/>
  <c r="BS39" i="10"/>
  <c r="T35" i="10"/>
  <c r="E35" i="10"/>
  <c r="E43" i="10" s="1"/>
  <c r="G35" i="10"/>
  <c r="AD35" i="10"/>
  <c r="BT37" i="10"/>
  <c r="CB37" i="10"/>
  <c r="BT30" i="10"/>
  <c r="CB30" i="10"/>
  <c r="AR42" i="10"/>
  <c r="BA16" i="10"/>
  <c r="J23" i="10"/>
  <c r="AI23" i="10"/>
  <c r="AB23" i="10"/>
  <c r="W16" i="10"/>
  <c r="F16" i="10"/>
  <c r="BT11" i="10"/>
  <c r="AN16" i="10"/>
  <c r="AY169" i="10"/>
  <c r="AY245" i="10" s="1"/>
  <c r="AY55" i="10"/>
  <c r="BD67" i="10"/>
  <c r="S137" i="10"/>
  <c r="S78" i="10"/>
  <c r="AY70" i="10"/>
  <c r="AY68" i="10"/>
  <c r="P71" i="10"/>
  <c r="P69" i="10"/>
  <c r="AF137" i="10"/>
  <c r="AF80" i="10" s="1"/>
  <c r="AF78" i="10"/>
  <c r="P75" i="10"/>
  <c r="D69" i="10"/>
  <c r="D71" i="10"/>
  <c r="AE137" i="10"/>
  <c r="AE78" i="10"/>
  <c r="F68" i="10"/>
  <c r="F70" i="10"/>
  <c r="AV77" i="10"/>
  <c r="AF74" i="10"/>
  <c r="Y137" i="10"/>
  <c r="Y79" i="10"/>
  <c r="AQ71" i="10"/>
  <c r="AQ69" i="10"/>
  <c r="BC71" i="10"/>
  <c r="BC69" i="10"/>
  <c r="Z130" i="10"/>
  <c r="Z66" i="10"/>
  <c r="AO70" i="10"/>
  <c r="AO68" i="10"/>
  <c r="K68" i="10"/>
  <c r="K70" i="10"/>
  <c r="AZ69" i="10"/>
  <c r="AZ71" i="10"/>
  <c r="BH130" i="10"/>
  <c r="BH65" i="10"/>
  <c r="BI72" i="10"/>
  <c r="K130" i="10"/>
  <c r="K65" i="10"/>
  <c r="Q72" i="10"/>
  <c r="D75" i="10"/>
  <c r="BK130" i="10"/>
  <c r="BK66" i="10"/>
  <c r="BF72" i="10"/>
  <c r="AD72" i="10"/>
  <c r="S118" i="10"/>
  <c r="S173" i="10"/>
  <c r="S59" i="10"/>
  <c r="BK55" i="10"/>
  <c r="BK93" i="10" s="1"/>
  <c r="BK169" i="10"/>
  <c r="BK245" i="10" s="1"/>
  <c r="AY165" i="10"/>
  <c r="AY241" i="10" s="1"/>
  <c r="AY51" i="10"/>
  <c r="AY49" i="10"/>
  <c r="AI48" i="10"/>
  <c r="AI86" i="10" s="1"/>
  <c r="AI162" i="10"/>
  <c r="AI238" i="10" s="1"/>
  <c r="L160" i="10"/>
  <c r="L46" i="10"/>
  <c r="U118" i="10"/>
  <c r="U59" i="10"/>
  <c r="U173" i="10"/>
  <c r="AB174" i="10"/>
  <c r="AB250" i="10" s="1"/>
  <c r="AB60" i="10"/>
  <c r="BR117" i="10"/>
  <c r="L171" i="10"/>
  <c r="L247" i="10" s="1"/>
  <c r="L57" i="10"/>
  <c r="L95" i="10" s="1"/>
  <c r="BH52" i="10"/>
  <c r="BH50" i="10"/>
  <c r="BH166" i="10"/>
  <c r="BH242" i="10" s="1"/>
  <c r="AR163" i="10"/>
  <c r="AR239" i="10" s="1"/>
  <c r="AB160" i="10"/>
  <c r="AB46" i="10"/>
  <c r="BR103" i="10"/>
  <c r="AZ169" i="10"/>
  <c r="AZ245" i="10" s="1"/>
  <c r="AZ55" i="10"/>
  <c r="BP112" i="10"/>
  <c r="AJ48" i="10"/>
  <c r="AJ162" i="10"/>
  <c r="AJ238" i="10" s="1"/>
  <c r="G172" i="10"/>
  <c r="G248" i="10" s="1"/>
  <c r="G58" i="10"/>
  <c r="BC167" i="10"/>
  <c r="BC243" i="10" s="1"/>
  <c r="BC53" i="10"/>
  <c r="AM164" i="10"/>
  <c r="AM240" i="10" s="1"/>
  <c r="W161" i="10"/>
  <c r="W237" i="10" s="1"/>
  <c r="W47" i="10"/>
  <c r="BC111" i="10"/>
  <c r="BC47" i="10"/>
  <c r="BC161" i="10"/>
  <c r="BC237" i="10" s="1"/>
  <c r="P173" i="10"/>
  <c r="P59" i="10"/>
  <c r="BS116" i="10"/>
  <c r="BH169" i="10"/>
  <c r="BH245" i="10" s="1"/>
  <c r="BH55" i="10"/>
  <c r="AV165" i="10"/>
  <c r="AV241" i="10" s="1"/>
  <c r="AV51" i="10"/>
  <c r="AV49" i="10"/>
  <c r="AM111" i="10"/>
  <c r="AM46" i="10"/>
  <c r="AM160" i="10"/>
  <c r="W169" i="10"/>
  <c r="W245" i="10" s="1"/>
  <c r="W55" i="10"/>
  <c r="W93" i="10" s="1"/>
  <c r="AQ118" i="10"/>
  <c r="AQ173" i="10"/>
  <c r="AQ59" i="10"/>
  <c r="AA170" i="10"/>
  <c r="AA246" i="10" s="1"/>
  <c r="AA56" i="10"/>
  <c r="AA94" i="10" s="1"/>
  <c r="BI165" i="10"/>
  <c r="BI241" i="10" s="1"/>
  <c r="BI51" i="10"/>
  <c r="BI49" i="10"/>
  <c r="AS162" i="10"/>
  <c r="AS238" i="10" s="1"/>
  <c r="AS48" i="10"/>
  <c r="AS86" i="10" s="1"/>
  <c r="Z49" i="10"/>
  <c r="Z51" i="10"/>
  <c r="Z165" i="10"/>
  <c r="Z241" i="10" s="1"/>
  <c r="AD111" i="10"/>
  <c r="AD46" i="10"/>
  <c r="AD160" i="10"/>
  <c r="AX171" i="10"/>
  <c r="AX247" i="10" s="1"/>
  <c r="AX57" i="10"/>
  <c r="X167" i="10"/>
  <c r="X243" i="10" s="1"/>
  <c r="X53" i="10"/>
  <c r="H164" i="10"/>
  <c r="H240" i="10" s="1"/>
  <c r="AI163" i="10"/>
  <c r="AI239" i="10" s="1"/>
  <c r="P118" i="10"/>
  <c r="P174" i="10"/>
  <c r="P250" i="10" s="1"/>
  <c r="P60" i="10"/>
  <c r="BS117" i="10"/>
  <c r="BG172" i="10"/>
  <c r="BG248" i="10" s="1"/>
  <c r="BG58" i="10"/>
  <c r="AQ169" i="10"/>
  <c r="AQ245" i="10" s="1"/>
  <c r="AQ55" i="10"/>
  <c r="Q165" i="10"/>
  <c r="Q241" i="10" s="1"/>
  <c r="Q51" i="10"/>
  <c r="Q49" i="10"/>
  <c r="BI161" i="10"/>
  <c r="BI237" i="10" s="1"/>
  <c r="BI47" i="10"/>
  <c r="AW170" i="10"/>
  <c r="AW246" i="10" s="1"/>
  <c r="AW56" i="10"/>
  <c r="AW166" i="10"/>
  <c r="AW242" i="10" s="1"/>
  <c r="AW52" i="10"/>
  <c r="AW50" i="10"/>
  <c r="AN118" i="10"/>
  <c r="AN173" i="10"/>
  <c r="AN59" i="10"/>
  <c r="BQ116" i="10"/>
  <c r="BO116" i="10"/>
  <c r="X56" i="10"/>
  <c r="X170" i="10"/>
  <c r="X246" i="10" s="1"/>
  <c r="BF51" i="10"/>
  <c r="BF49" i="10"/>
  <c r="BF165" i="10"/>
  <c r="BF241" i="10" s="1"/>
  <c r="AP48" i="10"/>
  <c r="AP162" i="10"/>
  <c r="AP238" i="10" s="1"/>
  <c r="BC172" i="10"/>
  <c r="BC248" i="10" s="1"/>
  <c r="BC58" i="10"/>
  <c r="Q174" i="10"/>
  <c r="Q250" i="10" s="1"/>
  <c r="Q60" i="10"/>
  <c r="AI60" i="10"/>
  <c r="AI174" i="10"/>
  <c r="AI250" i="10" s="1"/>
  <c r="S171" i="10"/>
  <c r="S247" i="10" s="1"/>
  <c r="S57" i="10"/>
  <c r="G167" i="10"/>
  <c r="G243" i="10" s="1"/>
  <c r="G53" i="10"/>
  <c r="AY163" i="10"/>
  <c r="AY239" i="10" s="1"/>
  <c r="AI160" i="10"/>
  <c r="AI46" i="10"/>
  <c r="I52" i="10"/>
  <c r="I50" i="10"/>
  <c r="I166" i="10"/>
  <c r="I242" i="10" s="1"/>
  <c r="AM165" i="10"/>
  <c r="AM241" i="10" s="1"/>
  <c r="AM49" i="10"/>
  <c r="AM51" i="10"/>
  <c r="F174" i="10"/>
  <c r="F250" i="10" s="1"/>
  <c r="F60" i="10"/>
  <c r="AX56" i="10"/>
  <c r="AX170" i="10"/>
  <c r="AX246" i="10" s="1"/>
  <c r="AL52" i="10"/>
  <c r="AL166" i="10"/>
  <c r="AL242" i="10" s="1"/>
  <c r="AL50" i="10"/>
  <c r="V163" i="10"/>
  <c r="V239" i="10" s="1"/>
  <c r="AI170" i="10"/>
  <c r="AI246" i="10" s="1"/>
  <c r="AI56" i="10"/>
  <c r="W162" i="10"/>
  <c r="W238" i="10" s="1"/>
  <c r="W48" i="10"/>
  <c r="S42" i="10"/>
  <c r="CA37" i="10"/>
  <c r="BS37" i="10"/>
  <c r="CB33" i="10"/>
  <c r="BT33" i="10"/>
  <c r="BR30" i="10"/>
  <c r="BZ30" i="10"/>
  <c r="I35" i="10"/>
  <c r="BT28" i="10"/>
  <c r="CB28" i="10"/>
  <c r="CB31" i="10"/>
  <c r="BT31" i="10"/>
  <c r="BP32" i="10"/>
  <c r="BX32" i="10"/>
  <c r="CA34" i="10"/>
  <c r="BS34" i="10"/>
  <c r="BZ38" i="10"/>
  <c r="BR38" i="10"/>
  <c r="BA23" i="10"/>
  <c r="I16" i="10"/>
  <c r="J16" i="10"/>
  <c r="BK68" i="10"/>
  <c r="BK70" i="10"/>
  <c r="E137" i="10"/>
  <c r="E80" i="10" s="1"/>
  <c r="E78" i="10"/>
  <c r="AK68" i="10"/>
  <c r="AK70" i="10"/>
  <c r="T70" i="10"/>
  <c r="T68" i="10"/>
  <c r="R137" i="10"/>
  <c r="R78" i="10"/>
  <c r="AX70" i="10"/>
  <c r="AX68" i="10"/>
  <c r="S74" i="10"/>
  <c r="Q137" i="10"/>
  <c r="Q78" i="10"/>
  <c r="AH77" i="10"/>
  <c r="R74" i="10"/>
  <c r="K137" i="10"/>
  <c r="K79" i="10"/>
  <c r="AC71" i="10"/>
  <c r="AC69" i="10"/>
  <c r="AO69" i="10"/>
  <c r="AO71" i="10"/>
  <c r="Q66" i="10"/>
  <c r="P77" i="10"/>
  <c r="AQ76" i="10"/>
  <c r="AM74" i="10"/>
  <c r="BF130" i="10"/>
  <c r="BF65" i="10"/>
  <c r="D70" i="10"/>
  <c r="D68" i="10"/>
  <c r="G71" i="10"/>
  <c r="G69" i="10"/>
  <c r="AE79" i="10"/>
  <c r="X68" i="10"/>
  <c r="X70" i="10"/>
  <c r="AM130" i="10"/>
  <c r="AM65" i="10"/>
  <c r="AJ71" i="10"/>
  <c r="AJ69" i="10"/>
  <c r="AW71" i="10"/>
  <c r="AW69" i="10"/>
  <c r="AV69" i="10"/>
  <c r="AV71" i="10"/>
  <c r="BD70" i="10"/>
  <c r="BD68" i="10"/>
  <c r="AI71" i="10"/>
  <c r="AI69" i="10"/>
  <c r="E118" i="10"/>
  <c r="E61" i="10" s="1"/>
  <c r="E59" i="10"/>
  <c r="E173" i="10"/>
  <c r="AW169" i="10"/>
  <c r="AW245" i="10" s="1"/>
  <c r="AW55" i="10"/>
  <c r="AW93" i="10" s="1"/>
  <c r="AK49" i="10"/>
  <c r="AK165" i="10"/>
  <c r="AK241" i="10" s="1"/>
  <c r="AK51" i="10"/>
  <c r="U48" i="10"/>
  <c r="U86" i="10" s="1"/>
  <c r="U162" i="10"/>
  <c r="U238" i="10" s="1"/>
  <c r="U111" i="10"/>
  <c r="U161" i="10"/>
  <c r="U237" i="10" s="1"/>
  <c r="U47" i="10"/>
  <c r="BI170" i="10"/>
  <c r="BI246" i="10" s="1"/>
  <c r="BI56" i="10"/>
  <c r="N174" i="10"/>
  <c r="N250" i="10" s="1"/>
  <c r="N60" i="10"/>
  <c r="N98" i="10" s="1"/>
  <c r="BF170" i="10"/>
  <c r="BF246" i="10" s="1"/>
  <c r="BF56" i="10"/>
  <c r="BF94" i="10" s="1"/>
  <c r="AT166" i="10"/>
  <c r="AT242" i="10" s="1"/>
  <c r="AT52" i="10"/>
  <c r="AT50" i="10"/>
  <c r="AD163" i="10"/>
  <c r="AD239" i="10" s="1"/>
  <c r="N160" i="10"/>
  <c r="N46" i="10"/>
  <c r="N84" i="10" s="1"/>
  <c r="AJ166" i="10"/>
  <c r="AJ242" i="10" s="1"/>
  <c r="AJ52" i="10"/>
  <c r="AJ50" i="10"/>
  <c r="P111" i="10"/>
  <c r="P160" i="10"/>
  <c r="P46" i="10"/>
  <c r="BS103" i="10"/>
  <c r="BA57" i="10"/>
  <c r="BA171" i="10"/>
  <c r="BA247" i="10" s="1"/>
  <c r="AO167" i="10"/>
  <c r="AO243" i="10" s="1"/>
  <c r="AO53" i="10"/>
  <c r="Y164" i="10"/>
  <c r="Y240" i="10" s="1"/>
  <c r="I161" i="10"/>
  <c r="I237" i="10" s="1"/>
  <c r="I47" i="10"/>
  <c r="K48" i="10"/>
  <c r="K162" i="10"/>
  <c r="K238" i="10" s="1"/>
  <c r="T118" i="10"/>
  <c r="T173" i="10"/>
  <c r="T59" i="10"/>
  <c r="BJ172" i="10"/>
  <c r="BJ248" i="10" s="1"/>
  <c r="BJ58" i="10"/>
  <c r="AT169" i="10"/>
  <c r="AT245" i="10" s="1"/>
  <c r="AT55" i="10"/>
  <c r="AH165" i="10"/>
  <c r="AH241" i="10" s="1"/>
  <c r="AH51" i="10"/>
  <c r="AH49" i="10"/>
  <c r="AL111" i="10"/>
  <c r="AL160" i="10"/>
  <c r="AL46" i="10"/>
  <c r="G166" i="10"/>
  <c r="G242" i="10" s="1"/>
  <c r="G52" i="10"/>
  <c r="G50" i="10"/>
  <c r="AC118" i="10"/>
  <c r="AC59" i="10"/>
  <c r="AC173" i="10"/>
  <c r="M170" i="10"/>
  <c r="M246" i="10" s="1"/>
  <c r="M56" i="10"/>
  <c r="M94" i="10" s="1"/>
  <c r="AU165" i="10"/>
  <c r="AU241" i="10" s="1"/>
  <c r="AU51" i="10"/>
  <c r="AU49" i="10"/>
  <c r="AE48" i="10"/>
  <c r="AE162" i="10"/>
  <c r="AE238" i="10" s="1"/>
  <c r="AV163" i="10"/>
  <c r="AV239" i="10" s="1"/>
  <c r="AZ174" i="10"/>
  <c r="AZ250" i="10" s="1"/>
  <c r="AZ60" i="10"/>
  <c r="BP117" i="10"/>
  <c r="AJ171" i="10"/>
  <c r="AJ247" i="10" s="1"/>
  <c r="AJ57" i="10"/>
  <c r="J167" i="10"/>
  <c r="J243" i="10" s="1"/>
  <c r="J53" i="10"/>
  <c r="BB163" i="10"/>
  <c r="BB239" i="10" s="1"/>
  <c r="AC111" i="10"/>
  <c r="AC161" i="10"/>
  <c r="AC237" i="10" s="1"/>
  <c r="AC47" i="10"/>
  <c r="BH170" i="10"/>
  <c r="BH246" i="10" s="1"/>
  <c r="BH56" i="10"/>
  <c r="AS58" i="10"/>
  <c r="AS172" i="10"/>
  <c r="AS248" i="10" s="1"/>
  <c r="AC169" i="10"/>
  <c r="AC245" i="10" s="1"/>
  <c r="AC55" i="10"/>
  <c r="BK164" i="10"/>
  <c r="BK240" i="10" s="1"/>
  <c r="AU47" i="10"/>
  <c r="AU161" i="10"/>
  <c r="AU237" i="10" s="1"/>
  <c r="K169" i="10"/>
  <c r="K245" i="10" s="1"/>
  <c r="K55" i="10"/>
  <c r="Z118" i="10"/>
  <c r="Z173" i="10"/>
  <c r="Z59" i="10"/>
  <c r="J170" i="10"/>
  <c r="J246" i="10" s="1"/>
  <c r="J56" i="10"/>
  <c r="AR165" i="10"/>
  <c r="AR241" i="10" s="1"/>
  <c r="AR51" i="10"/>
  <c r="AR49" i="10"/>
  <c r="AB162" i="10"/>
  <c r="AB238" i="10" s="1"/>
  <c r="AB48" i="10"/>
  <c r="BR105" i="10"/>
  <c r="BG171" i="10"/>
  <c r="BG247" i="10" s="1"/>
  <c r="BG57" i="10"/>
  <c r="BG95" i="10" s="1"/>
  <c r="K172" i="10"/>
  <c r="K248" i="10" s="1"/>
  <c r="K58" i="10"/>
  <c r="U174" i="10"/>
  <c r="U250" i="10" s="1"/>
  <c r="U60" i="10"/>
  <c r="E171" i="10"/>
  <c r="E247" i="10" s="1"/>
  <c r="E57" i="10"/>
  <c r="E95" i="10" s="1"/>
  <c r="BA166" i="10"/>
  <c r="BA242" i="10" s="1"/>
  <c r="BA52" i="10"/>
  <c r="BA50" i="10"/>
  <c r="AK163" i="10"/>
  <c r="AK239" i="10" s="1"/>
  <c r="U160" i="10"/>
  <c r="U46" i="10"/>
  <c r="AW163" i="10"/>
  <c r="AW239" i="10" s="1"/>
  <c r="S163" i="10"/>
  <c r="S239" i="10" s="1"/>
  <c r="AZ118" i="10"/>
  <c r="AZ59" i="10"/>
  <c r="AZ173" i="10"/>
  <c r="BP116" i="10"/>
  <c r="AJ170" i="10"/>
  <c r="AJ246" i="10" s="1"/>
  <c r="AJ56" i="10"/>
  <c r="X52" i="10"/>
  <c r="X50" i="10"/>
  <c r="X166" i="10"/>
  <c r="X242" i="10" s="1"/>
  <c r="H163" i="10"/>
  <c r="H239" i="10" s="1"/>
  <c r="AU167" i="10"/>
  <c r="AU243" i="10" s="1"/>
  <c r="AU53" i="10"/>
  <c r="AU91" i="10" s="1"/>
  <c r="AR118" i="10"/>
  <c r="AR174" i="10"/>
  <c r="AR250" i="10" s="1"/>
  <c r="AR60" i="10"/>
  <c r="BP36" i="10"/>
  <c r="BX36" i="10"/>
  <c r="O35" i="10"/>
  <c r="AX35" i="10"/>
  <c r="BO29" i="10"/>
  <c r="BQ29" i="10"/>
  <c r="BY29" i="10"/>
  <c r="BW29" i="10"/>
  <c r="AU35" i="10"/>
  <c r="M35" i="10"/>
  <c r="BJ16" i="10"/>
  <c r="AD23" i="10"/>
  <c r="BR21" i="10"/>
  <c r="G23" i="10"/>
  <c r="AU23" i="10"/>
  <c r="Q23" i="10"/>
  <c r="AU16" i="10"/>
  <c r="AR16" i="10"/>
  <c r="AE166" i="10"/>
  <c r="AE242" i="10" s="1"/>
  <c r="AE52" i="10"/>
  <c r="AE50" i="10"/>
  <c r="W70" i="10"/>
  <c r="W68" i="10"/>
  <c r="D137" i="10"/>
  <c r="D78" i="10"/>
  <c r="E74" i="10"/>
  <c r="D66" i="10"/>
  <c r="W67" i="10"/>
  <c r="AS72" i="10"/>
  <c r="AD130" i="10"/>
  <c r="AD65" i="10"/>
  <c r="AB77" i="10"/>
  <c r="D130" i="10"/>
  <c r="D65" i="10"/>
  <c r="AA70" i="10"/>
  <c r="AA68" i="10"/>
  <c r="AX137" i="10"/>
  <c r="AX78" i="10"/>
  <c r="BA70" i="10"/>
  <c r="BA68" i="10"/>
  <c r="H69" i="10"/>
  <c r="H71" i="10"/>
  <c r="AY172" i="10"/>
  <c r="AY248" i="10" s="1"/>
  <c r="AY58" i="10"/>
  <c r="AY96" i="10" s="1"/>
  <c r="AI169" i="10"/>
  <c r="AI245" i="10" s="1"/>
  <c r="AI55" i="10"/>
  <c r="AI93" i="10" s="1"/>
  <c r="W165" i="10"/>
  <c r="W241" i="10" s="1"/>
  <c r="W49" i="10"/>
  <c r="W51" i="10"/>
  <c r="G162" i="10"/>
  <c r="G238" i="10" s="1"/>
  <c r="G48" i="10"/>
  <c r="G86" i="10" s="1"/>
  <c r="Y111" i="10"/>
  <c r="Y46" i="10"/>
  <c r="Y160" i="10"/>
  <c r="AS167" i="10"/>
  <c r="AS243" i="10" s="1"/>
  <c r="AS53" i="10"/>
  <c r="BH118" i="10"/>
  <c r="BH173" i="10"/>
  <c r="BH59" i="10"/>
  <c r="AR170" i="10"/>
  <c r="AR246" i="10" s="1"/>
  <c r="AR56" i="10"/>
  <c r="AR94" i="10" s="1"/>
  <c r="AF166" i="10"/>
  <c r="AF242" i="10" s="1"/>
  <c r="AF52" i="10"/>
  <c r="AF50" i="10"/>
  <c r="P163" i="10"/>
  <c r="P239" i="10" s="1"/>
  <c r="BS106" i="10"/>
  <c r="AB163" i="10"/>
  <c r="AB239" i="10" s="1"/>
  <c r="BR106" i="10"/>
  <c r="P164" i="10"/>
  <c r="P240" i="10" s="1"/>
  <c r="BS107" i="10"/>
  <c r="BC174" i="10"/>
  <c r="BC250" i="10" s="1"/>
  <c r="BC60" i="10"/>
  <c r="AM171" i="10"/>
  <c r="AM247" i="10" s="1"/>
  <c r="AM57" i="10"/>
  <c r="AA167" i="10"/>
  <c r="AA243" i="10" s="1"/>
  <c r="AA53" i="10"/>
  <c r="K164" i="10"/>
  <c r="K240" i="10" s="1"/>
  <c r="BC160" i="10"/>
  <c r="BC46" i="10"/>
  <c r="E111" i="10"/>
  <c r="E160" i="10"/>
  <c r="E46" i="10"/>
  <c r="AP171" i="10"/>
  <c r="AP247" i="10" s="1"/>
  <c r="AP57" i="10"/>
  <c r="AV172" i="10"/>
  <c r="AV248" i="10" s="1"/>
  <c r="AV58" i="10"/>
  <c r="AF169" i="10"/>
  <c r="AF245" i="10" s="1"/>
  <c r="AF55" i="10"/>
  <c r="T51" i="10"/>
  <c r="T165" i="10"/>
  <c r="T241" i="10" s="1"/>
  <c r="T49" i="10"/>
  <c r="S53" i="10"/>
  <c r="S167" i="10"/>
  <c r="S243" i="10" s="1"/>
  <c r="AG163" i="10"/>
  <c r="AG239" i="10" s="1"/>
  <c r="O118" i="10"/>
  <c r="O173" i="10"/>
  <c r="O59" i="10"/>
  <c r="BG169" i="10"/>
  <c r="BG245" i="10" s="1"/>
  <c r="BG55" i="10"/>
  <c r="BG93" i="10" s="1"/>
  <c r="AG165" i="10"/>
  <c r="AG241" i="10" s="1"/>
  <c r="AG49" i="10"/>
  <c r="AG51" i="10"/>
  <c r="Q162" i="10"/>
  <c r="Q238" i="10" s="1"/>
  <c r="Q48" i="10"/>
  <c r="AB111" i="10"/>
  <c r="AB161" i="10"/>
  <c r="AB237" i="10" s="1"/>
  <c r="AB47" i="10"/>
  <c r="BR104" i="10"/>
  <c r="AL174" i="10"/>
  <c r="AL250" i="10" s="1"/>
  <c r="AL60" i="10"/>
  <c r="V57" i="10"/>
  <c r="V171" i="10"/>
  <c r="V247" i="10" s="1"/>
  <c r="BD166" i="10"/>
  <c r="BD242" i="10" s="1"/>
  <c r="BD50" i="10"/>
  <c r="BD52" i="10"/>
  <c r="AN163" i="10"/>
  <c r="AN239" i="10" s="1"/>
  <c r="BQ106" i="10"/>
  <c r="BO106" i="10"/>
  <c r="H118" i="10"/>
  <c r="H173" i="10"/>
  <c r="H59" i="10"/>
  <c r="H55" i="10"/>
  <c r="H169" i="10"/>
  <c r="H245" i="10" s="1"/>
  <c r="AE58" i="10"/>
  <c r="AE172" i="10"/>
  <c r="AE248" i="10" s="1"/>
  <c r="O55" i="10"/>
  <c r="O169" i="10"/>
  <c r="O245" i="10" s="1"/>
  <c r="AW164" i="10"/>
  <c r="AW240" i="10" s="1"/>
  <c r="AG161" i="10"/>
  <c r="AG237" i="10" s="1"/>
  <c r="AG47" i="10"/>
  <c r="W50" i="10"/>
  <c r="W166" i="10"/>
  <c r="W242" i="10" s="1"/>
  <c r="W52" i="10"/>
  <c r="I162" i="10"/>
  <c r="I238" i="10" s="1"/>
  <c r="I48" i="10"/>
  <c r="L118" i="10"/>
  <c r="L173" i="10"/>
  <c r="L59" i="10"/>
  <c r="BD169" i="10"/>
  <c r="BD245" i="10" s="1"/>
  <c r="BD55" i="10"/>
  <c r="AD165" i="10"/>
  <c r="AD241" i="10" s="1"/>
  <c r="AD51" i="10"/>
  <c r="AD49" i="10"/>
  <c r="N162" i="10"/>
  <c r="N238" i="10" s="1"/>
  <c r="N48" i="10"/>
  <c r="BK170" i="10"/>
  <c r="BK246" i="10" s="1"/>
  <c r="BK56" i="10"/>
  <c r="I169" i="10"/>
  <c r="I245" i="10" s="1"/>
  <c r="I55" i="10"/>
  <c r="G174" i="10"/>
  <c r="G250" i="10" s="1"/>
  <c r="G60" i="10"/>
  <c r="AY56" i="10"/>
  <c r="AY170" i="10"/>
  <c r="AY246" i="10" s="1"/>
  <c r="AM166" i="10"/>
  <c r="AM242" i="10" s="1"/>
  <c r="AM52" i="10"/>
  <c r="AM50" i="10"/>
  <c r="W163" i="10"/>
  <c r="W239" i="10" s="1"/>
  <c r="G160" i="10"/>
  <c r="G46" i="10"/>
  <c r="O111" i="10"/>
  <c r="O161" i="10"/>
  <c r="O237" i="10" s="1"/>
  <c r="O47" i="10"/>
  <c r="AA111" i="10"/>
  <c r="AA161" i="10"/>
  <c r="AA237" i="10" s="1"/>
  <c r="AA47" i="10"/>
  <c r="AL118" i="10"/>
  <c r="AL59" i="10"/>
  <c r="AL173" i="10"/>
  <c r="V170" i="10"/>
  <c r="V246" i="10" s="1"/>
  <c r="V56" i="10"/>
  <c r="J166" i="10"/>
  <c r="J242" i="10" s="1"/>
  <c r="J50" i="10"/>
  <c r="J52" i="10"/>
  <c r="BB162" i="10"/>
  <c r="BB238" i="10" s="1"/>
  <c r="BB48" i="10"/>
  <c r="BB86" i="10" s="1"/>
  <c r="AO51" i="10"/>
  <c r="AO165" i="10"/>
  <c r="AO241" i="10" s="1"/>
  <c r="AO49" i="10"/>
  <c r="AL172" i="10"/>
  <c r="AL248" i="10" s="1"/>
  <c r="AL58" i="10"/>
  <c r="D42" i="10"/>
  <c r="BT40" i="10"/>
  <c r="CB40" i="10"/>
  <c r="AE42" i="10"/>
  <c r="BZ37" i="10"/>
  <c r="BR37" i="10"/>
  <c r="BS33" i="10"/>
  <c r="CA33" i="10"/>
  <c r="BE42" i="10"/>
  <c r="CA31" i="10"/>
  <c r="BS31" i="10"/>
  <c r="BT32" i="10"/>
  <c r="CB32" i="10"/>
  <c r="CA28" i="10"/>
  <c r="BS28" i="10"/>
  <c r="BI35" i="10"/>
  <c r="BX30" i="10"/>
  <c r="BP30" i="10"/>
  <c r="AJ35" i="10"/>
  <c r="W42" i="10"/>
  <c r="AG35" i="10"/>
  <c r="BT38" i="10"/>
  <c r="CB38" i="10"/>
  <c r="BP33" i="10"/>
  <c r="BX33" i="10"/>
  <c r="AE35" i="10"/>
  <c r="P35" i="10"/>
  <c r="BS27" i="10"/>
  <c r="CA27" i="10"/>
  <c r="T42" i="10"/>
  <c r="BJ23" i="10"/>
  <c r="BI23" i="10"/>
  <c r="AJ23" i="10"/>
  <c r="T23" i="10"/>
  <c r="AG23" i="10"/>
  <c r="AG16" i="10"/>
  <c r="AJ16" i="10"/>
  <c r="T16" i="10"/>
  <c r="AS16" i="10"/>
  <c r="AD16" i="10"/>
  <c r="BR8" i="10"/>
  <c r="BR16" i="10" s="1"/>
  <c r="G16" i="10"/>
  <c r="AT130" i="10"/>
  <c r="AT65" i="10"/>
  <c r="U137" i="10"/>
  <c r="U78" i="10"/>
  <c r="AQ167" i="10"/>
  <c r="AQ243" i="10" s="1"/>
  <c r="AQ53" i="10"/>
  <c r="AQ91" i="10" s="1"/>
  <c r="T162" i="10"/>
  <c r="T238" i="10" s="1"/>
  <c r="T48" i="10"/>
  <c r="T86" i="10" s="1"/>
  <c r="AZ48" i="10"/>
  <c r="AZ162" i="10"/>
  <c r="AZ238" i="10" s="1"/>
  <c r="BP105" i="10"/>
  <c r="P172" i="10"/>
  <c r="P248" i="10" s="1"/>
  <c r="P58" i="10"/>
  <c r="BS115" i="10"/>
  <c r="AH160" i="10"/>
  <c r="AH46" i="10"/>
  <c r="D35" i="10"/>
  <c r="BT27" i="10"/>
  <c r="CB27" i="10"/>
  <c r="BG77" i="10"/>
  <c r="D76" i="10"/>
  <c r="BE174" i="10"/>
  <c r="BE250" i="10" s="1"/>
  <c r="BE60" i="10"/>
  <c r="BE98" i="10" s="1"/>
  <c r="AX172" i="10"/>
  <c r="AX248" i="10" s="1"/>
  <c r="AX58" i="10"/>
  <c r="AX96" i="10" s="1"/>
  <c r="AC170" i="10"/>
  <c r="AC246" i="10" s="1"/>
  <c r="AC56" i="10"/>
  <c r="AL171" i="10"/>
  <c r="AL247" i="10" s="1"/>
  <c r="AL57" i="10"/>
  <c r="AM167" i="10"/>
  <c r="AM243" i="10" s="1"/>
  <c r="AM53" i="10"/>
  <c r="AM91" i="10" s="1"/>
  <c r="AD162" i="10"/>
  <c r="AD238" i="10" s="1"/>
  <c r="AD48" i="10"/>
  <c r="F170" i="10"/>
  <c r="F246" i="10" s="1"/>
  <c r="F56" i="10"/>
  <c r="AO169" i="10"/>
  <c r="AO245" i="10" s="1"/>
  <c r="AO55" i="10"/>
  <c r="AD161" i="10"/>
  <c r="AD237" i="10" s="1"/>
  <c r="AD47" i="10"/>
  <c r="AJ70" i="10"/>
  <c r="AJ68" i="10"/>
  <c r="T77" i="10"/>
  <c r="D74" i="10"/>
  <c r="BE137" i="10"/>
  <c r="BE78" i="10"/>
  <c r="O71" i="10"/>
  <c r="O69" i="10"/>
  <c r="P74" i="10"/>
  <c r="AA69" i="10"/>
  <c r="AA71" i="10"/>
  <c r="AW65" i="10"/>
  <c r="I68" i="10"/>
  <c r="I70" i="10"/>
  <c r="V68" i="10"/>
  <c r="V70" i="10"/>
  <c r="BC72" i="10"/>
  <c r="AE71" i="10"/>
  <c r="AE69" i="10"/>
  <c r="V130" i="10"/>
  <c r="V66" i="10"/>
  <c r="AQ137" i="10"/>
  <c r="AQ78" i="10"/>
  <c r="BI68" i="10"/>
  <c r="BI70" i="10"/>
  <c r="AZ72" i="10"/>
  <c r="BC137" i="10"/>
  <c r="BC78" i="10"/>
  <c r="M71" i="10"/>
  <c r="M69" i="10"/>
  <c r="BA71" i="10"/>
  <c r="BA69" i="10"/>
  <c r="U65" i="10"/>
  <c r="I75" i="10"/>
  <c r="BC130" i="10"/>
  <c r="BC66" i="10"/>
  <c r="D72" i="10"/>
  <c r="BJ71" i="10"/>
  <c r="BJ69" i="10"/>
  <c r="T130" i="10"/>
  <c r="T66" i="10"/>
  <c r="X137" i="10"/>
  <c r="X78" i="10"/>
  <c r="J67" i="10"/>
  <c r="BD76" i="10"/>
  <c r="AZ67" i="10"/>
  <c r="AB68" i="10"/>
  <c r="AB70" i="10"/>
  <c r="AG130" i="10"/>
  <c r="AG65" i="10"/>
  <c r="AK172" i="10"/>
  <c r="AK248" i="10" s="1"/>
  <c r="AK58" i="10"/>
  <c r="AK96" i="10" s="1"/>
  <c r="U169" i="10"/>
  <c r="U245" i="10" s="1"/>
  <c r="U55" i="10"/>
  <c r="U93" i="10" s="1"/>
  <c r="I165" i="10"/>
  <c r="I241" i="10" s="1"/>
  <c r="I49" i="10"/>
  <c r="I51" i="10"/>
  <c r="BA161" i="10"/>
  <c r="BA237" i="10" s="1"/>
  <c r="BA47" i="10"/>
  <c r="BA85" i="10" s="1"/>
  <c r="AZ111" i="10"/>
  <c r="AZ160" i="10"/>
  <c r="AZ46" i="10"/>
  <c r="BP103" i="10"/>
  <c r="Y165" i="10"/>
  <c r="Y241" i="10" s="1"/>
  <c r="Y49" i="10"/>
  <c r="Y51" i="10"/>
  <c r="AT118" i="10"/>
  <c r="AT173" i="10"/>
  <c r="AT59" i="10"/>
  <c r="AD170" i="10"/>
  <c r="AD246" i="10" s="1"/>
  <c r="AD56" i="10"/>
  <c r="AD94" i="10" s="1"/>
  <c r="R166" i="10"/>
  <c r="R242" i="10" s="1"/>
  <c r="R52" i="10"/>
  <c r="R50" i="10"/>
  <c r="BJ162" i="10"/>
  <c r="BJ238" i="10" s="1"/>
  <c r="BJ48" i="10"/>
  <c r="BJ86" i="10" s="1"/>
  <c r="AF48" i="10"/>
  <c r="AF86" i="10" s="1"/>
  <c r="AF162" i="10"/>
  <c r="AF238" i="10" s="1"/>
  <c r="BD111" i="10"/>
  <c r="BD47" i="10"/>
  <c r="BD161" i="10"/>
  <c r="BD237" i="10" s="1"/>
  <c r="AO174" i="10"/>
  <c r="AO250" i="10" s="1"/>
  <c r="AO60" i="10"/>
  <c r="Y171" i="10"/>
  <c r="Y247" i="10" s="1"/>
  <c r="Y57" i="10"/>
  <c r="M167" i="10"/>
  <c r="M243" i="10" s="1"/>
  <c r="M53" i="10"/>
  <c r="BE163" i="10"/>
  <c r="BE239" i="10" s="1"/>
  <c r="AO160" i="10"/>
  <c r="AO46" i="10"/>
  <c r="R174" i="10"/>
  <c r="R250" i="10" s="1"/>
  <c r="R60" i="10"/>
  <c r="AJ169" i="10"/>
  <c r="AJ245" i="10" s="1"/>
  <c r="AJ55" i="10"/>
  <c r="AH172" i="10"/>
  <c r="AH248" i="10" s="1"/>
  <c r="AH58" i="10"/>
  <c r="R55" i="10"/>
  <c r="R169" i="10"/>
  <c r="R245" i="10" s="1"/>
  <c r="F165" i="10"/>
  <c r="F241" i="10" s="1"/>
  <c r="F51" i="10"/>
  <c r="F49" i="10"/>
  <c r="AS164" i="10"/>
  <c r="AS240" i="10" s="1"/>
  <c r="BG111" i="10"/>
  <c r="BG160" i="10"/>
  <c r="BG46" i="10"/>
  <c r="BI172" i="10"/>
  <c r="BI248" i="10" s="1"/>
  <c r="BI58" i="10"/>
  <c r="BI96" i="10" s="1"/>
  <c r="AS55" i="10"/>
  <c r="AS93" i="10" s="1"/>
  <c r="AS169" i="10"/>
  <c r="AS245" i="10" s="1"/>
  <c r="S165" i="10"/>
  <c r="S241" i="10" s="1"/>
  <c r="S51" i="10"/>
  <c r="S49" i="10"/>
  <c r="BK111" i="10"/>
  <c r="BK161" i="10"/>
  <c r="BK237" i="10" s="1"/>
  <c r="BK47" i="10"/>
  <c r="BA172" i="10"/>
  <c r="BA248" i="10" s="1"/>
  <c r="BA58" i="10"/>
  <c r="X60" i="10"/>
  <c r="X98" i="10" s="1"/>
  <c r="X174" i="10"/>
  <c r="X250" i="10" s="1"/>
  <c r="H171" i="10"/>
  <c r="H247" i="10" s="1"/>
  <c r="H57" i="10"/>
  <c r="AP166" i="10"/>
  <c r="AP242" i="10" s="1"/>
  <c r="AP50" i="10"/>
  <c r="AP52" i="10"/>
  <c r="Z163" i="10"/>
  <c r="Z239" i="10" s="1"/>
  <c r="AD57" i="10"/>
  <c r="AD171" i="10"/>
  <c r="AD247" i="10" s="1"/>
  <c r="AZ165" i="10"/>
  <c r="AZ241" i="10" s="1"/>
  <c r="AZ51" i="10"/>
  <c r="AZ49" i="10"/>
  <c r="BP108" i="10"/>
  <c r="Q172" i="10"/>
  <c r="Q248" i="10" s="1"/>
  <c r="Q58" i="10"/>
  <c r="AY167" i="10"/>
  <c r="AY243" i="10" s="1"/>
  <c r="AY53" i="10"/>
  <c r="AI164" i="10"/>
  <c r="AI240" i="10" s="1"/>
  <c r="S161" i="10"/>
  <c r="S237" i="10" s="1"/>
  <c r="S47" i="10"/>
  <c r="BK163" i="10"/>
  <c r="BK239" i="10" s="1"/>
  <c r="AH118" i="10"/>
  <c r="AH173" i="10"/>
  <c r="AH59" i="10"/>
  <c r="BF172" i="10"/>
  <c r="BF248" i="10" s="1"/>
  <c r="BF58" i="10"/>
  <c r="AP55" i="10"/>
  <c r="AP169" i="10"/>
  <c r="AP245" i="10" s="1"/>
  <c r="P165" i="10"/>
  <c r="P241" i="10" s="1"/>
  <c r="P51" i="10"/>
  <c r="P49" i="10"/>
  <c r="BS108" i="10"/>
  <c r="BH161" i="10"/>
  <c r="BH237" i="10" s="1"/>
  <c r="BH47" i="10"/>
  <c r="BH85" i="10" s="1"/>
  <c r="BA169" i="10"/>
  <c r="BA245" i="10" s="1"/>
  <c r="BA55" i="10"/>
  <c r="BA51" i="10"/>
  <c r="BA165" i="10"/>
  <c r="BA241" i="10" s="1"/>
  <c r="BA49" i="10"/>
  <c r="BA118" i="10"/>
  <c r="BA173" i="10"/>
  <c r="BA59" i="10"/>
  <c r="AK170" i="10"/>
  <c r="AK246" i="10" s="1"/>
  <c r="AK56" i="10"/>
  <c r="Y166" i="10"/>
  <c r="Y242" i="10" s="1"/>
  <c r="Y52" i="10"/>
  <c r="Y50" i="10"/>
  <c r="I163" i="10"/>
  <c r="I239" i="10" s="1"/>
  <c r="AR161" i="10"/>
  <c r="AR237" i="10" s="1"/>
  <c r="AR47" i="10"/>
  <c r="AF174" i="10"/>
  <c r="AF250" i="10" s="1"/>
  <c r="AF60" i="10"/>
  <c r="AD118" i="10"/>
  <c r="AD174" i="10"/>
  <c r="AD250" i="10" s="1"/>
  <c r="AD60" i="10"/>
  <c r="X118" i="10"/>
  <c r="X173" i="10"/>
  <c r="X59" i="10"/>
  <c r="H56" i="10"/>
  <c r="H170" i="10"/>
  <c r="H246" i="10" s="1"/>
  <c r="BD165" i="10"/>
  <c r="BD241" i="10" s="1"/>
  <c r="BD51" i="10"/>
  <c r="BD49" i="10"/>
  <c r="AN162" i="10"/>
  <c r="AN238" i="10" s="1"/>
  <c r="AN48" i="10"/>
  <c r="BQ105" i="10"/>
  <c r="BO105" i="10"/>
  <c r="AM162" i="10"/>
  <c r="AM238" i="10" s="1"/>
  <c r="AM48" i="10"/>
  <c r="AM86" i="10" s="1"/>
  <c r="D170" i="10"/>
  <c r="D246" i="10" s="1"/>
  <c r="D56" i="10"/>
  <c r="BT113" i="10"/>
  <c r="AQ42" i="10"/>
  <c r="N35" i="10"/>
  <c r="CA36" i="10"/>
  <c r="BS36" i="10"/>
  <c r="AO42" i="10"/>
  <c r="AH35" i="10"/>
  <c r="V35" i="10"/>
  <c r="AV35" i="10"/>
  <c r="BF35" i="10"/>
  <c r="L35" i="10"/>
  <c r="AO35" i="10"/>
  <c r="BE16" i="10"/>
  <c r="BF23" i="10"/>
  <c r="BE23" i="10"/>
  <c r="Y23" i="10"/>
  <c r="V23" i="10"/>
  <c r="AE23" i="10"/>
  <c r="F23" i="10"/>
  <c r="BT21" i="10"/>
  <c r="S16" i="10"/>
  <c r="H16" i="10"/>
  <c r="L16" i="10"/>
  <c r="L24" i="10" s="1"/>
  <c r="X16" i="10"/>
  <c r="AE16" i="10"/>
  <c r="P16" i="10"/>
  <c r="AQ16" i="10"/>
  <c r="U16" i="10"/>
  <c r="AP16" i="10"/>
  <c r="BO8" i="10"/>
  <c r="BO16" i="10" s="1"/>
  <c r="G111" i="10"/>
  <c r="G161" i="10"/>
  <c r="G237" i="10" s="1"/>
  <c r="G47" i="10"/>
  <c r="AZ66" i="10"/>
  <c r="AO74" i="10"/>
  <c r="AA67" i="10"/>
  <c r="AN74" i="10"/>
  <c r="AA130" i="10"/>
  <c r="AA66" i="10"/>
  <c r="W71" i="10"/>
  <c r="W69" i="10"/>
  <c r="P79" i="10"/>
  <c r="AN68" i="10"/>
  <c r="AN70" i="10"/>
  <c r="T71" i="10"/>
  <c r="T69" i="10"/>
  <c r="AZ77" i="10"/>
  <c r="AP130" i="10"/>
  <c r="AP66" i="10"/>
  <c r="H67" i="10"/>
  <c r="BK137" i="10"/>
  <c r="BK78" i="10"/>
  <c r="AJ67" i="10"/>
  <c r="L130" i="10"/>
  <c r="L66" i="10"/>
  <c r="F130" i="10"/>
  <c r="F66" i="10"/>
  <c r="W172" i="10"/>
  <c r="W248" i="10" s="1"/>
  <c r="W58" i="10"/>
  <c r="G169" i="10"/>
  <c r="G245" i="10" s="1"/>
  <c r="G55" i="10"/>
  <c r="G93" i="10" s="1"/>
  <c r="BC164" i="10"/>
  <c r="BC240" i="10" s="1"/>
  <c r="AM161" i="10"/>
  <c r="AM237" i="10" s="1"/>
  <c r="AM47" i="10"/>
  <c r="AM85" i="10" s="1"/>
  <c r="Y169" i="10"/>
  <c r="Y245" i="10" s="1"/>
  <c r="Y55" i="10"/>
  <c r="E163" i="10"/>
  <c r="E239" i="10" s="1"/>
  <c r="AF118" i="10"/>
  <c r="AF61" i="10" s="1"/>
  <c r="AF173" i="10"/>
  <c r="AF59" i="10"/>
  <c r="P56" i="10"/>
  <c r="P170" i="10"/>
  <c r="P246" i="10" s="1"/>
  <c r="BS113" i="10"/>
  <c r="D166" i="10"/>
  <c r="D242" i="10" s="1"/>
  <c r="D52" i="10"/>
  <c r="D50" i="10"/>
  <c r="BT109" i="10"/>
  <c r="AV162" i="10"/>
  <c r="AV238" i="10" s="1"/>
  <c r="AV48" i="10"/>
  <c r="AV86" i="10" s="1"/>
  <c r="AJ111" i="10"/>
  <c r="AJ161" i="10"/>
  <c r="AJ237" i="10" s="1"/>
  <c r="AJ47" i="10"/>
  <c r="BK118" i="10"/>
  <c r="BK173" i="10"/>
  <c r="BK59" i="10"/>
  <c r="AA60" i="10"/>
  <c r="AA174" i="10"/>
  <c r="AA250" i="10" s="1"/>
  <c r="K171" i="10"/>
  <c r="K247" i="10" s="1"/>
  <c r="K57" i="10"/>
  <c r="BG166" i="10"/>
  <c r="BG242" i="10" s="1"/>
  <c r="BG52" i="10"/>
  <c r="BG50" i="10"/>
  <c r="AQ163" i="10"/>
  <c r="AQ239" i="10" s="1"/>
  <c r="AA160" i="10"/>
  <c r="AA46" i="10"/>
  <c r="AA84" i="10" s="1"/>
  <c r="P171" i="10"/>
  <c r="P247" i="10" s="1"/>
  <c r="P57" i="10"/>
  <c r="BS114" i="10"/>
  <c r="T166" i="10"/>
  <c r="T242" i="10" s="1"/>
  <c r="T52" i="10"/>
  <c r="T50" i="10"/>
  <c r="T172" i="10"/>
  <c r="T248" i="10" s="1"/>
  <c r="T58" i="10"/>
  <c r="D169" i="10"/>
  <c r="D245" i="10" s="1"/>
  <c r="D55" i="10"/>
  <c r="BT112" i="10"/>
  <c r="AZ164" i="10"/>
  <c r="AZ240" i="10" s="1"/>
  <c r="BP107" i="10"/>
  <c r="Y162" i="10"/>
  <c r="Y238" i="10" s="1"/>
  <c r="Y48" i="10"/>
  <c r="AZ58" i="10"/>
  <c r="AZ172" i="10"/>
  <c r="AZ248" i="10" s="1"/>
  <c r="BP115" i="10"/>
  <c r="AU172" i="10"/>
  <c r="AU248" i="10" s="1"/>
  <c r="AU58" i="10"/>
  <c r="AU96" i="10" s="1"/>
  <c r="AE169" i="10"/>
  <c r="AE245" i="10" s="1"/>
  <c r="AE55" i="10"/>
  <c r="AE93" i="10" s="1"/>
  <c r="E51" i="10"/>
  <c r="E49" i="10"/>
  <c r="E165" i="10"/>
  <c r="E241" i="10" s="1"/>
  <c r="AI111" i="10"/>
  <c r="AI161" i="10"/>
  <c r="AI237" i="10" s="1"/>
  <c r="AI47" i="10"/>
  <c r="AU170" i="10"/>
  <c r="AU246" i="10" s="1"/>
  <c r="AU56" i="10"/>
  <c r="J174" i="10"/>
  <c r="J250" i="10" s="1"/>
  <c r="J60" i="10"/>
  <c r="BB170" i="10"/>
  <c r="BB246" i="10" s="1"/>
  <c r="BB56" i="10"/>
  <c r="AB50" i="10"/>
  <c r="AB88" i="10" s="1"/>
  <c r="AB52" i="10"/>
  <c r="AB166" i="10"/>
  <c r="AB242" i="10" s="1"/>
  <c r="BR109" i="10"/>
  <c r="L163" i="10"/>
  <c r="L239" i="10" s="1"/>
  <c r="R53" i="10"/>
  <c r="R167" i="10"/>
  <c r="R243" i="10" s="1"/>
  <c r="AT163" i="10"/>
  <c r="AT239" i="10" s="1"/>
  <c r="BK171" i="10"/>
  <c r="BK247" i="10" s="1"/>
  <c r="BK57" i="10"/>
  <c r="AK167" i="10"/>
  <c r="AK243" i="10" s="1"/>
  <c r="AK53" i="10"/>
  <c r="U164" i="10"/>
  <c r="U240" i="10" s="1"/>
  <c r="E161" i="10"/>
  <c r="E237" i="10" s="1"/>
  <c r="E47" i="10"/>
  <c r="AQ111" i="10"/>
  <c r="AQ161" i="10"/>
  <c r="AQ237" i="10" s="1"/>
  <c r="AQ47" i="10"/>
  <c r="BD171" i="10"/>
  <c r="BD247" i="10" s="1"/>
  <c r="BD57" i="10"/>
  <c r="AR172" i="10"/>
  <c r="AR248" i="10" s="1"/>
  <c r="AR58" i="10"/>
  <c r="AB169" i="10"/>
  <c r="AB245" i="10" s="1"/>
  <c r="AB55" i="10"/>
  <c r="BR112" i="10"/>
  <c r="BJ164" i="10"/>
  <c r="BJ240" i="10" s="1"/>
  <c r="AT47" i="10"/>
  <c r="AT161" i="10"/>
  <c r="AT237" i="10" s="1"/>
  <c r="AG167" i="10"/>
  <c r="AG243" i="10" s="1"/>
  <c r="AG53" i="10"/>
  <c r="AU163" i="10"/>
  <c r="AU239" i="10" s="1"/>
  <c r="AM118" i="10"/>
  <c r="AM173" i="10"/>
  <c r="AM59" i="10"/>
  <c r="AM97" i="10" s="1"/>
  <c r="W56" i="10"/>
  <c r="W170" i="10"/>
  <c r="W246" i="10" s="1"/>
  <c r="K166" i="10"/>
  <c r="K242" i="10" s="1"/>
  <c r="K50" i="10"/>
  <c r="K52" i="10"/>
  <c r="BC162" i="10"/>
  <c r="BC238" i="10" s="1"/>
  <c r="BC48" i="10"/>
  <c r="BC86" i="10" s="1"/>
  <c r="P161" i="10"/>
  <c r="P237" i="10" s="1"/>
  <c r="P47" i="10"/>
  <c r="BS104" i="10"/>
  <c r="AN58" i="10"/>
  <c r="AN172" i="10"/>
  <c r="AN248" i="10" s="1"/>
  <c r="BQ115" i="10"/>
  <c r="BO115" i="10"/>
  <c r="X172" i="10"/>
  <c r="X248" i="10" s="1"/>
  <c r="X58" i="10"/>
  <c r="J118" i="10"/>
  <c r="J173" i="10"/>
  <c r="J59" i="10"/>
  <c r="BB169" i="10"/>
  <c r="BB245" i="10" s="1"/>
  <c r="BB55" i="10"/>
  <c r="AP165" i="10"/>
  <c r="AP241" i="10" s="1"/>
  <c r="AP51" i="10"/>
  <c r="AP49" i="10"/>
  <c r="Z162" i="10"/>
  <c r="Z238" i="10" s="1"/>
  <c r="Z48" i="10"/>
  <c r="BH174" i="10"/>
  <c r="BH250" i="10" s="1"/>
  <c r="BH60" i="10"/>
  <c r="BH98" i="10" s="1"/>
  <c r="AH50" i="10"/>
  <c r="AH166" i="10"/>
  <c r="AH242" i="10" s="1"/>
  <c r="AH52" i="10"/>
  <c r="BP28" i="10"/>
  <c r="BX28" i="10"/>
  <c r="CA40" i="10"/>
  <c r="BS40" i="10"/>
  <c r="BX34" i="10"/>
  <c r="BP34" i="10"/>
  <c r="BQ39" i="10"/>
  <c r="BO39" i="10"/>
  <c r="BY39" i="10"/>
  <c r="BW39" i="10"/>
  <c r="BW33" i="10"/>
  <c r="BY33" i="10"/>
  <c r="BO33" i="10"/>
  <c r="BQ33" i="10"/>
  <c r="H35" i="10"/>
  <c r="BS38" i="10"/>
  <c r="CA38" i="10"/>
  <c r="AZ42" i="10"/>
  <c r="BX40" i="10"/>
  <c r="BP40" i="10"/>
  <c r="AN35" i="10"/>
  <c r="BW28" i="10"/>
  <c r="BO28" i="10"/>
  <c r="BY28" i="10"/>
  <c r="BQ28" i="10"/>
  <c r="BK23" i="10"/>
  <c r="BH16" i="10"/>
  <c r="H23" i="10"/>
  <c r="E16" i="10"/>
  <c r="AI16" i="10"/>
  <c r="Q16" i="10"/>
  <c r="N16" i="10"/>
  <c r="AC16" i="10"/>
  <c r="Y16" i="10"/>
  <c r="AB16" i="10"/>
  <c r="I130" i="10"/>
  <c r="I66" i="10"/>
  <c r="BC171" i="10"/>
  <c r="BC247" i="10" s="1"/>
  <c r="BC57" i="10"/>
  <c r="BC95" i="10" s="1"/>
  <c r="AV55" i="10"/>
  <c r="AV93" i="10" s="1"/>
  <c r="AV169" i="10"/>
  <c r="AV245" i="10" s="1"/>
  <c r="L111" i="10"/>
  <c r="L47" i="10"/>
  <c r="L85" i="10" s="1"/>
  <c r="L161" i="10"/>
  <c r="L237" i="10" s="1"/>
  <c r="F50" i="10"/>
  <c r="F166" i="10"/>
  <c r="F242" i="10" s="1"/>
  <c r="F52" i="10"/>
  <c r="BF118" i="10"/>
  <c r="BF174" i="10"/>
  <c r="BF250" i="10" s="1"/>
  <c r="BF60" i="10"/>
  <c r="N51" i="10"/>
  <c r="N49" i="10"/>
  <c r="N165" i="10"/>
  <c r="N241" i="10" s="1"/>
  <c r="BO32" i="10"/>
  <c r="BW32" i="10"/>
  <c r="BY32" i="10"/>
  <c r="BQ32" i="10"/>
  <c r="E70" i="10"/>
  <c r="E68" i="10"/>
  <c r="BD71" i="10"/>
  <c r="BD69" i="10"/>
  <c r="F137" i="10"/>
  <c r="F78" i="10"/>
  <c r="R130" i="10"/>
  <c r="R65" i="10"/>
  <c r="AV137" i="10"/>
  <c r="AV78" i="10"/>
  <c r="AO171" i="10"/>
  <c r="AO247" i="10" s="1"/>
  <c r="AO57" i="10"/>
  <c r="AO95" i="10" s="1"/>
  <c r="V51" i="10"/>
  <c r="V49" i="10"/>
  <c r="V165" i="10"/>
  <c r="V241" i="10" s="1"/>
  <c r="AP164" i="10"/>
  <c r="AP240" i="10" s="1"/>
  <c r="L170" i="10"/>
  <c r="L246" i="10" s="1"/>
  <c r="L56" i="10"/>
  <c r="U171" i="10"/>
  <c r="U247" i="10" s="1"/>
  <c r="U57" i="10"/>
  <c r="BJ171" i="10"/>
  <c r="BJ247" i="10" s="1"/>
  <c r="BJ57" i="10"/>
  <c r="AC165" i="10"/>
  <c r="AC241" i="10" s="1"/>
  <c r="AC51" i="10"/>
  <c r="AC49" i="10"/>
  <c r="H166" i="10"/>
  <c r="H242" i="10" s="1"/>
  <c r="H52" i="10"/>
  <c r="H50" i="10"/>
  <c r="BX29" i="10"/>
  <c r="BP29" i="10"/>
  <c r="H70" i="10"/>
  <c r="H68" i="10"/>
  <c r="AX130" i="10"/>
  <c r="AX66" i="10"/>
  <c r="AI77" i="10"/>
  <c r="AW68" i="10"/>
  <c r="AW70" i="10"/>
  <c r="AZ76" i="10"/>
  <c r="AN72" i="10"/>
  <c r="AC137" i="10"/>
  <c r="AC78" i="10"/>
  <c r="AU70" i="10"/>
  <c r="AU68" i="10"/>
  <c r="D77" i="10"/>
  <c r="AO137" i="10"/>
  <c r="AO78" i="10"/>
  <c r="BG70" i="10"/>
  <c r="BG68" i="10"/>
  <c r="AM69" i="10"/>
  <c r="AM71" i="10"/>
  <c r="AJ130" i="10"/>
  <c r="AJ66" i="10"/>
  <c r="BG71" i="10"/>
  <c r="BG69" i="10"/>
  <c r="AY130" i="10"/>
  <c r="AY66" i="10"/>
  <c r="H130" i="10"/>
  <c r="H66" i="10"/>
  <c r="U77" i="10"/>
  <c r="U70" i="10"/>
  <c r="U68" i="10"/>
  <c r="BF69" i="10"/>
  <c r="BF71" i="10"/>
  <c r="O137" i="10"/>
  <c r="O78" i="10"/>
  <c r="AG70" i="10"/>
  <c r="AG68" i="10"/>
  <c r="AX76" i="10"/>
  <c r="X72" i="10"/>
  <c r="AA137" i="10"/>
  <c r="AA78" i="10"/>
  <c r="AS68" i="10"/>
  <c r="AS70" i="10"/>
  <c r="BE70" i="10"/>
  <c r="BE68" i="10"/>
  <c r="BB69" i="10"/>
  <c r="BB71" i="10"/>
  <c r="BG130" i="10"/>
  <c r="BG65" i="10"/>
  <c r="AP70" i="10"/>
  <c r="AP68" i="10"/>
  <c r="AI137" i="10"/>
  <c r="AI78" i="10"/>
  <c r="J68" i="10"/>
  <c r="J70" i="10"/>
  <c r="P66" i="10"/>
  <c r="AN67" i="10"/>
  <c r="AU130" i="10"/>
  <c r="AU65" i="10"/>
  <c r="N130" i="10"/>
  <c r="N66" i="10"/>
  <c r="AR130" i="10"/>
  <c r="AR65" i="10"/>
  <c r="AK69" i="10"/>
  <c r="AK71" i="10"/>
  <c r="V137" i="10"/>
  <c r="V78" i="10"/>
  <c r="AN130" i="10"/>
  <c r="AN66" i="10"/>
  <c r="R72" i="10"/>
  <c r="BJ137" i="10"/>
  <c r="BJ78" i="10"/>
  <c r="AW137" i="10"/>
  <c r="AW80" i="10" s="1"/>
  <c r="AW78" i="10"/>
  <c r="AH71" i="10"/>
  <c r="AH69" i="10"/>
  <c r="I172" i="10"/>
  <c r="I248" i="10" s="1"/>
  <c r="I58" i="10"/>
  <c r="I96" i="10" s="1"/>
  <c r="BE167" i="10"/>
  <c r="BE243" i="10" s="1"/>
  <c r="BE53" i="10"/>
  <c r="BE91" i="10" s="1"/>
  <c r="AO164" i="10"/>
  <c r="AO240" i="10" s="1"/>
  <c r="Y161" i="10"/>
  <c r="Y237" i="10" s="1"/>
  <c r="Y47" i="10"/>
  <c r="Y85" i="10" s="1"/>
  <c r="M165" i="10"/>
  <c r="M241" i="10" s="1"/>
  <c r="M51" i="10"/>
  <c r="M49" i="10"/>
  <c r="Q111" i="10"/>
  <c r="Q160" i="10"/>
  <c r="Q46" i="10"/>
  <c r="R118" i="10"/>
  <c r="R173" i="10"/>
  <c r="R59" i="10"/>
  <c r="BJ169" i="10"/>
  <c r="BJ245" i="10" s="1"/>
  <c r="BJ55" i="10"/>
  <c r="BJ93" i="10" s="1"/>
  <c r="AX165" i="10"/>
  <c r="AX241" i="10" s="1"/>
  <c r="AX49" i="10"/>
  <c r="AX51" i="10"/>
  <c r="AH48" i="10"/>
  <c r="AH86" i="10" s="1"/>
  <c r="AH162" i="10"/>
  <c r="AH238" i="10" s="1"/>
  <c r="Z160" i="10"/>
  <c r="Z46" i="10"/>
  <c r="AQ171" i="10"/>
  <c r="AQ247" i="10" s="1"/>
  <c r="AQ57" i="10"/>
  <c r="M60" i="10"/>
  <c r="M174" i="10"/>
  <c r="M250" i="10" s="1"/>
  <c r="BE170" i="10"/>
  <c r="BE246" i="10" s="1"/>
  <c r="BE56" i="10"/>
  <c r="AS166" i="10"/>
  <c r="AS242" i="10" s="1"/>
  <c r="AS52" i="10"/>
  <c r="AS50" i="10"/>
  <c r="AC163" i="10"/>
  <c r="AC239" i="10" s="1"/>
  <c r="M160" i="10"/>
  <c r="M46" i="10"/>
  <c r="X169" i="10"/>
  <c r="X245" i="10" s="1"/>
  <c r="X55" i="10"/>
  <c r="BH163" i="10"/>
  <c r="BH239" i="10" s="1"/>
  <c r="F172" i="10"/>
  <c r="F248" i="10" s="1"/>
  <c r="F58" i="10"/>
  <c r="BB167" i="10"/>
  <c r="BB243" i="10" s="1"/>
  <c r="BB53" i="10"/>
  <c r="AL164" i="10"/>
  <c r="AL240" i="10" s="1"/>
  <c r="AG111" i="10"/>
  <c r="AG160" i="10"/>
  <c r="AG46" i="10"/>
  <c r="N57" i="10"/>
  <c r="N171" i="10"/>
  <c r="N247" i="10" s="1"/>
  <c r="AG172" i="10"/>
  <c r="AG248" i="10" s="1"/>
  <c r="AG58" i="10"/>
  <c r="AG96" i="10" s="1"/>
  <c r="Q55" i="10"/>
  <c r="Q93" i="10" s="1"/>
  <c r="Q169" i="10"/>
  <c r="Q245" i="10" s="1"/>
  <c r="AY164" i="10"/>
  <c r="AY240" i="10" s="1"/>
  <c r="K111" i="10"/>
  <c r="K160" i="10"/>
  <c r="K46" i="10"/>
  <c r="AE167" i="10"/>
  <c r="AE243" i="10" s="1"/>
  <c r="AE53" i="10"/>
  <c r="BD118" i="10"/>
  <c r="BD173" i="10"/>
  <c r="BD59" i="10"/>
  <c r="AN170" i="10"/>
  <c r="AN246" i="10" s="1"/>
  <c r="AN56" i="10"/>
  <c r="BO113" i="10"/>
  <c r="BQ113" i="10"/>
  <c r="N166" i="10"/>
  <c r="N242" i="10" s="1"/>
  <c r="N50" i="10"/>
  <c r="N52" i="10"/>
  <c r="BF162" i="10"/>
  <c r="BF238" i="10" s="1"/>
  <c r="BF48" i="10"/>
  <c r="BF164" i="10"/>
  <c r="BF240" i="10" s="1"/>
  <c r="Z111" i="10"/>
  <c r="Z161" i="10"/>
  <c r="Z237" i="10" s="1"/>
  <c r="Z47" i="10"/>
  <c r="AW171" i="10"/>
  <c r="AW247" i="10" s="1"/>
  <c r="AW57" i="10"/>
  <c r="W167" i="10"/>
  <c r="W243" i="10" s="1"/>
  <c r="W53" i="10"/>
  <c r="G164" i="10"/>
  <c r="G240" i="10" s="1"/>
  <c r="AY111" i="10"/>
  <c r="AY160" i="10"/>
  <c r="AY46" i="10"/>
  <c r="V118" i="10"/>
  <c r="V173" i="10"/>
  <c r="V59" i="10"/>
  <c r="V169" i="10"/>
  <c r="V245" i="10" s="1"/>
  <c r="V55" i="10"/>
  <c r="AD172" i="10"/>
  <c r="AD248" i="10" s="1"/>
  <c r="AD58" i="10"/>
  <c r="N55" i="10"/>
  <c r="N169" i="10"/>
  <c r="N245" i="10" s="1"/>
  <c r="AV164" i="10"/>
  <c r="AV240" i="10" s="1"/>
  <c r="AF161" i="10"/>
  <c r="AF237" i="10" s="1"/>
  <c r="AF47" i="10"/>
  <c r="AA51" i="10"/>
  <c r="AA49" i="10"/>
  <c r="AA165" i="10"/>
  <c r="AA241" i="10" s="1"/>
  <c r="M111" i="10"/>
  <c r="M161" i="10"/>
  <c r="M237" i="10" s="1"/>
  <c r="M47" i="10"/>
  <c r="Y118" i="10"/>
  <c r="Y173" i="10"/>
  <c r="Y59" i="10"/>
  <c r="I170" i="10"/>
  <c r="I246" i="10" s="1"/>
  <c r="I56" i="10"/>
  <c r="BE51" i="10"/>
  <c r="BE49" i="10"/>
  <c r="BE165" i="10"/>
  <c r="BE241" i="10" s="1"/>
  <c r="AO162" i="10"/>
  <c r="AO238" i="10" s="1"/>
  <c r="AO48" i="10"/>
  <c r="BJ160" i="10"/>
  <c r="BJ46" i="10"/>
  <c r="T170" i="10"/>
  <c r="T246" i="10" s="1"/>
  <c r="T56" i="10"/>
  <c r="R170" i="10"/>
  <c r="R246" i="10" s="1"/>
  <c r="R56" i="10"/>
  <c r="R94" i="10" s="1"/>
  <c r="BD172" i="10"/>
  <c r="BD248" i="10" s="1"/>
  <c r="BD58" i="10"/>
  <c r="AN55" i="10"/>
  <c r="AN169" i="10"/>
  <c r="AN245" i="10" s="1"/>
  <c r="BO112" i="10"/>
  <c r="BQ112" i="10"/>
  <c r="AB49" i="10"/>
  <c r="AB165" i="10"/>
  <c r="AB241" i="10" s="1"/>
  <c r="AB51" i="10"/>
  <c r="BR108" i="10"/>
  <c r="L162" i="10"/>
  <c r="L238" i="10" s="1"/>
  <c r="L48" i="10"/>
  <c r="Z172" i="10"/>
  <c r="Z248" i="10" s="1"/>
  <c r="Z58" i="10"/>
  <c r="N164" i="10"/>
  <c r="N240" i="10" s="1"/>
  <c r="R35" i="10"/>
  <c r="O42" i="10"/>
  <c r="BT39" i="10"/>
  <c r="CB39" i="10"/>
  <c r="M42" i="10"/>
  <c r="BX37" i="10"/>
  <c r="BP37" i="10"/>
  <c r="AM42" i="10"/>
  <c r="AK42" i="10"/>
  <c r="AL42" i="10"/>
  <c r="F35" i="10"/>
  <c r="BG35" i="10"/>
  <c r="BX39" i="10"/>
  <c r="BP39" i="10"/>
  <c r="BI16" i="10"/>
  <c r="AY23" i="10"/>
  <c r="AV16" i="10"/>
  <c r="O16" i="10"/>
  <c r="AJ198" i="12" l="1"/>
  <c r="AD198" i="12"/>
  <c r="BO100" i="20"/>
  <c r="BS92" i="21"/>
  <c r="BO92" i="21"/>
  <c r="BT92" i="21"/>
  <c r="BT100" i="1"/>
  <c r="BO100" i="21"/>
  <c r="BO92" i="9"/>
  <c r="BS92" i="1"/>
  <c r="BO92" i="1"/>
  <c r="BO81" i="9"/>
  <c r="BO62" i="9"/>
  <c r="BR92" i="1"/>
  <c r="BS62" i="21"/>
  <c r="BS100" i="21" s="1"/>
  <c r="BQ100" i="9"/>
  <c r="BS100" i="9"/>
  <c r="BS100" i="8"/>
  <c r="BT100" i="8"/>
  <c r="BP100" i="8"/>
  <c r="AR95" i="10"/>
  <c r="V61" i="10"/>
  <c r="V43" i="10"/>
  <c r="BT100" i="9"/>
  <c r="V80" i="10"/>
  <c r="AD93" i="10"/>
  <c r="BP100" i="20"/>
  <c r="BQ100" i="1"/>
  <c r="BQ100" i="20"/>
  <c r="BR100" i="20"/>
  <c r="BR100" i="8"/>
  <c r="BT100" i="20"/>
  <c r="BP100" i="1"/>
  <c r="V94" i="10"/>
  <c r="R86" i="10"/>
  <c r="BA97" i="10"/>
  <c r="Y95" i="10"/>
  <c r="K95" i="10"/>
  <c r="N43" i="10"/>
  <c r="AU95" i="10"/>
  <c r="AL86" i="10"/>
  <c r="AT86" i="10"/>
  <c r="J96" i="10"/>
  <c r="J93" i="10"/>
  <c r="BK96" i="10"/>
  <c r="AS157" i="10"/>
  <c r="AX43" i="10"/>
  <c r="BH91" i="10"/>
  <c r="AP93" i="10"/>
  <c r="R80" i="10"/>
  <c r="AI94" i="10"/>
  <c r="W96" i="10"/>
  <c r="R96" i="10"/>
  <c r="AK94" i="10"/>
  <c r="AL98" i="10"/>
  <c r="T97" i="10"/>
  <c r="S91" i="10"/>
  <c r="L96" i="10"/>
  <c r="F80" i="10"/>
  <c r="K86" i="10"/>
  <c r="BB94" i="10"/>
  <c r="BI157" i="10"/>
  <c r="U233" i="10"/>
  <c r="Q157" i="10"/>
  <c r="BA61" i="10"/>
  <c r="F98" i="10"/>
  <c r="Z91" i="10"/>
  <c r="AQ157" i="10"/>
  <c r="AU93" i="10"/>
  <c r="AY94" i="10"/>
  <c r="J98" i="10"/>
  <c r="AT98" i="10"/>
  <c r="AO98" i="10"/>
  <c r="AG91" i="10"/>
  <c r="AJ94" i="10"/>
  <c r="E91" i="10"/>
  <c r="AA91" i="10"/>
  <c r="AE95" i="10"/>
  <c r="BF93" i="10"/>
  <c r="BB96" i="10"/>
  <c r="AS88" i="10"/>
  <c r="AA80" i="10"/>
  <c r="K93" i="10"/>
  <c r="AX94" i="10"/>
  <c r="AU86" i="10"/>
  <c r="L86" i="10"/>
  <c r="BF96" i="10"/>
  <c r="F91" i="10"/>
  <c r="AM233" i="10"/>
  <c r="BK91" i="10"/>
  <c r="AM94" i="10"/>
  <c r="AX61" i="10"/>
  <c r="AS85" i="10"/>
  <c r="H43" i="10"/>
  <c r="BK95" i="10"/>
  <c r="BH61" i="10"/>
  <c r="BH99" i="10" s="1"/>
  <c r="BH96" i="10"/>
  <c r="F43" i="10"/>
  <c r="AE91" i="10"/>
  <c r="X96" i="10"/>
  <c r="AR96" i="10"/>
  <c r="V95" i="10"/>
  <c r="N80" i="10"/>
  <c r="Y93" i="10"/>
  <c r="BJ96" i="10"/>
  <c r="N95" i="10"/>
  <c r="L233" i="10"/>
  <c r="BK80" i="10"/>
  <c r="N94" i="10"/>
  <c r="H80" i="10"/>
  <c r="BG80" i="10"/>
  <c r="AH95" i="10"/>
  <c r="U24" i="10"/>
  <c r="G91" i="10"/>
  <c r="AK86" i="10"/>
  <c r="F61" i="10"/>
  <c r="AX98" i="10"/>
  <c r="AR85" i="10"/>
  <c r="AX80" i="10"/>
  <c r="H233" i="10"/>
  <c r="BR242" i="10"/>
  <c r="BP238" i="10"/>
  <c r="N61" i="10"/>
  <c r="Q80" i="10"/>
  <c r="V84" i="10"/>
  <c r="AF85" i="10"/>
  <c r="H61" i="10"/>
  <c r="T94" i="10"/>
  <c r="BA95" i="10"/>
  <c r="AH94" i="10"/>
  <c r="AL96" i="10"/>
  <c r="Q43" i="10"/>
  <c r="T95" i="10"/>
  <c r="BE93" i="10"/>
  <c r="AJ98" i="10"/>
  <c r="AT85" i="10"/>
  <c r="AY91" i="10"/>
  <c r="H95" i="10"/>
  <c r="AG85" i="10"/>
  <c r="AH211" i="12"/>
  <c r="R61" i="10"/>
  <c r="R99" i="10" s="1"/>
  <c r="BA93" i="10"/>
  <c r="AS24" i="10"/>
  <c r="AT96" i="10"/>
  <c r="AH233" i="10"/>
  <c r="Q98" i="10"/>
  <c r="AL212" i="12"/>
  <c r="E85" i="10"/>
  <c r="F84" i="10"/>
  <c r="BO137" i="10"/>
  <c r="H94" i="10"/>
  <c r="AM95" i="10"/>
  <c r="BK84" i="10"/>
  <c r="BC98" i="10"/>
  <c r="W24" i="10"/>
  <c r="E94" i="10"/>
  <c r="O233" i="10"/>
  <c r="AT91" i="10"/>
  <c r="AD61" i="10"/>
  <c r="AV24" i="10"/>
  <c r="AA98" i="10"/>
  <c r="Y87" i="10"/>
  <c r="AK91" i="10"/>
  <c r="AL206" i="12"/>
  <c r="N93" i="10"/>
  <c r="O157" i="10"/>
  <c r="AR91" i="10"/>
  <c r="AO157" i="10"/>
  <c r="W94" i="10"/>
  <c r="O86" i="10"/>
  <c r="G233" i="10"/>
  <c r="BF86" i="10"/>
  <c r="AA61" i="10"/>
  <c r="S24" i="10"/>
  <c r="E86" i="10"/>
  <c r="AD207" i="12"/>
  <c r="AT80" i="10"/>
  <c r="AK84" i="10"/>
  <c r="AV233" i="10"/>
  <c r="BE86" i="10"/>
  <c r="AE157" i="10"/>
  <c r="G98" i="10"/>
  <c r="L90" i="10"/>
  <c r="H98" i="10"/>
  <c r="L93" i="10"/>
  <c r="AC96" i="10"/>
  <c r="BB157" i="10"/>
  <c r="BD157" i="10"/>
  <c r="Y157" i="10"/>
  <c r="Z86" i="10"/>
  <c r="AA213" i="12"/>
  <c r="AA214" i="12" s="1"/>
  <c r="BF95" i="10"/>
  <c r="AQ86" i="10"/>
  <c r="O96" i="10"/>
  <c r="BR225" i="10"/>
  <c r="AY93" i="10"/>
  <c r="O94" i="10"/>
  <c r="AV84" i="10"/>
  <c r="AT43" i="10"/>
  <c r="AT61" i="10"/>
  <c r="AQ96" i="10"/>
  <c r="BT137" i="10"/>
  <c r="O95" i="10"/>
  <c r="BI93" i="10"/>
  <c r="BS137" i="10"/>
  <c r="BT130" i="10"/>
  <c r="BH157" i="10"/>
  <c r="AF207" i="12"/>
  <c r="AJ210" i="12"/>
  <c r="AL210" i="12"/>
  <c r="AN207" i="12"/>
  <c r="AN206" i="12"/>
  <c r="AF206" i="12"/>
  <c r="AK206" i="12"/>
  <c r="AE207" i="12"/>
  <c r="AE206" i="12"/>
  <c r="AJ206" i="12"/>
  <c r="R43" i="10"/>
  <c r="BH97" i="10"/>
  <c r="U98" i="10"/>
  <c r="Y94" i="10"/>
  <c r="AJ84" i="10"/>
  <c r="AR93" i="10"/>
  <c r="AH206" i="12"/>
  <c r="BP232" i="10"/>
  <c r="AE211" i="12"/>
  <c r="Y213" i="12"/>
  <c r="Y214" i="12" s="1"/>
  <c r="AJ211" i="12"/>
  <c r="X213" i="12"/>
  <c r="BQ225" i="10"/>
  <c r="AK210" i="12"/>
  <c r="Z96" i="10"/>
  <c r="BG43" i="10"/>
  <c r="V93" i="10"/>
  <c r="AS90" i="10"/>
  <c r="AH84" i="10"/>
  <c r="AT93" i="10"/>
  <c r="BO225" i="10"/>
  <c r="BQ232" i="10"/>
  <c r="AX24" i="10"/>
  <c r="AE85" i="10"/>
  <c r="M93" i="10"/>
  <c r="H91" i="10"/>
  <c r="AX93" i="10"/>
  <c r="BG61" i="10"/>
  <c r="E157" i="10"/>
  <c r="BO232" i="10"/>
  <c r="BS225" i="10"/>
  <c r="AM207" i="12"/>
  <c r="AG207" i="12"/>
  <c r="AJ207" i="12"/>
  <c r="AK207" i="12"/>
  <c r="AL207" i="12"/>
  <c r="AH207" i="12"/>
  <c r="BT238" i="10"/>
  <c r="BQ137" i="10"/>
  <c r="BR130" i="10"/>
  <c r="AM212" i="12"/>
  <c r="AG212" i="12"/>
  <c r="AK212" i="12"/>
  <c r="AF212" i="12"/>
  <c r="AH212" i="12"/>
  <c r="AJ212" i="12"/>
  <c r="AN212" i="12"/>
  <c r="AB213" i="12"/>
  <c r="AG206" i="12"/>
  <c r="AM206" i="12"/>
  <c r="BR241" i="10"/>
  <c r="BC84" i="10"/>
  <c r="BT225" i="10"/>
  <c r="AF211" i="12"/>
  <c r="Z213" i="12"/>
  <c r="BS232" i="10"/>
  <c r="BS130" i="10"/>
  <c r="BR232" i="10"/>
  <c r="G85" i="10"/>
  <c r="AD206" i="12"/>
  <c r="BT232" i="10"/>
  <c r="BP130" i="10"/>
  <c r="BP137" i="10"/>
  <c r="AM211" i="12"/>
  <c r="AG211" i="12"/>
  <c r="W213" i="12"/>
  <c r="W214" i="12" s="1"/>
  <c r="AL211" i="12"/>
  <c r="AK211" i="12"/>
  <c r="AN211" i="12"/>
  <c r="AD211" i="12"/>
  <c r="AN210" i="12"/>
  <c r="AI43" i="10"/>
  <c r="AX157" i="10"/>
  <c r="BQ130" i="10"/>
  <c r="BP225" i="10"/>
  <c r="AM210" i="12"/>
  <c r="AG210" i="12"/>
  <c r="AE210" i="12"/>
  <c r="AD210" i="12"/>
  <c r="AF210" i="12"/>
  <c r="AH210" i="12"/>
  <c r="AE212" i="12"/>
  <c r="L80" i="10"/>
  <c r="AP86" i="10"/>
  <c r="AG93" i="10"/>
  <c r="BO130" i="10"/>
  <c r="BR137" i="10"/>
  <c r="AD212" i="12"/>
  <c r="BP240" i="10"/>
  <c r="AV43" i="10"/>
  <c r="E84" i="10"/>
  <c r="BS248" i="10"/>
  <c r="BA86" i="10"/>
  <c r="V97" i="10"/>
  <c r="AY84" i="10"/>
  <c r="BS239" i="10"/>
  <c r="I91" i="10"/>
  <c r="BD24" i="10"/>
  <c r="W233" i="10"/>
  <c r="AY43" i="10"/>
  <c r="BP250" i="10"/>
  <c r="AY80" i="10"/>
  <c r="BT240" i="10"/>
  <c r="BS238" i="10"/>
  <c r="BR248" i="10"/>
  <c r="AL24" i="10"/>
  <c r="BP248" i="10"/>
  <c r="AI233" i="10"/>
  <c r="P97" i="10"/>
  <c r="BT245" i="10"/>
  <c r="BS246" i="10"/>
  <c r="BP243" i="10"/>
  <c r="BT243" i="10"/>
  <c r="BS245" i="10"/>
  <c r="BO242" i="10"/>
  <c r="BQ242" i="10"/>
  <c r="BO240" i="10"/>
  <c r="BQ240" i="10"/>
  <c r="BT246" i="10"/>
  <c r="BG86" i="10"/>
  <c r="BP239" i="10"/>
  <c r="BO247" i="10"/>
  <c r="BQ247" i="10"/>
  <c r="BS241" i="10"/>
  <c r="AD80" i="10"/>
  <c r="BO243" i="10"/>
  <c r="BQ243" i="10"/>
  <c r="BR245" i="10"/>
  <c r="BS247" i="10"/>
  <c r="BI43" i="10"/>
  <c r="BT237" i="10"/>
  <c r="BR247" i="10"/>
  <c r="BO239" i="10"/>
  <c r="BQ239" i="10"/>
  <c r="BC24" i="10"/>
  <c r="BS240" i="10"/>
  <c r="BR250" i="10"/>
  <c r="BP246" i="10"/>
  <c r="BP242" i="10"/>
  <c r="BT241" i="10"/>
  <c r="BP241" i="10"/>
  <c r="BR239" i="10"/>
  <c r="BP245" i="10"/>
  <c r="BS242" i="10"/>
  <c r="BO250" i="10"/>
  <c r="BQ250" i="10"/>
  <c r="BT239" i="10"/>
  <c r="BO237" i="10"/>
  <c r="BQ237" i="10"/>
  <c r="BO248" i="10"/>
  <c r="BQ248" i="10"/>
  <c r="BO238" i="10"/>
  <c r="BQ238" i="10"/>
  <c r="BR238" i="10"/>
  <c r="BT250" i="10"/>
  <c r="BO241" i="10"/>
  <c r="BQ241" i="10"/>
  <c r="BT247" i="10"/>
  <c r="BS243" i="10"/>
  <c r="BR237" i="10"/>
  <c r="BT248" i="10"/>
  <c r="BR243" i="10"/>
  <c r="BP237" i="10"/>
  <c r="BT242" i="10"/>
  <c r="BS250" i="10"/>
  <c r="AD43" i="10"/>
  <c r="BR246" i="10"/>
  <c r="BR240" i="10"/>
  <c r="BO246" i="10"/>
  <c r="BQ246" i="10"/>
  <c r="BO245" i="10"/>
  <c r="BQ245" i="10"/>
  <c r="BS237" i="10"/>
  <c r="T88" i="10"/>
  <c r="BP247" i="10"/>
  <c r="AI80" i="10"/>
  <c r="I84" i="10"/>
  <c r="AN98" i="10"/>
  <c r="K24" i="10"/>
  <c r="L260" i="10" s="1"/>
  <c r="Y90" i="10"/>
  <c r="BD85" i="10"/>
  <c r="K96" i="10"/>
  <c r="Z61" i="10"/>
  <c r="AI61" i="10"/>
  <c r="AW43" i="10"/>
  <c r="AL90" i="10"/>
  <c r="BE94" i="10"/>
  <c r="BK94" i="10"/>
  <c r="S95" i="10"/>
  <c r="AD95" i="10"/>
  <c r="M98" i="10"/>
  <c r="K80" i="10"/>
  <c r="U91" i="10"/>
  <c r="BK43" i="10"/>
  <c r="AA43" i="10"/>
  <c r="G95" i="10"/>
  <c r="AH24" i="10"/>
  <c r="AJ233" i="10"/>
  <c r="BK98" i="10"/>
  <c r="BI95" i="10"/>
  <c r="BC43" i="10"/>
  <c r="AR157" i="10"/>
  <c r="BE157" i="10"/>
  <c r="AK157" i="10"/>
  <c r="AP157" i="10"/>
  <c r="BF157" i="10"/>
  <c r="N88" i="10"/>
  <c r="F90" i="10"/>
  <c r="F96" i="10"/>
  <c r="BD93" i="10"/>
  <c r="N86" i="10"/>
  <c r="AQ94" i="10"/>
  <c r="BR68" i="10"/>
  <c r="BF89" i="10"/>
  <c r="K84" i="10"/>
  <c r="L43" i="10"/>
  <c r="AU85" i="10"/>
  <c r="G43" i="10"/>
  <c r="G80" i="10"/>
  <c r="D86" i="10"/>
  <c r="S86" i="10"/>
  <c r="D88" i="10"/>
  <c r="AL233" i="10"/>
  <c r="I24" i="10"/>
  <c r="L94" i="10"/>
  <c r="G89" i="10"/>
  <c r="BB233" i="10"/>
  <c r="AH97" i="10"/>
  <c r="G84" i="10"/>
  <c r="X86" i="10"/>
  <c r="G87" i="10"/>
  <c r="J43" i="10"/>
  <c r="BA43" i="10"/>
  <c r="S94" i="10"/>
  <c r="G61" i="10"/>
  <c r="AJ80" i="10"/>
  <c r="AJ43" i="10"/>
  <c r="AQ95" i="10"/>
  <c r="AS96" i="10"/>
  <c r="AY61" i="10"/>
  <c r="G94" i="10"/>
  <c r="BB80" i="10"/>
  <c r="BH89" i="10"/>
  <c r="S84" i="10"/>
  <c r="M24" i="10"/>
  <c r="M260" i="10" s="1"/>
  <c r="Z89" i="10"/>
  <c r="X95" i="10"/>
  <c r="Q96" i="10"/>
  <c r="W91" i="10"/>
  <c r="J61" i="10"/>
  <c r="AR24" i="10"/>
  <c r="Q233" i="10"/>
  <c r="BA157" i="10"/>
  <c r="AJ61" i="10"/>
  <c r="AW95" i="10"/>
  <c r="Y89" i="10"/>
  <c r="Z97" i="10"/>
  <c r="BB84" i="10"/>
  <c r="R91" i="10"/>
  <c r="AO91" i="10"/>
  <c r="L88" i="10"/>
  <c r="J80" i="10"/>
  <c r="AH17" i="12"/>
  <c r="AM17" i="12"/>
  <c r="AL17" i="12"/>
  <c r="AK17" i="12"/>
  <c r="AG17" i="12"/>
  <c r="AF17" i="12"/>
  <c r="AE17" i="12"/>
  <c r="AD17" i="12"/>
  <c r="AN17" i="12"/>
  <c r="AJ17" i="12"/>
  <c r="AH10" i="12"/>
  <c r="AG10" i="12"/>
  <c r="AF10" i="12"/>
  <c r="AE10" i="12"/>
  <c r="AK10" i="12"/>
  <c r="AD10" i="12"/>
  <c r="AJ10" i="12"/>
  <c r="AN10" i="12"/>
  <c r="AM10" i="12"/>
  <c r="AL10" i="12"/>
  <c r="AH15" i="12"/>
  <c r="AF15" i="12"/>
  <c r="AE15" i="12"/>
  <c r="AD15" i="12"/>
  <c r="AN15" i="12"/>
  <c r="AG15" i="12"/>
  <c r="AM15" i="12"/>
  <c r="AL15" i="12"/>
  <c r="AK15" i="12"/>
  <c r="AJ15" i="12"/>
  <c r="BR23" i="10"/>
  <c r="BR24" i="10" s="1"/>
  <c r="BX42" i="10"/>
  <c r="BT16" i="10"/>
  <c r="AD20" i="12"/>
  <c r="AF20" i="12"/>
  <c r="AL20" i="12"/>
  <c r="AK20" i="12"/>
  <c r="AN20" i="12"/>
  <c r="AJ20" i="12"/>
  <c r="AM20" i="12"/>
  <c r="AH20" i="12"/>
  <c r="AG20" i="12"/>
  <c r="AE20" i="12"/>
  <c r="AL14" i="12"/>
  <c r="AK14" i="12"/>
  <c r="AE14" i="12"/>
  <c r="AF14" i="12"/>
  <c r="AG14" i="12"/>
  <c r="AJ14" i="12"/>
  <c r="AD14" i="12"/>
  <c r="AM14" i="12"/>
  <c r="AN14" i="12"/>
  <c r="AH14" i="12"/>
  <c r="BP23" i="10"/>
  <c r="BP24" i="10" s="1"/>
  <c r="AN12" i="12"/>
  <c r="AJ12" i="12"/>
  <c r="AM12" i="12"/>
  <c r="AL12" i="12"/>
  <c r="AK12" i="12"/>
  <c r="AH12" i="12"/>
  <c r="AG12" i="12"/>
  <c r="AD12" i="12"/>
  <c r="AE12" i="12"/>
  <c r="AF12" i="12"/>
  <c r="BO23" i="10"/>
  <c r="BO24" i="10" s="1"/>
  <c r="AH9" i="12"/>
  <c r="AG9" i="12"/>
  <c r="AF9" i="12"/>
  <c r="AJ9" i="12"/>
  <c r="AE9" i="12"/>
  <c r="AM9" i="12"/>
  <c r="AN9" i="12"/>
  <c r="AL9" i="12"/>
  <c r="AD9" i="12"/>
  <c r="AK9" i="12"/>
  <c r="BQ23" i="10"/>
  <c r="BQ24" i="10" s="1"/>
  <c r="BT23" i="10"/>
  <c r="BS23" i="10"/>
  <c r="BS24" i="10" s="1"/>
  <c r="AM13" i="12"/>
  <c r="AL13" i="12"/>
  <c r="AJ13" i="12"/>
  <c r="AN13" i="12"/>
  <c r="AK13" i="12"/>
  <c r="AD13" i="12"/>
  <c r="AH13" i="12"/>
  <c r="AG13" i="12"/>
  <c r="AE13" i="12"/>
  <c r="AF13" i="12"/>
  <c r="AK11" i="12"/>
  <c r="AG11" i="12"/>
  <c r="AE11" i="12"/>
  <c r="AD11" i="12"/>
  <c r="AJ11" i="12"/>
  <c r="AF11" i="12"/>
  <c r="AL11" i="12"/>
  <c r="AM11" i="12"/>
  <c r="AH19" i="12"/>
  <c r="AM19" i="12"/>
  <c r="AL19" i="12"/>
  <c r="AN19" i="12"/>
  <c r="AJ19" i="12"/>
  <c r="AK19" i="12"/>
  <c r="AF19" i="12"/>
  <c r="AG19" i="12"/>
  <c r="AE19" i="12"/>
  <c r="AD19" i="12"/>
  <c r="AJ18" i="12"/>
  <c r="AM18" i="12"/>
  <c r="AL18" i="12"/>
  <c r="AG18" i="12"/>
  <c r="AH18" i="12"/>
  <c r="AN18" i="12"/>
  <c r="AK18" i="12"/>
  <c r="AE18" i="12"/>
  <c r="AD18" i="12"/>
  <c r="AF18" i="12"/>
  <c r="BR69" i="10"/>
  <c r="BS69" i="10"/>
  <c r="BS42" i="10"/>
  <c r="BQ74" i="10"/>
  <c r="BO72" i="10"/>
  <c r="AT24" i="10"/>
  <c r="AM24" i="10"/>
  <c r="BD233" i="10"/>
  <c r="V98" i="10"/>
  <c r="BQ69" i="10"/>
  <c r="X24" i="10"/>
  <c r="J90" i="10"/>
  <c r="M87" i="10"/>
  <c r="E24" i="10"/>
  <c r="AB84" i="10"/>
  <c r="AS98" i="10"/>
  <c r="BI97" i="10"/>
  <c r="BD80" i="10"/>
  <c r="AV91" i="10"/>
  <c r="I61" i="10"/>
  <c r="Q84" i="10"/>
  <c r="Z84" i="10"/>
  <c r="BP68" i="10"/>
  <c r="BH94" i="10"/>
  <c r="BC96" i="10"/>
  <c r="BC89" i="10"/>
  <c r="V157" i="10"/>
  <c r="T90" i="10"/>
  <c r="AI98" i="10"/>
  <c r="AI89" i="10"/>
  <c r="O24" i="10"/>
  <c r="BP76" i="10"/>
  <c r="BS79" i="10"/>
  <c r="H84" i="10"/>
  <c r="AA233" i="10"/>
  <c r="CA42" i="10"/>
  <c r="AC94" i="10"/>
  <c r="AV87" i="10"/>
  <c r="X157" i="10"/>
  <c r="N90" i="10"/>
  <c r="BD61" i="10"/>
  <c r="AK93" i="10"/>
  <c r="M85" i="10"/>
  <c r="BF98" i="10"/>
  <c r="I43" i="10"/>
  <c r="AD88" i="10"/>
  <c r="AH91" i="10"/>
  <c r="R157" i="10"/>
  <c r="J233" i="10"/>
  <c r="J88" i="10"/>
  <c r="J91" i="10"/>
  <c r="I80" i="10"/>
  <c r="AC157" i="10"/>
  <c r="F88" i="10"/>
  <c r="AN96" i="10"/>
  <c r="BB91" i="10"/>
  <c r="BA80" i="10"/>
  <c r="AP94" i="10"/>
  <c r="V91" i="10"/>
  <c r="BC233" i="10"/>
  <c r="AY98" i="10"/>
  <c r="BE85" i="10"/>
  <c r="U61" i="10"/>
  <c r="U80" i="10"/>
  <c r="Z87" i="10"/>
  <c r="Z94" i="10"/>
  <c r="BH95" i="10"/>
  <c r="AU157" i="10"/>
  <c r="BI86" i="10"/>
  <c r="AN84" i="10"/>
  <c r="E98" i="10"/>
  <c r="H157" i="10"/>
  <c r="I233" i="10"/>
  <c r="J157" i="10"/>
  <c r="D233" i="10"/>
  <c r="BH43" i="10"/>
  <c r="AT90" i="10"/>
  <c r="AC95" i="10"/>
  <c r="AQ233" i="10"/>
  <c r="AD85" i="10"/>
  <c r="G96" i="10"/>
  <c r="I86" i="10"/>
  <c r="L84" i="10"/>
  <c r="AD96" i="10"/>
  <c r="P24" i="10"/>
  <c r="K157" i="10"/>
  <c r="X233" i="10"/>
  <c r="BE233" i="10"/>
  <c r="AJ95" i="10"/>
  <c r="AN24" i="10"/>
  <c r="U43" i="10"/>
  <c r="J95" i="10"/>
  <c r="N24" i="10"/>
  <c r="F95" i="10"/>
  <c r="AV95" i="10"/>
  <c r="T84" i="10"/>
  <c r="Z98" i="10"/>
  <c r="BI88" i="10"/>
  <c r="AG233" i="10"/>
  <c r="BT156" i="10"/>
  <c r="BT68" i="10"/>
  <c r="BQ68" i="10"/>
  <c r="BR156" i="10"/>
  <c r="AB95" i="10"/>
  <c r="AZ90" i="10"/>
  <c r="AC86" i="10"/>
  <c r="AF94" i="10"/>
  <c r="BD94" i="10"/>
  <c r="AZ233" i="10"/>
  <c r="AS61" i="10"/>
  <c r="Y86" i="10"/>
  <c r="AP88" i="10"/>
  <c r="AL95" i="10"/>
  <c r="I88" i="10"/>
  <c r="AP97" i="10"/>
  <c r="L98" i="10"/>
  <c r="AS43" i="10"/>
  <c r="BA94" i="10"/>
  <c r="K61" i="10"/>
  <c r="M84" i="10"/>
  <c r="M89" i="10"/>
  <c r="AP90" i="10"/>
  <c r="AU24" i="10"/>
  <c r="AC85" i="10"/>
  <c r="I90" i="10"/>
  <c r="AZ88" i="10"/>
  <c r="AP61" i="10"/>
  <c r="AG98" i="10"/>
  <c r="BB43" i="10"/>
  <c r="AF157" i="10"/>
  <c r="BG24" i="10"/>
  <c r="BG233" i="10"/>
  <c r="AF93" i="10"/>
  <c r="AI95" i="10"/>
  <c r="AV98" i="10"/>
  <c r="BQ67" i="10"/>
  <c r="N87" i="10"/>
  <c r="BD95" i="10"/>
  <c r="BC80" i="10"/>
  <c r="AI84" i="10"/>
  <c r="BH88" i="10"/>
  <c r="I98" i="10"/>
  <c r="AV94" i="10"/>
  <c r="L91" i="10"/>
  <c r="AS233" i="10"/>
  <c r="N89" i="10"/>
  <c r="AY90" i="10"/>
  <c r="W157" i="10"/>
  <c r="AW98" i="10"/>
  <c r="K94" i="10"/>
  <c r="U94" i="10"/>
  <c r="W84" i="10"/>
  <c r="X93" i="10"/>
  <c r="U95" i="10"/>
  <c r="AB24" i="10"/>
  <c r="AQ24" i="10"/>
  <c r="AZ84" i="10"/>
  <c r="BT72" i="10"/>
  <c r="I93" i="10"/>
  <c r="BH93" i="10"/>
  <c r="Y43" i="10"/>
  <c r="AR233" i="10"/>
  <c r="BJ43" i="10"/>
  <c r="BG157" i="10"/>
  <c r="BF61" i="10"/>
  <c r="AO43" i="10"/>
  <c r="AD98" i="10"/>
  <c r="BA96" i="10"/>
  <c r="O85" i="10"/>
  <c r="BS77" i="10"/>
  <c r="AP89" i="10"/>
  <c r="P85" i="10"/>
  <c r="R88" i="10"/>
  <c r="T87" i="10"/>
  <c r="Q89" i="10"/>
  <c r="BG91" i="10"/>
  <c r="AF91" i="10"/>
  <c r="AX84" i="10"/>
  <c r="BC61" i="10"/>
  <c r="AZ24" i="10"/>
  <c r="AZ260" i="10" s="1"/>
  <c r="U157" i="10"/>
  <c r="BF43" i="10"/>
  <c r="M91" i="10"/>
  <c r="R90" i="10"/>
  <c r="F94" i="10"/>
  <c r="Q86" i="10"/>
  <c r="BB61" i="10"/>
  <c r="AX86" i="10"/>
  <c r="AS80" i="10"/>
  <c r="BB98" i="10"/>
  <c r="AW91" i="10"/>
  <c r="BS68" i="10"/>
  <c r="AU233" i="10"/>
  <c r="AC233" i="10"/>
  <c r="AY157" i="10"/>
  <c r="BZ42" i="10"/>
  <c r="AA96" i="10"/>
  <c r="L87" i="10"/>
  <c r="E233" i="10"/>
  <c r="BJ84" i="10"/>
  <c r="R97" i="10"/>
  <c r="K97" i="10"/>
  <c r="M157" i="10"/>
  <c r="F233" i="10"/>
  <c r="AC24" i="10"/>
  <c r="AO84" i="10"/>
  <c r="AB85" i="10"/>
  <c r="BF87" i="10"/>
  <c r="BS75" i="10"/>
  <c r="AL94" i="10"/>
  <c r="AZ94" i="10"/>
  <c r="BE95" i="10"/>
  <c r="AU98" i="10"/>
  <c r="AJ91" i="10"/>
  <c r="AF233" i="10"/>
  <c r="AM157" i="10"/>
  <c r="L157" i="10"/>
  <c r="AG157" i="10"/>
  <c r="BC87" i="10"/>
  <c r="AP43" i="10"/>
  <c r="Q87" i="10"/>
  <c r="R95" i="10"/>
  <c r="Q85" i="10"/>
  <c r="AR86" i="10"/>
  <c r="AC80" i="10"/>
  <c r="BA87" i="10"/>
  <c r="AG24" i="10"/>
  <c r="W87" i="10"/>
  <c r="U84" i="10"/>
  <c r="AB98" i="10"/>
  <c r="D84" i="10"/>
  <c r="M97" i="10"/>
  <c r="AP96" i="10"/>
  <c r="BC157" i="10"/>
  <c r="AV157" i="10"/>
  <c r="R233" i="10"/>
  <c r="AT157" i="10"/>
  <c r="BE87" i="10"/>
  <c r="AF98" i="10"/>
  <c r="AC61" i="10"/>
  <c r="AC43" i="10"/>
  <c r="Z80" i="10"/>
  <c r="F157" i="10"/>
  <c r="BF233" i="10"/>
  <c r="AZ93" i="10"/>
  <c r="AL157" i="10"/>
  <c r="S157" i="10"/>
  <c r="AT233" i="10"/>
  <c r="BR77" i="10"/>
  <c r="AN97" i="10"/>
  <c r="AA93" i="10"/>
  <c r="I157" i="10"/>
  <c r="AN94" i="10"/>
  <c r="K90" i="10"/>
  <c r="U85" i="10"/>
  <c r="BI98" i="10"/>
  <c r="AK98" i="10"/>
  <c r="D157" i="10"/>
  <c r="BS149" i="10"/>
  <c r="AK24" i="10"/>
  <c r="AD86" i="10"/>
  <c r="AX91" i="10"/>
  <c r="AL84" i="10"/>
  <c r="Z43" i="10"/>
  <c r="AF95" i="10"/>
  <c r="BJ98" i="10"/>
  <c r="M233" i="10"/>
  <c r="AN233" i="10"/>
  <c r="T157" i="10"/>
  <c r="Z24" i="10"/>
  <c r="AD233" i="10"/>
  <c r="Z157" i="10"/>
  <c r="AA157" i="10"/>
  <c r="BJ233" i="10"/>
  <c r="AC93" i="10"/>
  <c r="BG85" i="10"/>
  <c r="AH157" i="10"/>
  <c r="AZ157" i="10"/>
  <c r="AE233" i="10"/>
  <c r="BK157" i="10"/>
  <c r="AH98" i="10"/>
  <c r="AH43" i="10"/>
  <c r="AH61" i="10"/>
  <c r="S87" i="10"/>
  <c r="AF89" i="10"/>
  <c r="AB91" i="10"/>
  <c r="AT95" i="10"/>
  <c r="G157" i="10"/>
  <c r="BI233" i="10"/>
  <c r="Y80" i="10"/>
  <c r="W98" i="10"/>
  <c r="BP149" i="10"/>
  <c r="I94" i="10"/>
  <c r="BJ80" i="10"/>
  <c r="AC87" i="10"/>
  <c r="Y97" i="10"/>
  <c r="BD97" i="10"/>
  <c r="BO67" i="10"/>
  <c r="AC89" i="10"/>
  <c r="K88" i="10"/>
  <c r="AB93" i="10"/>
  <c r="AU94" i="10"/>
  <c r="BK61" i="10"/>
  <c r="S89" i="10"/>
  <c r="X88" i="10"/>
  <c r="T91" i="10"/>
  <c r="K43" i="10"/>
  <c r="N157" i="10"/>
  <c r="S233" i="10"/>
  <c r="AO233" i="10"/>
  <c r="AP233" i="10"/>
  <c r="AB233" i="10"/>
  <c r="E97" i="10"/>
  <c r="AV80" i="10"/>
  <c r="S85" i="10"/>
  <c r="X90" i="10"/>
  <c r="AN61" i="10"/>
  <c r="X43" i="10"/>
  <c r="Y61" i="10"/>
  <c r="BJ95" i="10"/>
  <c r="Y88" i="10"/>
  <c r="X80" i="10"/>
  <c r="AP95" i="10"/>
  <c r="BJ89" i="10"/>
  <c r="R85" i="10"/>
  <c r="BQ149" i="10"/>
  <c r="AB157" i="10"/>
  <c r="AH85" i="10"/>
  <c r="AY86" i="10"/>
  <c r="BO149" i="10"/>
  <c r="BR149" i="10"/>
  <c r="BT149" i="10"/>
  <c r="AI157" i="10"/>
  <c r="AK233" i="10"/>
  <c r="T233" i="10"/>
  <c r="R89" i="10"/>
  <c r="P233" i="10"/>
  <c r="Y84" i="10"/>
  <c r="BG98" i="10"/>
  <c r="BF85" i="10"/>
  <c r="BK233" i="10"/>
  <c r="V233" i="10"/>
  <c r="Z233" i="10"/>
  <c r="P157" i="10"/>
  <c r="R98" i="10"/>
  <c r="AE89" i="10"/>
  <c r="AN43" i="10"/>
  <c r="AQ85" i="10"/>
  <c r="D94" i="10"/>
  <c r="H93" i="10"/>
  <c r="BH90" i="10"/>
  <c r="AI91" i="10"/>
  <c r="BP79" i="10"/>
  <c r="Z93" i="10"/>
  <c r="D61" i="10"/>
  <c r="AA88" i="10"/>
  <c r="AW97" i="10"/>
  <c r="BP70" i="10"/>
  <c r="AE61" i="10"/>
  <c r="BG97" i="10"/>
  <c r="BH233" i="10"/>
  <c r="BJ157" i="10"/>
  <c r="AX233" i="10"/>
  <c r="N233" i="10"/>
  <c r="AW157" i="10"/>
  <c r="AN157" i="10"/>
  <c r="BE96" i="10"/>
  <c r="BQ156" i="10"/>
  <c r="AD157" i="10"/>
  <c r="X61" i="10"/>
  <c r="H97" i="10"/>
  <c r="AR98" i="10"/>
  <c r="AZ61" i="10"/>
  <c r="AK87" i="10"/>
  <c r="AT87" i="10"/>
  <c r="AA89" i="10"/>
  <c r="BP42" i="10"/>
  <c r="AP87" i="10"/>
  <c r="AB90" i="10"/>
  <c r="T96" i="10"/>
  <c r="D90" i="10"/>
  <c r="BP77" i="10"/>
  <c r="BO74" i="10"/>
  <c r="BR70" i="10"/>
  <c r="T24" i="10"/>
  <c r="AO89" i="10"/>
  <c r="AF88" i="10"/>
  <c r="J24" i="10"/>
  <c r="T98" i="10"/>
  <c r="AD90" i="10"/>
  <c r="BB90" i="10"/>
  <c r="AR80" i="10"/>
  <c r="AI88" i="10"/>
  <c r="AW61" i="10"/>
  <c r="AW99" i="10" s="1"/>
  <c r="Q61" i="10"/>
  <c r="AW233" i="10"/>
  <c r="BO156" i="10"/>
  <c r="AY233" i="10"/>
  <c r="BP156" i="10"/>
  <c r="BS156" i="10"/>
  <c r="U89" i="10"/>
  <c r="AZ89" i="10"/>
  <c r="AC97" i="10"/>
  <c r="P84" i="10"/>
  <c r="X94" i="10"/>
  <c r="AX95" i="10"/>
  <c r="AJ86" i="10"/>
  <c r="S97" i="10"/>
  <c r="AJ89" i="10"/>
  <c r="AN90" i="10"/>
  <c r="BG89" i="10"/>
  <c r="AQ88" i="10"/>
  <c r="F97" i="10"/>
  <c r="AI90" i="10"/>
  <c r="H90" i="10"/>
  <c r="V89" i="10"/>
  <c r="AI24" i="10"/>
  <c r="BK85" i="10"/>
  <c r="BJ24" i="10"/>
  <c r="F89" i="10"/>
  <c r="BP67" i="10"/>
  <c r="W88" i="10"/>
  <c r="T89" i="10"/>
  <c r="D80" i="10"/>
  <c r="M43" i="10"/>
  <c r="AB86" i="10"/>
  <c r="AQ97" i="10"/>
  <c r="BP71" i="10"/>
  <c r="M61" i="10"/>
  <c r="AK85" i="10"/>
  <c r="W80" i="10"/>
  <c r="BS67" i="10"/>
  <c r="Y96" i="10"/>
  <c r="AC90" i="10"/>
  <c r="P90" i="10"/>
  <c r="AU80" i="10"/>
  <c r="BC93" i="10"/>
  <c r="AN88" i="10"/>
  <c r="I97" i="10"/>
  <c r="AQ90" i="10"/>
  <c r="BT76" i="10"/>
  <c r="AN93" i="10"/>
  <c r="BI24" i="10"/>
  <c r="AF97" i="10"/>
  <c r="AU43" i="10"/>
  <c r="G88" i="10"/>
  <c r="AQ93" i="10"/>
  <c r="S61" i="10"/>
  <c r="AE84" i="10"/>
  <c r="AW85" i="10"/>
  <c r="BP69" i="10"/>
  <c r="AF87" i="10"/>
  <c r="BO68" i="10"/>
  <c r="AG90" i="10"/>
  <c r="J84" i="10"/>
  <c r="BA84" i="10"/>
  <c r="BT67" i="10"/>
  <c r="BK87" i="10"/>
  <c r="AW24" i="10"/>
  <c r="BE89" i="10"/>
  <c r="BB93" i="10"/>
  <c r="F87" i="10"/>
  <c r="BK97" i="10"/>
  <c r="P94" i="10"/>
  <c r="BH24" i="10"/>
  <c r="P95" i="10"/>
  <c r="AD87" i="10"/>
  <c r="AR87" i="10"/>
  <c r="AZ98" i="10"/>
  <c r="G90" i="10"/>
  <c r="U97" i="10"/>
  <c r="AY97" i="10"/>
  <c r="E88" i="10"/>
  <c r="S90" i="10"/>
  <c r="G97" i="10"/>
  <c r="BF97" i="10"/>
  <c r="P91" i="10"/>
  <c r="BD87" i="10"/>
  <c r="AT97" i="10"/>
  <c r="BE80" i="10"/>
  <c r="AB94" i="10"/>
  <c r="BA98" i="10"/>
  <c r="AI85" i="10"/>
  <c r="AU88" i="10"/>
  <c r="W85" i="10"/>
  <c r="BE43" i="10"/>
  <c r="M86" i="10"/>
  <c r="AQ89" i="10"/>
  <c r="BT77" i="10"/>
  <c r="AL97" i="10"/>
  <c r="AE86" i="10"/>
  <c r="AM84" i="10"/>
  <c r="AE80" i="10"/>
  <c r="S80" i="10"/>
  <c r="BR42" i="10"/>
  <c r="Z88" i="10"/>
  <c r="AR97" i="10"/>
  <c r="AN95" i="10"/>
  <c r="AO61" i="10"/>
  <c r="Q88" i="10"/>
  <c r="BO69" i="10"/>
  <c r="AV85" i="10"/>
  <c r="AR88" i="10"/>
  <c r="AX90" i="10"/>
  <c r="AF84" i="10"/>
  <c r="BT42" i="10"/>
  <c r="V99" i="10"/>
  <c r="BG88" i="10"/>
  <c r="P87" i="10"/>
  <c r="G24" i="10"/>
  <c r="BS35" i="10"/>
  <c r="AL61" i="10"/>
  <c r="L97" i="10"/>
  <c r="AE96" i="10"/>
  <c r="AH87" i="10"/>
  <c r="AE87" i="10"/>
  <c r="BH84" i="10"/>
  <c r="Z90" i="10"/>
  <c r="U90" i="10"/>
  <c r="AD91" i="10"/>
  <c r="AZ43" i="10"/>
  <c r="K89" i="10"/>
  <c r="AI87" i="10"/>
  <c r="AF24" i="10"/>
  <c r="BT74" i="10"/>
  <c r="AP24" i="10"/>
  <c r="BP72" i="10"/>
  <c r="P43" i="10"/>
  <c r="AH89" i="10"/>
  <c r="AT88" i="10"/>
  <c r="AK89" i="10"/>
  <c r="AL93" i="10"/>
  <c r="AO80" i="10"/>
  <c r="AB89" i="10"/>
  <c r="E87" i="10"/>
  <c r="D93" i="10"/>
  <c r="BG90" i="10"/>
  <c r="X97" i="10"/>
  <c r="P89" i="10"/>
  <c r="AW94" i="10"/>
  <c r="P61" i="10"/>
  <c r="BC91" i="10"/>
  <c r="AY87" i="10"/>
  <c r="AM96" i="10"/>
  <c r="K87" i="10"/>
  <c r="AO86" i="10"/>
  <c r="AA87" i="10"/>
  <c r="E89" i="10"/>
  <c r="AD24" i="10"/>
  <c r="AE43" i="10"/>
  <c r="AO87" i="10"/>
  <c r="L61" i="10"/>
  <c r="BT66" i="10"/>
  <c r="AZ97" i="10"/>
  <c r="AL88" i="10"/>
  <c r="BI87" i="10"/>
  <c r="AV89" i="10"/>
  <c r="AY89" i="10"/>
  <c r="AD97" i="10"/>
  <c r="AJ97" i="10"/>
  <c r="AU61" i="10"/>
  <c r="D98" i="10"/>
  <c r="AO90" i="10"/>
  <c r="BR165" i="10"/>
  <c r="BR51" i="10"/>
  <c r="AX138" i="10"/>
  <c r="AX73" i="10"/>
  <c r="BO56" i="10"/>
  <c r="BO170" i="10"/>
  <c r="Z236" i="10"/>
  <c r="Z244" i="10" s="1"/>
  <c r="Z168" i="10"/>
  <c r="AJ138" i="10"/>
  <c r="AJ73" i="10"/>
  <c r="BS59" i="10"/>
  <c r="BS173" i="10"/>
  <c r="BS118" i="10"/>
  <c r="AP236" i="10"/>
  <c r="AP168" i="10"/>
  <c r="BF236" i="10"/>
  <c r="BF244" i="10" s="1"/>
  <c r="BF168" i="10"/>
  <c r="BS78" i="10"/>
  <c r="AK249" i="10"/>
  <c r="AK251" i="10" s="1"/>
  <c r="AK175" i="10"/>
  <c r="F119" i="10"/>
  <c r="F62" i="10" s="1"/>
  <c r="F54" i="10"/>
  <c r="AW138" i="10"/>
  <c r="AW73" i="10"/>
  <c r="AS119" i="10"/>
  <c r="AS54" i="10"/>
  <c r="BG249" i="10"/>
  <c r="BG251" i="10" s="1"/>
  <c r="BG175" i="10"/>
  <c r="D236" i="10"/>
  <c r="D168" i="10"/>
  <c r="AB249" i="10"/>
  <c r="AB175" i="10"/>
  <c r="AY24" i="10"/>
  <c r="BS76" i="10"/>
  <c r="AA90" i="10"/>
  <c r="AW249" i="10"/>
  <c r="AW251" i="10" s="1"/>
  <c r="AW175" i="10"/>
  <c r="Q97" i="10"/>
  <c r="BP161" i="10"/>
  <c r="BP47" i="10"/>
  <c r="BE138" i="10"/>
  <c r="BE73" i="10"/>
  <c r="BD96" i="10"/>
  <c r="M236" i="10"/>
  <c r="M244" i="10" s="1"/>
  <c r="M168" i="10"/>
  <c r="AU138" i="10"/>
  <c r="AU73" i="10"/>
  <c r="J97" i="10"/>
  <c r="BR169" i="10"/>
  <c r="BR55" i="10"/>
  <c r="BS171" i="10"/>
  <c r="BS57" i="10"/>
  <c r="BK249" i="10"/>
  <c r="BK251" i="10" s="1"/>
  <c r="BK175" i="10"/>
  <c r="F138" i="10"/>
  <c r="F73" i="10"/>
  <c r="BQ70" i="10"/>
  <c r="H24" i="10"/>
  <c r="AN86" i="10"/>
  <c r="BA89" i="10"/>
  <c r="AH249" i="10"/>
  <c r="AH251" i="10" s="1"/>
  <c r="AH175" i="10"/>
  <c r="BK119" i="10"/>
  <c r="BK54" i="10"/>
  <c r="I89" i="10"/>
  <c r="V138" i="10"/>
  <c r="V81" i="10" s="1"/>
  <c r="V73" i="10"/>
  <c r="G236" i="10"/>
  <c r="G244" i="10" s="1"/>
  <c r="G168" i="10"/>
  <c r="AG89" i="10"/>
  <c r="D138" i="10"/>
  <c r="D73" i="10"/>
  <c r="BP60" i="10"/>
  <c r="BP174" i="10"/>
  <c r="T249" i="10"/>
  <c r="T251" i="10" s="1"/>
  <c r="T175" i="10"/>
  <c r="P119" i="10"/>
  <c r="P54" i="10"/>
  <c r="BI94" i="10"/>
  <c r="E99" i="10"/>
  <c r="BQ173" i="10"/>
  <c r="BQ118" i="10"/>
  <c r="BQ59" i="10"/>
  <c r="AD236" i="10"/>
  <c r="AD168" i="10"/>
  <c r="AQ249" i="10"/>
  <c r="AQ251" i="10" s="1"/>
  <c r="AQ175" i="10"/>
  <c r="P175" i="10"/>
  <c r="P249" i="10"/>
  <c r="U249" i="10"/>
  <c r="U251" i="10" s="1"/>
  <c r="U175" i="10"/>
  <c r="F24" i="10"/>
  <c r="T43" i="10"/>
  <c r="BI91" i="10"/>
  <c r="D119" i="10"/>
  <c r="D54" i="10"/>
  <c r="E90" i="10"/>
  <c r="BR74" i="10"/>
  <c r="AB97" i="10"/>
  <c r="AC88" i="10"/>
  <c r="P88" i="10"/>
  <c r="BR167" i="10"/>
  <c r="BR53" i="10"/>
  <c r="T80" i="10"/>
  <c r="P80" i="10"/>
  <c r="G249" i="10"/>
  <c r="G251" i="10" s="1"/>
  <c r="G175" i="10"/>
  <c r="BR66" i="10"/>
  <c r="BT164" i="10"/>
  <c r="BT50" i="10"/>
  <c r="BG87" i="10"/>
  <c r="BS55" i="10"/>
  <c r="BS169" i="10"/>
  <c r="AG88" i="10"/>
  <c r="J236" i="10"/>
  <c r="J244" i="10" s="1"/>
  <c r="J168" i="10"/>
  <c r="AY88" i="10"/>
  <c r="BK24" i="10"/>
  <c r="AM98" i="10"/>
  <c r="BA236" i="10"/>
  <c r="BA244" i="10" s="1"/>
  <c r="BA168" i="10"/>
  <c r="O84" i="10"/>
  <c r="AX97" i="10"/>
  <c r="BJ138" i="10"/>
  <c r="BJ73" i="10"/>
  <c r="BB85" i="10"/>
  <c r="BP49" i="10"/>
  <c r="BP163" i="10"/>
  <c r="AL87" i="10"/>
  <c r="BR71" i="10"/>
  <c r="AZ85" i="10"/>
  <c r="BI138" i="10"/>
  <c r="BI73" i="10"/>
  <c r="BG138" i="10"/>
  <c r="BG73" i="10"/>
  <c r="BO70" i="10"/>
  <c r="BS71" i="10"/>
  <c r="BF119" i="10"/>
  <c r="BF54" i="10"/>
  <c r="AK61" i="10"/>
  <c r="AZ96" i="10"/>
  <c r="AF249" i="10"/>
  <c r="AF251" i="10" s="1"/>
  <c r="AF175" i="10"/>
  <c r="CB35" i="10"/>
  <c r="BD90" i="10"/>
  <c r="AG87" i="10"/>
  <c r="BA88" i="10"/>
  <c r="T61" i="10"/>
  <c r="AJ88" i="10"/>
  <c r="AM89" i="10"/>
  <c r="AD84" i="10"/>
  <c r="AQ61" i="10"/>
  <c r="AE236" i="10"/>
  <c r="AE244" i="10" s="1"/>
  <c r="AE168" i="10"/>
  <c r="AB61" i="10"/>
  <c r="BR170" i="10"/>
  <c r="BR56" i="10"/>
  <c r="BS70" i="10"/>
  <c r="P93" i="10"/>
  <c r="AV236" i="10"/>
  <c r="AV244" i="10" s="1"/>
  <c r="AV168" i="10"/>
  <c r="X168" i="10"/>
  <c r="X236" i="10"/>
  <c r="X244" i="10" s="1"/>
  <c r="BC97" i="10"/>
  <c r="O236" i="10"/>
  <c r="O244" i="10" s="1"/>
  <c r="O168" i="10"/>
  <c r="Y138" i="10"/>
  <c r="Y73" i="10"/>
  <c r="AX249" i="10"/>
  <c r="AX251" i="10" s="1"/>
  <c r="AX175" i="10"/>
  <c r="BO76" i="10"/>
  <c r="BE84" i="10"/>
  <c r="BB89" i="10"/>
  <c r="BO160" i="10"/>
  <c r="BO111" i="10"/>
  <c r="BO46" i="10"/>
  <c r="AO85" i="10"/>
  <c r="AL89" i="10"/>
  <c r="BF24" i="10"/>
  <c r="AV97" i="10"/>
  <c r="BR162" i="10"/>
  <c r="BR48" i="10"/>
  <c r="BR59" i="10"/>
  <c r="BR118" i="10"/>
  <c r="BR173" i="10"/>
  <c r="BD168" i="10"/>
  <c r="BD236" i="10"/>
  <c r="BD244" i="10" s="1"/>
  <c r="F249" i="10"/>
  <c r="F175" i="10"/>
  <c r="J138" i="10"/>
  <c r="J73" i="10"/>
  <c r="O80" i="10"/>
  <c r="BP58" i="10"/>
  <c r="BP172" i="10"/>
  <c r="AG43" i="10"/>
  <c r="P236" i="10"/>
  <c r="P168" i="10"/>
  <c r="BO173" i="10"/>
  <c r="BO59" i="10"/>
  <c r="BO118" i="10"/>
  <c r="S249" i="10"/>
  <c r="S251" i="10" s="1"/>
  <c r="S175" i="10"/>
  <c r="X138" i="10"/>
  <c r="X73" i="10"/>
  <c r="BO66" i="10"/>
  <c r="BP66" i="10"/>
  <c r="I87" i="10"/>
  <c r="Y249" i="10"/>
  <c r="Y251" i="10" s="1"/>
  <c r="Y175" i="10"/>
  <c r="Z85" i="10"/>
  <c r="BD249" i="10"/>
  <c r="BD251" i="10" s="1"/>
  <c r="BD175" i="10"/>
  <c r="AG84" i="10"/>
  <c r="AX87" i="10"/>
  <c r="BQ66" i="10"/>
  <c r="AH90" i="10"/>
  <c r="AJ85" i="10"/>
  <c r="AF99" i="10"/>
  <c r="L138" i="10"/>
  <c r="L73" i="10"/>
  <c r="R93" i="10"/>
  <c r="BT35" i="10"/>
  <c r="AM88" i="10"/>
  <c r="AD89" i="10"/>
  <c r="BD88" i="10"/>
  <c r="AV96" i="10"/>
  <c r="BH249" i="10"/>
  <c r="BH251" i="10" s="1"/>
  <c r="BH175" i="10"/>
  <c r="AE88" i="10"/>
  <c r="BA90" i="10"/>
  <c r="AR89" i="10"/>
  <c r="AJ90" i="10"/>
  <c r="AM87" i="10"/>
  <c r="AN249" i="10"/>
  <c r="AN175" i="10"/>
  <c r="BG96" i="10"/>
  <c r="AD119" i="10"/>
  <c r="AD54" i="10"/>
  <c r="BC85" i="10"/>
  <c r="BR160" i="10"/>
  <c r="BR46" i="10"/>
  <c r="BR111" i="10"/>
  <c r="AW236" i="10"/>
  <c r="AW244" i="10" s="1"/>
  <c r="AW168" i="10"/>
  <c r="AY175" i="10"/>
  <c r="AY249" i="10"/>
  <c r="AY251" i="10" s="1"/>
  <c r="AS95" i="10"/>
  <c r="AE119" i="10"/>
  <c r="AE54" i="10"/>
  <c r="AW119" i="10"/>
  <c r="AW54" i="10"/>
  <c r="E93" i="10"/>
  <c r="BP65" i="10"/>
  <c r="T85" i="10"/>
  <c r="M80" i="10"/>
  <c r="AM93" i="10"/>
  <c r="S88" i="10"/>
  <c r="U138" i="10"/>
  <c r="U73" i="10"/>
  <c r="AS97" i="10"/>
  <c r="AB138" i="10"/>
  <c r="AB73" i="10"/>
  <c r="BP78" i="10"/>
  <c r="AP80" i="10"/>
  <c r="BI80" i="10"/>
  <c r="BS162" i="10"/>
  <c r="BS48" i="10"/>
  <c r="J119" i="10"/>
  <c r="J54" i="10"/>
  <c r="BR172" i="10"/>
  <c r="BR58" i="10"/>
  <c r="X84" i="10"/>
  <c r="BC249" i="10"/>
  <c r="BC251" i="10" s="1"/>
  <c r="BC175" i="10"/>
  <c r="BA119" i="10"/>
  <c r="BA54" i="10"/>
  <c r="BQ76" i="10"/>
  <c r="W236" i="10"/>
  <c r="W244" i="10" s="1"/>
  <c r="W168" i="10"/>
  <c r="BE236" i="10"/>
  <c r="BE244" i="10" s="1"/>
  <c r="BE168" i="10"/>
  <c r="BB119" i="10"/>
  <c r="BB54" i="10"/>
  <c r="AE138" i="10"/>
  <c r="AE73" i="10"/>
  <c r="BB87" i="10"/>
  <c r="BQ160" i="10"/>
  <c r="BQ111" i="10"/>
  <c r="BQ46" i="10"/>
  <c r="AH138" i="10"/>
  <c r="AH73" i="10"/>
  <c r="AF138" i="10"/>
  <c r="AF81" i="10" s="1"/>
  <c r="AF73" i="10"/>
  <c r="BF91" i="10"/>
  <c r="K249" i="10"/>
  <c r="K251" i="10" s="1"/>
  <c r="K175" i="10"/>
  <c r="AV249" i="10"/>
  <c r="AV251" i="10" s="1"/>
  <c r="AV175" i="10"/>
  <c r="AQ80" i="10"/>
  <c r="BT65" i="10"/>
  <c r="BH138" i="10"/>
  <c r="BH73" i="10"/>
  <c r="BB249" i="10"/>
  <c r="BB175" i="10"/>
  <c r="AO138" i="10"/>
  <c r="AO73" i="10"/>
  <c r="AK80" i="10"/>
  <c r="AK119" i="10"/>
  <c r="AK54" i="10"/>
  <c r="AJ236" i="10"/>
  <c r="AJ244" i="10" s="1"/>
  <c r="AJ168" i="10"/>
  <c r="Q249" i="10"/>
  <c r="Q251" i="10" s="1"/>
  <c r="Q175" i="10"/>
  <c r="L119" i="10"/>
  <c r="L54" i="10"/>
  <c r="U236" i="10"/>
  <c r="U244" i="10" s="1"/>
  <c r="U168" i="10"/>
  <c r="BP55" i="10"/>
  <c r="BP169" i="10"/>
  <c r="AX89" i="10"/>
  <c r="J249" i="10"/>
  <c r="J251" i="10" s="1"/>
  <c r="J175" i="10"/>
  <c r="AG236" i="10"/>
  <c r="AG244" i="10" s="1"/>
  <c r="AG168" i="10"/>
  <c r="BD89" i="10"/>
  <c r="AH96" i="10"/>
  <c r="AT249" i="10"/>
  <c r="AT251" i="10" s="1"/>
  <c r="AT175" i="10"/>
  <c r="D43" i="10"/>
  <c r="CB42" i="10"/>
  <c r="AM90" i="10"/>
  <c r="AE90" i="10"/>
  <c r="W86" i="10"/>
  <c r="BC119" i="10"/>
  <c r="BC54" i="10"/>
  <c r="W43" i="10"/>
  <c r="BP166" i="10"/>
  <c r="BP52" i="10"/>
  <c r="AW84" i="10"/>
  <c r="BJ87" i="10"/>
  <c r="S93" i="10"/>
  <c r="BQ171" i="10"/>
  <c r="BQ57" i="10"/>
  <c r="AS249" i="10"/>
  <c r="AS251" i="10" s="1"/>
  <c r="AS175" i="10"/>
  <c r="BS65" i="10"/>
  <c r="Y98" i="10"/>
  <c r="BF249" i="10"/>
  <c r="BF251" i="10" s="1"/>
  <c r="BF175" i="10"/>
  <c r="AR84" i="10"/>
  <c r="AX236" i="10"/>
  <c r="AX244" i="10" s="1"/>
  <c r="AX168" i="10"/>
  <c r="AB96" i="10"/>
  <c r="X119" i="10"/>
  <c r="X54" i="10"/>
  <c r="BR164" i="10"/>
  <c r="BR50" i="10"/>
  <c r="BR65" i="10"/>
  <c r="W119" i="10"/>
  <c r="W54" i="10"/>
  <c r="BQ77" i="10"/>
  <c r="BS53" i="10"/>
  <c r="BS167" i="10"/>
  <c r="BO71" i="10"/>
  <c r="BO161" i="10"/>
  <c r="BO47" i="10"/>
  <c r="BJ97" i="10"/>
  <c r="AO119" i="10"/>
  <c r="AO54" i="10"/>
  <c r="BB24" i="10"/>
  <c r="AV61" i="10"/>
  <c r="BQ79" i="10"/>
  <c r="V249" i="10"/>
  <c r="V251" i="10" s="1"/>
  <c r="V175" i="10"/>
  <c r="BC138" i="10"/>
  <c r="BC73" i="10"/>
  <c r="O119" i="10"/>
  <c r="O54" i="10"/>
  <c r="E175" i="10"/>
  <c r="E249" i="10"/>
  <c r="E251" i="10" s="1"/>
  <c r="BO166" i="10"/>
  <c r="BO52" i="10"/>
  <c r="BQ162" i="10"/>
  <c r="BQ48" i="10"/>
  <c r="Z119" i="10"/>
  <c r="Z54" i="10"/>
  <c r="AG119" i="10"/>
  <c r="AG54" i="10"/>
  <c r="AN138" i="10"/>
  <c r="AN73" i="10"/>
  <c r="BS66" i="10"/>
  <c r="R138" i="10"/>
  <c r="R73" i="10"/>
  <c r="AH88" i="10"/>
  <c r="BP164" i="10"/>
  <c r="BP50" i="10"/>
  <c r="AA236" i="10"/>
  <c r="AA244" i="10" s="1"/>
  <c r="AA168" i="10"/>
  <c r="AJ119" i="10"/>
  <c r="AJ54" i="10"/>
  <c r="AL249" i="10"/>
  <c r="AL251" i="10" s="1"/>
  <c r="AL175" i="10"/>
  <c r="O93" i="10"/>
  <c r="BS164" i="10"/>
  <c r="BS50" i="10"/>
  <c r="AS91" i="10"/>
  <c r="J94" i="10"/>
  <c r="AL236" i="10"/>
  <c r="AL244" i="10" s="1"/>
  <c r="AL168" i="10"/>
  <c r="I85" i="10"/>
  <c r="U119" i="10"/>
  <c r="U54" i="10"/>
  <c r="BT70" i="10"/>
  <c r="AW88" i="10"/>
  <c r="BS174" i="10"/>
  <c r="BS60" i="10"/>
  <c r="AM236" i="10"/>
  <c r="AM244" i="10" s="1"/>
  <c r="AM168" i="10"/>
  <c r="AB236" i="10"/>
  <c r="AB168" i="10"/>
  <c r="L236" i="10"/>
  <c r="L244" i="10" s="1"/>
  <c r="L168" i="10"/>
  <c r="BK138" i="10"/>
  <c r="BK73" i="10"/>
  <c r="AL43" i="10"/>
  <c r="BD86" i="10"/>
  <c r="U96" i="10"/>
  <c r="AZ138" i="10"/>
  <c r="AZ73" i="10"/>
  <c r="V85" i="10"/>
  <c r="X89" i="10"/>
  <c r="T119" i="10"/>
  <c r="T54" i="10"/>
  <c r="AP249" i="10"/>
  <c r="AP175" i="10"/>
  <c r="AO24" i="10"/>
  <c r="BK90" i="10"/>
  <c r="BP53" i="10"/>
  <c r="BP167" i="10"/>
  <c r="K98" i="10"/>
  <c r="AR249" i="10"/>
  <c r="AR251" i="10" s="1"/>
  <c r="AR175" i="10"/>
  <c r="AI96" i="10"/>
  <c r="BO171" i="10"/>
  <c r="BO57" i="10"/>
  <c r="BT79" i="10"/>
  <c r="BH87" i="10"/>
  <c r="AO97" i="10"/>
  <c r="BR171" i="10"/>
  <c r="BR57" i="10"/>
  <c r="AR236" i="10"/>
  <c r="AR244" i="10" s="1"/>
  <c r="AR168" i="10"/>
  <c r="AZ80" i="10"/>
  <c r="P86" i="10"/>
  <c r="Q90" i="10"/>
  <c r="AB43" i="10"/>
  <c r="Q91" i="10"/>
  <c r="BO164" i="10"/>
  <c r="BO50" i="10"/>
  <c r="Q138" i="10"/>
  <c r="Q73" i="10"/>
  <c r="BQ75" i="10"/>
  <c r="BO42" i="10"/>
  <c r="BO77" i="10"/>
  <c r="BQ71" i="10"/>
  <c r="BQ161" i="10"/>
  <c r="BQ47" i="10"/>
  <c r="BJ249" i="10"/>
  <c r="BJ251" i="10" s="1"/>
  <c r="BJ175" i="10"/>
  <c r="AN236" i="10"/>
  <c r="AN168" i="10"/>
  <c r="AK90" i="10"/>
  <c r="BS72" i="10"/>
  <c r="E138" i="10"/>
  <c r="E81" i="10" s="1"/>
  <c r="E73" i="10"/>
  <c r="AQ84" i="10"/>
  <c r="BO79" i="10"/>
  <c r="N138" i="10"/>
  <c r="N73" i="10"/>
  <c r="BO162" i="10"/>
  <c r="BO48" i="10"/>
  <c r="BO49" i="10"/>
  <c r="BO163" i="10"/>
  <c r="AM138" i="10"/>
  <c r="AM73" i="10"/>
  <c r="W138" i="10"/>
  <c r="W73" i="10"/>
  <c r="AT119" i="10"/>
  <c r="AT54" i="10"/>
  <c r="BQ49" i="10"/>
  <c r="BQ163" i="10"/>
  <c r="I138" i="10"/>
  <c r="I73" i="10"/>
  <c r="BO172" i="10"/>
  <c r="BO58" i="10"/>
  <c r="AI119" i="10"/>
  <c r="AI54" i="10"/>
  <c r="G119" i="10"/>
  <c r="G54" i="10"/>
  <c r="BS165" i="10"/>
  <c r="BS51" i="10"/>
  <c r="AJ93" i="10"/>
  <c r="AH236" i="10"/>
  <c r="AH244" i="10" s="1"/>
  <c r="AH168" i="10"/>
  <c r="AT138" i="10"/>
  <c r="AT73" i="10"/>
  <c r="CA35" i="10"/>
  <c r="O97" i="10"/>
  <c r="AD138" i="10"/>
  <c r="AD73" i="10"/>
  <c r="AL119" i="10"/>
  <c r="AL54" i="10"/>
  <c r="N236" i="10"/>
  <c r="N244" i="10" s="1"/>
  <c r="N168" i="10"/>
  <c r="AW90" i="10"/>
  <c r="P98" i="10"/>
  <c r="BT75" i="10"/>
  <c r="BA24" i="10"/>
  <c r="O90" i="10"/>
  <c r="AG97" i="10"/>
  <c r="V119" i="10"/>
  <c r="V62" i="10" s="1"/>
  <c r="V54" i="10"/>
  <c r="X87" i="10"/>
  <c r="AK43" i="10"/>
  <c r="BK88" i="10"/>
  <c r="AS87" i="10"/>
  <c r="P138" i="10"/>
  <c r="P73" i="10"/>
  <c r="AR43" i="10"/>
  <c r="BX35" i="10"/>
  <c r="H86" i="10"/>
  <c r="AO175" i="10"/>
  <c r="AO249" i="10"/>
  <c r="BJ90" i="10"/>
  <c r="N85" i="10"/>
  <c r="AR119" i="10"/>
  <c r="AR54" i="10"/>
  <c r="BI249" i="10"/>
  <c r="BI251" i="10" s="1"/>
  <c r="BI175" i="10"/>
  <c r="BR35" i="10"/>
  <c r="BT53" i="10"/>
  <c r="BT167" i="10"/>
  <c r="J86" i="10"/>
  <c r="AU84" i="10"/>
  <c r="BQ50" i="10"/>
  <c r="BQ164" i="10"/>
  <c r="AU90" i="10"/>
  <c r="BO75" i="10"/>
  <c r="AX88" i="10"/>
  <c r="BQ42" i="10"/>
  <c r="AQ87" i="10"/>
  <c r="AN85" i="10"/>
  <c r="BJ61" i="10"/>
  <c r="BF90" i="10"/>
  <c r="AK88" i="10"/>
  <c r="AC84" i="10"/>
  <c r="AP85" i="10"/>
  <c r="AQ236" i="10"/>
  <c r="AQ244" i="10" s="1"/>
  <c r="AQ168" i="10"/>
  <c r="AM249" i="10"/>
  <c r="AM251" i="10" s="1"/>
  <c r="AM175" i="10"/>
  <c r="BD119" i="10"/>
  <c r="BD54" i="10"/>
  <c r="T138" i="10"/>
  <c r="T73" i="10"/>
  <c r="BS172" i="10"/>
  <c r="BS58" i="10"/>
  <c r="O249" i="10"/>
  <c r="O251" i="10" s="1"/>
  <c r="O175" i="10"/>
  <c r="BR163" i="10"/>
  <c r="BR49" i="10"/>
  <c r="Y236" i="10"/>
  <c r="Y244" i="10" s="1"/>
  <c r="Y168" i="10"/>
  <c r="O43" i="10"/>
  <c r="BP173" i="10"/>
  <c r="BP118" i="10"/>
  <c r="BP59" i="10"/>
  <c r="AU87" i="10"/>
  <c r="AM119" i="10"/>
  <c r="AM54" i="10"/>
  <c r="BT71" i="10"/>
  <c r="O88" i="10"/>
  <c r="J89" i="10"/>
  <c r="AG249" i="10"/>
  <c r="AG251" i="10" s="1"/>
  <c r="AG175" i="10"/>
  <c r="BD138" i="10"/>
  <c r="BD73" i="10"/>
  <c r="BT161" i="10"/>
  <c r="BT47" i="10"/>
  <c r="BK236" i="10"/>
  <c r="BK244" i="10" s="1"/>
  <c r="BK168" i="10"/>
  <c r="AS89" i="10"/>
  <c r="AZ91" i="10"/>
  <c r="AI97" i="10"/>
  <c r="AU97" i="10"/>
  <c r="L89" i="10"/>
  <c r="BP35" i="10"/>
  <c r="BJ88" i="10"/>
  <c r="BO51" i="10"/>
  <c r="BO165" i="10"/>
  <c r="AK138" i="10"/>
  <c r="AK73" i="10"/>
  <c r="BZ35" i="10"/>
  <c r="D91" i="10"/>
  <c r="S98" i="10"/>
  <c r="AU236" i="10"/>
  <c r="AU244" i="10" s="1"/>
  <c r="AU168" i="10"/>
  <c r="BY42" i="10"/>
  <c r="BP75" i="10"/>
  <c r="V88" i="10"/>
  <c r="BF88" i="10"/>
  <c r="AC168" i="10"/>
  <c r="AC236" i="10"/>
  <c r="AC244" i="10" s="1"/>
  <c r="AV138" i="10"/>
  <c r="AV73" i="10"/>
  <c r="BF80" i="10"/>
  <c r="BQ172" i="10"/>
  <c r="BQ58" i="10"/>
  <c r="BT170" i="10"/>
  <c r="BT56" i="10"/>
  <c r="P96" i="10"/>
  <c r="AA85" i="10"/>
  <c r="L249" i="10"/>
  <c r="L251" i="10" s="1"/>
  <c r="L175" i="10"/>
  <c r="O61" i="10"/>
  <c r="E236" i="10"/>
  <c r="E244" i="10" s="1"/>
  <c r="E168" i="10"/>
  <c r="AZ249" i="10"/>
  <c r="AZ175" i="10"/>
  <c r="Z249" i="10"/>
  <c r="Z251" i="10" s="1"/>
  <c r="Z175" i="10"/>
  <c r="AU89" i="10"/>
  <c r="Z138" i="10"/>
  <c r="Z73" i="10"/>
  <c r="BT171" i="10"/>
  <c r="BT57" i="10"/>
  <c r="J87" i="10"/>
  <c r="BH236" i="10"/>
  <c r="BH244" i="10" s="1"/>
  <c r="BH168" i="10"/>
  <c r="AG61" i="10"/>
  <c r="H89" i="10"/>
  <c r="AI249" i="10"/>
  <c r="AI251" i="10" s="1"/>
  <c r="AI175" i="10"/>
  <c r="U88" i="10"/>
  <c r="AU249" i="10"/>
  <c r="AU251" i="10" s="1"/>
  <c r="AU175" i="10"/>
  <c r="BR78" i="10"/>
  <c r="N119" i="10"/>
  <c r="N54" i="10"/>
  <c r="BQ165" i="10"/>
  <c r="BQ51" i="10"/>
  <c r="BI61" i="10"/>
  <c r="BW35" i="10"/>
  <c r="I236" i="10"/>
  <c r="I244" i="10" s="1"/>
  <c r="I168" i="10"/>
  <c r="BO174" i="10"/>
  <c r="BO60" i="10"/>
  <c r="S236" i="10"/>
  <c r="S244" i="10" s="1"/>
  <c r="S168" i="10"/>
  <c r="AE98" i="10"/>
  <c r="AU119" i="10"/>
  <c r="AU54" i="10"/>
  <c r="AR90" i="10"/>
  <c r="BT69" i="10"/>
  <c r="BR79" i="10"/>
  <c r="BT163" i="10"/>
  <c r="BT49" i="10"/>
  <c r="BW42" i="10"/>
  <c r="V90" i="10"/>
  <c r="R236" i="10"/>
  <c r="R168" i="10"/>
  <c r="AN119" i="10"/>
  <c r="AN54" i="10"/>
  <c r="AV88" i="10"/>
  <c r="BJ85" i="10"/>
  <c r="AL138" i="10"/>
  <c r="AL73" i="10"/>
  <c r="BQ78" i="10"/>
  <c r="AM43" i="10"/>
  <c r="AP119" i="10"/>
  <c r="AP54" i="10"/>
  <c r="BI84" i="10"/>
  <c r="M119" i="10"/>
  <c r="M54" i="10"/>
  <c r="H138" i="10"/>
  <c r="H73" i="10"/>
  <c r="BR166" i="10"/>
  <c r="BR52" i="10"/>
  <c r="BR161" i="10"/>
  <c r="BR47" i="10"/>
  <c r="E119" i="10"/>
  <c r="E62" i="10" s="1"/>
  <c r="E54" i="10"/>
  <c r="BS163" i="10"/>
  <c r="BS49" i="10"/>
  <c r="Y119" i="10"/>
  <c r="Y54" i="10"/>
  <c r="AC119" i="10"/>
  <c r="AC54" i="10"/>
  <c r="BF138" i="10"/>
  <c r="BF73" i="10"/>
  <c r="AI236" i="10"/>
  <c r="AI244" i="10" s="1"/>
  <c r="AI168" i="10"/>
  <c r="AQ43" i="10"/>
  <c r="D95" i="10"/>
  <c r="BH119" i="10"/>
  <c r="BH54" i="10"/>
  <c r="AG80" i="10"/>
  <c r="H87" i="10"/>
  <c r="D85" i="10"/>
  <c r="BP170" i="10"/>
  <c r="BP56" i="10"/>
  <c r="BP171" i="10"/>
  <c r="BP57" i="10"/>
  <c r="W249" i="10"/>
  <c r="W251" i="10" s="1"/>
  <c r="W175" i="10"/>
  <c r="BT174" i="10"/>
  <c r="BT60" i="10"/>
  <c r="AX85" i="10"/>
  <c r="AH119" i="10"/>
  <c r="AH54" i="10"/>
  <c r="AN87" i="10"/>
  <c r="BQ35" i="10"/>
  <c r="I119" i="10"/>
  <c r="I54" i="10"/>
  <c r="BQ174" i="10"/>
  <c r="BQ60" i="10"/>
  <c r="AV119" i="10"/>
  <c r="AV54" i="10"/>
  <c r="N249" i="10"/>
  <c r="N251" i="10" s="1"/>
  <c r="N175" i="10"/>
  <c r="R84" i="10"/>
  <c r="AV90" i="10"/>
  <c r="AW89" i="10"/>
  <c r="BA138" i="10"/>
  <c r="BA73" i="10"/>
  <c r="BO78" i="10"/>
  <c r="BR72" i="10"/>
  <c r="BI236" i="10"/>
  <c r="BI244" i="10" s="1"/>
  <c r="BI168" i="10"/>
  <c r="BQ167" i="10"/>
  <c r="BQ53" i="10"/>
  <c r="BO65" i="10"/>
  <c r="R249" i="10"/>
  <c r="R175" i="10"/>
  <c r="Y24" i="10"/>
  <c r="AM61" i="10"/>
  <c r="K119" i="10"/>
  <c r="K54" i="10"/>
  <c r="AY138" i="10"/>
  <c r="AY73" i="10"/>
  <c r="AP138" i="10"/>
  <c r="AP73" i="10"/>
  <c r="AA138" i="10"/>
  <c r="AA73" i="10"/>
  <c r="X249" i="10"/>
  <c r="X251" i="10" s="1"/>
  <c r="X175" i="10"/>
  <c r="BG84" i="10"/>
  <c r="AG138" i="10"/>
  <c r="AG73" i="10"/>
  <c r="AB87" i="10"/>
  <c r="BS161" i="10"/>
  <c r="BS47" i="10"/>
  <c r="AQ119" i="10"/>
  <c r="AQ54" i="10"/>
  <c r="BE24" i="10"/>
  <c r="BG236" i="10"/>
  <c r="BG244" i="10" s="1"/>
  <c r="BG168" i="10"/>
  <c r="BP162" i="10"/>
  <c r="BP48" i="10"/>
  <c r="AA119" i="10"/>
  <c r="AA54" i="10"/>
  <c r="BI85" i="10"/>
  <c r="BI89" i="10"/>
  <c r="K138" i="10"/>
  <c r="K73" i="10"/>
  <c r="BT172" i="10"/>
  <c r="BT58" i="10"/>
  <c r="BE97" i="10"/>
  <c r="AD249" i="10"/>
  <c r="AD175" i="10"/>
  <c r="H85" i="10"/>
  <c r="AM80" i="10"/>
  <c r="BC90" i="10"/>
  <c r="BB236" i="10"/>
  <c r="BB168" i="10"/>
  <c r="AJ249" i="10"/>
  <c r="AJ251" i="10" s="1"/>
  <c r="AJ175" i="10"/>
  <c r="AH80" i="10"/>
  <c r="AB80" i="10"/>
  <c r="AZ95" i="10"/>
  <c r="H236" i="10"/>
  <c r="H244" i="10" s="1"/>
  <c r="H168" i="10"/>
  <c r="W97" i="10"/>
  <c r="BE119" i="10"/>
  <c r="BE54" i="10"/>
  <c r="AN89" i="10"/>
  <c r="G138" i="10"/>
  <c r="G73" i="10"/>
  <c r="BY35" i="10"/>
  <c r="S119" i="10"/>
  <c r="S54" i="10"/>
  <c r="V168" i="10"/>
  <c r="V236" i="10"/>
  <c r="V244" i="10" s="1"/>
  <c r="BT165" i="10"/>
  <c r="BT51" i="10"/>
  <c r="BE90" i="10"/>
  <c r="BR67" i="10"/>
  <c r="BR75" i="10"/>
  <c r="O89" i="10"/>
  <c r="N97" i="10"/>
  <c r="BT118" i="10"/>
  <c r="BT173" i="10"/>
  <c r="BT59" i="10"/>
  <c r="R119" i="10"/>
  <c r="R54" i="10"/>
  <c r="AF236" i="10"/>
  <c r="AF244" i="10" s="1"/>
  <c r="AF168" i="10"/>
  <c r="T236" i="10"/>
  <c r="T244" i="10" s="1"/>
  <c r="T168" i="10"/>
  <c r="BJ119" i="10"/>
  <c r="BJ54" i="10"/>
  <c r="AW87" i="10"/>
  <c r="BI90" i="10"/>
  <c r="M138" i="10"/>
  <c r="M73" i="10"/>
  <c r="BI119" i="10"/>
  <c r="BI54" i="10"/>
  <c r="BO167" i="10"/>
  <c r="BO53" i="10"/>
  <c r="BQ65" i="10"/>
  <c r="Q24" i="10"/>
  <c r="BA249" i="10"/>
  <c r="BA251" i="10" s="1"/>
  <c r="BA175" i="10"/>
  <c r="AZ168" i="10"/>
  <c r="AZ236" i="10"/>
  <c r="X91" i="10"/>
  <c r="BE249" i="10"/>
  <c r="BE251" i="10" s="1"/>
  <c r="BE175" i="10"/>
  <c r="BC88" i="10"/>
  <c r="AA97" i="10"/>
  <c r="BT162" i="10"/>
  <c r="BT48" i="10"/>
  <c r="AA24" i="10"/>
  <c r="Q95" i="10"/>
  <c r="W61" i="10"/>
  <c r="F85" i="10"/>
  <c r="AX119" i="10"/>
  <c r="AX54" i="10"/>
  <c r="BO35" i="10"/>
  <c r="AO88" i="10"/>
  <c r="AT84" i="10"/>
  <c r="R24" i="10"/>
  <c r="BD43" i="10"/>
  <c r="M90" i="10"/>
  <c r="D87" i="10"/>
  <c r="BE88" i="10"/>
  <c r="O138" i="10"/>
  <c r="O73" i="10"/>
  <c r="O87" i="10"/>
  <c r="AK236" i="10"/>
  <c r="AK244" i="10" s="1"/>
  <c r="AK168" i="10"/>
  <c r="D97" i="10"/>
  <c r="AF119" i="10"/>
  <c r="AF62" i="10" s="1"/>
  <c r="AF54" i="10"/>
  <c r="AN80" i="10"/>
  <c r="AC138" i="10"/>
  <c r="AC73" i="10"/>
  <c r="AS84" i="10"/>
  <c r="AE249" i="10"/>
  <c r="AE251" i="10" s="1"/>
  <c r="AE175" i="10"/>
  <c r="BR76" i="10"/>
  <c r="BP74" i="10"/>
  <c r="AN91" i="10"/>
  <c r="S138" i="10"/>
  <c r="S73" i="10"/>
  <c r="BT169" i="10"/>
  <c r="BT55" i="10"/>
  <c r="BJ236" i="10"/>
  <c r="BJ244" i="10" s="1"/>
  <c r="BJ168" i="10"/>
  <c r="K236" i="10"/>
  <c r="K244" i="10" s="1"/>
  <c r="K168" i="10"/>
  <c r="BT166" i="10"/>
  <c r="BT52" i="10"/>
  <c r="BP160" i="10"/>
  <c r="BP111" i="10"/>
  <c r="BP46" i="10"/>
  <c r="AY236" i="10"/>
  <c r="AY244" i="10" s="1"/>
  <c r="AY168" i="10"/>
  <c r="BQ169" i="10"/>
  <c r="BQ55" i="10"/>
  <c r="AY119" i="10"/>
  <c r="AY54" i="10"/>
  <c r="Q236" i="10"/>
  <c r="Q244" i="10" s="1"/>
  <c r="Q168" i="10"/>
  <c r="AR138" i="10"/>
  <c r="AR73" i="10"/>
  <c r="BP165" i="10"/>
  <c r="BP51" i="10"/>
  <c r="BG119" i="10"/>
  <c r="BG54" i="10"/>
  <c r="AO236" i="10"/>
  <c r="AO168" i="10"/>
  <c r="AO93" i="10"/>
  <c r="H249" i="10"/>
  <c r="H251" i="10" s="1"/>
  <c r="H175" i="10"/>
  <c r="BC236" i="10"/>
  <c r="BC244" i="10" s="1"/>
  <c r="BC168" i="10"/>
  <c r="BO169" i="10"/>
  <c r="BO55" i="10"/>
  <c r="BQ170" i="10"/>
  <c r="BQ56" i="10"/>
  <c r="Q119" i="10"/>
  <c r="Q54" i="10"/>
  <c r="BQ72" i="10"/>
  <c r="H88" i="10"/>
  <c r="V87" i="10"/>
  <c r="BS170" i="10"/>
  <c r="BS56" i="10"/>
  <c r="AE24" i="10"/>
  <c r="AZ87" i="10"/>
  <c r="AZ119" i="10"/>
  <c r="AZ54" i="10"/>
  <c r="BS74" i="10"/>
  <c r="AZ86" i="10"/>
  <c r="AJ24" i="10"/>
  <c r="W90" i="10"/>
  <c r="AB119" i="10"/>
  <c r="AB54" i="10"/>
  <c r="AF90" i="10"/>
  <c r="W89" i="10"/>
  <c r="BT78" i="10"/>
  <c r="AR61" i="10"/>
  <c r="AC175" i="10"/>
  <c r="AC249" i="10"/>
  <c r="AC251" i="10" s="1"/>
  <c r="BS111" i="10"/>
  <c r="BS160" i="10"/>
  <c r="BS46" i="10"/>
  <c r="BR174" i="10"/>
  <c r="BR60" i="10"/>
  <c r="S43" i="10"/>
  <c r="BT111" i="10"/>
  <c r="BT46" i="10"/>
  <c r="BT160" i="10"/>
  <c r="BB97" i="10"/>
  <c r="M249" i="10"/>
  <c r="M251" i="10" s="1"/>
  <c r="M175" i="10"/>
  <c r="D96" i="10"/>
  <c r="BE61" i="10"/>
  <c r="H119" i="10"/>
  <c r="H54" i="10"/>
  <c r="AI138" i="10"/>
  <c r="AI73" i="10"/>
  <c r="BB138" i="10"/>
  <c r="BB73" i="10"/>
  <c r="BF84" i="10"/>
  <c r="AA249" i="10"/>
  <c r="AA251" i="10" s="1"/>
  <c r="AA175" i="10"/>
  <c r="BS166" i="10"/>
  <c r="BS52" i="10"/>
  <c r="AY85" i="10"/>
  <c r="AT89" i="10"/>
  <c r="AJ87" i="10"/>
  <c r="V24" i="10"/>
  <c r="AK97" i="10"/>
  <c r="BQ166" i="10"/>
  <c r="BQ52" i="10"/>
  <c r="U87" i="10"/>
  <c r="AS138" i="10"/>
  <c r="AS73" i="10"/>
  <c r="BK89" i="10"/>
  <c r="AT236" i="10"/>
  <c r="AT244" i="10" s="1"/>
  <c r="AT168" i="10"/>
  <c r="AA86" i="10"/>
  <c r="BB88" i="10"/>
  <c r="M88" i="10"/>
  <c r="D89" i="10"/>
  <c r="AL80" i="10"/>
  <c r="V86" i="10"/>
  <c r="D249" i="10"/>
  <c r="D175" i="10"/>
  <c r="F236" i="10"/>
  <c r="F168" i="10"/>
  <c r="I249" i="10"/>
  <c r="I251" i="10" s="1"/>
  <c r="I175" i="10"/>
  <c r="R87" i="10"/>
  <c r="AS168" i="10"/>
  <c r="AS236" i="10"/>
  <c r="AS244" i="10" s="1"/>
  <c r="AE97" i="10"/>
  <c r="AQ138" i="10"/>
  <c r="AQ73" i="10"/>
  <c r="N62" i="10" l="1"/>
  <c r="BO100" i="9"/>
  <c r="S260" i="10"/>
  <c r="N81" i="10"/>
  <c r="N100" i="10" s="1"/>
  <c r="AV81" i="10"/>
  <c r="AX62" i="10"/>
  <c r="AX81" i="10"/>
  <c r="AT260" i="10"/>
  <c r="F99" i="10"/>
  <c r="H81" i="10"/>
  <c r="Q81" i="10"/>
  <c r="H62" i="10"/>
  <c r="BI81" i="10"/>
  <c r="AA99" i="10"/>
  <c r="N99" i="10"/>
  <c r="Q62" i="10"/>
  <c r="BA99" i="10"/>
  <c r="AT62" i="10"/>
  <c r="U260" i="10"/>
  <c r="BK99" i="10"/>
  <c r="BR233" i="10"/>
  <c r="H99" i="10"/>
  <c r="Q99" i="10"/>
  <c r="AX99" i="10"/>
  <c r="F81" i="10"/>
  <c r="F100" i="10" s="1"/>
  <c r="AS260" i="10"/>
  <c r="AX260" i="10"/>
  <c r="BG99" i="10"/>
  <c r="AY260" i="10"/>
  <c r="W260" i="10"/>
  <c r="X260" i="10"/>
  <c r="BT138" i="10"/>
  <c r="AD99" i="10"/>
  <c r="BO138" i="10"/>
  <c r="BS138" i="10"/>
  <c r="BQ233" i="10"/>
  <c r="AK260" i="10"/>
  <c r="AY81" i="10"/>
  <c r="BD260" i="10"/>
  <c r="AT99" i="10"/>
  <c r="AI62" i="10"/>
  <c r="BG81" i="10"/>
  <c r="BG62" i="10"/>
  <c r="AL260" i="10"/>
  <c r="BP233" i="10"/>
  <c r="BE260" i="10"/>
  <c r="BS233" i="10"/>
  <c r="AT81" i="10"/>
  <c r="L99" i="10"/>
  <c r="BQ138" i="10"/>
  <c r="AH213" i="12"/>
  <c r="AK214" i="12"/>
  <c r="AE214" i="12"/>
  <c r="R62" i="10"/>
  <c r="AI81" i="10"/>
  <c r="AG213" i="12"/>
  <c r="AM213" i="12"/>
  <c r="AN213" i="12"/>
  <c r="AL213" i="12"/>
  <c r="AK213" i="12"/>
  <c r="AJ213" i="12"/>
  <c r="AD213" i="12"/>
  <c r="X214" i="12"/>
  <c r="AB214" i="12"/>
  <c r="AF213" i="12"/>
  <c r="Z214" i="12"/>
  <c r="R81" i="10"/>
  <c r="AV62" i="10"/>
  <c r="AE213" i="12"/>
  <c r="BT233" i="10"/>
  <c r="BO233" i="10"/>
  <c r="BP138" i="10"/>
  <c r="BR138" i="10"/>
  <c r="AU99" i="10"/>
  <c r="AG214" i="12"/>
  <c r="AM214" i="12"/>
  <c r="AY62" i="10"/>
  <c r="AD62" i="10"/>
  <c r="AO81" i="10"/>
  <c r="Z99" i="10"/>
  <c r="AM260" i="10"/>
  <c r="AY99" i="10"/>
  <c r="AD81" i="10"/>
  <c r="AW81" i="10"/>
  <c r="K260" i="10"/>
  <c r="BI62" i="10"/>
  <c r="AN244" i="10"/>
  <c r="BO236" i="10"/>
  <c r="BQ236" i="10"/>
  <c r="AN251" i="10"/>
  <c r="BO249" i="10"/>
  <c r="BQ249" i="10"/>
  <c r="AZ244" i="10"/>
  <c r="BP236" i="10"/>
  <c r="BC260" i="10"/>
  <c r="D244" i="10"/>
  <c r="BT236" i="10"/>
  <c r="Q260" i="10"/>
  <c r="U62" i="10"/>
  <c r="P251" i="10"/>
  <c r="BS249" i="10"/>
  <c r="D251" i="10"/>
  <c r="BT249" i="10"/>
  <c r="AB244" i="10"/>
  <c r="BR236" i="10"/>
  <c r="AZ251" i="10"/>
  <c r="BP249" i="10"/>
  <c r="AB251" i="10"/>
  <c r="BR249" i="10"/>
  <c r="P244" i="10"/>
  <c r="BS236" i="10"/>
  <c r="I260" i="10"/>
  <c r="AI99" i="10"/>
  <c r="BB99" i="10"/>
  <c r="AC99" i="10"/>
  <c r="AU81" i="10"/>
  <c r="AA62" i="10"/>
  <c r="AA81" i="10"/>
  <c r="BF99" i="10"/>
  <c r="AJ81" i="10"/>
  <c r="U99" i="10"/>
  <c r="AH99" i="10"/>
  <c r="BD99" i="10"/>
  <c r="AW62" i="10"/>
  <c r="V100" i="10"/>
  <c r="BA62" i="10"/>
  <c r="Y62" i="10"/>
  <c r="BC81" i="10"/>
  <c r="BK81" i="10"/>
  <c r="BJ81" i="10"/>
  <c r="J99" i="10"/>
  <c r="AJ99" i="10"/>
  <c r="I81" i="10"/>
  <c r="AU260" i="10"/>
  <c r="BJ62" i="10"/>
  <c r="AS99" i="10"/>
  <c r="I62" i="10"/>
  <c r="AV260" i="10"/>
  <c r="T62" i="10"/>
  <c r="O260" i="10"/>
  <c r="K99" i="10"/>
  <c r="BC62" i="10"/>
  <c r="BK260" i="10"/>
  <c r="AI260" i="10"/>
  <c r="AH260" i="10"/>
  <c r="BK62" i="10"/>
  <c r="I92" i="10"/>
  <c r="J92" i="10"/>
  <c r="BJ92" i="10"/>
  <c r="BR87" i="10"/>
  <c r="G99" i="10"/>
  <c r="BX43" i="10"/>
  <c r="L81" i="10"/>
  <c r="AC81" i="10"/>
  <c r="AD260" i="10"/>
  <c r="G62" i="10"/>
  <c r="X99" i="10"/>
  <c r="AR260" i="10"/>
  <c r="I99" i="10"/>
  <c r="BH92" i="10"/>
  <c r="G81" i="10"/>
  <c r="AJ62" i="10"/>
  <c r="J62" i="10"/>
  <c r="J81" i="10"/>
  <c r="AS62" i="10"/>
  <c r="BA81" i="10"/>
  <c r="AN81" i="10"/>
  <c r="AZ99" i="10"/>
  <c r="P260" i="10"/>
  <c r="K81" i="10"/>
  <c r="AN62" i="10"/>
  <c r="AO62" i="10"/>
  <c r="AH81" i="10"/>
  <c r="K62" i="10"/>
  <c r="Y81" i="10"/>
  <c r="AC62" i="10"/>
  <c r="L62" i="10"/>
  <c r="BP80" i="10"/>
  <c r="P99" i="10"/>
  <c r="BP61" i="10"/>
  <c r="BT24" i="10"/>
  <c r="BR88" i="10"/>
  <c r="BS88" i="10"/>
  <c r="BS43" i="10"/>
  <c r="BQ93" i="10"/>
  <c r="BP95" i="10"/>
  <c r="BO91" i="10"/>
  <c r="BQ88" i="10"/>
  <c r="BO93" i="10"/>
  <c r="CA43" i="10"/>
  <c r="BQ86" i="10"/>
  <c r="BS61" i="10"/>
  <c r="AN260" i="10"/>
  <c r="F260" i="10"/>
  <c r="BH260" i="10"/>
  <c r="N260" i="10"/>
  <c r="Z260" i="10"/>
  <c r="BH81" i="10"/>
  <c r="AW92" i="10"/>
  <c r="T260" i="10"/>
  <c r="BC99" i="10"/>
  <c r="O81" i="10"/>
  <c r="D99" i="10"/>
  <c r="AZ62" i="10"/>
  <c r="BO89" i="10"/>
  <c r="BQ87" i="10"/>
  <c r="AH62" i="10"/>
  <c r="BH62" i="10"/>
  <c r="AE62" i="10"/>
  <c r="BS98" i="10"/>
  <c r="BP87" i="10"/>
  <c r="BS80" i="10"/>
  <c r="BR157" i="10"/>
  <c r="S176" i="10"/>
  <c r="V92" i="10"/>
  <c r="AS81" i="10"/>
  <c r="AO176" i="10"/>
  <c r="BJ99" i="10"/>
  <c r="AE81" i="10"/>
  <c r="U81" i="10"/>
  <c r="BG260" i="10"/>
  <c r="BT87" i="10"/>
  <c r="AF100" i="10"/>
  <c r="M81" i="10"/>
  <c r="N92" i="10"/>
  <c r="F176" i="10"/>
  <c r="AZ81" i="10"/>
  <c r="AJ92" i="10"/>
  <c r="AG260" i="10"/>
  <c r="BK176" i="10"/>
  <c r="AQ92" i="10"/>
  <c r="BT157" i="10"/>
  <c r="S99" i="10"/>
  <c r="BT91" i="10"/>
  <c r="BP98" i="10"/>
  <c r="BS157" i="10"/>
  <c r="BQ90" i="10"/>
  <c r="BT85" i="10"/>
  <c r="BS87" i="10"/>
  <c r="BR61" i="10"/>
  <c r="BS94" i="10"/>
  <c r="AU62" i="10"/>
  <c r="BR96" i="10"/>
  <c r="AQ260" i="10"/>
  <c r="BJ260" i="10"/>
  <c r="E100" i="10"/>
  <c r="BB81" i="10"/>
  <c r="BR80" i="10"/>
  <c r="Z81" i="10"/>
  <c r="Z92" i="10"/>
  <c r="BF62" i="10"/>
  <c r="AC260" i="10"/>
  <c r="BS96" i="10"/>
  <c r="Z62" i="10"/>
  <c r="AV99" i="10"/>
  <c r="BB62" i="10"/>
  <c r="BF81" i="10"/>
  <c r="BE81" i="10"/>
  <c r="BT96" i="10"/>
  <c r="BZ43" i="10"/>
  <c r="BS86" i="10"/>
  <c r="BP94" i="10"/>
  <c r="E92" i="10"/>
  <c r="AQ81" i="10"/>
  <c r="X92" i="10"/>
  <c r="AR99" i="10"/>
  <c r="AR81" i="10"/>
  <c r="AP99" i="10"/>
  <c r="BO61" i="10"/>
  <c r="AE99" i="10"/>
  <c r="AG99" i="10"/>
  <c r="BO157" i="10"/>
  <c r="Y99" i="10"/>
  <c r="AP92" i="10"/>
  <c r="BR89" i="10"/>
  <c r="AP62" i="10"/>
  <c r="BW43" i="10"/>
  <c r="E176" i="10"/>
  <c r="Q176" i="10"/>
  <c r="BB92" i="10"/>
  <c r="AW176" i="10"/>
  <c r="BT84" i="10"/>
  <c r="AA92" i="10"/>
  <c r="BQ89" i="10"/>
  <c r="AQ252" i="10"/>
  <c r="AB92" i="10"/>
  <c r="BT93" i="10"/>
  <c r="BQ80" i="10"/>
  <c r="BP43" i="10"/>
  <c r="AP260" i="10"/>
  <c r="BP157" i="10"/>
  <c r="AX92" i="10"/>
  <c r="BE92" i="10"/>
  <c r="BG176" i="10"/>
  <c r="AP81" i="10"/>
  <c r="AL99" i="10"/>
  <c r="AQ62" i="10"/>
  <c r="BO80" i="10"/>
  <c r="AK99" i="10"/>
  <c r="X62" i="10"/>
  <c r="BP86" i="10"/>
  <c r="BT95" i="10"/>
  <c r="BG92" i="10"/>
  <c r="AO99" i="10"/>
  <c r="J260" i="10"/>
  <c r="BQ94" i="10"/>
  <c r="BE62" i="10"/>
  <c r="BR90" i="10"/>
  <c r="BR43" i="10"/>
  <c r="BE99" i="10"/>
  <c r="BP89" i="10"/>
  <c r="BO88" i="10"/>
  <c r="F92" i="10"/>
  <c r="P62" i="10"/>
  <c r="BF92" i="10"/>
  <c r="Y92" i="10"/>
  <c r="Q252" i="10"/>
  <c r="BO96" i="10"/>
  <c r="BO86" i="10"/>
  <c r="BQ85" i="10"/>
  <c r="V176" i="10"/>
  <c r="BP96" i="10"/>
  <c r="AN99" i="10"/>
  <c r="BD81" i="10"/>
  <c r="AF92" i="10"/>
  <c r="BY43" i="10"/>
  <c r="BB176" i="10"/>
  <c r="BI99" i="10"/>
  <c r="BH176" i="10"/>
  <c r="AQ176" i="10"/>
  <c r="BP91" i="10"/>
  <c r="X81" i="10"/>
  <c r="H260" i="10"/>
  <c r="BQ157" i="10"/>
  <c r="AK252" i="10"/>
  <c r="AL81" i="10"/>
  <c r="AH176" i="10"/>
  <c r="BP93" i="10"/>
  <c r="M99" i="10"/>
  <c r="AG81" i="10"/>
  <c r="U92" i="10"/>
  <c r="BI260" i="10"/>
  <c r="BT98" i="10"/>
  <c r="AQ99" i="10"/>
  <c r="BR85" i="10"/>
  <c r="BO90" i="10"/>
  <c r="BQ91" i="10"/>
  <c r="BP84" i="10"/>
  <c r="BS260" i="10"/>
  <c r="W99" i="10"/>
  <c r="BG252" i="10"/>
  <c r="BI176" i="10"/>
  <c r="BT94" i="10"/>
  <c r="AM92" i="10"/>
  <c r="AH252" i="10"/>
  <c r="AW260" i="10"/>
  <c r="Y260" i="10"/>
  <c r="BS84" i="10"/>
  <c r="AR176" i="10"/>
  <c r="AY252" i="10"/>
  <c r="BP88" i="10"/>
  <c r="AS252" i="10"/>
  <c r="AS176" i="10"/>
  <c r="BS90" i="10"/>
  <c r="AF260" i="10"/>
  <c r="BQ98" i="10"/>
  <c r="AN92" i="10"/>
  <c r="AU252" i="10"/>
  <c r="AM62" i="10"/>
  <c r="P81" i="10"/>
  <c r="AT92" i="10"/>
  <c r="O92" i="10"/>
  <c r="BS89" i="10"/>
  <c r="BO87" i="10"/>
  <c r="BP90" i="10"/>
  <c r="BT86" i="10"/>
  <c r="M62" i="10"/>
  <c r="L92" i="10"/>
  <c r="BO95" i="10"/>
  <c r="BP175" i="10"/>
  <c r="T81" i="10"/>
  <c r="AR92" i="10"/>
  <c r="AL62" i="10"/>
  <c r="AN176" i="10"/>
  <c r="AG92" i="10"/>
  <c r="AG252" i="10"/>
  <c r="P176" i="10"/>
  <c r="G260" i="10"/>
  <c r="BS175" i="10"/>
  <c r="BS85" i="10"/>
  <c r="BS91" i="10"/>
  <c r="BJ176" i="10"/>
  <c r="BI92" i="10"/>
  <c r="AK81" i="10"/>
  <c r="BD92" i="10"/>
  <c r="AM81" i="10"/>
  <c r="AG62" i="10"/>
  <c r="W92" i="10"/>
  <c r="BC92" i="10"/>
  <c r="BT43" i="10"/>
  <c r="BS97" i="10"/>
  <c r="BH252" i="10"/>
  <c r="AT252" i="10"/>
  <c r="S252" i="10"/>
  <c r="BK252" i="10"/>
  <c r="Y252" i="10"/>
  <c r="BC252" i="10"/>
  <c r="AF252" i="10"/>
  <c r="BT175" i="10"/>
  <c r="Y176" i="10"/>
  <c r="J176" i="10"/>
  <c r="BS168" i="10"/>
  <c r="Z252" i="10"/>
  <c r="AZ176" i="10"/>
  <c r="AI176" i="10"/>
  <c r="L176" i="10"/>
  <c r="AL252" i="10"/>
  <c r="AI252" i="10"/>
  <c r="AU176" i="10"/>
  <c r="L252" i="10"/>
  <c r="AB176" i="10"/>
  <c r="AX176" i="10"/>
  <c r="BD252" i="10"/>
  <c r="AV252" i="10"/>
  <c r="BC176" i="10"/>
  <c r="AF176" i="10"/>
  <c r="H252" i="10"/>
  <c r="AX252" i="10"/>
  <c r="G252" i="10"/>
  <c r="V252" i="10"/>
  <c r="AC92" i="10"/>
  <c r="F244" i="10"/>
  <c r="BR98" i="10"/>
  <c r="AB62" i="10"/>
  <c r="AY92" i="10"/>
  <c r="BQ43" i="10"/>
  <c r="M92" i="10"/>
  <c r="R176" i="10"/>
  <c r="BO98" i="10"/>
  <c r="BQ96" i="10"/>
  <c r="N176" i="10"/>
  <c r="T92" i="10"/>
  <c r="O62" i="10"/>
  <c r="U252" i="10"/>
  <c r="BE252" i="10"/>
  <c r="BO84" i="10"/>
  <c r="X252" i="10"/>
  <c r="J252" i="10"/>
  <c r="AJ260" i="10"/>
  <c r="O252" i="10"/>
  <c r="K176" i="10"/>
  <c r="BQ73" i="10"/>
  <c r="BO85" i="10"/>
  <c r="R92" i="10"/>
  <c r="K92" i="10"/>
  <c r="AP251" i="10"/>
  <c r="U176" i="10"/>
  <c r="BE176" i="10"/>
  <c r="AW252" i="10"/>
  <c r="BJ252" i="10"/>
  <c r="S92" i="10"/>
  <c r="AM99" i="10"/>
  <c r="R244" i="10"/>
  <c r="BP97" i="10"/>
  <c r="N252" i="10"/>
  <c r="AM176" i="10"/>
  <c r="BB251" i="10"/>
  <c r="W176" i="10"/>
  <c r="BR119" i="10"/>
  <c r="BR54" i="10"/>
  <c r="BO119" i="10"/>
  <c r="BO54" i="10"/>
  <c r="X176" i="10"/>
  <c r="M176" i="10"/>
  <c r="BR91" i="10"/>
  <c r="K252" i="10"/>
  <c r="Q92" i="10"/>
  <c r="BT97" i="10"/>
  <c r="S62" i="10"/>
  <c r="AH92" i="10"/>
  <c r="I176" i="10"/>
  <c r="AL92" i="10"/>
  <c r="G92" i="10"/>
  <c r="W81" i="10"/>
  <c r="AM252" i="10"/>
  <c r="AO260" i="10"/>
  <c r="W252" i="10"/>
  <c r="BP73" i="10"/>
  <c r="BR84" i="10"/>
  <c r="F251" i="10"/>
  <c r="BO168" i="10"/>
  <c r="AV176" i="10"/>
  <c r="T99" i="10"/>
  <c r="M252" i="10"/>
  <c r="BO260" i="10"/>
  <c r="BR260" i="10"/>
  <c r="AB260" i="10"/>
  <c r="H92" i="10"/>
  <c r="AO244" i="10"/>
  <c r="I252" i="10"/>
  <c r="AG176" i="10"/>
  <c r="BR168" i="10"/>
  <c r="BS93" i="10"/>
  <c r="AD176" i="10"/>
  <c r="D81" i="10"/>
  <c r="D176" i="10"/>
  <c r="BQ260" i="10"/>
  <c r="Z176" i="10"/>
  <c r="BT119" i="10"/>
  <c r="BT54" i="10"/>
  <c r="BS54" i="10"/>
  <c r="BS119" i="10"/>
  <c r="S81" i="10"/>
  <c r="AK176" i="10"/>
  <c r="BO43" i="10"/>
  <c r="E252" i="10"/>
  <c r="AC252" i="10"/>
  <c r="BD62" i="10"/>
  <c r="AI92" i="10"/>
  <c r="W62" i="10"/>
  <c r="BQ84" i="10"/>
  <c r="BA92" i="10"/>
  <c r="AD92" i="10"/>
  <c r="BO97" i="10"/>
  <c r="BR175" i="10"/>
  <c r="BT88" i="10"/>
  <c r="D92" i="10"/>
  <c r="BQ97" i="10"/>
  <c r="G176" i="10"/>
  <c r="BO73" i="10"/>
  <c r="O99" i="10"/>
  <c r="AC176" i="10"/>
  <c r="BS73" i="10"/>
  <c r="AJ176" i="10"/>
  <c r="BQ119" i="10"/>
  <c r="BQ54" i="10"/>
  <c r="BO175" i="10"/>
  <c r="BR94" i="10"/>
  <c r="CB43" i="10"/>
  <c r="D62" i="10"/>
  <c r="BQ61" i="10"/>
  <c r="BF176" i="10"/>
  <c r="BO94" i="10"/>
  <c r="AZ92" i="10"/>
  <c r="AA260" i="10"/>
  <c r="AV92" i="10"/>
  <c r="AO251" i="10"/>
  <c r="AA176" i="10"/>
  <c r="BR73" i="10"/>
  <c r="AJ252" i="10"/>
  <c r="BT73" i="10"/>
  <c r="BQ168" i="10"/>
  <c r="AB81" i="10"/>
  <c r="AE92" i="10"/>
  <c r="BR97" i="10"/>
  <c r="BQ175" i="10"/>
  <c r="BP85" i="10"/>
  <c r="AS92" i="10"/>
  <c r="BF252" i="10"/>
  <c r="BP119" i="10"/>
  <c r="BP54" i="10"/>
  <c r="AE260" i="10"/>
  <c r="AA252" i="10"/>
  <c r="AK92" i="10"/>
  <c r="BR86" i="10"/>
  <c r="AB99" i="10"/>
  <c r="BA176" i="10"/>
  <c r="BS95" i="10"/>
  <c r="AP176" i="10"/>
  <c r="BP168" i="10"/>
  <c r="AD251" i="10"/>
  <c r="V260" i="10"/>
  <c r="AU92" i="10"/>
  <c r="BB260" i="10"/>
  <c r="BA260" i="10"/>
  <c r="BP260" i="10"/>
  <c r="AR252" i="10"/>
  <c r="AO92" i="10"/>
  <c r="BQ95" i="10"/>
  <c r="AK62" i="10"/>
  <c r="AE176" i="10"/>
  <c r="BA252" i="10"/>
  <c r="AP244" i="10"/>
  <c r="AY176" i="10"/>
  <c r="BT61" i="10"/>
  <c r="BB244" i="10"/>
  <c r="R251" i="10"/>
  <c r="AR62" i="10"/>
  <c r="BD176" i="10"/>
  <c r="AD244" i="10"/>
  <c r="AT176" i="10"/>
  <c r="T176" i="10"/>
  <c r="BT168" i="10"/>
  <c r="BT80" i="10"/>
  <c r="BT90" i="10"/>
  <c r="R260" i="10"/>
  <c r="T252" i="10"/>
  <c r="BT89" i="10"/>
  <c r="H176" i="10"/>
  <c r="BF260" i="10"/>
  <c r="BI252" i="10"/>
  <c r="BR95" i="10"/>
  <c r="AL176" i="10"/>
  <c r="O176" i="10"/>
  <c r="AE252" i="10"/>
  <c r="P92" i="10"/>
  <c r="BK92" i="10"/>
  <c r="BR93" i="10"/>
  <c r="AV100" i="10" l="1"/>
  <c r="BI100" i="10"/>
  <c r="AX100" i="10"/>
  <c r="H100" i="10"/>
  <c r="Q100" i="10"/>
  <c r="AU100" i="10"/>
  <c r="AH100" i="10"/>
  <c r="AT100" i="10"/>
  <c r="AY100" i="10"/>
  <c r="AI100" i="10"/>
  <c r="P252" i="10"/>
  <c r="BG100" i="10"/>
  <c r="AZ252" i="10"/>
  <c r="AD100" i="10"/>
  <c r="R100" i="10"/>
  <c r="AO100" i="10"/>
  <c r="AF214" i="12"/>
  <c r="AL214" i="12"/>
  <c r="AH214" i="12"/>
  <c r="AN214" i="12"/>
  <c r="AD214" i="12"/>
  <c r="AJ214" i="12"/>
  <c r="AN252" i="10"/>
  <c r="AW100" i="10"/>
  <c r="BJ100" i="10"/>
  <c r="D252" i="10"/>
  <c r="BA100" i="10"/>
  <c r="T100" i="10"/>
  <c r="BR251" i="10"/>
  <c r="BP244" i="10"/>
  <c r="BS244" i="10"/>
  <c r="BP251" i="10"/>
  <c r="BT251" i="10"/>
  <c r="BT244" i="10"/>
  <c r="BQ251" i="10"/>
  <c r="BR244" i="10"/>
  <c r="BO251" i="10"/>
  <c r="BQ244" i="10"/>
  <c r="BO244" i="10"/>
  <c r="BS251" i="10"/>
  <c r="AB252" i="10"/>
  <c r="U100" i="10"/>
  <c r="AA100" i="10"/>
  <c r="I100" i="10"/>
  <c r="BC100" i="10"/>
  <c r="AC100" i="10"/>
  <c r="AJ100" i="10"/>
  <c r="G100" i="10"/>
  <c r="BK100" i="10"/>
  <c r="Y100" i="10"/>
  <c r="L100" i="10"/>
  <c r="BF100" i="10"/>
  <c r="K100" i="10"/>
  <c r="J100" i="10"/>
  <c r="AN100" i="10"/>
  <c r="AR100" i="10"/>
  <c r="BH100" i="10"/>
  <c r="BP99" i="10"/>
  <c r="BP81" i="10"/>
  <c r="BP62" i="10"/>
  <c r="BE100" i="10"/>
  <c r="AS100" i="10"/>
  <c r="BB100" i="10"/>
  <c r="AZ100" i="10"/>
  <c r="AE100" i="10"/>
  <c r="BS81" i="10"/>
  <c r="BS62" i="10"/>
  <c r="BS99" i="10"/>
  <c r="BR99" i="10"/>
  <c r="BS176" i="10"/>
  <c r="BR81" i="10"/>
  <c r="BO99" i="10"/>
  <c r="M100" i="10"/>
  <c r="AQ100" i="10"/>
  <c r="W100" i="10"/>
  <c r="O100" i="10"/>
  <c r="P100" i="10"/>
  <c r="Z100" i="10"/>
  <c r="BQ99" i="10"/>
  <c r="AL100" i="10"/>
  <c r="BO62" i="10"/>
  <c r="BO81" i="10"/>
  <c r="BR62" i="10"/>
  <c r="AP100" i="10"/>
  <c r="AM100" i="10"/>
  <c r="BR176" i="10"/>
  <c r="BQ92" i="10"/>
  <c r="BQ62" i="10"/>
  <c r="AK100" i="10"/>
  <c r="BQ81" i="10"/>
  <c r="AG100" i="10"/>
  <c r="BD100" i="10"/>
  <c r="D100" i="10"/>
  <c r="BT176" i="10"/>
  <c r="X100" i="10"/>
  <c r="BQ176" i="10"/>
  <c r="BS92" i="10"/>
  <c r="AP252" i="10"/>
  <c r="BP176" i="10"/>
  <c r="R252" i="10"/>
  <c r="AO252" i="10"/>
  <c r="BB252" i="10"/>
  <c r="BT92" i="10"/>
  <c r="BO92" i="10"/>
  <c r="BT81" i="10"/>
  <c r="BT62" i="10"/>
  <c r="BR92" i="10"/>
  <c r="BT99" i="10"/>
  <c r="BP92" i="10"/>
  <c r="AB100" i="10"/>
  <c r="BO176" i="10"/>
  <c r="S100" i="10"/>
  <c r="AD252" i="10"/>
  <c r="F252" i="10"/>
  <c r="Y34" i="12" a="1"/>
  <c r="W59" i="12" a="1"/>
  <c r="Z69" i="12" a="1"/>
  <c r="AB49" i="12" a="1"/>
  <c r="W71" i="12" a="1"/>
  <c r="AA108" i="12" a="1"/>
  <c r="W245" i="12" a="1"/>
  <c r="X228" i="12" a="1"/>
  <c r="Z248" i="12" a="1"/>
  <c r="W248" i="12" a="1"/>
  <c r="AB78" i="12" a="1"/>
  <c r="AB110" i="12" a="1"/>
  <c r="X236" i="12" a="1"/>
  <c r="AB75" i="12" a="1"/>
  <c r="AB135" i="12" a="1"/>
  <c r="X40" i="12" a="1"/>
  <c r="AA245" i="12" a="1"/>
  <c r="AA41" i="12" a="1"/>
  <c r="Z110" i="12" a="1"/>
  <c r="W58" i="12" a="1"/>
  <c r="Z73" i="12" a="1"/>
  <c r="Y57" i="12" a="1"/>
  <c r="X155" i="12" a="1"/>
  <c r="Z239" i="12" a="1"/>
  <c r="AA135" i="12" a="1"/>
  <c r="AA39" i="12" a="1"/>
  <c r="AB247" i="12" a="1"/>
  <c r="Z75" i="12" a="1"/>
  <c r="Y143" i="12" a="1"/>
  <c r="Z245" i="12" a="1"/>
  <c r="W34" i="12" a="1"/>
  <c r="AA105" i="12" a="1"/>
  <c r="AA132" i="12" a="1"/>
  <c r="AB79" i="12" a="1"/>
  <c r="W36" i="12" a="1"/>
  <c r="Y40" i="12" a="1"/>
  <c r="AA124" i="12" a="1"/>
  <c r="W74" i="12" a="1"/>
  <c r="Z221" i="12" a="1"/>
  <c r="Y60" i="12" a="1"/>
  <c r="X69" i="12" a="1"/>
  <c r="AB129" i="12" a="1"/>
  <c r="Z241" i="12" a="1"/>
  <c r="Z53" i="12" a="1"/>
  <c r="X132" i="12" a="1"/>
  <c r="AA61" i="12" a="1"/>
  <c r="AB248" i="12" a="1"/>
  <c r="Z125" i="12" a="1"/>
  <c r="Z37" i="12" a="1"/>
  <c r="Y142" i="12" a="1"/>
  <c r="Z141" i="12" a="1"/>
  <c r="AB57" i="12" a="1"/>
  <c r="W68" i="12" a="1"/>
  <c r="AB239" i="12" a="1"/>
  <c r="X57" i="12" a="1"/>
  <c r="W115" i="12" a="1"/>
  <c r="AA131" i="12" a="1"/>
  <c r="AA38" i="12" a="1"/>
  <c r="X248" i="12" a="1"/>
  <c r="AB52" i="12" a="1"/>
  <c r="AA109" i="12" a="1"/>
  <c r="W242" i="12" a="1"/>
  <c r="AA125" i="12" a="1"/>
  <c r="AA226" i="12" a="1"/>
  <c r="X31" i="12" a="1"/>
  <c r="W55" i="12" a="1"/>
  <c r="Y105" i="12" a="1"/>
  <c r="X71" i="12" a="1"/>
  <c r="X116" i="12" a="1"/>
  <c r="AA152" i="12" a="1"/>
  <c r="Z136" i="12" a="1"/>
  <c r="Y127" i="12" a="1"/>
  <c r="W134" i="12" a="1"/>
  <c r="Y129" i="12" a="1"/>
  <c r="W77" i="12" a="1"/>
  <c r="W60" i="12" a="1"/>
  <c r="AB70" i="12" a="1"/>
  <c r="Y245" i="12" a="1"/>
  <c r="W238" i="12" a="1"/>
  <c r="W38" i="12" a="1"/>
  <c r="AA71" i="12" a="1"/>
  <c r="X135" i="12" a="1"/>
  <c r="W243" i="12" a="1"/>
  <c r="Z38" i="12" a="1"/>
  <c r="X110" i="12" a="1"/>
  <c r="W148" i="12" a="1"/>
  <c r="AB116" i="12" a="1"/>
  <c r="AB151" i="12" a="1"/>
  <c r="Y239" i="12" a="1"/>
  <c r="W49" i="12" a="1"/>
  <c r="AA227" i="12" a="1"/>
  <c r="Z224" i="12" a="1"/>
  <c r="W142" i="12" a="1"/>
  <c r="X76" i="12" a="1"/>
  <c r="Y77" i="12" a="1"/>
  <c r="AA33" i="12" a="1"/>
  <c r="X222" i="12" a="1"/>
  <c r="AB59" i="12" a="1"/>
  <c r="AA145" i="12" a="1"/>
  <c r="W133" i="12" a="1"/>
  <c r="X249" i="12" a="1"/>
  <c r="AB141" i="12" a="1"/>
  <c r="Z107" i="12" a="1"/>
  <c r="X245" i="12" a="1"/>
  <c r="AA134" i="12" a="1"/>
  <c r="Y79" i="12" a="1"/>
  <c r="AB144" i="12" a="1"/>
  <c r="AB220" i="12" a="1"/>
  <c r="W151" i="12" a="1"/>
  <c r="Z220" i="12" a="1"/>
  <c r="X148" i="12" a="1"/>
  <c r="X37" i="12" a="1"/>
  <c r="X134" i="12" a="1"/>
  <c r="AA147" i="12" a="1"/>
  <c r="W37" i="12" a="1"/>
  <c r="AB231" i="12" a="1"/>
  <c r="W56" i="12" a="1"/>
  <c r="AA78" i="12" a="1"/>
  <c r="Y124" i="12" a="1"/>
  <c r="X52" i="12" a="1"/>
  <c r="Y221" i="12" a="1"/>
  <c r="X104" i="12" a="1"/>
  <c r="X77" i="12" a="1"/>
  <c r="X53" i="12" a="1"/>
  <c r="Z47" i="12" a="1"/>
  <c r="W54" i="12" a="1"/>
  <c r="AB113" i="12" a="1"/>
  <c r="AA110" i="12" a="1"/>
  <c r="AA48" i="12" a="1"/>
  <c r="AA238" i="12" a="1"/>
  <c r="AA154" i="12" a="1"/>
  <c r="W144" i="12" a="1"/>
  <c r="W80" i="12" a="1"/>
  <c r="AA219" i="12" a="1"/>
  <c r="X28" i="12" a="1"/>
  <c r="X220" i="12" a="1"/>
  <c r="AB243" i="12" a="1"/>
  <c r="AB150" i="12" a="1"/>
  <c r="AA30" i="12" a="1"/>
  <c r="Y229" i="12" a="1"/>
  <c r="AA74" i="12" a="1"/>
  <c r="Y145" i="12" a="1"/>
  <c r="W106" i="12" a="1"/>
  <c r="X30" i="12" a="1"/>
  <c r="AA106" i="12" a="1"/>
  <c r="AB66" i="12" a="1"/>
  <c r="AA67" i="12" a="1"/>
  <c r="AB124" i="12" a="1"/>
  <c r="X143" i="12" a="1"/>
  <c r="W48" i="12" a="1"/>
  <c r="AB39" i="12" a="1"/>
  <c r="W250" i="12" a="1"/>
  <c r="Y112" i="12" a="1"/>
  <c r="Z128" i="12" a="1"/>
  <c r="Y61" i="12" a="1"/>
  <c r="Z219" i="12" a="1"/>
  <c r="X223" i="12" a="1"/>
  <c r="X33" i="12" a="1"/>
  <c r="AB240" i="12" a="1"/>
  <c r="X29" i="12" a="1"/>
  <c r="X56" i="12" a="1"/>
  <c r="X74" i="12" a="1"/>
  <c r="AA136" i="12" a="1"/>
  <c r="Y41" i="12" a="1"/>
  <c r="X144" i="12" a="1"/>
  <c r="X106" i="12" a="1"/>
  <c r="Z123" i="12" a="1"/>
  <c r="AB228" i="12" a="1"/>
  <c r="AA66" i="12" a="1"/>
  <c r="Y144" i="12" a="1"/>
  <c r="AB155" i="12" a="1"/>
  <c r="X79" i="12" a="1"/>
  <c r="AB11" i="12" a="1"/>
  <c r="X107" i="12" a="1"/>
  <c r="Y109" i="12" a="1"/>
  <c r="AB28" i="12" a="1"/>
  <c r="X125" i="12" a="1"/>
  <c r="X152" i="12" a="1"/>
  <c r="Z144" i="12" a="1"/>
  <c r="W128" i="12" a="1"/>
  <c r="AB236" i="12" a="1"/>
  <c r="W145" i="12" a="1"/>
  <c r="AB73" i="12" a="1"/>
  <c r="AA59" i="12" a="1"/>
  <c r="AB241" i="12" a="1"/>
  <c r="X50" i="12" a="1"/>
  <c r="Z250" i="12" a="1"/>
  <c r="Y56" i="12" a="1"/>
  <c r="Z222" i="12" a="1"/>
  <c r="Y50" i="12" a="1"/>
  <c r="W230" i="12" a="1"/>
  <c r="Y242" i="12" a="1"/>
  <c r="AB69" i="12" a="1"/>
  <c r="X136" i="12" a="1"/>
  <c r="X58" i="12" a="1"/>
  <c r="X243" i="12" a="1"/>
  <c r="Z68" i="12" a="1"/>
  <c r="X227" i="12" a="1"/>
  <c r="AA114" i="12" a="1"/>
  <c r="Y49" i="12" a="1"/>
  <c r="Z150" i="12" a="1"/>
  <c r="AB223" i="12" a="1"/>
  <c r="AB34" i="12" a="1"/>
  <c r="W155" i="12" a="1"/>
  <c r="AB125" i="12" a="1"/>
  <c r="AA141" i="12" a="1"/>
  <c r="Z79" i="12" a="1"/>
  <c r="AA148" i="12" a="1"/>
  <c r="AB31" i="12" a="1"/>
  <c r="Y33" i="12" a="1"/>
  <c r="AB218" i="12" a="1"/>
  <c r="X150" i="12" a="1"/>
  <c r="AA228" i="12" a="1"/>
  <c r="Y37" i="12" a="1"/>
  <c r="Y222" i="12" a="1"/>
  <c r="X36" i="12" a="1"/>
  <c r="W51" i="12" a="1"/>
  <c r="AB67" i="12" a="1"/>
  <c r="AB47" i="12" a="1"/>
  <c r="Y243" i="12" a="1"/>
  <c r="W78" i="12" a="1"/>
  <c r="X146" i="12" a="1"/>
  <c r="AA104" i="12" a="1"/>
  <c r="Z39" i="12" a="1"/>
  <c r="AB80" i="12" a="1"/>
  <c r="AA75" i="12" a="1"/>
  <c r="W247" i="12" a="1"/>
  <c r="AB37" i="12" a="1"/>
  <c r="AB54" i="12" a="1"/>
  <c r="W72" i="12" a="1"/>
  <c r="AB245" i="12" a="1"/>
  <c r="Y237" i="12" a="1"/>
  <c r="Z129" i="12" a="1"/>
  <c r="AA79" i="12" a="1"/>
  <c r="W129" i="12" a="1"/>
  <c r="AB133" i="12" a="1"/>
  <c r="X123" i="12" a="1"/>
  <c r="X60" i="12" a="1"/>
  <c r="Y152" i="12" a="1"/>
  <c r="Z217" i="12" a="1"/>
  <c r="W153" i="12" a="1"/>
  <c r="Y224" i="12" a="1"/>
  <c r="X129" i="12" a="1"/>
  <c r="AB237" i="12" a="1"/>
  <c r="Y241" i="12" a="1"/>
  <c r="W52" i="12" a="1"/>
  <c r="AB29" i="12" a="1"/>
  <c r="W66" i="12" a="1"/>
  <c r="X246" i="12" a="1"/>
  <c r="AA229" i="12" a="1"/>
  <c r="X75" i="12" a="1"/>
  <c r="W220" i="12" a="1"/>
  <c r="AA146" i="12" a="1"/>
  <c r="W47" i="12" a="1"/>
  <c r="AB250" i="12" a="1"/>
  <c r="Z246" i="12" a="1"/>
  <c r="W104" i="12" a="1"/>
  <c r="Z57" i="12" a="1"/>
  <c r="AB21" i="12" a="1"/>
  <c r="AA113" i="12" a="1"/>
  <c r="AB76" i="12" a="1"/>
  <c r="AA126" i="12" a="1"/>
  <c r="Y55" i="12" a="1"/>
  <c r="X61" i="12" a="1"/>
  <c r="X226" i="12" a="1"/>
  <c r="Z41" i="12" a="1"/>
  <c r="Y78" i="12" a="1"/>
  <c r="AA242" i="12" a="1"/>
  <c r="AA37" i="12" a="1"/>
  <c r="W249" i="12" a="1"/>
  <c r="AA144" i="12" a="1"/>
  <c r="W108" i="12" a="1"/>
  <c r="Z151" i="12" a="1"/>
  <c r="Z34" i="12" a="1"/>
  <c r="W239" i="12" a="1"/>
  <c r="AB38" i="12" a="1"/>
  <c r="Z115" i="12" a="1"/>
  <c r="Y128" i="12" a="1"/>
  <c r="AB148" i="12" a="1"/>
  <c r="Z135" i="12" a="1"/>
  <c r="W219" i="12" a="1"/>
  <c r="AA52" i="12" a="1"/>
  <c r="AA115" i="12" a="1"/>
  <c r="Y32" i="12" a="1"/>
  <c r="Z78" i="12" a="1"/>
  <c r="Y125" i="12" a="1"/>
  <c r="AA155" i="12" a="1"/>
  <c r="AA69" i="12" a="1"/>
  <c r="AB51" i="12" a="1"/>
  <c r="Y249" i="12" a="1"/>
  <c r="Z67" i="12" a="1"/>
  <c r="Z229" i="12" a="1"/>
  <c r="W40" i="12" a="1"/>
  <c r="AA129" i="12" a="1"/>
  <c r="AA68" i="12" a="1"/>
  <c r="Y108" i="12" a="1"/>
  <c r="Z49" i="12" a="1"/>
  <c r="X68" i="12" a="1"/>
  <c r="AA223" i="12" a="1"/>
  <c r="Y73" i="12" a="1"/>
  <c r="X49" i="12" a="1"/>
  <c r="Y30" i="12" a="1"/>
  <c r="Y115" i="12" a="1"/>
  <c r="Y153" i="12" a="1"/>
  <c r="X72" i="12" a="1"/>
  <c r="X59" i="12" a="1"/>
  <c r="AB126" i="12" a="1"/>
  <c r="Y114" i="12" a="1"/>
  <c r="Z71" i="12" a="1"/>
  <c r="Z132" i="12" a="1"/>
  <c r="Z66" i="12" a="1"/>
  <c r="W69" i="12" a="1"/>
  <c r="AB145" i="12" a="1"/>
  <c r="Z29" i="12" a="1"/>
  <c r="Z133" i="12" a="1"/>
  <c r="W73" i="12" a="1"/>
  <c r="Z145" i="12" a="1"/>
  <c r="W147" i="12" a="1"/>
  <c r="Z70" i="12" a="1"/>
  <c r="W70" i="12" a="1"/>
  <c r="Z147" i="12" a="1"/>
  <c r="AA236" i="12" a="1"/>
  <c r="AA107" i="12" a="1"/>
  <c r="Z126" i="12" a="1"/>
  <c r="W221" i="12" a="1"/>
  <c r="W109" i="12" a="1"/>
  <c r="X240" i="12" a="1"/>
  <c r="W125" i="12" a="1"/>
  <c r="W227" i="12" a="1"/>
  <c r="Y51" i="12" a="1"/>
  <c r="X54" i="12" a="1"/>
  <c r="Z54" i="12" a="1"/>
  <c r="AB229" i="12" a="1"/>
  <c r="W246" i="12" a="1"/>
  <c r="Y123" i="12" a="1"/>
  <c r="W105" i="12" a="1"/>
  <c r="W223" i="12" a="1"/>
  <c r="AA247" i="12" a="1"/>
  <c r="X70" i="12" a="1"/>
  <c r="Z238" i="12" a="1"/>
  <c r="AA117" i="12" a="1"/>
  <c r="Z134" i="12" a="1"/>
  <c r="Y218" i="12" a="1"/>
  <c r="Y226" i="12" a="1"/>
  <c r="W154" i="12" a="1"/>
  <c r="AB115" i="12" a="1"/>
  <c r="W218" i="12" a="1"/>
  <c r="Z109" i="12" a="1"/>
  <c r="W240" i="12" a="1"/>
  <c r="W50" i="12" a="1"/>
  <c r="AB104" i="12" a="1"/>
  <c r="AA151" i="12" a="1"/>
  <c r="Z51" i="12" a="1"/>
  <c r="AB60" i="12" a="1"/>
  <c r="W141" i="12" a="1"/>
  <c r="X47" i="12" a="1"/>
  <c r="Z74" i="12" a="1"/>
  <c r="Z108" i="12" a="1"/>
  <c r="Z80" i="12" a="1"/>
  <c r="AB112" i="12" a="1"/>
  <c r="X250" i="12" a="1"/>
  <c r="W30" i="12" a="1"/>
  <c r="Z104" i="12" a="1"/>
  <c r="Z77" i="12" a="1"/>
  <c r="W29" i="12" a="1"/>
  <c r="AA112" i="12" a="1"/>
  <c r="Z112" i="12" a="1"/>
  <c r="X128" i="12" a="1"/>
  <c r="Y228" i="12" a="1"/>
  <c r="Z31" i="12" a="1"/>
  <c r="X113" i="12" a="1"/>
  <c r="AB127" i="12" a="1"/>
  <c r="AB230" i="12" a="1"/>
  <c r="X39" i="12" a="1"/>
  <c r="AB72" i="12" a="1"/>
  <c r="AB128" i="12" a="1"/>
  <c r="X80" i="12" a="1"/>
  <c r="AA133" i="12" a="1"/>
  <c r="X21" i="12" a="1"/>
  <c r="AA220" i="12" a="1"/>
  <c r="Y28" i="12" a="1"/>
  <c r="AA248" i="12" a="1"/>
  <c r="X117" i="12" a="1"/>
  <c r="Y74" i="12" a="1"/>
  <c r="AB246" i="12" a="1"/>
  <c r="W32" i="12" a="1"/>
  <c r="W67" i="12" a="1"/>
  <c r="AA55" i="12" a="1"/>
  <c r="AB146" i="12" a="1"/>
  <c r="W222" i="12" a="1"/>
  <c r="W135" i="12" a="1"/>
  <c r="Y154" i="12" a="1"/>
  <c r="AA240" i="12" a="1"/>
  <c r="Y39" i="12" a="1"/>
  <c r="Z60" i="12" a="1"/>
  <c r="Y47" i="12" a="1"/>
  <c r="AA53" i="12" a="1"/>
  <c r="Y141" i="12" a="1"/>
  <c r="Z59" i="12" a="1"/>
  <c r="AA237" i="12" a="1"/>
  <c r="X124" i="12" a="1"/>
  <c r="Z52" i="12" a="1"/>
  <c r="AB32" i="12" a="1"/>
  <c r="Z114" i="12" a="1"/>
  <c r="AA250" i="12" a="1"/>
  <c r="AA70" i="12" a="1"/>
  <c r="AB238" i="12" a="1"/>
  <c r="W236" i="12" a="1"/>
  <c r="Z237" i="12" a="1"/>
  <c r="AA241" i="12" a="1"/>
  <c r="AA49" i="12" a="1"/>
  <c r="AB71" i="12" a="1"/>
  <c r="W117" i="12" a="1"/>
  <c r="AB105" i="12" a="1"/>
  <c r="Z223" i="12" a="1"/>
  <c r="X73" i="12" a="1"/>
  <c r="AA231" i="12" a="1"/>
  <c r="W123" i="12" a="1"/>
  <c r="AB107" i="12" a="1"/>
  <c r="Y29" i="12" a="1"/>
  <c r="AB30" i="12" a="1"/>
  <c r="AA34" i="12" a="1"/>
  <c r="Y132" i="12" a="1"/>
  <c r="AA58" i="12" a="1"/>
  <c r="AB227" i="12" a="1"/>
  <c r="AB58" i="12" a="1"/>
  <c r="AB132" i="12" a="1"/>
  <c r="W131" i="12" a="1"/>
  <c r="Y219" i="12" a="1"/>
  <c r="X126" i="12" a="1"/>
  <c r="Z152" i="12" a="1"/>
  <c r="AA127" i="12" a="1"/>
  <c r="Z36" i="12" a="1"/>
  <c r="AA230" i="12" a="1"/>
  <c r="X41" i="12" a="1"/>
  <c r="AB114" i="12" a="1"/>
  <c r="AB61" i="12" a="1"/>
  <c r="Y236" i="12" a="1"/>
  <c r="Z117" i="12" a="1"/>
  <c r="Y131" i="12" a="1"/>
  <c r="Y136" i="12" a="1"/>
  <c r="X127" i="12" a="1"/>
  <c r="W114" i="12" a="1"/>
  <c r="X109" i="12" a="1"/>
  <c r="W22" i="12" a="1"/>
  <c r="Y150" i="12" a="1"/>
  <c r="Y126" i="12" a="1"/>
  <c r="AA56" i="12" a="1"/>
  <c r="Z48" i="12" a="1"/>
  <c r="AA40" i="12" a="1"/>
  <c r="Z226" i="12" a="1"/>
  <c r="Z72" i="12" a="1"/>
  <c r="W28" i="12" a="1"/>
  <c r="AA150" i="12" a="1"/>
  <c r="AB33" i="12" a="1"/>
  <c r="Y135" i="12" a="1"/>
  <c r="AB36" i="12" a="1"/>
  <c r="Z50" i="12" a="1"/>
  <c r="Y250" i="12" a="1"/>
  <c r="Z33" i="12" a="1"/>
  <c r="Y220" i="12" a="1"/>
  <c r="AA116" i="12" a="1"/>
  <c r="Z218" i="12" a="1"/>
  <c r="Y52" i="12" a="1"/>
  <c r="Z124" i="12" a="1"/>
  <c r="W228" i="12" a="1"/>
  <c r="W229" i="12" a="1"/>
  <c r="X151" i="12" a="1"/>
  <c r="Y151" i="12" a="1"/>
  <c r="W33" i="12" a="1"/>
  <c r="X238" i="12" a="1"/>
  <c r="X51" i="12" a="1"/>
  <c r="W146" i="12" a="1"/>
  <c r="AA246" i="12" a="1"/>
  <c r="AA21" i="12" a="1"/>
  <c r="Y59" i="12" a="1"/>
  <c r="Z143" i="12" a="1"/>
  <c r="W241" i="12" a="1"/>
  <c r="Y72" i="12" a="1"/>
  <c r="AB40" i="12" a="1"/>
  <c r="W53" i="12" a="1"/>
  <c r="Z142" i="12" a="1"/>
  <c r="Z76" i="12" a="1"/>
  <c r="X239" i="12" a="1"/>
  <c r="Z236" i="12" a="1"/>
  <c r="X224" i="12" a="1"/>
  <c r="AB242" i="12" a="1"/>
  <c r="X230" i="12" a="1"/>
  <c r="AB249" i="12" a="1"/>
  <c r="AB41" i="12" a="1"/>
  <c r="W124" i="12" a="1"/>
  <c r="X78" i="12" a="1"/>
  <c r="X115" i="12" a="1"/>
  <c r="Y113" i="12" a="1"/>
  <c r="X133" i="12" a="1"/>
  <c r="W116" i="12" a="1"/>
  <c r="AA31" i="12" a="1"/>
  <c r="W75" i="12" a="1"/>
  <c r="Y146" i="12" a="1"/>
  <c r="X131" i="12" a="1"/>
  <c r="AB147" i="12" a="1"/>
  <c r="X229" i="12" a="1"/>
  <c r="X141" i="12" a="1"/>
  <c r="W136" i="12" a="1"/>
  <c r="Z127" i="12" a="1"/>
  <c r="W113" i="12" a="1"/>
  <c r="X108" i="12" a="1"/>
  <c r="Z116" i="12" a="1"/>
  <c r="Y223" i="12" a="1"/>
  <c r="AA47" i="12" a="1"/>
  <c r="AA50" i="12" a="1"/>
  <c r="Y148" i="12" a="1"/>
  <c r="Y231" i="12" a="1"/>
  <c r="X221" i="12" a="1"/>
  <c r="Y75" i="12" a="1"/>
  <c r="W107" i="12" a="1"/>
  <c r="Y134" i="12" a="1"/>
  <c r="Z240" i="12" a="1"/>
  <c r="Z131" i="12" a="1"/>
  <c r="AA239" i="12" a="1"/>
  <c r="AA76" i="12" a="1"/>
  <c r="Z58" i="12" a="1"/>
  <c r="AA222" i="12" a="1"/>
  <c r="AB154" i="12" a="1"/>
  <c r="AB219" i="12" a="1"/>
  <c r="Z106" i="12" a="1"/>
  <c r="AB142" i="12" a="1"/>
  <c r="X231" i="12" a="1"/>
  <c r="AB74" i="12" a="1"/>
  <c r="Y117" i="12" a="1"/>
  <c r="Z21" i="12" a="1"/>
  <c r="Y71" i="12" a="1"/>
  <c r="X114" i="12" a="1"/>
  <c r="Z227" i="12" a="1"/>
  <c r="AA54" i="12" a="1"/>
  <c r="AB222" i="12" a="1"/>
  <c r="W217" i="12" a="1"/>
  <c r="Z247" i="12" a="1"/>
  <c r="W152" i="12" a="1"/>
  <c r="AA224" i="12" a="1"/>
  <c r="X242" i="12" a="1"/>
  <c r="Y238" i="12" a="1"/>
  <c r="AB131" i="12" a="1"/>
  <c r="Y76" i="12" a="1"/>
  <c r="Z230" i="12" a="1"/>
  <c r="AA243" i="12" a="1"/>
  <c r="AB77" i="12" a="1"/>
  <c r="X218" i="12" a="1"/>
  <c r="Z40" i="12" a="1"/>
  <c r="Y48" i="12" a="1"/>
  <c r="Y36" i="12" a="1"/>
  <c r="W39" i="12" a="1"/>
  <c r="AB48" i="12" a="1"/>
  <c r="X66" i="12" a="1"/>
  <c r="Y240" i="12" a="1"/>
  <c r="AB134" i="12" a="1"/>
  <c r="Y246" i="12" a="1"/>
  <c r="AA51" i="12" a="1"/>
  <c r="W132" i="12" a="1"/>
  <c r="AB108" i="12" a="1"/>
  <c r="Y54" i="12" a="1"/>
  <c r="Y133" i="12" a="1"/>
  <c r="Z243" i="12" a="1"/>
  <c r="Y147" i="12" a="1"/>
  <c r="AB143" i="12" a="1"/>
  <c r="AB53" i="12" a="1"/>
  <c r="Y67" i="12" a="1"/>
  <c r="Y68" i="12" a="1"/>
  <c r="Z249" i="12" a="1"/>
  <c r="Y230" i="12" a="1"/>
  <c r="AB226" i="12" a="1"/>
  <c r="X55" i="12" a="1"/>
  <c r="X147" i="12" a="1"/>
  <c r="AA123" i="12" a="1"/>
  <c r="AA28" i="12" a="1"/>
  <c r="Z105" i="12" a="1"/>
  <c r="W41" i="12" a="1"/>
  <c r="W57" i="12" a="1"/>
  <c r="AA218" i="12" a="1"/>
  <c r="Z32" i="12" a="1"/>
  <c r="Y248" i="12" a="1"/>
  <c r="AA73" i="12" a="1"/>
  <c r="W110" i="12" a="1"/>
  <c r="Z28" i="12" a="1"/>
  <c r="Y110" i="12" a="1"/>
  <c r="AA128" i="12" a="1"/>
  <c r="AA29" i="12" a="1"/>
  <c r="X247" i="12" a="1"/>
  <c r="W79" i="12" a="1"/>
  <c r="W127" i="12" a="1"/>
  <c r="Y80" i="12" a="1"/>
  <c r="X237" i="12" a="1"/>
  <c r="W237" i="12" a="1"/>
  <c r="AB106" i="12" a="1"/>
  <c r="Z61" i="12" a="1"/>
  <c r="AA217" i="12" a="1"/>
  <c r="W31" i="12" a="1"/>
  <c r="Z56" i="12" a="1"/>
  <c r="Y66" i="12" a="1"/>
  <c r="AB136" i="12" a="1"/>
  <c r="AB224" i="12" a="1"/>
  <c r="AB109" i="12" a="1"/>
  <c r="AA36" i="12" a="1"/>
  <c r="AB50" i="12" a="1"/>
  <c r="Z55" i="12" a="1"/>
  <c r="Y58" i="12" a="1"/>
  <c r="Y107" i="12" a="1"/>
  <c r="Z155" i="12" a="1"/>
  <c r="AA57" i="12" a="1"/>
  <c r="AA221" i="12" a="1"/>
  <c r="Y53" i="12" a="1"/>
  <c r="AA143" i="12" a="1"/>
  <c r="X34" i="12" a="1"/>
  <c r="AB123" i="12" a="1"/>
  <c r="Y247" i="12" a="1"/>
  <c r="W143" i="12" a="1"/>
  <c r="Y104" i="12" a="1"/>
  <c r="X217" i="12" a="1"/>
  <c r="X219" i="12" a="1"/>
  <c r="Z113" i="12" a="1"/>
  <c r="Y70" i="12" a="1"/>
  <c r="AA153" i="12" a="1"/>
  <c r="AB68" i="12" a="1"/>
  <c r="AB217" i="12" a="1"/>
  <c r="X241" i="12" a="1"/>
  <c r="X112" i="12" a="1"/>
  <c r="Z231" i="12" a="1"/>
  <c r="X142" i="12" a="1"/>
  <c r="AB56" i="12" a="1"/>
  <c r="W76" i="12" a="1"/>
  <c r="AB117" i="12" a="1"/>
  <c r="X145" i="12" a="1"/>
  <c r="AB55" i="12" a="1"/>
  <c r="Z146" i="12" a="1"/>
  <c r="Y31" i="12" a="1"/>
  <c r="X38" i="12" a="1"/>
  <c r="Z153" i="12" a="1"/>
  <c r="Z154" i="12" a="1"/>
  <c r="W224" i="12" a="1"/>
  <c r="X105" i="12" a="1"/>
  <c r="W231" i="12" a="1"/>
  <c r="W226" i="12" a="1"/>
  <c r="Z228" i="12" a="1"/>
  <c r="AB152" i="12" a="1"/>
  <c r="Y227" i="12" a="1"/>
  <c r="AA77" i="12" a="1"/>
  <c r="W126" i="12" a="1"/>
  <c r="Y155" i="12" a="1"/>
  <c r="Y21" i="12" a="1"/>
  <c r="Y116" i="12" a="1"/>
  <c r="Z242" i="12" a="1"/>
  <c r="Y69" i="12" a="1"/>
  <c r="X32" i="12" a="1"/>
  <c r="X67" i="12" a="1"/>
  <c r="W61" i="12" a="1"/>
  <c r="X48" i="12" a="1"/>
  <c r="AA142" i="12" a="1"/>
  <c r="X153" i="12" a="1"/>
  <c r="AB153" i="12" a="1"/>
  <c r="AA80" i="12" a="1"/>
  <c r="AA32" i="12" a="1"/>
  <c r="Y106" i="12" a="1"/>
  <c r="Z148" i="12" a="1"/>
  <c r="X154" i="12" a="1"/>
  <c r="AB221" i="12" a="1"/>
  <c r="Y38" i="12" a="1"/>
  <c r="W150" i="12" a="1"/>
  <c r="AA72" i="12" a="1"/>
  <c r="AA60" i="12" a="1"/>
  <c r="AA249" i="12" a="1"/>
  <c r="Z30" i="12" a="1"/>
  <c r="Y217" i="12" a="1"/>
  <c r="W112" i="12" a="1"/>
  <c r="X81" i="12" a="1"/>
  <c r="X62" i="12" a="1"/>
  <c r="AA62" i="12" a="1"/>
  <c r="Z81" i="12" a="1"/>
  <c r="Y62" i="12" a="1"/>
  <c r="W62" i="12" a="1"/>
  <c r="Z62" i="12" a="1"/>
  <c r="W81" i="12" a="1"/>
  <c r="Y81" i="12" a="1"/>
  <c r="AA81" i="12" a="1"/>
  <c r="AB81" i="12" a="1"/>
  <c r="AB62" i="12" a="1"/>
  <c r="W112" i="12" l="1"/>
  <c r="Y217" i="12"/>
  <c r="Z30" i="12"/>
  <c r="AA249" i="12"/>
  <c r="AA60" i="12"/>
  <c r="AA72" i="12"/>
  <c r="W150" i="12"/>
  <c r="Y38" i="12"/>
  <c r="AB221" i="12"/>
  <c r="X154" i="12"/>
  <c r="Z148" i="12"/>
  <c r="Y106" i="12"/>
  <c r="AA32" i="12"/>
  <c r="AA80" i="12"/>
  <c r="AB153" i="12"/>
  <c r="X153" i="12"/>
  <c r="AA142" i="12"/>
  <c r="X48" i="12"/>
  <c r="W61" i="12"/>
  <c r="X67" i="12"/>
  <c r="X32" i="12"/>
  <c r="Y69" i="12"/>
  <c r="Z242" i="12"/>
  <c r="Y116" i="12"/>
  <c r="Y21" i="12"/>
  <c r="AE21" i="12" s="1"/>
  <c r="Y155" i="12"/>
  <c r="W126" i="12"/>
  <c r="AA77" i="12"/>
  <c r="Y227" i="12"/>
  <c r="AB152" i="12"/>
  <c r="Z228" i="12"/>
  <c r="W226" i="12"/>
  <c r="AH226" i="12" s="1"/>
  <c r="W231" i="12"/>
  <c r="X105" i="12"/>
  <c r="W224" i="12"/>
  <c r="Z154" i="12"/>
  <c r="Z153" i="12"/>
  <c r="X38" i="12"/>
  <c r="Y31" i="12"/>
  <c r="Z146" i="12"/>
  <c r="AB55" i="12"/>
  <c r="X145" i="12"/>
  <c r="AB117" i="12"/>
  <c r="W76" i="12"/>
  <c r="AB56" i="12"/>
  <c r="X142" i="12"/>
  <c r="Z231" i="12"/>
  <c r="X112" i="12"/>
  <c r="X241" i="12"/>
  <c r="AB217" i="12"/>
  <c r="AB68" i="12"/>
  <c r="AA153" i="12"/>
  <c r="Y70" i="12"/>
  <c r="Z113" i="12"/>
  <c r="X219" i="12"/>
  <c r="X217" i="12"/>
  <c r="AD217" i="12" s="1"/>
  <c r="Y104" i="12"/>
  <c r="W143" i="12"/>
  <c r="Y247" i="12"/>
  <c r="AB123" i="12"/>
  <c r="X34" i="12"/>
  <c r="AA143" i="12"/>
  <c r="Y53" i="12"/>
  <c r="AA221" i="12"/>
  <c r="AG221" i="12" s="1"/>
  <c r="AA57" i="12"/>
  <c r="Z155" i="12"/>
  <c r="Y107" i="12"/>
  <c r="Y58" i="12"/>
  <c r="Z55" i="12"/>
  <c r="AB50" i="12"/>
  <c r="AA36" i="12"/>
  <c r="AB109" i="12"/>
  <c r="AB224" i="12"/>
  <c r="AB136" i="12"/>
  <c r="Y66" i="12"/>
  <c r="Z56" i="12"/>
  <c r="W31" i="12"/>
  <c r="AA217" i="12"/>
  <c r="Z61" i="12"/>
  <c r="AB106" i="12"/>
  <c r="W237" i="12"/>
  <c r="X237" i="12"/>
  <c r="Y80" i="12"/>
  <c r="W127" i="12"/>
  <c r="AF127" i="12" s="1"/>
  <c r="W79" i="12"/>
  <c r="X247" i="12"/>
  <c r="AA29" i="12"/>
  <c r="AA128" i="12"/>
  <c r="Y110" i="12"/>
  <c r="Z28" i="12"/>
  <c r="W110" i="12"/>
  <c r="AA73" i="12"/>
  <c r="Y248" i="12"/>
  <c r="Z32" i="12"/>
  <c r="AA218" i="12"/>
  <c r="W57" i="12"/>
  <c r="W41" i="12"/>
  <c r="Z105" i="12"/>
  <c r="AA28" i="12"/>
  <c r="AA123" i="12"/>
  <c r="X147" i="12"/>
  <c r="X55" i="12"/>
  <c r="AB226" i="12"/>
  <c r="Y230" i="12"/>
  <c r="Z249" i="12"/>
  <c r="Y68" i="12"/>
  <c r="Y67" i="12"/>
  <c r="AB53" i="12"/>
  <c r="AB143" i="12"/>
  <c r="AN143" i="12" s="1"/>
  <c r="Y147" i="12"/>
  <c r="Z243" i="12"/>
  <c r="Y133" i="12"/>
  <c r="Y54" i="12"/>
  <c r="AB108" i="12"/>
  <c r="W132" i="12"/>
  <c r="AA51" i="12"/>
  <c r="Y246" i="12"/>
  <c r="AB134" i="12"/>
  <c r="Y240" i="12"/>
  <c r="X66" i="12"/>
  <c r="AJ66" i="12" s="1"/>
  <c r="AB48" i="12"/>
  <c r="W39" i="12"/>
  <c r="Y36" i="12"/>
  <c r="Y48" i="12"/>
  <c r="Z40" i="12"/>
  <c r="X218" i="12"/>
  <c r="AB77" i="12"/>
  <c r="AA243" i="12"/>
  <c r="Z230" i="12"/>
  <c r="Y76" i="12"/>
  <c r="AB131" i="12"/>
  <c r="Y238" i="12"/>
  <c r="X242" i="12"/>
  <c r="AA224" i="12"/>
  <c r="AG224" i="12" s="1"/>
  <c r="W152" i="12"/>
  <c r="Z247" i="12"/>
  <c r="W217" i="12"/>
  <c r="AB222" i="12"/>
  <c r="AA54" i="12"/>
  <c r="Z227" i="12"/>
  <c r="X114" i="12"/>
  <c r="Y71" i="12"/>
  <c r="Z21" i="12"/>
  <c r="Y117" i="12"/>
  <c r="AB74" i="12"/>
  <c r="X231" i="12"/>
  <c r="AB142" i="12"/>
  <c r="Z106" i="12"/>
  <c r="AB219" i="12"/>
  <c r="AB154" i="12"/>
  <c r="AA222" i="12"/>
  <c r="Z58" i="12"/>
  <c r="Z96" i="12" s="1"/>
  <c r="AA76" i="12"/>
  <c r="AA239" i="12"/>
  <c r="Z131" i="12"/>
  <c r="Z240" i="12"/>
  <c r="Y134" i="12"/>
  <c r="W107" i="12"/>
  <c r="Y75" i="12"/>
  <c r="X221" i="12"/>
  <c r="AJ221" i="12" s="1"/>
  <c r="Y231" i="12"/>
  <c r="Y148" i="12"/>
  <c r="AA50" i="12"/>
  <c r="AA47" i="12"/>
  <c r="Y223" i="12"/>
  <c r="AE223" i="12" s="1"/>
  <c r="Z116" i="12"/>
  <c r="AF116" i="12" s="1"/>
  <c r="X108" i="12"/>
  <c r="W113" i="12"/>
  <c r="Z127" i="12"/>
  <c r="W136" i="12"/>
  <c r="X141" i="12"/>
  <c r="X229" i="12"/>
  <c r="AB147" i="12"/>
  <c r="X131" i="12"/>
  <c r="Y146" i="12"/>
  <c r="AE146" i="12" s="1"/>
  <c r="W75" i="12"/>
  <c r="AN75" i="12" s="1"/>
  <c r="AA31" i="12"/>
  <c r="W116" i="12"/>
  <c r="X133" i="12"/>
  <c r="Y113" i="12"/>
  <c r="X115" i="12"/>
  <c r="X78" i="12"/>
  <c r="W124" i="12"/>
  <c r="AJ124" i="12" s="1"/>
  <c r="AB41" i="12"/>
  <c r="AB249" i="12"/>
  <c r="X230" i="12"/>
  <c r="X232" i="12" s="1"/>
  <c r="AB242" i="12"/>
  <c r="X224" i="12"/>
  <c r="Z236" i="12"/>
  <c r="AL236" i="12" s="1"/>
  <c r="X239" i="12"/>
  <c r="Z76" i="12"/>
  <c r="AL76" i="12" s="1"/>
  <c r="Z142" i="12"/>
  <c r="AL142" i="12" s="1"/>
  <c r="W53" i="12"/>
  <c r="AB40" i="12"/>
  <c r="Y72" i="12"/>
  <c r="W241" i="12"/>
  <c r="Z143" i="12"/>
  <c r="Y59" i="12"/>
  <c r="AA21" i="12"/>
  <c r="AG21" i="12" s="1"/>
  <c r="AA246" i="12"/>
  <c r="W146" i="12"/>
  <c r="X51" i="12"/>
  <c r="X238" i="12"/>
  <c r="W33" i="12"/>
  <c r="Y151" i="12"/>
  <c r="Y170" i="12" s="1"/>
  <c r="X151" i="12"/>
  <c r="W229" i="12"/>
  <c r="W228" i="12"/>
  <c r="Z124" i="12"/>
  <c r="Y52" i="12"/>
  <c r="Z218" i="12"/>
  <c r="AA116" i="12"/>
  <c r="AM116" i="12" s="1"/>
  <c r="Y220" i="12"/>
  <c r="Z33" i="12"/>
  <c r="AL33" i="12" s="1"/>
  <c r="Y250" i="12"/>
  <c r="Z50" i="12"/>
  <c r="AB36" i="12"/>
  <c r="Y135" i="12"/>
  <c r="AB33" i="12"/>
  <c r="AA150" i="12"/>
  <c r="W28" i="12"/>
  <c r="Z72" i="12"/>
  <c r="Z226" i="12"/>
  <c r="AA40" i="12"/>
  <c r="Z48" i="12"/>
  <c r="AA56" i="12"/>
  <c r="Y126" i="12"/>
  <c r="Y150" i="12"/>
  <c r="W22" i="12"/>
  <c r="AF22" i="12" s="1"/>
  <c r="X109" i="12"/>
  <c r="W114" i="12"/>
  <c r="X127" i="12"/>
  <c r="Y136" i="12"/>
  <c r="Y131" i="12"/>
  <c r="Z117" i="12"/>
  <c r="Y236" i="12"/>
  <c r="AB61" i="12"/>
  <c r="AN61" i="12" s="1"/>
  <c r="AB114" i="12"/>
  <c r="X41" i="12"/>
  <c r="AA230" i="12"/>
  <c r="Z36" i="12"/>
  <c r="AA127" i="12"/>
  <c r="Z152" i="12"/>
  <c r="X126" i="12"/>
  <c r="Y219" i="12"/>
  <c r="AK219" i="12" s="1"/>
  <c r="W131" i="12"/>
  <c r="AJ131" i="12" s="1"/>
  <c r="AB132" i="12"/>
  <c r="AN132" i="12" s="1"/>
  <c r="AB58" i="12"/>
  <c r="AB96" i="12" s="1"/>
  <c r="AB227" i="12"/>
  <c r="AA58" i="12"/>
  <c r="Y132" i="12"/>
  <c r="AA34" i="12"/>
  <c r="AB30" i="12"/>
  <c r="Y29" i="12"/>
  <c r="AB107" i="12"/>
  <c r="W123" i="12"/>
  <c r="AA231" i="12"/>
  <c r="X73" i="12"/>
  <c r="Z223" i="12"/>
  <c r="AB105" i="12"/>
  <c r="AH105" i="12" s="1"/>
  <c r="W117" i="12"/>
  <c r="W118" i="12" s="1"/>
  <c r="AB71" i="12"/>
  <c r="AA49" i="12"/>
  <c r="AA241" i="12"/>
  <c r="Z237" i="12"/>
  <c r="W236" i="12"/>
  <c r="AB238" i="12"/>
  <c r="AA70" i="12"/>
  <c r="AA250" i="12"/>
  <c r="AG250" i="12" s="1"/>
  <c r="Z114" i="12"/>
  <c r="AB32" i="12"/>
  <c r="Z52" i="12"/>
  <c r="X124" i="12"/>
  <c r="AA237" i="12"/>
  <c r="Z59" i="12"/>
  <c r="Y141" i="12"/>
  <c r="AA53" i="12"/>
  <c r="Y47" i="12"/>
  <c r="Z60" i="12"/>
  <c r="Y39" i="12"/>
  <c r="AA240" i="12"/>
  <c r="Y154" i="12"/>
  <c r="Y156" i="12" s="1"/>
  <c r="W135" i="12"/>
  <c r="W222" i="12"/>
  <c r="AB146" i="12"/>
  <c r="AA55" i="12"/>
  <c r="W67" i="12"/>
  <c r="W32" i="12"/>
  <c r="AB246" i="12"/>
  <c r="Y74" i="12"/>
  <c r="X117" i="12"/>
  <c r="AA248" i="12"/>
  <c r="Y28" i="12"/>
  <c r="AA220" i="12"/>
  <c r="X21" i="12"/>
  <c r="AA133" i="12"/>
  <c r="AA171" i="12" s="1"/>
  <c r="X80" i="12"/>
  <c r="AB128" i="12"/>
  <c r="AB72" i="12"/>
  <c r="X39" i="12"/>
  <c r="AJ39" i="12" s="1"/>
  <c r="AB230" i="12"/>
  <c r="AB127" i="12"/>
  <c r="AN127" i="12" s="1"/>
  <c r="X113" i="12"/>
  <c r="Z31" i="12"/>
  <c r="Y228" i="12"/>
  <c r="X128" i="12"/>
  <c r="Z112" i="12"/>
  <c r="AL112" i="12" s="1"/>
  <c r="AA112" i="12"/>
  <c r="AA169" i="12" s="1"/>
  <c r="W29" i="12"/>
  <c r="Z77" i="12"/>
  <c r="Z104" i="12"/>
  <c r="AL104" i="12" s="1"/>
  <c r="W30" i="12"/>
  <c r="X250" i="12"/>
  <c r="AB112" i="12"/>
  <c r="AN112" i="12" s="1"/>
  <c r="Z80" i="12"/>
  <c r="Z108" i="12"/>
  <c r="AF108" i="12" s="1"/>
  <c r="Z74" i="12"/>
  <c r="X47" i="12"/>
  <c r="W141" i="12"/>
  <c r="AJ141" i="12" s="1"/>
  <c r="AB60" i="12"/>
  <c r="Z51" i="12"/>
  <c r="AA151" i="12"/>
  <c r="AB104" i="12"/>
  <c r="AH104" i="12" s="1"/>
  <c r="W50" i="12"/>
  <c r="W88" i="12" s="1"/>
  <c r="W240" i="12"/>
  <c r="Z109" i="12"/>
  <c r="W218" i="12"/>
  <c r="AF218" i="12" s="1"/>
  <c r="AB115" i="12"/>
  <c r="W154" i="12"/>
  <c r="Y226" i="12"/>
  <c r="Y218" i="12"/>
  <c r="Z134" i="12"/>
  <c r="AL134" i="12" s="1"/>
  <c r="AA117" i="12"/>
  <c r="Z238" i="12"/>
  <c r="X70" i="12"/>
  <c r="X89" i="12" s="1"/>
  <c r="AA247" i="12"/>
  <c r="W223" i="12"/>
  <c r="W105" i="12"/>
  <c r="Y123" i="12"/>
  <c r="W246" i="12"/>
  <c r="AB229" i="12"/>
  <c r="Z54" i="12"/>
  <c r="X54" i="12"/>
  <c r="Y51" i="12"/>
  <c r="W227" i="12"/>
  <c r="W125" i="12"/>
  <c r="X240" i="12"/>
  <c r="W109" i="12"/>
  <c r="W221" i="12"/>
  <c r="Z126" i="12"/>
  <c r="AA107" i="12"/>
  <c r="AA236" i="12"/>
  <c r="Z147" i="12"/>
  <c r="W70" i="12"/>
  <c r="Z70" i="12"/>
  <c r="W147" i="12"/>
  <c r="Z145" i="12"/>
  <c r="W73" i="12"/>
  <c r="Z133" i="12"/>
  <c r="Z171" i="12" s="1"/>
  <c r="Z29" i="12"/>
  <c r="AL29" i="12" s="1"/>
  <c r="AB145" i="12"/>
  <c r="W69" i="12"/>
  <c r="Z66" i="12"/>
  <c r="Z132" i="12"/>
  <c r="AF132" i="12" s="1"/>
  <c r="Z71" i="12"/>
  <c r="Y114" i="12"/>
  <c r="AB126" i="12"/>
  <c r="AN126" i="12" s="1"/>
  <c r="X59" i="12"/>
  <c r="X97" i="12" s="1"/>
  <c r="X72" i="12"/>
  <c r="Y153" i="12"/>
  <c r="Y115" i="12"/>
  <c r="AK115" i="12" s="1"/>
  <c r="Y30" i="12"/>
  <c r="X49" i="12"/>
  <c r="Y73" i="12"/>
  <c r="AA223" i="12"/>
  <c r="AM223" i="12" s="1"/>
  <c r="X68" i="12"/>
  <c r="Z49" i="12"/>
  <c r="Y108" i="12"/>
  <c r="AA68" i="12"/>
  <c r="AA129" i="12"/>
  <c r="W40" i="12"/>
  <c r="AL40" i="12" s="1"/>
  <c r="Z229" i="12"/>
  <c r="Z67" i="12"/>
  <c r="Z86" i="12" s="1"/>
  <c r="Y249" i="12"/>
  <c r="AB51" i="12"/>
  <c r="AA69" i="12"/>
  <c r="AA155" i="12"/>
  <c r="Y125" i="12"/>
  <c r="AE125" i="12" s="1"/>
  <c r="Z78" i="12"/>
  <c r="Z97" i="12" s="1"/>
  <c r="Y32" i="12"/>
  <c r="AA115" i="12"/>
  <c r="AA172" i="12" s="1"/>
  <c r="AA52" i="12"/>
  <c r="AM52" i="12" s="1"/>
  <c r="W219" i="12"/>
  <c r="Z135" i="12"/>
  <c r="AB148" i="12"/>
  <c r="Y128" i="12"/>
  <c r="Z115" i="12"/>
  <c r="AF115" i="12" s="1"/>
  <c r="AB38" i="12"/>
  <c r="AH38" i="12" s="1"/>
  <c r="W239" i="12"/>
  <c r="AE239" i="12" s="1"/>
  <c r="Z34" i="12"/>
  <c r="Z151" i="12"/>
  <c r="W108" i="12"/>
  <c r="AA144" i="12"/>
  <c r="W249" i="12"/>
  <c r="AM249" i="12" s="1"/>
  <c r="AA37" i="12"/>
  <c r="AA242" i="12"/>
  <c r="Y78" i="12"/>
  <c r="Z41" i="12"/>
  <c r="AF41" i="12" s="1"/>
  <c r="X226" i="12"/>
  <c r="X61" i="12"/>
  <c r="Y55" i="12"/>
  <c r="AA126" i="12"/>
  <c r="AB76" i="12"/>
  <c r="AN76" i="12" s="1"/>
  <c r="AA113" i="12"/>
  <c r="AA170" i="12" s="1"/>
  <c r="AB21" i="12"/>
  <c r="AH21" i="12" s="1"/>
  <c r="Z57" i="12"/>
  <c r="Z95" i="12" s="1"/>
  <c r="W104" i="12"/>
  <c r="Z246" i="12"/>
  <c r="AB250" i="12"/>
  <c r="AN250" i="12" s="1"/>
  <c r="W47" i="12"/>
  <c r="W85" i="12" s="1"/>
  <c r="AA146" i="12"/>
  <c r="AM146" i="12" s="1"/>
  <c r="W220" i="12"/>
  <c r="AE220" i="12" s="1"/>
  <c r="X75" i="12"/>
  <c r="X94" i="12" s="1"/>
  <c r="AA229" i="12"/>
  <c r="X246" i="12"/>
  <c r="W66" i="12"/>
  <c r="AK66" i="12" s="1"/>
  <c r="AB29" i="12"/>
  <c r="W52" i="12"/>
  <c r="Y241" i="12"/>
  <c r="AE241" i="12" s="1"/>
  <c r="AB237" i="12"/>
  <c r="X129" i="12"/>
  <c r="Y224" i="12"/>
  <c r="W153" i="12"/>
  <c r="Z217" i="12"/>
  <c r="Y152" i="12"/>
  <c r="X60" i="12"/>
  <c r="X123" i="12"/>
  <c r="AB133" i="12"/>
  <c r="W129" i="12"/>
  <c r="AA79" i="12"/>
  <c r="AM79" i="12" s="1"/>
  <c r="Z129" i="12"/>
  <c r="Y237" i="12"/>
  <c r="AB245" i="12"/>
  <c r="W72" i="12"/>
  <c r="AB54" i="12"/>
  <c r="AB37" i="12"/>
  <c r="W247" i="12"/>
  <c r="AA75" i="12"/>
  <c r="AA94" i="12" s="1"/>
  <c r="AB80" i="12"/>
  <c r="Z39" i="12"/>
  <c r="AA104" i="12"/>
  <c r="X146" i="12"/>
  <c r="W78" i="12"/>
  <c r="AL78" i="12" s="1"/>
  <c r="Y243" i="12"/>
  <c r="AB47" i="12"/>
  <c r="AN47" i="12" s="1"/>
  <c r="AB67" i="12"/>
  <c r="AB86" i="12" s="1"/>
  <c r="W51" i="12"/>
  <c r="X36" i="12"/>
  <c r="Y222" i="12"/>
  <c r="Y37" i="12"/>
  <c r="AA228" i="12"/>
  <c r="X150" i="12"/>
  <c r="AB218" i="12"/>
  <c r="Y33" i="12"/>
  <c r="AB31" i="12"/>
  <c r="AA148" i="12"/>
  <c r="Z79" i="12"/>
  <c r="AA141" i="12"/>
  <c r="AB125" i="12"/>
  <c r="AH125" i="12" s="1"/>
  <c r="W155" i="12"/>
  <c r="W156" i="12" s="1"/>
  <c r="AB34" i="12"/>
  <c r="AB223" i="12"/>
  <c r="Z150" i="12"/>
  <c r="Y49" i="12"/>
  <c r="AA114" i="12"/>
  <c r="X227" i="12"/>
  <c r="Z68" i="12"/>
  <c r="Z87" i="12" s="1"/>
  <c r="X243" i="12"/>
  <c r="X58" i="12"/>
  <c r="X136" i="12"/>
  <c r="AB69" i="12"/>
  <c r="Y242" i="12"/>
  <c r="W230" i="12"/>
  <c r="Y50" i="12"/>
  <c r="Z222" i="12"/>
  <c r="AL222" i="12" s="1"/>
  <c r="Y56" i="12"/>
  <c r="Z250" i="12"/>
  <c r="X50" i="12"/>
  <c r="AB241" i="12"/>
  <c r="AA59" i="12"/>
  <c r="AB73" i="12"/>
  <c r="W145" i="12"/>
  <c r="AF145" i="12" s="1"/>
  <c r="AB236" i="12"/>
  <c r="AH236" i="12" s="1"/>
  <c r="W128" i="12"/>
  <c r="W166" i="12" s="1"/>
  <c r="Z144" i="12"/>
  <c r="Z163" i="12" s="1"/>
  <c r="X152" i="12"/>
  <c r="X171" i="12" s="1"/>
  <c r="X125" i="12"/>
  <c r="AB28" i="12"/>
  <c r="Y109" i="12"/>
  <c r="X107" i="12"/>
  <c r="AB11" i="12"/>
  <c r="X79" i="12"/>
  <c r="X98" i="12" s="1"/>
  <c r="AB155" i="12"/>
  <c r="AB174" i="12" s="1"/>
  <c r="Y144" i="12"/>
  <c r="Y163" i="12" s="1"/>
  <c r="AA66" i="12"/>
  <c r="AB228" i="12"/>
  <c r="Z123" i="12"/>
  <c r="X106" i="12"/>
  <c r="X144" i="12"/>
  <c r="Y41" i="12"/>
  <c r="AK41" i="12" s="1"/>
  <c r="AA136" i="12"/>
  <c r="AA137" i="12" s="1"/>
  <c r="X74" i="12"/>
  <c r="X56" i="12"/>
  <c r="X29" i="12"/>
  <c r="AB240" i="12"/>
  <c r="X33" i="12"/>
  <c r="X223" i="12"/>
  <c r="AJ223" i="12" s="1"/>
  <c r="Z219" i="12"/>
  <c r="AF219" i="12" s="1"/>
  <c r="Y61" i="12"/>
  <c r="AK61" i="12" s="1"/>
  <c r="Z128" i="12"/>
  <c r="Y112" i="12"/>
  <c r="W250" i="12"/>
  <c r="AB39" i="12"/>
  <c r="AN39" i="12" s="1"/>
  <c r="W48" i="12"/>
  <c r="AN48" i="12" s="1"/>
  <c r="X143" i="12"/>
  <c r="AJ143" i="12" s="1"/>
  <c r="AB124" i="12"/>
  <c r="AB162" i="12" s="1"/>
  <c r="AA67" i="12"/>
  <c r="AA86" i="12" s="1"/>
  <c r="AB66" i="12"/>
  <c r="AA106" i="12"/>
  <c r="X30" i="12"/>
  <c r="W106" i="12"/>
  <c r="Y145" i="12"/>
  <c r="AK145" i="12" s="1"/>
  <c r="AA74" i="12"/>
  <c r="Y229" i="12"/>
  <c r="AA30" i="12"/>
  <c r="AB150" i="12"/>
  <c r="AN150" i="12" s="1"/>
  <c r="AB243" i="12"/>
  <c r="X220" i="12"/>
  <c r="X28" i="12"/>
  <c r="AA219" i="12"/>
  <c r="AM219" i="12" s="1"/>
  <c r="W80" i="12"/>
  <c r="W99" i="12" s="1"/>
  <c r="W144" i="12"/>
  <c r="W163" i="12" s="1"/>
  <c r="AA154" i="12"/>
  <c r="AA156" i="12" s="1"/>
  <c r="AA238" i="12"/>
  <c r="AA48" i="12"/>
  <c r="AA110" i="12"/>
  <c r="AB113" i="12"/>
  <c r="W54" i="12"/>
  <c r="AM54" i="12" s="1"/>
  <c r="Z47" i="12"/>
  <c r="Z85" i="12" s="1"/>
  <c r="X53" i="12"/>
  <c r="X91" i="12" s="1"/>
  <c r="X77" i="12"/>
  <c r="X104" i="12"/>
  <c r="Y221" i="12"/>
  <c r="X52" i="12"/>
  <c r="Y124" i="12"/>
  <c r="AA78" i="12"/>
  <c r="AA97" i="12" s="1"/>
  <c r="W56" i="12"/>
  <c r="AB231" i="12"/>
  <c r="AH231" i="12" s="1"/>
  <c r="W37" i="12"/>
  <c r="AD37" i="12" s="1"/>
  <c r="AA147" i="12"/>
  <c r="X134" i="12"/>
  <c r="X37" i="12"/>
  <c r="X148" i="12"/>
  <c r="Z220" i="12"/>
  <c r="W151" i="12"/>
  <c r="AL151" i="12" s="1"/>
  <c r="AB220" i="12"/>
  <c r="AB144" i="12"/>
  <c r="AB149" i="12" s="1"/>
  <c r="Y79" i="12"/>
  <c r="Y98" i="12" s="1"/>
  <c r="AA134" i="12"/>
  <c r="X245" i="12"/>
  <c r="Z107" i="12"/>
  <c r="AB141" i="12"/>
  <c r="X249" i="12"/>
  <c r="AJ249" i="12" s="1"/>
  <c r="W133" i="12"/>
  <c r="AH133" i="12" s="1"/>
  <c r="AA145" i="12"/>
  <c r="AB59" i="12"/>
  <c r="AB97" i="12" s="1"/>
  <c r="X222" i="12"/>
  <c r="AA33" i="12"/>
  <c r="Y77" i="12"/>
  <c r="X76" i="12"/>
  <c r="W142" i="12"/>
  <c r="AH142" i="12" s="1"/>
  <c r="Z224" i="12"/>
  <c r="AL224" i="12" s="1"/>
  <c r="AA227" i="12"/>
  <c r="W49" i="12"/>
  <c r="Y239" i="12"/>
  <c r="AB151" i="12"/>
  <c r="AB116" i="12"/>
  <c r="AH116" i="12" s="1"/>
  <c r="W148" i="12"/>
  <c r="AJ148" i="12" s="1"/>
  <c r="X110" i="12"/>
  <c r="AJ110" i="12" s="1"/>
  <c r="Z38" i="12"/>
  <c r="AF38" i="12" s="1"/>
  <c r="W243" i="12"/>
  <c r="X135" i="12"/>
  <c r="AA71" i="12"/>
  <c r="W38" i="12"/>
  <c r="W238" i="12"/>
  <c r="Y245" i="12"/>
  <c r="AB70" i="12"/>
  <c r="AB89" i="12" s="1"/>
  <c r="W60" i="12"/>
  <c r="W98" i="12" s="1"/>
  <c r="W77" i="12"/>
  <c r="AN77" i="12" s="1"/>
  <c r="Y129" i="12"/>
  <c r="Y167" i="12" s="1"/>
  <c r="W134" i="12"/>
  <c r="Y127" i="12"/>
  <c r="Z136" i="12"/>
  <c r="AF136" i="12" s="1"/>
  <c r="AA152" i="12"/>
  <c r="X116" i="12"/>
  <c r="X71" i="12"/>
  <c r="X90" i="12" s="1"/>
  <c r="Y105" i="12"/>
  <c r="W55" i="12"/>
  <c r="X31" i="12"/>
  <c r="AA226" i="12"/>
  <c r="AA125" i="12"/>
  <c r="AG125" i="12" s="1"/>
  <c r="W242" i="12"/>
  <c r="AN242" i="12" s="1"/>
  <c r="AA109" i="12"/>
  <c r="AG109" i="12" s="1"/>
  <c r="AB52" i="12"/>
  <c r="AB90" i="12" s="1"/>
  <c r="X248" i="12"/>
  <c r="AA38" i="12"/>
  <c r="AA131" i="12"/>
  <c r="W115" i="12"/>
  <c r="W172" i="12" s="1"/>
  <c r="X57" i="12"/>
  <c r="AB239" i="12"/>
  <c r="W68" i="12"/>
  <c r="AB57" i="12"/>
  <c r="AB95" i="12" s="1"/>
  <c r="Z141" i="12"/>
  <c r="Y142" i="12"/>
  <c r="Z37" i="12"/>
  <c r="Z125" i="12"/>
  <c r="AB248" i="12"/>
  <c r="AA61" i="12"/>
  <c r="AM61" i="12" s="1"/>
  <c r="X132" i="12"/>
  <c r="AJ132" i="12" s="1"/>
  <c r="Z53" i="12"/>
  <c r="Z241" i="12"/>
  <c r="AB129" i="12"/>
  <c r="X69" i="12"/>
  <c r="Y60" i="12"/>
  <c r="Z221" i="12"/>
  <c r="W74" i="12"/>
  <c r="AA124" i="12"/>
  <c r="Y40" i="12"/>
  <c r="Y42" i="12" s="1"/>
  <c r="W36" i="12"/>
  <c r="AN36" i="12" s="1"/>
  <c r="AB79" i="12"/>
  <c r="AA132" i="12"/>
  <c r="AA105" i="12"/>
  <c r="W34" i="12"/>
  <c r="Z245" i="12"/>
  <c r="Y143" i="12"/>
  <c r="Z75" i="12"/>
  <c r="Z94" i="12" s="1"/>
  <c r="AB247" i="12"/>
  <c r="AA39" i="12"/>
  <c r="AA135" i="12"/>
  <c r="Z239" i="12"/>
  <c r="X155" i="12"/>
  <c r="Y57" i="12"/>
  <c r="Y95" i="12" s="1"/>
  <c r="Z73" i="12"/>
  <c r="W58" i="12"/>
  <c r="Z110" i="12"/>
  <c r="AA41" i="12"/>
  <c r="AA245" i="12"/>
  <c r="X40" i="12"/>
  <c r="AB135" i="12"/>
  <c r="AH135" i="12" s="1"/>
  <c r="AB75" i="12"/>
  <c r="X236" i="12"/>
  <c r="X244" i="12" s="1"/>
  <c r="AB110" i="12"/>
  <c r="AH110" i="12" s="1"/>
  <c r="AB78" i="12"/>
  <c r="W248" i="12"/>
  <c r="Z248" i="12"/>
  <c r="X228" i="12"/>
  <c r="W245" i="12"/>
  <c r="AK245" i="12" s="1"/>
  <c r="AA108" i="12"/>
  <c r="AG108" i="12" s="1"/>
  <c r="W71" i="12"/>
  <c r="AB49" i="12"/>
  <c r="AB87" i="12" s="1"/>
  <c r="Z69" i="12"/>
  <c r="W59" i="12"/>
  <c r="Y34" i="12"/>
  <c r="AD250" i="12"/>
  <c r="AL106" i="12"/>
  <c r="AH217" i="12"/>
  <c r="AG143" i="12"/>
  <c r="AM141" i="12"/>
  <c r="AN69" i="12"/>
  <c r="AH224" i="12"/>
  <c r="AM69" i="12"/>
  <c r="AM33" i="12"/>
  <c r="AA85" i="12"/>
  <c r="AA96" i="12"/>
  <c r="AJ69" i="12"/>
  <c r="AK231" i="12"/>
  <c r="Z169" i="12"/>
  <c r="Y23" i="12"/>
  <c r="AG231" i="12"/>
  <c r="AK104" i="12"/>
  <c r="X95" i="12"/>
  <c r="AF134" i="12"/>
  <c r="AH250" i="12"/>
  <c r="AG33" i="12"/>
  <c r="AJ134" i="12"/>
  <c r="Z89" i="12"/>
  <c r="AK148" i="12"/>
  <c r="AK48" i="12"/>
  <c r="AA89" i="12"/>
  <c r="AH112" i="12"/>
  <c r="AM220" i="12"/>
  <c r="AD148" i="12"/>
  <c r="AD33" i="12"/>
  <c r="AK221" i="12"/>
  <c r="AB91" i="12"/>
  <c r="AM47" i="12"/>
  <c r="AJ117" i="12"/>
  <c r="AN224" i="12"/>
  <c r="AM66" i="12"/>
  <c r="AG135" i="12"/>
  <c r="AH33" i="12"/>
  <c r="AN74" i="12"/>
  <c r="AL143" i="12"/>
  <c r="AJ51" i="12"/>
  <c r="AH238" i="12"/>
  <c r="AN51" i="12"/>
  <c r="AJ115" i="12"/>
  <c r="X251" i="12"/>
  <c r="AL223" i="12"/>
  <c r="AM240" i="12"/>
  <c r="AF230" i="12"/>
  <c r="AA95" i="12"/>
  <c r="AL60" i="12"/>
  <c r="AG115" i="12"/>
  <c r="AG116" i="12"/>
  <c r="AK109" i="12"/>
  <c r="AN104" i="12"/>
  <c r="AD145" i="12"/>
  <c r="AG153" i="12"/>
  <c r="AE104" i="12"/>
  <c r="W165" i="12"/>
  <c r="AK21" i="12"/>
  <c r="AG104" i="12"/>
  <c r="AM134" i="12"/>
  <c r="AB93" i="12"/>
  <c r="Z156" i="12"/>
  <c r="AE112" i="12"/>
  <c r="AA165" i="12"/>
  <c r="AN144" i="12"/>
  <c r="AM135" i="12"/>
  <c r="AD245" i="12"/>
  <c r="AJ230" i="12"/>
  <c r="AG134" i="12"/>
  <c r="AJ31" i="12"/>
  <c r="AN108" i="12"/>
  <c r="Y93" i="12"/>
  <c r="AJ241" i="12"/>
  <c r="AL245" i="12"/>
  <c r="AM142" i="12"/>
  <c r="AG117" i="12"/>
  <c r="AK126" i="12"/>
  <c r="AF224" i="12"/>
  <c r="AE153" i="12"/>
  <c r="AK217" i="12"/>
  <c r="AK112" i="12"/>
  <c r="AG112" i="12"/>
  <c r="AF105" i="12"/>
  <c r="AN217" i="12"/>
  <c r="AK153" i="12"/>
  <c r="Y86" i="12"/>
  <c r="AF245" i="12"/>
  <c r="AN117" i="12"/>
  <c r="AL148" i="12"/>
  <c r="AE108" i="12"/>
  <c r="AH39" i="12"/>
  <c r="AE136" i="12"/>
  <c r="AN245" i="12"/>
  <c r="AD224" i="12"/>
  <c r="AE126" i="12"/>
  <c r="AK132" i="12"/>
  <c r="AN116" i="12"/>
  <c r="Y164" i="12"/>
  <c r="AB161" i="12"/>
  <c r="AM132" i="12"/>
  <c r="AE127" i="12"/>
  <c r="X23" i="12"/>
  <c r="AM105" i="12"/>
  <c r="Z137" i="12"/>
  <c r="AL66" i="12"/>
  <c r="AA88" i="12"/>
  <c r="AA163" i="12"/>
  <c r="AF147" i="12"/>
  <c r="AK108" i="12"/>
  <c r="AL22" i="12"/>
  <c r="AM104" i="12"/>
  <c r="X149" i="12"/>
  <c r="AJ237" i="12"/>
  <c r="AF237" i="12"/>
  <c r="AE237" i="12"/>
  <c r="AK237" i="12"/>
  <c r="AM237" i="12"/>
  <c r="AE154" i="12"/>
  <c r="AF117" i="12"/>
  <c r="AL117" i="12"/>
  <c r="AK223" i="12"/>
  <c r="AF223" i="12"/>
  <c r="AD237" i="12"/>
  <c r="AG110" i="12"/>
  <c r="AM110" i="12"/>
  <c r="AA167" i="12"/>
  <c r="AM51" i="12"/>
  <c r="AL51" i="12"/>
  <c r="AL28" i="12"/>
  <c r="AF28" i="12"/>
  <c r="AD39" i="12"/>
  <c r="AF106" i="12"/>
  <c r="AD106" i="12"/>
  <c r="AE106" i="12"/>
  <c r="AJ125" i="12"/>
  <c r="AL125" i="12"/>
  <c r="AF39" i="12"/>
  <c r="AJ238" i="12"/>
  <c r="AN238" i="12"/>
  <c r="AN56" i="12"/>
  <c r="AK50" i="12"/>
  <c r="AL237" i="12"/>
  <c r="AK154" i="12"/>
  <c r="AG106" i="12"/>
  <c r="AJ52" i="12"/>
  <c r="AK52" i="12"/>
  <c r="AH136" i="12"/>
  <c r="AN136" i="12"/>
  <c r="AG148" i="12"/>
  <c r="AM148" i="12"/>
  <c r="AJ146" i="12"/>
  <c r="AD146" i="12"/>
  <c r="AF151" i="12"/>
  <c r="X164" i="12"/>
  <c r="AJ126" i="12"/>
  <c r="AD126" i="12"/>
  <c r="AL127" i="12"/>
  <c r="AK127" i="12"/>
  <c r="AD134" i="12"/>
  <c r="AL71" i="12"/>
  <c r="AE40" i="12"/>
  <c r="AJ40" i="12"/>
  <c r="AH40" i="12"/>
  <c r="AM50" i="12"/>
  <c r="AL48" i="12"/>
  <c r="AK74" i="12"/>
  <c r="AG237" i="12"/>
  <c r="AJ250" i="12"/>
  <c r="AL230" i="12"/>
  <c r="AM106" i="12"/>
  <c r="AD125" i="12"/>
  <c r="W42" i="12"/>
  <c r="AD238" i="12"/>
  <c r="AJ106" i="12"/>
  <c r="AF125" i="12"/>
  <c r="AD223" i="12"/>
  <c r="Y172" i="12"/>
  <c r="Z174" i="12"/>
  <c r="AF135" i="12"/>
  <c r="AM127" i="12"/>
  <c r="AB173" i="12"/>
  <c r="AJ220" i="12"/>
  <c r="AD231" i="12"/>
  <c r="AM231" i="12"/>
  <c r="AG131" i="12"/>
  <c r="AF153" i="12"/>
  <c r="AG105" i="12"/>
  <c r="AL217" i="12"/>
  <c r="AE135" i="12"/>
  <c r="AG126" i="12"/>
  <c r="AH108" i="12"/>
  <c r="AA118" i="12"/>
  <c r="AN151" i="12"/>
  <c r="AF217" i="12"/>
  <c r="AM112" i="12"/>
  <c r="AJ224" i="12"/>
  <c r="AF112" i="12"/>
  <c r="AJ133" i="12"/>
  <c r="AD105" i="12"/>
  <c r="AH222" i="12"/>
  <c r="AG29" i="12"/>
  <c r="AL136" i="12"/>
  <c r="AK136" i="12"/>
  <c r="W137" i="12"/>
  <c r="AE231" i="12"/>
  <c r="AL135" i="12"/>
  <c r="AN105" i="12"/>
  <c r="AH144" i="12"/>
  <c r="AD144" i="12"/>
  <c r="AL105" i="12"/>
  <c r="AJ105" i="12"/>
  <c r="AE41" i="12"/>
  <c r="W173" i="12"/>
  <c r="AK34" i="12"/>
  <c r="AD110" i="12"/>
  <c r="AL141" i="12"/>
  <c r="AN141" i="12"/>
  <c r="AJ154" i="12"/>
  <c r="BT252" i="10"/>
  <c r="BP252" i="10"/>
  <c r="BO252" i="10"/>
  <c r="BS252" i="10"/>
  <c r="BR252" i="10"/>
  <c r="BQ252" i="10"/>
  <c r="AK236" i="12"/>
  <c r="AF236" i="12"/>
  <c r="AN236" i="12"/>
  <c r="AE236" i="12"/>
  <c r="AG249" i="12"/>
  <c r="W251" i="12"/>
  <c r="AL249" i="12"/>
  <c r="Y92" i="12"/>
  <c r="AA92" i="12"/>
  <c r="Z81" i="12"/>
  <c r="W81" i="12"/>
  <c r="Y81" i="12"/>
  <c r="AB81" i="12"/>
  <c r="AA62" i="12"/>
  <c r="Z62" i="12"/>
  <c r="AB62" i="12"/>
  <c r="W62" i="12"/>
  <c r="AA81" i="12"/>
  <c r="X62" i="12"/>
  <c r="X81" i="12"/>
  <c r="Y62" i="12"/>
  <c r="AK54" i="12"/>
  <c r="AL54" i="12"/>
  <c r="AN54" i="12"/>
  <c r="AK73" i="12"/>
  <c r="AN80" i="12"/>
  <c r="AL80" i="12"/>
  <c r="AK80" i="12"/>
  <c r="AJ80" i="12"/>
  <c r="X99" i="12"/>
  <c r="BP100" i="10"/>
  <c r="BS100" i="10"/>
  <c r="BT100" i="10"/>
  <c r="BR100" i="10"/>
  <c r="BO100" i="10"/>
  <c r="BQ100" i="10"/>
  <c r="BO6" i="24"/>
  <c r="BO2" i="24" s="1"/>
  <c r="BK4" i="24"/>
  <c r="BJ4" i="24"/>
  <c r="BI4" i="24"/>
  <c r="BH4" i="24"/>
  <c r="BG4" i="24"/>
  <c r="BF4" i="24"/>
  <c r="BE4" i="24"/>
  <c r="BD4" i="24"/>
  <c r="BC4" i="24"/>
  <c r="BB4" i="24"/>
  <c r="BA4" i="24"/>
  <c r="AZ4" i="24"/>
  <c r="AY4" i="24"/>
  <c r="AX4" i="24"/>
  <c r="AW4" i="24"/>
  <c r="AV4" i="24"/>
  <c r="AU4" i="24"/>
  <c r="AT4" i="24"/>
  <c r="AS4" i="24"/>
  <c r="AR4" i="24"/>
  <c r="AQ4" i="24"/>
  <c r="AP4" i="24"/>
  <c r="AO4" i="24"/>
  <c r="AN4" i="24"/>
  <c r="AM4" i="24"/>
  <c r="AL4" i="24"/>
  <c r="AK4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BO6" i="23"/>
  <c r="BK4" i="23"/>
  <c r="BJ4" i="23"/>
  <c r="BI4" i="23"/>
  <c r="BH4" i="23"/>
  <c r="BG4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BO6" i="19"/>
  <c r="BO2" i="19" s="1"/>
  <c r="BO4" i="19" s="1"/>
  <c r="BK4" i="19"/>
  <c r="BJ4" i="19"/>
  <c r="BI4" i="19"/>
  <c r="BH4" i="19"/>
  <c r="BG4" i="19"/>
  <c r="BF4" i="19"/>
  <c r="BE4" i="19"/>
  <c r="BD4" i="19"/>
  <c r="BC4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BO6" i="22"/>
  <c r="BK4" i="22"/>
  <c r="BJ4" i="22"/>
  <c r="BI4" i="22"/>
  <c r="BH4" i="22"/>
  <c r="BG4" i="22"/>
  <c r="BF4" i="22"/>
  <c r="BE4" i="22"/>
  <c r="BD4" i="22"/>
  <c r="BC4" i="22"/>
  <c r="BB4" i="22"/>
  <c r="BA4" i="22"/>
  <c r="AZ4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Y162" i="12" l="1"/>
  <c r="AN34" i="12"/>
  <c r="AJ54" i="12"/>
  <c r="X170" i="12"/>
  <c r="W86" i="12"/>
  <c r="Z98" i="12"/>
  <c r="AA87" i="12"/>
  <c r="AL114" i="12"/>
  <c r="AE250" i="12"/>
  <c r="AH229" i="12"/>
  <c r="AD108" i="12"/>
  <c r="AG222" i="12"/>
  <c r="AK240" i="12"/>
  <c r="AM29" i="12"/>
  <c r="Z99" i="12"/>
  <c r="AJ219" i="12"/>
  <c r="AH153" i="12"/>
  <c r="AD150" i="12"/>
  <c r="AB244" i="12"/>
  <c r="AM242" i="12"/>
  <c r="AN73" i="12"/>
  <c r="Z164" i="12"/>
  <c r="Z92" i="12"/>
  <c r="AL238" i="12"/>
  <c r="AJ47" i="12"/>
  <c r="AA93" i="12"/>
  <c r="AN71" i="12"/>
  <c r="AE29" i="12"/>
  <c r="AL72" i="12"/>
  <c r="AJ151" i="12"/>
  <c r="AJ107" i="12"/>
  <c r="AK71" i="12"/>
  <c r="AN134" i="12"/>
  <c r="Y166" i="12"/>
  <c r="AN50" i="12"/>
  <c r="Z170" i="12"/>
  <c r="AJ142" i="12"/>
  <c r="Y88" i="12"/>
  <c r="AM80" i="12"/>
  <c r="AM72" i="12"/>
  <c r="AB92" i="12"/>
  <c r="AL145" i="12"/>
  <c r="AJ240" i="12"/>
  <c r="AL74" i="12"/>
  <c r="AN29" i="12"/>
  <c r="AD115" i="12"/>
  <c r="AE134" i="12"/>
  <c r="AH219" i="12"/>
  <c r="AJ242" i="12"/>
  <c r="AD31" i="12"/>
  <c r="AK70" i="12"/>
  <c r="AB94" i="12"/>
  <c r="AL153" i="12"/>
  <c r="AE245" i="12"/>
  <c r="X163" i="12"/>
  <c r="AM34" i="12"/>
  <c r="AN33" i="12"/>
  <c r="AK238" i="12"/>
  <c r="Y96" i="12"/>
  <c r="AM153" i="12"/>
  <c r="AF154" i="12"/>
  <c r="X86" i="12"/>
  <c r="AJ61" i="12"/>
  <c r="AB137" i="12"/>
  <c r="AN137" i="12" s="1"/>
  <c r="AE242" i="12"/>
  <c r="AN145" i="12"/>
  <c r="AD132" i="12"/>
  <c r="AB118" i="12"/>
  <c r="AL39" i="12"/>
  <c r="X156" i="12"/>
  <c r="AE217" i="12"/>
  <c r="AG151" i="12"/>
  <c r="AL47" i="12"/>
  <c r="AE148" i="12"/>
  <c r="AK242" i="12"/>
  <c r="Z173" i="12"/>
  <c r="AE147" i="12"/>
  <c r="AL147" i="12"/>
  <c r="AE109" i="12"/>
  <c r="AM109" i="12"/>
  <c r="AE222" i="12"/>
  <c r="AK222" i="12"/>
  <c r="AN241" i="12"/>
  <c r="AK241" i="12"/>
  <c r="AK76" i="12"/>
  <c r="AM76" i="12"/>
  <c r="AB99" i="12"/>
  <c r="AD236" i="12"/>
  <c r="AH29" i="12"/>
  <c r="AL133" i="12"/>
  <c r="AG34" i="12"/>
  <c r="AD218" i="12"/>
  <c r="AH143" i="12"/>
  <c r="AH132" i="12"/>
  <c r="AG127" i="12"/>
  <c r="AM151" i="12"/>
  <c r="AD155" i="12"/>
  <c r="AD242" i="12"/>
  <c r="AL154" i="12"/>
  <c r="AJ222" i="12"/>
  <c r="AF229" i="12"/>
  <c r="AM108" i="12"/>
  <c r="AJ76" i="12"/>
  <c r="AH241" i="12"/>
  <c r="Y165" i="12"/>
  <c r="AE165" i="12" s="1"/>
  <c r="AN219" i="12"/>
  <c r="AJ109" i="12"/>
  <c r="AM48" i="12"/>
  <c r="AH242" i="12"/>
  <c r="AD222" i="12"/>
  <c r="AN22" i="12"/>
  <c r="AM218" i="12"/>
  <c r="AJ245" i="12"/>
  <c r="AH245" i="12"/>
  <c r="AG245" i="12"/>
  <c r="AM245" i="12"/>
  <c r="AE34" i="12"/>
  <c r="AD34" i="12"/>
  <c r="AJ34" i="12"/>
  <c r="AE238" i="12"/>
  <c r="AK106" i="12"/>
  <c r="AD230" i="12"/>
  <c r="W232" i="12"/>
  <c r="AA161" i="12"/>
  <c r="AN135" i="12"/>
  <c r="AK135" i="12"/>
  <c r="AL132" i="12"/>
  <c r="AE132" i="12"/>
  <c r="AG132" i="12"/>
  <c r="AK110" i="12"/>
  <c r="AF110" i="12"/>
  <c r="AM126" i="12"/>
  <c r="AF126" i="12"/>
  <c r="AL250" i="12"/>
  <c r="AF250" i="12"/>
  <c r="X96" i="12"/>
  <c r="AA164" i="12"/>
  <c r="AB164" i="12"/>
  <c r="AA173" i="12"/>
  <c r="AM173" i="12" s="1"/>
  <c r="AK218" i="12"/>
  <c r="AM67" i="12"/>
  <c r="AL53" i="12"/>
  <c r="Z91" i="12"/>
  <c r="AN239" i="12"/>
  <c r="Y90" i="12"/>
  <c r="AK107" i="12"/>
  <c r="AN153" i="12"/>
  <c r="AJ71" i="12"/>
  <c r="AM71" i="12"/>
  <c r="AA162" i="12"/>
  <c r="X118" i="12"/>
  <c r="AJ116" i="12"/>
  <c r="AM56" i="12"/>
  <c r="AJ56" i="12"/>
  <c r="AH11" i="12"/>
  <c r="AN11" i="12"/>
  <c r="AF221" i="12"/>
  <c r="AN221" i="12"/>
  <c r="AL221" i="12"/>
  <c r="AA174" i="12"/>
  <c r="AH146" i="12"/>
  <c r="AN146" i="12"/>
  <c r="AD28" i="12"/>
  <c r="AK28" i="12"/>
  <c r="AN28" i="12"/>
  <c r="AH22" i="12"/>
  <c r="AN21" i="12"/>
  <c r="AM144" i="12"/>
  <c r="AD107" i="12"/>
  <c r="AB170" i="12"/>
  <c r="AE151" i="12"/>
  <c r="AF40" i="12"/>
  <c r="AJ229" i="12"/>
  <c r="AF148" i="12"/>
  <c r="AH148" i="12"/>
  <c r="AJ145" i="12"/>
  <c r="AE145" i="12"/>
  <c r="AH145" i="12"/>
  <c r="AJ72" i="12"/>
  <c r="AK72" i="12"/>
  <c r="AN72" i="12"/>
  <c r="W90" i="12"/>
  <c r="AN90" i="12" s="1"/>
  <c r="AD249" i="12"/>
  <c r="AH249" i="12"/>
  <c r="AN249" i="12"/>
  <c r="AG219" i="12"/>
  <c r="AM239" i="12"/>
  <c r="AE219" i="12"/>
  <c r="AJ48" i="12"/>
  <c r="AM60" i="12"/>
  <c r="AD40" i="12"/>
  <c r="AG114" i="12"/>
  <c r="X162" i="12"/>
  <c r="Z172" i="12"/>
  <c r="AL172" i="12" s="1"/>
  <c r="Z118" i="12"/>
  <c r="AK125" i="12"/>
  <c r="AF222" i="12"/>
  <c r="AD117" i="12"/>
  <c r="AD29" i="12"/>
  <c r="AL240" i="12"/>
  <c r="AA251" i="12"/>
  <c r="AG251" i="12" s="1"/>
  <c r="W91" i="12"/>
  <c r="AJ91" i="12" s="1"/>
  <c r="AL116" i="12"/>
  <c r="AM70" i="12"/>
  <c r="AN125" i="12"/>
  <c r="AJ236" i="12"/>
  <c r="Y169" i="12"/>
  <c r="AL61" i="12"/>
  <c r="AF249" i="12"/>
  <c r="AJ33" i="12"/>
  <c r="AK105" i="12"/>
  <c r="AN222" i="12"/>
  <c r="AD142" i="12"/>
  <c r="AL56" i="12"/>
  <c r="AG242" i="12"/>
  <c r="AN40" i="12"/>
  <c r="AD114" i="12"/>
  <c r="AL126" i="12"/>
  <c r="AK146" i="12"/>
  <c r="AL115" i="12"/>
  <c r="AK29" i="12"/>
  <c r="AD241" i="12"/>
  <c r="AJ70" i="12"/>
  <c r="AE115" i="12"/>
  <c r="AM125" i="12"/>
  <c r="W89" i="12"/>
  <c r="AD154" i="12"/>
  <c r="AH248" i="12"/>
  <c r="AE248" i="12"/>
  <c r="AG248" i="12"/>
  <c r="AN248" i="12"/>
  <c r="AK248" i="12"/>
  <c r="AJ248" i="12"/>
  <c r="AL248" i="12"/>
  <c r="AD248" i="12"/>
  <c r="AF248" i="12"/>
  <c r="Y149" i="12"/>
  <c r="Y157" i="12" s="1"/>
  <c r="Y161" i="12"/>
  <c r="AL55" i="12"/>
  <c r="AM55" i="12"/>
  <c r="AK55" i="12"/>
  <c r="W93" i="12"/>
  <c r="AK93" i="12" s="1"/>
  <c r="AN55" i="12"/>
  <c r="AJ55" i="12"/>
  <c r="AJ49" i="12"/>
  <c r="AL49" i="12"/>
  <c r="AK49" i="12"/>
  <c r="W87" i="12"/>
  <c r="AL87" i="12" s="1"/>
  <c r="AM49" i="12"/>
  <c r="AJ136" i="12"/>
  <c r="X174" i="12"/>
  <c r="AD136" i="12"/>
  <c r="AK224" i="12"/>
  <c r="AE224" i="12"/>
  <c r="Y225" i="12"/>
  <c r="AF34" i="12"/>
  <c r="AL34" i="12"/>
  <c r="Y251" i="12"/>
  <c r="AE251" i="12" s="1"/>
  <c r="AK249" i="12"/>
  <c r="AB98" i="12"/>
  <c r="AN98" i="12" s="1"/>
  <c r="AF31" i="12"/>
  <c r="AL31" i="12"/>
  <c r="AG32" i="12"/>
  <c r="AL32" i="12"/>
  <c r="AF32" i="12"/>
  <c r="AN32" i="12"/>
  <c r="AH32" i="12"/>
  <c r="AE32" i="12"/>
  <c r="AD32" i="12"/>
  <c r="AK32" i="12"/>
  <c r="AM32" i="12"/>
  <c r="AJ32" i="12"/>
  <c r="Z90" i="12"/>
  <c r="AL52" i="12"/>
  <c r="AJ127" i="12"/>
  <c r="AD127" i="12"/>
  <c r="AM75" i="12"/>
  <c r="AL75" i="12"/>
  <c r="AK75" i="12"/>
  <c r="AJ75" i="12"/>
  <c r="W94" i="12"/>
  <c r="AE113" i="12"/>
  <c r="AM113" i="12"/>
  <c r="AN113" i="12"/>
  <c r="W170" i="12"/>
  <c r="AK113" i="12"/>
  <c r="AL113" i="12"/>
  <c r="AG113" i="12"/>
  <c r="AD113" i="12"/>
  <c r="AH113" i="12"/>
  <c r="AJ113" i="12"/>
  <c r="Y174" i="12"/>
  <c r="AE117" i="12"/>
  <c r="AK117" i="12"/>
  <c r="Y232" i="12"/>
  <c r="AK230" i="12"/>
  <c r="AE230" i="12"/>
  <c r="AG128" i="12"/>
  <c r="AA166" i="12"/>
  <c r="AH109" i="12"/>
  <c r="AB166" i="12"/>
  <c r="AN109" i="12"/>
  <c r="AD153" i="12"/>
  <c r="AJ153" i="12"/>
  <c r="X172" i="12"/>
  <c r="AJ172" i="12" s="1"/>
  <c r="Z149" i="12"/>
  <c r="AE249" i="12"/>
  <c r="AN49" i="12"/>
  <c r="AE144" i="12"/>
  <c r="Y171" i="12"/>
  <c r="AE226" i="12"/>
  <c r="AD221" i="12"/>
  <c r="AN59" i="12"/>
  <c r="AJ59" i="12"/>
  <c r="AK59" i="12"/>
  <c r="W97" i="12"/>
  <c r="AN97" i="12" s="1"/>
  <c r="AL59" i="12"/>
  <c r="AG39" i="12"/>
  <c r="AM39" i="12"/>
  <c r="AM38" i="12"/>
  <c r="AG38" i="12"/>
  <c r="AM238" i="12"/>
  <c r="AG238" i="12"/>
  <c r="AJ50" i="12"/>
  <c r="X88" i="12"/>
  <c r="AN223" i="12"/>
  <c r="AH223" i="12"/>
  <c r="AG236" i="12"/>
  <c r="AA244" i="12"/>
  <c r="AA252" i="12" s="1"/>
  <c r="AM236" i="12"/>
  <c r="AK39" i="12"/>
  <c r="AE39" i="12"/>
  <c r="AG241" i="12"/>
  <c r="AM241" i="12"/>
  <c r="AM230" i="12"/>
  <c r="AA232" i="12"/>
  <c r="AG230" i="12"/>
  <c r="AA42" i="12"/>
  <c r="AG42" i="12" s="1"/>
  <c r="AM40" i="12"/>
  <c r="AL50" i="12"/>
  <c r="Z88" i="12"/>
  <c r="AN41" i="12"/>
  <c r="AB42" i="12"/>
  <c r="AH42" i="12" s="1"/>
  <c r="AH41" i="12"/>
  <c r="W95" i="12"/>
  <c r="AM95" i="12" s="1"/>
  <c r="AM57" i="12"/>
  <c r="AL57" i="12"/>
  <c r="AN57" i="12"/>
  <c r="AJ57" i="12"/>
  <c r="AK57" i="12"/>
  <c r="AN106" i="12"/>
  <c r="AB163" i="12"/>
  <c r="AH163" i="12" s="1"/>
  <c r="AH106" i="12"/>
  <c r="AJ217" i="12"/>
  <c r="X225" i="12"/>
  <c r="X233" i="12" s="1"/>
  <c r="AK38" i="12"/>
  <c r="AE38" i="12"/>
  <c r="AF113" i="12"/>
  <c r="AB225" i="12"/>
  <c r="AN86" i="12"/>
  <c r="AG40" i="12"/>
  <c r="AB169" i="12"/>
  <c r="AM41" i="12"/>
  <c r="AG41" i="12"/>
  <c r="X137" i="12"/>
  <c r="AD137" i="12" s="1"/>
  <c r="AJ135" i="12"/>
  <c r="AD135" i="12"/>
  <c r="AG147" i="12"/>
  <c r="AM147" i="12"/>
  <c r="AJ104" i="12"/>
  <c r="AD104" i="12"/>
  <c r="X161" i="12"/>
  <c r="AE33" i="12"/>
  <c r="AK33" i="12"/>
  <c r="AK51" i="12"/>
  <c r="Y89" i="12"/>
  <c r="AH115" i="12"/>
  <c r="AB172" i="12"/>
  <c r="AN115" i="12"/>
  <c r="AD30" i="12"/>
  <c r="AG30" i="12"/>
  <c r="AL30" i="12"/>
  <c r="AN30" i="12"/>
  <c r="AH30" i="12"/>
  <c r="AF30" i="12"/>
  <c r="AE30" i="12"/>
  <c r="AK30" i="12"/>
  <c r="AM30" i="12"/>
  <c r="AJ30" i="12"/>
  <c r="AL123" i="12"/>
  <c r="W161" i="12"/>
  <c r="AK161" i="12" s="1"/>
  <c r="AE123" i="12"/>
  <c r="AJ123" i="12"/>
  <c r="AK123" i="12"/>
  <c r="AM123" i="12"/>
  <c r="AD123" i="12"/>
  <c r="AN123" i="12"/>
  <c r="AG123" i="12"/>
  <c r="AH123" i="12"/>
  <c r="AF123" i="12"/>
  <c r="X169" i="12"/>
  <c r="AD112" i="12"/>
  <c r="AJ112" i="12"/>
  <c r="Z165" i="12"/>
  <c r="AL146" i="12"/>
  <c r="AF146" i="12"/>
  <c r="AK116" i="12"/>
  <c r="Y173" i="12"/>
  <c r="AE173" i="12" s="1"/>
  <c r="Y118" i="12"/>
  <c r="AK118" i="12" s="1"/>
  <c r="AE116" i="12"/>
  <c r="AK129" i="12"/>
  <c r="AM248" i="12"/>
  <c r="AA90" i="12"/>
  <c r="AK142" i="12"/>
  <c r="AF128" i="12"/>
  <c r="AL128" i="12"/>
  <c r="AN226" i="12"/>
  <c r="AD226" i="12"/>
  <c r="AL226" i="12"/>
  <c r="AK226" i="12"/>
  <c r="AF226" i="12"/>
  <c r="AM226" i="12"/>
  <c r="AG226" i="12"/>
  <c r="AJ226" i="12"/>
  <c r="X157" i="12"/>
  <c r="AD243" i="12"/>
  <c r="AL243" i="12"/>
  <c r="AK243" i="12"/>
  <c r="AM243" i="12"/>
  <c r="Z161" i="12"/>
  <c r="AJ108" i="12"/>
  <c r="X165" i="12"/>
  <c r="AD165" i="12" s="1"/>
  <c r="AE152" i="12"/>
  <c r="AD152" i="12"/>
  <c r="AF152" i="12"/>
  <c r="AK152" i="12"/>
  <c r="AN152" i="12"/>
  <c r="AL231" i="12"/>
  <c r="AF231" i="12"/>
  <c r="Z232" i="12"/>
  <c r="AF144" i="12"/>
  <c r="AJ150" i="12"/>
  <c r="AM124" i="12"/>
  <c r="AJ218" i="12"/>
  <c r="AE240" i="12"/>
  <c r="AK60" i="12"/>
  <c r="AJ60" i="12"/>
  <c r="Z225" i="12"/>
  <c r="Y94" i="12"/>
  <c r="AG155" i="12"/>
  <c r="AL155" i="12"/>
  <c r="AN155" i="12"/>
  <c r="AH155" i="12"/>
  <c r="AM155" i="12"/>
  <c r="Z166" i="12"/>
  <c r="AL166" i="12" s="1"/>
  <c r="AF109" i="12"/>
  <c r="AL109" i="12"/>
  <c r="Y97" i="12"/>
  <c r="AG107" i="12"/>
  <c r="AM107" i="12"/>
  <c r="AE107" i="12"/>
  <c r="W164" i="12"/>
  <c r="AF164" i="12" s="1"/>
  <c r="AF107" i="12"/>
  <c r="AL107" i="12"/>
  <c r="X93" i="12"/>
  <c r="AA149" i="12"/>
  <c r="AD38" i="12"/>
  <c r="AJ38" i="12"/>
  <c r="AG154" i="12"/>
  <c r="AN129" i="12"/>
  <c r="AK239" i="12"/>
  <c r="W174" i="12"/>
  <c r="AK174" i="12" s="1"/>
  <c r="AD151" i="12"/>
  <c r="AF155" i="12"/>
  <c r="AJ114" i="12"/>
  <c r="AF238" i="12"/>
  <c r="AH107" i="12"/>
  <c r="AH129" i="12"/>
  <c r="AK36" i="12"/>
  <c r="AN220" i="12"/>
  <c r="AH36" i="12"/>
  <c r="AL131" i="12"/>
  <c r="AH131" i="12"/>
  <c r="AM115" i="12"/>
  <c r="AM114" i="12"/>
  <c r="AB85" i="12"/>
  <c r="AN107" i="12"/>
  <c r="AE105" i="12"/>
  <c r="AE143" i="12"/>
  <c r="AK143" i="12"/>
  <c r="AL68" i="12"/>
  <c r="AN68" i="12"/>
  <c r="AJ68" i="12"/>
  <c r="X173" i="12"/>
  <c r="AD173" i="12" s="1"/>
  <c r="AD116" i="12"/>
  <c r="X167" i="12"/>
  <c r="AE142" i="12"/>
  <c r="AG142" i="12"/>
  <c r="AN142" i="12"/>
  <c r="AK151" i="12"/>
  <c r="AH151" i="12"/>
  <c r="AN78" i="12"/>
  <c r="AK78" i="12"/>
  <c r="AJ78" i="12"/>
  <c r="AM78" i="12"/>
  <c r="X87" i="12"/>
  <c r="AE221" i="12"/>
  <c r="AM221" i="12"/>
  <c r="AH221" i="12"/>
  <c r="AG240" i="12"/>
  <c r="AH240" i="12"/>
  <c r="AD240" i="12"/>
  <c r="AN240" i="12"/>
  <c r="AF29" i="12"/>
  <c r="AN230" i="12"/>
  <c r="AH230" i="12"/>
  <c r="AA91" i="12"/>
  <c r="AH117" i="12"/>
  <c r="AM117" i="12"/>
  <c r="W23" i="12"/>
  <c r="AE23" i="12" s="1"/>
  <c r="AG22" i="12"/>
  <c r="AK22" i="12"/>
  <c r="AE22" i="12"/>
  <c r="AD22" i="12"/>
  <c r="AJ22" i="12"/>
  <c r="AM22" i="12"/>
  <c r="AE28" i="12"/>
  <c r="AH28" i="12"/>
  <c r="AJ28" i="12"/>
  <c r="AM28" i="12"/>
  <c r="AG28" i="12"/>
  <c r="AF143" i="12"/>
  <c r="Z162" i="12"/>
  <c r="AH147" i="12"/>
  <c r="AN147" i="12"/>
  <c r="Z42" i="12"/>
  <c r="AL42" i="12" s="1"/>
  <c r="AJ147" i="12"/>
  <c r="AD147" i="12"/>
  <c r="AN79" i="12"/>
  <c r="AK79" i="12"/>
  <c r="AL79" i="12"/>
  <c r="AJ79" i="12"/>
  <c r="AG31" i="12"/>
  <c r="AH31" i="12"/>
  <c r="AK31" i="12"/>
  <c r="AE31" i="12"/>
  <c r="AM31" i="12"/>
  <c r="AN31" i="12"/>
  <c r="Z93" i="12"/>
  <c r="AA98" i="12"/>
  <c r="AF241" i="12"/>
  <c r="AL241" i="12"/>
  <c r="AF239" i="12"/>
  <c r="AD239" i="12"/>
  <c r="AJ239" i="12"/>
  <c r="AJ21" i="12"/>
  <c r="AD21" i="12"/>
  <c r="AK53" i="12"/>
  <c r="Y91" i="12"/>
  <c r="AL150" i="12"/>
  <c r="AH150" i="12"/>
  <c r="AF150" i="12"/>
  <c r="W149" i="12"/>
  <c r="AM149" i="12" s="1"/>
  <c r="AH239" i="12"/>
  <c r="X85" i="12"/>
  <c r="Y99" i="12"/>
  <c r="AK99" i="12" s="1"/>
  <c r="AN110" i="12"/>
  <c r="AN37" i="12"/>
  <c r="AA99" i="12"/>
  <c r="AM99" i="12" s="1"/>
  <c r="AM73" i="12"/>
  <c r="W92" i="12"/>
  <c r="AK92" i="12" s="1"/>
  <c r="AG37" i="12"/>
  <c r="AN38" i="12"/>
  <c r="AL239" i="12"/>
  <c r="AN231" i="12"/>
  <c r="AF114" i="12"/>
  <c r="AE114" i="12"/>
  <c r="AH127" i="12"/>
  <c r="AN52" i="12"/>
  <c r="AN243" i="12"/>
  <c r="AE141" i="12"/>
  <c r="AM154" i="12"/>
  <c r="AE155" i="12"/>
  <c r="AL77" i="12"/>
  <c r="AM224" i="12"/>
  <c r="AG141" i="12"/>
  <c r="AK220" i="12"/>
  <c r="AH126" i="12"/>
  <c r="AG220" i="12"/>
  <c r="AM222" i="12"/>
  <c r="AM77" i="12"/>
  <c r="AN131" i="12"/>
  <c r="AM128" i="12"/>
  <c r="AG150" i="12"/>
  <c r="AK147" i="12"/>
  <c r="Z167" i="12"/>
  <c r="AL110" i="12"/>
  <c r="AL218" i="12"/>
  <c r="AH218" i="12"/>
  <c r="AD41" i="12"/>
  <c r="AJ41" i="12"/>
  <c r="AB23" i="12"/>
  <c r="AG239" i="12"/>
  <c r="AJ37" i="12"/>
  <c r="W171" i="12"/>
  <c r="AL171" i="12" s="1"/>
  <c r="AF104" i="12"/>
  <c r="AH124" i="12"/>
  <c r="AL37" i="12"/>
  <c r="AN229" i="12"/>
  <c r="AJ58" i="12"/>
  <c r="AM58" i="12"/>
  <c r="AL58" i="12"/>
  <c r="W96" i="12"/>
  <c r="AN96" i="12" s="1"/>
  <c r="AN58" i="12"/>
  <c r="AK58" i="12"/>
  <c r="AD133" i="12"/>
  <c r="AF133" i="12"/>
  <c r="AG144" i="12"/>
  <c r="AJ144" i="12"/>
  <c r="AK144" i="12"/>
  <c r="AB171" i="12"/>
  <c r="AL73" i="12"/>
  <c r="W244" i="12"/>
  <c r="AL244" i="12" s="1"/>
  <c r="Y244" i="12"/>
  <c r="AJ73" i="12"/>
  <c r="AG129" i="12"/>
  <c r="AK133" i="12"/>
  <c r="AE124" i="12"/>
  <c r="AL219" i="12"/>
  <c r="AG218" i="12"/>
  <c r="AK150" i="12"/>
  <c r="AH114" i="12"/>
  <c r="AM21" i="12"/>
  <c r="AG243" i="12"/>
  <c r="AK141" i="12"/>
  <c r="AM36" i="12"/>
  <c r="AJ155" i="12"/>
  <c r="AN60" i="12"/>
  <c r="AK114" i="12"/>
  <c r="AG229" i="12"/>
  <c r="AL220" i="12"/>
  <c r="AM143" i="12"/>
  <c r="AN218" i="12"/>
  <c r="AD141" i="12"/>
  <c r="AM68" i="12"/>
  <c r="AF243" i="12"/>
  <c r="AE218" i="12"/>
  <c r="AG146" i="12"/>
  <c r="AE150" i="12"/>
  <c r="AE36" i="12"/>
  <c r="AG36" i="12"/>
  <c r="AJ36" i="12"/>
  <c r="AD36" i="12"/>
  <c r="AF36" i="12"/>
  <c r="AJ77" i="12"/>
  <c r="AK77" i="12"/>
  <c r="AG145" i="12"/>
  <c r="AM145" i="12"/>
  <c r="AF37" i="12"/>
  <c r="AK37" i="12"/>
  <c r="AM37" i="12"/>
  <c r="AM136" i="12"/>
  <c r="AG136" i="12"/>
  <c r="AM129" i="12"/>
  <c r="AD129" i="12"/>
  <c r="AN67" i="12"/>
  <c r="AL67" i="12"/>
  <c r="AJ67" i="12"/>
  <c r="AD229" i="12"/>
  <c r="AK229" i="12"/>
  <c r="AE229" i="12"/>
  <c r="AL229" i="12"/>
  <c r="AM229" i="12"/>
  <c r="AG124" i="12"/>
  <c r="AN124" i="12"/>
  <c r="AL124" i="12"/>
  <c r="AF124" i="12"/>
  <c r="Z23" i="12"/>
  <c r="AL21" i="12"/>
  <c r="AF242" i="12"/>
  <c r="AL242" i="12"/>
  <c r="AL129" i="12"/>
  <c r="AG152" i="12"/>
  <c r="AK67" i="12"/>
  <c r="AN128" i="12"/>
  <c r="AH128" i="12"/>
  <c r="AD128" i="12"/>
  <c r="AE128" i="12"/>
  <c r="Y85" i="12"/>
  <c r="AK85" i="12" s="1"/>
  <c r="AK47" i="12"/>
  <c r="W169" i="12"/>
  <c r="AJ169" i="12" s="1"/>
  <c r="AK131" i="12"/>
  <c r="AM131" i="12"/>
  <c r="AE131" i="12"/>
  <c r="AF131" i="12"/>
  <c r="X166" i="12"/>
  <c r="AD166" i="12" s="1"/>
  <c r="AD109" i="12"/>
  <c r="AH154" i="12"/>
  <c r="AB156" i="12"/>
  <c r="AG217" i="12"/>
  <c r="AA225" i="12"/>
  <c r="AD131" i="12"/>
  <c r="AJ129" i="12"/>
  <c r="AM217" i="12"/>
  <c r="AL38" i="12"/>
  <c r="W167" i="12"/>
  <c r="AM150" i="12"/>
  <c r="W225" i="12"/>
  <c r="AN237" i="12"/>
  <c r="AK155" i="12"/>
  <c r="AN114" i="12"/>
  <c r="AA23" i="12"/>
  <c r="AJ152" i="12"/>
  <c r="AH243" i="12"/>
  <c r="AG223" i="12"/>
  <c r="AB232" i="12"/>
  <c r="AH220" i="12"/>
  <c r="AL36" i="12"/>
  <c r="AN133" i="12"/>
  <c r="AF220" i="12"/>
  <c r="AK68" i="12"/>
  <c r="AE243" i="12"/>
  <c r="AH134" i="12"/>
  <c r="AN70" i="12"/>
  <c r="AB167" i="12"/>
  <c r="AH167" i="12" s="1"/>
  <c r="AM250" i="12"/>
  <c r="AF240" i="12"/>
  <c r="AF21" i="12"/>
  <c r="AK124" i="12"/>
  <c r="AE133" i="12"/>
  <c r="X92" i="12"/>
  <c r="AF141" i="12"/>
  <c r="AE129" i="12"/>
  <c r="AH34" i="12"/>
  <c r="AM133" i="12"/>
  <c r="AD219" i="12"/>
  <c r="AG133" i="12"/>
  <c r="AF129" i="12"/>
  <c r="Z244" i="12"/>
  <c r="W162" i="12"/>
  <c r="AG162" i="12" s="1"/>
  <c r="AL144" i="12"/>
  <c r="AN154" i="12"/>
  <c r="AK40" i="12"/>
  <c r="AB165" i="12"/>
  <c r="AH165" i="12" s="1"/>
  <c r="AD124" i="12"/>
  <c r="AJ243" i="12"/>
  <c r="AK128" i="12"/>
  <c r="AJ128" i="12"/>
  <c r="AH152" i="12"/>
  <c r="X42" i="12"/>
  <c r="AD42" i="12" s="1"/>
  <c r="AL97" i="12"/>
  <c r="AD220" i="12"/>
  <c r="AH37" i="12"/>
  <c r="AK56" i="12"/>
  <c r="AE37" i="12"/>
  <c r="AM53" i="12"/>
  <c r="AM152" i="12"/>
  <c r="AF142" i="12"/>
  <c r="AB88" i="12"/>
  <c r="AN88" i="12" s="1"/>
  <c r="AH141" i="12"/>
  <c r="AL152" i="12"/>
  <c r="AJ74" i="12"/>
  <c r="AN148" i="12"/>
  <c r="AF33" i="12"/>
  <c r="AM74" i="12"/>
  <c r="AK250" i="12"/>
  <c r="AJ29" i="12"/>
  <c r="AM59" i="12"/>
  <c r="AN66" i="12"/>
  <c r="AL108" i="12"/>
  <c r="AL69" i="12"/>
  <c r="AK69" i="12"/>
  <c r="AL70" i="12"/>
  <c r="Y137" i="12"/>
  <c r="AK137" i="12" s="1"/>
  <c r="Y87" i="12"/>
  <c r="AD143" i="12"/>
  <c r="AK134" i="12"/>
  <c r="AJ53" i="12"/>
  <c r="AN53" i="12"/>
  <c r="AB251" i="12"/>
  <c r="AN251" i="12" s="1"/>
  <c r="Z251" i="12"/>
  <c r="AF251" i="12" s="1"/>
  <c r="AL41" i="12"/>
  <c r="AE110" i="12"/>
  <c r="AH237" i="12"/>
  <c r="AJ231" i="12"/>
  <c r="AD156" i="12"/>
  <c r="AM97" i="12"/>
  <c r="AK86" i="12"/>
  <c r="AJ86" i="12"/>
  <c r="AM86" i="12"/>
  <c r="AK97" i="12"/>
  <c r="AL86" i="12"/>
  <c r="AK98" i="12"/>
  <c r="AM90" i="12"/>
  <c r="AJ90" i="12"/>
  <c r="X252" i="12"/>
  <c r="AM96" i="12"/>
  <c r="AF169" i="12"/>
  <c r="AE232" i="12"/>
  <c r="AG169" i="12"/>
  <c r="AK96" i="12"/>
  <c r="AE156" i="12"/>
  <c r="AN85" i="12"/>
  <c r="AH232" i="12"/>
  <c r="AL169" i="12"/>
  <c r="AL96" i="12"/>
  <c r="AJ96" i="12"/>
  <c r="AM172" i="12"/>
  <c r="AD232" i="12"/>
  <c r="AJ156" i="12"/>
  <c r="AK156" i="12"/>
  <c r="AF137" i="12"/>
  <c r="AH172" i="12"/>
  <c r="AM165" i="12"/>
  <c r="AK165" i="12"/>
  <c r="AN172" i="12"/>
  <c r="AE167" i="12"/>
  <c r="AE172" i="12"/>
  <c r="AM88" i="12"/>
  <c r="AG165" i="12"/>
  <c r="AF165" i="12"/>
  <c r="AL165" i="12"/>
  <c r="AG172" i="12"/>
  <c r="AJ88" i="12"/>
  <c r="AL88" i="12"/>
  <c r="AG171" i="12"/>
  <c r="AL85" i="12"/>
  <c r="AK88" i="12"/>
  <c r="AJ85" i="12"/>
  <c r="AN171" i="12"/>
  <c r="AM85" i="12"/>
  <c r="AE171" i="12"/>
  <c r="AG166" i="12"/>
  <c r="AE42" i="12"/>
  <c r="AK171" i="12"/>
  <c r="AH171" i="12"/>
  <c r="AN166" i="12"/>
  <c r="AH166" i="12"/>
  <c r="AK166" i="12"/>
  <c r="AF163" i="12"/>
  <c r="AN162" i="12"/>
  <c r="Z175" i="12"/>
  <c r="AD225" i="12"/>
  <c r="AE166" i="12"/>
  <c r="AJ118" i="12"/>
  <c r="AM167" i="12"/>
  <c r="AK167" i="12"/>
  <c r="AN149" i="12"/>
  <c r="AM118" i="12"/>
  <c r="AL162" i="12"/>
  <c r="AM171" i="12"/>
  <c r="AM98" i="12"/>
  <c r="AL118" i="12"/>
  <c r="AL98" i="12"/>
  <c r="AN118" i="12"/>
  <c r="AF118" i="12"/>
  <c r="AD118" i="12"/>
  <c r="AB157" i="12"/>
  <c r="AJ98" i="12"/>
  <c r="AG163" i="12"/>
  <c r="AH118" i="12"/>
  <c r="AK42" i="12"/>
  <c r="AJ225" i="12"/>
  <c r="AK172" i="12"/>
  <c r="AD163" i="12"/>
  <c r="AK149" i="12"/>
  <c r="AA175" i="12"/>
  <c r="AL163" i="12"/>
  <c r="AM156" i="12"/>
  <c r="AJ170" i="12"/>
  <c r="AM225" i="12"/>
  <c r="AG118" i="12"/>
  <c r="W175" i="12"/>
  <c r="AF173" i="12"/>
  <c r="AN169" i="12"/>
  <c r="AD162" i="12"/>
  <c r="AH162" i="12"/>
  <c r="AN156" i="12"/>
  <c r="AG156" i="12"/>
  <c r="AD171" i="12"/>
  <c r="AH173" i="12"/>
  <c r="AN173" i="12"/>
  <c r="AL173" i="12"/>
  <c r="AL137" i="12"/>
  <c r="AG137" i="12"/>
  <c r="AH156" i="12"/>
  <c r="AD149" i="12"/>
  <c r="AD170" i="12"/>
  <c r="AK170" i="12"/>
  <c r="AL170" i="12"/>
  <c r="AG170" i="12"/>
  <c r="AF170" i="12"/>
  <c r="AE170" i="12"/>
  <c r="AM170" i="12"/>
  <c r="AE163" i="12"/>
  <c r="AK163" i="12"/>
  <c r="AJ149" i="12"/>
  <c r="AN225" i="12"/>
  <c r="AH225" i="12"/>
  <c r="AH137" i="12"/>
  <c r="AE225" i="12"/>
  <c r="AM163" i="12"/>
  <c r="AJ163" i="12"/>
  <c r="AN167" i="12"/>
  <c r="AG167" i="12"/>
  <c r="AF167" i="12"/>
  <c r="AL167" i="12"/>
  <c r="AM166" i="12"/>
  <c r="AG149" i="12"/>
  <c r="AG225" i="12"/>
  <c r="AA157" i="12"/>
  <c r="AJ137" i="12"/>
  <c r="AM137" i="12"/>
  <c r="AL156" i="12"/>
  <c r="AF156" i="12"/>
  <c r="AE149" i="12"/>
  <c r="AH149" i="12"/>
  <c r="Z22" i="23"/>
  <c r="P27" i="23"/>
  <c r="AP15" i="23"/>
  <c r="G14" i="23"/>
  <c r="H31" i="23"/>
  <c r="Y27" i="23"/>
  <c r="AV14" i="23"/>
  <c r="R20" i="23"/>
  <c r="J14" i="23"/>
  <c r="BC27" i="23"/>
  <c r="BJ36" i="23"/>
  <c r="T9" i="23"/>
  <c r="AZ9" i="23"/>
  <c r="AR37" i="23"/>
  <c r="AV21" i="23"/>
  <c r="M31" i="23"/>
  <c r="W20" i="23"/>
  <c r="AH31" i="23"/>
  <c r="W104" i="23"/>
  <c r="AM10" i="23"/>
  <c r="AM14" i="23"/>
  <c r="AO10" i="23"/>
  <c r="BG19" i="23"/>
  <c r="BJ34" i="23"/>
  <c r="V34" i="23"/>
  <c r="AL15" i="23"/>
  <c r="BF30" i="23"/>
  <c r="AC37" i="23"/>
  <c r="AC21" i="23"/>
  <c r="M10" i="23"/>
  <c r="BA11" i="23"/>
  <c r="N15" i="23"/>
  <c r="AX33" i="23"/>
  <c r="AH10" i="23"/>
  <c r="BD11" i="23"/>
  <c r="AA29" i="23"/>
  <c r="T11" i="23"/>
  <c r="BF20" i="23"/>
  <c r="D20" i="23"/>
  <c r="AE13" i="23"/>
  <c r="AR15" i="23"/>
  <c r="BI33" i="23"/>
  <c r="AQ9" i="23"/>
  <c r="AL8" i="23"/>
  <c r="I13" i="23"/>
  <c r="AR8" i="23"/>
  <c r="BO8" i="23" s="1"/>
  <c r="AJ20" i="23"/>
  <c r="AG40" i="23"/>
  <c r="F8" i="23"/>
  <c r="M12" i="23"/>
  <c r="K8" i="23"/>
  <c r="O13" i="23"/>
  <c r="BB28" i="23"/>
  <c r="H28" i="23"/>
  <c r="AN11" i="23"/>
  <c r="AU17" i="23"/>
  <c r="AV11" i="23"/>
  <c r="X20" i="23"/>
  <c r="BD32" i="23"/>
  <c r="AN15" i="23"/>
  <c r="AW18" i="23"/>
  <c r="BJ28" i="23"/>
  <c r="AE17" i="23"/>
  <c r="AG32" i="23"/>
  <c r="Z39" i="23"/>
  <c r="AP14" i="23"/>
  <c r="BO14" i="23" s="1"/>
  <c r="AV29" i="23"/>
  <c r="AS41" i="23"/>
  <c r="AO22" i="23"/>
  <c r="AG33" i="23"/>
  <c r="M28" i="23"/>
  <c r="F12" i="23"/>
  <c r="AA41" i="23"/>
  <c r="Q15" i="23"/>
  <c r="Z36" i="23"/>
  <c r="AB41" i="23"/>
  <c r="J32" i="23"/>
  <c r="S21" i="23"/>
  <c r="J28" i="23"/>
  <c r="U14" i="23"/>
  <c r="AJ21" i="23"/>
  <c r="AY10" i="23"/>
  <c r="AA38" i="23"/>
  <c r="F15" i="23"/>
  <c r="AJ19" i="23"/>
  <c r="R27" i="23"/>
  <c r="X31" i="23"/>
  <c r="BF37" i="23"/>
  <c r="AU11" i="23"/>
  <c r="AI15" i="23"/>
  <c r="M20" i="23"/>
  <c r="Q28" i="23"/>
  <c r="BI32" i="23"/>
  <c r="BI39" i="23"/>
  <c r="BH14" i="23"/>
  <c r="N20" i="23"/>
  <c r="R28" i="23"/>
  <c r="AD32" i="23"/>
  <c r="L39" i="23"/>
  <c r="BD36" i="23"/>
  <c r="BJ40" i="23"/>
  <c r="U33" i="23"/>
  <c r="Y38" i="23"/>
  <c r="BH106" i="23"/>
  <c r="AU36" i="23"/>
  <c r="BA40" i="23"/>
  <c r="Z40" i="23"/>
  <c r="G36" i="23"/>
  <c r="M40" i="23"/>
  <c r="T37" i="23"/>
  <c r="Z41" i="23"/>
  <c r="AC126" i="23"/>
  <c r="AO104" i="23"/>
  <c r="P104" i="23"/>
  <c r="R104" i="23"/>
  <c r="BK124" i="23"/>
  <c r="AH104" i="23"/>
  <c r="AK110" i="23"/>
  <c r="R123" i="23"/>
  <c r="AE103" i="23"/>
  <c r="AD114" i="23"/>
  <c r="AU108" i="23"/>
  <c r="N107" i="23"/>
  <c r="AH105" i="23"/>
  <c r="AI105" i="23"/>
  <c r="AJ105" i="23"/>
  <c r="AN114" i="23"/>
  <c r="W107" i="23"/>
  <c r="T110" i="23"/>
  <c r="U110" i="23"/>
  <c r="Y110" i="23"/>
  <c r="AZ133" i="23"/>
  <c r="AY146" i="23"/>
  <c r="U112" i="23"/>
  <c r="X110" i="23"/>
  <c r="AW124" i="23"/>
  <c r="AJ108" i="23"/>
  <c r="Q115" i="23"/>
  <c r="AK115" i="23"/>
  <c r="Z147" i="23"/>
  <c r="BI145" i="23"/>
  <c r="AL150" i="23"/>
  <c r="Z153" i="23"/>
  <c r="V127" i="23"/>
  <c r="BE132" i="23"/>
  <c r="Q142" i="23"/>
  <c r="M150" i="23"/>
  <c r="AP147" i="23"/>
  <c r="AH148" i="23"/>
  <c r="H148" i="23"/>
  <c r="BH152" i="23"/>
  <c r="D29" i="23"/>
  <c r="AN18" i="23"/>
  <c r="BJ17" i="23"/>
  <c r="AM15" i="23"/>
  <c r="X27" i="23"/>
  <c r="BC10" i="23"/>
  <c r="T17" i="23"/>
  <c r="BK27" i="23"/>
  <c r="AN38" i="23"/>
  <c r="N38" i="23"/>
  <c r="AM13" i="23"/>
  <c r="Y12" i="23"/>
  <c r="BB10" i="23"/>
  <c r="U8" i="23"/>
  <c r="BG11" i="23"/>
  <c r="E19" i="23"/>
  <c r="F30" i="23"/>
  <c r="BH8" i="23"/>
  <c r="AU32" i="23"/>
  <c r="H29" i="23"/>
  <c r="BE10" i="23"/>
  <c r="Y15" i="23"/>
  <c r="D22" i="23"/>
  <c r="F36" i="23"/>
  <c r="AD20" i="23"/>
  <c r="BA27" i="23"/>
  <c r="BA8" i="23"/>
  <c r="AD12" i="23"/>
  <c r="Y18" i="23"/>
  <c r="T29" i="23"/>
  <c r="BB103" i="23"/>
  <c r="AM18" i="23"/>
  <c r="AN17" i="23"/>
  <c r="AB10" i="23"/>
  <c r="AB14" i="23"/>
  <c r="AR20" i="23"/>
  <c r="AU31" i="23"/>
  <c r="BJ21" i="23"/>
  <c r="AP34" i="23"/>
  <c r="BI30" i="23"/>
  <c r="AZ13" i="23"/>
  <c r="Z8" i="23"/>
  <c r="P12" i="23"/>
  <c r="AX17" i="23"/>
  <c r="I27" i="23"/>
  <c r="D37" i="23"/>
  <c r="I28" i="23"/>
  <c r="AX9" i="23"/>
  <c r="P10" i="23"/>
  <c r="AH14" i="23"/>
  <c r="AU20" i="23"/>
  <c r="P31" i="23"/>
  <c r="AL13" i="23"/>
  <c r="H14" i="23"/>
  <c r="BG8" i="23"/>
  <c r="BF13" i="23"/>
  <c r="AV20" i="23"/>
  <c r="I33" i="23"/>
  <c r="BB33" i="23"/>
  <c r="AZ41" i="23"/>
  <c r="M11" i="23"/>
  <c r="O15" i="23"/>
  <c r="G20" i="23"/>
  <c r="K28" i="23"/>
  <c r="AW31" i="23"/>
  <c r="AY37" i="23"/>
  <c r="D12" i="23"/>
  <c r="J17" i="23"/>
  <c r="AX20" i="23"/>
  <c r="J29" i="23"/>
  <c r="Q33" i="23"/>
  <c r="AZ39" i="23"/>
  <c r="AA28" i="23"/>
  <c r="AN32" i="23"/>
  <c r="AY38" i="23"/>
  <c r="AD27" i="23"/>
  <c r="V31" i="23"/>
  <c r="K37" i="23"/>
  <c r="AC114" i="23"/>
  <c r="BE21" i="23"/>
  <c r="AO29" i="23"/>
  <c r="M34" i="23"/>
  <c r="BG40" i="23"/>
  <c r="T15" i="23"/>
  <c r="AX19" i="23"/>
  <c r="AT27" i="23"/>
  <c r="AN31" i="23"/>
  <c r="H38" i="23"/>
  <c r="BI11" i="23"/>
  <c r="AW15" i="23"/>
  <c r="AA20" i="23"/>
  <c r="AE28" i="23"/>
  <c r="E33" i="23"/>
  <c r="O40" i="23"/>
  <c r="H15" i="23"/>
  <c r="BD20" i="23"/>
  <c r="AF28" i="23"/>
  <c r="AT32" i="23"/>
  <c r="BJ39" i="23"/>
  <c r="L37" i="23"/>
  <c r="D41" i="23"/>
  <c r="AI33" i="23"/>
  <c r="AM38" i="23"/>
  <c r="AX104" i="23"/>
  <c r="BI36" i="23"/>
  <c r="I41" i="23"/>
  <c r="J41" i="23"/>
  <c r="U36" i="23"/>
  <c r="AO40" i="23"/>
  <c r="AH37" i="23"/>
  <c r="AO41" i="23"/>
  <c r="AC103" i="23"/>
  <c r="T105" i="23"/>
  <c r="AQ105" i="23"/>
  <c r="BI104" i="23"/>
  <c r="T136" i="23"/>
  <c r="AF105" i="23"/>
  <c r="AX113" i="23"/>
  <c r="S145" i="23"/>
  <c r="AV103" i="23"/>
  <c r="AS115" i="23"/>
  <c r="R109" i="23"/>
  <c r="R108" i="23"/>
  <c r="BD105" i="23"/>
  <c r="BE105" i="23"/>
  <c r="BG105" i="23"/>
  <c r="N115" i="23"/>
  <c r="AY110" i="23"/>
  <c r="AZ110" i="23"/>
  <c r="T112" i="23"/>
  <c r="AA112" i="23"/>
  <c r="AA145" i="23"/>
  <c r="AG109" i="23"/>
  <c r="M116" i="23"/>
  <c r="BF114" i="23"/>
  <c r="AK129" i="23"/>
  <c r="AL112" i="23"/>
  <c r="Y123" i="23"/>
  <c r="AD123" i="23"/>
  <c r="AB114" i="23"/>
  <c r="AG115" i="23"/>
  <c r="AK144" i="23"/>
  <c r="AE126" i="23"/>
  <c r="X131" i="23"/>
  <c r="AO135" i="23"/>
  <c r="AV147" i="23"/>
  <c r="AT154" i="23"/>
  <c r="Y152" i="23"/>
  <c r="M153" i="23"/>
  <c r="BF152" i="23"/>
  <c r="BF155" i="23"/>
  <c r="E11" i="23"/>
  <c r="AK13" i="23"/>
  <c r="AY18" i="23"/>
  <c r="AO9" i="23"/>
  <c r="AY14" i="23"/>
  <c r="G32" i="23"/>
  <c r="AE39" i="23"/>
  <c r="L20" i="23"/>
  <c r="AO20" i="23"/>
  <c r="Z37" i="23"/>
  <c r="BI106" i="23"/>
  <c r="AI36" i="23"/>
  <c r="BD41" i="23"/>
  <c r="AT105" i="23"/>
  <c r="AN115" i="23"/>
  <c r="K106" i="23"/>
  <c r="R112" i="23"/>
  <c r="Q124" i="23"/>
  <c r="AC131" i="23"/>
  <c r="M124" i="23"/>
  <c r="AF146" i="23"/>
  <c r="AE154" i="23"/>
  <c r="AH32" i="23"/>
  <c r="Y22" i="23"/>
  <c r="I9" i="23"/>
  <c r="BB22" i="23"/>
  <c r="AZ36" i="23"/>
  <c r="V11" i="23"/>
  <c r="BK17" i="23"/>
  <c r="AY28" i="23"/>
  <c r="W40" i="23"/>
  <c r="AI11" i="23"/>
  <c r="O18" i="23"/>
  <c r="BI15" i="23"/>
  <c r="AR13" i="23"/>
  <c r="AY8" i="23"/>
  <c r="AB12" i="23"/>
  <c r="BC19" i="23"/>
  <c r="AR31" i="23"/>
  <c r="L17" i="23"/>
  <c r="AJ10" i="23"/>
  <c r="AQ37" i="23"/>
  <c r="X11" i="23"/>
  <c r="V17" i="23"/>
  <c r="AI27" i="23"/>
  <c r="AP38" i="23"/>
  <c r="AF8" i="23"/>
  <c r="AB9" i="23"/>
  <c r="AF9" i="23"/>
  <c r="E13" i="23"/>
  <c r="K19" i="23"/>
  <c r="P30" i="23"/>
  <c r="AM12" i="23"/>
  <c r="AD31" i="23"/>
  <c r="AO21" i="23"/>
  <c r="BG10" i="23"/>
  <c r="E15" i="23"/>
  <c r="AX21" i="23"/>
  <c r="AU33" i="23"/>
  <c r="K9" i="23"/>
  <c r="BK39" i="23"/>
  <c r="X12" i="23"/>
  <c r="I15" i="23"/>
  <c r="BD8" i="23"/>
  <c r="BC12" i="23"/>
  <c r="AD18" i="23"/>
  <c r="E28" i="23"/>
  <c r="BB9" i="23"/>
  <c r="AF36" i="23"/>
  <c r="J11" i="23"/>
  <c r="AT10" i="23"/>
  <c r="K15" i="23"/>
  <c r="AG21" i="23"/>
  <c r="AF32" i="23"/>
  <c r="BA22" i="23"/>
  <c r="AB15" i="23"/>
  <c r="AL9" i="23"/>
  <c r="AI14" i="23"/>
  <c r="BD21" i="23"/>
  <c r="AD36" i="23"/>
  <c r="AV34" i="23"/>
  <c r="D109" i="23"/>
  <c r="BC11" i="23"/>
  <c r="AQ15" i="23"/>
  <c r="AW20" i="23"/>
  <c r="AM28" i="23"/>
  <c r="V32" i="23"/>
  <c r="AW38" i="23"/>
  <c r="AT12" i="23"/>
  <c r="AL17" i="23"/>
  <c r="AN21" i="23"/>
  <c r="AL29" i="23"/>
  <c r="BF33" i="23"/>
  <c r="AD40" i="23"/>
  <c r="K29" i="23"/>
  <c r="R33" i="23"/>
  <c r="BA39" i="23"/>
  <c r="BF27" i="23"/>
  <c r="AZ31" i="23"/>
  <c r="BD37" i="23"/>
  <c r="AS18" i="23"/>
  <c r="S22" i="23"/>
  <c r="Y30" i="23"/>
  <c r="BD34" i="23"/>
  <c r="AI41" i="23"/>
  <c r="AV15" i="23"/>
  <c r="AN20" i="23"/>
  <c r="P28" i="23"/>
  <c r="AB32" i="23"/>
  <c r="BD38" i="23"/>
  <c r="W12" i="23"/>
  <c r="O17" i="23"/>
  <c r="Q21" i="23"/>
  <c r="AC29" i="23"/>
  <c r="AR33" i="23"/>
  <c r="BI40" i="23"/>
  <c r="AX15" i="23"/>
  <c r="R21" i="23"/>
  <c r="BH28" i="23"/>
  <c r="F33" i="23"/>
  <c r="AQ41" i="23"/>
  <c r="AN37" i="23"/>
  <c r="AF41" i="23"/>
  <c r="E34" i="23"/>
  <c r="AK39" i="23"/>
  <c r="W122" i="23"/>
  <c r="AE37" i="23"/>
  <c r="BA41" i="23"/>
  <c r="AM41" i="23"/>
  <c r="AW36" i="23"/>
  <c r="Y41" i="23"/>
  <c r="BJ37" i="23"/>
  <c r="S105" i="23"/>
  <c r="AX126" i="23"/>
  <c r="H107" i="23"/>
  <c r="E109" i="23"/>
  <c r="AL106" i="23"/>
  <c r="BK103" i="23"/>
  <c r="J109" i="23"/>
  <c r="Q123" i="23"/>
  <c r="Q66" i="23" s="1"/>
  <c r="M104" i="23"/>
  <c r="AJ104" i="23"/>
  <c r="BI127" i="23"/>
  <c r="AD112" i="23"/>
  <c r="E110" i="23"/>
  <c r="BD106" i="23"/>
  <c r="BF106" i="23"/>
  <c r="BG106" i="23"/>
  <c r="AO122" i="23"/>
  <c r="AE113" i="23"/>
  <c r="AS117" i="23"/>
  <c r="D122" i="23"/>
  <c r="G126" i="23"/>
  <c r="X113" i="23"/>
  <c r="AR115" i="23"/>
  <c r="H129" i="23"/>
  <c r="BE124" i="23"/>
  <c r="U141" i="23"/>
  <c r="AE116" i="23"/>
  <c r="AJ128" i="23"/>
  <c r="W129" i="23"/>
  <c r="AN117" i="23"/>
  <c r="BA122" i="23"/>
  <c r="E134" i="23"/>
  <c r="AQ129" i="23"/>
  <c r="AJ134" i="23"/>
  <c r="M145" i="23"/>
  <c r="BK143" i="23"/>
  <c r="BI142" i="23"/>
  <c r="AY142" i="23"/>
  <c r="AQ143" i="23"/>
  <c r="AN152" i="23"/>
  <c r="AR151" i="23"/>
  <c r="AM39" i="23"/>
  <c r="AG8" i="23"/>
  <c r="AX29" i="23"/>
  <c r="AC14" i="23"/>
  <c r="BH31" i="23"/>
  <c r="AI20" i="23"/>
  <c r="D40" i="23"/>
  <c r="K30" i="23"/>
  <c r="M32" i="23"/>
  <c r="AJ15" i="23"/>
  <c r="R41" i="23"/>
  <c r="Q37" i="23"/>
  <c r="AV37" i="23"/>
  <c r="N106" i="23"/>
  <c r="S108" i="23"/>
  <c r="AB109" i="23"/>
  <c r="L106" i="23"/>
  <c r="BH116" i="23"/>
  <c r="O110" i="23"/>
  <c r="AI115" i="23"/>
  <c r="F124" i="23"/>
  <c r="BI115" i="23"/>
  <c r="AZ131" i="23"/>
  <c r="AE36" i="23"/>
  <c r="AS29" i="23"/>
  <c r="AY11" i="23"/>
  <c r="AJ29" i="23"/>
  <c r="E8" i="23"/>
  <c r="AM11" i="23"/>
  <c r="V18" i="23"/>
  <c r="Q29" i="23"/>
  <c r="V41" i="23"/>
  <c r="BH13" i="23"/>
  <c r="BE20" i="23"/>
  <c r="P18" i="23"/>
  <c r="S15" i="23"/>
  <c r="O9" i="23"/>
  <c r="AU12" i="23"/>
  <c r="O20" i="23"/>
  <c r="P32" i="23"/>
  <c r="AY20" i="23"/>
  <c r="BB11" i="23"/>
  <c r="G8" i="23"/>
  <c r="AQ11" i="23"/>
  <c r="AT17" i="23"/>
  <c r="W28" i="23"/>
  <c r="AS39" i="23"/>
  <c r="BI13" i="23"/>
  <c r="D11" i="23"/>
  <c r="AV9" i="23"/>
  <c r="AC13" i="23"/>
  <c r="AG19" i="23"/>
  <c r="AT30" i="23"/>
  <c r="AH17" i="23"/>
  <c r="BK8" i="23"/>
  <c r="T28" i="23"/>
  <c r="I11" i="23"/>
  <c r="AA15" i="23"/>
  <c r="J22" i="23"/>
  <c r="AO34" i="23"/>
  <c r="R11" i="23"/>
  <c r="AU40" i="23"/>
  <c r="BJ14" i="23"/>
  <c r="AZ15" i="23"/>
  <c r="F9" i="23"/>
  <c r="J13" i="23"/>
  <c r="BB18" i="23"/>
  <c r="AI28" i="23"/>
  <c r="AH11" i="23"/>
  <c r="S38" i="23"/>
  <c r="AC11" i="23"/>
  <c r="BJ10" i="23"/>
  <c r="AF15" i="23"/>
  <c r="BC21" i="23"/>
  <c r="H33" i="23"/>
  <c r="AI32" i="23"/>
  <c r="F17" i="23"/>
  <c r="BA9" i="23"/>
  <c r="L15" i="23"/>
  <c r="N22" i="23"/>
  <c r="V37" i="23"/>
  <c r="L36" i="23"/>
  <c r="O8" i="23"/>
  <c r="Q12" i="23"/>
  <c r="I17" i="23"/>
  <c r="BK20" i="23"/>
  <c r="BA28" i="23"/>
  <c r="AL32" i="23"/>
  <c r="Y39" i="23"/>
  <c r="BH12" i="23"/>
  <c r="N18" i="23"/>
  <c r="BB21" i="23"/>
  <c r="AZ29" i="23"/>
  <c r="G34" i="23"/>
  <c r="AZ40" i="23"/>
  <c r="Y29" i="23"/>
  <c r="BG33" i="23"/>
  <c r="E40" i="23"/>
  <c r="N28" i="23"/>
  <c r="K32" i="23"/>
  <c r="F38" i="23"/>
  <c r="BG18" i="23"/>
  <c r="AU22" i="23"/>
  <c r="AM30" i="23"/>
  <c r="T36" i="23"/>
  <c r="BI41" i="23"/>
  <c r="BJ15" i="23"/>
  <c r="BB20" i="23"/>
  <c r="AR28" i="23"/>
  <c r="AR32" i="23"/>
  <c r="J39" i="23"/>
  <c r="AK12" i="23"/>
  <c r="AC17" i="23"/>
  <c r="AE21" i="23"/>
  <c r="AQ29" i="23"/>
  <c r="O34" i="23"/>
  <c r="O41" i="23"/>
  <c r="AR17" i="23"/>
  <c r="AF21" i="23"/>
  <c r="P29" i="23"/>
  <c r="AS33" i="23"/>
  <c r="AP105" i="23"/>
  <c r="BB37" i="23"/>
  <c r="AU41" i="23"/>
  <c r="S34" i="23"/>
  <c r="AY39" i="23"/>
  <c r="AO32" i="23"/>
  <c r="AS37" i="23"/>
  <c r="AJ112" i="23"/>
  <c r="BB41" i="23"/>
  <c r="BK36" i="23"/>
  <c r="M103" i="23"/>
  <c r="D38" i="23"/>
  <c r="K113" i="23"/>
  <c r="AJ41" i="23"/>
  <c r="AR108" i="23"/>
  <c r="AK123" i="23"/>
  <c r="BK107" i="23"/>
  <c r="BA104" i="23"/>
  <c r="AJ110" i="23"/>
  <c r="V128" i="23"/>
  <c r="AO105" i="23"/>
  <c r="BC104" i="23"/>
  <c r="AR131" i="23"/>
  <c r="U113" i="23"/>
  <c r="AN113" i="23"/>
  <c r="BC107" i="23"/>
  <c r="BG107" i="23"/>
  <c r="BJ107" i="23"/>
  <c r="BF123" i="23"/>
  <c r="AV114" i="23"/>
  <c r="O124" i="23"/>
  <c r="BH122" i="23"/>
  <c r="AB129" i="23"/>
  <c r="T114" i="23"/>
  <c r="AC116" i="23"/>
  <c r="AV131" i="23"/>
  <c r="W126" i="23"/>
  <c r="L143" i="23"/>
  <c r="BK116" i="23"/>
  <c r="T129" i="23"/>
  <c r="O131" i="23"/>
  <c r="J122" i="23"/>
  <c r="AC123" i="23"/>
  <c r="AG134" i="23"/>
  <c r="I131" i="23"/>
  <c r="L135" i="23"/>
  <c r="O146" i="23"/>
  <c r="Y144" i="23"/>
  <c r="W143" i="23"/>
  <c r="AA143" i="23"/>
  <c r="E144" i="23"/>
  <c r="P153" i="23"/>
  <c r="F152" i="23"/>
  <c r="AO17" i="23"/>
  <c r="AJ8" i="23"/>
  <c r="AT15" i="23"/>
  <c r="AM9" i="23"/>
  <c r="AO8" i="23"/>
  <c r="G21" i="23"/>
  <c r="AA34" i="23"/>
  <c r="W38" i="23"/>
  <c r="BE32" i="23"/>
  <c r="AH15" i="23"/>
  <c r="I12" i="23"/>
  <c r="D21" i="23"/>
  <c r="P40" i="23"/>
  <c r="W39" i="23"/>
  <c r="AL41" i="23"/>
  <c r="K41" i="23"/>
  <c r="L115" i="23"/>
  <c r="AS107" i="23"/>
  <c r="L103" i="23"/>
  <c r="S104" i="23"/>
  <c r="J106" i="23"/>
  <c r="AW116" i="23"/>
  <c r="BH112" i="23"/>
  <c r="O109" i="23"/>
  <c r="X117" i="23"/>
  <c r="N113" i="23"/>
  <c r="BD114" i="23"/>
  <c r="BG126" i="23"/>
  <c r="AJ155" i="23"/>
  <c r="N14" i="23"/>
  <c r="Q39" i="23"/>
  <c r="AG30" i="23"/>
  <c r="BD15" i="23"/>
  <c r="AV8" i="23"/>
  <c r="T8" i="23"/>
  <c r="BF11" i="23"/>
  <c r="AR18" i="23"/>
  <c r="AU29" i="23"/>
  <c r="AD8" i="23"/>
  <c r="AI17" i="23"/>
  <c r="X22" i="23"/>
  <c r="N21" i="23"/>
  <c r="U18" i="23"/>
  <c r="AD9" i="23"/>
  <c r="X13" i="23"/>
  <c r="AK20" i="23"/>
  <c r="AZ32" i="23"/>
  <c r="AT8" i="23"/>
  <c r="AQ13" i="23"/>
  <c r="V8" i="23"/>
  <c r="BH11" i="23"/>
  <c r="X18" i="23"/>
  <c r="BI28" i="23"/>
  <c r="AR40" i="23"/>
  <c r="AJ17" i="23"/>
  <c r="AQ12" i="23"/>
  <c r="BK9" i="23"/>
  <c r="AV13" i="23"/>
  <c r="BE19" i="23"/>
  <c r="D31" i="23"/>
  <c r="AZ22" i="23"/>
  <c r="U10" i="23"/>
  <c r="AW32" i="23"/>
  <c r="Z11" i="23"/>
  <c r="AY15" i="23"/>
  <c r="AM22" i="23"/>
  <c r="J36" i="23"/>
  <c r="AL14" i="23"/>
  <c r="AW41" i="23"/>
  <c r="Y19" i="23"/>
  <c r="G18" i="23"/>
  <c r="U9" i="23"/>
  <c r="AF13" i="23"/>
  <c r="N19" i="23"/>
  <c r="AE29" i="23"/>
  <c r="BE14" i="23"/>
  <c r="R39" i="23"/>
  <c r="O12" i="23"/>
  <c r="L11" i="23"/>
  <c r="BB15" i="23"/>
  <c r="M22" i="23"/>
  <c r="AZ33" i="23"/>
  <c r="Q8" i="23"/>
  <c r="AC18" i="23"/>
  <c r="Q10" i="23"/>
  <c r="AG15" i="23"/>
  <c r="AY22" i="23"/>
  <c r="M38" i="23"/>
  <c r="AH36" i="23"/>
  <c r="AQ8" i="23"/>
  <c r="AE12" i="23"/>
  <c r="W17" i="23"/>
  <c r="K21" i="23"/>
  <c r="I29" i="23"/>
  <c r="BB32" i="23"/>
  <c r="AC40" i="23"/>
  <c r="H13" i="23"/>
  <c r="AB18" i="23"/>
  <c r="P22" i="23"/>
  <c r="H30" i="23"/>
  <c r="AC34" i="23"/>
  <c r="AD41" i="23"/>
  <c r="AM29" i="23"/>
  <c r="H34" i="23"/>
  <c r="AE40" i="23"/>
  <c r="AB28" i="23"/>
  <c r="Z32" i="23"/>
  <c r="BB38" i="23"/>
  <c r="G19" i="23"/>
  <c r="BI22" i="23"/>
  <c r="BA30" i="23"/>
  <c r="AO36" i="23"/>
  <c r="AY104" i="23"/>
  <c r="AB17" i="23"/>
  <c r="P21" i="23"/>
  <c r="BF28" i="23"/>
  <c r="BH32" i="23"/>
  <c r="AH39" i="23"/>
  <c r="AY12" i="23"/>
  <c r="BE17" i="23"/>
  <c r="G22" i="23"/>
  <c r="BE29" i="23"/>
  <c r="AJ34" i="23"/>
  <c r="AA105" i="23"/>
  <c r="BF17" i="23"/>
  <c r="AT21" i="23"/>
  <c r="AD29" i="23"/>
  <c r="P34" i="23"/>
  <c r="T33" i="23"/>
  <c r="J38" i="23"/>
  <c r="BJ41" i="23"/>
  <c r="BJ42" i="23" s="1"/>
  <c r="BI34" i="23"/>
  <c r="G40" i="23"/>
  <c r="BC32" i="23"/>
  <c r="O38" i="23"/>
  <c r="Z122" i="23"/>
  <c r="K103" i="23"/>
  <c r="S37" i="23"/>
  <c r="N105" i="23"/>
  <c r="R38" i="23"/>
  <c r="Y132" i="23"/>
  <c r="AX41" i="23"/>
  <c r="AN112" i="23"/>
  <c r="AZ132" i="23"/>
  <c r="AQ109" i="23"/>
  <c r="U105" i="23"/>
  <c r="AO113" i="23"/>
  <c r="AU103" i="23"/>
  <c r="I106" i="23"/>
  <c r="J105" i="23"/>
  <c r="AF103" i="23"/>
  <c r="AE114" i="23"/>
  <c r="R117" i="23"/>
  <c r="U108" i="23"/>
  <c r="AA108" i="23"/>
  <c r="AB108" i="23"/>
  <c r="Q112" i="23"/>
  <c r="Y115" i="23"/>
  <c r="AM127" i="23"/>
  <c r="AN127" i="23"/>
  <c r="Q135" i="23"/>
  <c r="L123" i="23"/>
  <c r="AC127" i="23"/>
  <c r="Y108" i="23"/>
  <c r="AA131" i="23"/>
  <c r="BE113" i="23"/>
  <c r="K125" i="23"/>
  <c r="AA142" i="23"/>
  <c r="AM136" i="23"/>
  <c r="BH124" i="23"/>
  <c r="M126" i="23"/>
  <c r="AD141" i="23"/>
  <c r="G134" i="23"/>
  <c r="AO142" i="23"/>
  <c r="H123" i="23"/>
  <c r="I147" i="23"/>
  <c r="U146" i="23"/>
  <c r="K146" i="23"/>
  <c r="BC146" i="23"/>
  <c r="AZ155" i="23"/>
  <c r="BD154" i="23"/>
  <c r="AU19" i="23"/>
  <c r="AR30" i="23"/>
  <c r="Q9" i="23"/>
  <c r="AU28" i="23"/>
  <c r="BC14" i="23"/>
  <c r="AC15" i="23"/>
  <c r="AK33" i="23"/>
  <c r="M41" i="23"/>
  <c r="AT28" i="23"/>
  <c r="Q136" i="23"/>
  <c r="E29" i="23"/>
  <c r="BC9" i="23"/>
  <c r="AB33" i="23"/>
  <c r="AC20" i="23"/>
  <c r="BA10" i="23"/>
  <c r="AI8" i="23"/>
  <c r="J12" i="23"/>
  <c r="AB19" i="23"/>
  <c r="E30" i="23"/>
  <c r="BF12" i="23"/>
  <c r="AR19" i="23"/>
  <c r="AV28" i="23"/>
  <c r="BC22" i="23"/>
  <c r="AG20" i="23"/>
  <c r="AS9" i="23"/>
  <c r="AT13" i="23"/>
  <c r="BI20" i="23"/>
  <c r="AE33" i="23"/>
  <c r="S10" i="23"/>
  <c r="R17" i="23"/>
  <c r="AK8" i="23"/>
  <c r="L12" i="23"/>
  <c r="AX18" i="23"/>
  <c r="S29" i="23"/>
  <c r="AR41" i="23"/>
  <c r="AE20" i="23"/>
  <c r="AO15" i="23"/>
  <c r="L10" i="23"/>
  <c r="F14" i="23"/>
  <c r="Q20" i="23"/>
  <c r="AT31" i="23"/>
  <c r="Y9" i="23"/>
  <c r="G12" i="23"/>
  <c r="U39" i="23"/>
  <c r="AS11" i="23"/>
  <c r="E17" i="23"/>
  <c r="G27" i="23"/>
  <c r="BK38" i="23"/>
  <c r="E20" i="23"/>
  <c r="U106" i="23"/>
  <c r="AZ27" i="23"/>
  <c r="BA18" i="23"/>
  <c r="AJ9" i="23"/>
  <c r="BA13" i="23"/>
  <c r="AN19" i="23"/>
  <c r="BI29" i="23"/>
  <c r="BK18" i="23"/>
  <c r="Z9" i="23"/>
  <c r="AA17" i="23"/>
  <c r="AE11" i="23"/>
  <c r="H17" i="23"/>
  <c r="AP22" i="23"/>
  <c r="BO22" i="23" s="1"/>
  <c r="AR34" i="23"/>
  <c r="AX10" i="23"/>
  <c r="M19" i="23"/>
  <c r="AU10" i="23"/>
  <c r="BC15" i="23"/>
  <c r="K27" i="23"/>
  <c r="BB108" i="23"/>
  <c r="BC36" i="23"/>
  <c r="BE8" i="23"/>
  <c r="BG12" i="23"/>
  <c r="AK17" i="23"/>
  <c r="Y21" i="23"/>
  <c r="W29" i="23"/>
  <c r="P33" i="23"/>
  <c r="AY40" i="23"/>
  <c r="AJ13" i="23"/>
  <c r="AP18" i="23"/>
  <c r="BO18" i="23" s="1"/>
  <c r="AD22" i="23"/>
  <c r="V30" i="23"/>
  <c r="AX34" i="23"/>
  <c r="BF41" i="23"/>
  <c r="I30" i="23"/>
  <c r="AD34" i="23"/>
  <c r="BE40" i="23"/>
  <c r="AP28" i="23"/>
  <c r="AP32" i="23"/>
  <c r="F39" i="23"/>
  <c r="AI19" i="23"/>
  <c r="Q27" i="23"/>
  <c r="I31" i="23"/>
  <c r="N37" i="23"/>
  <c r="AM114" i="23"/>
  <c r="AP17" i="23"/>
  <c r="AR21" i="23"/>
  <c r="N29" i="23"/>
  <c r="D33" i="23"/>
  <c r="BH39" i="23"/>
  <c r="M13" i="23"/>
  <c r="E18" i="23"/>
  <c r="U22" i="23"/>
  <c r="M30" i="23"/>
  <c r="BF34" i="23"/>
  <c r="AN116" i="23"/>
  <c r="F18" i="23"/>
  <c r="BH21" i="23"/>
  <c r="AR29" i="23"/>
  <c r="Y36" i="23"/>
  <c r="AH33" i="23"/>
  <c r="X38" i="23"/>
  <c r="W106" i="23"/>
  <c r="O36" i="23"/>
  <c r="U40" i="23"/>
  <c r="K33" i="23"/>
  <c r="AC38" i="23"/>
  <c r="P38" i="23"/>
  <c r="M105" i="23"/>
  <c r="AU37" i="23"/>
  <c r="D108" i="23"/>
  <c r="AF38" i="23"/>
  <c r="BC105" i="23"/>
  <c r="AD103" i="23"/>
  <c r="AA103" i="23"/>
  <c r="AK103" i="23"/>
  <c r="AK46" i="23" s="1"/>
  <c r="R114" i="23"/>
  <c r="G107" i="23"/>
  <c r="AM115" i="23"/>
  <c r="AL104" i="23"/>
  <c r="AP106" i="23"/>
  <c r="AB105" i="23"/>
  <c r="AZ103" i="23"/>
  <c r="H117" i="23"/>
  <c r="V122" i="23"/>
  <c r="K110" i="23"/>
  <c r="Z110" i="23"/>
  <c r="AU112" i="23"/>
  <c r="BE112" i="23"/>
  <c r="F129" i="23"/>
  <c r="V129" i="23"/>
  <c r="V131" i="23"/>
  <c r="L112" i="23"/>
  <c r="U124" i="23"/>
  <c r="BI128" i="23"/>
  <c r="BE108" i="23"/>
  <c r="G132" i="23"/>
  <c r="U114" i="23"/>
  <c r="BI125" i="23"/>
  <c r="AZ144" i="23"/>
  <c r="AS142" i="23"/>
  <c r="V125" i="23"/>
  <c r="AO126" i="23"/>
  <c r="H142" i="23"/>
  <c r="AI134" i="23"/>
  <c r="BB143" i="23"/>
  <c r="AJ123" i="23"/>
  <c r="AK147" i="23"/>
  <c r="AW146" i="23"/>
  <c r="AM146" i="23"/>
  <c r="AE147" i="23"/>
  <c r="BI150" i="23"/>
  <c r="R155" i="23"/>
  <c r="BE11" i="23"/>
  <c r="AY27" i="23"/>
  <c r="AX14" i="23"/>
  <c r="AM27" i="23"/>
  <c r="H9" i="23"/>
  <c r="X17" i="23"/>
  <c r="Q18" i="23"/>
  <c r="O29" i="23"/>
  <c r="AK153" i="23"/>
  <c r="BJ8" i="23"/>
  <c r="E12" i="23"/>
  <c r="AY36" i="23"/>
  <c r="P8" i="23"/>
  <c r="BK12" i="23"/>
  <c r="AX8" i="23"/>
  <c r="AA12" i="23"/>
  <c r="BB19" i="23"/>
  <c r="AQ30" i="23"/>
  <c r="AK15" i="23"/>
  <c r="U27" i="23"/>
  <c r="AF30" i="23"/>
  <c r="G29" i="23"/>
  <c r="BG20" i="23"/>
  <c r="BH9" i="23"/>
  <c r="W14" i="23"/>
  <c r="U21" i="23"/>
  <c r="U34" i="23"/>
  <c r="Q13" i="23"/>
  <c r="Z19" i="23"/>
  <c r="AZ8" i="23"/>
  <c r="AC12" i="23"/>
  <c r="F19" i="23"/>
  <c r="AW29" i="23"/>
  <c r="I103" i="23"/>
  <c r="V27" i="23"/>
  <c r="BA19" i="23"/>
  <c r="AA10" i="23"/>
  <c r="AA14" i="23"/>
  <c r="AQ20" i="23"/>
  <c r="R32" i="23"/>
  <c r="Q11" i="23"/>
  <c r="BJ13" i="23"/>
  <c r="I8" i="23"/>
  <c r="BK11" i="23"/>
  <c r="Z17" i="23"/>
  <c r="AK27" i="23"/>
  <c r="AU39" i="23"/>
  <c r="BI17" i="23"/>
  <c r="X9" i="23"/>
  <c r="F20" i="23"/>
  <c r="AM19" i="23"/>
  <c r="AY9" i="23"/>
  <c r="I14" i="23"/>
  <c r="BJ19" i="23"/>
  <c r="S30" i="23"/>
  <c r="I21" i="23"/>
  <c r="AJ11" i="23"/>
  <c r="L8" i="23"/>
  <c r="AW11" i="23"/>
  <c r="AF17" i="23"/>
  <c r="J27" i="23"/>
  <c r="AA36" i="23"/>
  <c r="R13" i="23"/>
  <c r="BI19" i="23"/>
  <c r="BK10" i="23"/>
  <c r="K17" i="23"/>
  <c r="AW27" i="23"/>
  <c r="R31" i="23"/>
  <c r="AB37" i="23"/>
  <c r="E9" i="23"/>
  <c r="G13" i="23"/>
  <c r="AY17" i="23"/>
  <c r="AM21" i="23"/>
  <c r="AK29" i="23"/>
  <c r="BE33" i="23"/>
  <c r="AC41" i="23"/>
  <c r="AX13" i="23"/>
  <c r="BD18" i="23"/>
  <c r="AR22" i="23"/>
  <c r="AJ30" i="23"/>
  <c r="AL36" i="23"/>
  <c r="BH109" i="23"/>
  <c r="BH52" i="23" s="1"/>
  <c r="W30" i="23"/>
  <c r="AZ34" i="23"/>
  <c r="G41" i="23"/>
  <c r="BD28" i="23"/>
  <c r="S33" i="23"/>
  <c r="AF39" i="23"/>
  <c r="AW19" i="23"/>
  <c r="AE27" i="23"/>
  <c r="W31" i="23"/>
  <c r="AJ37" i="23"/>
  <c r="L13" i="23"/>
  <c r="BD17" i="23"/>
  <c r="BF21" i="23"/>
  <c r="AB29" i="23"/>
  <c r="W33" i="23"/>
  <c r="J40" i="23"/>
  <c r="AO13" i="23"/>
  <c r="S18" i="23"/>
  <c r="AI22" i="23"/>
  <c r="AA30" i="23"/>
  <c r="X36" i="23"/>
  <c r="AB13" i="23"/>
  <c r="T18" i="23"/>
  <c r="H22" i="23"/>
  <c r="N30" i="23"/>
  <c r="AT36" i="23"/>
  <c r="AV33" i="23"/>
  <c r="AL38" i="23"/>
  <c r="BI109" i="23"/>
  <c r="AC36" i="23"/>
  <c r="AI40" i="23"/>
  <c r="Y33" i="23"/>
  <c r="M39" i="23"/>
  <c r="AD38" i="23"/>
  <c r="P107" i="23"/>
  <c r="BI37" i="23"/>
  <c r="J113" i="23"/>
  <c r="BH38" i="23"/>
  <c r="AK107" i="23"/>
  <c r="AW104" i="23"/>
  <c r="BJ103" i="23"/>
  <c r="Q104" i="23"/>
  <c r="BF124" i="23"/>
  <c r="I110" i="23"/>
  <c r="E123" i="23"/>
  <c r="AN105" i="23"/>
  <c r="AJ107" i="23"/>
  <c r="D106" i="23"/>
  <c r="AK104" i="23"/>
  <c r="AO124" i="23"/>
  <c r="AP124" i="23"/>
  <c r="BJ115" i="23"/>
  <c r="AC117" i="23"/>
  <c r="BF117" i="23"/>
  <c r="D114" i="23"/>
  <c r="R134" i="23"/>
  <c r="AC104" i="23"/>
  <c r="AT134" i="23"/>
  <c r="AE112" i="23"/>
  <c r="I154" i="23"/>
  <c r="BE126" i="23"/>
  <c r="BJ112" i="23"/>
  <c r="J143" i="23"/>
  <c r="AT117" i="23"/>
  <c r="BE131" i="23"/>
  <c r="AG135" i="23"/>
  <c r="D117" i="23"/>
  <c r="T128" i="23"/>
  <c r="T71" i="23" s="1"/>
  <c r="Y129" i="23"/>
  <c r="AK148" i="23"/>
  <c r="AF141" i="23"/>
  <c r="AT150" i="23"/>
  <c r="AH126" i="23"/>
  <c r="BH151" i="23"/>
  <c r="AR150" i="23"/>
  <c r="AG150" i="23"/>
  <c r="Y151" i="23"/>
  <c r="BG153" i="23"/>
  <c r="BK152" i="23"/>
  <c r="D10" i="23"/>
  <c r="G11" i="23"/>
  <c r="AA19" i="23"/>
  <c r="H18" i="23"/>
  <c r="M14" i="23"/>
  <c r="X29" i="23"/>
  <c r="AH34" i="23"/>
  <c r="AK40" i="23"/>
  <c r="I153" i="23"/>
  <c r="AS8" i="23"/>
  <c r="AK14" i="23"/>
  <c r="U38" i="23"/>
  <c r="AW10" i="23"/>
  <c r="R15" i="23"/>
  <c r="N9" i="23"/>
  <c r="AR12" i="23"/>
  <c r="J20" i="23"/>
  <c r="AQ31" i="23"/>
  <c r="S19" i="23"/>
  <c r="AI29" i="23"/>
  <c r="N33" i="23"/>
  <c r="AE31" i="23"/>
  <c r="AX28" i="23"/>
  <c r="AX47" i="23" s="1"/>
  <c r="J10" i="23"/>
  <c r="AU14" i="23"/>
  <c r="AU21" i="23"/>
  <c r="D36" i="23"/>
  <c r="T19" i="23"/>
  <c r="S28" i="23"/>
  <c r="P9" i="23"/>
  <c r="AV12" i="23"/>
  <c r="AD19" i="23"/>
  <c r="O30" i="23"/>
  <c r="N8" i="23"/>
  <c r="BJ30" i="23"/>
  <c r="BD22" i="23"/>
  <c r="AP10" i="23"/>
  <c r="BO10" i="23" s="1"/>
  <c r="AW14" i="23"/>
  <c r="W21" i="23"/>
  <c r="AT33" i="23"/>
  <c r="O14" i="23"/>
  <c r="AM17" i="23"/>
  <c r="X8" i="23"/>
  <c r="N12" i="23"/>
  <c r="AV17" i="23"/>
  <c r="AG28" i="23"/>
  <c r="AT40" i="23"/>
  <c r="H27" i="23"/>
  <c r="U12" i="23"/>
  <c r="Y8" i="23"/>
  <c r="S20" i="23"/>
  <c r="O10" i="23"/>
  <c r="AG14" i="23"/>
  <c r="T20" i="23"/>
  <c r="BE30" i="23"/>
  <c r="AB31" i="23"/>
  <c r="AV36" i="23"/>
  <c r="AA8" i="23"/>
  <c r="S12" i="23"/>
  <c r="BA17" i="23"/>
  <c r="AN27" i="23"/>
  <c r="U37" i="23"/>
  <c r="Q17" i="23"/>
  <c r="AA21" i="23"/>
  <c r="O11" i="23"/>
  <c r="AG17" i="23"/>
  <c r="G28" i="23"/>
  <c r="AG31" i="23"/>
  <c r="AX37" i="23"/>
  <c r="AG9" i="23"/>
  <c r="U13" i="23"/>
  <c r="M18" i="23"/>
  <c r="BA21" i="23"/>
  <c r="AY29" i="23"/>
  <c r="F34" i="23"/>
  <c r="BH103" i="23"/>
  <c r="L14" i="23"/>
  <c r="D19" i="23"/>
  <c r="BF22" i="23"/>
  <c r="AX30" i="23"/>
  <c r="BG36" i="23"/>
  <c r="AS22" i="23"/>
  <c r="AK30" i="23"/>
  <c r="Q36" i="23"/>
  <c r="AE41" i="23"/>
  <c r="L29" i="23"/>
  <c r="AN33" i="23"/>
  <c r="H40" i="23"/>
  <c r="BK19" i="23"/>
  <c r="AS27" i="23"/>
  <c r="AL31" i="23"/>
  <c r="BE37" i="23"/>
  <c r="Z13" i="23"/>
  <c r="R18" i="23"/>
  <c r="F22" i="23"/>
  <c r="AP29" i="23"/>
  <c r="AQ33" i="23"/>
  <c r="AJ40" i="23"/>
  <c r="BC13" i="23"/>
  <c r="AU18" i="23"/>
  <c r="AW22" i="23"/>
  <c r="AO30" i="23"/>
  <c r="P37" i="23"/>
  <c r="AP13" i="23"/>
  <c r="BO13" i="23" s="1"/>
  <c r="AH18" i="23"/>
  <c r="V22" i="23"/>
  <c r="AB30" i="23"/>
  <c r="R37" i="23"/>
  <c r="BJ33" i="23"/>
  <c r="AZ38" i="23"/>
  <c r="BA31" i="23"/>
  <c r="AQ36" i="23"/>
  <c r="AW40" i="23"/>
  <c r="BA33" i="23"/>
  <c r="AA39" i="23"/>
  <c r="AR38" i="23"/>
  <c r="BD126" i="23"/>
  <c r="AS38" i="23"/>
  <c r="BD33" i="23"/>
  <c r="AD39" i="23"/>
  <c r="J110" i="23"/>
  <c r="BK105" i="23"/>
  <c r="S106" i="23"/>
  <c r="BE104" i="23"/>
  <c r="AQ103" i="23"/>
  <c r="I113" i="23"/>
  <c r="S128" i="23"/>
  <c r="AF107" i="23"/>
  <c r="AD108" i="23"/>
  <c r="AR106" i="23"/>
  <c r="BD104" i="23"/>
  <c r="BJ127" i="23"/>
  <c r="P128" i="23"/>
  <c r="W117" i="23"/>
  <c r="AK122" i="23"/>
  <c r="D123" i="23"/>
  <c r="X115" i="23"/>
  <c r="AQ104" i="23"/>
  <c r="AR104" i="23"/>
  <c r="AS104" i="23"/>
  <c r="E113" i="23"/>
  <c r="R107" i="23"/>
  <c r="W128" i="23"/>
  <c r="AJ113" i="23"/>
  <c r="BA145" i="23"/>
  <c r="L122" i="23"/>
  <c r="AM132" i="23"/>
  <c r="AJ136" i="23"/>
  <c r="AJ117" i="23"/>
  <c r="AV128" i="23"/>
  <c r="BA129" i="23"/>
  <c r="AN150" i="23"/>
  <c r="N142" i="23"/>
  <c r="P152" i="23"/>
  <c r="BJ126" i="23"/>
  <c r="AQ152" i="23"/>
  <c r="M151" i="23"/>
  <c r="T151" i="23"/>
  <c r="H152" i="23"/>
  <c r="U154" i="23"/>
  <c r="Y153" i="23"/>
  <c r="U28" i="23"/>
  <c r="AF31" i="23"/>
  <c r="BK21" i="23"/>
  <c r="AI12" i="23"/>
  <c r="BG17" i="23"/>
  <c r="Y28" i="23"/>
  <c r="AK31" i="23"/>
  <c r="BH27" i="23"/>
  <c r="BK15" i="23"/>
  <c r="BJ32" i="23"/>
  <c r="AW33" i="23"/>
  <c r="X41" i="23"/>
  <c r="AS148" i="23"/>
  <c r="AV10" i="23"/>
  <c r="AL18" i="23"/>
  <c r="S40" i="23"/>
  <c r="BI12" i="23"/>
  <c r="AV19" i="23"/>
  <c r="AC9" i="23"/>
  <c r="W13" i="23"/>
  <c r="AH20" i="23"/>
  <c r="E32" i="23"/>
  <c r="BI21" i="23"/>
  <c r="BK34" i="23"/>
  <c r="Y37" i="23"/>
  <c r="AV32" i="23"/>
  <c r="D30" i="23"/>
  <c r="Y10" i="23"/>
  <c r="X15" i="23"/>
  <c r="AB22" i="23"/>
  <c r="BB36" i="23"/>
  <c r="E10" i="23"/>
  <c r="V10" i="23"/>
  <c r="AE9" i="23"/>
  <c r="D13" i="23"/>
  <c r="BD19" i="23"/>
  <c r="AS30" i="23"/>
  <c r="P11" i="23"/>
  <c r="R8" i="23"/>
  <c r="AT29" i="23"/>
  <c r="BF10" i="23"/>
  <c r="D15" i="23"/>
  <c r="AW21" i="23"/>
  <c r="X34" i="23"/>
  <c r="L18" i="23"/>
  <c r="AF20" i="23"/>
  <c r="AM8" i="23"/>
  <c r="AG12" i="23"/>
  <c r="Z18" i="23"/>
  <c r="BK28" i="23"/>
  <c r="AT41" i="23"/>
  <c r="V29" i="23"/>
  <c r="BC17" i="23"/>
  <c r="D9" i="23"/>
  <c r="E21" i="23"/>
  <c r="AD10" i="23"/>
  <c r="AZ14" i="23"/>
  <c r="AT20" i="23"/>
  <c r="O31" i="23"/>
  <c r="J33" i="23"/>
  <c r="T38" i="23"/>
  <c r="AP8" i="23"/>
  <c r="AJ12" i="23"/>
  <c r="I18" i="23"/>
  <c r="F28" i="23"/>
  <c r="BA108" i="23"/>
  <c r="M21" i="23"/>
  <c r="K22" i="23"/>
  <c r="AF11" i="23"/>
  <c r="BB17" i="23"/>
  <c r="AK28" i="23"/>
  <c r="BK31" i="23"/>
  <c r="V38" i="23"/>
  <c r="AU9" i="23"/>
  <c r="AI13" i="23"/>
  <c r="AA18" i="23"/>
  <c r="O22" i="23"/>
  <c r="U30" i="23"/>
  <c r="AB34" i="23"/>
  <c r="AS109" i="23"/>
  <c r="AS52" i="23" s="1"/>
  <c r="Z14" i="23"/>
  <c r="R19" i="23"/>
  <c r="N27" i="23"/>
  <c r="T31" i="23"/>
  <c r="I37" i="23"/>
  <c r="BG22" i="23"/>
  <c r="AY30" i="23"/>
  <c r="AM36" i="23"/>
  <c r="BG41" i="23"/>
  <c r="AN29" i="23"/>
  <c r="BH33" i="23"/>
  <c r="AF40" i="23"/>
  <c r="K20" i="23"/>
  <c r="BG27" i="23"/>
  <c r="BB31" i="23"/>
  <c r="AG38" i="23"/>
  <c r="AG57" i="23" s="1"/>
  <c r="AN13" i="23"/>
  <c r="AF18" i="23"/>
  <c r="T22" i="23"/>
  <c r="BD29" i="23"/>
  <c r="BD48" i="23" s="1"/>
  <c r="N34" i="23"/>
  <c r="N41" i="23"/>
  <c r="Q14" i="23"/>
  <c r="BI18" i="23"/>
  <c r="BK22" i="23"/>
  <c r="BC30" i="23"/>
  <c r="AL37" i="23"/>
  <c r="BD13" i="23"/>
  <c r="AV18" i="23"/>
  <c r="AJ22" i="23"/>
  <c r="L31" i="23"/>
  <c r="AM37" i="23"/>
  <c r="D34" i="23"/>
  <c r="V39" i="23"/>
  <c r="I32" i="23"/>
  <c r="BE36" i="23"/>
  <c r="BK40" i="23"/>
  <c r="I34" i="23"/>
  <c r="AO39" i="23"/>
  <c r="BF38" i="23"/>
  <c r="M33" i="23"/>
  <c r="BG38" i="23"/>
  <c r="L34" i="23"/>
  <c r="AR39" i="23"/>
  <c r="AR58" i="23" s="1"/>
  <c r="BH114" i="23"/>
  <c r="BA126" i="23"/>
  <c r="O107" i="23"/>
  <c r="AS105" i="23"/>
  <c r="U104" i="23"/>
  <c r="G115" i="23"/>
  <c r="AT103" i="23"/>
  <c r="AC108" i="23"/>
  <c r="AH109" i="23"/>
  <c r="I107" i="23"/>
  <c r="K105" i="23"/>
  <c r="L105" i="23"/>
  <c r="F143" i="23"/>
  <c r="AA122" i="23"/>
  <c r="R125" i="23"/>
  <c r="H126" i="23"/>
  <c r="G116" i="23"/>
  <c r="G105" i="23"/>
  <c r="G48" i="23" s="1"/>
  <c r="H105" i="23"/>
  <c r="BH104" i="23"/>
  <c r="AS113" i="23"/>
  <c r="O112" i="23"/>
  <c r="L104" i="23"/>
  <c r="F122" i="23"/>
  <c r="AT127" i="23"/>
  <c r="Z127" i="23"/>
  <c r="AN151" i="23"/>
  <c r="H133" i="23"/>
  <c r="H76" i="23" s="1"/>
  <c r="AT125" i="23"/>
  <c r="V132" i="23"/>
  <c r="AO133" i="23"/>
  <c r="BJ134" i="23"/>
  <c r="AN147" i="23"/>
  <c r="AM124" i="23"/>
  <c r="AT129" i="23"/>
  <c r="D142" i="23"/>
  <c r="W152" i="23"/>
  <c r="AH141" i="23"/>
  <c r="H141" i="23"/>
  <c r="BJ150" i="23"/>
  <c r="BB27" i="23"/>
  <c r="BH15" i="23"/>
  <c r="AK22" i="23"/>
  <c r="AQ10" i="23"/>
  <c r="AY41" i="23"/>
  <c r="AS34" i="23"/>
  <c r="Z21" i="23"/>
  <c r="Z23" i="23" s="1"/>
  <c r="E22" i="23"/>
  <c r="X33" i="23"/>
  <c r="AQ153" i="23"/>
  <c r="P13" i="23"/>
  <c r="W22" i="23"/>
  <c r="AH8" i="23"/>
  <c r="M17" i="23"/>
  <c r="W27" i="23"/>
  <c r="AR9" i="23"/>
  <c r="AS13" i="23"/>
  <c r="BH20" i="23"/>
  <c r="AX32" i="23"/>
  <c r="AL28" i="23"/>
  <c r="X37" i="23"/>
  <c r="S39" i="23"/>
  <c r="AP37" i="23"/>
  <c r="AC33" i="23"/>
  <c r="AN10" i="23"/>
  <c r="AS15" i="23"/>
  <c r="Z27" i="23"/>
  <c r="AT37" i="23"/>
  <c r="AO12" i="23"/>
  <c r="AL11" i="23"/>
  <c r="AT9" i="23"/>
  <c r="Y13" i="23"/>
  <c r="P20" i="23"/>
  <c r="AS31" i="23"/>
  <c r="AS50" i="23" s="1"/>
  <c r="K18" i="23"/>
  <c r="BE9" i="23"/>
  <c r="D32" i="23"/>
  <c r="H11" i="23"/>
  <c r="Z15" i="23"/>
  <c r="I22" i="23"/>
  <c r="I36" i="23"/>
  <c r="J21" i="23"/>
  <c r="AW28" i="23"/>
  <c r="BB8" i="23"/>
  <c r="BA12" i="23"/>
  <c r="AZ18" i="23"/>
  <c r="U29" i="23"/>
  <c r="M106" i="23"/>
  <c r="R30" i="23"/>
  <c r="AX27" i="23"/>
  <c r="N10" i="23"/>
  <c r="AY21" i="23"/>
  <c r="AS10" i="23"/>
  <c r="J15" i="23"/>
  <c r="F21" i="23"/>
  <c r="BG31" i="23"/>
  <c r="W37" i="23"/>
  <c r="R40" i="23"/>
  <c r="R42" i="23" s="1"/>
  <c r="BF8" i="23"/>
  <c r="BD12" i="23"/>
  <c r="AI18" i="23"/>
  <c r="AJ28" i="23"/>
  <c r="R10" i="23"/>
  <c r="BC8" i="23"/>
  <c r="BC16" i="23" s="1"/>
  <c r="AL27" i="23"/>
  <c r="AX11" i="23"/>
  <c r="J18" i="23"/>
  <c r="AG29" i="23"/>
  <c r="F32" i="23"/>
  <c r="X39" i="23"/>
  <c r="BI9" i="23"/>
  <c r="AW13" i="23"/>
  <c r="AO18" i="23"/>
  <c r="AC22" i="23"/>
  <c r="AI30" i="23"/>
  <c r="M36" i="23"/>
  <c r="AZ10" i="23"/>
  <c r="AN14" i="23"/>
  <c r="AF19" i="23"/>
  <c r="AB27" i="23"/>
  <c r="AI31" i="23"/>
  <c r="AZ37" i="23"/>
  <c r="O27" i="23"/>
  <c r="G31" i="23"/>
  <c r="BH36" i="23"/>
  <c r="D104" i="23"/>
  <c r="BB29" i="23"/>
  <c r="AE34" i="23"/>
  <c r="BF40" i="23"/>
  <c r="Y20" i="23"/>
  <c r="O28" i="23"/>
  <c r="L32" i="23"/>
  <c r="BC38" i="23"/>
  <c r="P14" i="23"/>
  <c r="AT18" i="23"/>
  <c r="AH22" i="23"/>
  <c r="L30" i="23"/>
  <c r="AI34" i="23"/>
  <c r="AK41" i="23"/>
  <c r="AS14" i="23"/>
  <c r="I19" i="23"/>
  <c r="E27" i="23"/>
  <c r="K31" i="23"/>
  <c r="AI38" i="23"/>
  <c r="D14" i="23"/>
  <c r="BJ18" i="23"/>
  <c r="F27" i="23"/>
  <c r="AA31" i="23"/>
  <c r="BK37" i="23"/>
  <c r="R34" i="23"/>
  <c r="AJ39" i="23"/>
  <c r="W32" i="23"/>
  <c r="M37" i="23"/>
  <c r="E41" i="23"/>
  <c r="AY34" i="23"/>
  <c r="BC39" i="23"/>
  <c r="N39" i="23"/>
  <c r="AO33" i="23"/>
  <c r="O39" i="23"/>
  <c r="Z34" i="23"/>
  <c r="AB40" i="23"/>
  <c r="X126" i="23"/>
  <c r="E105" i="23"/>
  <c r="AS108" i="23"/>
  <c r="AK106" i="23"/>
  <c r="BB106" i="23"/>
  <c r="U117" i="23"/>
  <c r="AI104" i="23"/>
  <c r="AC109" i="23"/>
  <c r="AP110" i="23"/>
  <c r="AT108" i="23"/>
  <c r="AC105" i="23"/>
  <c r="AE105" i="23"/>
  <c r="U103" i="23"/>
  <c r="U46" i="23" s="1"/>
  <c r="BB132" i="23"/>
  <c r="BG132" i="23"/>
  <c r="R135" i="23"/>
  <c r="AY133" i="23"/>
  <c r="V105" i="23"/>
  <c r="AL105" i="23"/>
  <c r="X105" i="23"/>
  <c r="AK117" i="23"/>
  <c r="BB112" i="23"/>
  <c r="AN104" i="23"/>
  <c r="BJ122" i="23"/>
  <c r="AD128" i="23"/>
  <c r="H128" i="23"/>
  <c r="S107" i="23"/>
  <c r="D134" i="23"/>
  <c r="AZ126" i="23"/>
  <c r="AX132" i="23"/>
  <c r="Q134" i="23"/>
  <c r="X135" i="23"/>
  <c r="AM148" i="23"/>
  <c r="O125" i="23"/>
  <c r="L131" i="23"/>
  <c r="AF142" i="23"/>
  <c r="F153" i="23"/>
  <c r="BJ141" i="23"/>
  <c r="AJ141" i="23"/>
  <c r="X151" i="23"/>
  <c r="AH30" i="23"/>
  <c r="AC19" i="23"/>
  <c r="AW12" i="23"/>
  <c r="K36" i="23"/>
  <c r="AE10" i="23"/>
  <c r="AA11" i="23"/>
  <c r="AR27" i="23"/>
  <c r="BH110" i="23"/>
  <c r="M15" i="23"/>
  <c r="AP9" i="23"/>
  <c r="BO9" i="23" s="1"/>
  <c r="BF9" i="23"/>
  <c r="AZ20" i="23"/>
  <c r="D8" i="23"/>
  <c r="BG9" i="23"/>
  <c r="V14" i="23"/>
  <c r="T21" i="23"/>
  <c r="AD33" i="23"/>
  <c r="AH29" i="23"/>
  <c r="Q40" i="23"/>
  <c r="Q41" i="23"/>
  <c r="T39" i="23"/>
  <c r="Q34" i="23"/>
  <c r="BD10" i="23"/>
  <c r="U17" i="23"/>
  <c r="V28" i="23"/>
  <c r="AO38" i="23"/>
  <c r="S14" i="23"/>
  <c r="T13" i="23"/>
  <c r="BJ9" i="23"/>
  <c r="AU13" i="23"/>
  <c r="AL20" i="23"/>
  <c r="Q32" i="23"/>
  <c r="L27" i="23"/>
  <c r="AK11" i="23"/>
  <c r="AK38" i="23"/>
  <c r="Y11" i="23"/>
  <c r="AU15" i="23"/>
  <c r="AL22" i="23"/>
  <c r="AU38" i="23"/>
  <c r="AE30" i="23"/>
  <c r="M9" i="23"/>
  <c r="R9" i="23"/>
  <c r="F13" i="23"/>
  <c r="L19" i="23"/>
  <c r="BG29" i="23"/>
  <c r="AG10" i="23"/>
  <c r="N31" i="23"/>
  <c r="BI8" i="23"/>
  <c r="BH10" i="23"/>
  <c r="AN22" i="23"/>
  <c r="BI10" i="23"/>
  <c r="AE15" i="23"/>
  <c r="AB21" i="23"/>
  <c r="AE32" i="23"/>
  <c r="AN9" i="23"/>
  <c r="L9" i="23"/>
  <c r="G9" i="23"/>
  <c r="K13" i="23"/>
  <c r="BE18" i="23"/>
  <c r="AF29" i="23"/>
  <c r="BG13" i="23"/>
  <c r="AI9" i="23"/>
  <c r="BH29" i="23"/>
  <c r="T12" i="23"/>
  <c r="AJ18" i="23"/>
  <c r="AC30" i="23"/>
  <c r="U32" i="23"/>
  <c r="AV39" i="23"/>
  <c r="I10" i="23"/>
  <c r="BK13" i="23"/>
  <c r="BC18" i="23"/>
  <c r="BE22" i="23"/>
  <c r="AW30" i="23"/>
  <c r="AK36" i="23"/>
  <c r="N11" i="23"/>
  <c r="BB14" i="23"/>
  <c r="AT19" i="23"/>
  <c r="BD27" i="23"/>
  <c r="AX31" i="23"/>
  <c r="Z38" i="23"/>
  <c r="AC27" i="23"/>
  <c r="U31" i="23"/>
  <c r="J37" i="23"/>
  <c r="R22" i="23"/>
  <c r="J30" i="23"/>
  <c r="BC34" i="23"/>
  <c r="H41" i="23"/>
  <c r="AM20" i="23"/>
  <c r="AC28" i="23"/>
  <c r="AQ32" i="23"/>
  <c r="G39" i="23"/>
  <c r="AD14" i="23"/>
  <c r="BH18" i="23"/>
  <c r="AV22" i="23"/>
  <c r="Z30" i="23"/>
  <c r="W36" i="23"/>
  <c r="Z105" i="23"/>
  <c r="BG14" i="23"/>
  <c r="W19" i="23"/>
  <c r="S27" i="23"/>
  <c r="AO31" i="23"/>
  <c r="BI38" i="23"/>
  <c r="R14" i="23"/>
  <c r="J19" i="23"/>
  <c r="T27" i="23"/>
  <c r="AP31" i="23"/>
  <c r="L38" i="23"/>
  <c r="AF34" i="23"/>
  <c r="T40" i="23"/>
  <c r="AK32" i="23"/>
  <c r="AA37" i="23"/>
  <c r="AG41" i="23"/>
  <c r="E36" i="23"/>
  <c r="K40" i="23"/>
  <c r="AB39" i="23"/>
  <c r="BC33" i="23"/>
  <c r="AC39" i="23"/>
  <c r="BB34" i="23"/>
  <c r="AP40" i="23"/>
  <c r="AB103" i="23"/>
  <c r="V106" i="23"/>
  <c r="AI110" i="23"/>
  <c r="I109" i="23"/>
  <c r="AR109" i="23"/>
  <c r="AR50" i="23" s="1"/>
  <c r="AD126" i="23"/>
  <c r="AG105" i="23"/>
  <c r="AO110" i="23"/>
  <c r="BK113" i="23"/>
  <c r="N109" i="23"/>
  <c r="E106" i="23"/>
  <c r="G106" i="23"/>
  <c r="AM103" i="23"/>
  <c r="F103" i="23"/>
  <c r="G103" i="23"/>
  <c r="G46" i="23" s="1"/>
  <c r="AN122" i="23"/>
  <c r="AN65" i="23" s="1"/>
  <c r="Y150" i="23"/>
  <c r="K108" i="23"/>
  <c r="K51" i="23" s="1"/>
  <c r="BA105" i="23"/>
  <c r="BB105" i="23"/>
  <c r="BH117" i="23"/>
  <c r="AM117" i="23"/>
  <c r="Y107" i="23"/>
  <c r="BA136" i="23"/>
  <c r="Z134" i="23"/>
  <c r="AB134" i="23"/>
  <c r="Q110" i="23"/>
  <c r="BB151" i="23"/>
  <c r="J133" i="23"/>
  <c r="J76" i="23" s="1"/>
  <c r="AV135" i="23"/>
  <c r="BE136" i="23"/>
  <c r="BJ142" i="23"/>
  <c r="AV123" i="23"/>
  <c r="AY127" i="23"/>
  <c r="AY68" i="23" s="1"/>
  <c r="BJ133" i="23"/>
  <c r="AD145" i="23"/>
  <c r="X154" i="23"/>
  <c r="AT144" i="23"/>
  <c r="AH144" i="23"/>
  <c r="H154" i="23"/>
  <c r="BH30" i="23"/>
  <c r="AO14" i="23"/>
  <c r="AW37" i="23"/>
  <c r="S32" i="23"/>
  <c r="AC10" i="23"/>
  <c r="BG103" i="23"/>
  <c r="AO28" i="23"/>
  <c r="I122" i="23"/>
  <c r="AQ19" i="23"/>
  <c r="AP12" i="23"/>
  <c r="U11" i="23"/>
  <c r="AC31" i="23"/>
  <c r="G10" i="23"/>
  <c r="H10" i="23"/>
  <c r="AQ14" i="23"/>
  <c r="AP21" i="23"/>
  <c r="BO21" i="23" s="1"/>
  <c r="T34" i="23"/>
  <c r="AD30" i="23"/>
  <c r="AU8" i="23"/>
  <c r="AA9" i="23"/>
  <c r="T41" i="23"/>
  <c r="T79" i="23" s="1"/>
  <c r="V40" i="23"/>
  <c r="F11" i="23"/>
  <c r="AS17" i="23"/>
  <c r="AZ28" i="23"/>
  <c r="AN39" i="23"/>
  <c r="BH17" i="23"/>
  <c r="S17" i="23"/>
  <c r="K10" i="23"/>
  <c r="E14" i="23"/>
  <c r="BJ20" i="23"/>
  <c r="BK32" i="23"/>
  <c r="J9" i="23"/>
  <c r="S13" i="23"/>
  <c r="H8" i="23"/>
  <c r="AR11" i="23"/>
  <c r="D17" i="23"/>
  <c r="AJ27" i="23"/>
  <c r="AT39" i="23"/>
  <c r="AI10" i="23"/>
  <c r="AL10" i="23"/>
  <c r="AH9" i="23"/>
  <c r="AD13" i="23"/>
  <c r="AH19" i="23"/>
  <c r="Q30" i="23"/>
  <c r="AJ14" i="23"/>
  <c r="BF31" i="23"/>
  <c r="AN12" i="23"/>
  <c r="AT11" i="23"/>
  <c r="AH28" i="23"/>
  <c r="K11" i="23"/>
  <c r="BA15" i="23"/>
  <c r="AZ21" i="23"/>
  <c r="AY33" i="23"/>
  <c r="V12" i="23"/>
  <c r="J8" i="23"/>
  <c r="V9" i="23"/>
  <c r="AG13" i="23"/>
  <c r="O19" i="23"/>
  <c r="BJ29" i="23"/>
  <c r="AK18" i="23"/>
  <c r="AR10" i="23"/>
  <c r="M8" i="23"/>
  <c r="AL12" i="23"/>
  <c r="BF18" i="23"/>
  <c r="BG30" i="23"/>
  <c r="BA32" i="23"/>
  <c r="X40" i="23"/>
  <c r="W10" i="23"/>
  <c r="K14" i="23"/>
  <c r="Q19" i="23"/>
  <c r="M27" i="23"/>
  <c r="E31" i="23"/>
  <c r="BF36" i="23"/>
  <c r="AB11" i="23"/>
  <c r="P15" i="23"/>
  <c r="BH19" i="23"/>
  <c r="L28" i="23"/>
  <c r="L47" i="23" s="1"/>
  <c r="X32" i="23"/>
  <c r="AX38" i="23"/>
  <c r="AQ27" i="23"/>
  <c r="AJ31" i="23"/>
  <c r="AF37" i="23"/>
  <c r="AF22" i="23"/>
  <c r="AL30" i="23"/>
  <c r="R36" i="23"/>
  <c r="AH41" i="23"/>
  <c r="BA20" i="23"/>
  <c r="AQ28" i="23"/>
  <c r="BG32" i="23"/>
  <c r="BG39" i="23"/>
  <c r="AR14" i="23"/>
  <c r="H19" i="23"/>
  <c r="BJ22" i="23"/>
  <c r="AN30" i="23"/>
  <c r="AR36" i="23"/>
  <c r="S11" i="23"/>
  <c r="G15" i="23"/>
  <c r="AK19" i="23"/>
  <c r="AG27" i="23"/>
  <c r="BD31" i="23"/>
  <c r="K39" i="23"/>
  <c r="AF14" i="23"/>
  <c r="X19" i="23"/>
  <c r="BJ27" i="23"/>
  <c r="BE31" i="23"/>
  <c r="AJ38" i="23"/>
  <c r="BH34" i="23"/>
  <c r="AH40" i="23"/>
  <c r="AY32" i="23"/>
  <c r="AO37" i="23"/>
  <c r="AV41" i="23"/>
  <c r="S36" i="23"/>
  <c r="Y40" i="23"/>
  <c r="AP39" i="23"/>
  <c r="AM34" i="23"/>
  <c r="AQ39" i="23"/>
  <c r="V36" i="23"/>
  <c r="BD40" i="23"/>
  <c r="AF104" i="23"/>
  <c r="Q103" i="23"/>
  <c r="AG116" i="23"/>
  <c r="AS116" i="23"/>
  <c r="AA114" i="23"/>
  <c r="AS135" i="23"/>
  <c r="T108" i="23"/>
  <c r="BI113" i="23"/>
  <c r="S123" i="23"/>
  <c r="AC112" i="23"/>
  <c r="AS106" i="23"/>
  <c r="Z106" i="23"/>
  <c r="X104" i="23"/>
  <c r="W103" i="23"/>
  <c r="X103" i="23"/>
  <c r="X46" i="23" s="1"/>
  <c r="AM123" i="23"/>
  <c r="O106" i="23"/>
  <c r="AH108" i="23"/>
  <c r="BI108" i="23"/>
  <c r="BJ108" i="23"/>
  <c r="AP122" i="23"/>
  <c r="AT122" i="23"/>
  <c r="BD107" i="23"/>
  <c r="AX106" i="23"/>
  <c r="V135" i="23"/>
  <c r="AD135" i="23"/>
  <c r="AS110" i="23"/>
  <c r="AB112" i="23"/>
  <c r="L134" i="23"/>
  <c r="L77" i="23" s="1"/>
  <c r="J136" i="23"/>
  <c r="Z141" i="23"/>
  <c r="AZ143" i="23"/>
  <c r="J124" i="23"/>
  <c r="AA128" i="23"/>
  <c r="X134" i="23"/>
  <c r="BF145" i="23"/>
  <c r="N155" i="23"/>
  <c r="H145" i="23"/>
  <c r="BJ144" i="23"/>
  <c r="AJ154" i="23"/>
  <c r="AL21" i="23"/>
  <c r="K12" i="23"/>
  <c r="S8" i="23"/>
  <c r="X21" i="23"/>
  <c r="L33" i="23"/>
  <c r="AH21" i="23"/>
  <c r="R12" i="23"/>
  <c r="AI37" i="23"/>
  <c r="AH38" i="23"/>
  <c r="BA103" i="23"/>
  <c r="AI21" i="23"/>
  <c r="T14" i="23"/>
  <c r="Z12" i="23"/>
  <c r="BD9" i="23"/>
  <c r="AQ18" i="23"/>
  <c r="X10" i="23"/>
  <c r="W15" i="23"/>
  <c r="AA22" i="23"/>
  <c r="BA36" i="23"/>
  <c r="BJ31" i="23"/>
  <c r="T10" i="23"/>
  <c r="F10" i="23"/>
  <c r="AW8" i="23"/>
  <c r="U41" i="23"/>
  <c r="W11" i="23"/>
  <c r="W18" i="23"/>
  <c r="R29" i="23"/>
  <c r="AQ40" i="23"/>
  <c r="AQ42" i="23" s="1"/>
  <c r="AK21" i="23"/>
  <c r="I20" i="23"/>
  <c r="Z10" i="23"/>
  <c r="X14" i="23"/>
  <c r="V21" i="23"/>
  <c r="AF33" i="23"/>
  <c r="AZ11" i="23"/>
  <c r="BK14" i="23"/>
  <c r="W8" i="23"/>
  <c r="BJ11" i="23"/>
  <c r="Y17" i="23"/>
  <c r="X28" i="23"/>
  <c r="AS40" i="23"/>
  <c r="BJ12" i="23"/>
  <c r="H12" i="23"/>
  <c r="AW9" i="23"/>
  <c r="AY13" i="23"/>
  <c r="BF19" i="23"/>
  <c r="AU30" i="23"/>
  <c r="Q22" i="23"/>
  <c r="T32" i="23"/>
  <c r="BG15" i="23"/>
  <c r="AH12" i="23"/>
  <c r="AV30" i="23"/>
  <c r="AD11" i="23"/>
  <c r="G17" i="23"/>
  <c r="L22" i="23"/>
  <c r="AQ34" i="23"/>
  <c r="BI14" i="23"/>
  <c r="AN8" i="23"/>
  <c r="AK9" i="23"/>
  <c r="BE13" i="23"/>
  <c r="AO19" i="23"/>
  <c r="T30" i="23"/>
  <c r="AE8" i="23"/>
  <c r="BB12" i="23"/>
  <c r="AB8" i="23"/>
  <c r="BE12" i="23"/>
  <c r="AP19" i="23"/>
  <c r="BO19" i="23" s="1"/>
  <c r="Q31" i="23"/>
  <c r="O33" i="23"/>
  <c r="O52" i="23" s="1"/>
  <c r="AX40" i="23"/>
  <c r="AK10" i="23"/>
  <c r="Y14" i="23"/>
  <c r="AS19" i="23"/>
  <c r="AA27" i="23"/>
  <c r="S31" i="23"/>
  <c r="H37" i="23"/>
  <c r="AP11" i="23"/>
  <c r="BO11" i="23" s="1"/>
  <c r="AD15" i="23"/>
  <c r="V20" i="23"/>
  <c r="Z28" i="23"/>
  <c r="AM32" i="23"/>
  <c r="D39" i="23"/>
  <c r="BE27" i="23"/>
  <c r="AY31" i="23"/>
  <c r="E38" i="23"/>
  <c r="AT22" i="23"/>
  <c r="AZ30" i="23"/>
  <c r="AN36" i="23"/>
  <c r="BH41" i="23"/>
  <c r="O21" i="23"/>
  <c r="M29" i="23"/>
  <c r="V33" i="23"/>
  <c r="I40" i="23"/>
  <c r="I42" i="23" s="1"/>
  <c r="BF14" i="23"/>
  <c r="V19" i="23"/>
  <c r="D27" i="23"/>
  <c r="J31" i="23"/>
  <c r="O37" i="23"/>
  <c r="AG11" i="23"/>
  <c r="U15" i="23"/>
  <c r="AY19" i="23"/>
  <c r="AU27" i="23"/>
  <c r="AS32" i="23"/>
  <c r="AI39" i="23"/>
  <c r="AT14" i="23"/>
  <c r="AZ19" i="23"/>
  <c r="D28" i="23"/>
  <c r="O32" i="23"/>
  <c r="BJ38" i="23"/>
  <c r="N36" i="23"/>
  <c r="AV40" i="23"/>
  <c r="G33" i="23"/>
  <c r="BC37" i="23"/>
  <c r="BC106" i="23"/>
  <c r="AG36" i="23"/>
  <c r="AM40" i="23"/>
  <c r="L40" i="23"/>
  <c r="BA34" i="23"/>
  <c r="BE39" i="23"/>
  <c r="AJ36" i="23"/>
  <c r="L41" i="23"/>
  <c r="AL107" i="23"/>
  <c r="BI103" i="23"/>
  <c r="AG103" i="23"/>
  <c r="AL123" i="23"/>
  <c r="BG117" i="23"/>
  <c r="AS103" i="23"/>
  <c r="K109" i="23"/>
  <c r="K50" i="23" s="1"/>
  <c r="BC115" i="23"/>
  <c r="BB129" i="23"/>
  <c r="T113" i="23"/>
  <c r="M107" i="23"/>
  <c r="BA106" i="23"/>
  <c r="O105" i="23"/>
  <c r="H104" i="23"/>
  <c r="I104" i="23"/>
  <c r="AT128" i="23"/>
  <c r="AT106" i="23"/>
  <c r="T109" i="23"/>
  <c r="U109" i="23"/>
  <c r="Y109" i="23"/>
  <c r="AN123" i="23"/>
  <c r="N134" i="23"/>
  <c r="N77" i="23" s="1"/>
  <c r="BB110" i="23"/>
  <c r="BF109" i="23"/>
  <c r="AO123" i="23"/>
  <c r="H108" i="23"/>
  <c r="AL114" i="23"/>
  <c r="F115" i="23"/>
  <c r="AM152" i="23"/>
  <c r="AI144" i="23"/>
  <c r="BK147" i="23"/>
  <c r="R151" i="23"/>
  <c r="BH126" i="23"/>
  <c r="AC132" i="23"/>
  <c r="AK141" i="23"/>
  <c r="AP148" i="23"/>
  <c r="N147" i="23"/>
  <c r="F148" i="23"/>
  <c r="AT147" i="23"/>
  <c r="AF152" i="23"/>
  <c r="AW17" i="23"/>
  <c r="W9" i="23"/>
  <c r="AH13" i="23"/>
  <c r="P19" i="23"/>
  <c r="BK29" i="23"/>
  <c r="AV31" i="23"/>
  <c r="G37" i="23"/>
  <c r="AC8" i="23"/>
  <c r="AO11" i="23"/>
  <c r="BA14" i="23"/>
  <c r="AE19" i="23"/>
  <c r="AQ22" i="23"/>
  <c r="G30" i="23"/>
  <c r="AJ33" i="23"/>
  <c r="AW39" i="23"/>
  <c r="AF12" i="23"/>
  <c r="BF15" i="23"/>
  <c r="H20" i="23"/>
  <c r="AP27" i="23"/>
  <c r="F31" i="23"/>
  <c r="P36" i="23"/>
  <c r="F41" i="23"/>
  <c r="BC28" i="23"/>
  <c r="Y32" i="23"/>
  <c r="BA37" i="23"/>
  <c r="I112" i="23"/>
  <c r="Z29" i="23"/>
  <c r="BF32" i="23"/>
  <c r="AB38" i="23"/>
  <c r="AE18" i="23"/>
  <c r="AQ21" i="23"/>
  <c r="BE28" i="23"/>
  <c r="BE47" i="23" s="1"/>
  <c r="AA32" i="23"/>
  <c r="G38" i="23"/>
  <c r="AX12" i="23"/>
  <c r="N17" i="23"/>
  <c r="Z20" i="23"/>
  <c r="AF27" i="23"/>
  <c r="BB30" i="23"/>
  <c r="BE34" i="23"/>
  <c r="BH40" i="23"/>
  <c r="AA13" i="23"/>
  <c r="AQ17" i="23"/>
  <c r="BC20" i="23"/>
  <c r="BI27" i="23"/>
  <c r="Z31" i="23"/>
  <c r="AS36" i="23"/>
  <c r="AP41" i="23"/>
  <c r="V15" i="23"/>
  <c r="AL19" i="23"/>
  <c r="AX22" i="23"/>
  <c r="BF29" i="23"/>
  <c r="Z33" i="23"/>
  <c r="AL39" i="23"/>
  <c r="AT34" i="23"/>
  <c r="H39" i="23"/>
  <c r="E104" i="23"/>
  <c r="BK33" i="23"/>
  <c r="K38" i="23"/>
  <c r="S41" i="23"/>
  <c r="AM33" i="23"/>
  <c r="BG37" i="23"/>
  <c r="W41" i="23"/>
  <c r="BD39" i="23"/>
  <c r="AA33" i="23"/>
  <c r="AG37" i="23"/>
  <c r="BC40" i="23"/>
  <c r="H36" i="23"/>
  <c r="P39" i="23"/>
  <c r="AM108" i="23"/>
  <c r="H115" i="23"/>
  <c r="BC103" i="23"/>
  <c r="M115" i="23"/>
  <c r="AB106" i="23"/>
  <c r="Q114" i="23"/>
  <c r="S136" i="23"/>
  <c r="AB104" i="23"/>
  <c r="F104" i="23"/>
  <c r="J104" i="23"/>
  <c r="K104" i="23"/>
  <c r="Z103" i="23"/>
  <c r="Z46" i="23" s="1"/>
  <c r="BG115" i="23"/>
  <c r="X106" i="23"/>
  <c r="AH124" i="23"/>
  <c r="Y106" i="23"/>
  <c r="O122" i="23"/>
  <c r="AZ108" i="23"/>
  <c r="D103" i="23"/>
  <c r="Q107" i="23"/>
  <c r="Z145" i="23"/>
  <c r="U107" i="23"/>
  <c r="BF146" i="23"/>
  <c r="V107" i="23"/>
  <c r="AG117" i="23"/>
  <c r="AG60" i="23" s="1"/>
  <c r="AH117" i="23"/>
  <c r="AU114" i="23"/>
  <c r="AD106" i="23"/>
  <c r="E114" i="23"/>
  <c r="BF104" i="23"/>
  <c r="AZ109" i="23"/>
  <c r="AZ52" i="23" s="1"/>
  <c r="AV125" i="23"/>
  <c r="W105" i="23"/>
  <c r="W48" i="23" s="1"/>
  <c r="BA110" i="23"/>
  <c r="AA129" i="23"/>
  <c r="AM105" i="23"/>
  <c r="AM48" i="23" s="1"/>
  <c r="BE110" i="23"/>
  <c r="AQ131" i="23"/>
  <c r="AQ74" i="23" s="1"/>
  <c r="W113" i="23"/>
  <c r="W56" i="23" s="1"/>
  <c r="K123" i="23"/>
  <c r="BI152" i="23"/>
  <c r="AT113" i="23"/>
  <c r="AY123" i="23"/>
  <c r="D107" i="23"/>
  <c r="AG112" i="23"/>
  <c r="T122" i="23"/>
  <c r="AX135" i="23"/>
  <c r="AW109" i="23"/>
  <c r="AW52" i="23" s="1"/>
  <c r="F116" i="23"/>
  <c r="O128" i="23"/>
  <c r="O69" i="23" s="1"/>
  <c r="AO127" i="23"/>
  <c r="Z104" i="23"/>
  <c r="AN107" i="23"/>
  <c r="D112" i="23"/>
  <c r="AO116" i="23"/>
  <c r="BD129" i="23"/>
  <c r="AO108" i="23"/>
  <c r="Q113" i="23"/>
  <c r="AG122" i="23"/>
  <c r="W150" i="23"/>
  <c r="H110" i="23"/>
  <c r="K115" i="23"/>
  <c r="AM125" i="23"/>
  <c r="AW131" i="23"/>
  <c r="X144" i="23"/>
  <c r="D128" i="23"/>
  <c r="BD134" i="23"/>
  <c r="AA124" i="23"/>
  <c r="BK129" i="23"/>
  <c r="T142" i="23"/>
  <c r="F114" i="23"/>
  <c r="BJ117" i="23"/>
  <c r="AV127" i="23"/>
  <c r="BH134" i="23"/>
  <c r="V108" i="23"/>
  <c r="V49" i="23" s="1"/>
  <c r="AZ112" i="23"/>
  <c r="AU116" i="23"/>
  <c r="AU59" i="23" s="1"/>
  <c r="AI125" i="23"/>
  <c r="Q132" i="23"/>
  <c r="BC155" i="23"/>
  <c r="AE110" i="23"/>
  <c r="BA114" i="23"/>
  <c r="AT123" i="23"/>
  <c r="BH128" i="23"/>
  <c r="AL143" i="23"/>
  <c r="E136" i="23"/>
  <c r="AL133" i="23"/>
  <c r="N112" i="23"/>
  <c r="U115" i="23"/>
  <c r="BA123" i="23"/>
  <c r="AW129" i="23"/>
  <c r="AN141" i="23"/>
  <c r="T117" i="23"/>
  <c r="AB126" i="23"/>
  <c r="AP133" i="23"/>
  <c r="BG146" i="23"/>
  <c r="AP114" i="23"/>
  <c r="BB117" i="23"/>
  <c r="H125" i="23"/>
  <c r="AH128" i="23"/>
  <c r="AJ132" i="23"/>
  <c r="BJ135" i="23"/>
  <c r="BJ78" i="23" s="1"/>
  <c r="AB145" i="23"/>
  <c r="AU115" i="23"/>
  <c r="O123" i="23"/>
  <c r="AA126" i="23"/>
  <c r="AM129" i="23"/>
  <c r="BC133" i="23"/>
  <c r="G141" i="23"/>
  <c r="AD148" i="23"/>
  <c r="AG145" i="23"/>
  <c r="S134" i="23"/>
  <c r="AZ141" i="23"/>
  <c r="H150" i="23"/>
  <c r="J135" i="23"/>
  <c r="X143" i="23"/>
  <c r="K152" i="23"/>
  <c r="AS126" i="23"/>
  <c r="BE129" i="23"/>
  <c r="U134" i="23"/>
  <c r="BB141" i="23"/>
  <c r="I148" i="23"/>
  <c r="BJ123" i="23"/>
  <c r="BJ66" i="23" s="1"/>
  <c r="H127" i="23"/>
  <c r="AL131" i="23"/>
  <c r="AX134" i="23"/>
  <c r="Z143" i="23"/>
  <c r="AC151" i="23"/>
  <c r="BA124" i="23"/>
  <c r="M128" i="23"/>
  <c r="AQ132" i="23"/>
  <c r="BC135" i="23"/>
  <c r="AT145" i="23"/>
  <c r="V123" i="23"/>
  <c r="AV126" i="23"/>
  <c r="BH129" i="23"/>
  <c r="J134" i="23"/>
  <c r="BG141" i="23"/>
  <c r="L148" i="23"/>
  <c r="K144" i="23"/>
  <c r="W147" i="23"/>
  <c r="Q152" i="23"/>
  <c r="R142" i="23"/>
  <c r="AR145" i="23"/>
  <c r="BD148" i="23"/>
  <c r="H155" i="23"/>
  <c r="I143" i="23"/>
  <c r="AI146" i="23"/>
  <c r="BH150" i="23"/>
  <c r="AU152" i="23"/>
  <c r="AZ154" i="23"/>
  <c r="AB147" i="23"/>
  <c r="AY152" i="23"/>
  <c r="M143" i="23"/>
  <c r="Y146" i="23"/>
  <c r="AX150" i="23"/>
  <c r="AV141" i="23"/>
  <c r="BH144" i="23"/>
  <c r="T148" i="23"/>
  <c r="AO153" i="23"/>
  <c r="BE143" i="23"/>
  <c r="Q147" i="23"/>
  <c r="AV151" i="23"/>
  <c r="V141" i="23"/>
  <c r="AV144" i="23"/>
  <c r="BH147" i="23"/>
  <c r="O153" i="23"/>
  <c r="BB152" i="23"/>
  <c r="AU150" i="23"/>
  <c r="G154" i="23"/>
  <c r="J151" i="23"/>
  <c r="V154" i="23"/>
  <c r="AT152" i="23"/>
  <c r="W153" i="23"/>
  <c r="BF151" i="23"/>
  <c r="D155" i="23"/>
  <c r="K153" i="23"/>
  <c r="R106" i="23"/>
  <c r="AM113" i="23"/>
  <c r="AR141" i="23"/>
  <c r="S114" i="23"/>
  <c r="T124" i="23"/>
  <c r="AE109" i="23"/>
  <c r="AR114" i="23"/>
  <c r="D125" i="23"/>
  <c r="AH107" i="23"/>
  <c r="G113" i="23"/>
  <c r="M123" i="23"/>
  <c r="J154" i="23"/>
  <c r="AG110" i="23"/>
  <c r="BE116" i="23"/>
  <c r="AU129" i="23"/>
  <c r="G129" i="23"/>
  <c r="G72" i="23" s="1"/>
  <c r="BB104" i="23"/>
  <c r="F108" i="23"/>
  <c r="AQ112" i="23"/>
  <c r="AX117" i="23"/>
  <c r="N133" i="23"/>
  <c r="G109" i="23"/>
  <c r="BD113" i="23"/>
  <c r="AF123" i="23"/>
  <c r="L107" i="23"/>
  <c r="AN110" i="23"/>
  <c r="BF115" i="23"/>
  <c r="E127" i="23"/>
  <c r="AG132" i="23"/>
  <c r="S147" i="23"/>
  <c r="AZ128" i="23"/>
  <c r="BF135" i="23"/>
  <c r="G125" i="23"/>
  <c r="BC131" i="23"/>
  <c r="AC144" i="23"/>
  <c r="AJ114" i="23"/>
  <c r="AB122" i="23"/>
  <c r="AF128" i="23"/>
  <c r="BH135" i="23"/>
  <c r="AX108" i="23"/>
  <c r="AX49" i="23" s="1"/>
  <c r="AB113" i="23"/>
  <c r="AB56" i="23" s="1"/>
  <c r="O117" i="23"/>
  <c r="U126" i="23"/>
  <c r="AI133" i="23"/>
  <c r="AI76" i="23" s="1"/>
  <c r="AG107" i="23"/>
  <c r="BG110" i="23"/>
  <c r="AH115" i="23"/>
  <c r="AD124" i="23"/>
  <c r="AP129" i="23"/>
  <c r="Q146" i="23"/>
  <c r="AL141" i="23"/>
  <c r="AN134" i="23"/>
  <c r="AP112" i="23"/>
  <c r="BA115" i="23"/>
  <c r="AI124" i="23"/>
  <c r="AI67" i="23" s="1"/>
  <c r="AO131" i="23"/>
  <c r="BI143" i="23"/>
  <c r="AZ117" i="23"/>
  <c r="L127" i="23"/>
  <c r="AP134" i="23"/>
  <c r="BI147" i="23"/>
  <c r="D115" i="23"/>
  <c r="X122" i="23"/>
  <c r="AJ125" i="23"/>
  <c r="BJ128" i="23"/>
  <c r="BJ71" i="23" s="1"/>
  <c r="L133" i="23"/>
  <c r="X136" i="23"/>
  <c r="AD146" i="23"/>
  <c r="I116" i="23"/>
  <c r="AQ123" i="23"/>
  <c r="BC126" i="23"/>
  <c r="E131" i="23"/>
  <c r="AE134" i="23"/>
  <c r="AT141" i="23"/>
  <c r="F151" i="23"/>
  <c r="AH147" i="23"/>
  <c r="AU134" i="23"/>
  <c r="AH142" i="23"/>
  <c r="O151" i="23"/>
  <c r="AL135" i="23"/>
  <c r="N144" i="23"/>
  <c r="AU123" i="23"/>
  <c r="G127" i="23"/>
  <c r="W131" i="23"/>
  <c r="AW134" i="23"/>
  <c r="AW77" i="23" s="1"/>
  <c r="AJ142" i="23"/>
  <c r="J150" i="23"/>
  <c r="X124" i="23"/>
  <c r="AJ127" i="23"/>
  <c r="N132" i="23"/>
  <c r="Z135" i="23"/>
  <c r="P144" i="23"/>
  <c r="AV153" i="23"/>
  <c r="AC125" i="23"/>
  <c r="AO128" i="23"/>
  <c r="E133" i="23"/>
  <c r="AF136" i="23"/>
  <c r="AS146" i="23"/>
  <c r="AX123" i="23"/>
  <c r="J127" i="23"/>
  <c r="J68" i="23" s="1"/>
  <c r="Z131" i="23"/>
  <c r="AL134" i="23"/>
  <c r="AQ142" i="23"/>
  <c r="P150" i="23"/>
  <c r="AM144" i="23"/>
  <c r="AY147" i="23"/>
  <c r="AA153" i="23"/>
  <c r="AT142" i="23"/>
  <c r="F146" i="23"/>
  <c r="AB150" i="23"/>
  <c r="AE136" i="23"/>
  <c r="AK143" i="23"/>
  <c r="BK146" i="23"/>
  <c r="AM151" i="23"/>
  <c r="AG153" i="23"/>
  <c r="AP155" i="23"/>
  <c r="BD147" i="23"/>
  <c r="AI153" i="23"/>
  <c r="AO143" i="23"/>
  <c r="BA146" i="23"/>
  <c r="AT151" i="23"/>
  <c r="J142" i="23"/>
  <c r="V145" i="23"/>
  <c r="AV148" i="23"/>
  <c r="BG154" i="23"/>
  <c r="S144" i="23"/>
  <c r="AS147" i="23"/>
  <c r="AE152" i="23"/>
  <c r="AX141" i="23"/>
  <c r="J145" i="23"/>
  <c r="V148" i="23"/>
  <c r="E154" i="23"/>
  <c r="AD153" i="23"/>
  <c r="I151" i="23"/>
  <c r="AI154" i="23"/>
  <c r="AL151" i="23"/>
  <c r="AX154" i="23"/>
  <c r="H153" i="23"/>
  <c r="AY153" i="23"/>
  <c r="T152" i="23"/>
  <c r="AF155" i="23"/>
  <c r="AM153" i="23"/>
  <c r="AS21" i="23"/>
  <c r="AS28" i="23"/>
  <c r="N32" i="23"/>
  <c r="BH37" i="23"/>
  <c r="AZ12" i="23"/>
  <c r="P17" i="23"/>
  <c r="AB20" i="23"/>
  <c r="AH27" i="23"/>
  <c r="AP30" i="23"/>
  <c r="AL34" i="23"/>
  <c r="AL40" i="23"/>
  <c r="AB36" i="23"/>
  <c r="AX39" i="23"/>
  <c r="Y31" i="23"/>
  <c r="AG34" i="23"/>
  <c r="BA38" i="23"/>
  <c r="BK41" i="23"/>
  <c r="W34" i="23"/>
  <c r="AQ38" i="23"/>
  <c r="J103" i="23"/>
  <c r="J46" i="23" s="1"/>
  <c r="AN40" i="23"/>
  <c r="K34" i="23"/>
  <c r="Q38" i="23"/>
  <c r="AN41" i="23"/>
  <c r="AX36" i="23"/>
  <c r="BF39" i="23"/>
  <c r="N103" i="23"/>
  <c r="AG104" i="23"/>
  <c r="AG47" i="23" s="1"/>
  <c r="AQ108" i="23"/>
  <c r="AV104" i="23"/>
  <c r="L113" i="23"/>
  <c r="L136" i="23"/>
  <c r="BJ104" i="23"/>
  <c r="BH105" i="23"/>
  <c r="AM106" i="23"/>
  <c r="AN106" i="23"/>
  <c r="H106" i="23"/>
  <c r="AM104" i="23"/>
  <c r="AM47" i="23" s="1"/>
  <c r="Y145" i="23"/>
  <c r="AM107" i="23"/>
  <c r="AX142" i="23"/>
  <c r="AQ107" i="23"/>
  <c r="E132" i="23"/>
  <c r="BI110" i="23"/>
  <c r="BD103" i="23"/>
  <c r="BC108" i="23"/>
  <c r="AN103" i="23"/>
  <c r="BK108" i="23"/>
  <c r="AO103" i="23"/>
  <c r="AK109" i="23"/>
  <c r="AK50" i="23" s="1"/>
  <c r="U125" i="23"/>
  <c r="X125" i="23"/>
  <c r="BF116" i="23"/>
  <c r="AV107" i="23"/>
  <c r="J116" i="23"/>
  <c r="AK105" i="23"/>
  <c r="AK48" i="23" s="1"/>
  <c r="S112" i="23"/>
  <c r="M131" i="23"/>
  <c r="Q106" i="23"/>
  <c r="AH113" i="23"/>
  <c r="I141" i="23"/>
  <c r="AG106" i="23"/>
  <c r="P114" i="23"/>
  <c r="AD109" i="23"/>
  <c r="AQ114" i="23"/>
  <c r="AW125" i="23"/>
  <c r="AU109" i="23"/>
  <c r="BK114" i="23"/>
  <c r="BK57" i="23" s="1"/>
  <c r="AZ125" i="23"/>
  <c r="AX107" i="23"/>
  <c r="Y113" i="23"/>
  <c r="AZ123" i="23"/>
  <c r="AQ106" i="23"/>
  <c r="AW110" i="23"/>
  <c r="Q117" i="23"/>
  <c r="U131" i="23"/>
  <c r="BC129" i="23"/>
  <c r="P105" i="23"/>
  <c r="X108" i="23"/>
  <c r="BI112" i="23"/>
  <c r="E122" i="23"/>
  <c r="BB134" i="23"/>
  <c r="W109" i="23"/>
  <c r="W50" i="23" s="1"/>
  <c r="M114" i="23"/>
  <c r="M57" i="23" s="1"/>
  <c r="G124" i="23"/>
  <c r="AA107" i="23"/>
  <c r="BD110" i="23"/>
  <c r="R116" i="23"/>
  <c r="R118" i="23" s="1"/>
  <c r="BC127" i="23"/>
  <c r="BH132" i="23"/>
  <c r="BH75" i="23" s="1"/>
  <c r="BA148" i="23"/>
  <c r="L129" i="23"/>
  <c r="V136" i="23"/>
  <c r="AG125" i="23"/>
  <c r="K132" i="23"/>
  <c r="K75" i="23" s="1"/>
  <c r="BC145" i="23"/>
  <c r="AY114" i="23"/>
  <c r="AY57" i="23" s="1"/>
  <c r="AU122" i="23"/>
  <c r="BF128" i="23"/>
  <c r="Z136" i="23"/>
  <c r="L109" i="23"/>
  <c r="AQ113" i="23"/>
  <c r="AE117" i="23"/>
  <c r="AQ126" i="23"/>
  <c r="AC134" i="23"/>
  <c r="AC77" i="23" s="1"/>
  <c r="AU107" i="23"/>
  <c r="K112" i="23"/>
  <c r="AX115" i="23"/>
  <c r="BD124" i="23"/>
  <c r="H131" i="23"/>
  <c r="AX147" i="23"/>
  <c r="AB142" i="23"/>
  <c r="D135" i="23"/>
  <c r="BD112" i="23"/>
  <c r="S116" i="23"/>
  <c r="BG124" i="23"/>
  <c r="BK131" i="23"/>
  <c r="BK144" i="23"/>
  <c r="R122" i="23"/>
  <c r="AH127" i="23"/>
  <c r="H135" i="23"/>
  <c r="H78" i="23" s="1"/>
  <c r="Y148" i="23"/>
  <c r="R115" i="23"/>
  <c r="AL122" i="23"/>
  <c r="AX125" i="23"/>
  <c r="J129" i="23"/>
  <c r="Z133" i="23"/>
  <c r="AN136" i="23"/>
  <c r="BH146" i="23"/>
  <c r="W116" i="23"/>
  <c r="BE123" i="23"/>
  <c r="Q127" i="23"/>
  <c r="Q70" i="23" s="1"/>
  <c r="S131" i="23"/>
  <c r="S74" i="23" s="1"/>
  <c r="AS134" i="23"/>
  <c r="F142" i="23"/>
  <c r="BK151" i="23"/>
  <c r="AE148" i="23"/>
  <c r="BI134" i="23"/>
  <c r="BI77" i="23" s="1"/>
  <c r="BF142" i="23"/>
  <c r="J152" i="23"/>
  <c r="AZ135" i="23"/>
  <c r="AP144" i="23"/>
  <c r="BI123" i="23"/>
  <c r="U127" i="23"/>
  <c r="AK131" i="23"/>
  <c r="BK134" i="23"/>
  <c r="BK142" i="23"/>
  <c r="AS150" i="23"/>
  <c r="AL124" i="23"/>
  <c r="AX127" i="23"/>
  <c r="AB132" i="23"/>
  <c r="AB75" i="23" s="1"/>
  <c r="AB94" i="23" s="1"/>
  <c r="AN135" i="23"/>
  <c r="AR144" i="23"/>
  <c r="F155" i="23"/>
  <c r="AQ125" i="23"/>
  <c r="BC128" i="23"/>
  <c r="S133" i="23"/>
  <c r="AV136" i="23"/>
  <c r="L147" i="23"/>
  <c r="L124" i="23"/>
  <c r="X127" i="23"/>
  <c r="AN131" i="23"/>
  <c r="AZ134" i="23"/>
  <c r="D143" i="23"/>
  <c r="BC150" i="23"/>
  <c r="BA144" i="23"/>
  <c r="M148" i="23"/>
  <c r="BC153" i="23"/>
  <c r="BH142" i="23"/>
  <c r="T146" i="23"/>
  <c r="AQ150" i="23"/>
  <c r="AS136" i="23"/>
  <c r="AY143" i="23"/>
  <c r="K147" i="23"/>
  <c r="BJ151" i="23"/>
  <c r="BI153" i="23"/>
  <c r="BF144" i="23"/>
  <c r="D148" i="23"/>
  <c r="BK153" i="23"/>
  <c r="BC143" i="23"/>
  <c r="O147" i="23"/>
  <c r="AC152" i="23"/>
  <c r="X142" i="23"/>
  <c r="AJ145" i="23"/>
  <c r="BJ148" i="23"/>
  <c r="U155" i="23"/>
  <c r="AG144" i="23"/>
  <c r="BG147" i="23"/>
  <c r="BE152" i="23"/>
  <c r="L142" i="23"/>
  <c r="X145" i="23"/>
  <c r="AJ148" i="23"/>
  <c r="AG154" i="23"/>
  <c r="AR153" i="23"/>
  <c r="W151" i="23"/>
  <c r="AW154" i="23"/>
  <c r="AZ151" i="23"/>
  <c r="L155" i="23"/>
  <c r="V153" i="23"/>
  <c r="M154" i="23"/>
  <c r="AH152" i="23"/>
  <c r="AT155" i="23"/>
  <c r="BA153" i="23"/>
  <c r="F29" i="23"/>
  <c r="AS20" i="23"/>
  <c r="AF10" i="23"/>
  <c r="BD14" i="23"/>
  <c r="H21" i="23"/>
  <c r="BI31" i="23"/>
  <c r="AJ32" i="23"/>
  <c r="AJ70" i="23" s="1"/>
  <c r="AV38" i="23"/>
  <c r="S9" i="23"/>
  <c r="AS12" i="23"/>
  <c r="BE15" i="23"/>
  <c r="U20" i="23"/>
  <c r="AO27" i="23"/>
  <c r="BK30" i="23"/>
  <c r="AW34" i="23"/>
  <c r="BE41" i="23"/>
  <c r="V13" i="23"/>
  <c r="AZ17" i="23"/>
  <c r="L21" i="23"/>
  <c r="L23" i="23" s="1"/>
  <c r="AN28" i="23"/>
  <c r="H32" i="23"/>
  <c r="H70" i="23" s="1"/>
  <c r="AD37" i="23"/>
  <c r="AE22" i="23"/>
  <c r="BA29" i="23"/>
  <c r="AL33" i="23"/>
  <c r="E39" i="23"/>
  <c r="BH22" i="23"/>
  <c r="X30" i="23"/>
  <c r="J34" i="23"/>
  <c r="BB39" i="23"/>
  <c r="U19" i="23"/>
  <c r="AG22" i="23"/>
  <c r="BC29" i="23"/>
  <c r="AP33" i="23"/>
  <c r="AG39" i="23"/>
  <c r="BB13" i="23"/>
  <c r="D18" i="23"/>
  <c r="AD21" i="23"/>
  <c r="AD28" i="23"/>
  <c r="BC31" i="23"/>
  <c r="AK37" i="23"/>
  <c r="AM116" i="23"/>
  <c r="AM59" i="23" s="1"/>
  <c r="AE14" i="23"/>
  <c r="AG18" i="23"/>
  <c r="BG21" i="23"/>
  <c r="BG28" i="23"/>
  <c r="AC32" i="23"/>
  <c r="I38" i="23"/>
  <c r="N13" i="23"/>
  <c r="AD17" i="23"/>
  <c r="AP20" i="23"/>
  <c r="AV27" i="23"/>
  <c r="BD30" i="23"/>
  <c r="BG34" i="23"/>
  <c r="P41" i="23"/>
  <c r="AP36" i="23"/>
  <c r="AP55" i="23" s="1"/>
  <c r="F40" i="23"/>
  <c r="AM31" i="23"/>
  <c r="AU34" i="23"/>
  <c r="I39" i="23"/>
  <c r="V104" i="23"/>
  <c r="V47" i="23" s="1"/>
  <c r="AK34" i="23"/>
  <c r="BE38" i="23"/>
  <c r="F105" i="23"/>
  <c r="BB40" i="23"/>
  <c r="BB42" i="23" s="1"/>
  <c r="Y34" i="23"/>
  <c r="AE38" i="23"/>
  <c r="BC41" i="23"/>
  <c r="F37" i="23"/>
  <c r="N40" i="23"/>
  <c r="AE104" i="23"/>
  <c r="AE47" i="23" s="1"/>
  <c r="BJ105" i="23"/>
  <c r="H112" i="23"/>
  <c r="Y105" i="23"/>
  <c r="Y48" i="23" s="1"/>
  <c r="AR116" i="23"/>
  <c r="AP103" i="23"/>
  <c r="AX105" i="23"/>
  <c r="AX48" i="23" s="1"/>
  <c r="AA106" i="23"/>
  <c r="AD107" i="23"/>
  <c r="AE107" i="23"/>
  <c r="AO106" i="23"/>
  <c r="D105" i="23"/>
  <c r="O103" i="23"/>
  <c r="N108" i="23"/>
  <c r="N49" i="23" s="1"/>
  <c r="P103" i="23"/>
  <c r="O108" i="23"/>
  <c r="E143" i="23"/>
  <c r="AI112" i="23"/>
  <c r="G104" i="23"/>
  <c r="G47" i="23" s="1"/>
  <c r="AI109" i="23"/>
  <c r="AI50" i="23" s="1"/>
  <c r="BE103" i="23"/>
  <c r="AJ109" i="23"/>
  <c r="BF103" i="23"/>
  <c r="AA110" i="23"/>
  <c r="F127" i="23"/>
  <c r="M127" i="23"/>
  <c r="AQ117" i="23"/>
  <c r="AQ60" i="23" s="1"/>
  <c r="E108" i="23"/>
  <c r="E51" i="23" s="1"/>
  <c r="BG116" i="23"/>
  <c r="AZ105" i="23"/>
  <c r="BG112" i="23"/>
  <c r="BG55" i="23" s="1"/>
  <c r="AQ134" i="23"/>
  <c r="AQ77" i="23" s="1"/>
  <c r="AF106" i="23"/>
  <c r="J114" i="23"/>
  <c r="E103" i="23"/>
  <c r="AZ106" i="23"/>
  <c r="BG114" i="23"/>
  <c r="AT109" i="23"/>
  <c r="BJ114" i="23"/>
  <c r="AI126" i="23"/>
  <c r="BK109" i="23"/>
  <c r="BK52" i="23" s="1"/>
  <c r="T115" i="23"/>
  <c r="AJ126" i="23"/>
  <c r="P108" i="23"/>
  <c r="AV113" i="23"/>
  <c r="V124" i="23"/>
  <c r="BE106" i="23"/>
  <c r="P112" i="23"/>
  <c r="AP117" i="23"/>
  <c r="AW132" i="23"/>
  <c r="AS131" i="23"/>
  <c r="AD105" i="23"/>
  <c r="AN108" i="23"/>
  <c r="AN51" i="23" s="1"/>
  <c r="P113" i="23"/>
  <c r="AF122" i="23"/>
  <c r="AY136" i="23"/>
  <c r="AM109" i="23"/>
  <c r="AM52" i="23" s="1"/>
  <c r="AG114" i="23"/>
  <c r="AS124" i="23"/>
  <c r="AS67" i="23" s="1"/>
  <c r="AP107" i="23"/>
  <c r="F112" i="23"/>
  <c r="F55" i="23" s="1"/>
  <c r="AQ116" i="23"/>
  <c r="AK128" i="23"/>
  <c r="AK69" i="23" s="1"/>
  <c r="W133" i="23"/>
  <c r="BD150" i="23"/>
  <c r="AJ129" i="23"/>
  <c r="BF136" i="23"/>
  <c r="BG125" i="23"/>
  <c r="AI132" i="23"/>
  <c r="AI75" i="23" s="1"/>
  <c r="U147" i="23"/>
  <c r="O115" i="23"/>
  <c r="W123" i="23"/>
  <c r="W66" i="23" s="1"/>
  <c r="N129" i="23"/>
  <c r="N72" i="23" s="1"/>
  <c r="W141" i="23"/>
  <c r="Z109" i="23"/>
  <c r="BF113" i="23"/>
  <c r="AU117" i="23"/>
  <c r="AA127" i="23"/>
  <c r="AE135" i="23"/>
  <c r="BI107" i="23"/>
  <c r="Y112" i="23"/>
  <c r="P116" i="23"/>
  <c r="L125" i="23"/>
  <c r="AH131" i="23"/>
  <c r="AO151" i="23"/>
  <c r="AM143" i="23"/>
  <c r="AJ135" i="23"/>
  <c r="D113" i="23"/>
  <c r="D56" i="23" s="1"/>
  <c r="AI116" i="23"/>
  <c r="S125" i="23"/>
  <c r="U132" i="23"/>
  <c r="W146" i="23"/>
  <c r="AI122" i="23"/>
  <c r="BH127" i="23"/>
  <c r="AR135" i="23"/>
  <c r="BF148" i="23"/>
  <c r="AF115" i="23"/>
  <c r="AF58" i="23" s="1"/>
  <c r="AZ122" i="23"/>
  <c r="L126" i="23"/>
  <c r="X129" i="23"/>
  <c r="AN133" i="23"/>
  <c r="BD136" i="23"/>
  <c r="AA147" i="23"/>
  <c r="AK116" i="23"/>
  <c r="AK59" i="23" s="1"/>
  <c r="E124" i="23"/>
  <c r="E67" i="23" s="1"/>
  <c r="AE127" i="23"/>
  <c r="AG131" i="23"/>
  <c r="BG134" i="23"/>
  <c r="AD142" i="23"/>
  <c r="S153" i="23"/>
  <c r="AM150" i="23"/>
  <c r="I135" i="23"/>
  <c r="I78" i="23" s="1"/>
  <c r="T143" i="23"/>
  <c r="U153" i="23"/>
  <c r="N136" i="23"/>
  <c r="N79" i="23" s="1"/>
  <c r="E145" i="23"/>
  <c r="I124" i="23"/>
  <c r="I67" i="23" s="1"/>
  <c r="AI127" i="23"/>
  <c r="AI70" i="23" s="1"/>
  <c r="AY131" i="23"/>
  <c r="K135" i="23"/>
  <c r="Y143" i="23"/>
  <c r="AA151" i="23"/>
  <c r="AZ124" i="23"/>
  <c r="L128" i="23"/>
  <c r="AP132" i="23"/>
  <c r="BB135" i="23"/>
  <c r="BB78" i="23" s="1"/>
  <c r="L145" i="23"/>
  <c r="AS122" i="23"/>
  <c r="BE125" i="23"/>
  <c r="Q129" i="23"/>
  <c r="Q72" i="23" s="1"/>
  <c r="AG133" i="23"/>
  <c r="AG76" i="23" s="1"/>
  <c r="P141" i="23"/>
  <c r="AU147" i="23"/>
  <c r="Z124" i="23"/>
  <c r="AL127" i="23"/>
  <c r="BB131" i="23"/>
  <c r="N135" i="23"/>
  <c r="AF143" i="23"/>
  <c r="AG151" i="23"/>
  <c r="O145" i="23"/>
  <c r="AA148" i="23"/>
  <c r="Q154" i="23"/>
  <c r="H143" i="23"/>
  <c r="AH146" i="23"/>
  <c r="BG150" i="23"/>
  <c r="BG136" i="23"/>
  <c r="M144" i="23"/>
  <c r="Y147" i="23"/>
  <c r="V152" i="23"/>
  <c r="W154" i="23"/>
  <c r="F145" i="23"/>
  <c r="R148" i="23"/>
  <c r="Y154" i="23"/>
  <c r="Q144" i="23"/>
  <c r="AC147" i="23"/>
  <c r="AZ152" i="23"/>
  <c r="AL142" i="23"/>
  <c r="AX145" i="23"/>
  <c r="D150" i="23"/>
  <c r="AW155" i="23"/>
  <c r="AU144" i="23"/>
  <c r="G148" i="23"/>
  <c r="N153" i="23"/>
  <c r="Z142" i="23"/>
  <c r="AL145" i="23"/>
  <c r="AX148" i="23"/>
  <c r="BI154" i="23"/>
  <c r="BF153" i="23"/>
  <c r="AK151" i="23"/>
  <c r="BK154" i="23"/>
  <c r="N152" i="23"/>
  <c r="Z155" i="23"/>
  <c r="AJ153" i="23"/>
  <c r="AA154" i="23"/>
  <c r="AV152" i="23"/>
  <c r="BH155" i="23"/>
  <c r="O154" i="23"/>
  <c r="AX133" i="23"/>
  <c r="AY122" i="23"/>
  <c r="AE108" i="23"/>
  <c r="AR117" i="23"/>
  <c r="P106" i="23"/>
  <c r="AG113" i="23"/>
  <c r="D141" i="23"/>
  <c r="AY106" i="23"/>
  <c r="AX114" i="23"/>
  <c r="AX57" i="23" s="1"/>
  <c r="T103" i="23"/>
  <c r="F107" i="23"/>
  <c r="AJ115" i="23"/>
  <c r="BJ109" i="23"/>
  <c r="BJ52" i="23" s="1"/>
  <c r="S115" i="23"/>
  <c r="O127" i="23"/>
  <c r="M110" i="23"/>
  <c r="AP115" i="23"/>
  <c r="R127" i="23"/>
  <c r="R68" i="23" s="1"/>
  <c r="AF108" i="23"/>
  <c r="X114" i="23"/>
  <c r="E125" i="23"/>
  <c r="E107" i="23"/>
  <c r="AH112" i="23"/>
  <c r="AH55" i="23" s="1"/>
  <c r="U122" i="23"/>
  <c r="O134" i="23"/>
  <c r="O77" i="23" s="1"/>
  <c r="K133" i="23"/>
  <c r="AR105" i="23"/>
  <c r="BD108" i="23"/>
  <c r="AI113" i="23"/>
  <c r="BI122" i="23"/>
  <c r="AZ148" i="23"/>
  <c r="BE109" i="23"/>
  <c r="BE52" i="23" s="1"/>
  <c r="BC114" i="23"/>
  <c r="AE125" i="23"/>
  <c r="BF107" i="23"/>
  <c r="Z112" i="23"/>
  <c r="Z55" i="23" s="1"/>
  <c r="E117" i="23"/>
  <c r="E60" i="23" s="1"/>
  <c r="U129" i="23"/>
  <c r="BA133" i="23"/>
  <c r="BA76" i="23" s="1"/>
  <c r="K154" i="23"/>
  <c r="BJ129" i="23"/>
  <c r="S141" i="23"/>
  <c r="O126" i="23"/>
  <c r="BJ132" i="23"/>
  <c r="BK150" i="23"/>
  <c r="AD115" i="23"/>
  <c r="AR123" i="23"/>
  <c r="AN129" i="23"/>
  <c r="U142" i="23"/>
  <c r="AN109" i="23"/>
  <c r="G114" i="23"/>
  <c r="G57" i="23" s="1"/>
  <c r="BK117" i="23"/>
  <c r="BA127" i="23"/>
  <c r="BI135" i="23"/>
  <c r="I108" i="23"/>
  <c r="AM112" i="23"/>
  <c r="AF116" i="23"/>
  <c r="AL125" i="23"/>
  <c r="BF131" i="23"/>
  <c r="BD155" i="23"/>
  <c r="BD144" i="23"/>
  <c r="F136" i="23"/>
  <c r="R113" i="23"/>
  <c r="BA116" i="23"/>
  <c r="AS125" i="23"/>
  <c r="AU132" i="23"/>
  <c r="P148" i="23"/>
  <c r="BC122" i="23"/>
  <c r="R128" i="23"/>
  <c r="H136" i="23"/>
  <c r="AD150" i="23"/>
  <c r="AT115" i="23"/>
  <c r="N123" i="23"/>
  <c r="Z126" i="23"/>
  <c r="AL129" i="23"/>
  <c r="BB133" i="23"/>
  <c r="BB76" i="23" s="1"/>
  <c r="E141" i="23"/>
  <c r="BJ147" i="23"/>
  <c r="AY116" i="23"/>
  <c r="AY59" i="23" s="1"/>
  <c r="S124" i="23"/>
  <c r="AS127" i="23"/>
  <c r="AU131" i="23"/>
  <c r="AU74" i="23" s="1"/>
  <c r="G135" i="23"/>
  <c r="BD142" i="23"/>
  <c r="AM154" i="23"/>
  <c r="G151" i="23"/>
  <c r="W135" i="23"/>
  <c r="AV143" i="23"/>
  <c r="P133" i="23"/>
  <c r="P76" i="23" s="1"/>
  <c r="AB136" i="23"/>
  <c r="AN145" i="23"/>
  <c r="W124" i="23"/>
  <c r="AW127" i="23"/>
  <c r="M132" i="23"/>
  <c r="Y135" i="23"/>
  <c r="BA143" i="23"/>
  <c r="O152" i="23"/>
  <c r="N125" i="23"/>
  <c r="Z128" i="23"/>
  <c r="BD132" i="23"/>
  <c r="P136" i="23"/>
  <c r="AP145" i="23"/>
  <c r="BG122" i="23"/>
  <c r="E126" i="23"/>
  <c r="AE129" i="23"/>
  <c r="AU133" i="23"/>
  <c r="AI141" i="23"/>
  <c r="K148" i="23"/>
  <c r="AN124" i="23"/>
  <c r="AZ127" i="23"/>
  <c r="P132" i="23"/>
  <c r="AB135" i="23"/>
  <c r="BH143" i="23"/>
  <c r="AK152" i="23"/>
  <c r="AC145" i="23"/>
  <c r="AO148" i="23"/>
  <c r="AS154" i="23"/>
  <c r="V143" i="23"/>
  <c r="AV146" i="23"/>
  <c r="L151" i="23"/>
  <c r="O141" i="23"/>
  <c r="AA144" i="23"/>
  <c r="AM147" i="23"/>
  <c r="AS152" i="23"/>
  <c r="AY154" i="23"/>
  <c r="T145" i="23"/>
  <c r="AF148" i="23"/>
  <c r="BA154" i="23"/>
  <c r="AE144" i="23"/>
  <c r="AQ147" i="23"/>
  <c r="L153" i="23"/>
  <c r="AZ142" i="23"/>
  <c r="L146" i="23"/>
  <c r="S150" i="23"/>
  <c r="AW141" i="23"/>
  <c r="BI144" i="23"/>
  <c r="U148" i="23"/>
  <c r="AP153" i="23"/>
  <c r="AN142" i="23"/>
  <c r="AZ145" i="23"/>
  <c r="G150" i="23"/>
  <c r="W155" i="23"/>
  <c r="F154" i="23"/>
  <c r="AY151" i="23"/>
  <c r="K155" i="23"/>
  <c r="AB152" i="23"/>
  <c r="AN155" i="23"/>
  <c r="AX153" i="23"/>
  <c r="AO154" i="23"/>
  <c r="BJ152" i="23"/>
  <c r="Q151" i="23"/>
  <c r="AC154" i="23"/>
  <c r="AI114" i="23"/>
  <c r="AP104" i="23"/>
  <c r="AO112" i="23"/>
  <c r="Y104" i="23"/>
  <c r="AT112" i="23"/>
  <c r="AA104" i="23"/>
  <c r="BB113" i="23"/>
  <c r="AW133" i="23"/>
  <c r="X148" i="23"/>
  <c r="BG123" i="23"/>
  <c r="BG108" i="23"/>
  <c r="BG49" i="23" s="1"/>
  <c r="BD122" i="23"/>
  <c r="AE106" i="23"/>
  <c r="I114" i="23"/>
  <c r="BG152" i="23"/>
  <c r="AB107" i="23"/>
  <c r="AA115" i="23"/>
  <c r="AI103" i="23"/>
  <c r="AC107" i="23"/>
  <c r="U116" i="23"/>
  <c r="U59" i="23" s="1"/>
  <c r="L110" i="23"/>
  <c r="L53" i="23" s="1"/>
  <c r="AO115" i="23"/>
  <c r="AO58" i="23" s="1"/>
  <c r="AU128" i="23"/>
  <c r="AC110" i="23"/>
  <c r="AA116" i="23"/>
  <c r="AX128" i="23"/>
  <c r="AX71" i="23" s="1"/>
  <c r="AV108" i="23"/>
  <c r="AS114" i="23"/>
  <c r="BA125" i="23"/>
  <c r="T107" i="23"/>
  <c r="BC112" i="23"/>
  <c r="AX122" i="23"/>
  <c r="I136" i="23"/>
  <c r="BA134" i="23"/>
  <c r="BA77" i="23" s="1"/>
  <c r="BF105" i="23"/>
  <c r="F109" i="23"/>
  <c r="F52" i="23" s="1"/>
  <c r="BC113" i="23"/>
  <c r="AA123" i="23"/>
  <c r="AW106" i="23"/>
  <c r="G110" i="23"/>
  <c r="G53" i="23" s="1"/>
  <c r="J115" i="23"/>
  <c r="K126" i="23"/>
  <c r="J108" i="23"/>
  <c r="AS112" i="23"/>
  <c r="AB117" i="23"/>
  <c r="D132" i="23"/>
  <c r="Y134" i="23"/>
  <c r="AV124" i="23"/>
  <c r="AB131" i="23"/>
  <c r="K143" i="23"/>
  <c r="AM126" i="23"/>
  <c r="Y133" i="23"/>
  <c r="Y76" i="23" s="1"/>
  <c r="AC155" i="23"/>
  <c r="AV115" i="23"/>
  <c r="AB124" i="23"/>
  <c r="F131" i="23"/>
  <c r="F74" i="23" s="1"/>
  <c r="AG143" i="23"/>
  <c r="BB109" i="23"/>
  <c r="V114" i="23"/>
  <c r="M122" i="23"/>
  <c r="I128" i="23"/>
  <c r="AH136" i="23"/>
  <c r="AH79" i="23" s="1"/>
  <c r="W108" i="23"/>
  <c r="BA112" i="23"/>
  <c r="BA55" i="23" s="1"/>
  <c r="AV116" i="23"/>
  <c r="BJ125" i="23"/>
  <c r="R132" i="23"/>
  <c r="R75" i="23" s="1"/>
  <c r="AI131" i="23"/>
  <c r="AI74" i="23" s="1"/>
  <c r="R146" i="23"/>
  <c r="AK136" i="23"/>
  <c r="AF113" i="23"/>
  <c r="S117" i="23"/>
  <c r="Y126" i="23"/>
  <c r="I133" i="23"/>
  <c r="AL152" i="23"/>
  <c r="J123" i="23"/>
  <c r="AR128" i="23"/>
  <c r="AR69" i="23" s="1"/>
  <c r="AP136" i="23"/>
  <c r="D151" i="23"/>
  <c r="BH115" i="23"/>
  <c r="BH58" i="23" s="1"/>
  <c r="AB123" i="23"/>
  <c r="AN126" i="23"/>
  <c r="AZ129" i="23"/>
  <c r="P134" i="23"/>
  <c r="P77" i="23" s="1"/>
  <c r="Y141" i="23"/>
  <c r="Z148" i="23"/>
  <c r="M117" i="23"/>
  <c r="AG124" i="23"/>
  <c r="BG127" i="23"/>
  <c r="BI131" i="23"/>
  <c r="BI74" i="23" s="1"/>
  <c r="U135" i="23"/>
  <c r="R143" i="23"/>
  <c r="AY141" i="23"/>
  <c r="T153" i="23"/>
  <c r="AK135" i="23"/>
  <c r="J144" i="23"/>
  <c r="AD133" i="23"/>
  <c r="AD76" i="23" s="1"/>
  <c r="AR136" i="23"/>
  <c r="D146" i="23"/>
  <c r="AK124" i="23"/>
  <c r="BK127" i="23"/>
  <c r="AA132" i="23"/>
  <c r="AM135" i="23"/>
  <c r="O144" i="23"/>
  <c r="AU153" i="23"/>
  <c r="AB125" i="23"/>
  <c r="AN128" i="23"/>
  <c r="D133" i="23"/>
  <c r="AD136" i="23"/>
  <c r="AD79" i="23" s="1"/>
  <c r="I146" i="23"/>
  <c r="G123" i="23"/>
  <c r="G66" i="23" s="1"/>
  <c r="S126" i="23"/>
  <c r="AS129" i="23"/>
  <c r="BI133" i="23"/>
  <c r="BF141" i="23"/>
  <c r="AR148" i="23"/>
  <c r="BB124" i="23"/>
  <c r="N128" i="23"/>
  <c r="AD132" i="23"/>
  <c r="AD75" i="23" s="1"/>
  <c r="AP135" i="23"/>
  <c r="AP137" i="23" s="1"/>
  <c r="V144" i="23"/>
  <c r="BB153" i="23"/>
  <c r="AQ145" i="23"/>
  <c r="BC148" i="23"/>
  <c r="G155" i="23"/>
  <c r="AJ143" i="23"/>
  <c r="BJ146" i="23"/>
  <c r="AI151" i="23"/>
  <c r="AC141" i="23"/>
  <c r="AO144" i="23"/>
  <c r="BA147" i="23"/>
  <c r="E153" i="23"/>
  <c r="M155" i="23"/>
  <c r="AH145" i="23"/>
  <c r="AT148" i="23"/>
  <c r="O155" i="23"/>
  <c r="AS144" i="23"/>
  <c r="BE147" i="23"/>
  <c r="AN153" i="23"/>
  <c r="N143" i="23"/>
  <c r="Z146" i="23"/>
  <c r="AI150" i="23"/>
  <c r="BK141" i="23"/>
  <c r="I145" i="23"/>
  <c r="AI148" i="23"/>
  <c r="D154" i="23"/>
  <c r="BB142" i="23"/>
  <c r="N146" i="23"/>
  <c r="V150" i="23"/>
  <c r="AY155" i="23"/>
  <c r="T154" i="23"/>
  <c r="M152" i="23"/>
  <c r="Y155" i="23"/>
  <c r="AP152" i="23"/>
  <c r="BB155" i="23"/>
  <c r="L154" i="23"/>
  <c r="L156" i="23" s="1"/>
  <c r="BC154" i="23"/>
  <c r="J153" i="23"/>
  <c r="AE151" i="23"/>
  <c r="AQ154" i="23"/>
  <c r="AQ110" i="23"/>
  <c r="T104" i="23"/>
  <c r="D110" i="23"/>
  <c r="AW105" i="23"/>
  <c r="AW48" i="23" s="1"/>
  <c r="AZ115" i="23"/>
  <c r="BK104" i="23"/>
  <c r="AY113" i="23"/>
  <c r="AT104" i="23"/>
  <c r="AT47" i="23" s="1"/>
  <c r="BA113" i="23"/>
  <c r="AU104" i="23"/>
  <c r="E115" i="23"/>
  <c r="W148" i="23"/>
  <c r="AX109" i="23"/>
  <c r="AN125" i="23"/>
  <c r="S109" i="23"/>
  <c r="S52" i="23" s="1"/>
  <c r="BH123" i="23"/>
  <c r="BH66" i="23" s="1"/>
  <c r="AU106" i="23"/>
  <c r="AW114" i="23"/>
  <c r="AH103" i="23"/>
  <c r="AZ107" i="23"/>
  <c r="L116" i="23"/>
  <c r="AY103" i="23"/>
  <c r="AY46" i="23" s="1"/>
  <c r="BA107" i="23"/>
  <c r="F117" i="23"/>
  <c r="AB110" i="23"/>
  <c r="Z116" i="23"/>
  <c r="AG129" i="23"/>
  <c r="AU110" i="23"/>
  <c r="BC116" i="23"/>
  <c r="BC59" i="23" s="1"/>
  <c r="AH129" i="23"/>
  <c r="P109" i="23"/>
  <c r="V115" i="23"/>
  <c r="AK126" i="23"/>
  <c r="AI107" i="23"/>
  <c r="H113" i="23"/>
  <c r="P123" i="23"/>
  <c r="P66" i="23" s="1"/>
  <c r="AW142" i="23"/>
  <c r="AX136" i="23"/>
  <c r="F106" i="23"/>
  <c r="V109" i="23"/>
  <c r="L114" i="23"/>
  <c r="AR124" i="23"/>
  <c r="BK106" i="23"/>
  <c r="W110" i="23"/>
  <c r="AC115" i="23"/>
  <c r="BK126" i="23"/>
  <c r="Z108" i="23"/>
  <c r="BK112" i="23"/>
  <c r="BD117" i="23"/>
  <c r="V133" i="23"/>
  <c r="V76" i="23" s="1"/>
  <c r="BC134" i="23"/>
  <c r="F125" i="23"/>
  <c r="AX131" i="23"/>
  <c r="AB144" i="23"/>
  <c r="Y127" i="23"/>
  <c r="BK133" i="23"/>
  <c r="W112" i="23"/>
  <c r="N116" i="23"/>
  <c r="AX124" i="23"/>
  <c r="AX67" i="23" s="1"/>
  <c r="AD131" i="23"/>
  <c r="AD144" i="23"/>
  <c r="P110" i="23"/>
  <c r="AK114" i="23"/>
  <c r="AC122" i="23"/>
  <c r="AG128" i="23"/>
  <c r="X141" i="23"/>
  <c r="AK108" i="23"/>
  <c r="O113" i="23"/>
  <c r="P117" i="23"/>
  <c r="V126" i="23"/>
  <c r="AN132" i="23"/>
  <c r="BG131" i="23"/>
  <c r="BG74" i="23" s="1"/>
  <c r="BB147" i="23"/>
  <c r="AM141" i="23"/>
  <c r="AU113" i="23"/>
  <c r="AU56" i="23" s="1"/>
  <c r="AI117" i="23"/>
  <c r="AI60" i="23" s="1"/>
  <c r="AY126" i="23"/>
  <c r="AM133" i="23"/>
  <c r="AM76" i="23" s="1"/>
  <c r="AL115" i="23"/>
  <c r="AE123" i="23"/>
  <c r="Z129" i="23"/>
  <c r="AO141" i="23"/>
  <c r="BC151" i="23"/>
  <c r="H116" i="23"/>
  <c r="AP123" i="23"/>
  <c r="AP66" i="23" s="1"/>
  <c r="BB126" i="23"/>
  <c r="D131" i="23"/>
  <c r="AD134" i="23"/>
  <c r="AS141" i="23"/>
  <c r="BG148" i="23"/>
  <c r="AA117" i="23"/>
  <c r="AA60" i="23" s="1"/>
  <c r="AU124" i="23"/>
  <c r="AU67" i="23" s="1"/>
  <c r="G128" i="23"/>
  <c r="I132" i="23"/>
  <c r="AI135" i="23"/>
  <c r="AT143" i="23"/>
  <c r="G142" i="23"/>
  <c r="AR154" i="23"/>
  <c r="AY135" i="23"/>
  <c r="AY137" i="23" s="1"/>
  <c r="AL144" i="23"/>
  <c r="AR133" i="23"/>
  <c r="BI136" i="23"/>
  <c r="AK146" i="23"/>
  <c r="AY124" i="23"/>
  <c r="AY67" i="23" s="1"/>
  <c r="K128" i="23"/>
  <c r="K69" i="23" s="1"/>
  <c r="AO132" i="23"/>
  <c r="AO75" i="23" s="1"/>
  <c r="BA135" i="23"/>
  <c r="AQ144" i="23"/>
  <c r="AD122" i="23"/>
  <c r="AP125" i="23"/>
  <c r="BB128" i="23"/>
  <c r="R133" i="23"/>
  <c r="R76" i="23" s="1"/>
  <c r="AU136" i="23"/>
  <c r="AR146" i="23"/>
  <c r="U123" i="23"/>
  <c r="AG126" i="23"/>
  <c r="BG129" i="23"/>
  <c r="I134" i="23"/>
  <c r="P142" i="23"/>
  <c r="O150" i="23"/>
  <c r="P125" i="23"/>
  <c r="AB128" i="23"/>
  <c r="AR132" i="23"/>
  <c r="BD135" i="23"/>
  <c r="AX144" i="23"/>
  <c r="AB155" i="23"/>
  <c r="BE145" i="23"/>
  <c r="L150" i="23"/>
  <c r="AI155" i="23"/>
  <c r="AX143" i="23"/>
  <c r="J147" i="23"/>
  <c r="BI151" i="23"/>
  <c r="AQ141" i="23"/>
  <c r="BC144" i="23"/>
  <c r="O148" i="23"/>
  <c r="AC153" i="23"/>
  <c r="AO155" i="23"/>
  <c r="AV145" i="23"/>
  <c r="BH148" i="23"/>
  <c r="AQ155" i="23"/>
  <c r="BG144" i="23"/>
  <c r="E148" i="23"/>
  <c r="AD154" i="23"/>
  <c r="AB143" i="23"/>
  <c r="AN146" i="23"/>
  <c r="AY150" i="23"/>
  <c r="K142" i="23"/>
  <c r="W145" i="23"/>
  <c r="AW148" i="23"/>
  <c r="AF154" i="23"/>
  <c r="P143" i="23"/>
  <c r="AB146" i="23"/>
  <c r="AK150" i="23"/>
  <c r="H151" i="23"/>
  <c r="AH154" i="23"/>
  <c r="AA152" i="23"/>
  <c r="AM155" i="23"/>
  <c r="BD152" i="23"/>
  <c r="N151" i="23"/>
  <c r="Z154" i="23"/>
  <c r="Q155" i="23"/>
  <c r="X153" i="23"/>
  <c r="AS151" i="23"/>
  <c r="BE154" i="23"/>
  <c r="BI114" i="23"/>
  <c r="Q105" i="23"/>
  <c r="X116" i="23"/>
  <c r="R105" i="23"/>
  <c r="Y116" i="23"/>
  <c r="AV112" i="23"/>
  <c r="R110" i="23"/>
  <c r="N127" i="23"/>
  <c r="N70" i="23" s="1"/>
  <c r="AY109" i="23"/>
  <c r="AU125" i="23"/>
  <c r="X107" i="23"/>
  <c r="Z115" i="23"/>
  <c r="Z58" i="23" s="1"/>
  <c r="AW103" i="23"/>
  <c r="L108" i="23"/>
  <c r="BI116" i="23"/>
  <c r="O104" i="23"/>
  <c r="M108" i="23"/>
  <c r="BE117" i="23"/>
  <c r="AT110" i="23"/>
  <c r="AT53" i="23" s="1"/>
  <c r="AZ116" i="23"/>
  <c r="N131" i="23"/>
  <c r="N74" i="23" s="1"/>
  <c r="BK110" i="23"/>
  <c r="J117" i="23"/>
  <c r="Q131" i="23"/>
  <c r="AF109" i="23"/>
  <c r="AF52" i="23" s="1"/>
  <c r="AQ115" i="23"/>
  <c r="S127" i="23"/>
  <c r="AY107" i="23"/>
  <c r="Z113" i="23"/>
  <c r="BC123" i="23"/>
  <c r="BE146" i="23"/>
  <c r="AY148" i="23"/>
  <c r="T106" i="23"/>
  <c r="AL109" i="23"/>
  <c r="AL52" i="23" s="1"/>
  <c r="AF114" i="23"/>
  <c r="Z125" i="23"/>
  <c r="K107" i="23"/>
  <c r="AM110" i="23"/>
  <c r="AM53" i="23" s="1"/>
  <c r="BE115" i="23"/>
  <c r="AQ127" i="23"/>
  <c r="AP108" i="23"/>
  <c r="S113" i="23"/>
  <c r="G122" i="23"/>
  <c r="P135" i="23"/>
  <c r="S135" i="23"/>
  <c r="AF125" i="23"/>
  <c r="J132" i="23"/>
  <c r="BB145" i="23"/>
  <c r="AU127" i="23"/>
  <c r="AU68" i="23" s="1"/>
  <c r="AA134" i="23"/>
  <c r="AK112" i="23"/>
  <c r="AD116" i="23"/>
  <c r="J125" i="23"/>
  <c r="BD131" i="23"/>
  <c r="BD74" i="23" s="1"/>
  <c r="BD145" i="23"/>
  <c r="AD110" i="23"/>
  <c r="AZ114" i="23"/>
  <c r="AV122" i="23"/>
  <c r="BG128" i="23"/>
  <c r="V142" i="23"/>
  <c r="AY108" i="23"/>
  <c r="AY49" i="23" s="1"/>
  <c r="AC113" i="23"/>
  <c r="AF117" i="23"/>
  <c r="AR126" i="23"/>
  <c r="AJ133" i="23"/>
  <c r="AJ76" i="23" s="1"/>
  <c r="S132" i="23"/>
  <c r="S75" i="23" s="1"/>
  <c r="BA151" i="23"/>
  <c r="AR142" i="23"/>
  <c r="BJ113" i="23"/>
  <c r="AY117" i="23"/>
  <c r="K127" i="23"/>
  <c r="K134" i="23"/>
  <c r="BB115" i="23"/>
  <c r="BB123" i="23"/>
  <c r="AX129" i="23"/>
  <c r="AX72" i="23" s="1"/>
  <c r="AV142" i="23"/>
  <c r="AK154" i="23"/>
  <c r="V116" i="23"/>
  <c r="BD123" i="23"/>
  <c r="P127" i="23"/>
  <c r="R131" i="23"/>
  <c r="AR134" i="23"/>
  <c r="AC142" i="23"/>
  <c r="AE150" i="23"/>
  <c r="AO117" i="23"/>
  <c r="BI124" i="23"/>
  <c r="U128" i="23"/>
  <c r="W132" i="23"/>
  <c r="AW135" i="23"/>
  <c r="AW78" i="23" s="1"/>
  <c r="H144" i="23"/>
  <c r="AE142" i="23"/>
  <c r="BA132" i="23"/>
  <c r="BA75" i="23" s="1"/>
  <c r="M136" i="23"/>
  <c r="D145" i="23"/>
  <c r="BF133" i="23"/>
  <c r="K141" i="23"/>
  <c r="F147" i="23"/>
  <c r="M125" i="23"/>
  <c r="Y128" i="23"/>
  <c r="BC132" i="23"/>
  <c r="O136" i="23"/>
  <c r="K145" i="23"/>
  <c r="AR122" i="23"/>
  <c r="BD125" i="23"/>
  <c r="P129" i="23"/>
  <c r="AF133" i="23"/>
  <c r="BK136" i="23"/>
  <c r="H147" i="23"/>
  <c r="AI123" i="23"/>
  <c r="AU126" i="23"/>
  <c r="K131" i="23"/>
  <c r="W134" i="23"/>
  <c r="AP142" i="23"/>
  <c r="BB150" i="23"/>
  <c r="AD125" i="23"/>
  <c r="AP128" i="23"/>
  <c r="BF132" i="23"/>
  <c r="BF75" i="23" s="1"/>
  <c r="D136" i="23"/>
  <c r="N145" i="23"/>
  <c r="BG142" i="23"/>
  <c r="E146" i="23"/>
  <c r="AA150" i="23"/>
  <c r="BK155" i="23"/>
  <c r="BK156" i="23" s="1"/>
  <c r="L144" i="23"/>
  <c r="X147" i="23"/>
  <c r="S152" i="23"/>
  <c r="BE141" i="23"/>
  <c r="Q145" i="23"/>
  <c r="AC148" i="23"/>
  <c r="BE153" i="23"/>
  <c r="X152" i="23"/>
  <c r="BJ145" i="23"/>
  <c r="Q150" i="23"/>
  <c r="AU141" i="23"/>
  <c r="G145" i="23"/>
  <c r="S148" i="23"/>
  <c r="BF154" i="23"/>
  <c r="AP143" i="23"/>
  <c r="BB146" i="23"/>
  <c r="U151" i="23"/>
  <c r="Y142" i="23"/>
  <c r="AK145" i="23"/>
  <c r="BK148" i="23"/>
  <c r="BH154" i="23"/>
  <c r="BH156" i="23" s="1"/>
  <c r="AD143" i="23"/>
  <c r="AP146" i="23"/>
  <c r="BA150" i="23"/>
  <c r="V151" i="23"/>
  <c r="AV154" i="23"/>
  <c r="AO152" i="23"/>
  <c r="BA155" i="23"/>
  <c r="D153" i="23"/>
  <c r="AB151" i="23"/>
  <c r="AN154" i="23"/>
  <c r="AE155" i="23"/>
  <c r="AL153" i="23"/>
  <c r="BG151" i="23"/>
  <c r="E155" i="23"/>
  <c r="E156" i="23" s="1"/>
  <c r="V113" i="23"/>
  <c r="AX110" i="23"/>
  <c r="AX53" i="23" s="1"/>
  <c r="E129" i="23"/>
  <c r="S110" i="23"/>
  <c r="AF127" i="23"/>
  <c r="AF68" i="23" s="1"/>
  <c r="AW107" i="23"/>
  <c r="K116" i="23"/>
  <c r="K59" i="23" s="1"/>
  <c r="N104" i="23"/>
  <c r="AI108" i="23"/>
  <c r="AW117" i="23"/>
  <c r="AD104" i="23"/>
  <c r="AL108" i="23"/>
  <c r="H122" i="23"/>
  <c r="BJ110" i="23"/>
  <c r="I117" i="23"/>
  <c r="I60" i="23" s="1"/>
  <c r="Z132" i="23"/>
  <c r="M112" i="23"/>
  <c r="AL117" i="23"/>
  <c r="AE132" i="23"/>
  <c r="AE75" i="23" s="1"/>
  <c r="AV109" i="23"/>
  <c r="AV52" i="23" s="1"/>
  <c r="E116" i="23"/>
  <c r="AY128" i="23"/>
  <c r="Q108" i="23"/>
  <c r="AW113" i="23"/>
  <c r="AE124" i="23"/>
  <c r="Z123" i="23"/>
  <c r="H103" i="23"/>
  <c r="AH106" i="23"/>
  <c r="BD109" i="23"/>
  <c r="BD50" i="23" s="1"/>
  <c r="BB114" i="23"/>
  <c r="BB57" i="23" s="1"/>
  <c r="J126" i="23"/>
  <c r="Z107" i="23"/>
  <c r="BC110" i="23"/>
  <c r="BC53" i="23" s="1"/>
  <c r="Q116" i="23"/>
  <c r="AC128" i="23"/>
  <c r="BF108" i="23"/>
  <c r="BF49" i="23" s="1"/>
  <c r="AK113" i="23"/>
  <c r="AJ122" i="23"/>
  <c r="BB136" i="23"/>
  <c r="BE135" i="23"/>
  <c r="BB125" i="23"/>
  <c r="AH132" i="23"/>
  <c r="T147" i="23"/>
  <c r="E128" i="23"/>
  <c r="BE134" i="23"/>
  <c r="AY112" i="23"/>
  <c r="AY55" i="23" s="1"/>
  <c r="AT116" i="23"/>
  <c r="AT59" i="23" s="1"/>
  <c r="AH125" i="23"/>
  <c r="L132" i="23"/>
  <c r="L75" i="23" s="1"/>
  <c r="V147" i="23"/>
  <c r="AR110" i="23"/>
  <c r="P115" i="23"/>
  <c r="X123" i="23"/>
  <c r="S129" i="23"/>
  <c r="AH143" i="23"/>
  <c r="M109" i="23"/>
  <c r="M52" i="23" s="1"/>
  <c r="AR113" i="23"/>
  <c r="AV117" i="23"/>
  <c r="D127" i="23"/>
  <c r="AF134" i="23"/>
  <c r="AF77" i="23" s="1"/>
  <c r="AS132" i="23"/>
  <c r="AS75" i="23" s="1"/>
  <c r="AJ131" i="23"/>
  <c r="AN143" i="23"/>
  <c r="K114" i="23"/>
  <c r="Q122" i="23"/>
  <c r="AG127" i="23"/>
  <c r="AO134" i="23"/>
  <c r="D116" i="23"/>
  <c r="N124" i="23"/>
  <c r="P131" i="23"/>
  <c r="BJ143" i="23"/>
  <c r="BE155" i="23"/>
  <c r="AJ116" i="23"/>
  <c r="D124" i="23"/>
  <c r="AD127" i="23"/>
  <c r="AD68" i="23" s="1"/>
  <c r="AF131" i="23"/>
  <c r="AF74" i="23" s="1"/>
  <c r="BF134" i="23"/>
  <c r="BC142" i="23"/>
  <c r="E151" i="23"/>
  <c r="BC117" i="23"/>
  <c r="I125" i="23"/>
  <c r="AI128" i="23"/>
  <c r="AK132" i="23"/>
  <c r="BK135" i="23"/>
  <c r="BK78" i="23" s="1"/>
  <c r="AJ144" i="23"/>
  <c r="BE142" i="23"/>
  <c r="O133" i="23"/>
  <c r="AA136" i="23"/>
  <c r="AA79" i="23" s="1"/>
  <c r="AM145" i="23"/>
  <c r="F134" i="23"/>
  <c r="F77" i="23" s="1"/>
  <c r="AE141" i="23"/>
  <c r="AJ147" i="23"/>
  <c r="AA125" i="23"/>
  <c r="AM128" i="23"/>
  <c r="Q133" i="23"/>
  <c r="AC136" i="23"/>
  <c r="AO145" i="23"/>
  <c r="BF122" i="23"/>
  <c r="D126" i="23"/>
  <c r="AD129" i="23"/>
  <c r="AD72" i="23" s="1"/>
  <c r="AT133" i="23"/>
  <c r="M141" i="23"/>
  <c r="AO147" i="23"/>
  <c r="AW123" i="23"/>
  <c r="AW66" i="23" s="1"/>
  <c r="BI126" i="23"/>
  <c r="Y131" i="23"/>
  <c r="Y74" i="23" s="1"/>
  <c r="AK134" i="23"/>
  <c r="AE143" i="23"/>
  <c r="AF151" i="23"/>
  <c r="AR125" i="23"/>
  <c r="BD128" i="23"/>
  <c r="F133" i="23"/>
  <c r="R136" i="23"/>
  <c r="AU145" i="23"/>
  <c r="G143" i="23"/>
  <c r="S146" i="23"/>
  <c r="AP150" i="23"/>
  <c r="N141" i="23"/>
  <c r="Z144" i="23"/>
  <c r="AL147" i="23"/>
  <c r="AR152" i="23"/>
  <c r="E142" i="23"/>
  <c r="AE145" i="23"/>
  <c r="AQ148" i="23"/>
  <c r="S154" i="23"/>
  <c r="AX152" i="23"/>
  <c r="J146" i="23"/>
  <c r="AF150" i="23"/>
  <c r="BI141" i="23"/>
  <c r="U145" i="23"/>
  <c r="AG148" i="23"/>
  <c r="T155" i="23"/>
  <c r="BD143" i="23"/>
  <c r="P147" i="23"/>
  <c r="AU151" i="23"/>
  <c r="AM142" i="23"/>
  <c r="AY145" i="23"/>
  <c r="E150" i="23"/>
  <c r="V155" i="23"/>
  <c r="AR143" i="23"/>
  <c r="BD146" i="23"/>
  <c r="Z151" i="23"/>
  <c r="AJ151" i="23"/>
  <c r="BJ154" i="23"/>
  <c r="BC152" i="23"/>
  <c r="F150" i="23"/>
  <c r="R153" i="23"/>
  <c r="AP151" i="23"/>
  <c r="BB154" i="23"/>
  <c r="BB156" i="23" s="1"/>
  <c r="AS155" i="23"/>
  <c r="AZ153" i="23"/>
  <c r="G152" i="23"/>
  <c r="S155" i="23"/>
  <c r="AF112" i="23"/>
  <c r="BI117" i="23"/>
  <c r="BI60" i="23" s="1"/>
  <c r="M134" i="23"/>
  <c r="M77" i="23" s="1"/>
  <c r="N110" i="23"/>
  <c r="N53" i="23" s="1"/>
  <c r="AB116" i="23"/>
  <c r="AB59" i="23" s="1"/>
  <c r="AI129" i="23"/>
  <c r="AG108" i="23"/>
  <c r="AG51" i="23" s="1"/>
  <c r="Y114" i="23"/>
  <c r="Y57" i="23" s="1"/>
  <c r="Q125" i="23"/>
  <c r="AQ124" i="23"/>
  <c r="V103" i="23"/>
  <c r="AV106" i="23"/>
  <c r="F110" i="23"/>
  <c r="I115" i="23"/>
  <c r="BF126" i="23"/>
  <c r="AO107" i="23"/>
  <c r="E112" i="23"/>
  <c r="AP116" i="23"/>
  <c r="I129" i="23"/>
  <c r="H109" i="23"/>
  <c r="H50" i="23" s="1"/>
  <c r="BH113" i="23"/>
  <c r="BK122" i="23"/>
  <c r="W144" i="23"/>
  <c r="U136" i="23"/>
  <c r="N126" i="23"/>
  <c r="BI132" i="23"/>
  <c r="BB148" i="23"/>
  <c r="AE128" i="23"/>
  <c r="AC135" i="23"/>
  <c r="AC78" i="23" s="1"/>
  <c r="M113" i="23"/>
  <c r="BJ116" i="23"/>
  <c r="BJ59" i="23" s="1"/>
  <c r="BH125" i="23"/>
  <c r="AL132" i="23"/>
  <c r="AH155" i="23"/>
  <c r="BF110" i="23"/>
  <c r="BF53" i="23" s="1"/>
  <c r="AE115" i="23"/>
  <c r="AE58" i="23" s="1"/>
  <c r="AS123" i="23"/>
  <c r="AS66" i="23" s="1"/>
  <c r="AO129" i="23"/>
  <c r="AO72" i="23" s="1"/>
  <c r="AY144" i="23"/>
  <c r="AA109" i="23"/>
  <c r="BG113" i="23"/>
  <c r="N122" i="23"/>
  <c r="AB127" i="23"/>
  <c r="AB70" i="23" s="1"/>
  <c r="AF135" i="23"/>
  <c r="AF78" i="23" s="1"/>
  <c r="G133" i="23"/>
  <c r="BJ131" i="23"/>
  <c r="BE144" i="23"/>
  <c r="Z114" i="23"/>
  <c r="Z57" i="23" s="1"/>
  <c r="AH122" i="23"/>
  <c r="BE127" i="23"/>
  <c r="E135" i="23"/>
  <c r="E137" i="23" s="1"/>
  <c r="T116" i="23"/>
  <c r="AJ124" i="23"/>
  <c r="AP131" i="23"/>
  <c r="R145" i="23"/>
  <c r="AL113" i="23"/>
  <c r="AX116" i="23"/>
  <c r="R124" i="23"/>
  <c r="AR127" i="23"/>
  <c r="AT131" i="23"/>
  <c r="F135" i="23"/>
  <c r="Q143" i="23"/>
  <c r="BE151" i="23"/>
  <c r="K122" i="23"/>
  <c r="K65" i="23" s="1"/>
  <c r="W125" i="23"/>
  <c r="AW128" i="23"/>
  <c r="AY132" i="23"/>
  <c r="K136" i="23"/>
  <c r="AF145" i="23"/>
  <c r="S143" i="23"/>
  <c r="AC133" i="23"/>
  <c r="AQ136" i="23"/>
  <c r="AQ79" i="23" s="1"/>
  <c r="AJ146" i="23"/>
  <c r="T134" i="23"/>
  <c r="BA141" i="23"/>
  <c r="AL148" i="23"/>
  <c r="AO125" i="23"/>
  <c r="BA128" i="23"/>
  <c r="AE133" i="23"/>
  <c r="AT136" i="23"/>
  <c r="H146" i="23"/>
  <c r="F123" i="23"/>
  <c r="R126" i="23"/>
  <c r="AR129" i="23"/>
  <c r="BH133" i="23"/>
  <c r="AG141" i="23"/>
  <c r="J148" i="23"/>
  <c r="BK123" i="23"/>
  <c r="I127" i="23"/>
  <c r="AM131" i="23"/>
  <c r="AM74" i="23" s="1"/>
  <c r="AY134" i="23"/>
  <c r="BG143" i="23"/>
  <c r="AJ152" i="23"/>
  <c r="BF125" i="23"/>
  <c r="D129" i="23"/>
  <c r="T133" i="23"/>
  <c r="AG136" i="23"/>
  <c r="P146" i="23"/>
  <c r="U143" i="23"/>
  <c r="AG146" i="23"/>
  <c r="BF150" i="23"/>
  <c r="AB141" i="23"/>
  <c r="AN144" i="23"/>
  <c r="AZ147" i="23"/>
  <c r="AB153" i="23"/>
  <c r="S142" i="23"/>
  <c r="AS145" i="23"/>
  <c r="BE148" i="23"/>
  <c r="AU154" i="23"/>
  <c r="G153" i="23"/>
  <c r="X146" i="23"/>
  <c r="AW150" i="23"/>
  <c r="I142" i="23"/>
  <c r="AI145" i="23"/>
  <c r="AU148" i="23"/>
  <c r="AV155" i="23"/>
  <c r="D144" i="23"/>
  <c r="AD147" i="23"/>
  <c r="E152" i="23"/>
  <c r="BA142" i="23"/>
  <c r="M146" i="23"/>
  <c r="U150" i="23"/>
  <c r="AX155" i="23"/>
  <c r="BF143" i="23"/>
  <c r="D147" i="23"/>
  <c r="AW151" i="23"/>
  <c r="AX151" i="23"/>
  <c r="J155" i="23"/>
  <c r="Q153" i="23"/>
  <c r="T150" i="23"/>
  <c r="AF153" i="23"/>
  <c r="BD151" i="23"/>
  <c r="P155" i="23"/>
  <c r="BG155" i="23"/>
  <c r="N154" i="23"/>
  <c r="N156" i="23" s="1"/>
  <c r="U152" i="23"/>
  <c r="AG155" i="23"/>
  <c r="AT135" i="23"/>
  <c r="AX112" i="23"/>
  <c r="S122" i="23"/>
  <c r="S65" i="23" s="1"/>
  <c r="AU135" i="23"/>
  <c r="AF110" i="23"/>
  <c r="BD116" i="23"/>
  <c r="T131" i="23"/>
  <c r="AW108" i="23"/>
  <c r="AT114" i="23"/>
  <c r="BK125" i="23"/>
  <c r="Y125" i="23"/>
  <c r="AJ103" i="23"/>
  <c r="BJ106" i="23"/>
  <c r="V110" i="23"/>
  <c r="AB115" i="23"/>
  <c r="AP127" i="23"/>
  <c r="BE107" i="23"/>
  <c r="V112" i="23"/>
  <c r="Y117" i="23"/>
  <c r="Y118" i="23" s="1"/>
  <c r="U133" i="23"/>
  <c r="U76" i="23" s="1"/>
  <c r="X109" i="23"/>
  <c r="X50" i="23" s="1"/>
  <c r="O114" i="23"/>
  <c r="AG123" i="23"/>
  <c r="X150" i="23"/>
  <c r="BC136" i="23"/>
  <c r="BC79" i="23" s="1"/>
  <c r="AL126" i="23"/>
  <c r="X133" i="23"/>
  <c r="BE150" i="23"/>
  <c r="BE128" i="23"/>
  <c r="BG135" i="23"/>
  <c r="AA113" i="23"/>
  <c r="N117" i="23"/>
  <c r="N60" i="23" s="1"/>
  <c r="P126" i="23"/>
  <c r="BK132" i="23"/>
  <c r="BK75" i="23" s="1"/>
  <c r="AT107" i="23"/>
  <c r="J112" i="23"/>
  <c r="J55" i="23" s="1"/>
  <c r="AW115" i="23"/>
  <c r="AC124" i="23"/>
  <c r="AC67" i="23" s="1"/>
  <c r="G131" i="23"/>
  <c r="BH145" i="23"/>
  <c r="AO109" i="23"/>
  <c r="H114" i="23"/>
  <c r="AE122" i="23"/>
  <c r="AE65" i="23" s="1"/>
  <c r="BB127" i="23"/>
  <c r="BB70" i="23" s="1"/>
  <c r="AI136" i="23"/>
  <c r="AK133" i="23"/>
  <c r="T132" i="23"/>
  <c r="V146" i="23"/>
  <c r="AO114" i="23"/>
  <c r="BB122" i="23"/>
  <c r="Q128" i="23"/>
  <c r="Q69" i="23" s="1"/>
  <c r="AQ135" i="23"/>
  <c r="AL116" i="23"/>
  <c r="BJ124" i="23"/>
  <c r="X132" i="23"/>
  <c r="AC146" i="23"/>
  <c r="AZ113" i="23"/>
  <c r="L117" i="23"/>
  <c r="AF124" i="23"/>
  <c r="BF127" i="23"/>
  <c r="BF70" i="23" s="1"/>
  <c r="BH131" i="23"/>
  <c r="BH74" i="23" s="1"/>
  <c r="T135" i="23"/>
  <c r="T137" i="23" s="1"/>
  <c r="AS143" i="23"/>
  <c r="AL154" i="23"/>
  <c r="Y122" i="23"/>
  <c r="AK125" i="23"/>
  <c r="BK128" i="23"/>
  <c r="M133" i="23"/>
  <c r="M76" i="23" s="1"/>
  <c r="Y136" i="23"/>
  <c r="AE146" i="23"/>
  <c r="AU143" i="23"/>
  <c r="AQ133" i="23"/>
  <c r="BH136" i="23"/>
  <c r="E147" i="23"/>
  <c r="AH134" i="23"/>
  <c r="M142" i="23"/>
  <c r="I150" i="23"/>
  <c r="BC125" i="23"/>
  <c r="O129" i="23"/>
  <c r="AS133" i="23"/>
  <c r="BJ136" i="23"/>
  <c r="AQ146" i="23"/>
  <c r="T123" i="23"/>
  <c r="AF126" i="23"/>
  <c r="BF129" i="23"/>
  <c r="H134" i="23"/>
  <c r="BC141" i="23"/>
  <c r="AN148" i="23"/>
  <c r="K124" i="23"/>
  <c r="W127" i="23"/>
  <c r="W70" i="23" s="1"/>
  <c r="BA131" i="23"/>
  <c r="BA74" i="23" s="1"/>
  <c r="M135" i="23"/>
  <c r="U144" i="23"/>
  <c r="AW153" i="23"/>
  <c r="F126" i="23"/>
  <c r="R129" i="23"/>
  <c r="R72" i="23" s="1"/>
  <c r="AH133" i="23"/>
  <c r="AW136" i="23"/>
  <c r="AT146" i="23"/>
  <c r="AI143" i="23"/>
  <c r="AU146" i="23"/>
  <c r="K151" i="23"/>
  <c r="AP141" i="23"/>
  <c r="BB144" i="23"/>
  <c r="N148" i="23"/>
  <c r="BD153" i="23"/>
  <c r="AG142" i="23"/>
  <c r="BG145" i="23"/>
  <c r="N150" i="23"/>
  <c r="I155" i="23"/>
  <c r="I156" i="23" s="1"/>
  <c r="AH153" i="23"/>
  <c r="AL146" i="23"/>
  <c r="S151" i="23"/>
  <c r="W142" i="23"/>
  <c r="AW145" i="23"/>
  <c r="BI148" i="23"/>
  <c r="F141" i="23"/>
  <c r="R144" i="23"/>
  <c r="AR147" i="23"/>
  <c r="AD152" i="23"/>
  <c r="O143" i="23"/>
  <c r="AA146" i="23"/>
  <c r="AJ150" i="23"/>
  <c r="AL136" i="23"/>
  <c r="AL137" i="23" s="1"/>
  <c r="F144" i="23"/>
  <c r="R147" i="23"/>
  <c r="I152" i="23"/>
  <c r="L152" i="23"/>
  <c r="X155" i="23"/>
  <c r="AE153" i="23"/>
  <c r="AH150" i="23"/>
  <c r="AT153" i="23"/>
  <c r="D152" i="23"/>
  <c r="AD155" i="23"/>
  <c r="P151" i="23"/>
  <c r="AB154" i="23"/>
  <c r="AI152" i="23"/>
  <c r="AU155" i="23"/>
  <c r="E37" i="23"/>
  <c r="AA40" i="23"/>
  <c r="AA42" i="23" s="1"/>
  <c r="AN34" i="23"/>
  <c r="AT38" i="23"/>
  <c r="AR103" i="23"/>
  <c r="BI105" i="23"/>
  <c r="AH116" i="23"/>
  <c r="AH59" i="23" s="1"/>
  <c r="AH110" i="23"/>
  <c r="AZ104" i="23"/>
  <c r="AZ47" i="23" s="1"/>
  <c r="BB107" i="23"/>
  <c r="V117" i="23"/>
  <c r="V60" i="23" s="1"/>
  <c r="AL103" i="23"/>
  <c r="R103" i="23"/>
  <c r="S103" i="23"/>
  <c r="Y103" i="23"/>
  <c r="AY129" i="23"/>
  <c r="G112" i="23"/>
  <c r="AU105" i="23"/>
  <c r="G117" i="23"/>
  <c r="AV105" i="23"/>
  <c r="AY115" i="23"/>
  <c r="AR107" i="23"/>
  <c r="F132" i="23"/>
  <c r="AC106" i="23"/>
  <c r="AL128" i="23"/>
  <c r="AI106" i="23"/>
  <c r="AS128" i="23"/>
  <c r="AJ106" i="23"/>
  <c r="AV129" i="23"/>
  <c r="BK115" i="23"/>
  <c r="AD113" i="23"/>
  <c r="AY105" i="23"/>
  <c r="BF112" i="23"/>
  <c r="Z150" i="23"/>
  <c r="BH108" i="23"/>
  <c r="BE122" i="23"/>
  <c r="BG104" i="23"/>
  <c r="BA109" i="23"/>
  <c r="P124" i="23"/>
  <c r="I105" i="23"/>
  <c r="I48" i="23" s="1"/>
  <c r="BG109" i="23"/>
  <c r="BD127" i="23"/>
  <c r="AW112" i="23"/>
  <c r="P122" i="23"/>
  <c r="P65" i="23" s="1"/>
  <c r="BH141" i="23"/>
  <c r="F113" i="23"/>
  <c r="AQ122" i="23"/>
  <c r="AX146" i="23"/>
  <c r="AV110" i="23"/>
  <c r="AV53" i="23" s="1"/>
  <c r="K117" i="23"/>
  <c r="AF132" i="23"/>
  <c r="Q109" i="23"/>
  <c r="W115" i="23"/>
  <c r="W58" i="23" s="1"/>
  <c r="AW126" i="23"/>
  <c r="I126" i="23"/>
  <c r="AX103" i="23"/>
  <c r="J107" i="23"/>
  <c r="AL110" i="23"/>
  <c r="BD115" i="23"/>
  <c r="X128" i="23"/>
  <c r="X71" i="23" s="1"/>
  <c r="G108" i="23"/>
  <c r="AR112" i="23"/>
  <c r="AR55" i="23" s="1"/>
  <c r="BA117" i="23"/>
  <c r="O135" i="23"/>
  <c r="AP109" i="23"/>
  <c r="AH114" i="23"/>
  <c r="H124" i="23"/>
  <c r="H67" i="23" s="1"/>
  <c r="BI129" i="23"/>
  <c r="BI72" i="23" s="1"/>
  <c r="R141" i="23"/>
  <c r="T127" i="23"/>
  <c r="T70" i="23" s="1"/>
  <c r="BD133" i="23"/>
  <c r="P154" i="23"/>
  <c r="M129" i="23"/>
  <c r="W136" i="23"/>
  <c r="AP113" i="23"/>
  <c r="AP56" i="23" s="1"/>
  <c r="AD117" i="23"/>
  <c r="AP126" i="23"/>
  <c r="AB133" i="23"/>
  <c r="AB76" i="23" s="1"/>
  <c r="BH107" i="23"/>
  <c r="X112" i="23"/>
  <c r="X55" i="23" s="1"/>
  <c r="O116" i="23"/>
  <c r="O59" i="23" s="1"/>
  <c r="BC124" i="23"/>
  <c r="BC67" i="23" s="1"/>
  <c r="AE131" i="23"/>
  <c r="AW147" i="23"/>
  <c r="BC109" i="23"/>
  <c r="W114" i="23"/>
  <c r="AW122" i="23"/>
  <c r="J128" i="23"/>
  <c r="J71" i="23" s="1"/>
  <c r="AA141" i="23"/>
  <c r="AM134" i="23"/>
  <c r="AT132" i="23"/>
  <c r="BC147" i="23"/>
  <c r="BE114" i="23"/>
  <c r="I123" i="23"/>
  <c r="I66" i="23" s="1"/>
  <c r="AQ128" i="23"/>
  <c r="G136" i="23"/>
  <c r="BB116" i="23"/>
  <c r="BB59" i="23" s="1"/>
  <c r="T125" i="23"/>
  <c r="AV132" i="23"/>
  <c r="Q148" i="23"/>
  <c r="N114" i="23"/>
  <c r="Z117" i="23"/>
  <c r="AT124" i="23"/>
  <c r="F128" i="23"/>
  <c r="F71" i="23" s="1"/>
  <c r="H132" i="23"/>
  <c r="H75" i="23" s="1"/>
  <c r="AH135" i="23"/>
  <c r="AH78" i="23" s="1"/>
  <c r="G144" i="23"/>
  <c r="BJ155" i="23"/>
  <c r="AM122" i="23"/>
  <c r="AY125" i="23"/>
  <c r="K129" i="23"/>
  <c r="AA133" i="23"/>
  <c r="AA76" i="23" s="1"/>
  <c r="AO136" i="23"/>
  <c r="AG147" i="23"/>
  <c r="I144" i="23"/>
  <c r="BE133" i="23"/>
  <c r="J141" i="23"/>
  <c r="AI147" i="23"/>
  <c r="AV134" i="23"/>
  <c r="AI142" i="23"/>
  <c r="AO150" i="23"/>
  <c r="Q126" i="23"/>
  <c r="AC129" i="23"/>
  <c r="BG133" i="23"/>
  <c r="L141" i="23"/>
  <c r="G147" i="23"/>
  <c r="AH123" i="23"/>
  <c r="AT126" i="23"/>
  <c r="J131" i="23"/>
  <c r="V134" i="23"/>
  <c r="O142" i="23"/>
  <c r="K150" i="23"/>
  <c r="Y124" i="23"/>
  <c r="AK127" i="23"/>
  <c r="AK68" i="23" s="1"/>
  <c r="O132" i="23"/>
  <c r="AA135" i="23"/>
  <c r="AW144" i="23"/>
  <c r="AA155" i="23"/>
  <c r="T126" i="23"/>
  <c r="AF129" i="23"/>
  <c r="AV133" i="23"/>
  <c r="Q141" i="23"/>
  <c r="M147" i="23"/>
  <c r="AW143" i="23"/>
  <c r="BI146" i="23"/>
  <c r="AH151" i="23"/>
  <c r="BD141" i="23"/>
  <c r="P145" i="23"/>
  <c r="AB148" i="23"/>
  <c r="R154" i="23"/>
  <c r="AU142" i="23"/>
  <c r="G146" i="23"/>
  <c r="AC150" i="23"/>
  <c r="AK155" i="23"/>
  <c r="AK156" i="23" s="1"/>
  <c r="BJ153" i="23"/>
  <c r="AZ146" i="23"/>
  <c r="AQ151" i="23"/>
  <c r="AK142" i="23"/>
  <c r="BK145" i="23"/>
  <c r="R150" i="23"/>
  <c r="T141" i="23"/>
  <c r="AF144" i="23"/>
  <c r="BF147" i="23"/>
  <c r="BA152" i="23"/>
  <c r="AC143" i="23"/>
  <c r="AO146" i="23"/>
  <c r="AZ150" i="23"/>
  <c r="AZ136" i="23"/>
  <c r="AZ137" i="23" s="1"/>
  <c r="T144" i="23"/>
  <c r="AF147" i="23"/>
  <c r="AG152" i="23"/>
  <c r="Z152" i="23"/>
  <c r="AL155" i="23"/>
  <c r="AS153" i="23"/>
  <c r="AV150" i="23"/>
  <c r="BH153" i="23"/>
  <c r="R152" i="23"/>
  <c r="AR155" i="23"/>
  <c r="AD151" i="23"/>
  <c r="AP154" i="23"/>
  <c r="AP156" i="23" s="1"/>
  <c r="AW152" i="23"/>
  <c r="BI155" i="23"/>
  <c r="BI156" i="23" s="1"/>
  <c r="BA57" i="23"/>
  <c r="AD251" i="12"/>
  <c r="AJ251" i="12"/>
  <c r="AL251" i="12"/>
  <c r="Z100" i="12"/>
  <c r="S7" i="13" s="1"/>
  <c r="AA100" i="12"/>
  <c r="T7" i="13" s="1"/>
  <c r="Y100" i="12"/>
  <c r="R7" i="13" s="1"/>
  <c r="AM92" i="12"/>
  <c r="AN92" i="12"/>
  <c r="AJ92" i="12"/>
  <c r="AL99" i="12"/>
  <c r="AN99" i="12"/>
  <c r="AJ99" i="12"/>
  <c r="X100" i="12"/>
  <c r="Q7" i="13" s="1"/>
  <c r="W100" i="12"/>
  <c r="P7" i="13" s="1"/>
  <c r="AM62" i="12"/>
  <c r="AL62" i="12"/>
  <c r="AK62" i="12"/>
  <c r="AJ62" i="12"/>
  <c r="AN62" i="12"/>
  <c r="AB100" i="12"/>
  <c r="U7" i="13" s="1"/>
  <c r="AL92" i="12"/>
  <c r="AJ81" i="12"/>
  <c r="AN81" i="12"/>
  <c r="AL81" i="12"/>
  <c r="AK81" i="12"/>
  <c r="AM81" i="12"/>
  <c r="BS6" i="23"/>
  <c r="BS15" i="23" s="1"/>
  <c r="BT6" i="23"/>
  <c r="BW6" i="23"/>
  <c r="BR6" i="19"/>
  <c r="BS6" i="19"/>
  <c r="CA6" i="19" s="1"/>
  <c r="BT6" i="19"/>
  <c r="BT2" i="19" s="1"/>
  <c r="BT155" i="19" s="1"/>
  <c r="BW6" i="19"/>
  <c r="D8" i="10"/>
  <c r="D16" i="10" s="1"/>
  <c r="D24" i="10" s="1"/>
  <c r="BO191" i="24"/>
  <c r="BO184" i="24"/>
  <c r="BO188" i="24"/>
  <c r="BO181" i="24"/>
  <c r="BO192" i="24"/>
  <c r="BO185" i="24"/>
  <c r="BO189" i="24"/>
  <c r="BO193" i="24"/>
  <c r="BO182" i="24"/>
  <c r="BO180" i="24"/>
  <c r="BO183" i="24"/>
  <c r="BO190" i="24"/>
  <c r="BO179" i="24"/>
  <c r="BO186" i="24"/>
  <c r="BO198" i="24"/>
  <c r="BO199" i="24"/>
  <c r="BO200" i="24"/>
  <c r="BO201" i="24"/>
  <c r="BO202" i="24"/>
  <c r="BO203" i="24"/>
  <c r="BO204" i="24"/>
  <c r="BO205" i="24"/>
  <c r="BO207" i="24"/>
  <c r="BO208" i="24"/>
  <c r="BO209" i="24"/>
  <c r="BO210" i="24"/>
  <c r="BO211" i="24"/>
  <c r="BQ6" i="24"/>
  <c r="BO212" i="24"/>
  <c r="BO228" i="24"/>
  <c r="BO217" i="24"/>
  <c r="BO223" i="24"/>
  <c r="BO224" i="24"/>
  <c r="BO220" i="24"/>
  <c r="BO226" i="24"/>
  <c r="BO227" i="24"/>
  <c r="BO218" i="24"/>
  <c r="BO231" i="24"/>
  <c r="BO230" i="24"/>
  <c r="BO222" i="24"/>
  <c r="BO229" i="24"/>
  <c r="BO221" i="24"/>
  <c r="BO219" i="24"/>
  <c r="BR6" i="24"/>
  <c r="BR10" i="24" s="1"/>
  <c r="BS6" i="24"/>
  <c r="BS21" i="24" s="1"/>
  <c r="BO4" i="24"/>
  <c r="BT6" i="24"/>
  <c r="BT17" i="24" s="1"/>
  <c r="BW6" i="24"/>
  <c r="BW34" i="24"/>
  <c r="BW41" i="24"/>
  <c r="BO29" i="24"/>
  <c r="BO30" i="24"/>
  <c r="BO36" i="24"/>
  <c r="AI163" i="24"/>
  <c r="AI239" i="24" s="1"/>
  <c r="BO10" i="24"/>
  <c r="AO163" i="24"/>
  <c r="AO239" i="24" s="1"/>
  <c r="BD164" i="24"/>
  <c r="BD240" i="24" s="1"/>
  <c r="AJ165" i="24"/>
  <c r="AJ241" i="24" s="1"/>
  <c r="AJ51" i="24"/>
  <c r="AJ49" i="24"/>
  <c r="AT169" i="24"/>
  <c r="AT245" i="24" s="1"/>
  <c r="AT55" i="24"/>
  <c r="D160" i="24"/>
  <c r="D236" i="24" s="1"/>
  <c r="D46" i="24"/>
  <c r="AY169" i="24"/>
  <c r="AY245" i="24" s="1"/>
  <c r="AY55" i="24"/>
  <c r="W160" i="24"/>
  <c r="W236" i="24" s="1"/>
  <c r="W46" i="24"/>
  <c r="AZ169" i="24"/>
  <c r="AZ245" i="24" s="1"/>
  <c r="AZ55" i="24"/>
  <c r="BB160" i="24"/>
  <c r="BB236" i="24" s="1"/>
  <c r="BB46" i="24"/>
  <c r="BI169" i="24"/>
  <c r="BI245" i="24" s="1"/>
  <c r="BI55" i="24"/>
  <c r="BO20" i="24"/>
  <c r="BO31" i="24"/>
  <c r="I161" i="24"/>
  <c r="I237" i="24" s="1"/>
  <c r="I47" i="24"/>
  <c r="H162" i="24"/>
  <c r="H238" i="24" s="1"/>
  <c r="H48" i="24"/>
  <c r="BD171" i="24"/>
  <c r="BD247" i="24" s="1"/>
  <c r="BD57" i="24"/>
  <c r="BI162" i="24"/>
  <c r="BI238" i="24" s="1"/>
  <c r="BI48" i="24"/>
  <c r="AD173" i="24"/>
  <c r="AD249" i="24" s="1"/>
  <c r="AD59" i="24"/>
  <c r="Z163" i="24"/>
  <c r="Z239" i="24" s="1"/>
  <c r="V66" i="24"/>
  <c r="BC160" i="24"/>
  <c r="BC236" i="24" s="1"/>
  <c r="BC46" i="24"/>
  <c r="AK165" i="24"/>
  <c r="AK241" i="24" s="1"/>
  <c r="AK49" i="24"/>
  <c r="AK51" i="24"/>
  <c r="BD160" i="24"/>
  <c r="BD236" i="24" s="1"/>
  <c r="BD46" i="24"/>
  <c r="AL165" i="24"/>
  <c r="AL241" i="24" s="1"/>
  <c r="AL49" i="24"/>
  <c r="AL51" i="24"/>
  <c r="X65" i="24"/>
  <c r="BE160" i="24"/>
  <c r="BE236" i="24" s="1"/>
  <c r="BE46" i="24"/>
  <c r="AZ166" i="24"/>
  <c r="AZ242" i="24" s="1"/>
  <c r="AZ52" i="24"/>
  <c r="AZ50" i="24"/>
  <c r="AJ65" i="24"/>
  <c r="BF160" i="24"/>
  <c r="BF236" i="24" s="1"/>
  <c r="BF46" i="24"/>
  <c r="BI166" i="24"/>
  <c r="BI242" i="24" s="1"/>
  <c r="BI50" i="24"/>
  <c r="BI52" i="24"/>
  <c r="AW65" i="24"/>
  <c r="F160" i="24"/>
  <c r="F236" i="24" s="1"/>
  <c r="F46" i="24"/>
  <c r="O161" i="24"/>
  <c r="O237" i="24" s="1"/>
  <c r="O47" i="24"/>
  <c r="AP163" i="24"/>
  <c r="AP239" i="24" s="1"/>
  <c r="BO239" i="24" s="1"/>
  <c r="G160" i="24"/>
  <c r="G236" i="24" s="1"/>
  <c r="G46" i="24"/>
  <c r="AJ161" i="24"/>
  <c r="AJ237" i="24" s="1"/>
  <c r="AJ47" i="24"/>
  <c r="AQ163" i="24"/>
  <c r="AQ239" i="24" s="1"/>
  <c r="I167" i="24"/>
  <c r="I243" i="24" s="1"/>
  <c r="I53" i="24"/>
  <c r="BH172" i="24"/>
  <c r="BH248" i="24" s="1"/>
  <c r="BH58" i="24"/>
  <c r="I160" i="24"/>
  <c r="I236" i="24" s="1"/>
  <c r="I46" i="24"/>
  <c r="BF161" i="24"/>
  <c r="BF237" i="24" s="1"/>
  <c r="BF47" i="24"/>
  <c r="AR163" i="24"/>
  <c r="AR239" i="24" s="1"/>
  <c r="AE167" i="24"/>
  <c r="AE243" i="24" s="1"/>
  <c r="AE53" i="24"/>
  <c r="G173" i="24"/>
  <c r="G249" i="24" s="1"/>
  <c r="G59" i="24"/>
  <c r="AD70" i="24"/>
  <c r="AD68" i="24"/>
  <c r="N160" i="24"/>
  <c r="N236" i="24" s="1"/>
  <c r="N46" i="24"/>
  <c r="BG161" i="24"/>
  <c r="BG237" i="24" s="1"/>
  <c r="BG47" i="24"/>
  <c r="AV164" i="24"/>
  <c r="AV240" i="24" s="1"/>
  <c r="AY167" i="24"/>
  <c r="AY243" i="24" s="1"/>
  <c r="AY53" i="24"/>
  <c r="AA173" i="24"/>
  <c r="AA249" i="24" s="1"/>
  <c r="AA59" i="24"/>
  <c r="AF68" i="24"/>
  <c r="AF70" i="24"/>
  <c r="T160" i="24"/>
  <c r="T236" i="24" s="1"/>
  <c r="T46" i="24"/>
  <c r="BK161" i="24"/>
  <c r="BK237" i="24" s="1"/>
  <c r="BK47" i="24"/>
  <c r="BB164" i="24"/>
  <c r="BB240" i="24" s="1"/>
  <c r="AC173" i="24"/>
  <c r="AC249" i="24" s="1"/>
  <c r="AC59" i="24"/>
  <c r="AG70" i="24"/>
  <c r="AG68" i="24"/>
  <c r="X160" i="24"/>
  <c r="X236" i="24" s="1"/>
  <c r="X46" i="24"/>
  <c r="D162" i="24"/>
  <c r="D238" i="24" s="1"/>
  <c r="D48" i="24"/>
  <c r="BF164" i="24"/>
  <c r="BF240" i="24" s="1"/>
  <c r="Q169" i="24"/>
  <c r="Q245" i="24" s="1"/>
  <c r="Q55" i="24"/>
  <c r="AN173" i="24"/>
  <c r="AN249" i="24" s="1"/>
  <c r="AN59" i="24"/>
  <c r="AU160" i="24"/>
  <c r="AU236" i="24" s="1"/>
  <c r="AU46" i="24"/>
  <c r="E162" i="24"/>
  <c r="E238" i="24" s="1"/>
  <c r="E48" i="24"/>
  <c r="AH165" i="24"/>
  <c r="AH241" i="24" s="1"/>
  <c r="AH49" i="24"/>
  <c r="AH51" i="24"/>
  <c r="V169" i="24"/>
  <c r="V245" i="24" s="1"/>
  <c r="V55" i="24"/>
  <c r="X77" i="24"/>
  <c r="Y160" i="24"/>
  <c r="Y236" i="24" s="1"/>
  <c r="Y46" i="24"/>
  <c r="P161" i="24"/>
  <c r="P237" i="24" s="1"/>
  <c r="P47" i="24"/>
  <c r="AA162" i="24"/>
  <c r="AA238" i="24" s="1"/>
  <c r="AA48" i="24"/>
  <c r="AX163" i="24"/>
  <c r="AX239" i="24" s="1"/>
  <c r="AW165" i="24"/>
  <c r="AW241" i="24" s="1"/>
  <c r="AW49" i="24"/>
  <c r="AW51" i="24"/>
  <c r="BE170" i="24"/>
  <c r="BE246" i="24" s="1"/>
  <c r="BE56" i="24"/>
  <c r="AU173" i="24"/>
  <c r="AU249" i="24" s="1"/>
  <c r="AU59" i="24"/>
  <c r="AJ66" i="24"/>
  <c r="Z160" i="24"/>
  <c r="Z236" i="24" s="1"/>
  <c r="Z46" i="24"/>
  <c r="T161" i="24"/>
  <c r="T237" i="24" s="1"/>
  <c r="T47" i="24"/>
  <c r="AJ162" i="24"/>
  <c r="AJ238" i="24" s="1"/>
  <c r="AJ48" i="24"/>
  <c r="BD163" i="24"/>
  <c r="BD239" i="24" s="1"/>
  <c r="X174" i="24"/>
  <c r="X250" i="24" s="1"/>
  <c r="X60" i="24"/>
  <c r="AO66" i="24"/>
  <c r="AA160" i="24"/>
  <c r="AA236" i="24" s="1"/>
  <c r="AA46" i="24"/>
  <c r="AA161" i="24"/>
  <c r="AA237" i="24" s="1"/>
  <c r="AA47" i="24"/>
  <c r="AO162" i="24"/>
  <c r="AO238" i="24" s="1"/>
  <c r="AO48" i="24"/>
  <c r="Y164" i="24"/>
  <c r="Y240" i="24" s="1"/>
  <c r="F166" i="24"/>
  <c r="F242" i="24" s="1"/>
  <c r="F50" i="24"/>
  <c r="F52" i="24"/>
  <c r="H171" i="24"/>
  <c r="H247" i="24" s="1"/>
  <c r="H57" i="24"/>
  <c r="AW66" i="24"/>
  <c r="U74" i="24"/>
  <c r="AB160" i="24"/>
  <c r="AB236" i="24" s="1"/>
  <c r="AB46" i="24"/>
  <c r="AE161" i="24"/>
  <c r="AE237" i="24" s="1"/>
  <c r="AE47" i="24"/>
  <c r="AS162" i="24"/>
  <c r="AS238" i="24" s="1"/>
  <c r="AS48" i="24"/>
  <c r="AD164" i="24"/>
  <c r="AD240" i="24" s="1"/>
  <c r="H166" i="24"/>
  <c r="H242" i="24" s="1"/>
  <c r="H50" i="24"/>
  <c r="H52" i="24"/>
  <c r="I171" i="24"/>
  <c r="I247" i="24" s="1"/>
  <c r="I57" i="24"/>
  <c r="BD66" i="24"/>
  <c r="V74" i="24"/>
  <c r="AQ160" i="24"/>
  <c r="AQ236" i="24" s="1"/>
  <c r="AQ46" i="24"/>
  <c r="AF161" i="24"/>
  <c r="AF237" i="24" s="1"/>
  <c r="AF47" i="24"/>
  <c r="BB162" i="24"/>
  <c r="BB238" i="24" s="1"/>
  <c r="BB48" i="24"/>
  <c r="AE164" i="24"/>
  <c r="AE240" i="24" s="1"/>
  <c r="AU166" i="24"/>
  <c r="AU242" i="24" s="1"/>
  <c r="AU52" i="24"/>
  <c r="AU50" i="24"/>
  <c r="Y171" i="24"/>
  <c r="Y247" i="24" s="1"/>
  <c r="Y57" i="24"/>
  <c r="L75" i="24"/>
  <c r="E160" i="24"/>
  <c r="E236" i="24" s="1"/>
  <c r="E46" i="24"/>
  <c r="AW160" i="24"/>
  <c r="AW236" i="24" s="1"/>
  <c r="AW46" i="24"/>
  <c r="AU161" i="24"/>
  <c r="AU237" i="24" s="1"/>
  <c r="AU47" i="24"/>
  <c r="BJ162" i="24"/>
  <c r="BJ238" i="24" s="1"/>
  <c r="BJ48" i="24"/>
  <c r="BA164" i="24"/>
  <c r="BA240" i="24" s="1"/>
  <c r="BD166" i="24"/>
  <c r="BD242" i="24" s="1"/>
  <c r="BD50" i="24"/>
  <c r="BD52" i="24"/>
  <c r="K169" i="24"/>
  <c r="K245" i="24" s="1"/>
  <c r="K55" i="24"/>
  <c r="BK171" i="24"/>
  <c r="BK247" i="24" s="1"/>
  <c r="BK57" i="24"/>
  <c r="AC160" i="24"/>
  <c r="AC236" i="24" s="1"/>
  <c r="AC46" i="24"/>
  <c r="D161" i="24"/>
  <c r="D237" i="24" s="1"/>
  <c r="D47" i="24"/>
  <c r="AK161" i="24"/>
  <c r="AK237" i="24" s="1"/>
  <c r="AK47" i="24"/>
  <c r="I162" i="24"/>
  <c r="I238" i="24" s="1"/>
  <c r="I48" i="24"/>
  <c r="D164" i="24"/>
  <c r="D240" i="24" s="1"/>
  <c r="BJ164" i="24"/>
  <c r="BJ240" i="24" s="1"/>
  <c r="M166" i="24"/>
  <c r="M242" i="24" s="1"/>
  <c r="M52" i="24"/>
  <c r="M50" i="24"/>
  <c r="AF167" i="24"/>
  <c r="AF243" i="24" s="1"/>
  <c r="AF53" i="24"/>
  <c r="D170" i="24"/>
  <c r="D246" i="24" s="1"/>
  <c r="D56" i="24"/>
  <c r="J172" i="24"/>
  <c r="J248" i="24" s="1"/>
  <c r="J58" i="24"/>
  <c r="Y174" i="24"/>
  <c r="Y250" i="24" s="1"/>
  <c r="Y60" i="24"/>
  <c r="BH70" i="24"/>
  <c r="BH68" i="24"/>
  <c r="AC78" i="24"/>
  <c r="J160" i="24"/>
  <c r="J236" i="24" s="1"/>
  <c r="J46" i="24"/>
  <c r="AF160" i="24"/>
  <c r="AF236" i="24" s="1"/>
  <c r="AF46" i="24"/>
  <c r="E161" i="24"/>
  <c r="E237" i="24" s="1"/>
  <c r="E47" i="24"/>
  <c r="AM161" i="24"/>
  <c r="AM237" i="24" s="1"/>
  <c r="AM47" i="24"/>
  <c r="W162" i="24"/>
  <c r="W238" i="24" s="1"/>
  <c r="W48" i="24"/>
  <c r="E164" i="24"/>
  <c r="E240" i="24" s="1"/>
  <c r="N166" i="24"/>
  <c r="N242" i="24" s="1"/>
  <c r="N52" i="24"/>
  <c r="N50" i="24"/>
  <c r="AK167" i="24"/>
  <c r="AK243" i="24" s="1"/>
  <c r="AK53" i="24"/>
  <c r="J170" i="24"/>
  <c r="J246" i="24" s="1"/>
  <c r="J56" i="24"/>
  <c r="K172" i="24"/>
  <c r="K248" i="24" s="1"/>
  <c r="K58" i="24"/>
  <c r="Z174" i="24"/>
  <c r="Z250" i="24" s="1"/>
  <c r="Z60" i="24"/>
  <c r="BI70" i="24"/>
  <c r="BI68" i="24"/>
  <c r="AG79" i="24"/>
  <c r="K160" i="24"/>
  <c r="K236" i="24" s="1"/>
  <c r="K46" i="24"/>
  <c r="AG160" i="24"/>
  <c r="AG236" i="24" s="1"/>
  <c r="AG46" i="24"/>
  <c r="F161" i="24"/>
  <c r="F237" i="24" s="1"/>
  <c r="F47" i="24"/>
  <c r="AO161" i="24"/>
  <c r="AO237" i="24" s="1"/>
  <c r="AO47" i="24"/>
  <c r="X162" i="24"/>
  <c r="X238" i="24" s="1"/>
  <c r="X48" i="24"/>
  <c r="F164" i="24"/>
  <c r="F240" i="24" s="1"/>
  <c r="H165" i="24"/>
  <c r="H241" i="24" s="1"/>
  <c r="H49" i="24"/>
  <c r="H51" i="24"/>
  <c r="S166" i="24"/>
  <c r="S242" i="24" s="1"/>
  <c r="S52" i="24"/>
  <c r="S50" i="24"/>
  <c r="AL167" i="24"/>
  <c r="AL243" i="24" s="1"/>
  <c r="AL53" i="24"/>
  <c r="R170" i="24"/>
  <c r="R246" i="24" s="1"/>
  <c r="R56" i="24"/>
  <c r="L172" i="24"/>
  <c r="L248" i="24" s="1"/>
  <c r="L58" i="24"/>
  <c r="AU174" i="24"/>
  <c r="AU250" i="24" s="1"/>
  <c r="AU60" i="24"/>
  <c r="U65" i="24"/>
  <c r="Y69" i="24"/>
  <c r="Y71" i="24"/>
  <c r="L160" i="24"/>
  <c r="L236" i="24" s="1"/>
  <c r="L46" i="24"/>
  <c r="AI160" i="24"/>
  <c r="AI236" i="24" s="1"/>
  <c r="AI46" i="24"/>
  <c r="G161" i="24"/>
  <c r="G237" i="24" s="1"/>
  <c r="G47" i="24"/>
  <c r="AP161" i="24"/>
  <c r="AP237" i="24" s="1"/>
  <c r="BO237" i="24" s="1"/>
  <c r="AP47" i="24"/>
  <c r="Y162" i="24"/>
  <c r="Y238" i="24" s="1"/>
  <c r="Y48" i="24"/>
  <c r="J163" i="24"/>
  <c r="J239" i="24" s="1"/>
  <c r="P164" i="24"/>
  <c r="P240" i="24" s="1"/>
  <c r="W165" i="24"/>
  <c r="W241" i="24" s="1"/>
  <c r="W51" i="24"/>
  <c r="W49" i="24"/>
  <c r="T166" i="24"/>
  <c r="T242" i="24" s="1"/>
  <c r="T52" i="24"/>
  <c r="T50" i="24"/>
  <c r="AP167" i="24"/>
  <c r="AP243" i="24" s="1"/>
  <c r="BO243" i="24" s="1"/>
  <c r="AP53" i="24"/>
  <c r="AZ170" i="24"/>
  <c r="AZ246" i="24" s="1"/>
  <c r="AZ56" i="24"/>
  <c r="M172" i="24"/>
  <c r="M248" i="24" s="1"/>
  <c r="M58" i="24"/>
  <c r="AV174" i="24"/>
  <c r="AV250" i="24" s="1"/>
  <c r="AV60" i="24"/>
  <c r="V65" i="24"/>
  <c r="BE67" i="24"/>
  <c r="Z69" i="24"/>
  <c r="Z71" i="24"/>
  <c r="M160" i="24"/>
  <c r="M236" i="24" s="1"/>
  <c r="M46" i="24"/>
  <c r="AP160" i="24"/>
  <c r="AP236" i="24" s="1"/>
  <c r="AP46" i="24"/>
  <c r="H161" i="24"/>
  <c r="H237" i="24" s="1"/>
  <c r="H47" i="24"/>
  <c r="AQ161" i="24"/>
  <c r="AQ237" i="24" s="1"/>
  <c r="AQ47" i="24"/>
  <c r="Z162" i="24"/>
  <c r="Z238" i="24" s="1"/>
  <c r="Z48" i="24"/>
  <c r="O163" i="24"/>
  <c r="O239" i="24" s="1"/>
  <c r="Q164" i="24"/>
  <c r="Q240" i="24" s="1"/>
  <c r="AF165" i="24"/>
  <c r="AF241" i="24" s="1"/>
  <c r="AF49" i="24"/>
  <c r="AF51" i="24"/>
  <c r="X166" i="24"/>
  <c r="X242" i="24" s="1"/>
  <c r="X50" i="24"/>
  <c r="X52" i="24"/>
  <c r="AT167" i="24"/>
  <c r="AT243" i="24" s="1"/>
  <c r="AT53" i="24"/>
  <c r="J169" i="24"/>
  <c r="J245" i="24" s="1"/>
  <c r="J55" i="24"/>
  <c r="BD170" i="24"/>
  <c r="BD246" i="24" s="1"/>
  <c r="BD56" i="24"/>
  <c r="AC172" i="24"/>
  <c r="AC248" i="24" s="1"/>
  <c r="AC58" i="24"/>
  <c r="W65" i="24"/>
  <c r="BE69" i="24"/>
  <c r="BE71" i="24"/>
  <c r="S160" i="24"/>
  <c r="S236" i="24" s="1"/>
  <c r="S46" i="24"/>
  <c r="AR160" i="24"/>
  <c r="AR236" i="24" s="1"/>
  <c r="AR46" i="24"/>
  <c r="K161" i="24"/>
  <c r="K237" i="24" s="1"/>
  <c r="K47" i="24"/>
  <c r="BE161" i="24"/>
  <c r="BE237" i="24" s="1"/>
  <c r="BE47" i="24"/>
  <c r="AH162" i="24"/>
  <c r="AH238" i="24" s="1"/>
  <c r="AH48" i="24"/>
  <c r="AD163" i="24"/>
  <c r="AD239" i="24" s="1"/>
  <c r="Z164" i="24"/>
  <c r="Z240" i="24" s="1"/>
  <c r="AI165" i="24"/>
  <c r="AI241" i="24" s="1"/>
  <c r="AI49" i="24"/>
  <c r="AI51" i="24"/>
  <c r="AV166" i="24"/>
  <c r="AV242" i="24" s="1"/>
  <c r="AV52" i="24"/>
  <c r="AV50" i="24"/>
  <c r="BG167" i="24"/>
  <c r="BG243" i="24" s="1"/>
  <c r="BG53" i="24"/>
  <c r="L169" i="24"/>
  <c r="L245" i="24" s="1"/>
  <c r="L55" i="24"/>
  <c r="BF170" i="24"/>
  <c r="BF246" i="24" s="1"/>
  <c r="BF56" i="24"/>
  <c r="F173" i="24"/>
  <c r="F249" i="24" s="1"/>
  <c r="F59" i="24"/>
  <c r="AB65" i="24"/>
  <c r="F162" i="24"/>
  <c r="F238" i="24" s="1"/>
  <c r="F48" i="24"/>
  <c r="AN162" i="24"/>
  <c r="AN238" i="24" s="1"/>
  <c r="AN48" i="24"/>
  <c r="H163" i="24"/>
  <c r="H239" i="24" s="1"/>
  <c r="AW163" i="24"/>
  <c r="AW239" i="24" s="1"/>
  <c r="AB164" i="24"/>
  <c r="AB240" i="24" s="1"/>
  <c r="G165" i="24"/>
  <c r="G241" i="24" s="1"/>
  <c r="G49" i="24"/>
  <c r="G51" i="24"/>
  <c r="AV165" i="24"/>
  <c r="AV241" i="24" s="1"/>
  <c r="AV51" i="24"/>
  <c r="AV49" i="24"/>
  <c r="V166" i="24"/>
  <c r="V242" i="24" s="1"/>
  <c r="V50" i="24"/>
  <c r="V52" i="24"/>
  <c r="D167" i="24"/>
  <c r="D243" i="24" s="1"/>
  <c r="D53" i="24"/>
  <c r="BF167" i="24"/>
  <c r="BF243" i="24" s="1"/>
  <c r="BF53" i="24"/>
  <c r="R169" i="24"/>
  <c r="R245" i="24" s="1"/>
  <c r="R55" i="24"/>
  <c r="Q170" i="24"/>
  <c r="Q246" i="24" s="1"/>
  <c r="Q56" i="24"/>
  <c r="X171" i="24"/>
  <c r="X247" i="24" s="1"/>
  <c r="X57" i="24"/>
  <c r="AB172" i="24"/>
  <c r="AB248" i="24" s="1"/>
  <c r="AB58" i="24"/>
  <c r="AT173" i="24"/>
  <c r="AT249" i="24" s="1"/>
  <c r="AT61" i="24"/>
  <c r="AT59" i="24"/>
  <c r="AV65" i="24"/>
  <c r="BD69" i="24"/>
  <c r="BD71" i="24"/>
  <c r="K75" i="24"/>
  <c r="I165" i="24"/>
  <c r="I241" i="24" s="1"/>
  <c r="I49" i="24"/>
  <c r="I51" i="24"/>
  <c r="BE165" i="24"/>
  <c r="BE241" i="24" s="1"/>
  <c r="BE49" i="24"/>
  <c r="BE51" i="24"/>
  <c r="AB166" i="24"/>
  <c r="AB242" i="24" s="1"/>
  <c r="AB52" i="24"/>
  <c r="AB50" i="24"/>
  <c r="J167" i="24"/>
  <c r="J243" i="24" s="1"/>
  <c r="J53" i="24"/>
  <c r="BH167" i="24"/>
  <c r="BH243" i="24" s="1"/>
  <c r="BH53" i="24"/>
  <c r="Z169" i="24"/>
  <c r="Z245" i="24" s="1"/>
  <c r="Z55" i="24"/>
  <c r="S170" i="24"/>
  <c r="S246" i="24" s="1"/>
  <c r="S56" i="24"/>
  <c r="Z171" i="24"/>
  <c r="Z247" i="24" s="1"/>
  <c r="Z57" i="24"/>
  <c r="AS172" i="24"/>
  <c r="AS248" i="24" s="1"/>
  <c r="AS58" i="24"/>
  <c r="BI173" i="24"/>
  <c r="BI249" i="24" s="1"/>
  <c r="BI61" i="24"/>
  <c r="BI59" i="24"/>
  <c r="W67" i="24"/>
  <c r="R72" i="24"/>
  <c r="O76" i="24"/>
  <c r="Q160" i="24"/>
  <c r="Q236" i="24" s="1"/>
  <c r="Q46" i="24"/>
  <c r="AL160" i="24"/>
  <c r="AL236" i="24" s="1"/>
  <c r="AL46" i="24"/>
  <c r="BG160" i="24"/>
  <c r="BG236" i="24" s="1"/>
  <c r="BG46" i="24"/>
  <c r="U161" i="24"/>
  <c r="U237" i="24" s="1"/>
  <c r="U47" i="24"/>
  <c r="AV161" i="24"/>
  <c r="AV237" i="24" s="1"/>
  <c r="AV47" i="24"/>
  <c r="J162" i="24"/>
  <c r="J238" i="24" s="1"/>
  <c r="J48" i="24"/>
  <c r="AT162" i="24"/>
  <c r="AT238" i="24" s="1"/>
  <c r="AT48" i="24"/>
  <c r="P163" i="24"/>
  <c r="P239" i="24" s="1"/>
  <c r="BE163" i="24"/>
  <c r="BE239" i="24" s="1"/>
  <c r="AF164" i="24"/>
  <c r="AF240" i="24" s="1"/>
  <c r="J165" i="24"/>
  <c r="J241" i="24" s="1"/>
  <c r="J49" i="24"/>
  <c r="J51" i="24"/>
  <c r="BF165" i="24"/>
  <c r="BF241" i="24" s="1"/>
  <c r="BF49" i="24"/>
  <c r="BF51" i="24"/>
  <c r="AG166" i="24"/>
  <c r="AG242" i="24" s="1"/>
  <c r="AG52" i="24"/>
  <c r="AG50" i="24"/>
  <c r="N167" i="24"/>
  <c r="N243" i="24" s="1"/>
  <c r="N53" i="24"/>
  <c r="AE169" i="24"/>
  <c r="AE245" i="24" s="1"/>
  <c r="AE55" i="24"/>
  <c r="T170" i="24"/>
  <c r="T246" i="24" s="1"/>
  <c r="T56" i="24"/>
  <c r="AI171" i="24"/>
  <c r="AI247" i="24" s="1"/>
  <c r="AI57" i="24"/>
  <c r="AT172" i="24"/>
  <c r="AT248" i="24" s="1"/>
  <c r="AT58" i="24"/>
  <c r="D66" i="24"/>
  <c r="Y67" i="24"/>
  <c r="S72" i="24"/>
  <c r="P76" i="24"/>
  <c r="R160" i="24"/>
  <c r="R236" i="24" s="1"/>
  <c r="R46" i="24"/>
  <c r="AM160" i="24"/>
  <c r="AM236" i="24" s="1"/>
  <c r="AM46" i="24"/>
  <c r="BH160" i="24"/>
  <c r="BH236" i="24" s="1"/>
  <c r="BH46" i="24"/>
  <c r="V161" i="24"/>
  <c r="V237" i="24" s="1"/>
  <c r="V47" i="24"/>
  <c r="BA161" i="24"/>
  <c r="BA237" i="24" s="1"/>
  <c r="BA47" i="24"/>
  <c r="O162" i="24"/>
  <c r="O238" i="24" s="1"/>
  <c r="O48" i="24"/>
  <c r="AU162" i="24"/>
  <c r="AU238" i="24" s="1"/>
  <c r="AU48" i="24"/>
  <c r="U163" i="24"/>
  <c r="U239" i="24" s="1"/>
  <c r="AN164" i="24"/>
  <c r="AN240" i="24" s="1"/>
  <c r="O165" i="24"/>
  <c r="O241" i="24" s="1"/>
  <c r="O51" i="24"/>
  <c r="O49" i="24"/>
  <c r="BH165" i="24"/>
  <c r="BH241" i="24" s="1"/>
  <c r="BH49" i="24"/>
  <c r="BH51" i="24"/>
  <c r="AN166" i="24"/>
  <c r="AN242" i="24" s="1"/>
  <c r="AN50" i="24"/>
  <c r="AN52" i="24"/>
  <c r="R167" i="24"/>
  <c r="R243" i="24" s="1"/>
  <c r="R53" i="24"/>
  <c r="AL169" i="24"/>
  <c r="AL245" i="24" s="1"/>
  <c r="AL55" i="24"/>
  <c r="AI170" i="24"/>
  <c r="AI246" i="24" s="1"/>
  <c r="AI56" i="24"/>
  <c r="AM171" i="24"/>
  <c r="AM247" i="24" s="1"/>
  <c r="AM57" i="24"/>
  <c r="AX172" i="24"/>
  <c r="AX248" i="24" s="1"/>
  <c r="AX58" i="24"/>
  <c r="H174" i="24"/>
  <c r="H250" i="24" s="1"/>
  <c r="H60" i="24"/>
  <c r="E66" i="24"/>
  <c r="AR67" i="24"/>
  <c r="T72" i="24"/>
  <c r="O77" i="24"/>
  <c r="AN160" i="24"/>
  <c r="AN236" i="24" s="1"/>
  <c r="AN46" i="24"/>
  <c r="W161" i="24"/>
  <c r="W237" i="24" s="1"/>
  <c r="W47" i="24"/>
  <c r="BC161" i="24"/>
  <c r="BC237" i="24" s="1"/>
  <c r="BC47" i="24"/>
  <c r="Q162" i="24"/>
  <c r="Q238" i="24" s="1"/>
  <c r="Q48" i="24"/>
  <c r="AV162" i="24"/>
  <c r="AV238" i="24" s="1"/>
  <c r="AV48" i="24"/>
  <c r="V163" i="24"/>
  <c r="V239" i="24" s="1"/>
  <c r="AP164" i="24"/>
  <c r="AP240" i="24" s="1"/>
  <c r="BO240" i="24" s="1"/>
  <c r="P165" i="24"/>
  <c r="P241" i="24" s="1"/>
  <c r="P51" i="24"/>
  <c r="P49" i="24"/>
  <c r="BJ165" i="24"/>
  <c r="BJ241" i="24" s="1"/>
  <c r="BJ51" i="24"/>
  <c r="BJ49" i="24"/>
  <c r="AO166" i="24"/>
  <c r="AO242" i="24" s="1"/>
  <c r="AO50" i="24"/>
  <c r="AO52" i="24"/>
  <c r="W167" i="24"/>
  <c r="W243" i="24" s="1"/>
  <c r="W53" i="24"/>
  <c r="AM169" i="24"/>
  <c r="AM245" i="24" s="1"/>
  <c r="AM55" i="24"/>
  <c r="AJ170" i="24"/>
  <c r="AJ246" i="24" s="1"/>
  <c r="AJ56" i="24"/>
  <c r="AN171" i="24"/>
  <c r="AN247" i="24" s="1"/>
  <c r="AN57" i="24"/>
  <c r="AY172" i="24"/>
  <c r="AY248" i="24" s="1"/>
  <c r="AY58" i="24"/>
  <c r="Q174" i="24"/>
  <c r="Q250" i="24" s="1"/>
  <c r="Q60" i="24"/>
  <c r="M66" i="24"/>
  <c r="AS67" i="24"/>
  <c r="U72" i="24"/>
  <c r="S77" i="24"/>
  <c r="AO160" i="24"/>
  <c r="AO236" i="24" s="1"/>
  <c r="AO46" i="24"/>
  <c r="Y161" i="24"/>
  <c r="Y237" i="24" s="1"/>
  <c r="Y47" i="24"/>
  <c r="BD161" i="24"/>
  <c r="BD237" i="24" s="1"/>
  <c r="BD47" i="24"/>
  <c r="V162" i="24"/>
  <c r="V238" i="24" s="1"/>
  <c r="V48" i="24"/>
  <c r="BA162" i="24"/>
  <c r="BA238" i="24" s="1"/>
  <c r="BA48" i="24"/>
  <c r="X163" i="24"/>
  <c r="X239" i="24" s="1"/>
  <c r="AU164" i="24"/>
  <c r="AU240" i="24" s="1"/>
  <c r="V165" i="24"/>
  <c r="V241" i="24" s="1"/>
  <c r="V49" i="24"/>
  <c r="V51" i="24"/>
  <c r="BK165" i="24"/>
  <c r="BK241" i="24" s="1"/>
  <c r="BK51" i="24"/>
  <c r="BK49" i="24"/>
  <c r="AP166" i="24"/>
  <c r="AP242" i="24" s="1"/>
  <c r="BO242" i="24" s="1"/>
  <c r="AP50" i="24"/>
  <c r="AP52" i="24"/>
  <c r="AD167" i="24"/>
  <c r="AD243" i="24" s="1"/>
  <c r="AD53" i="24"/>
  <c r="AN169" i="24"/>
  <c r="AN245" i="24" s="1"/>
  <c r="AN55" i="24"/>
  <c r="AY170" i="24"/>
  <c r="AY246" i="24" s="1"/>
  <c r="AY56" i="24"/>
  <c r="AZ171" i="24"/>
  <c r="AZ247" i="24" s="1"/>
  <c r="AZ57" i="24"/>
  <c r="BA172" i="24"/>
  <c r="BA248" i="24" s="1"/>
  <c r="BA58" i="24"/>
  <c r="W174" i="24"/>
  <c r="W250" i="24" s="1"/>
  <c r="W60" i="24"/>
  <c r="U66" i="24"/>
  <c r="AT67" i="24"/>
  <c r="AC70" i="24"/>
  <c r="AC68" i="24"/>
  <c r="BC72" i="24"/>
  <c r="T77" i="24"/>
  <c r="AB161" i="24"/>
  <c r="AB237" i="24" s="1"/>
  <c r="AB47" i="24"/>
  <c r="AR161" i="24"/>
  <c r="AR237" i="24" s="1"/>
  <c r="AR47" i="24"/>
  <c r="BH161" i="24"/>
  <c r="BH237" i="24" s="1"/>
  <c r="BH47" i="24"/>
  <c r="K162" i="24"/>
  <c r="K238" i="24" s="1"/>
  <c r="K48" i="24"/>
  <c r="AE162" i="24"/>
  <c r="AE238" i="24" s="1"/>
  <c r="AE48" i="24"/>
  <c r="AX162" i="24"/>
  <c r="AX238" i="24" s="1"/>
  <c r="AX48" i="24"/>
  <c r="AA163" i="24"/>
  <c r="AA239" i="24" s="1"/>
  <c r="AZ163" i="24"/>
  <c r="AZ239" i="24" s="1"/>
  <c r="K164" i="24"/>
  <c r="K240" i="24" s="1"/>
  <c r="AG164" i="24"/>
  <c r="AG240" i="24" s="1"/>
  <c r="BG164" i="24"/>
  <c r="BG240" i="24" s="1"/>
  <c r="R165" i="24"/>
  <c r="R241" i="24" s="1"/>
  <c r="R51" i="24"/>
  <c r="R49" i="24"/>
  <c r="AQ165" i="24"/>
  <c r="AQ241" i="24" s="1"/>
  <c r="AQ51" i="24"/>
  <c r="AQ49" i="24"/>
  <c r="Y166" i="24"/>
  <c r="Y242" i="24" s="1"/>
  <c r="Y50" i="24"/>
  <c r="Y52" i="24"/>
  <c r="BA166" i="24"/>
  <c r="BA242" i="24" s="1"/>
  <c r="BA52" i="24"/>
  <c r="BA50" i="24"/>
  <c r="O167" i="24"/>
  <c r="O243" i="24" s="1"/>
  <c r="O53" i="24"/>
  <c r="AQ167" i="24"/>
  <c r="AQ243" i="24" s="1"/>
  <c r="AQ53" i="24"/>
  <c r="W169" i="24"/>
  <c r="W245" i="24" s="1"/>
  <c r="W55" i="24"/>
  <c r="BA169" i="24"/>
  <c r="BA245" i="24" s="1"/>
  <c r="BA55" i="24"/>
  <c r="U170" i="24"/>
  <c r="U246" i="24" s="1"/>
  <c r="U56" i="24"/>
  <c r="E171" i="24"/>
  <c r="E247" i="24" s="1"/>
  <c r="E57" i="24"/>
  <c r="AO171" i="24"/>
  <c r="AO247" i="24" s="1"/>
  <c r="AO57" i="24"/>
  <c r="N172" i="24"/>
  <c r="N248" i="24" s="1"/>
  <c r="N58" i="24"/>
  <c r="AV173" i="24"/>
  <c r="AV249" i="24" s="1"/>
  <c r="AV59" i="24"/>
  <c r="AD174" i="24"/>
  <c r="AD250" i="24" s="1"/>
  <c r="AD60" i="24"/>
  <c r="AQ65" i="24"/>
  <c r="X66" i="24"/>
  <c r="BJ70" i="24"/>
  <c r="BJ68" i="24"/>
  <c r="AX72" i="24"/>
  <c r="AI74" i="24"/>
  <c r="E80" i="24"/>
  <c r="E78" i="24"/>
  <c r="O160" i="24"/>
  <c r="O236" i="24" s="1"/>
  <c r="O46" i="24"/>
  <c r="AD160" i="24"/>
  <c r="AD236" i="24" s="1"/>
  <c r="AD46" i="24"/>
  <c r="AS160" i="24"/>
  <c r="AS236" i="24" s="1"/>
  <c r="AS46" i="24"/>
  <c r="BI160" i="24"/>
  <c r="BI236" i="24" s="1"/>
  <c r="BI46" i="24"/>
  <c r="M161" i="24"/>
  <c r="M237" i="24" s="1"/>
  <c r="M47" i="24"/>
  <c r="AC161" i="24"/>
  <c r="AC237" i="24" s="1"/>
  <c r="AC47" i="24"/>
  <c r="AS161" i="24"/>
  <c r="AS237" i="24" s="1"/>
  <c r="AS47" i="24"/>
  <c r="BI161" i="24"/>
  <c r="BI237" i="24" s="1"/>
  <c r="BI47" i="24"/>
  <c r="L162" i="24"/>
  <c r="L238" i="24" s="1"/>
  <c r="L48" i="24"/>
  <c r="AF162" i="24"/>
  <c r="AF238" i="24" s="1"/>
  <c r="AF48" i="24"/>
  <c r="AY162" i="24"/>
  <c r="AY238" i="24" s="1"/>
  <c r="AY48" i="24"/>
  <c r="AB163" i="24"/>
  <c r="AB239" i="24" s="1"/>
  <c r="BB163" i="24"/>
  <c r="BB239" i="24" s="1"/>
  <c r="L164" i="24"/>
  <c r="L240" i="24" s="1"/>
  <c r="AH164" i="24"/>
  <c r="AH240" i="24" s="1"/>
  <c r="BH164" i="24"/>
  <c r="BH240" i="24" s="1"/>
  <c r="T165" i="24"/>
  <c r="T241" i="24" s="1"/>
  <c r="T51" i="24"/>
  <c r="T49" i="24"/>
  <c r="AR165" i="24"/>
  <c r="AR241" i="24" s="1"/>
  <c r="AR49" i="24"/>
  <c r="AR51" i="24"/>
  <c r="Z166" i="24"/>
  <c r="Z242" i="24" s="1"/>
  <c r="Z50" i="24"/>
  <c r="Z52" i="24"/>
  <c r="BB166" i="24"/>
  <c r="BB242" i="24" s="1"/>
  <c r="BB50" i="24"/>
  <c r="BB52" i="24"/>
  <c r="P167" i="24"/>
  <c r="P243" i="24" s="1"/>
  <c r="P53" i="24"/>
  <c r="AR167" i="24"/>
  <c r="AR243" i="24" s="1"/>
  <c r="AR53" i="24"/>
  <c r="X169" i="24"/>
  <c r="X245" i="24" s="1"/>
  <c r="X55" i="24"/>
  <c r="BB169" i="24"/>
  <c r="BB245" i="24" s="1"/>
  <c r="BB55" i="24"/>
  <c r="AD170" i="24"/>
  <c r="AD246" i="24" s="1"/>
  <c r="AD56" i="24"/>
  <c r="F171" i="24"/>
  <c r="F247" i="24" s="1"/>
  <c r="F57" i="24"/>
  <c r="AP171" i="24"/>
  <c r="AP247" i="24" s="1"/>
  <c r="BO247" i="24" s="1"/>
  <c r="AP57" i="24"/>
  <c r="W172" i="24"/>
  <c r="W248" i="24" s="1"/>
  <c r="W58" i="24"/>
  <c r="D173" i="24"/>
  <c r="D249" i="24" s="1"/>
  <c r="D61" i="24"/>
  <c r="D59" i="24"/>
  <c r="AW173" i="24"/>
  <c r="AW249" i="24" s="1"/>
  <c r="AW59" i="24"/>
  <c r="AL174" i="24"/>
  <c r="AL250" i="24" s="1"/>
  <c r="AL60" i="24"/>
  <c r="AS65" i="24"/>
  <c r="Y66" i="24"/>
  <c r="N67" i="24"/>
  <c r="BK70" i="24"/>
  <c r="BK68" i="24"/>
  <c r="AY72" i="24"/>
  <c r="AJ74" i="24"/>
  <c r="X78" i="24"/>
  <c r="P160" i="24"/>
  <c r="P236" i="24" s="1"/>
  <c r="P46" i="24"/>
  <c r="AE160" i="24"/>
  <c r="AE236" i="24" s="1"/>
  <c r="AE46" i="24"/>
  <c r="AT160" i="24"/>
  <c r="AT236" i="24" s="1"/>
  <c r="AT46" i="24"/>
  <c r="BK160" i="24"/>
  <c r="BK236" i="24" s="1"/>
  <c r="BK46" i="24"/>
  <c r="N161" i="24"/>
  <c r="N237" i="24" s="1"/>
  <c r="N47" i="24"/>
  <c r="AD161" i="24"/>
  <c r="AD237" i="24" s="1"/>
  <c r="AD47" i="24"/>
  <c r="AT161" i="24"/>
  <c r="AT237" i="24" s="1"/>
  <c r="AT47" i="24"/>
  <c r="BJ161" i="24"/>
  <c r="BJ237" i="24" s="1"/>
  <c r="BJ47" i="24"/>
  <c r="M162" i="24"/>
  <c r="M238" i="24" s="1"/>
  <c r="M48" i="24"/>
  <c r="AG162" i="24"/>
  <c r="AG238" i="24" s="1"/>
  <c r="AG48" i="24"/>
  <c r="AZ162" i="24"/>
  <c r="AZ238" i="24" s="1"/>
  <c r="AZ48" i="24"/>
  <c r="G163" i="24"/>
  <c r="G239" i="24" s="1"/>
  <c r="AC163" i="24"/>
  <c r="AC239" i="24" s="1"/>
  <c r="BC163" i="24"/>
  <c r="BC239" i="24" s="1"/>
  <c r="N164" i="24"/>
  <c r="N240" i="24" s="1"/>
  <c r="AM164" i="24"/>
  <c r="AM240" i="24" s="1"/>
  <c r="BI164" i="24"/>
  <c r="BI240" i="24" s="1"/>
  <c r="U165" i="24"/>
  <c r="U241" i="24" s="1"/>
  <c r="U49" i="24"/>
  <c r="U51" i="24"/>
  <c r="AT165" i="24"/>
  <c r="AT241" i="24" s="1"/>
  <c r="AT49" i="24"/>
  <c r="AT51" i="24"/>
  <c r="E166" i="24"/>
  <c r="E242" i="24" s="1"/>
  <c r="E50" i="24"/>
  <c r="E52" i="24"/>
  <c r="AA166" i="24"/>
  <c r="AA242" i="24" s="1"/>
  <c r="AA50" i="24"/>
  <c r="AA52" i="24"/>
  <c r="BC166" i="24"/>
  <c r="BC242" i="24" s="1"/>
  <c r="BC50" i="24"/>
  <c r="BC52" i="24"/>
  <c r="Q167" i="24"/>
  <c r="Q243" i="24" s="1"/>
  <c r="Q53" i="24"/>
  <c r="AS167" i="24"/>
  <c r="AS243" i="24" s="1"/>
  <c r="AS53" i="24"/>
  <c r="Y169" i="24"/>
  <c r="Y245" i="24" s="1"/>
  <c r="Y55" i="24"/>
  <c r="BC169" i="24"/>
  <c r="BC245" i="24" s="1"/>
  <c r="BC55" i="24"/>
  <c r="AH170" i="24"/>
  <c r="AH246" i="24" s="1"/>
  <c r="AH56" i="24"/>
  <c r="G171" i="24"/>
  <c r="G247" i="24" s="1"/>
  <c r="G57" i="24"/>
  <c r="AT171" i="24"/>
  <c r="AT247" i="24" s="1"/>
  <c r="AT57" i="24"/>
  <c r="AA172" i="24"/>
  <c r="AA248" i="24" s="1"/>
  <c r="AA58" i="24"/>
  <c r="E173" i="24"/>
  <c r="E249" i="24" s="1"/>
  <c r="E61" i="24"/>
  <c r="E59" i="24"/>
  <c r="AX173" i="24"/>
  <c r="AX249" i="24" s="1"/>
  <c r="AX59" i="24"/>
  <c r="AS174" i="24"/>
  <c r="AS250" i="24" s="1"/>
  <c r="AS60" i="24"/>
  <c r="AT65" i="24"/>
  <c r="Z66" i="24"/>
  <c r="V67" i="24"/>
  <c r="X69" i="24"/>
  <c r="X71" i="24"/>
  <c r="AZ72" i="24"/>
  <c r="G75" i="24"/>
  <c r="AB80" i="24"/>
  <c r="AB78" i="24"/>
  <c r="AH160" i="24"/>
  <c r="AH236" i="24" s="1"/>
  <c r="AH46" i="24"/>
  <c r="AY160" i="24"/>
  <c r="AY236" i="24" s="1"/>
  <c r="AY46" i="24"/>
  <c r="Q161" i="24"/>
  <c r="Q237" i="24" s="1"/>
  <c r="Q47" i="24"/>
  <c r="AG161" i="24"/>
  <c r="AG237" i="24" s="1"/>
  <c r="AG47" i="24"/>
  <c r="AW161" i="24"/>
  <c r="AW237" i="24" s="1"/>
  <c r="AW47" i="24"/>
  <c r="R162" i="24"/>
  <c r="R238" i="24" s="1"/>
  <c r="R48" i="24"/>
  <c r="AK162" i="24"/>
  <c r="AK238" i="24" s="1"/>
  <c r="AK48" i="24"/>
  <c r="BC162" i="24"/>
  <c r="BC238" i="24" s="1"/>
  <c r="BC48" i="24"/>
  <c r="L163" i="24"/>
  <c r="L239" i="24" s="1"/>
  <c r="AJ163" i="24"/>
  <c r="AJ239" i="24" s="1"/>
  <c r="BF163" i="24"/>
  <c r="BF239" i="24" s="1"/>
  <c r="R164" i="24"/>
  <c r="R240" i="24" s="1"/>
  <c r="AR164" i="24"/>
  <c r="AR240" i="24" s="1"/>
  <c r="X165" i="24"/>
  <c r="X241" i="24" s="1"/>
  <c r="X49" i="24"/>
  <c r="X51" i="24"/>
  <c r="AX165" i="24"/>
  <c r="AX241" i="24" s="1"/>
  <c r="AX51" i="24"/>
  <c r="AX49" i="24"/>
  <c r="J166" i="24"/>
  <c r="J242" i="24" s="1"/>
  <c r="J50" i="24"/>
  <c r="J52" i="24"/>
  <c r="AH166" i="24"/>
  <c r="AH242" i="24" s="1"/>
  <c r="AH50" i="24"/>
  <c r="AH52" i="24"/>
  <c r="BJ166" i="24"/>
  <c r="BJ242" i="24" s="1"/>
  <c r="BJ50" i="24"/>
  <c r="BJ52" i="24"/>
  <c r="X167" i="24"/>
  <c r="X243" i="24" s="1"/>
  <c r="X53" i="24"/>
  <c r="AZ167" i="24"/>
  <c r="AZ243" i="24" s="1"/>
  <c r="AZ53" i="24"/>
  <c r="D169" i="24"/>
  <c r="D245" i="24" s="1"/>
  <c r="D55" i="24"/>
  <c r="AF169" i="24"/>
  <c r="AF245" i="24" s="1"/>
  <c r="AF55" i="24"/>
  <c r="AK170" i="24"/>
  <c r="AK246" i="24" s="1"/>
  <c r="AK56" i="24"/>
  <c r="R171" i="24"/>
  <c r="R247" i="24" s="1"/>
  <c r="R57" i="24"/>
  <c r="BH171" i="24"/>
  <c r="BH247" i="24" s="1"/>
  <c r="BH57" i="24"/>
  <c r="AD172" i="24"/>
  <c r="AD248" i="24" s="1"/>
  <c r="AD58" i="24"/>
  <c r="R173" i="24"/>
  <c r="R249" i="24" s="1"/>
  <c r="R59" i="24"/>
  <c r="AX174" i="24"/>
  <c r="AX250" i="24" s="1"/>
  <c r="AX60" i="24"/>
  <c r="D65" i="24"/>
  <c r="BG65" i="24"/>
  <c r="AP66" i="24"/>
  <c r="Z67" i="24"/>
  <c r="AA69" i="24"/>
  <c r="AA71" i="24"/>
  <c r="AC75" i="24"/>
  <c r="AH79" i="24"/>
  <c r="AZ160" i="24"/>
  <c r="AZ236" i="24" s="1"/>
  <c r="AZ46" i="24"/>
  <c r="R161" i="24"/>
  <c r="R237" i="24" s="1"/>
  <c r="R47" i="24"/>
  <c r="AH161" i="24"/>
  <c r="AH237" i="24" s="1"/>
  <c r="AH47" i="24"/>
  <c r="AX161" i="24"/>
  <c r="AX237" i="24" s="1"/>
  <c r="AX47" i="24"/>
  <c r="S162" i="24"/>
  <c r="S238" i="24" s="1"/>
  <c r="S48" i="24"/>
  <c r="AL162" i="24"/>
  <c r="AL238" i="24" s="1"/>
  <c r="AL48" i="24"/>
  <c r="BG162" i="24"/>
  <c r="BG238" i="24" s="1"/>
  <c r="BG48" i="24"/>
  <c r="M163" i="24"/>
  <c r="M239" i="24" s="1"/>
  <c r="AL163" i="24"/>
  <c r="AL239" i="24" s="1"/>
  <c r="BK163" i="24"/>
  <c r="BK239" i="24" s="1"/>
  <c r="S164" i="24"/>
  <c r="S240" i="24" s="1"/>
  <c r="AS164" i="24"/>
  <c r="AS240" i="24" s="1"/>
  <c r="D165" i="24"/>
  <c r="D241" i="24" s="1"/>
  <c r="D51" i="24"/>
  <c r="D49" i="24"/>
  <c r="AC165" i="24"/>
  <c r="AC241" i="24" s="1"/>
  <c r="AC51" i="24"/>
  <c r="AC49" i="24"/>
  <c r="AY165" i="24"/>
  <c r="AY241" i="24" s="1"/>
  <c r="AY51" i="24"/>
  <c r="AY49" i="24"/>
  <c r="K166" i="24"/>
  <c r="K242" i="24" s="1"/>
  <c r="K52" i="24"/>
  <c r="K50" i="24"/>
  <c r="AL166" i="24"/>
  <c r="AL242" i="24" s="1"/>
  <c r="AL50" i="24"/>
  <c r="AL52" i="24"/>
  <c r="AB167" i="24"/>
  <c r="AB243" i="24" s="1"/>
  <c r="AB53" i="24"/>
  <c r="BD167" i="24"/>
  <c r="BD243" i="24" s="1"/>
  <c r="BD53" i="24"/>
  <c r="H169" i="24"/>
  <c r="H245" i="24" s="1"/>
  <c r="H55" i="24"/>
  <c r="AJ169" i="24"/>
  <c r="AJ245" i="24" s="1"/>
  <c r="AJ55" i="24"/>
  <c r="AJ93" i="24" s="1"/>
  <c r="AL170" i="24"/>
  <c r="AL246" i="24" s="1"/>
  <c r="AL56" i="24"/>
  <c r="V171" i="24"/>
  <c r="V247" i="24" s="1"/>
  <c r="V57" i="24"/>
  <c r="BI171" i="24"/>
  <c r="BI247" i="24" s="1"/>
  <c r="BI57" i="24"/>
  <c r="AE172" i="24"/>
  <c r="AE248" i="24" s="1"/>
  <c r="AE58" i="24"/>
  <c r="V173" i="24"/>
  <c r="V249" i="24" s="1"/>
  <c r="V59" i="24"/>
  <c r="E174" i="24"/>
  <c r="E250" i="24" s="1"/>
  <c r="E60" i="24"/>
  <c r="AY174" i="24"/>
  <c r="AY250" i="24" s="1"/>
  <c r="AY60" i="24"/>
  <c r="F65" i="24"/>
  <c r="AT66" i="24"/>
  <c r="AJ67" i="24"/>
  <c r="BB69" i="24"/>
  <c r="BB71" i="24"/>
  <c r="J76" i="24"/>
  <c r="BJ79" i="24"/>
  <c r="U160" i="24"/>
  <c r="U236" i="24" s="1"/>
  <c r="U46" i="24"/>
  <c r="AK160" i="24"/>
  <c r="AK236" i="24" s="1"/>
  <c r="AK46" i="24"/>
  <c r="BA160" i="24"/>
  <c r="BA236" i="24" s="1"/>
  <c r="BA46" i="24"/>
  <c r="S161" i="24"/>
  <c r="S237" i="24" s="1"/>
  <c r="S47" i="24"/>
  <c r="AI161" i="24"/>
  <c r="AI237" i="24" s="1"/>
  <c r="AI47" i="24"/>
  <c r="AY161" i="24"/>
  <c r="AY237" i="24" s="1"/>
  <c r="AY47" i="24"/>
  <c r="T162" i="24"/>
  <c r="T238" i="24" s="1"/>
  <c r="T48" i="24"/>
  <c r="AM162" i="24"/>
  <c r="AM238" i="24" s="1"/>
  <c r="AM48" i="24"/>
  <c r="BH162" i="24"/>
  <c r="BH238" i="24" s="1"/>
  <c r="BH48" i="24"/>
  <c r="N163" i="24"/>
  <c r="N239" i="24" s="1"/>
  <c r="AN163" i="24"/>
  <c r="AN239" i="24" s="1"/>
  <c r="T164" i="24"/>
  <c r="T240" i="24" s="1"/>
  <c r="AT164" i="24"/>
  <c r="AT240" i="24" s="1"/>
  <c r="F165" i="24"/>
  <c r="F241" i="24" s="1"/>
  <c r="F49" i="24"/>
  <c r="F51" i="24"/>
  <c r="AD165" i="24"/>
  <c r="AD241" i="24" s="1"/>
  <c r="AD49" i="24"/>
  <c r="AD51" i="24"/>
  <c r="AZ165" i="24"/>
  <c r="AZ241" i="24" s="1"/>
  <c r="AZ51" i="24"/>
  <c r="AZ49" i="24"/>
  <c r="L166" i="24"/>
  <c r="L242" i="24" s="1"/>
  <c r="L52" i="24"/>
  <c r="L50" i="24"/>
  <c r="AM166" i="24"/>
  <c r="AM242" i="24" s="1"/>
  <c r="AM50" i="24"/>
  <c r="AM52" i="24"/>
  <c r="AC167" i="24"/>
  <c r="AC243" i="24" s="1"/>
  <c r="AC53" i="24"/>
  <c r="BE167" i="24"/>
  <c r="BE243" i="24" s="1"/>
  <c r="BE53" i="24"/>
  <c r="I169" i="24"/>
  <c r="I245" i="24" s="1"/>
  <c r="I55" i="24"/>
  <c r="AK169" i="24"/>
  <c r="AK245" i="24" s="1"/>
  <c r="AK55" i="24"/>
  <c r="AU170" i="24"/>
  <c r="AU246" i="24" s="1"/>
  <c r="AU56" i="24"/>
  <c r="W171" i="24"/>
  <c r="W247" i="24" s="1"/>
  <c r="W57" i="24"/>
  <c r="BJ171" i="24"/>
  <c r="BJ247" i="24" s="1"/>
  <c r="BJ57" i="24"/>
  <c r="AN172" i="24"/>
  <c r="AN248" i="24" s="1"/>
  <c r="AN58" i="24"/>
  <c r="Z173" i="24"/>
  <c r="Z249" i="24" s="1"/>
  <c r="Z61" i="24"/>
  <c r="Z59" i="24"/>
  <c r="F174" i="24"/>
  <c r="F250" i="24" s="1"/>
  <c r="F60" i="24"/>
  <c r="BI174" i="24"/>
  <c r="BI250" i="24" s="1"/>
  <c r="BI60" i="24"/>
  <c r="O65" i="24"/>
  <c r="AU66" i="24"/>
  <c r="AQ67" i="24"/>
  <c r="BC71" i="24"/>
  <c r="BC69" i="24"/>
  <c r="K76" i="24"/>
  <c r="BK79" i="24"/>
  <c r="Q163" i="24"/>
  <c r="Q239" i="24" s="1"/>
  <c r="AE163" i="24"/>
  <c r="AE239" i="24" s="1"/>
  <c r="AS163" i="24"/>
  <c r="AS239" i="24" s="1"/>
  <c r="BG163" i="24"/>
  <c r="BG239" i="24" s="1"/>
  <c r="G164" i="24"/>
  <c r="G240" i="24" s="1"/>
  <c r="U164" i="24"/>
  <c r="U240" i="24" s="1"/>
  <c r="AI164" i="24"/>
  <c r="AI240" i="24" s="1"/>
  <c r="AW164" i="24"/>
  <c r="AW240" i="24" s="1"/>
  <c r="BK164" i="24"/>
  <c r="BK240" i="24" s="1"/>
  <c r="K165" i="24"/>
  <c r="K241" i="24" s="1"/>
  <c r="K51" i="24"/>
  <c r="K49" i="24"/>
  <c r="Y165" i="24"/>
  <c r="Y241" i="24" s="1"/>
  <c r="Y51" i="24"/>
  <c r="Y49" i="24"/>
  <c r="AM165" i="24"/>
  <c r="AM241" i="24" s="1"/>
  <c r="AM51" i="24"/>
  <c r="AM49" i="24"/>
  <c r="BA165" i="24"/>
  <c r="BA241" i="24" s="1"/>
  <c r="BA51" i="24"/>
  <c r="BA49" i="24"/>
  <c r="O166" i="24"/>
  <c r="O242" i="24" s="1"/>
  <c r="O52" i="24"/>
  <c r="O50" i="24"/>
  <c r="AC166" i="24"/>
  <c r="AC242" i="24" s="1"/>
  <c r="AC52" i="24"/>
  <c r="AC50" i="24"/>
  <c r="AQ166" i="24"/>
  <c r="AQ242" i="24" s="1"/>
  <c r="AQ52" i="24"/>
  <c r="AQ50" i="24"/>
  <c r="BE166" i="24"/>
  <c r="BE242" i="24" s="1"/>
  <c r="BE52" i="24"/>
  <c r="BE50" i="24"/>
  <c r="E167" i="24"/>
  <c r="E243" i="24" s="1"/>
  <c r="E53" i="24"/>
  <c r="S167" i="24"/>
  <c r="S243" i="24" s="1"/>
  <c r="S53" i="24"/>
  <c r="AG167" i="24"/>
  <c r="AG243" i="24" s="1"/>
  <c r="AG53" i="24"/>
  <c r="AU167" i="24"/>
  <c r="AU243" i="24" s="1"/>
  <c r="AU53" i="24"/>
  <c r="BI167" i="24"/>
  <c r="BI243" i="24" s="1"/>
  <c r="BI53" i="24"/>
  <c r="M169" i="24"/>
  <c r="M245" i="24" s="1"/>
  <c r="M55" i="24"/>
  <c r="AA169" i="24"/>
  <c r="AA245" i="24" s="1"/>
  <c r="AA55" i="24"/>
  <c r="AO169" i="24"/>
  <c r="AO245" i="24" s="1"/>
  <c r="AO55" i="24"/>
  <c r="BD169" i="24"/>
  <c r="BD245" i="24" s="1"/>
  <c r="BD55" i="24"/>
  <c r="E170" i="24"/>
  <c r="E246" i="24" s="1"/>
  <c r="E56" i="24"/>
  <c r="V170" i="24"/>
  <c r="V246" i="24" s="1"/>
  <c r="V56" i="24"/>
  <c r="AP170" i="24"/>
  <c r="AP246" i="24" s="1"/>
  <c r="BO246" i="24" s="1"/>
  <c r="AP56" i="24"/>
  <c r="BG170" i="24"/>
  <c r="BG246" i="24" s="1"/>
  <c r="BG56" i="24"/>
  <c r="J171" i="24"/>
  <c r="J247" i="24" s="1"/>
  <c r="J57" i="24"/>
  <c r="AA171" i="24"/>
  <c r="AA247" i="24" s="1"/>
  <c r="AA57" i="24"/>
  <c r="AU171" i="24"/>
  <c r="AU247" i="24" s="1"/>
  <c r="AU57" i="24"/>
  <c r="O172" i="24"/>
  <c r="O248" i="24" s="1"/>
  <c r="O58" i="24"/>
  <c r="AF172" i="24"/>
  <c r="AF248" i="24" s="1"/>
  <c r="AF58" i="24"/>
  <c r="BB172" i="24"/>
  <c r="BB248" i="24" s="1"/>
  <c r="BB58" i="24"/>
  <c r="H173" i="24"/>
  <c r="H249" i="24" s="1"/>
  <c r="H59" i="24"/>
  <c r="AF173" i="24"/>
  <c r="AF249" i="24" s="1"/>
  <c r="AF61" i="24"/>
  <c r="AF59" i="24"/>
  <c r="BB173" i="24"/>
  <c r="BB249" i="24" s="1"/>
  <c r="BB59" i="24"/>
  <c r="I174" i="24"/>
  <c r="I250" i="24" s="1"/>
  <c r="I60" i="24"/>
  <c r="AE174" i="24"/>
  <c r="AE250" i="24" s="1"/>
  <c r="AE60" i="24"/>
  <c r="AZ174" i="24"/>
  <c r="AZ250" i="24" s="1"/>
  <c r="AZ60" i="24"/>
  <c r="G65" i="24"/>
  <c r="AC65" i="24"/>
  <c r="AX65" i="24"/>
  <c r="G66" i="24"/>
  <c r="AA66" i="24"/>
  <c r="AX66" i="24"/>
  <c r="D67" i="24"/>
  <c r="AB67" i="24"/>
  <c r="AX67" i="24"/>
  <c r="G68" i="24"/>
  <c r="G70" i="24"/>
  <c r="AK68" i="24"/>
  <c r="AK70" i="24"/>
  <c r="AE71" i="24"/>
  <c r="AE69" i="24"/>
  <c r="BI69" i="24"/>
  <c r="BI71" i="24"/>
  <c r="AA72" i="24"/>
  <c r="BG72" i="24"/>
  <c r="AK74" i="24"/>
  <c r="AD75" i="24"/>
  <c r="AI76" i="24"/>
  <c r="Y77" i="24"/>
  <c r="AD80" i="24"/>
  <c r="AD78" i="24"/>
  <c r="AV160" i="24"/>
  <c r="AV236" i="24" s="1"/>
  <c r="AV46" i="24"/>
  <c r="BJ160" i="24"/>
  <c r="BJ236" i="24" s="1"/>
  <c r="BJ46" i="24"/>
  <c r="J161" i="24"/>
  <c r="J237" i="24" s="1"/>
  <c r="J47" i="24"/>
  <c r="X161" i="24"/>
  <c r="X237" i="24" s="1"/>
  <c r="X47" i="24"/>
  <c r="X85" i="24" s="1"/>
  <c r="AL161" i="24"/>
  <c r="AL237" i="24" s="1"/>
  <c r="AL47" i="24"/>
  <c r="AZ161" i="24"/>
  <c r="AZ237" i="24" s="1"/>
  <c r="AZ47" i="24"/>
  <c r="N162" i="24"/>
  <c r="N238" i="24" s="1"/>
  <c r="N48" i="24"/>
  <c r="AB162" i="24"/>
  <c r="AB238" i="24" s="1"/>
  <c r="AB48" i="24"/>
  <c r="AP162" i="24"/>
  <c r="AP238" i="24" s="1"/>
  <c r="BO238" i="24" s="1"/>
  <c r="AP48" i="24"/>
  <c r="BD162" i="24"/>
  <c r="BD238" i="24" s="1"/>
  <c r="BD48" i="24"/>
  <c r="D163" i="24"/>
  <c r="D239" i="24" s="1"/>
  <c r="R163" i="24"/>
  <c r="R239" i="24" s="1"/>
  <c r="AF163" i="24"/>
  <c r="AF239" i="24" s="1"/>
  <c r="AT163" i="24"/>
  <c r="AT239" i="24" s="1"/>
  <c r="BH163" i="24"/>
  <c r="BH239" i="24" s="1"/>
  <c r="H164" i="24"/>
  <c r="H240" i="24" s="1"/>
  <c r="V164" i="24"/>
  <c r="V240" i="24" s="1"/>
  <c r="AJ164" i="24"/>
  <c r="AJ240" i="24" s="1"/>
  <c r="AX164" i="24"/>
  <c r="AX240" i="24" s="1"/>
  <c r="L165" i="24"/>
  <c r="L241" i="24" s="1"/>
  <c r="L51" i="24"/>
  <c r="L49" i="24"/>
  <c r="Z165" i="24"/>
  <c r="Z241" i="24" s="1"/>
  <c r="Z51" i="24"/>
  <c r="Z49" i="24"/>
  <c r="AN165" i="24"/>
  <c r="AN241" i="24" s="1"/>
  <c r="AN51" i="24"/>
  <c r="AN49" i="24"/>
  <c r="BB165" i="24"/>
  <c r="BB241" i="24" s="1"/>
  <c r="BB51" i="24"/>
  <c r="BB49" i="24"/>
  <c r="P166" i="24"/>
  <c r="P242" i="24" s="1"/>
  <c r="P52" i="24"/>
  <c r="P50" i="24"/>
  <c r="AD166" i="24"/>
  <c r="AD242" i="24" s="1"/>
  <c r="AD52" i="24"/>
  <c r="AD50" i="24"/>
  <c r="AR166" i="24"/>
  <c r="AR242" i="24" s="1"/>
  <c r="AR52" i="24"/>
  <c r="AR50" i="24"/>
  <c r="BF166" i="24"/>
  <c r="BF242" i="24" s="1"/>
  <c r="BF52" i="24"/>
  <c r="BF50" i="24"/>
  <c r="F167" i="24"/>
  <c r="F243" i="24" s="1"/>
  <c r="F53" i="24"/>
  <c r="T167" i="24"/>
  <c r="T243" i="24" s="1"/>
  <c r="T53" i="24"/>
  <c r="AH167" i="24"/>
  <c r="AH243" i="24" s="1"/>
  <c r="AH53" i="24"/>
  <c r="AV167" i="24"/>
  <c r="AV243" i="24" s="1"/>
  <c r="AV53" i="24"/>
  <c r="BJ167" i="24"/>
  <c r="BJ243" i="24" s="1"/>
  <c r="BJ53" i="24"/>
  <c r="N169" i="24"/>
  <c r="N245" i="24" s="1"/>
  <c r="N55" i="24"/>
  <c r="AB169" i="24"/>
  <c r="AB245" i="24" s="1"/>
  <c r="AB55" i="24"/>
  <c r="AP169" i="24"/>
  <c r="AP245" i="24" s="1"/>
  <c r="BO245" i="24" s="1"/>
  <c r="AP55" i="24"/>
  <c r="BE169" i="24"/>
  <c r="BE245" i="24" s="1"/>
  <c r="BE55" i="24"/>
  <c r="F170" i="24"/>
  <c r="F246" i="24" s="1"/>
  <c r="F56" i="24"/>
  <c r="W170" i="24"/>
  <c r="W246" i="24" s="1"/>
  <c r="W56" i="24"/>
  <c r="AQ170" i="24"/>
  <c r="AQ246" i="24" s="1"/>
  <c r="AQ56" i="24"/>
  <c r="BH170" i="24"/>
  <c r="BH246" i="24" s="1"/>
  <c r="BH56" i="24"/>
  <c r="K171" i="24"/>
  <c r="K247" i="24" s="1"/>
  <c r="K57" i="24"/>
  <c r="AB171" i="24"/>
  <c r="AB247" i="24" s="1"/>
  <c r="AB57" i="24"/>
  <c r="AV171" i="24"/>
  <c r="AV247" i="24" s="1"/>
  <c r="AV57" i="24"/>
  <c r="P172" i="24"/>
  <c r="P248" i="24" s="1"/>
  <c r="P58" i="24"/>
  <c r="AJ172" i="24"/>
  <c r="AJ248" i="24" s="1"/>
  <c r="AJ58" i="24"/>
  <c r="BD172" i="24"/>
  <c r="BD248" i="24" s="1"/>
  <c r="BD58" i="24"/>
  <c r="L173" i="24"/>
  <c r="L249" i="24" s="1"/>
  <c r="L61" i="24"/>
  <c r="L59" i="24"/>
  <c r="AG173" i="24"/>
  <c r="AG249" i="24" s="1"/>
  <c r="AG61" i="24"/>
  <c r="AG59" i="24"/>
  <c r="BC173" i="24"/>
  <c r="BC249" i="24" s="1"/>
  <c r="BC61" i="24"/>
  <c r="BC59" i="24"/>
  <c r="J174" i="24"/>
  <c r="J250" i="24" s="1"/>
  <c r="J60" i="24"/>
  <c r="AG174" i="24"/>
  <c r="AG250" i="24" s="1"/>
  <c r="AG60" i="24"/>
  <c r="BA174" i="24"/>
  <c r="BA250" i="24" s="1"/>
  <c r="BA60" i="24"/>
  <c r="H65" i="24"/>
  <c r="AE65" i="24"/>
  <c r="AY65" i="24"/>
  <c r="H66" i="24"/>
  <c r="AB66" i="24"/>
  <c r="AZ66" i="24"/>
  <c r="H67" i="24"/>
  <c r="AC67" i="24"/>
  <c r="AY67" i="24"/>
  <c r="H68" i="24"/>
  <c r="H70" i="24"/>
  <c r="AL70" i="24"/>
  <c r="AL68" i="24"/>
  <c r="AF71" i="24"/>
  <c r="AF69" i="24"/>
  <c r="BJ71" i="24"/>
  <c r="BJ69" i="24"/>
  <c r="AB72" i="24"/>
  <c r="BH72" i="24"/>
  <c r="AM74" i="24"/>
  <c r="AE75" i="24"/>
  <c r="AJ76" i="24"/>
  <c r="AO77" i="24"/>
  <c r="AE80" i="24"/>
  <c r="AE78" i="24"/>
  <c r="AC162" i="24"/>
  <c r="AC238" i="24" s="1"/>
  <c r="AC48" i="24"/>
  <c r="AQ162" i="24"/>
  <c r="AQ238" i="24" s="1"/>
  <c r="AQ48" i="24"/>
  <c r="BE162" i="24"/>
  <c r="BE238" i="24" s="1"/>
  <c r="BE48" i="24"/>
  <c r="E163" i="24"/>
  <c r="E239" i="24" s="1"/>
  <c r="S163" i="24"/>
  <c r="S239" i="24" s="1"/>
  <c r="AG163" i="24"/>
  <c r="AG239" i="24" s="1"/>
  <c r="AU163" i="24"/>
  <c r="AU239" i="24" s="1"/>
  <c r="BI163" i="24"/>
  <c r="BI239" i="24" s="1"/>
  <c r="I164" i="24"/>
  <c r="I240" i="24" s="1"/>
  <c r="W164" i="24"/>
  <c r="W240" i="24" s="1"/>
  <c r="AK164" i="24"/>
  <c r="AK240" i="24" s="1"/>
  <c r="AY164" i="24"/>
  <c r="AY240" i="24" s="1"/>
  <c r="M165" i="24"/>
  <c r="M241" i="24" s="1"/>
  <c r="M51" i="24"/>
  <c r="M49" i="24"/>
  <c r="AA165" i="24"/>
  <c r="AA241" i="24" s="1"/>
  <c r="AA51" i="24"/>
  <c r="AA49" i="24"/>
  <c r="AO165" i="24"/>
  <c r="AO241" i="24" s="1"/>
  <c r="AO49" i="24"/>
  <c r="AO51" i="24"/>
  <c r="BC165" i="24"/>
  <c r="BC241" i="24" s="1"/>
  <c r="BC49" i="24"/>
  <c r="BC51" i="24"/>
  <c r="Q166" i="24"/>
  <c r="Q242" i="24" s="1"/>
  <c r="Q50" i="24"/>
  <c r="Q52" i="24"/>
  <c r="AE166" i="24"/>
  <c r="AE242" i="24" s="1"/>
  <c r="AE52" i="24"/>
  <c r="AE50" i="24"/>
  <c r="AS166" i="24"/>
  <c r="AS242" i="24" s="1"/>
  <c r="AS52" i="24"/>
  <c r="AS50" i="24"/>
  <c r="BG166" i="24"/>
  <c r="BG242" i="24" s="1"/>
  <c r="BG50" i="24"/>
  <c r="BG52" i="24"/>
  <c r="G167" i="24"/>
  <c r="G243" i="24" s="1"/>
  <c r="G53" i="24"/>
  <c r="U167" i="24"/>
  <c r="U243" i="24" s="1"/>
  <c r="U53" i="24"/>
  <c r="AI167" i="24"/>
  <c r="AI243" i="24" s="1"/>
  <c r="AI53" i="24"/>
  <c r="AW167" i="24"/>
  <c r="AW243" i="24" s="1"/>
  <c r="AW53" i="24"/>
  <c r="BK167" i="24"/>
  <c r="BK243" i="24" s="1"/>
  <c r="BK53" i="24"/>
  <c r="O169" i="24"/>
  <c r="O245" i="24" s="1"/>
  <c r="O55" i="24"/>
  <c r="AC169" i="24"/>
  <c r="AC245" i="24" s="1"/>
  <c r="AC55" i="24"/>
  <c r="AQ169" i="24"/>
  <c r="AQ245" i="24" s="1"/>
  <c r="AQ55" i="24"/>
  <c r="BF169" i="24"/>
  <c r="BF245" i="24" s="1"/>
  <c r="BF55" i="24"/>
  <c r="G170" i="24"/>
  <c r="G246" i="24" s="1"/>
  <c r="G56" i="24"/>
  <c r="X170" i="24"/>
  <c r="X246" i="24" s="1"/>
  <c r="X56" i="24"/>
  <c r="AR170" i="24"/>
  <c r="AR246" i="24" s="1"/>
  <c r="AR56" i="24"/>
  <c r="BI170" i="24"/>
  <c r="BI246" i="24" s="1"/>
  <c r="BI56" i="24"/>
  <c r="L171" i="24"/>
  <c r="L247" i="24" s="1"/>
  <c r="L57" i="24"/>
  <c r="AF171" i="24"/>
  <c r="AF247" i="24" s="1"/>
  <c r="AF57" i="24"/>
  <c r="AW171" i="24"/>
  <c r="AW247" i="24" s="1"/>
  <c r="AW57" i="24"/>
  <c r="Q172" i="24"/>
  <c r="Q248" i="24" s="1"/>
  <c r="Q58" i="24"/>
  <c r="AK172" i="24"/>
  <c r="AK248" i="24" s="1"/>
  <c r="AK58" i="24"/>
  <c r="BE172" i="24"/>
  <c r="BE248" i="24" s="1"/>
  <c r="BE58" i="24"/>
  <c r="M173" i="24"/>
  <c r="M249" i="24" s="1"/>
  <c r="M61" i="24"/>
  <c r="M59" i="24"/>
  <c r="AH173" i="24"/>
  <c r="AH249" i="24" s="1"/>
  <c r="AH59" i="24"/>
  <c r="BE173" i="24"/>
  <c r="BE249" i="24" s="1"/>
  <c r="BE61" i="24"/>
  <c r="BE59" i="24"/>
  <c r="K174" i="24"/>
  <c r="K250" i="24" s="1"/>
  <c r="K60" i="24"/>
  <c r="AH174" i="24"/>
  <c r="AH250" i="24" s="1"/>
  <c r="AH60" i="24"/>
  <c r="BB174" i="24"/>
  <c r="BB250" i="24" s="1"/>
  <c r="BB60" i="24"/>
  <c r="I65" i="24"/>
  <c r="AF65" i="24"/>
  <c r="AZ65" i="24"/>
  <c r="J66" i="24"/>
  <c r="AF66" i="24"/>
  <c r="BA66" i="24"/>
  <c r="I67" i="24"/>
  <c r="AD67" i="24"/>
  <c r="BA67" i="24"/>
  <c r="M70" i="24"/>
  <c r="M68" i="24"/>
  <c r="AQ70" i="24"/>
  <c r="AQ68" i="24"/>
  <c r="H69" i="24"/>
  <c r="H71" i="24"/>
  <c r="AL71" i="24"/>
  <c r="AL69" i="24"/>
  <c r="AG72" i="24"/>
  <c r="AN74" i="24"/>
  <c r="AF75" i="24"/>
  <c r="AK76" i="24"/>
  <c r="AP77" i="24"/>
  <c r="BD80" i="24"/>
  <c r="BD78" i="24"/>
  <c r="H160" i="24"/>
  <c r="H236" i="24" s="1"/>
  <c r="H46" i="24"/>
  <c r="V160" i="24"/>
  <c r="V236" i="24" s="1"/>
  <c r="V46" i="24"/>
  <c r="AJ160" i="24"/>
  <c r="AJ236" i="24" s="1"/>
  <c r="AJ46" i="24"/>
  <c r="AX160" i="24"/>
  <c r="AX236" i="24" s="1"/>
  <c r="AX46" i="24"/>
  <c r="L161" i="24"/>
  <c r="L237" i="24" s="1"/>
  <c r="L47" i="24"/>
  <c r="Z161" i="24"/>
  <c r="Z237" i="24" s="1"/>
  <c r="Z47" i="24"/>
  <c r="AN161" i="24"/>
  <c r="AN237" i="24" s="1"/>
  <c r="AN47" i="24"/>
  <c r="BB161" i="24"/>
  <c r="BB237" i="24" s="1"/>
  <c r="BB47" i="24"/>
  <c r="P162" i="24"/>
  <c r="P238" i="24" s="1"/>
  <c r="P48" i="24"/>
  <c r="AD162" i="24"/>
  <c r="AD238" i="24" s="1"/>
  <c r="AD48" i="24"/>
  <c r="AR162" i="24"/>
  <c r="AR238" i="24" s="1"/>
  <c r="AR48" i="24"/>
  <c r="BF162" i="24"/>
  <c r="BF238" i="24" s="1"/>
  <c r="BF48" i="24"/>
  <c r="F163" i="24"/>
  <c r="F239" i="24" s="1"/>
  <c r="T163" i="24"/>
  <c r="T239" i="24" s="1"/>
  <c r="AH163" i="24"/>
  <c r="AH239" i="24" s="1"/>
  <c r="AV163" i="24"/>
  <c r="AV239" i="24" s="1"/>
  <c r="BJ163" i="24"/>
  <c r="BJ239" i="24" s="1"/>
  <c r="J164" i="24"/>
  <c r="J240" i="24" s="1"/>
  <c r="X164" i="24"/>
  <c r="X240" i="24" s="1"/>
  <c r="AL164" i="24"/>
  <c r="AL240" i="24" s="1"/>
  <c r="AZ164" i="24"/>
  <c r="AZ240" i="24" s="1"/>
  <c r="N165" i="24"/>
  <c r="N241" i="24" s="1"/>
  <c r="N51" i="24"/>
  <c r="N49" i="24"/>
  <c r="AB165" i="24"/>
  <c r="AB241" i="24" s="1"/>
  <c r="AB51" i="24"/>
  <c r="AB49" i="24"/>
  <c r="AP165" i="24"/>
  <c r="AP241" i="24" s="1"/>
  <c r="BO241" i="24" s="1"/>
  <c r="AP49" i="24"/>
  <c r="AP51" i="24"/>
  <c r="BD165" i="24"/>
  <c r="BD241" i="24" s="1"/>
  <c r="BD49" i="24"/>
  <c r="BD51" i="24"/>
  <c r="D166" i="24"/>
  <c r="D242" i="24" s="1"/>
  <c r="D52" i="24"/>
  <c r="D50" i="24"/>
  <c r="R166" i="24"/>
  <c r="R242" i="24" s="1"/>
  <c r="R52" i="24"/>
  <c r="R50" i="24"/>
  <c r="AF166" i="24"/>
  <c r="AF242" i="24" s="1"/>
  <c r="AF52" i="24"/>
  <c r="AF50" i="24"/>
  <c r="AT166" i="24"/>
  <c r="AT242" i="24" s="1"/>
  <c r="AT52" i="24"/>
  <c r="AT50" i="24"/>
  <c r="BH166" i="24"/>
  <c r="BH242" i="24" s="1"/>
  <c r="BH50" i="24"/>
  <c r="BH52" i="24"/>
  <c r="H167" i="24"/>
  <c r="H243" i="24" s="1"/>
  <c r="H53" i="24"/>
  <c r="V167" i="24"/>
  <c r="V243" i="24" s="1"/>
  <c r="V53" i="24"/>
  <c r="AJ167" i="24"/>
  <c r="AJ243" i="24" s="1"/>
  <c r="AJ53" i="24"/>
  <c r="AX167" i="24"/>
  <c r="AX243" i="24" s="1"/>
  <c r="AX53" i="24"/>
  <c r="P169" i="24"/>
  <c r="P245" i="24" s="1"/>
  <c r="P55" i="24"/>
  <c r="AD169" i="24"/>
  <c r="AD245" i="24" s="1"/>
  <c r="AD55" i="24"/>
  <c r="AR169" i="24"/>
  <c r="AR245" i="24" s="1"/>
  <c r="AR55" i="24"/>
  <c r="BG169" i="24"/>
  <c r="BG245" i="24" s="1"/>
  <c r="BG55" i="24"/>
  <c r="H170" i="24"/>
  <c r="H246" i="24" s="1"/>
  <c r="H56" i="24"/>
  <c r="AB170" i="24"/>
  <c r="AB246" i="24" s="1"/>
  <c r="AB56" i="24"/>
  <c r="AS170" i="24"/>
  <c r="AS246" i="24" s="1"/>
  <c r="AS56" i="24"/>
  <c r="BJ170" i="24"/>
  <c r="BJ246" i="24" s="1"/>
  <c r="BJ56" i="24"/>
  <c r="M171" i="24"/>
  <c r="M247" i="24" s="1"/>
  <c r="M57" i="24"/>
  <c r="AG171" i="24"/>
  <c r="AG247" i="24" s="1"/>
  <c r="AG57" i="24"/>
  <c r="AX171" i="24"/>
  <c r="AX247" i="24" s="1"/>
  <c r="AX57" i="24"/>
  <c r="R172" i="24"/>
  <c r="R248" i="24" s="1"/>
  <c r="R58" i="24"/>
  <c r="AL172" i="24"/>
  <c r="AL248" i="24" s="1"/>
  <c r="AL58" i="24"/>
  <c r="BF172" i="24"/>
  <c r="BF248" i="24" s="1"/>
  <c r="BF58" i="24"/>
  <c r="O173" i="24"/>
  <c r="O249" i="24" s="1"/>
  <c r="O59" i="24"/>
  <c r="AI173" i="24"/>
  <c r="AI249" i="24" s="1"/>
  <c r="AI61" i="24"/>
  <c r="AI59" i="24"/>
  <c r="BF173" i="24"/>
  <c r="BF249" i="24" s="1"/>
  <c r="BF59" i="24"/>
  <c r="L174" i="24"/>
  <c r="L250" i="24" s="1"/>
  <c r="L60" i="24"/>
  <c r="AJ174" i="24"/>
  <c r="AJ250" i="24" s="1"/>
  <c r="AJ60" i="24"/>
  <c r="BF174" i="24"/>
  <c r="BF250" i="24" s="1"/>
  <c r="BF60" i="24"/>
  <c r="J65" i="24"/>
  <c r="AH65" i="24"/>
  <c r="BD65" i="24"/>
  <c r="K66" i="24"/>
  <c r="AG66" i="24"/>
  <c r="BB66" i="24"/>
  <c r="K67" i="24"/>
  <c r="AE67" i="24"/>
  <c r="BB67" i="24"/>
  <c r="N68" i="24"/>
  <c r="N70" i="24"/>
  <c r="AR70" i="24"/>
  <c r="AR68" i="24"/>
  <c r="I69" i="24"/>
  <c r="I71" i="24"/>
  <c r="AM69" i="24"/>
  <c r="AM71" i="24"/>
  <c r="AH72" i="24"/>
  <c r="BA74" i="24"/>
  <c r="AG75" i="24"/>
  <c r="AL76" i="24"/>
  <c r="AQ77" i="24"/>
  <c r="BE80" i="24"/>
  <c r="BE78" i="24"/>
  <c r="AS169" i="24"/>
  <c r="AS245" i="24" s="1"/>
  <c r="AS55" i="24"/>
  <c r="BH169" i="24"/>
  <c r="BH245" i="24" s="1"/>
  <c r="BH55" i="24"/>
  <c r="I170" i="24"/>
  <c r="I246" i="24" s="1"/>
  <c r="I56" i="24"/>
  <c r="AC170" i="24"/>
  <c r="AC246" i="24" s="1"/>
  <c r="AC56" i="24"/>
  <c r="AT170" i="24"/>
  <c r="AT246" i="24" s="1"/>
  <c r="AT56" i="24"/>
  <c r="BK170" i="24"/>
  <c r="BK246" i="24" s="1"/>
  <c r="BK56" i="24"/>
  <c r="N171" i="24"/>
  <c r="N247" i="24" s="1"/>
  <c r="N57" i="24"/>
  <c r="AH171" i="24"/>
  <c r="AH247" i="24" s="1"/>
  <c r="AH57" i="24"/>
  <c r="AY171" i="24"/>
  <c r="AY247" i="24" s="1"/>
  <c r="AY57" i="24"/>
  <c r="V172" i="24"/>
  <c r="V248" i="24" s="1"/>
  <c r="V58" i="24"/>
  <c r="AM172" i="24"/>
  <c r="AM248" i="24" s="1"/>
  <c r="AM58" i="24"/>
  <c r="BG172" i="24"/>
  <c r="BG248" i="24" s="1"/>
  <c r="BG58" i="24"/>
  <c r="P173" i="24"/>
  <c r="P249" i="24" s="1"/>
  <c r="P61" i="24"/>
  <c r="P59" i="24"/>
  <c r="AJ173" i="24"/>
  <c r="AJ249" i="24" s="1"/>
  <c r="AJ59" i="24"/>
  <c r="BH173" i="24"/>
  <c r="BH249" i="24" s="1"/>
  <c r="BH61" i="24"/>
  <c r="BH59" i="24"/>
  <c r="P174" i="24"/>
  <c r="P250" i="24" s="1"/>
  <c r="P60" i="24"/>
  <c r="AK174" i="24"/>
  <c r="AK250" i="24" s="1"/>
  <c r="AK60" i="24"/>
  <c r="BG174" i="24"/>
  <c r="BG250" i="24" s="1"/>
  <c r="BG60" i="24"/>
  <c r="N65" i="24"/>
  <c r="AI65" i="24"/>
  <c r="BE65" i="24"/>
  <c r="L66" i="24"/>
  <c r="AI66" i="24"/>
  <c r="BC66" i="24"/>
  <c r="L67" i="24"/>
  <c r="AF67" i="24"/>
  <c r="BD67" i="24"/>
  <c r="O70" i="24"/>
  <c r="O68" i="24"/>
  <c r="AT70" i="24"/>
  <c r="AT68" i="24"/>
  <c r="J69" i="24"/>
  <c r="J71" i="24"/>
  <c r="AN69" i="24"/>
  <c r="AN71" i="24"/>
  <c r="D72" i="24"/>
  <c r="AI72" i="24"/>
  <c r="BB74" i="24"/>
  <c r="AW75" i="24"/>
  <c r="AM76" i="24"/>
  <c r="AU77" i="24"/>
  <c r="BF78" i="24"/>
  <c r="P70" i="24"/>
  <c r="P68" i="24"/>
  <c r="AU70" i="24"/>
  <c r="AU68" i="24"/>
  <c r="K69" i="24"/>
  <c r="K71" i="24"/>
  <c r="AO69" i="24"/>
  <c r="AO71" i="24"/>
  <c r="E72" i="24"/>
  <c r="AJ72" i="24"/>
  <c r="BC74" i="24"/>
  <c r="BA75" i="24"/>
  <c r="BF76" i="24"/>
  <c r="AV77" i="24"/>
  <c r="BG80" i="24"/>
  <c r="BG78" i="24"/>
  <c r="I163" i="24"/>
  <c r="I239" i="24" s="1"/>
  <c r="W163" i="24"/>
  <c r="W239" i="24" s="1"/>
  <c r="AK163" i="24"/>
  <c r="AK239" i="24" s="1"/>
  <c r="AY163" i="24"/>
  <c r="AY239" i="24" s="1"/>
  <c r="M164" i="24"/>
  <c r="M240" i="24" s="1"/>
  <c r="AA164" i="24"/>
  <c r="AA240" i="24" s="1"/>
  <c r="AO164" i="24"/>
  <c r="AO240" i="24" s="1"/>
  <c r="BC164" i="24"/>
  <c r="BC240" i="24" s="1"/>
  <c r="Q165" i="24"/>
  <c r="Q241" i="24" s="1"/>
  <c r="Q51" i="24"/>
  <c r="Q49" i="24"/>
  <c r="AE165" i="24"/>
  <c r="AE241" i="24" s="1"/>
  <c r="AE51" i="24"/>
  <c r="AE49" i="24"/>
  <c r="AS165" i="24"/>
  <c r="AS241" i="24" s="1"/>
  <c r="AS49" i="24"/>
  <c r="AS51" i="24"/>
  <c r="BG165" i="24"/>
  <c r="BG241" i="24" s="1"/>
  <c r="BG49" i="24"/>
  <c r="BG51" i="24"/>
  <c r="G166" i="24"/>
  <c r="G242" i="24" s="1"/>
  <c r="G50" i="24"/>
  <c r="G52" i="24"/>
  <c r="U166" i="24"/>
  <c r="U242" i="24" s="1"/>
  <c r="U50" i="24"/>
  <c r="U52" i="24"/>
  <c r="AI166" i="24"/>
  <c r="AI242" i="24" s="1"/>
  <c r="AI50" i="24"/>
  <c r="AI52" i="24"/>
  <c r="AW166" i="24"/>
  <c r="AW242" i="24" s="1"/>
  <c r="AW50" i="24"/>
  <c r="AW52" i="24"/>
  <c r="BK166" i="24"/>
  <c r="BK242" i="24" s="1"/>
  <c r="BK50" i="24"/>
  <c r="BK52" i="24"/>
  <c r="K167" i="24"/>
  <c r="K243" i="24" s="1"/>
  <c r="K53" i="24"/>
  <c r="Y167" i="24"/>
  <c r="Y243" i="24" s="1"/>
  <c r="Y53" i="24"/>
  <c r="AM167" i="24"/>
  <c r="AM243" i="24" s="1"/>
  <c r="AM53" i="24"/>
  <c r="BA167" i="24"/>
  <c r="BA243" i="24" s="1"/>
  <c r="BA53" i="24"/>
  <c r="E169" i="24"/>
  <c r="E245" i="24" s="1"/>
  <c r="E55" i="24"/>
  <c r="S169" i="24"/>
  <c r="S245" i="24" s="1"/>
  <c r="S55" i="24"/>
  <c r="AG169" i="24"/>
  <c r="AG245" i="24" s="1"/>
  <c r="AG55" i="24"/>
  <c r="AU169" i="24"/>
  <c r="AU245" i="24" s="1"/>
  <c r="AU55" i="24"/>
  <c r="BJ169" i="24"/>
  <c r="BJ245" i="24" s="1"/>
  <c r="BJ55" i="24"/>
  <c r="N170" i="24"/>
  <c r="N246" i="24" s="1"/>
  <c r="N56" i="24"/>
  <c r="AE170" i="24"/>
  <c r="AE246" i="24" s="1"/>
  <c r="AE56" i="24"/>
  <c r="AV170" i="24"/>
  <c r="AV246" i="24" s="1"/>
  <c r="AV56" i="24"/>
  <c r="S171" i="24"/>
  <c r="S247" i="24" s="1"/>
  <c r="S57" i="24"/>
  <c r="AJ171" i="24"/>
  <c r="AJ247" i="24" s="1"/>
  <c r="AJ57" i="24"/>
  <c r="BA171" i="24"/>
  <c r="BA247" i="24" s="1"/>
  <c r="BA57" i="24"/>
  <c r="D172" i="24"/>
  <c r="D248" i="24" s="1"/>
  <c r="D58" i="24"/>
  <c r="X172" i="24"/>
  <c r="X248" i="24" s="1"/>
  <c r="X58" i="24"/>
  <c r="AP172" i="24"/>
  <c r="AP248" i="24" s="1"/>
  <c r="BO248" i="24" s="1"/>
  <c r="AP58" i="24"/>
  <c r="S173" i="24"/>
  <c r="S249" i="24" s="1"/>
  <c r="S61" i="24"/>
  <c r="S59" i="24"/>
  <c r="AO173" i="24"/>
  <c r="AO249" i="24" s="1"/>
  <c r="AO61" i="24"/>
  <c r="AO59" i="24"/>
  <c r="BJ173" i="24"/>
  <c r="BJ249" i="24" s="1"/>
  <c r="BJ61" i="24"/>
  <c r="BJ59" i="24"/>
  <c r="S174" i="24"/>
  <c r="S250" i="24" s="1"/>
  <c r="S60" i="24"/>
  <c r="AM174" i="24"/>
  <c r="AM250" i="24" s="1"/>
  <c r="AM60" i="24"/>
  <c r="BJ174" i="24"/>
  <c r="BJ250" i="24" s="1"/>
  <c r="BJ60" i="24"/>
  <c r="Q65" i="24"/>
  <c r="AK65" i="24"/>
  <c r="BH65" i="24"/>
  <c r="N66" i="24"/>
  <c r="AL66" i="24"/>
  <c r="BH66" i="24"/>
  <c r="O67" i="24"/>
  <c r="AK67" i="24"/>
  <c r="BF67" i="24"/>
  <c r="R68" i="24"/>
  <c r="R70" i="24"/>
  <c r="AV70" i="24"/>
  <c r="AV68" i="24"/>
  <c r="L69" i="24"/>
  <c r="L71" i="24"/>
  <c r="AP69" i="24"/>
  <c r="AP71" i="24"/>
  <c r="F72" i="24"/>
  <c r="AK72" i="24"/>
  <c r="BD74" i="24"/>
  <c r="BB75" i="24"/>
  <c r="BJ76" i="24"/>
  <c r="BH80" i="24"/>
  <c r="BH78" i="24"/>
  <c r="AJ166" i="24"/>
  <c r="AJ242" i="24" s="1"/>
  <c r="AJ50" i="24"/>
  <c r="AJ52" i="24"/>
  <c r="AX166" i="24"/>
  <c r="AX242" i="24" s="1"/>
  <c r="AX50" i="24"/>
  <c r="AX52" i="24"/>
  <c r="L167" i="24"/>
  <c r="L243" i="24" s="1"/>
  <c r="L53" i="24"/>
  <c r="Z167" i="24"/>
  <c r="Z243" i="24" s="1"/>
  <c r="Z53" i="24"/>
  <c r="AN167" i="24"/>
  <c r="AN243" i="24" s="1"/>
  <c r="AN53" i="24"/>
  <c r="BB167" i="24"/>
  <c r="BB243" i="24" s="1"/>
  <c r="BB53" i="24"/>
  <c r="F169" i="24"/>
  <c r="F245" i="24" s="1"/>
  <c r="F55" i="24"/>
  <c r="T169" i="24"/>
  <c r="T245" i="24" s="1"/>
  <c r="T55" i="24"/>
  <c r="AH169" i="24"/>
  <c r="AH245" i="24" s="1"/>
  <c r="AH55" i="24"/>
  <c r="AV169" i="24"/>
  <c r="AV245" i="24" s="1"/>
  <c r="AV55" i="24"/>
  <c r="BK169" i="24"/>
  <c r="BK245" i="24" s="1"/>
  <c r="BK55" i="24"/>
  <c r="O170" i="24"/>
  <c r="O246" i="24" s="1"/>
  <c r="O56" i="24"/>
  <c r="AF170" i="24"/>
  <c r="AF246" i="24" s="1"/>
  <c r="AF56" i="24"/>
  <c r="AW170" i="24"/>
  <c r="AW246" i="24" s="1"/>
  <c r="AW56" i="24"/>
  <c r="T171" i="24"/>
  <c r="T247" i="24" s="1"/>
  <c r="T57" i="24"/>
  <c r="AK171" i="24"/>
  <c r="AK247" i="24" s="1"/>
  <c r="AK57" i="24"/>
  <c r="BB171" i="24"/>
  <c r="BB247" i="24" s="1"/>
  <c r="BB57" i="24"/>
  <c r="H172" i="24"/>
  <c r="H248" i="24" s="1"/>
  <c r="H58" i="24"/>
  <c r="Y172" i="24"/>
  <c r="Y248" i="24" s="1"/>
  <c r="Y58" i="24"/>
  <c r="AQ172" i="24"/>
  <c r="AQ248" i="24" s="1"/>
  <c r="AQ58" i="24"/>
  <c r="T173" i="24"/>
  <c r="T249" i="24" s="1"/>
  <c r="T61" i="24"/>
  <c r="T59" i="24"/>
  <c r="AQ173" i="24"/>
  <c r="AQ249" i="24" s="1"/>
  <c r="AQ59" i="24"/>
  <c r="BK173" i="24"/>
  <c r="BK249" i="24" s="1"/>
  <c r="BK61" i="24"/>
  <c r="BK59" i="24"/>
  <c r="T174" i="24"/>
  <c r="T250" i="24" s="1"/>
  <c r="T60" i="24"/>
  <c r="AN174" i="24"/>
  <c r="AN250" i="24" s="1"/>
  <c r="AN60" i="24"/>
  <c r="R65" i="24"/>
  <c r="AL65" i="24"/>
  <c r="BJ65" i="24"/>
  <c r="R66" i="24"/>
  <c r="AM66" i="24"/>
  <c r="BI66" i="24"/>
  <c r="P67" i="24"/>
  <c r="AM67" i="24"/>
  <c r="BG67" i="24"/>
  <c r="V68" i="24"/>
  <c r="V70" i="24"/>
  <c r="AZ70" i="24"/>
  <c r="AZ68" i="24"/>
  <c r="P71" i="24"/>
  <c r="P69" i="24"/>
  <c r="AT71" i="24"/>
  <c r="AT69" i="24"/>
  <c r="J72" i="24"/>
  <c r="AQ72" i="24"/>
  <c r="P74" i="24"/>
  <c r="BE74" i="24"/>
  <c r="BF75" i="24"/>
  <c r="BK76" i="24"/>
  <c r="U79" i="24"/>
  <c r="G162" i="24"/>
  <c r="G238" i="24" s="1"/>
  <c r="G48" i="24"/>
  <c r="U162" i="24"/>
  <c r="U238" i="24" s="1"/>
  <c r="U48" i="24"/>
  <c r="AI162" i="24"/>
  <c r="AI238" i="24" s="1"/>
  <c r="AI48" i="24"/>
  <c r="AW162" i="24"/>
  <c r="AW238" i="24" s="1"/>
  <c r="AW48" i="24"/>
  <c r="BK162" i="24"/>
  <c r="BK238" i="24" s="1"/>
  <c r="BK48" i="24"/>
  <c r="K163" i="24"/>
  <c r="K239" i="24" s="1"/>
  <c r="Y163" i="24"/>
  <c r="Y239" i="24" s="1"/>
  <c r="AM163" i="24"/>
  <c r="AM239" i="24" s="1"/>
  <c r="BA163" i="24"/>
  <c r="BA239" i="24" s="1"/>
  <c r="O164" i="24"/>
  <c r="O240" i="24" s="1"/>
  <c r="AC164" i="24"/>
  <c r="AC240" i="24" s="1"/>
  <c r="AQ164" i="24"/>
  <c r="AQ240" i="24" s="1"/>
  <c r="BE164" i="24"/>
  <c r="BE240" i="24" s="1"/>
  <c r="E165" i="24"/>
  <c r="E241" i="24" s="1"/>
  <c r="E51" i="24"/>
  <c r="E49" i="24"/>
  <c r="S165" i="24"/>
  <c r="S241" i="24" s="1"/>
  <c r="S51" i="24"/>
  <c r="S49" i="24"/>
  <c r="AG165" i="24"/>
  <c r="AG241" i="24" s="1"/>
  <c r="AG49" i="24"/>
  <c r="AG51" i="24"/>
  <c r="AU165" i="24"/>
  <c r="AU241" i="24" s="1"/>
  <c r="AU49" i="24"/>
  <c r="AU51" i="24"/>
  <c r="BI165" i="24"/>
  <c r="BI241" i="24" s="1"/>
  <c r="BI51" i="24"/>
  <c r="BI49" i="24"/>
  <c r="I166" i="24"/>
  <c r="I242" i="24" s="1"/>
  <c r="I52" i="24"/>
  <c r="I50" i="24"/>
  <c r="W166" i="24"/>
  <c r="W242" i="24" s="1"/>
  <c r="W52" i="24"/>
  <c r="W50" i="24"/>
  <c r="AK166" i="24"/>
  <c r="AK242" i="24" s="1"/>
  <c r="AK50" i="24"/>
  <c r="AK52" i="24"/>
  <c r="AY166" i="24"/>
  <c r="AY242" i="24" s="1"/>
  <c r="AY50" i="24"/>
  <c r="AY52" i="24"/>
  <c r="M167" i="24"/>
  <c r="M243" i="24" s="1"/>
  <c r="M53" i="24"/>
  <c r="AA167" i="24"/>
  <c r="AA243" i="24" s="1"/>
  <c r="AA53" i="24"/>
  <c r="AO167" i="24"/>
  <c r="AO243" i="24" s="1"/>
  <c r="AO53" i="24"/>
  <c r="BC167" i="24"/>
  <c r="BC243" i="24" s="1"/>
  <c r="BC53" i="24"/>
  <c r="BC91" i="24" s="1"/>
  <c r="G169" i="24"/>
  <c r="G245" i="24" s="1"/>
  <c r="G55" i="24"/>
  <c r="U169" i="24"/>
  <c r="U245" i="24" s="1"/>
  <c r="U55" i="24"/>
  <c r="AI169" i="24"/>
  <c r="AI245" i="24" s="1"/>
  <c r="AI55" i="24"/>
  <c r="AW169" i="24"/>
  <c r="AW245" i="24" s="1"/>
  <c r="AW55" i="24"/>
  <c r="P170" i="24"/>
  <c r="P246" i="24" s="1"/>
  <c r="P56" i="24"/>
  <c r="AG170" i="24"/>
  <c r="AG246" i="24" s="1"/>
  <c r="AG56" i="24"/>
  <c r="AX170" i="24"/>
  <c r="AX246" i="24" s="1"/>
  <c r="AX56" i="24"/>
  <c r="D171" i="24"/>
  <c r="D247" i="24" s="1"/>
  <c r="D57" i="24"/>
  <c r="U171" i="24"/>
  <c r="U247" i="24" s="1"/>
  <c r="U57" i="24"/>
  <c r="AL171" i="24"/>
  <c r="AL247" i="24" s="1"/>
  <c r="AL57" i="24"/>
  <c r="BC171" i="24"/>
  <c r="BC247" i="24" s="1"/>
  <c r="BC57" i="24"/>
  <c r="I172" i="24"/>
  <c r="I248" i="24" s="1"/>
  <c r="I58" i="24"/>
  <c r="Z172" i="24"/>
  <c r="Z248" i="24" s="1"/>
  <c r="Z58" i="24"/>
  <c r="AR172" i="24"/>
  <c r="AR248" i="24" s="1"/>
  <c r="AR58" i="24"/>
  <c r="U173" i="24"/>
  <c r="U249" i="24" s="1"/>
  <c r="U61" i="24"/>
  <c r="U59" i="24"/>
  <c r="AR173" i="24"/>
  <c r="AR249" i="24" s="1"/>
  <c r="AR61" i="24"/>
  <c r="AR59" i="24"/>
  <c r="V174" i="24"/>
  <c r="V250" i="24" s="1"/>
  <c r="V60" i="24"/>
  <c r="AR174" i="24"/>
  <c r="AR250" i="24" s="1"/>
  <c r="AR60" i="24"/>
  <c r="T65" i="24"/>
  <c r="AP65" i="24"/>
  <c r="BK65" i="24"/>
  <c r="S66" i="24"/>
  <c r="AN66" i="24"/>
  <c r="BK66" i="24"/>
  <c r="Q67" i="24"/>
  <c r="AN67" i="24"/>
  <c r="BH67" i="24"/>
  <c r="W70" i="24"/>
  <c r="W68" i="24"/>
  <c r="BA70" i="24"/>
  <c r="BA68" i="24"/>
  <c r="Q71" i="24"/>
  <c r="Q69" i="24"/>
  <c r="AU71" i="24"/>
  <c r="AU69" i="24"/>
  <c r="L72" i="24"/>
  <c r="AR72" i="24"/>
  <c r="Q74" i="24"/>
  <c r="E75" i="24"/>
  <c r="BG75" i="24"/>
  <c r="V79" i="24"/>
  <c r="R67" i="24"/>
  <c r="AP67" i="24"/>
  <c r="AB70" i="24"/>
  <c r="AB68" i="24"/>
  <c r="BF70" i="24"/>
  <c r="BF68" i="24"/>
  <c r="W69" i="24"/>
  <c r="W71" i="24"/>
  <c r="BA71" i="24"/>
  <c r="BA69" i="24"/>
  <c r="Q72" i="24"/>
  <c r="AW72" i="24"/>
  <c r="R74" i="24"/>
  <c r="F75" i="24"/>
  <c r="I76" i="24"/>
  <c r="D80" i="24"/>
  <c r="D78" i="24"/>
  <c r="AF79" i="24"/>
  <c r="K170" i="24"/>
  <c r="K246" i="24" s="1"/>
  <c r="K56" i="24"/>
  <c r="Y170" i="24"/>
  <c r="Y246" i="24" s="1"/>
  <c r="Y56" i="24"/>
  <c r="AM170" i="24"/>
  <c r="AM246" i="24" s="1"/>
  <c r="AM56" i="24"/>
  <c r="BA170" i="24"/>
  <c r="BA246" i="24" s="1"/>
  <c r="BA56" i="24"/>
  <c r="O171" i="24"/>
  <c r="O247" i="24" s="1"/>
  <c r="O57" i="24"/>
  <c r="AC171" i="24"/>
  <c r="AC247" i="24" s="1"/>
  <c r="AC57" i="24"/>
  <c r="AQ171" i="24"/>
  <c r="AQ247" i="24" s="1"/>
  <c r="AQ57" i="24"/>
  <c r="BE171" i="24"/>
  <c r="BE247" i="24" s="1"/>
  <c r="BE57" i="24"/>
  <c r="E172" i="24"/>
  <c r="E248" i="24" s="1"/>
  <c r="E58" i="24"/>
  <c r="S172" i="24"/>
  <c r="S248" i="24" s="1"/>
  <c r="S58" i="24"/>
  <c r="AG172" i="24"/>
  <c r="AG248" i="24" s="1"/>
  <c r="AG58" i="24"/>
  <c r="AU172" i="24"/>
  <c r="AU248" i="24" s="1"/>
  <c r="AU58" i="24"/>
  <c r="BI172" i="24"/>
  <c r="BI248" i="24" s="1"/>
  <c r="BI58" i="24"/>
  <c r="I173" i="24"/>
  <c r="I249" i="24" s="1"/>
  <c r="I59" i="24"/>
  <c r="W173" i="24"/>
  <c r="W61" i="24"/>
  <c r="W59" i="24"/>
  <c r="AK173" i="24"/>
  <c r="AK249" i="24" s="1"/>
  <c r="AK61" i="24"/>
  <c r="AK59" i="24"/>
  <c r="AY173" i="24"/>
  <c r="AY249" i="24" s="1"/>
  <c r="AY61" i="24"/>
  <c r="AY59" i="24"/>
  <c r="M174" i="24"/>
  <c r="M250" i="24" s="1"/>
  <c r="M60" i="24"/>
  <c r="AA174" i="24"/>
  <c r="AA250" i="24" s="1"/>
  <c r="AA60" i="24"/>
  <c r="AO174" i="24"/>
  <c r="AO250" i="24" s="1"/>
  <c r="AO60" i="24"/>
  <c r="BC174" i="24"/>
  <c r="BC250" i="24" s="1"/>
  <c r="BC60" i="24"/>
  <c r="K65" i="24"/>
  <c r="Y65" i="24"/>
  <c r="AM65" i="24"/>
  <c r="BA65" i="24"/>
  <c r="O66" i="24"/>
  <c r="AC66" i="24"/>
  <c r="AQ66" i="24"/>
  <c r="BE66" i="24"/>
  <c r="E67" i="24"/>
  <c r="S67" i="24"/>
  <c r="AG67" i="24"/>
  <c r="AU67" i="24"/>
  <c r="BI67" i="24"/>
  <c r="D68" i="24"/>
  <c r="D70" i="24"/>
  <c r="S68" i="24"/>
  <c r="S70" i="24"/>
  <c r="AH68" i="24"/>
  <c r="AH70" i="24"/>
  <c r="AW68" i="24"/>
  <c r="AW70" i="24"/>
  <c r="M71" i="24"/>
  <c r="M69" i="24"/>
  <c r="AB69" i="24"/>
  <c r="AB71" i="24"/>
  <c r="AQ69" i="24"/>
  <c r="AQ71" i="24"/>
  <c r="BF69" i="24"/>
  <c r="BF71" i="24"/>
  <c r="G72" i="24"/>
  <c r="V72" i="24"/>
  <c r="AL72" i="24"/>
  <c r="BD72" i="24"/>
  <c r="D74" i="24"/>
  <c r="W74" i="24"/>
  <c r="AO74" i="24"/>
  <c r="BF74" i="24"/>
  <c r="O75" i="24"/>
  <c r="AH75" i="24"/>
  <c r="BH75" i="24"/>
  <c r="T76" i="24"/>
  <c r="AQ76" i="24"/>
  <c r="Z77" i="24"/>
  <c r="AZ77" i="24"/>
  <c r="I78" i="24"/>
  <c r="AF80" i="24"/>
  <c r="AF78" i="24"/>
  <c r="BI80" i="24"/>
  <c r="BI78" i="24"/>
  <c r="AI79" i="24"/>
  <c r="AX169" i="24"/>
  <c r="AX245" i="24" s="1"/>
  <c r="AX55" i="24"/>
  <c r="L170" i="24"/>
  <c r="L246" i="24" s="1"/>
  <c r="L56" i="24"/>
  <c r="Z170" i="24"/>
  <c r="Z246" i="24" s="1"/>
  <c r="Z56" i="24"/>
  <c r="AN170" i="24"/>
  <c r="AN246" i="24" s="1"/>
  <c r="AN56" i="24"/>
  <c r="BB170" i="24"/>
  <c r="BB246" i="24" s="1"/>
  <c r="BB56" i="24"/>
  <c r="P171" i="24"/>
  <c r="P247" i="24" s="1"/>
  <c r="P57" i="24"/>
  <c r="AD171" i="24"/>
  <c r="AD247" i="24" s="1"/>
  <c r="AD57" i="24"/>
  <c r="AR171" i="24"/>
  <c r="AR247" i="24" s="1"/>
  <c r="AR57" i="24"/>
  <c r="BF171" i="24"/>
  <c r="BF247" i="24" s="1"/>
  <c r="BF57" i="24"/>
  <c r="F172" i="24"/>
  <c r="F248" i="24" s="1"/>
  <c r="F58" i="24"/>
  <c r="T172" i="24"/>
  <c r="T248" i="24" s="1"/>
  <c r="T58" i="24"/>
  <c r="AH172" i="24"/>
  <c r="AH248" i="24" s="1"/>
  <c r="AH58" i="24"/>
  <c r="AV172" i="24"/>
  <c r="AV248" i="24" s="1"/>
  <c r="AV58" i="24"/>
  <c r="BJ172" i="24"/>
  <c r="BJ248" i="24" s="1"/>
  <c r="BJ58" i="24"/>
  <c r="J173" i="24"/>
  <c r="J249" i="24" s="1"/>
  <c r="J61" i="24"/>
  <c r="J59" i="24"/>
  <c r="X173" i="24"/>
  <c r="X61" i="24"/>
  <c r="X59" i="24"/>
  <c r="AL173" i="24"/>
  <c r="AL249" i="24" s="1"/>
  <c r="AL61" i="24"/>
  <c r="AL59" i="24"/>
  <c r="AZ173" i="24"/>
  <c r="AZ249" i="24" s="1"/>
  <c r="AZ61" i="24"/>
  <c r="AZ59" i="24"/>
  <c r="N174" i="24"/>
  <c r="N250" i="24" s="1"/>
  <c r="N60" i="24"/>
  <c r="AB174" i="24"/>
  <c r="AB250" i="24" s="1"/>
  <c r="AB60" i="24"/>
  <c r="AP174" i="24"/>
  <c r="AP250" i="24" s="1"/>
  <c r="BO250" i="24" s="1"/>
  <c r="AP60" i="24"/>
  <c r="BD174" i="24"/>
  <c r="BD250" i="24" s="1"/>
  <c r="BD60" i="24"/>
  <c r="L65" i="24"/>
  <c r="Z65" i="24"/>
  <c r="AN65" i="24"/>
  <c r="BB65" i="24"/>
  <c r="P66" i="24"/>
  <c r="AD66" i="24"/>
  <c r="AR66" i="24"/>
  <c r="BF66" i="24"/>
  <c r="F67" i="24"/>
  <c r="T67" i="24"/>
  <c r="AH67" i="24"/>
  <c r="AV67" i="24"/>
  <c r="BJ67" i="24"/>
  <c r="E68" i="24"/>
  <c r="E70" i="24"/>
  <c r="T68" i="24"/>
  <c r="T70" i="24"/>
  <c r="AI68" i="24"/>
  <c r="AI70" i="24"/>
  <c r="AX68" i="24"/>
  <c r="AX70" i="24"/>
  <c r="N69" i="24"/>
  <c r="N71" i="24"/>
  <c r="AC69" i="24"/>
  <c r="AC71" i="24"/>
  <c r="AR69" i="24"/>
  <c r="AR71" i="24"/>
  <c r="BG69" i="24"/>
  <c r="BG71" i="24"/>
  <c r="H72" i="24"/>
  <c r="W72" i="24"/>
  <c r="AO72" i="24"/>
  <c r="BE72" i="24"/>
  <c r="G74" i="24"/>
  <c r="Y74" i="24"/>
  <c r="AP74" i="24"/>
  <c r="BG74" i="24"/>
  <c r="P75" i="24"/>
  <c r="AI75" i="24"/>
  <c r="BI75" i="24"/>
  <c r="U76" i="24"/>
  <c r="AR76" i="24"/>
  <c r="AA77" i="24"/>
  <c r="BA77" i="24"/>
  <c r="J80" i="24"/>
  <c r="J78" i="24"/>
  <c r="AG80" i="24"/>
  <c r="AG78" i="24"/>
  <c r="D79" i="24"/>
  <c r="AJ79" i="24"/>
  <c r="M170" i="24"/>
  <c r="M246" i="24" s="1"/>
  <c r="M56" i="24"/>
  <c r="AA170" i="24"/>
  <c r="AA246" i="24" s="1"/>
  <c r="AA56" i="24"/>
  <c r="AO170" i="24"/>
  <c r="AO246" i="24" s="1"/>
  <c r="AO56" i="24"/>
  <c r="BC170" i="24"/>
  <c r="BC246" i="24" s="1"/>
  <c r="BC56" i="24"/>
  <c r="Q171" i="24"/>
  <c r="Q247" i="24" s="1"/>
  <c r="Q57" i="24"/>
  <c r="AE171" i="24"/>
  <c r="AE247" i="24" s="1"/>
  <c r="AE57" i="24"/>
  <c r="AS171" i="24"/>
  <c r="AS247" i="24" s="1"/>
  <c r="AS57" i="24"/>
  <c r="BG171" i="24"/>
  <c r="BG247" i="24" s="1"/>
  <c r="BG57" i="24"/>
  <c r="G172" i="24"/>
  <c r="G248" i="24" s="1"/>
  <c r="G58" i="24"/>
  <c r="U172" i="24"/>
  <c r="U248" i="24" s="1"/>
  <c r="U58" i="24"/>
  <c r="AI172" i="24"/>
  <c r="AI248" i="24" s="1"/>
  <c r="AI58" i="24"/>
  <c r="AW172" i="24"/>
  <c r="AW248" i="24" s="1"/>
  <c r="AW58" i="24"/>
  <c r="BK172" i="24"/>
  <c r="BK248" i="24" s="1"/>
  <c r="BK58" i="24"/>
  <c r="K173" i="24"/>
  <c r="K249" i="24" s="1"/>
  <c r="K61" i="24"/>
  <c r="K59" i="24"/>
  <c r="Y173" i="24"/>
  <c r="Y249" i="24" s="1"/>
  <c r="Y61" i="24"/>
  <c r="Y59" i="24"/>
  <c r="AM173" i="24"/>
  <c r="AM249" i="24" s="1"/>
  <c r="AM61" i="24"/>
  <c r="AM59" i="24"/>
  <c r="BA173" i="24"/>
  <c r="BA61" i="24"/>
  <c r="BA59" i="24"/>
  <c r="O174" i="24"/>
  <c r="O250" i="24" s="1"/>
  <c r="O60" i="24"/>
  <c r="AC174" i="24"/>
  <c r="AC250" i="24" s="1"/>
  <c r="AC60" i="24"/>
  <c r="AQ174" i="24"/>
  <c r="AQ250" i="24" s="1"/>
  <c r="AQ60" i="24"/>
  <c r="BE174" i="24"/>
  <c r="BE250" i="24" s="1"/>
  <c r="BE60" i="24"/>
  <c r="M65" i="24"/>
  <c r="AA65" i="24"/>
  <c r="AO65" i="24"/>
  <c r="BC65" i="24"/>
  <c r="Q66" i="24"/>
  <c r="AE66" i="24"/>
  <c r="AS66" i="24"/>
  <c r="BG66" i="24"/>
  <c r="G67" i="24"/>
  <c r="U67" i="24"/>
  <c r="AI67" i="24"/>
  <c r="AW67" i="24"/>
  <c r="BK67" i="24"/>
  <c r="F68" i="24"/>
  <c r="F70" i="24"/>
  <c r="U68" i="24"/>
  <c r="U70" i="24"/>
  <c r="AJ68" i="24"/>
  <c r="AJ70" i="24"/>
  <c r="AY68" i="24"/>
  <c r="AY70" i="24"/>
  <c r="O69" i="24"/>
  <c r="O71" i="24"/>
  <c r="AD69" i="24"/>
  <c r="AD71" i="24"/>
  <c r="AS69" i="24"/>
  <c r="AS71" i="24"/>
  <c r="BH69" i="24"/>
  <c r="BH71" i="24"/>
  <c r="I72" i="24"/>
  <c r="X72" i="24"/>
  <c r="AP72" i="24"/>
  <c r="BF72" i="24"/>
  <c r="H74" i="24"/>
  <c r="Z74" i="24"/>
  <c r="AQ74" i="24"/>
  <c r="BK74" i="24"/>
  <c r="Q75" i="24"/>
  <c r="AM75" i="24"/>
  <c r="BJ75" i="24"/>
  <c r="V76" i="24"/>
  <c r="AV76" i="24"/>
  <c r="E77" i="24"/>
  <c r="AB77" i="24"/>
  <c r="BB77" i="24"/>
  <c r="N80" i="24"/>
  <c r="N78" i="24"/>
  <c r="AK80" i="24"/>
  <c r="AK78" i="24"/>
  <c r="E79" i="24"/>
  <c r="AT79" i="24"/>
  <c r="I74" i="24"/>
  <c r="AA74" i="24"/>
  <c r="AR74" i="24"/>
  <c r="R75" i="24"/>
  <c r="AN75" i="24"/>
  <c r="BK75" i="24"/>
  <c r="W76" i="24"/>
  <c r="AW76" i="24"/>
  <c r="F77" i="24"/>
  <c r="AC77" i="24"/>
  <c r="BC77" i="24"/>
  <c r="O78" i="24"/>
  <c r="AP80" i="24"/>
  <c r="AP78" i="24"/>
  <c r="F79" i="24"/>
  <c r="AU79" i="24"/>
  <c r="K74" i="24"/>
  <c r="AB74" i="24"/>
  <c r="AS74" i="24"/>
  <c r="S75" i="24"/>
  <c r="AR75" i="24"/>
  <c r="X76" i="24"/>
  <c r="AX76" i="24"/>
  <c r="J77" i="24"/>
  <c r="AG77" i="24"/>
  <c r="BD77" i="24"/>
  <c r="P80" i="24"/>
  <c r="P78" i="24"/>
  <c r="AQ78" i="24"/>
  <c r="G79" i="24"/>
  <c r="AV79" i="24"/>
  <c r="AZ172" i="24"/>
  <c r="AZ248" i="24" s="1"/>
  <c r="AZ58" i="24"/>
  <c r="N173" i="24"/>
  <c r="N249" i="24" s="1"/>
  <c r="N61" i="24"/>
  <c r="N59" i="24"/>
  <c r="AB173" i="24"/>
  <c r="AB249" i="24" s="1"/>
  <c r="AB61" i="24"/>
  <c r="AB59" i="24"/>
  <c r="AP173" i="24"/>
  <c r="AP249" i="24" s="1"/>
  <c r="AP61" i="24"/>
  <c r="AP59" i="24"/>
  <c r="BD173" i="24"/>
  <c r="BD249" i="24" s="1"/>
  <c r="BD61" i="24"/>
  <c r="BD59" i="24"/>
  <c r="D174" i="24"/>
  <c r="D250" i="24" s="1"/>
  <c r="D60" i="24"/>
  <c r="R174" i="24"/>
  <c r="R250" i="24" s="1"/>
  <c r="R60" i="24"/>
  <c r="AF174" i="24"/>
  <c r="AF250" i="24" s="1"/>
  <c r="AF60" i="24"/>
  <c r="AT174" i="24"/>
  <c r="AT250" i="24" s="1"/>
  <c r="AT60" i="24"/>
  <c r="BH174" i="24"/>
  <c r="BH250" i="24" s="1"/>
  <c r="BH60" i="24"/>
  <c r="P65" i="24"/>
  <c r="AD65" i="24"/>
  <c r="AR65" i="24"/>
  <c r="BF65" i="24"/>
  <c r="F66" i="24"/>
  <c r="T66" i="24"/>
  <c r="AH66" i="24"/>
  <c r="AV66" i="24"/>
  <c r="BJ66" i="24"/>
  <c r="J67" i="24"/>
  <c r="X67" i="24"/>
  <c r="AL67" i="24"/>
  <c r="AZ67" i="24"/>
  <c r="I70" i="24"/>
  <c r="I68" i="24"/>
  <c r="X70" i="24"/>
  <c r="X68" i="24"/>
  <c r="AM70" i="24"/>
  <c r="AM68" i="24"/>
  <c r="BB70" i="24"/>
  <c r="BB68" i="24"/>
  <c r="R71" i="24"/>
  <c r="R69" i="24"/>
  <c r="AG71" i="24"/>
  <c r="AG69" i="24"/>
  <c r="AV71" i="24"/>
  <c r="AV69" i="24"/>
  <c r="M72" i="24"/>
  <c r="AC72" i="24"/>
  <c r="AS72" i="24"/>
  <c r="BI72" i="24"/>
  <c r="L74" i="24"/>
  <c r="AC74" i="24"/>
  <c r="AT74" i="24"/>
  <c r="T75" i="24"/>
  <c r="AS75" i="24"/>
  <c r="Y76" i="24"/>
  <c r="AY76" i="24"/>
  <c r="K77" i="24"/>
  <c r="AH77" i="24"/>
  <c r="BE77" i="24"/>
  <c r="Q80" i="24"/>
  <c r="Q78" i="24"/>
  <c r="AR80" i="24"/>
  <c r="AR78" i="24"/>
  <c r="H79" i="24"/>
  <c r="AW79" i="24"/>
  <c r="J70" i="24"/>
  <c r="J68" i="24"/>
  <c r="Y68" i="24"/>
  <c r="Y70" i="24"/>
  <c r="AN68" i="24"/>
  <c r="AN70" i="24"/>
  <c r="BC68" i="24"/>
  <c r="BC70" i="24"/>
  <c r="D69" i="24"/>
  <c r="D71" i="24"/>
  <c r="S69" i="24"/>
  <c r="S71" i="24"/>
  <c r="AH71" i="24"/>
  <c r="AH69" i="24"/>
  <c r="AX71" i="24"/>
  <c r="AX69" i="24"/>
  <c r="N72" i="24"/>
  <c r="AD72" i="24"/>
  <c r="AT72" i="24"/>
  <c r="BJ72" i="24"/>
  <c r="M74" i="24"/>
  <c r="AD74" i="24"/>
  <c r="AW74" i="24"/>
  <c r="U75" i="24"/>
  <c r="AT75" i="24"/>
  <c r="F76" i="24"/>
  <c r="AC76" i="24"/>
  <c r="AZ76" i="24"/>
  <c r="L77" i="24"/>
  <c r="AL77" i="24"/>
  <c r="BI77" i="24"/>
  <c r="R78" i="24"/>
  <c r="AS80" i="24"/>
  <c r="AS78" i="24"/>
  <c r="R79" i="24"/>
  <c r="AX79" i="24"/>
  <c r="K70" i="24"/>
  <c r="K68" i="24"/>
  <c r="Z70" i="24"/>
  <c r="Z68" i="24"/>
  <c r="AO68" i="24"/>
  <c r="AO70" i="24"/>
  <c r="BD68" i="24"/>
  <c r="BD70" i="24"/>
  <c r="E69" i="24"/>
  <c r="E71" i="24"/>
  <c r="T71" i="24"/>
  <c r="T69" i="24"/>
  <c r="AJ71" i="24"/>
  <c r="AJ69" i="24"/>
  <c r="AY71" i="24"/>
  <c r="AY69" i="24"/>
  <c r="O72" i="24"/>
  <c r="AE72" i="24"/>
  <c r="AU72" i="24"/>
  <c r="BK72" i="24"/>
  <c r="N74" i="24"/>
  <c r="AE74" i="24"/>
  <c r="AX74" i="24"/>
  <c r="Y75" i="24"/>
  <c r="AU75" i="24"/>
  <c r="G76" i="24"/>
  <c r="AD76" i="24"/>
  <c r="BA76" i="24"/>
  <c r="M77" i="24"/>
  <c r="AM77" i="24"/>
  <c r="BJ77" i="24"/>
  <c r="S80" i="24"/>
  <c r="S78" i="24"/>
  <c r="AT80" i="24"/>
  <c r="AT78" i="24"/>
  <c r="S79" i="24"/>
  <c r="BH79" i="24"/>
  <c r="AO172" i="24"/>
  <c r="AO248" i="24" s="1"/>
  <c r="AO58" i="24"/>
  <c r="BC172" i="24"/>
  <c r="BC248" i="24" s="1"/>
  <c r="BC58" i="24"/>
  <c r="Q173" i="24"/>
  <c r="Q249" i="24" s="1"/>
  <c r="Q61" i="24"/>
  <c r="Q59" i="24"/>
  <c r="AE173" i="24"/>
  <c r="AE249" i="24" s="1"/>
  <c r="AE61" i="24"/>
  <c r="AE59" i="24"/>
  <c r="AS173" i="24"/>
  <c r="AS249" i="24" s="1"/>
  <c r="AS61" i="24"/>
  <c r="AS59" i="24"/>
  <c r="BG173" i="24"/>
  <c r="BG61" i="24"/>
  <c r="BG59" i="24"/>
  <c r="G174" i="24"/>
  <c r="G250" i="24" s="1"/>
  <c r="G60" i="24"/>
  <c r="U174" i="24"/>
  <c r="U250" i="24" s="1"/>
  <c r="U60" i="24"/>
  <c r="AI174" i="24"/>
  <c r="AI250" i="24" s="1"/>
  <c r="AI60" i="24"/>
  <c r="AW174" i="24"/>
  <c r="AW250" i="24" s="1"/>
  <c r="AW60" i="24"/>
  <c r="BK174" i="24"/>
  <c r="BK250" i="24" s="1"/>
  <c r="BK60" i="24"/>
  <c r="E65" i="24"/>
  <c r="S65" i="24"/>
  <c r="AG65" i="24"/>
  <c r="AU65" i="24"/>
  <c r="BI65" i="24"/>
  <c r="I66" i="24"/>
  <c r="W66" i="24"/>
  <c r="AK66" i="24"/>
  <c r="AY66" i="24"/>
  <c r="M67" i="24"/>
  <c r="AA67" i="24"/>
  <c r="AO67" i="24"/>
  <c r="BC67" i="24"/>
  <c r="L70" i="24"/>
  <c r="L68" i="24"/>
  <c r="AA70" i="24"/>
  <c r="AA68" i="24"/>
  <c r="AP68" i="24"/>
  <c r="AP70" i="24"/>
  <c r="BE68" i="24"/>
  <c r="BE70" i="24"/>
  <c r="F71" i="24"/>
  <c r="F69" i="24"/>
  <c r="V69" i="24"/>
  <c r="V71" i="24"/>
  <c r="AK71" i="24"/>
  <c r="AK69" i="24"/>
  <c r="AZ71" i="24"/>
  <c r="AZ69" i="24"/>
  <c r="P72" i="24"/>
  <c r="AF72" i="24"/>
  <c r="AV72" i="24"/>
  <c r="O74" i="24"/>
  <c r="AF74" i="24"/>
  <c r="AY80" i="24"/>
  <c r="AY74" i="24"/>
  <c r="D75" i="24"/>
  <c r="Z75" i="24"/>
  <c r="AV75" i="24"/>
  <c r="H76" i="24"/>
  <c r="AH76" i="24"/>
  <c r="BE76" i="24"/>
  <c r="N77" i="24"/>
  <c r="AN77" i="24"/>
  <c r="W80" i="24"/>
  <c r="W78" i="24"/>
  <c r="AU80" i="24"/>
  <c r="AU78" i="24"/>
  <c r="T79" i="24"/>
  <c r="BI79" i="24"/>
  <c r="I79" i="24"/>
  <c r="W79" i="24"/>
  <c r="AK79" i="24"/>
  <c r="AY79" i="24"/>
  <c r="BH74" i="24"/>
  <c r="H75" i="24"/>
  <c r="V75" i="24"/>
  <c r="AJ75" i="24"/>
  <c r="AX75" i="24"/>
  <c r="L76" i="24"/>
  <c r="Z76" i="24"/>
  <c r="AN76" i="24"/>
  <c r="BB76" i="24"/>
  <c r="P77" i="24"/>
  <c r="AD77" i="24"/>
  <c r="AR77" i="24"/>
  <c r="BF77" i="24"/>
  <c r="F80" i="24"/>
  <c r="F78" i="24"/>
  <c r="T78" i="24"/>
  <c r="AH78" i="24"/>
  <c r="AV78" i="24"/>
  <c r="BJ80" i="24"/>
  <c r="BJ78" i="24"/>
  <c r="J79" i="24"/>
  <c r="X79" i="24"/>
  <c r="AL79" i="24"/>
  <c r="AZ79" i="24"/>
  <c r="Q68" i="24"/>
  <c r="Q70" i="24"/>
  <c r="AE70" i="24"/>
  <c r="AE68" i="24"/>
  <c r="AS70" i="24"/>
  <c r="AS68" i="24"/>
  <c r="BG68" i="24"/>
  <c r="BG70" i="24"/>
  <c r="G69" i="24"/>
  <c r="G71" i="24"/>
  <c r="U71" i="24"/>
  <c r="U69" i="24"/>
  <c r="AI71" i="24"/>
  <c r="AI69" i="24"/>
  <c r="AW71" i="24"/>
  <c r="AW69" i="24"/>
  <c r="BK71" i="24"/>
  <c r="BK69" i="24"/>
  <c r="K72" i="24"/>
  <c r="Y72" i="24"/>
  <c r="AM72" i="24"/>
  <c r="BA72" i="24"/>
  <c r="E74" i="24"/>
  <c r="S74" i="24"/>
  <c r="AG74" i="24"/>
  <c r="AU74" i="24"/>
  <c r="BI74" i="24"/>
  <c r="I75" i="24"/>
  <c r="W75" i="24"/>
  <c r="AK75" i="24"/>
  <c r="AY75" i="24"/>
  <c r="M76" i="24"/>
  <c r="AA76" i="24"/>
  <c r="AO76" i="24"/>
  <c r="BC76" i="24"/>
  <c r="Q77" i="24"/>
  <c r="AE77" i="24"/>
  <c r="AS77" i="24"/>
  <c r="BG77" i="24"/>
  <c r="G80" i="24"/>
  <c r="G78" i="24"/>
  <c r="U80" i="24"/>
  <c r="U78" i="24"/>
  <c r="AI80" i="24"/>
  <c r="AI78" i="24"/>
  <c r="AW80" i="24"/>
  <c r="AW78" i="24"/>
  <c r="BK80" i="24"/>
  <c r="BK78" i="24"/>
  <c r="K79" i="24"/>
  <c r="Y79" i="24"/>
  <c r="AM79" i="24"/>
  <c r="BA79" i="24"/>
  <c r="Z72" i="24"/>
  <c r="AN72" i="24"/>
  <c r="BB72" i="24"/>
  <c r="F74" i="24"/>
  <c r="T74" i="24"/>
  <c r="AH74" i="24"/>
  <c r="AV74" i="24"/>
  <c r="BJ74" i="24"/>
  <c r="J75" i="24"/>
  <c r="X75" i="24"/>
  <c r="AL75" i="24"/>
  <c r="AZ75" i="24"/>
  <c r="N76" i="24"/>
  <c r="AB76" i="24"/>
  <c r="AP76" i="24"/>
  <c r="BD76" i="24"/>
  <c r="D77" i="24"/>
  <c r="R77" i="24"/>
  <c r="AF77" i="24"/>
  <c r="AT77" i="24"/>
  <c r="BH77" i="24"/>
  <c r="H80" i="24"/>
  <c r="H78" i="24"/>
  <c r="V78" i="24"/>
  <c r="AJ78" i="24"/>
  <c r="AX80" i="24"/>
  <c r="AX78" i="24"/>
  <c r="L79" i="24"/>
  <c r="Z79" i="24"/>
  <c r="AN79" i="24"/>
  <c r="BB79" i="24"/>
  <c r="AY78" i="24"/>
  <c r="M79" i="24"/>
  <c r="AA79" i="24"/>
  <c r="AO79" i="24"/>
  <c r="BC79" i="24"/>
  <c r="AL80" i="24"/>
  <c r="AL78" i="24"/>
  <c r="AZ80" i="24"/>
  <c r="AZ78" i="24"/>
  <c r="N79" i="24"/>
  <c r="AB79" i="24"/>
  <c r="AP79" i="24"/>
  <c r="BD79" i="24"/>
  <c r="M75" i="24"/>
  <c r="AA75" i="24"/>
  <c r="AO75" i="24"/>
  <c r="BC75" i="24"/>
  <c r="Q76" i="24"/>
  <c r="AE76" i="24"/>
  <c r="AS76" i="24"/>
  <c r="BG76" i="24"/>
  <c r="G77" i="24"/>
  <c r="U77" i="24"/>
  <c r="AI77" i="24"/>
  <c r="AW77" i="24"/>
  <c r="BK77" i="24"/>
  <c r="K80" i="24"/>
  <c r="K78" i="24"/>
  <c r="Y80" i="24"/>
  <c r="Y78" i="24"/>
  <c r="AM80" i="24"/>
  <c r="AM78" i="24"/>
  <c r="BA80" i="24"/>
  <c r="BA78" i="24"/>
  <c r="O79" i="24"/>
  <c r="AC79" i="24"/>
  <c r="AQ79" i="24"/>
  <c r="BE79" i="24"/>
  <c r="J74" i="24"/>
  <c r="X74" i="24"/>
  <c r="AL74" i="24"/>
  <c r="AZ74" i="24"/>
  <c r="N75" i="24"/>
  <c r="AB75" i="24"/>
  <c r="AP75" i="24"/>
  <c r="BD75" i="24"/>
  <c r="D76" i="24"/>
  <c r="R76" i="24"/>
  <c r="AF76" i="24"/>
  <c r="AT76" i="24"/>
  <c r="BH76" i="24"/>
  <c r="H77" i="24"/>
  <c r="V77" i="24"/>
  <c r="AJ77" i="24"/>
  <c r="AX77" i="24"/>
  <c r="L80" i="24"/>
  <c r="L78" i="24"/>
  <c r="Z80" i="24"/>
  <c r="Z78" i="24"/>
  <c r="AN80" i="24"/>
  <c r="AN78" i="24"/>
  <c r="BB80" i="24"/>
  <c r="BB78" i="24"/>
  <c r="P79" i="24"/>
  <c r="AD79" i="24"/>
  <c r="AR79" i="24"/>
  <c r="BF79" i="24"/>
  <c r="AQ75" i="24"/>
  <c r="BE75" i="24"/>
  <c r="E76" i="24"/>
  <c r="S76" i="24"/>
  <c r="AG76" i="24"/>
  <c r="AU76" i="24"/>
  <c r="BI76" i="24"/>
  <c r="I77" i="24"/>
  <c r="W77" i="24"/>
  <c r="AK77" i="24"/>
  <c r="AY77" i="24"/>
  <c r="M80" i="24"/>
  <c r="M78" i="24"/>
  <c r="AA78" i="24"/>
  <c r="AO80" i="24"/>
  <c r="AO78" i="24"/>
  <c r="BC80" i="24"/>
  <c r="BC78" i="24"/>
  <c r="Q79" i="24"/>
  <c r="AE79" i="24"/>
  <c r="AS79" i="24"/>
  <c r="BG79" i="24"/>
  <c r="BO37" i="24"/>
  <c r="BO3" i="24"/>
  <c r="BO9" i="24"/>
  <c r="BO11" i="24"/>
  <c r="BO19" i="24"/>
  <c r="BO38" i="24"/>
  <c r="BO13" i="24"/>
  <c r="BW33" i="24"/>
  <c r="BW40" i="24"/>
  <c r="BO21" i="24"/>
  <c r="BO14" i="24"/>
  <c r="BO18" i="24"/>
  <c r="BO22" i="24"/>
  <c r="BO15" i="24"/>
  <c r="BW27" i="24"/>
  <c r="BW28" i="24"/>
  <c r="BW29" i="24"/>
  <c r="BP6" i="24"/>
  <c r="BO12" i="24"/>
  <c r="BO154" i="24"/>
  <c r="BO155" i="24"/>
  <c r="BO152" i="24"/>
  <c r="BO151" i="24"/>
  <c r="BO143" i="24"/>
  <c r="BO147" i="24"/>
  <c r="BO153" i="24"/>
  <c r="BO144" i="24"/>
  <c r="BO148" i="24"/>
  <c r="BO134" i="24"/>
  <c r="BO145" i="24"/>
  <c r="BO150" i="24"/>
  <c r="BO141" i="24"/>
  <c r="BO135" i="24"/>
  <c r="BO146" i="24"/>
  <c r="BO132" i="24"/>
  <c r="BO129" i="24"/>
  <c r="BO128" i="24"/>
  <c r="BO131" i="24"/>
  <c r="BO112" i="24"/>
  <c r="BO127" i="24"/>
  <c r="BO126" i="24"/>
  <c r="BO124" i="24"/>
  <c r="BO133" i="24"/>
  <c r="BO116" i="24"/>
  <c r="BO117" i="24"/>
  <c r="BO109" i="24"/>
  <c r="BO125" i="24"/>
  <c r="BO115" i="24"/>
  <c r="BO142" i="24"/>
  <c r="BO110" i="24"/>
  <c r="BO103" i="24"/>
  <c r="BO107" i="24"/>
  <c r="BO136" i="24"/>
  <c r="BO114" i="24"/>
  <c r="BO106" i="24"/>
  <c r="BO122" i="24"/>
  <c r="BO123" i="24"/>
  <c r="BO113" i="24"/>
  <c r="BO108" i="24"/>
  <c r="BO104" i="24"/>
  <c r="BW39" i="24"/>
  <c r="BW32" i="24"/>
  <c r="BO28" i="24"/>
  <c r="BO105" i="24"/>
  <c r="BW38" i="24"/>
  <c r="BO34" i="24"/>
  <c r="BW31" i="24"/>
  <c r="BO27" i="24"/>
  <c r="BO41" i="24"/>
  <c r="BO40" i="24"/>
  <c r="BW37" i="24"/>
  <c r="BO33" i="24"/>
  <c r="BW30" i="24"/>
  <c r="BO39" i="24"/>
  <c r="BW36" i="24"/>
  <c r="BO32" i="24"/>
  <c r="BO8" i="24"/>
  <c r="BO17" i="24"/>
  <c r="BD76" i="23"/>
  <c r="D55" i="23"/>
  <c r="G67" i="23"/>
  <c r="E52" i="23"/>
  <c r="Y47" i="23"/>
  <c r="D58" i="23"/>
  <c r="O70" i="23"/>
  <c r="AP75" i="23"/>
  <c r="L48" i="23"/>
  <c r="BF66" i="23"/>
  <c r="S58" i="23"/>
  <c r="AN49" i="23"/>
  <c r="U49" i="23"/>
  <c r="H57" i="23"/>
  <c r="L51" i="23"/>
  <c r="E77" i="23"/>
  <c r="Z67" i="23"/>
  <c r="T55" i="23"/>
  <c r="AV74" i="23"/>
  <c r="X52" i="23"/>
  <c r="AD53" i="23"/>
  <c r="AE60" i="23"/>
  <c r="Z65" i="23"/>
  <c r="E55" i="23"/>
  <c r="AU55" i="23"/>
  <c r="O58" i="23"/>
  <c r="BH60" i="23"/>
  <c r="BH79" i="23"/>
  <c r="F66" i="23"/>
  <c r="P58" i="23"/>
  <c r="F70" i="23"/>
  <c r="F51" i="23"/>
  <c r="AH70" i="23"/>
  <c r="AH51" i="23"/>
  <c r="AC60" i="23"/>
  <c r="H69" i="23"/>
  <c r="BG68" i="23"/>
  <c r="O53" i="23"/>
  <c r="AZ71" i="23"/>
  <c r="Z56" i="23"/>
  <c r="AF60" i="23"/>
  <c r="AF42" i="23"/>
  <c r="H49" i="23"/>
  <c r="N69" i="23"/>
  <c r="N50" i="23"/>
  <c r="AB69" i="23"/>
  <c r="AB50" i="23"/>
  <c r="BD69" i="23"/>
  <c r="V50" i="23"/>
  <c r="S55" i="23"/>
  <c r="AJ50" i="23"/>
  <c r="K67" i="23"/>
  <c r="K48" i="23"/>
  <c r="AS49" i="23"/>
  <c r="J52" i="23"/>
  <c r="P72" i="23"/>
  <c r="AN75" i="23"/>
  <c r="AN56" i="23"/>
  <c r="Q60" i="23"/>
  <c r="Q42" i="23"/>
  <c r="AT60" i="23"/>
  <c r="AT79" i="23"/>
  <c r="BJ47" i="23"/>
  <c r="G49" i="23"/>
  <c r="I49" i="23"/>
  <c r="AK49" i="23"/>
  <c r="O50" i="23"/>
  <c r="BC42" i="23"/>
  <c r="AP50" i="23"/>
  <c r="AF67" i="23"/>
  <c r="AF48" i="23"/>
  <c r="J49" i="23"/>
  <c r="S56" i="23"/>
  <c r="J79" i="23"/>
  <c r="R52" i="23"/>
  <c r="R71" i="23"/>
  <c r="AT71" i="23"/>
  <c r="AT52" i="23"/>
  <c r="Z74" i="23"/>
  <c r="N76" i="23"/>
  <c r="N57" i="23"/>
  <c r="H77" i="23"/>
  <c r="H58" i="23"/>
  <c r="AJ77" i="23"/>
  <c r="K79" i="23"/>
  <c r="BB51" i="23"/>
  <c r="S71" i="23"/>
  <c r="AA74" i="23"/>
  <c r="AA55" i="23"/>
  <c r="AO55" i="23"/>
  <c r="BC74" i="23"/>
  <c r="BC55" i="23"/>
  <c r="AL68" i="23"/>
  <c r="AL49" i="23"/>
  <c r="AB78" i="23"/>
  <c r="AB42" i="23"/>
  <c r="AU48" i="23"/>
  <c r="AE71" i="23"/>
  <c r="AE52" i="23"/>
  <c r="D52" i="23"/>
  <c r="BH71" i="23"/>
  <c r="AN55" i="23"/>
  <c r="K42" i="23"/>
  <c r="Q49" i="23"/>
  <c r="T51" i="23"/>
  <c r="AJ72" i="23"/>
  <c r="E48" i="23"/>
  <c r="AG48" i="23"/>
  <c r="AG67" i="23"/>
  <c r="BI48" i="23"/>
  <c r="BI67" i="23"/>
  <c r="W72" i="23"/>
  <c r="E75" i="23"/>
  <c r="E56" i="23"/>
  <c r="BI75" i="23"/>
  <c r="BI56" i="23"/>
  <c r="AF71" i="23"/>
  <c r="BB74" i="23"/>
  <c r="AP48" i="23"/>
  <c r="AI69" i="23"/>
  <c r="AW69" i="23"/>
  <c r="AQ55" i="23"/>
  <c r="O47" i="23"/>
  <c r="AC66" i="23"/>
  <c r="AM49" i="23"/>
  <c r="AI51" i="23"/>
  <c r="U74" i="23"/>
  <c r="U55" i="23"/>
  <c r="BK74" i="23"/>
  <c r="AI56" i="23"/>
  <c r="AX76" i="23"/>
  <c r="BO12" i="23"/>
  <c r="AP67" i="23"/>
  <c r="AH71" i="23"/>
  <c r="BH53" i="23"/>
  <c r="BP6" i="23"/>
  <c r="AE66" i="23"/>
  <c r="AS47" i="23"/>
  <c r="O48" i="23"/>
  <c r="AQ67" i="23"/>
  <c r="M68" i="23"/>
  <c r="AA68" i="23"/>
  <c r="AA49" i="23"/>
  <c r="BC68" i="23"/>
  <c r="BC49" i="23"/>
  <c r="I51" i="23"/>
  <c r="U71" i="23"/>
  <c r="AI71" i="23"/>
  <c r="AG72" i="23"/>
  <c r="I55" i="23"/>
  <c r="AK74" i="23"/>
  <c r="X76" i="23"/>
  <c r="AZ76" i="23"/>
  <c r="X57" i="23"/>
  <c r="K66" i="23"/>
  <c r="M66" i="23"/>
  <c r="K68" i="23"/>
  <c r="AD47" i="23"/>
  <c r="N67" i="23"/>
  <c r="AT72" i="23"/>
  <c r="BO2" i="23"/>
  <c r="BQ6" i="23"/>
  <c r="BO15" i="23"/>
  <c r="AV65" i="23"/>
  <c r="D66" i="23"/>
  <c r="BH47" i="23"/>
  <c r="AD67" i="23"/>
  <c r="AD48" i="23"/>
  <c r="AP49" i="23"/>
  <c r="BD49" i="23"/>
  <c r="J51" i="23"/>
  <c r="AL51" i="23"/>
  <c r="AL70" i="23"/>
  <c r="H71" i="23"/>
  <c r="V52" i="23"/>
  <c r="AJ52" i="23"/>
  <c r="AX52" i="23"/>
  <c r="AV72" i="23"/>
  <c r="X75" i="23"/>
  <c r="AL56" i="23"/>
  <c r="AZ56" i="23"/>
  <c r="M58" i="23"/>
  <c r="AO77" i="23"/>
  <c r="D78" i="23"/>
  <c r="AF59" i="23"/>
  <c r="BH78" i="23"/>
  <c r="BH59" i="23"/>
  <c r="BH42" i="23"/>
  <c r="V79" i="23"/>
  <c r="Z66" i="23"/>
  <c r="BG53" i="23"/>
  <c r="BK56" i="23"/>
  <c r="V57" i="23"/>
  <c r="P47" i="23"/>
  <c r="AJ55" i="23"/>
  <c r="BR6" i="23"/>
  <c r="E47" i="23"/>
  <c r="Q48" i="23"/>
  <c r="BG67" i="23"/>
  <c r="AQ49" i="23"/>
  <c r="M50" i="23"/>
  <c r="AA50" i="23"/>
  <c r="AA69" i="23"/>
  <c r="AO69" i="23"/>
  <c r="AO50" i="23"/>
  <c r="BC50" i="23"/>
  <c r="BC69" i="23"/>
  <c r="K70" i="23"/>
  <c r="AW53" i="23"/>
  <c r="BA56" i="23"/>
  <c r="AB77" i="23"/>
  <c r="AB58" i="23"/>
  <c r="AP77" i="23"/>
  <c r="AP58" i="23"/>
  <c r="AG78" i="23"/>
  <c r="AG59" i="23"/>
  <c r="AU78" i="23"/>
  <c r="I79" i="23"/>
  <c r="AJ57" i="23"/>
  <c r="M69" i="23"/>
  <c r="AN71" i="23"/>
  <c r="BD55" i="23"/>
  <c r="AC76" i="23"/>
  <c r="K46" i="23"/>
  <c r="I47" i="23"/>
  <c r="W47" i="23"/>
  <c r="BK67" i="23"/>
  <c r="BK48" i="23"/>
  <c r="AQ51" i="23"/>
  <c r="M71" i="23"/>
  <c r="BC71" i="23"/>
  <c r="BC52" i="23"/>
  <c r="Y72" i="23"/>
  <c r="Y53" i="23"/>
  <c r="BA72" i="23"/>
  <c r="O74" i="23"/>
  <c r="O55" i="23"/>
  <c r="BE74" i="23"/>
  <c r="BE55" i="23"/>
  <c r="AD57" i="23"/>
  <c r="AR76" i="23"/>
  <c r="AR57" i="23"/>
  <c r="BF57" i="23"/>
  <c r="BD51" i="23"/>
  <c r="AZ57" i="23"/>
  <c r="R49" i="23"/>
  <c r="BH68" i="23"/>
  <c r="N51" i="23"/>
  <c r="AQ76" i="23"/>
  <c r="BB79" i="23"/>
  <c r="BB60" i="23"/>
  <c r="BO17" i="23"/>
  <c r="AZ66" i="23"/>
  <c r="H48" i="23"/>
  <c r="T49" i="23"/>
  <c r="AH49" i="23"/>
  <c r="AV68" i="23"/>
  <c r="D50" i="23"/>
  <c r="AT69" i="23"/>
  <c r="AT50" i="23"/>
  <c r="BH69" i="23"/>
  <c r="AB52" i="23"/>
  <c r="AB71" i="23"/>
  <c r="Z72" i="23"/>
  <c r="AN72" i="23"/>
  <c r="BB72" i="23"/>
  <c r="AR74" i="23"/>
  <c r="AD56" i="23"/>
  <c r="Q76" i="23"/>
  <c r="Q57" i="23"/>
  <c r="AE57" i="23"/>
  <c r="E58" i="23"/>
  <c r="X59" i="23"/>
  <c r="AH67" i="23"/>
  <c r="AB51" i="23"/>
  <c r="Z71" i="23"/>
  <c r="Y66" i="23"/>
  <c r="BA66" i="23"/>
  <c r="AK67" i="23"/>
  <c r="U68" i="23"/>
  <c r="E50" i="23"/>
  <c r="S69" i="23"/>
  <c r="AG69" i="23"/>
  <c r="AG50" i="23"/>
  <c r="Q51" i="23"/>
  <c r="AS51" i="23"/>
  <c r="BE71" i="23"/>
  <c r="M72" i="23"/>
  <c r="M53" i="23"/>
  <c r="AO53" i="23"/>
  <c r="BC72" i="23"/>
  <c r="AS56" i="23"/>
  <c r="D57" i="23"/>
  <c r="R57" i="23"/>
  <c r="BH76" i="23"/>
  <c r="K78" i="23"/>
  <c r="Y59" i="23"/>
  <c r="AM78" i="23"/>
  <c r="BA78" i="23"/>
  <c r="L71" i="23"/>
  <c r="L52" i="23"/>
  <c r="AP74" i="23"/>
  <c r="L79" i="23"/>
  <c r="BO20" i="23"/>
  <c r="AL67" i="23"/>
  <c r="AL48" i="23"/>
  <c r="AZ67" i="23"/>
  <c r="H68" i="23"/>
  <c r="AH69" i="23"/>
  <c r="AH50" i="23"/>
  <c r="BJ69" i="23"/>
  <c r="BJ50" i="23"/>
  <c r="D70" i="23"/>
  <c r="BF71" i="23"/>
  <c r="AF55" i="23"/>
  <c r="D75" i="23"/>
  <c r="R56" i="23"/>
  <c r="AF56" i="23"/>
  <c r="U58" i="23"/>
  <c r="AI77" i="23"/>
  <c r="AI58" i="23"/>
  <c r="Z78" i="23"/>
  <c r="Z59" i="23"/>
  <c r="BF79" i="23"/>
  <c r="BK49" i="23"/>
  <c r="AM50" i="23"/>
  <c r="K56" i="23"/>
  <c r="BI76" i="23"/>
  <c r="BI57" i="23"/>
  <c r="AE77" i="23"/>
  <c r="AS58" i="23"/>
  <c r="AC59" i="23"/>
  <c r="BE78" i="23"/>
  <c r="L70" i="23"/>
  <c r="L68" i="23"/>
  <c r="BB68" i="23"/>
  <c r="J74" i="23"/>
  <c r="X74" i="23"/>
  <c r="AZ74" i="23"/>
  <c r="AJ75" i="23"/>
  <c r="AX75" i="23"/>
  <c r="AX56" i="23"/>
  <c r="F57" i="23"/>
  <c r="F76" i="23"/>
  <c r="T76" i="23"/>
  <c r="AH76" i="23"/>
  <c r="AV76" i="23"/>
  <c r="D77" i="23"/>
  <c r="AT58" i="23"/>
  <c r="BH77" i="23"/>
  <c r="P78" i="23"/>
  <c r="AR78" i="23"/>
  <c r="AB60" i="23"/>
  <c r="AC42" i="23"/>
  <c r="AZ55" i="23"/>
  <c r="BC60" i="23"/>
  <c r="AM55" i="23"/>
  <c r="AY75" i="23"/>
  <c r="S77" i="23"/>
  <c r="AU77" i="23"/>
  <c r="AU58" i="23"/>
  <c r="O79" i="23"/>
  <c r="AC79" i="23"/>
  <c r="O42" i="23"/>
  <c r="Y55" i="23"/>
  <c r="K74" i="23"/>
  <c r="W77" i="23"/>
  <c r="AK77" i="23"/>
  <c r="U78" i="23"/>
  <c r="U42" i="23"/>
  <c r="AW42" i="23"/>
  <c r="BK59" i="23"/>
  <c r="BK42" i="23"/>
  <c r="AG79" i="23"/>
  <c r="AN57" i="23"/>
  <c r="AL58" i="23"/>
  <c r="AL77" i="23"/>
  <c r="AJ59" i="23"/>
  <c r="BC57" i="23"/>
  <c r="Y77" i="23"/>
  <c r="U60" i="23"/>
  <c r="AW60" i="23"/>
  <c r="X78" i="23"/>
  <c r="H79" i="23"/>
  <c r="AX79" i="23"/>
  <c r="AX60" i="23"/>
  <c r="BE77" i="23"/>
  <c r="AV79" i="23"/>
  <c r="AY76" i="23"/>
  <c r="U137" i="23"/>
  <c r="U79" i="23"/>
  <c r="AI137" i="23"/>
  <c r="AI79" i="23"/>
  <c r="AW79" i="23"/>
  <c r="AS137" i="23"/>
  <c r="BI66" i="23"/>
  <c r="AW75" i="23"/>
  <c r="AD111" i="23"/>
  <c r="AP130" i="23"/>
  <c r="AT156" i="23"/>
  <c r="S156" i="23"/>
  <c r="BB135" i="22"/>
  <c r="BJ132" i="22"/>
  <c r="BG126" i="22"/>
  <c r="BB153" i="22"/>
  <c r="BA134" i="22"/>
  <c r="BC127" i="22"/>
  <c r="BD131" i="22"/>
  <c r="BH150" i="22"/>
  <c r="BE132" i="22"/>
  <c r="BJ153" i="22"/>
  <c r="BJ150" i="22"/>
  <c r="AZ122" i="22"/>
  <c r="BK155" i="22"/>
  <c r="BA133" i="22"/>
  <c r="BH147" i="22"/>
  <c r="BJ133" i="22"/>
  <c r="BJ136" i="22"/>
  <c r="BF128" i="22"/>
  <c r="BC154" i="22"/>
  <c r="BE144" i="22"/>
  <c r="BE125" i="22"/>
  <c r="BH124" i="22"/>
  <c r="BA132" i="22"/>
  <c r="AZ134" i="22"/>
  <c r="BI142" i="22"/>
  <c r="BB129" i="22"/>
  <c r="BB151" i="22"/>
  <c r="BI128" i="22"/>
  <c r="BI122" i="22"/>
  <c r="BK122" i="22"/>
  <c r="BD135" i="22"/>
  <c r="BH151" i="22"/>
  <c r="BB133" i="22"/>
  <c r="BG129" i="22"/>
  <c r="BE122" i="22"/>
  <c r="BH145" i="22"/>
  <c r="BK129" i="22"/>
  <c r="BJ144" i="22"/>
  <c r="BC151" i="22"/>
  <c r="BI125" i="22"/>
  <c r="BH122" i="22"/>
  <c r="BE123" i="22"/>
  <c r="BH127" i="22"/>
  <c r="AZ136" i="22"/>
  <c r="BC133" i="22"/>
  <c r="BB152" i="22"/>
  <c r="BK150" i="22"/>
  <c r="BA122" i="22"/>
  <c r="BD144" i="22"/>
  <c r="BF133" i="22"/>
  <c r="BH144" i="22"/>
  <c r="BH155" i="22"/>
  <c r="BD145" i="22"/>
  <c r="BJ128" i="22"/>
  <c r="BG148" i="22"/>
  <c r="BE155" i="22"/>
  <c r="BE147" i="22"/>
  <c r="BF134" i="22"/>
  <c r="BK128" i="22"/>
  <c r="BD151" i="22"/>
  <c r="BE136" i="22"/>
  <c r="BF146" i="22"/>
  <c r="AZ143" i="22"/>
  <c r="BA143" i="22"/>
  <c r="BJ143" i="22"/>
  <c r="BA126" i="22"/>
  <c r="BC122" i="22"/>
  <c r="BF152" i="22"/>
  <c r="BI133" i="22"/>
  <c r="BI127" i="22"/>
  <c r="BG141" i="22"/>
  <c r="BH148" i="22"/>
  <c r="BA128" i="22"/>
  <c r="BB154" i="22"/>
  <c r="BB128" i="22"/>
  <c r="BD141" i="22"/>
  <c r="BB143" i="22"/>
  <c r="AZ133" i="22"/>
  <c r="BG142" i="22"/>
  <c r="BI135" i="22"/>
  <c r="BC131" i="22"/>
  <c r="BC128" i="22"/>
  <c r="BB146" i="22"/>
  <c r="BI141" i="22"/>
  <c r="AZ147" i="22"/>
  <c r="BB148" i="22"/>
  <c r="BK135" i="22"/>
  <c r="BD122" i="22"/>
  <c r="AZ123" i="22"/>
  <c r="BG135" i="22"/>
  <c r="BC123" i="22"/>
  <c r="BI131" i="22"/>
  <c r="BK124" i="22"/>
  <c r="BA141" i="22"/>
  <c r="BF122" i="22"/>
  <c r="BK123" i="22"/>
  <c r="BE141" i="22"/>
  <c r="BD133" i="22"/>
  <c r="BC152" i="22"/>
  <c r="BE152" i="22"/>
  <c r="BI146" i="22"/>
  <c r="BD147" i="22"/>
  <c r="BJ154" i="22"/>
  <c r="BC135" i="22"/>
  <c r="BB122" i="22"/>
  <c r="BG128" i="22"/>
  <c r="BH123" i="22"/>
  <c r="BF142" i="22"/>
  <c r="BK132" i="22"/>
  <c r="AZ126" i="22"/>
  <c r="BJ124" i="22"/>
  <c r="BF125" i="22"/>
  <c r="AZ154" i="22"/>
  <c r="BE154" i="22"/>
  <c r="BH154" i="22"/>
  <c r="BG150" i="22"/>
  <c r="BI150" i="22"/>
  <c r="BC134" i="22"/>
  <c r="BE135" i="22"/>
  <c r="BG136" i="22"/>
  <c r="BG145" i="22"/>
  <c r="BB126" i="22"/>
  <c r="BH129" i="22"/>
  <c r="AZ124" i="22"/>
  <c r="BI129" i="22"/>
  <c r="BF144" i="22"/>
  <c r="BE143" i="22"/>
  <c r="BK153" i="22"/>
  <c r="BD148" i="22"/>
  <c r="BG155" i="22"/>
  <c r="BB125" i="22"/>
  <c r="BG125" i="22"/>
  <c r="BF124" i="22"/>
  <c r="BD146" i="22"/>
  <c r="BI124" i="22"/>
  <c r="BE133" i="22"/>
  <c r="BD129" i="22"/>
  <c r="BD132" i="22"/>
  <c r="BI153" i="22"/>
  <c r="BA150" i="22"/>
  <c r="BA136" i="22"/>
  <c r="BJ142" i="22"/>
  <c r="BE134" i="22"/>
  <c r="AZ128" i="22"/>
  <c r="BK126" i="22"/>
  <c r="BK133" i="22"/>
  <c r="BB136" i="22"/>
  <c r="BE127" i="22"/>
  <c r="BF127" i="22"/>
  <c r="BC132" i="22"/>
  <c r="BA125" i="22"/>
  <c r="BH132" i="22"/>
  <c r="BI147" i="22"/>
  <c r="BF135" i="22"/>
  <c r="BC124" i="22"/>
  <c r="BD124" i="22"/>
  <c r="BK131" i="22"/>
  <c r="BE128" i="22"/>
  <c r="BB132" i="22"/>
  <c r="BF126" i="22"/>
  <c r="BB134" i="22"/>
  <c r="BK125" i="22"/>
  <c r="BI136" i="22"/>
  <c r="BJ127" i="22"/>
  <c r="BI145" i="22"/>
  <c r="AZ125" i="22"/>
  <c r="BA135" i="22"/>
  <c r="BI155" i="22"/>
  <c r="AZ132" i="22"/>
  <c r="BA127" i="22"/>
  <c r="BB127" i="22"/>
  <c r="BK142" i="22"/>
  <c r="BG131" i="22"/>
  <c r="BJ125" i="22"/>
  <c r="BH134" i="22"/>
  <c r="BE131" i="22"/>
  <c r="BC125" i="22"/>
  <c r="BD125" i="22"/>
  <c r="BD128" i="22"/>
  <c r="BH146" i="22"/>
  <c r="BC155" i="22"/>
  <c r="AZ151" i="22"/>
  <c r="BG143" i="22"/>
  <c r="BK146" i="22"/>
  <c r="BC126" i="22"/>
  <c r="BG133" i="22"/>
  <c r="BF154" i="22"/>
  <c r="BJ126" i="22"/>
  <c r="BC143" i="22"/>
  <c r="AZ142" i="22"/>
  <c r="BI144" i="22"/>
  <c r="BD142" i="22"/>
  <c r="BF147" i="22"/>
  <c r="BJ155" i="22"/>
  <c r="BJ151" i="22"/>
  <c r="BE145" i="22"/>
  <c r="BA123" i="22"/>
  <c r="BH136" i="22"/>
  <c r="BF129" i="22"/>
  <c r="BI123" i="22"/>
  <c r="BG122" i="22"/>
  <c r="BJ129" i="22"/>
  <c r="BF136" i="22"/>
  <c r="BJ145" i="22"/>
  <c r="BC147" i="22"/>
  <c r="BA145" i="22"/>
  <c r="BF155" i="22"/>
  <c r="BE153" i="22"/>
  <c r="BC144" i="22"/>
  <c r="BC146" i="22"/>
  <c r="AZ129" i="22"/>
  <c r="BK136" i="22"/>
  <c r="BE151" i="22"/>
  <c r="BE129" i="22"/>
  <c r="BE126" i="22"/>
  <c r="BC136" i="22"/>
  <c r="BJ123" i="22"/>
  <c r="AZ144" i="22"/>
  <c r="AZ127" i="22"/>
  <c r="BA147" i="22"/>
  <c r="BB155" i="22"/>
  <c r="BF143" i="22"/>
  <c r="BA151" i="22"/>
  <c r="BK147" i="22"/>
  <c r="BB123" i="22"/>
  <c r="BA129" i="22"/>
  <c r="BJ122" i="22"/>
  <c r="BG127" i="22"/>
  <c r="BD123" i="22"/>
  <c r="BD126" i="22"/>
  <c r="BG123" i="22"/>
  <c r="BJ134" i="22"/>
  <c r="BK127" i="22"/>
  <c r="BJ148" i="22"/>
  <c r="BD136" i="22"/>
  <c r="BI132" i="22"/>
  <c r="BF141" i="22"/>
  <c r="BF131" i="22"/>
  <c r="BH143" i="22"/>
  <c r="BE142" i="22"/>
  <c r="BG147" i="22"/>
  <c r="BH131" i="22"/>
  <c r="BH125" i="22"/>
  <c r="BK143" i="22"/>
  <c r="BH128" i="22"/>
  <c r="BH142" i="22"/>
  <c r="BE124" i="22"/>
  <c r="BG124" i="22"/>
  <c r="BA131" i="22"/>
  <c r="BC129" i="22"/>
  <c r="BB141" i="22"/>
  <c r="BF123" i="22"/>
  <c r="BI134" i="22"/>
  <c r="BF132" i="22"/>
  <c r="BC141" i="22"/>
  <c r="BI126" i="22"/>
  <c r="BE146" i="22"/>
  <c r="BH153" i="22"/>
  <c r="BH135" i="22"/>
  <c r="BK141" i="22"/>
  <c r="BJ146" i="22"/>
  <c r="BE148" i="22"/>
  <c r="BG151" i="22"/>
  <c r="BH133" i="22"/>
  <c r="BB144" i="22"/>
  <c r="BD127" i="22"/>
  <c r="BK134" i="22"/>
  <c r="BF145" i="22"/>
  <c r="BB131" i="22"/>
  <c r="BJ135" i="22"/>
  <c r="BJ131" i="22"/>
  <c r="BG132" i="22"/>
  <c r="BK148" i="22"/>
  <c r="AZ135" i="22"/>
  <c r="BB124" i="22"/>
  <c r="BC148" i="22"/>
  <c r="BG134" i="22"/>
  <c r="BC142" i="22"/>
  <c r="BG152" i="22"/>
  <c r="BC153" i="22"/>
  <c r="BJ147" i="22"/>
  <c r="BD134" i="22"/>
  <c r="BJ141" i="22"/>
  <c r="BA148" i="22"/>
  <c r="BB147" i="22"/>
  <c r="BB150" i="22"/>
  <c r="AZ141" i="22"/>
  <c r="BI152" i="22"/>
  <c r="BD154" i="22"/>
  <c r="BI148" i="22"/>
  <c r="AZ152" i="22"/>
  <c r="BF151" i="22"/>
  <c r="BH126" i="22"/>
  <c r="BG153" i="22"/>
  <c r="BA124" i="22"/>
  <c r="AZ146" i="22"/>
  <c r="BG144" i="22"/>
  <c r="BG146" i="22"/>
  <c r="BA142" i="22"/>
  <c r="AZ145" i="22"/>
  <c r="BH152" i="22"/>
  <c r="BI143" i="22"/>
  <c r="BI154" i="22"/>
  <c r="AZ155" i="22"/>
  <c r="AZ131" i="22"/>
  <c r="BA144" i="22"/>
  <c r="BK154" i="22"/>
  <c r="BK156" i="22" s="1"/>
  <c r="BH141" i="22"/>
  <c r="AZ148" i="22"/>
  <c r="BA155" i="22"/>
  <c r="BD143" i="22"/>
  <c r="BD152" i="22"/>
  <c r="AZ150" i="22"/>
  <c r="BB142" i="22"/>
  <c r="BD155" i="22"/>
  <c r="BK144" i="22"/>
  <c r="BE150" i="22"/>
  <c r="BK152" i="22"/>
  <c r="BB145" i="22"/>
  <c r="BJ152" i="22"/>
  <c r="BK145" i="22"/>
  <c r="BD153" i="22"/>
  <c r="BK151" i="22"/>
  <c r="BF153" i="22"/>
  <c r="BG154" i="22"/>
  <c r="BF150" i="22"/>
  <c r="BD150" i="22"/>
  <c r="BF148" i="22"/>
  <c r="BA153" i="22"/>
  <c r="BA154" i="22"/>
  <c r="BC150" i="22"/>
  <c r="BI151" i="22"/>
  <c r="BC145" i="22"/>
  <c r="AZ153" i="22"/>
  <c r="BA146" i="22"/>
  <c r="BA152" i="22"/>
  <c r="I160" i="19"/>
  <c r="I46" i="19"/>
  <c r="BB160" i="19"/>
  <c r="BB46" i="19"/>
  <c r="M163" i="19"/>
  <c r="U163" i="19"/>
  <c r="BO8" i="19"/>
  <c r="BA165" i="19"/>
  <c r="BA51" i="19"/>
  <c r="BA49" i="19"/>
  <c r="BB165" i="19"/>
  <c r="BB51" i="19"/>
  <c r="BB49" i="19"/>
  <c r="BG160" i="19"/>
  <c r="BG46" i="19"/>
  <c r="D166" i="19"/>
  <c r="D50" i="19"/>
  <c r="D52" i="19"/>
  <c r="BH160" i="19"/>
  <c r="BH46" i="19"/>
  <c r="AS166" i="19"/>
  <c r="AS52" i="19"/>
  <c r="AS50" i="19"/>
  <c r="BH166" i="19"/>
  <c r="BH50" i="19"/>
  <c r="BH52" i="19"/>
  <c r="D161" i="19"/>
  <c r="D47" i="19"/>
  <c r="I169" i="19"/>
  <c r="I55" i="19"/>
  <c r="BO29" i="19"/>
  <c r="W161" i="19"/>
  <c r="W47" i="19"/>
  <c r="AC171" i="19"/>
  <c r="AC57" i="19"/>
  <c r="AY161" i="19"/>
  <c r="AY47" i="19"/>
  <c r="AM171" i="19"/>
  <c r="AM57" i="19"/>
  <c r="Z162" i="19"/>
  <c r="Z48" i="19"/>
  <c r="AM173" i="19"/>
  <c r="AM59" i="19"/>
  <c r="AA162" i="19"/>
  <c r="AA48" i="19"/>
  <c r="AN173" i="19"/>
  <c r="AN59" i="19"/>
  <c r="AP162" i="19"/>
  <c r="AP48" i="19"/>
  <c r="E161" i="19"/>
  <c r="E47" i="19"/>
  <c r="W163" i="19"/>
  <c r="BI166" i="19"/>
  <c r="BI52" i="19"/>
  <c r="BI50" i="19"/>
  <c r="V161" i="19"/>
  <c r="V47" i="19"/>
  <c r="BC163" i="19"/>
  <c r="BH163" i="19"/>
  <c r="AX161" i="19"/>
  <c r="AX47" i="19"/>
  <c r="BI163" i="19"/>
  <c r="W65" i="19"/>
  <c r="J160" i="19"/>
  <c r="J46" i="19"/>
  <c r="F162" i="19"/>
  <c r="F162" i="23" s="1"/>
  <c r="F48" i="19"/>
  <c r="AJ169" i="19"/>
  <c r="AJ55" i="19"/>
  <c r="Z65" i="19"/>
  <c r="K160" i="19"/>
  <c r="K46" i="19"/>
  <c r="M162" i="19"/>
  <c r="M48" i="19"/>
  <c r="P164" i="19"/>
  <c r="M160" i="19"/>
  <c r="M46" i="19"/>
  <c r="N162" i="19"/>
  <c r="N48" i="19"/>
  <c r="D165" i="19"/>
  <c r="D49" i="19"/>
  <c r="D51" i="19"/>
  <c r="J170" i="19"/>
  <c r="J56" i="19"/>
  <c r="BO34" i="19"/>
  <c r="AR160" i="19"/>
  <c r="AR46" i="19"/>
  <c r="S162" i="19"/>
  <c r="S48" i="19"/>
  <c r="AM165" i="19"/>
  <c r="AM51" i="19"/>
  <c r="AM49" i="19"/>
  <c r="K170" i="19"/>
  <c r="K56" i="19"/>
  <c r="Y75" i="19"/>
  <c r="N160" i="19"/>
  <c r="N46" i="19"/>
  <c r="AE161" i="19"/>
  <c r="AE47" i="19"/>
  <c r="BC162" i="19"/>
  <c r="BC48" i="19"/>
  <c r="AK164" i="19"/>
  <c r="J167" i="19"/>
  <c r="J53" i="19"/>
  <c r="BH171" i="19"/>
  <c r="BH57" i="19"/>
  <c r="AB160" i="19"/>
  <c r="AB160" i="23" s="1"/>
  <c r="AB46" i="19"/>
  <c r="AF161" i="19"/>
  <c r="AF47" i="19"/>
  <c r="BI162" i="19"/>
  <c r="BI48" i="19"/>
  <c r="AL164" i="19"/>
  <c r="H172" i="19"/>
  <c r="H58" i="19"/>
  <c r="AC160" i="19"/>
  <c r="AC46" i="19"/>
  <c r="AG161" i="19"/>
  <c r="AG47" i="19"/>
  <c r="BJ162" i="19"/>
  <c r="BJ48" i="19"/>
  <c r="L172" i="19"/>
  <c r="L58" i="19"/>
  <c r="AD160" i="19"/>
  <c r="AD46" i="19"/>
  <c r="AW161" i="19"/>
  <c r="AW47" i="19"/>
  <c r="BK162" i="19"/>
  <c r="BK48" i="19"/>
  <c r="AH173" i="19"/>
  <c r="AH59" i="19"/>
  <c r="BC160" i="19"/>
  <c r="BC46" i="19"/>
  <c r="E162" i="19"/>
  <c r="E48" i="19"/>
  <c r="V163" i="19"/>
  <c r="AQ165" i="19"/>
  <c r="AQ51" i="19"/>
  <c r="AQ49" i="19"/>
  <c r="H169" i="19"/>
  <c r="H55" i="19"/>
  <c r="Q160" i="19"/>
  <c r="Q46" i="19"/>
  <c r="BI160" i="19"/>
  <c r="BI46" i="19"/>
  <c r="AO161" i="19"/>
  <c r="AO47" i="19"/>
  <c r="T162" i="19"/>
  <c r="T48" i="19"/>
  <c r="N163" i="19"/>
  <c r="H164" i="19"/>
  <c r="AR165" i="19"/>
  <c r="AR49" i="19"/>
  <c r="AR51" i="19"/>
  <c r="AH167" i="19"/>
  <c r="AH53" i="19"/>
  <c r="AN169" i="19"/>
  <c r="AN55" i="19"/>
  <c r="M172" i="19"/>
  <c r="M58" i="19"/>
  <c r="AA160" i="19"/>
  <c r="AA46" i="19"/>
  <c r="BJ160" i="19"/>
  <c r="BJ46" i="19"/>
  <c r="AV161" i="19"/>
  <c r="AV47" i="19"/>
  <c r="Y162" i="19"/>
  <c r="Y48" i="19"/>
  <c r="S163" i="19"/>
  <c r="O164" i="19"/>
  <c r="AS165" i="19"/>
  <c r="AS51" i="19"/>
  <c r="AS49" i="19"/>
  <c r="AI167" i="19"/>
  <c r="AI53" i="19"/>
  <c r="AG173" i="19"/>
  <c r="AG59" i="19"/>
  <c r="AG160" i="19"/>
  <c r="AG46" i="19"/>
  <c r="P161" i="19"/>
  <c r="P47" i="19"/>
  <c r="AZ161" i="19"/>
  <c r="AZ47" i="19"/>
  <c r="AQ162" i="19"/>
  <c r="AQ48" i="19"/>
  <c r="AB163" i="19"/>
  <c r="AS164" i="19"/>
  <c r="E166" i="19"/>
  <c r="E52" i="19"/>
  <c r="E50" i="19"/>
  <c r="L170" i="19"/>
  <c r="L56" i="19"/>
  <c r="AR173" i="19"/>
  <c r="AR59" i="19"/>
  <c r="AK66" i="19"/>
  <c r="AZ75" i="19"/>
  <c r="AK160" i="19"/>
  <c r="AK46" i="19"/>
  <c r="Q161" i="19"/>
  <c r="Q161" i="23" s="1"/>
  <c r="Q47" i="19"/>
  <c r="BE161" i="19"/>
  <c r="BE47" i="19"/>
  <c r="AS162" i="19"/>
  <c r="AS48" i="19"/>
  <c r="AK163" i="19"/>
  <c r="BB164" i="19"/>
  <c r="I166" i="19"/>
  <c r="I52" i="19"/>
  <c r="I50" i="19"/>
  <c r="Q171" i="19"/>
  <c r="Q57" i="19"/>
  <c r="AS173" i="19"/>
  <c r="AS59" i="19"/>
  <c r="AL66" i="19"/>
  <c r="L79" i="19"/>
  <c r="AP160" i="19"/>
  <c r="AP46" i="19"/>
  <c r="R161" i="19"/>
  <c r="R47" i="19"/>
  <c r="BI161" i="19"/>
  <c r="BI47" i="19"/>
  <c r="AT162" i="19"/>
  <c r="AT48" i="19"/>
  <c r="AL163" i="19"/>
  <c r="BK164" i="19"/>
  <c r="AQ166" i="19"/>
  <c r="AQ50" i="19"/>
  <c r="AQ52" i="19"/>
  <c r="R171" i="19"/>
  <c r="R57" i="19"/>
  <c r="V174" i="19"/>
  <c r="V60" i="19"/>
  <c r="BF67" i="19"/>
  <c r="S79" i="19"/>
  <c r="AQ160" i="19"/>
  <c r="AQ46" i="19"/>
  <c r="U161" i="19"/>
  <c r="U47" i="19"/>
  <c r="BJ161" i="19"/>
  <c r="BJ47" i="19"/>
  <c r="AX162" i="19"/>
  <c r="AX48" i="19"/>
  <c r="BB163" i="19"/>
  <c r="AR166" i="19"/>
  <c r="AR50" i="19"/>
  <c r="AR52" i="19"/>
  <c r="AA171" i="19"/>
  <c r="AA57" i="19"/>
  <c r="BG174" i="19"/>
  <c r="BG60" i="19"/>
  <c r="BK67" i="19"/>
  <c r="T79" i="19"/>
  <c r="L160" i="19"/>
  <c r="L46" i="19"/>
  <c r="AL160" i="19"/>
  <c r="AL46" i="19"/>
  <c r="BK160" i="19"/>
  <c r="BK46" i="19"/>
  <c r="AB161" i="19"/>
  <c r="AB47" i="19"/>
  <c r="BA161" i="19"/>
  <c r="BA47" i="19"/>
  <c r="U162" i="19"/>
  <c r="U48" i="19"/>
  <c r="BH162" i="19"/>
  <c r="BH48" i="19"/>
  <c r="AA163" i="19"/>
  <c r="G164" i="19"/>
  <c r="I167" i="19"/>
  <c r="I53" i="19"/>
  <c r="I170" i="19"/>
  <c r="I56" i="19"/>
  <c r="G172" i="19"/>
  <c r="G58" i="19"/>
  <c r="U174" i="19"/>
  <c r="U60" i="19"/>
  <c r="AS78" i="19"/>
  <c r="R160" i="19"/>
  <c r="R46" i="19"/>
  <c r="AS160" i="19"/>
  <c r="AS46" i="19"/>
  <c r="F161" i="19"/>
  <c r="F47" i="19"/>
  <c r="AH161" i="19"/>
  <c r="AH47" i="19"/>
  <c r="AF162" i="19"/>
  <c r="AF48" i="19"/>
  <c r="AM163" i="19"/>
  <c r="AD164" i="19"/>
  <c r="S165" i="19"/>
  <c r="S49" i="19"/>
  <c r="S51" i="19"/>
  <c r="J166" i="19"/>
  <c r="J52" i="19"/>
  <c r="J50" i="19"/>
  <c r="AJ167" i="19"/>
  <c r="AJ53" i="19"/>
  <c r="AO170" i="19"/>
  <c r="AO56" i="19"/>
  <c r="AM172" i="19"/>
  <c r="AM58" i="19"/>
  <c r="E66" i="19"/>
  <c r="S71" i="19"/>
  <c r="S69" i="19"/>
  <c r="S160" i="19"/>
  <c r="S46" i="19"/>
  <c r="AT160" i="19"/>
  <c r="AT46" i="19"/>
  <c r="J161" i="19"/>
  <c r="J47" i="19"/>
  <c r="AI161" i="19"/>
  <c r="AI47" i="19"/>
  <c r="AG162" i="19"/>
  <c r="AG48" i="19"/>
  <c r="AN163" i="19"/>
  <c r="AE164" i="19"/>
  <c r="T165" i="19"/>
  <c r="T49" i="19"/>
  <c r="T51" i="19"/>
  <c r="K166" i="19"/>
  <c r="K52" i="19"/>
  <c r="K50" i="19"/>
  <c r="AK167" i="19"/>
  <c r="AK53" i="19"/>
  <c r="AX170" i="19"/>
  <c r="AX56" i="19"/>
  <c r="AN172" i="19"/>
  <c r="AN58" i="19"/>
  <c r="Q66" i="19"/>
  <c r="V71" i="19"/>
  <c r="V69" i="19"/>
  <c r="Y160" i="19"/>
  <c r="Y46" i="19"/>
  <c r="AU160" i="19"/>
  <c r="AU46" i="19"/>
  <c r="K161" i="19"/>
  <c r="K47" i="19"/>
  <c r="AL161" i="19"/>
  <c r="AL47" i="19"/>
  <c r="AN162" i="19"/>
  <c r="AN48" i="19"/>
  <c r="H163" i="19"/>
  <c r="AO163" i="19"/>
  <c r="AF164" i="19"/>
  <c r="AC165" i="19"/>
  <c r="AC51" i="19"/>
  <c r="AC49" i="19"/>
  <c r="AC166" i="19"/>
  <c r="AC52" i="19"/>
  <c r="AC50" i="19"/>
  <c r="AO167" i="19"/>
  <c r="AO53" i="19"/>
  <c r="BI170" i="19"/>
  <c r="BI56" i="19"/>
  <c r="BC172" i="19"/>
  <c r="BC58" i="19"/>
  <c r="R66" i="19"/>
  <c r="AY72" i="19"/>
  <c r="Z160" i="19"/>
  <c r="Z46" i="19"/>
  <c r="BA160" i="19"/>
  <c r="BA46" i="19"/>
  <c r="M161" i="19"/>
  <c r="M47" i="19"/>
  <c r="AM161" i="19"/>
  <c r="AM161" i="23" s="1"/>
  <c r="AM47" i="19"/>
  <c r="D162" i="19"/>
  <c r="D48" i="19"/>
  <c r="AO162" i="19"/>
  <c r="AO48" i="19"/>
  <c r="I163" i="19"/>
  <c r="AP163" i="19"/>
  <c r="AJ164" i="19"/>
  <c r="AD165" i="19"/>
  <c r="AD51" i="19"/>
  <c r="AD49" i="19"/>
  <c r="AH166" i="19"/>
  <c r="AH50" i="19"/>
  <c r="AH52" i="19"/>
  <c r="AP167" i="19"/>
  <c r="AP53" i="19"/>
  <c r="G169" i="19"/>
  <c r="G55" i="19"/>
  <c r="BK170" i="19"/>
  <c r="BK56" i="19"/>
  <c r="BG172" i="19"/>
  <c r="BG58" i="19"/>
  <c r="S66" i="19"/>
  <c r="BB72" i="19"/>
  <c r="O160" i="19"/>
  <c r="O46" i="19"/>
  <c r="AE160" i="19"/>
  <c r="AE46" i="19"/>
  <c r="AV160" i="19"/>
  <c r="AV46" i="19"/>
  <c r="S161" i="19"/>
  <c r="S47" i="19"/>
  <c r="AJ161" i="19"/>
  <c r="AJ47" i="19"/>
  <c r="BC161" i="19"/>
  <c r="BC47" i="19"/>
  <c r="J162" i="19"/>
  <c r="J48" i="19"/>
  <c r="AB162" i="19"/>
  <c r="AB48" i="19"/>
  <c r="AU162" i="19"/>
  <c r="AU48" i="19"/>
  <c r="D163" i="19"/>
  <c r="X163" i="19"/>
  <c r="AR163" i="19"/>
  <c r="I164" i="19"/>
  <c r="AM164" i="19"/>
  <c r="N165" i="19"/>
  <c r="N49" i="19"/>
  <c r="N51" i="19"/>
  <c r="AT165" i="19"/>
  <c r="AT49" i="19"/>
  <c r="AT51" i="19"/>
  <c r="N166" i="19"/>
  <c r="N52" i="19"/>
  <c r="N50" i="19"/>
  <c r="AQ167" i="19"/>
  <c r="AQ53" i="19"/>
  <c r="AC169" i="19"/>
  <c r="AC55" i="19"/>
  <c r="T170" i="19"/>
  <c r="T56" i="19"/>
  <c r="AD171" i="19"/>
  <c r="AD57" i="19"/>
  <c r="AS172" i="19"/>
  <c r="AS58" i="19"/>
  <c r="G174" i="19"/>
  <c r="G60" i="19"/>
  <c r="I65" i="19"/>
  <c r="AH67" i="19"/>
  <c r="BI70" i="19"/>
  <c r="BI68" i="19"/>
  <c r="AR74" i="19"/>
  <c r="P160" i="19"/>
  <c r="P46" i="19"/>
  <c r="AF160" i="19"/>
  <c r="AF46" i="19"/>
  <c r="AZ160" i="19"/>
  <c r="AZ46" i="19"/>
  <c r="T161" i="19"/>
  <c r="T47" i="19"/>
  <c r="AK161" i="19"/>
  <c r="AK47" i="19"/>
  <c r="BD161" i="19"/>
  <c r="BD47" i="19"/>
  <c r="K162" i="19"/>
  <c r="K48" i="19"/>
  <c r="AC162" i="19"/>
  <c r="AC48" i="19"/>
  <c r="AV162" i="19"/>
  <c r="AV48" i="19"/>
  <c r="E163" i="19"/>
  <c r="Y163" i="19"/>
  <c r="AS163" i="19"/>
  <c r="M164" i="19"/>
  <c r="AQ164" i="19"/>
  <c r="O165" i="19"/>
  <c r="O49" i="19"/>
  <c r="O51" i="19"/>
  <c r="AU165" i="19"/>
  <c r="AU49" i="19"/>
  <c r="AU51" i="19"/>
  <c r="R166" i="19"/>
  <c r="R50" i="19"/>
  <c r="R52" i="19"/>
  <c r="D167" i="19"/>
  <c r="D53" i="19"/>
  <c r="BH167" i="19"/>
  <c r="BH53" i="19"/>
  <c r="AD169" i="19"/>
  <c r="AD55" i="19"/>
  <c r="U170" i="19"/>
  <c r="U56" i="19"/>
  <c r="AE171" i="19"/>
  <c r="AE57" i="19"/>
  <c r="AY172" i="19"/>
  <c r="AY58" i="19"/>
  <c r="H174" i="19"/>
  <c r="H60" i="19"/>
  <c r="O65" i="19"/>
  <c r="AO67" i="19"/>
  <c r="BJ70" i="19"/>
  <c r="BJ68" i="19"/>
  <c r="E75" i="19"/>
  <c r="L162" i="19"/>
  <c r="L48" i="19"/>
  <c r="AE162" i="19"/>
  <c r="AE48" i="19"/>
  <c r="AW162" i="19"/>
  <c r="AW48" i="19"/>
  <c r="G163" i="19"/>
  <c r="Z163" i="19"/>
  <c r="BA163" i="19"/>
  <c r="N164" i="19"/>
  <c r="AR164" i="19"/>
  <c r="R165" i="19"/>
  <c r="R49" i="19"/>
  <c r="R51" i="19"/>
  <c r="AZ165" i="19"/>
  <c r="AZ51" i="19"/>
  <c r="AZ49" i="19"/>
  <c r="AB166" i="19"/>
  <c r="AB50" i="19"/>
  <c r="AB52" i="19"/>
  <c r="E167" i="19"/>
  <c r="E53" i="19"/>
  <c r="BI167" i="19"/>
  <c r="BI53" i="19"/>
  <c r="AI169" i="19"/>
  <c r="AI55" i="19"/>
  <c r="AN170" i="19"/>
  <c r="AN56" i="19"/>
  <c r="AI171" i="19"/>
  <c r="AI57" i="19"/>
  <c r="AZ172" i="19"/>
  <c r="AZ58" i="19"/>
  <c r="R174" i="19"/>
  <c r="R60" i="19"/>
  <c r="V65" i="19"/>
  <c r="AP67" i="19"/>
  <c r="P71" i="19"/>
  <c r="P69" i="19"/>
  <c r="F75" i="19"/>
  <c r="D160" i="19"/>
  <c r="D46" i="19"/>
  <c r="U160" i="19"/>
  <c r="U46" i="19"/>
  <c r="AM160" i="19"/>
  <c r="AM46" i="19"/>
  <c r="BD160" i="19"/>
  <c r="BD46" i="19"/>
  <c r="G161" i="19"/>
  <c r="G47" i="19"/>
  <c r="X161" i="19"/>
  <c r="X47" i="19"/>
  <c r="AP161" i="19"/>
  <c r="AP47" i="19"/>
  <c r="BK161" i="19"/>
  <c r="BK47" i="19"/>
  <c r="O162" i="19"/>
  <c r="O48" i="19"/>
  <c r="AH162" i="19"/>
  <c r="AH48" i="19"/>
  <c r="BD162" i="19"/>
  <c r="BD48" i="19"/>
  <c r="J163" i="19"/>
  <c r="AC163" i="19"/>
  <c r="BD163" i="19"/>
  <c r="Q164" i="19"/>
  <c r="BC164" i="19"/>
  <c r="U165" i="19"/>
  <c r="U165" i="23" s="1"/>
  <c r="U49" i="19"/>
  <c r="U51" i="19"/>
  <c r="BC165" i="19"/>
  <c r="BC51" i="19"/>
  <c r="BC49" i="19"/>
  <c r="AI166" i="19"/>
  <c r="AI52" i="19"/>
  <c r="AI50" i="19"/>
  <c r="K167" i="19"/>
  <c r="K53" i="19"/>
  <c r="AO169" i="19"/>
  <c r="AO55" i="19"/>
  <c r="AY170" i="19"/>
  <c r="AY56" i="19"/>
  <c r="BI171" i="19"/>
  <c r="BI57" i="19"/>
  <c r="BJ172" i="19"/>
  <c r="BJ58" i="19"/>
  <c r="W174" i="19"/>
  <c r="W60" i="19"/>
  <c r="AA65" i="19"/>
  <c r="AL71" i="19"/>
  <c r="AL69" i="19"/>
  <c r="BB75" i="19"/>
  <c r="F160" i="19"/>
  <c r="F46" i="19"/>
  <c r="W160" i="19"/>
  <c r="W46" i="19"/>
  <c r="AN160" i="19"/>
  <c r="AN46" i="19"/>
  <c r="BE160" i="19"/>
  <c r="BE46" i="19"/>
  <c r="H161" i="19"/>
  <c r="H47" i="19"/>
  <c r="Y161" i="19"/>
  <c r="Y47" i="19"/>
  <c r="AT161" i="19"/>
  <c r="AT47" i="19"/>
  <c r="Q162" i="19"/>
  <c r="Q48" i="19"/>
  <c r="AI162" i="19"/>
  <c r="AI48" i="19"/>
  <c r="BE162" i="19"/>
  <c r="BE48" i="19"/>
  <c r="K163" i="19"/>
  <c r="AI163" i="19"/>
  <c r="BF163" i="19"/>
  <c r="U164" i="19"/>
  <c r="BG164" i="19"/>
  <c r="AA165" i="19"/>
  <c r="AA51" i="19"/>
  <c r="AA49" i="19"/>
  <c r="BK165" i="19"/>
  <c r="BK49" i="19"/>
  <c r="BK51" i="19"/>
  <c r="AJ166" i="19"/>
  <c r="AJ52" i="19"/>
  <c r="AJ50" i="19"/>
  <c r="Z167" i="19"/>
  <c r="Z53" i="19"/>
  <c r="AT169" i="19"/>
  <c r="AT55" i="19"/>
  <c r="BA170" i="19"/>
  <c r="BA56" i="19"/>
  <c r="X173" i="19"/>
  <c r="X59" i="19"/>
  <c r="AC174" i="19"/>
  <c r="AC60" i="19"/>
  <c r="AK65" i="19"/>
  <c r="AS71" i="19"/>
  <c r="AS69" i="19"/>
  <c r="BG75" i="19"/>
  <c r="G160" i="19"/>
  <c r="G46" i="19"/>
  <c r="X160" i="19"/>
  <c r="X46" i="19"/>
  <c r="AO160" i="19"/>
  <c r="AO46" i="19"/>
  <c r="BF160" i="19"/>
  <c r="BF46" i="19"/>
  <c r="I161" i="19"/>
  <c r="I47" i="19"/>
  <c r="AA161" i="19"/>
  <c r="AA47" i="19"/>
  <c r="AU161" i="19"/>
  <c r="AU47" i="19"/>
  <c r="R162" i="19"/>
  <c r="R48" i="19"/>
  <c r="AJ162" i="19"/>
  <c r="AJ48" i="19"/>
  <c r="BG162" i="19"/>
  <c r="BG48" i="19"/>
  <c r="L163" i="19"/>
  <c r="AJ163" i="19"/>
  <c r="BG163" i="19"/>
  <c r="V164" i="19"/>
  <c r="BJ164" i="19"/>
  <c r="AB165" i="19"/>
  <c r="AB49" i="19"/>
  <c r="AB51" i="19"/>
  <c r="AK166" i="19"/>
  <c r="AK52" i="19"/>
  <c r="AK50" i="19"/>
  <c r="AA167" i="19"/>
  <c r="AA53" i="19"/>
  <c r="AU169" i="19"/>
  <c r="AU55" i="19"/>
  <c r="BB170" i="19"/>
  <c r="BB56" i="19"/>
  <c r="E172" i="19"/>
  <c r="E58" i="19"/>
  <c r="Y173" i="19"/>
  <c r="Y59" i="19"/>
  <c r="BF174" i="19"/>
  <c r="BF60" i="19"/>
  <c r="D66" i="19"/>
  <c r="AV72" i="19"/>
  <c r="R78" i="19"/>
  <c r="AG174" i="19"/>
  <c r="AG60" i="19"/>
  <c r="AN65" i="19"/>
  <c r="AM66" i="19"/>
  <c r="F70" i="19"/>
  <c r="F68" i="19"/>
  <c r="AT71" i="19"/>
  <c r="AT69" i="19"/>
  <c r="AW76" i="19"/>
  <c r="AV169" i="19"/>
  <c r="AV55" i="19"/>
  <c r="V170" i="19"/>
  <c r="V56" i="19"/>
  <c r="AN171" i="19"/>
  <c r="AN171" i="23" s="1"/>
  <c r="AN57" i="19"/>
  <c r="N172" i="19"/>
  <c r="N58" i="19"/>
  <c r="BK172" i="19"/>
  <c r="BK58" i="19"/>
  <c r="AW173" i="19"/>
  <c r="AW59" i="19"/>
  <c r="AH174" i="19"/>
  <c r="AH60" i="19"/>
  <c r="AO65" i="19"/>
  <c r="BF66" i="19"/>
  <c r="M70" i="19"/>
  <c r="M68" i="19"/>
  <c r="AX76" i="19"/>
  <c r="AX166" i="19"/>
  <c r="AX52" i="19"/>
  <c r="AX50" i="19"/>
  <c r="R167" i="19"/>
  <c r="R53" i="19"/>
  <c r="AX167" i="19"/>
  <c r="AX53" i="19"/>
  <c r="Q169" i="19"/>
  <c r="Q55" i="19"/>
  <c r="BE169" i="19"/>
  <c r="BE55" i="19"/>
  <c r="AD170" i="19"/>
  <c r="AD56" i="19"/>
  <c r="D171" i="19"/>
  <c r="D57" i="19"/>
  <c r="AU171" i="19"/>
  <c r="AU57" i="19"/>
  <c r="X172" i="19"/>
  <c r="X58" i="19"/>
  <c r="G173" i="19"/>
  <c r="G59" i="19"/>
  <c r="BF173" i="19"/>
  <c r="BF59" i="19"/>
  <c r="AQ174" i="19"/>
  <c r="AQ60" i="19"/>
  <c r="AY65" i="19"/>
  <c r="BG66" i="19"/>
  <c r="N68" i="19"/>
  <c r="N70" i="19"/>
  <c r="E72" i="19"/>
  <c r="AY76" i="19"/>
  <c r="AY162" i="19"/>
  <c r="AY48" i="19"/>
  <c r="O163" i="19"/>
  <c r="AD163" i="19"/>
  <c r="AT163" i="19"/>
  <c r="W164" i="19"/>
  <c r="AV164" i="19"/>
  <c r="E165" i="19"/>
  <c r="E49" i="19"/>
  <c r="E51" i="19"/>
  <c r="AE165" i="19"/>
  <c r="AE51" i="19"/>
  <c r="AE49" i="19"/>
  <c r="BG165" i="19"/>
  <c r="BG51" i="19"/>
  <c r="BG49" i="19"/>
  <c r="S166" i="19"/>
  <c r="S52" i="19"/>
  <c r="S50" i="19"/>
  <c r="AY166" i="19"/>
  <c r="AY52" i="19"/>
  <c r="AY50" i="19"/>
  <c r="S167" i="19"/>
  <c r="S53" i="19"/>
  <c r="AY167" i="19"/>
  <c r="AY53" i="19"/>
  <c r="R169" i="19"/>
  <c r="R55" i="19"/>
  <c r="BF169" i="19"/>
  <c r="BF55" i="19"/>
  <c r="AE170" i="19"/>
  <c r="AE56" i="19"/>
  <c r="E171" i="19"/>
  <c r="E57" i="19"/>
  <c r="AV171" i="19"/>
  <c r="AV57" i="19"/>
  <c r="Y172" i="19"/>
  <c r="Y58" i="19"/>
  <c r="J173" i="19"/>
  <c r="J59" i="19"/>
  <c r="BG173" i="19"/>
  <c r="BG61" i="19"/>
  <c r="BG59" i="19"/>
  <c r="AR174" i="19"/>
  <c r="AR60" i="19"/>
  <c r="BD65" i="19"/>
  <c r="BH66" i="19"/>
  <c r="AF68" i="19"/>
  <c r="AF70" i="19"/>
  <c r="F72" i="19"/>
  <c r="R77" i="19"/>
  <c r="AQ161" i="19"/>
  <c r="AQ47" i="19"/>
  <c r="BF161" i="19"/>
  <c r="BF47" i="19"/>
  <c r="G162" i="19"/>
  <c r="G48" i="19"/>
  <c r="V162" i="19"/>
  <c r="V48" i="19"/>
  <c r="AK162" i="19"/>
  <c r="AK48" i="19"/>
  <c r="AZ162" i="19"/>
  <c r="AZ48" i="19"/>
  <c r="P163" i="19"/>
  <c r="AE163" i="19"/>
  <c r="AU163" i="19"/>
  <c r="X164" i="19"/>
  <c r="AW164" i="19"/>
  <c r="K165" i="19"/>
  <c r="K51" i="19"/>
  <c r="K49" i="19"/>
  <c r="AH165" i="19"/>
  <c r="AH49" i="19"/>
  <c r="AH51" i="19"/>
  <c r="BH165" i="19"/>
  <c r="BH51" i="19"/>
  <c r="BH49" i="19"/>
  <c r="T166" i="19"/>
  <c r="T52" i="19"/>
  <c r="T50" i="19"/>
  <c r="AZ166" i="19"/>
  <c r="AZ50" i="19"/>
  <c r="AZ52" i="19"/>
  <c r="T167" i="19"/>
  <c r="T53" i="19"/>
  <c r="AZ167" i="19"/>
  <c r="AZ53" i="19"/>
  <c r="S169" i="19"/>
  <c r="S55" i="19"/>
  <c r="BG169" i="19"/>
  <c r="BG55" i="19"/>
  <c r="AG170" i="19"/>
  <c r="AG56" i="19"/>
  <c r="I171" i="19"/>
  <c r="I57" i="19"/>
  <c r="AW171" i="19"/>
  <c r="AW57" i="19"/>
  <c r="Z172" i="19"/>
  <c r="Z58" i="19"/>
  <c r="K173" i="19"/>
  <c r="K61" i="19"/>
  <c r="K59" i="19"/>
  <c r="BH173" i="19"/>
  <c r="BH59" i="19"/>
  <c r="AS174" i="19"/>
  <c r="AS60" i="19"/>
  <c r="BE65" i="19"/>
  <c r="O67" i="19"/>
  <c r="AM70" i="19"/>
  <c r="AM68" i="19"/>
  <c r="V72" i="19"/>
  <c r="M74" i="19"/>
  <c r="AQ77" i="19"/>
  <c r="AH160" i="19"/>
  <c r="AH46" i="19"/>
  <c r="AW160" i="19"/>
  <c r="AW46" i="19"/>
  <c r="N161" i="19"/>
  <c r="N47" i="19"/>
  <c r="AC161" i="19"/>
  <c r="AC47" i="19"/>
  <c r="AR161" i="19"/>
  <c r="AR47" i="19"/>
  <c r="BG161" i="19"/>
  <c r="BG47" i="19"/>
  <c r="H162" i="19"/>
  <c r="H48" i="19"/>
  <c r="W162" i="19"/>
  <c r="W48" i="19"/>
  <c r="AL162" i="19"/>
  <c r="AL48" i="19"/>
  <c r="BA162" i="19"/>
  <c r="BA48" i="19"/>
  <c r="Q163" i="19"/>
  <c r="AF163" i="19"/>
  <c r="AY163" i="19"/>
  <c r="AB164" i="19"/>
  <c r="AZ164" i="19"/>
  <c r="L165" i="19"/>
  <c r="L49" i="19"/>
  <c r="L51" i="19"/>
  <c r="AI165" i="19"/>
  <c r="AI51" i="19"/>
  <c r="AI49" i="19"/>
  <c r="BI165" i="19"/>
  <c r="BI51" i="19"/>
  <c r="BI49" i="19"/>
  <c r="U166" i="19"/>
  <c r="U52" i="19"/>
  <c r="U50" i="19"/>
  <c r="BA166" i="19"/>
  <c r="BA50" i="19"/>
  <c r="BA52" i="19"/>
  <c r="U167" i="19"/>
  <c r="U53" i="19"/>
  <c r="BA167" i="19"/>
  <c r="BA53" i="19"/>
  <c r="T169" i="19"/>
  <c r="T55" i="19"/>
  <c r="BH169" i="19"/>
  <c r="BH55" i="19"/>
  <c r="AH170" i="19"/>
  <c r="AH56" i="19"/>
  <c r="J171" i="19"/>
  <c r="J57" i="19"/>
  <c r="AX171" i="19"/>
  <c r="AX57" i="19"/>
  <c r="AA172" i="19"/>
  <c r="AA172" i="23" s="1"/>
  <c r="AA58" i="19"/>
  <c r="L173" i="19"/>
  <c r="L59" i="19"/>
  <c r="BI173" i="19"/>
  <c r="BI59" i="19"/>
  <c r="AW174" i="19"/>
  <c r="AW60" i="19"/>
  <c r="D65" i="19"/>
  <c r="BH65" i="19"/>
  <c r="P67" i="19"/>
  <c r="AN70" i="19"/>
  <c r="AN68" i="19"/>
  <c r="AA72" i="19"/>
  <c r="V74" i="19"/>
  <c r="AT77" i="19"/>
  <c r="E160" i="19"/>
  <c r="E46" i="19"/>
  <c r="T160" i="19"/>
  <c r="T46" i="19"/>
  <c r="AI160" i="19"/>
  <c r="AI46" i="19"/>
  <c r="AY160" i="19"/>
  <c r="AY46" i="19"/>
  <c r="O161" i="19"/>
  <c r="O47" i="19"/>
  <c r="AD161" i="19"/>
  <c r="AD47" i="19"/>
  <c r="AS161" i="19"/>
  <c r="AS47" i="19"/>
  <c r="BH161" i="19"/>
  <c r="BH47" i="19"/>
  <c r="I162" i="19"/>
  <c r="I48" i="19"/>
  <c r="X162" i="19"/>
  <c r="X48" i="19"/>
  <c r="AM162" i="19"/>
  <c r="AM48" i="19"/>
  <c r="BB162" i="19"/>
  <c r="BB48" i="19"/>
  <c r="R163" i="19"/>
  <c r="R163" i="23" s="1"/>
  <c r="AG163" i="19"/>
  <c r="AZ163" i="19"/>
  <c r="AZ163" i="23" s="1"/>
  <c r="F164" i="19"/>
  <c r="AC164" i="19"/>
  <c r="BA164" i="19"/>
  <c r="M165" i="19"/>
  <c r="M49" i="19"/>
  <c r="M51" i="19"/>
  <c r="AL165" i="19"/>
  <c r="AL49" i="19"/>
  <c r="AL51" i="19"/>
  <c r="BJ165" i="19"/>
  <c r="BJ49" i="19"/>
  <c r="BJ51" i="19"/>
  <c r="Y166" i="19"/>
  <c r="Y50" i="19"/>
  <c r="Y52" i="19"/>
  <c r="BG166" i="19"/>
  <c r="BG50" i="19"/>
  <c r="BG52" i="19"/>
  <c r="Y167" i="19"/>
  <c r="Y53" i="19"/>
  <c r="BE167" i="19"/>
  <c r="BE53" i="19"/>
  <c r="AA169" i="19"/>
  <c r="AA55" i="19"/>
  <c r="AM170" i="19"/>
  <c r="AM56" i="19"/>
  <c r="P171" i="19"/>
  <c r="P57" i="19"/>
  <c r="BG171" i="19"/>
  <c r="BG57" i="19"/>
  <c r="AJ172" i="19"/>
  <c r="AJ58" i="19"/>
  <c r="U173" i="19"/>
  <c r="U59" i="19"/>
  <c r="F174" i="19"/>
  <c r="F60" i="19"/>
  <c r="BE174" i="19"/>
  <c r="BE60" i="19"/>
  <c r="H65" i="19"/>
  <c r="Q67" i="19"/>
  <c r="BD68" i="19"/>
  <c r="BD70" i="19"/>
  <c r="AB72" i="19"/>
  <c r="AQ74" i="19"/>
  <c r="Q78" i="19"/>
  <c r="AD166" i="19"/>
  <c r="AD50" i="19"/>
  <c r="AD52" i="19"/>
  <c r="AT166" i="19"/>
  <c r="AT52" i="19"/>
  <c r="AT50" i="19"/>
  <c r="BJ166" i="19"/>
  <c r="BJ50" i="19"/>
  <c r="BJ52" i="19"/>
  <c r="L167" i="19"/>
  <c r="L53" i="19"/>
  <c r="AB167" i="19"/>
  <c r="AB53" i="19"/>
  <c r="AT167" i="19"/>
  <c r="AT53" i="19"/>
  <c r="BJ167" i="19"/>
  <c r="BJ53" i="19"/>
  <c r="L169" i="19"/>
  <c r="L55" i="19"/>
  <c r="AE169" i="19"/>
  <c r="AE55" i="19"/>
  <c r="AW169" i="19"/>
  <c r="AW55" i="19"/>
  <c r="E170" i="19"/>
  <c r="E56" i="19"/>
  <c r="W170" i="19"/>
  <c r="W56" i="19"/>
  <c r="AS170" i="19"/>
  <c r="AS56" i="19"/>
  <c r="S171" i="19"/>
  <c r="S57" i="19"/>
  <c r="AQ171" i="19"/>
  <c r="AQ57" i="19"/>
  <c r="BJ171" i="19"/>
  <c r="BJ57" i="19"/>
  <c r="S172" i="19"/>
  <c r="S58" i="19"/>
  <c r="AO172" i="19"/>
  <c r="AO58" i="19"/>
  <c r="Z173" i="19"/>
  <c r="Z59" i="19"/>
  <c r="AZ173" i="19"/>
  <c r="AZ59" i="19"/>
  <c r="I174" i="19"/>
  <c r="I60" i="19"/>
  <c r="AK174" i="19"/>
  <c r="AK60" i="19"/>
  <c r="BH174" i="19"/>
  <c r="BH60" i="19"/>
  <c r="P65" i="19"/>
  <c r="AP65" i="19"/>
  <c r="K66" i="19"/>
  <c r="AN66" i="19"/>
  <c r="T67" i="19"/>
  <c r="O68" i="19"/>
  <c r="O70" i="19"/>
  <c r="AU69" i="19"/>
  <c r="AU71" i="19"/>
  <c r="AG72" i="19"/>
  <c r="N74" i="19"/>
  <c r="Z75" i="19"/>
  <c r="AZ76" i="19"/>
  <c r="AT78" i="19"/>
  <c r="O166" i="19"/>
  <c r="O52" i="19"/>
  <c r="O50" i="19"/>
  <c r="AE166" i="19"/>
  <c r="AE50" i="19"/>
  <c r="AE52" i="19"/>
  <c r="AU166" i="19"/>
  <c r="AU50" i="19"/>
  <c r="AU52" i="19"/>
  <c r="BK166" i="19"/>
  <c r="BK52" i="19"/>
  <c r="BK50" i="19"/>
  <c r="M167" i="19"/>
  <c r="M53" i="19"/>
  <c r="AC167" i="19"/>
  <c r="AC53" i="19"/>
  <c r="AU167" i="19"/>
  <c r="AU53" i="19"/>
  <c r="BK167" i="19"/>
  <c r="BK53" i="19"/>
  <c r="M169" i="19"/>
  <c r="M55" i="19"/>
  <c r="AF169" i="19"/>
  <c r="AF55" i="19"/>
  <c r="AX169" i="19"/>
  <c r="AX55" i="19"/>
  <c r="F170" i="19"/>
  <c r="F170" i="23" s="1"/>
  <c r="F56" i="19"/>
  <c r="X170" i="19"/>
  <c r="X56" i="19"/>
  <c r="AT170" i="19"/>
  <c r="AT56" i="19"/>
  <c r="T171" i="19"/>
  <c r="T57" i="19"/>
  <c r="AR171" i="19"/>
  <c r="AR57" i="19"/>
  <c r="BK171" i="19"/>
  <c r="BK57" i="19"/>
  <c r="T172" i="19"/>
  <c r="T58" i="19"/>
  <c r="AP172" i="19"/>
  <c r="AP58" i="19"/>
  <c r="AA173" i="19"/>
  <c r="AA59" i="19"/>
  <c r="BC173" i="19"/>
  <c r="BC59" i="19"/>
  <c r="J174" i="19"/>
  <c r="J60" i="19"/>
  <c r="AL174" i="19"/>
  <c r="AL60" i="19"/>
  <c r="BI174" i="19"/>
  <c r="BI60" i="19"/>
  <c r="S65" i="19"/>
  <c r="AQ65" i="19"/>
  <c r="L66" i="19"/>
  <c r="AY66" i="19"/>
  <c r="U67" i="19"/>
  <c r="R70" i="19"/>
  <c r="R68" i="19"/>
  <c r="AX69" i="19"/>
  <c r="AX71" i="19"/>
  <c r="AH72" i="19"/>
  <c r="Q74" i="19"/>
  <c r="AE75" i="19"/>
  <c r="M77" i="19"/>
  <c r="AU78" i="19"/>
  <c r="D164" i="19"/>
  <c r="R164" i="19"/>
  <c r="AH164" i="19"/>
  <c r="AX164" i="19"/>
  <c r="P165" i="19"/>
  <c r="P49" i="19"/>
  <c r="P51" i="19"/>
  <c r="AF165" i="19"/>
  <c r="AF49" i="19"/>
  <c r="AF51" i="19"/>
  <c r="AV165" i="19"/>
  <c r="AV49" i="19"/>
  <c r="AV51" i="19"/>
  <c r="P166" i="19"/>
  <c r="P52" i="19"/>
  <c r="P50" i="19"/>
  <c r="AF166" i="19"/>
  <c r="AF50" i="19"/>
  <c r="AF52" i="19"/>
  <c r="AV166" i="19"/>
  <c r="AV52" i="19"/>
  <c r="AV50" i="19"/>
  <c r="N167" i="19"/>
  <c r="N53" i="19"/>
  <c r="AF167" i="19"/>
  <c r="AF53" i="19"/>
  <c r="AV167" i="19"/>
  <c r="AV53" i="19"/>
  <c r="O169" i="19"/>
  <c r="O55" i="19"/>
  <c r="AG169" i="19"/>
  <c r="AG55" i="19"/>
  <c r="BB169" i="19"/>
  <c r="BB55" i="19"/>
  <c r="G170" i="19"/>
  <c r="G56" i="19"/>
  <c r="Y170" i="19"/>
  <c r="Y56" i="19"/>
  <c r="AV170" i="19"/>
  <c r="AV56" i="19"/>
  <c r="X171" i="19"/>
  <c r="X57" i="19"/>
  <c r="AS171" i="19"/>
  <c r="AS57" i="19"/>
  <c r="V172" i="19"/>
  <c r="V58" i="19"/>
  <c r="AQ172" i="19"/>
  <c r="AQ58" i="19"/>
  <c r="E173" i="19"/>
  <c r="E59" i="19"/>
  <c r="AB173" i="19"/>
  <c r="AB59" i="19"/>
  <c r="BD173" i="19"/>
  <c r="BD59" i="19"/>
  <c r="K174" i="19"/>
  <c r="K60" i="19"/>
  <c r="AM174" i="19"/>
  <c r="AM60" i="19"/>
  <c r="T65" i="19"/>
  <c r="AT65" i="19"/>
  <c r="M66" i="19"/>
  <c r="AZ66" i="19"/>
  <c r="V67" i="19"/>
  <c r="S70" i="19"/>
  <c r="S68" i="19"/>
  <c r="AY71" i="19"/>
  <c r="AY69" i="19"/>
  <c r="AI72" i="19"/>
  <c r="T74" i="19"/>
  <c r="AF75" i="19"/>
  <c r="N77" i="19"/>
  <c r="AX78" i="19"/>
  <c r="AQ163" i="19"/>
  <c r="BE163" i="19"/>
  <c r="E164" i="19"/>
  <c r="T164" i="19"/>
  <c r="AI164" i="19"/>
  <c r="AY164" i="19"/>
  <c r="Q165" i="19"/>
  <c r="Q51" i="19"/>
  <c r="Q49" i="19"/>
  <c r="AG165" i="19"/>
  <c r="AG49" i="19"/>
  <c r="AG51" i="19"/>
  <c r="AW165" i="19"/>
  <c r="AW49" i="19"/>
  <c r="AW51" i="19"/>
  <c r="Q166" i="19"/>
  <c r="Q52" i="19"/>
  <c r="Q50" i="19"/>
  <c r="AG166" i="19"/>
  <c r="AG50" i="19"/>
  <c r="AG52" i="19"/>
  <c r="AW166" i="19"/>
  <c r="AW52" i="19"/>
  <c r="AW50" i="19"/>
  <c r="O167" i="19"/>
  <c r="O167" i="23" s="1"/>
  <c r="O53" i="19"/>
  <c r="AG167" i="19"/>
  <c r="AG53" i="19"/>
  <c r="AW167" i="19"/>
  <c r="AW53" i="19"/>
  <c r="P169" i="19"/>
  <c r="P55" i="19"/>
  <c r="AH169" i="19"/>
  <c r="AH169" i="23" s="1"/>
  <c r="AH55" i="19"/>
  <c r="BC169" i="19"/>
  <c r="BC55" i="19"/>
  <c r="H170" i="19"/>
  <c r="H56" i="19"/>
  <c r="Z170" i="19"/>
  <c r="Z56" i="19"/>
  <c r="AW170" i="19"/>
  <c r="AW56" i="19"/>
  <c r="Y171" i="19"/>
  <c r="Y57" i="19"/>
  <c r="AT171" i="19"/>
  <c r="AT57" i="19"/>
  <c r="W172" i="19"/>
  <c r="W58" i="19"/>
  <c r="AR172" i="19"/>
  <c r="AR58" i="19"/>
  <c r="F173" i="19"/>
  <c r="F59" i="19"/>
  <c r="AC173" i="19"/>
  <c r="AC59" i="19"/>
  <c r="BE173" i="19"/>
  <c r="BE59" i="19"/>
  <c r="Q174" i="19"/>
  <c r="Q60" i="19"/>
  <c r="AP174" i="19"/>
  <c r="AP60" i="19"/>
  <c r="U65" i="19"/>
  <c r="AX65" i="19"/>
  <c r="P66" i="19"/>
  <c r="BC66" i="19"/>
  <c r="AE67" i="19"/>
  <c r="AC68" i="19"/>
  <c r="AC70" i="19"/>
  <c r="O69" i="19"/>
  <c r="O71" i="19"/>
  <c r="BI71" i="19"/>
  <c r="BI69" i="19"/>
  <c r="AU72" i="19"/>
  <c r="U74" i="19"/>
  <c r="AW75" i="19"/>
  <c r="O77" i="19"/>
  <c r="I79" i="19"/>
  <c r="Z66" i="19"/>
  <c r="AQ67" i="19"/>
  <c r="AO70" i="19"/>
  <c r="AO68" i="19"/>
  <c r="W71" i="19"/>
  <c r="W69" i="19"/>
  <c r="G72" i="19"/>
  <c r="BC72" i="19"/>
  <c r="AS74" i="19"/>
  <c r="K76" i="19"/>
  <c r="BA77" i="19"/>
  <c r="AX79" i="19"/>
  <c r="H160" i="19"/>
  <c r="H46" i="19"/>
  <c r="V160" i="19"/>
  <c r="V46" i="19"/>
  <c r="AJ160" i="19"/>
  <c r="AJ46" i="19"/>
  <c r="AX160" i="19"/>
  <c r="AX46" i="19"/>
  <c r="L161" i="19"/>
  <c r="L47" i="19"/>
  <c r="Z161" i="19"/>
  <c r="Z47" i="19"/>
  <c r="AN161" i="19"/>
  <c r="AN47" i="19"/>
  <c r="BB161" i="19"/>
  <c r="BB47" i="19"/>
  <c r="P162" i="19"/>
  <c r="P48" i="19"/>
  <c r="AD162" i="19"/>
  <c r="AD48" i="19"/>
  <c r="AR162" i="19"/>
  <c r="AR48" i="19"/>
  <c r="BF162" i="19"/>
  <c r="BF48" i="19"/>
  <c r="F163" i="19"/>
  <c r="T163" i="19"/>
  <c r="AH163" i="19"/>
  <c r="AH163" i="23" s="1"/>
  <c r="AV163" i="19"/>
  <c r="BJ163" i="19"/>
  <c r="J164" i="19"/>
  <c r="Y164" i="19"/>
  <c r="AN164" i="19"/>
  <c r="AN164" i="23" s="1"/>
  <c r="BD164" i="19"/>
  <c r="F165" i="19"/>
  <c r="F49" i="19"/>
  <c r="F51" i="19"/>
  <c r="X165" i="19"/>
  <c r="X51" i="19"/>
  <c r="X49" i="19"/>
  <c r="AN165" i="19"/>
  <c r="AN51" i="19"/>
  <c r="AN49" i="19"/>
  <c r="BD165" i="19"/>
  <c r="BD51" i="19"/>
  <c r="BD49" i="19"/>
  <c r="F166" i="19"/>
  <c r="F50" i="19"/>
  <c r="F52" i="19"/>
  <c r="V166" i="19"/>
  <c r="V52" i="19"/>
  <c r="V50" i="19"/>
  <c r="AL166" i="19"/>
  <c r="AL52" i="19"/>
  <c r="AL50" i="19"/>
  <c r="BD166" i="19"/>
  <c r="BD52" i="19"/>
  <c r="BD50" i="19"/>
  <c r="F167" i="19"/>
  <c r="F53" i="19"/>
  <c r="V167" i="19"/>
  <c r="V53" i="19"/>
  <c r="AL167" i="19"/>
  <c r="AL53" i="19"/>
  <c r="BB167" i="19"/>
  <c r="BB53" i="19"/>
  <c r="D169" i="19"/>
  <c r="D55" i="19"/>
  <c r="U169" i="19"/>
  <c r="U55" i="19"/>
  <c r="AQ169" i="19"/>
  <c r="AQ55" i="19"/>
  <c r="BI169" i="19"/>
  <c r="BI55" i="19"/>
  <c r="P170" i="19"/>
  <c r="P56" i="19"/>
  <c r="AI170" i="19"/>
  <c r="AI56" i="19"/>
  <c r="BC170" i="19"/>
  <c r="BC56" i="19"/>
  <c r="L171" i="19"/>
  <c r="L57" i="19"/>
  <c r="AF171" i="19"/>
  <c r="AF57" i="19"/>
  <c r="BB171" i="19"/>
  <c r="BB57" i="19"/>
  <c r="I172" i="19"/>
  <c r="I58" i="19"/>
  <c r="AB172" i="19"/>
  <c r="AB58" i="19"/>
  <c r="BD172" i="19"/>
  <c r="BD58" i="19"/>
  <c r="M173" i="19"/>
  <c r="M59" i="19"/>
  <c r="AO173" i="19"/>
  <c r="AO61" i="19"/>
  <c r="AO59" i="19"/>
  <c r="X174" i="19"/>
  <c r="X60" i="19"/>
  <c r="AX174" i="19"/>
  <c r="AX60" i="19"/>
  <c r="E65" i="19"/>
  <c r="AF65" i="19"/>
  <c r="BI65" i="19"/>
  <c r="AA66" i="19"/>
  <c r="AR67" i="19"/>
  <c r="AP70" i="19"/>
  <c r="AP68" i="19"/>
  <c r="X69" i="19"/>
  <c r="X71" i="19"/>
  <c r="H72" i="19"/>
  <c r="BD72" i="19"/>
  <c r="AV74" i="19"/>
  <c r="N76" i="19"/>
  <c r="BB77" i="19"/>
  <c r="AY79" i="19"/>
  <c r="AW163" i="19"/>
  <c r="BK163" i="19"/>
  <c r="K164" i="19"/>
  <c r="Z164" i="19"/>
  <c r="AO164" i="19"/>
  <c r="BE164" i="19"/>
  <c r="G165" i="19"/>
  <c r="G51" i="19"/>
  <c r="G49" i="19"/>
  <c r="Y165" i="19"/>
  <c r="Y51" i="19"/>
  <c r="Y49" i="19"/>
  <c r="AO165" i="19"/>
  <c r="AO51" i="19"/>
  <c r="AO49" i="19"/>
  <c r="BE165" i="19"/>
  <c r="BE51" i="19"/>
  <c r="BE49" i="19"/>
  <c r="G166" i="19"/>
  <c r="G52" i="19"/>
  <c r="G50" i="19"/>
  <c r="W166" i="19"/>
  <c r="W50" i="19"/>
  <c r="W52" i="19"/>
  <c r="AM166" i="19"/>
  <c r="AM52" i="19"/>
  <c r="AM50" i="19"/>
  <c r="BE166" i="19"/>
  <c r="BE50" i="19"/>
  <c r="BE52" i="19"/>
  <c r="G167" i="19"/>
  <c r="G53" i="19"/>
  <c r="W167" i="19"/>
  <c r="W53" i="19"/>
  <c r="AM167" i="19"/>
  <c r="AM53" i="19"/>
  <c r="BC167" i="19"/>
  <c r="BC53" i="19"/>
  <c r="E169" i="19"/>
  <c r="E55" i="19"/>
  <c r="V169" i="19"/>
  <c r="V55" i="19"/>
  <c r="AR169" i="19"/>
  <c r="AR55" i="19"/>
  <c r="BJ169" i="19"/>
  <c r="BJ55" i="19"/>
  <c r="Q170" i="19"/>
  <c r="Q56" i="19"/>
  <c r="AJ170" i="19"/>
  <c r="AJ56" i="19"/>
  <c r="BD170" i="19"/>
  <c r="BD56" i="19"/>
  <c r="M171" i="19"/>
  <c r="M57" i="19"/>
  <c r="AG171" i="19"/>
  <c r="AG57" i="19"/>
  <c r="BC171" i="19"/>
  <c r="BC57" i="19"/>
  <c r="J172" i="19"/>
  <c r="J58" i="19"/>
  <c r="AC172" i="19"/>
  <c r="AC58" i="19"/>
  <c r="BE172" i="19"/>
  <c r="BE58" i="19"/>
  <c r="Q173" i="19"/>
  <c r="Q59" i="19"/>
  <c r="AP173" i="19"/>
  <c r="AP59" i="19"/>
  <c r="Y174" i="19"/>
  <c r="Y60" i="19"/>
  <c r="BA174" i="19"/>
  <c r="BA60" i="19"/>
  <c r="F65" i="19"/>
  <c r="AG65" i="19"/>
  <c r="BJ65" i="19"/>
  <c r="AF66" i="19"/>
  <c r="G67" i="19"/>
  <c r="AS67" i="19"/>
  <c r="AQ70" i="19"/>
  <c r="AQ68" i="19"/>
  <c r="AC69" i="19"/>
  <c r="AC71" i="19"/>
  <c r="I72" i="19"/>
  <c r="U76" i="19"/>
  <c r="O78" i="19"/>
  <c r="BA79" i="19"/>
  <c r="AX163" i="19"/>
  <c r="L164" i="19"/>
  <c r="AA164" i="19"/>
  <c r="AP164" i="19"/>
  <c r="BF164" i="19"/>
  <c r="BF164" i="23" s="1"/>
  <c r="J165" i="19"/>
  <c r="J51" i="19"/>
  <c r="J49" i="19"/>
  <c r="Z165" i="19"/>
  <c r="Z165" i="23" s="1"/>
  <c r="Z51" i="19"/>
  <c r="Z49" i="19"/>
  <c r="AP165" i="19"/>
  <c r="AP49" i="19"/>
  <c r="AP51" i="19"/>
  <c r="BF165" i="19"/>
  <c r="BF165" i="23" s="1"/>
  <c r="BF51" i="19"/>
  <c r="BF49" i="19"/>
  <c r="H166" i="19"/>
  <c r="H52" i="19"/>
  <c r="H50" i="19"/>
  <c r="X166" i="19"/>
  <c r="X52" i="19"/>
  <c r="X50" i="19"/>
  <c r="AP166" i="19"/>
  <c r="AP50" i="19"/>
  <c r="AP52" i="19"/>
  <c r="BF166" i="19"/>
  <c r="BF50" i="19"/>
  <c r="BF52" i="19"/>
  <c r="H167" i="19"/>
  <c r="H53" i="19"/>
  <c r="X167" i="19"/>
  <c r="X53" i="19"/>
  <c r="AN167" i="19"/>
  <c r="AN53" i="19"/>
  <c r="BD167" i="19"/>
  <c r="BD53" i="19"/>
  <c r="F169" i="19"/>
  <c r="F55" i="19"/>
  <c r="Z169" i="19"/>
  <c r="Z55" i="19"/>
  <c r="AS169" i="19"/>
  <c r="AS55" i="19"/>
  <c r="BK169" i="19"/>
  <c r="BK55" i="19"/>
  <c r="S170" i="19"/>
  <c r="S56" i="19"/>
  <c r="AK170" i="19"/>
  <c r="AK56" i="19"/>
  <c r="BH170" i="19"/>
  <c r="BH56" i="19"/>
  <c r="O171" i="19"/>
  <c r="O57" i="19"/>
  <c r="AH171" i="19"/>
  <c r="AH57" i="19"/>
  <c r="BF171" i="19"/>
  <c r="BF57" i="19"/>
  <c r="K172" i="19"/>
  <c r="K58" i="19"/>
  <c r="AI172" i="19"/>
  <c r="AI58" i="19"/>
  <c r="BF172" i="19"/>
  <c r="BF58" i="19"/>
  <c r="R173" i="19"/>
  <c r="R61" i="19"/>
  <c r="R59" i="19"/>
  <c r="AQ173" i="19"/>
  <c r="AQ59" i="19"/>
  <c r="E174" i="19"/>
  <c r="E60" i="19"/>
  <c r="AB174" i="19"/>
  <c r="AB60" i="19"/>
  <c r="BD174" i="19"/>
  <c r="BD174" i="23" s="1"/>
  <c r="BD60" i="19"/>
  <c r="G65" i="19"/>
  <c r="AJ65" i="19"/>
  <c r="BK65" i="19"/>
  <c r="AG66" i="19"/>
  <c r="H67" i="19"/>
  <c r="BE67" i="19"/>
  <c r="E70" i="19"/>
  <c r="E68" i="19"/>
  <c r="BC68" i="19"/>
  <c r="BC70" i="19"/>
  <c r="AK71" i="19"/>
  <c r="AK69" i="19"/>
  <c r="U72" i="19"/>
  <c r="D75" i="19"/>
  <c r="V76" i="19"/>
  <c r="P78" i="19"/>
  <c r="BB79" i="19"/>
  <c r="BI72" i="19"/>
  <c r="AA74" i="19"/>
  <c r="AW74" i="19"/>
  <c r="G75" i="19"/>
  <c r="AG75" i="19"/>
  <c r="BH75" i="19"/>
  <c r="W76" i="19"/>
  <c r="BA76" i="19"/>
  <c r="Y77" i="19"/>
  <c r="BC77" i="19"/>
  <c r="S78" i="19"/>
  <c r="BE78" i="19"/>
  <c r="U79" i="19"/>
  <c r="BC79" i="19"/>
  <c r="AV67" i="19"/>
  <c r="T70" i="19"/>
  <c r="T68" i="19"/>
  <c r="AT68" i="19"/>
  <c r="AT70" i="19"/>
  <c r="D71" i="19"/>
  <c r="D69" i="19"/>
  <c r="AD71" i="19"/>
  <c r="AD69" i="19"/>
  <c r="AZ71" i="19"/>
  <c r="AZ69" i="19"/>
  <c r="L72" i="19"/>
  <c r="AJ72" i="19"/>
  <c r="BJ72" i="19"/>
  <c r="AB74" i="19"/>
  <c r="AX74" i="19"/>
  <c r="J75" i="19"/>
  <c r="AH75" i="19"/>
  <c r="BI75" i="19"/>
  <c r="X76" i="19"/>
  <c r="BD76" i="19"/>
  <c r="Z77" i="19"/>
  <c r="BD77" i="19"/>
  <c r="V78" i="19"/>
  <c r="BF78" i="19"/>
  <c r="V79" i="19"/>
  <c r="BF79" i="19"/>
  <c r="AO66" i="19"/>
  <c r="AA67" i="19"/>
  <c r="AW67" i="19"/>
  <c r="Y70" i="19"/>
  <c r="Y68" i="19"/>
  <c r="AU70" i="19"/>
  <c r="AU68" i="19"/>
  <c r="E69" i="19"/>
  <c r="E71" i="19"/>
  <c r="AE69" i="19"/>
  <c r="AE71" i="19"/>
  <c r="BE71" i="19"/>
  <c r="BE69" i="19"/>
  <c r="M72" i="19"/>
  <c r="AK72" i="19"/>
  <c r="BK72" i="19"/>
  <c r="AC74" i="19"/>
  <c r="BC74" i="19"/>
  <c r="K75" i="19"/>
  <c r="AI75" i="19"/>
  <c r="BJ75" i="19"/>
  <c r="Y76" i="19"/>
  <c r="BK76" i="19"/>
  <c r="AA77" i="19"/>
  <c r="BE77" i="19"/>
  <c r="AC78" i="19"/>
  <c r="BG80" i="19"/>
  <c r="BG78" i="19"/>
  <c r="W79" i="19"/>
  <c r="W169" i="19"/>
  <c r="W55" i="19"/>
  <c r="AK169" i="19"/>
  <c r="AK55" i="19"/>
  <c r="AY169" i="19"/>
  <c r="AY55" i="19"/>
  <c r="M170" i="19"/>
  <c r="M56" i="19"/>
  <c r="AA170" i="19"/>
  <c r="AA56" i="19"/>
  <c r="AP170" i="19"/>
  <c r="AP56" i="19"/>
  <c r="BE170" i="19"/>
  <c r="BE56" i="19"/>
  <c r="F171" i="19"/>
  <c r="F57" i="19"/>
  <c r="U171" i="19"/>
  <c r="U57" i="19"/>
  <c r="AJ171" i="19"/>
  <c r="AJ57" i="19"/>
  <c r="AY171" i="19"/>
  <c r="AY57" i="19"/>
  <c r="O172" i="19"/>
  <c r="O58" i="19"/>
  <c r="AD172" i="19"/>
  <c r="AD58" i="19"/>
  <c r="AV172" i="19"/>
  <c r="AV58" i="19"/>
  <c r="N173" i="19"/>
  <c r="N173" i="23" s="1"/>
  <c r="N61" i="19"/>
  <c r="N59" i="19"/>
  <c r="AD173" i="19"/>
  <c r="AD59" i="19"/>
  <c r="AT173" i="19"/>
  <c r="AT59" i="19"/>
  <c r="BJ173" i="19"/>
  <c r="BJ59" i="19"/>
  <c r="N174" i="19"/>
  <c r="N60" i="19"/>
  <c r="AD174" i="19"/>
  <c r="AD174" i="23" s="1"/>
  <c r="AD60" i="19"/>
  <c r="AT174" i="19"/>
  <c r="AT60" i="19"/>
  <c r="BJ174" i="19"/>
  <c r="BJ60" i="19"/>
  <c r="L65" i="19"/>
  <c r="AB65" i="19"/>
  <c r="AU65" i="19"/>
  <c r="W66" i="19"/>
  <c r="AR66" i="19"/>
  <c r="AB67" i="19"/>
  <c r="AX67" i="19"/>
  <c r="Z70" i="19"/>
  <c r="Z68" i="19"/>
  <c r="AV70" i="19"/>
  <c r="AV68" i="19"/>
  <c r="H69" i="19"/>
  <c r="H71" i="19"/>
  <c r="AF69" i="19"/>
  <c r="AF71" i="19"/>
  <c r="BF71" i="19"/>
  <c r="BF69" i="19"/>
  <c r="N72" i="19"/>
  <c r="AN72" i="19"/>
  <c r="F74" i="19"/>
  <c r="AD74" i="19"/>
  <c r="BD74" i="19"/>
  <c r="L75" i="19"/>
  <c r="AL75" i="19"/>
  <c r="BK75" i="19"/>
  <c r="AB76" i="19"/>
  <c r="AB77" i="19"/>
  <c r="BH77" i="19"/>
  <c r="AD78" i="19"/>
  <c r="BH78" i="19"/>
  <c r="Z79" i="19"/>
  <c r="AT164" i="19"/>
  <c r="BH164" i="19"/>
  <c r="H165" i="19"/>
  <c r="H51" i="19"/>
  <c r="H49" i="19"/>
  <c r="V165" i="19"/>
  <c r="V49" i="19"/>
  <c r="V51" i="19"/>
  <c r="AJ165" i="19"/>
  <c r="AJ49" i="19"/>
  <c r="AJ51" i="19"/>
  <c r="AX165" i="19"/>
  <c r="AX51" i="19"/>
  <c r="AX49" i="19"/>
  <c r="L166" i="19"/>
  <c r="L52" i="19"/>
  <c r="L50" i="19"/>
  <c r="Z166" i="19"/>
  <c r="Z50" i="19"/>
  <c r="Z52" i="19"/>
  <c r="AN166" i="19"/>
  <c r="AN50" i="19"/>
  <c r="AN52" i="19"/>
  <c r="BB166" i="19"/>
  <c r="BB52" i="19"/>
  <c r="BB50" i="19"/>
  <c r="P167" i="19"/>
  <c r="P53" i="19"/>
  <c r="AD167" i="19"/>
  <c r="AD53" i="19"/>
  <c r="AR167" i="19"/>
  <c r="AR53" i="19"/>
  <c r="BF167" i="19"/>
  <c r="BF53" i="19"/>
  <c r="J169" i="19"/>
  <c r="J55" i="19"/>
  <c r="X169" i="19"/>
  <c r="X55" i="19"/>
  <c r="AL169" i="19"/>
  <c r="AL55" i="19"/>
  <c r="AZ169" i="19"/>
  <c r="AZ55" i="19"/>
  <c r="N170" i="19"/>
  <c r="N56" i="19"/>
  <c r="AB170" i="19"/>
  <c r="AB56" i="19"/>
  <c r="AQ170" i="19"/>
  <c r="AQ56" i="19"/>
  <c r="BF170" i="19"/>
  <c r="BF56" i="19"/>
  <c r="G171" i="19"/>
  <c r="G57" i="19"/>
  <c r="V171" i="19"/>
  <c r="V57" i="19"/>
  <c r="AK171" i="19"/>
  <c r="AK57" i="19"/>
  <c r="AZ171" i="19"/>
  <c r="AZ57" i="19"/>
  <c r="P172" i="19"/>
  <c r="P58" i="19"/>
  <c r="AE172" i="19"/>
  <c r="AE58" i="19"/>
  <c r="AW172" i="19"/>
  <c r="AW58" i="19"/>
  <c r="O173" i="19"/>
  <c r="O59" i="19"/>
  <c r="AE173" i="19"/>
  <c r="AE61" i="19"/>
  <c r="AE59" i="19"/>
  <c r="AU173" i="19"/>
  <c r="AU59" i="19"/>
  <c r="BK173" i="19"/>
  <c r="BK59" i="19"/>
  <c r="O174" i="19"/>
  <c r="O60" i="19"/>
  <c r="AE174" i="19"/>
  <c r="AE60" i="19"/>
  <c r="AU174" i="19"/>
  <c r="AU60" i="19"/>
  <c r="BK174" i="19"/>
  <c r="BK60" i="19"/>
  <c r="M65" i="19"/>
  <c r="AC65" i="19"/>
  <c r="AV65" i="19"/>
  <c r="X66" i="19"/>
  <c r="AS66" i="19"/>
  <c r="AC67" i="19"/>
  <c r="BC67" i="19"/>
  <c r="AA70" i="19"/>
  <c r="AA68" i="19"/>
  <c r="BA70" i="19"/>
  <c r="BA68" i="19"/>
  <c r="I71" i="19"/>
  <c r="I69" i="19"/>
  <c r="AG69" i="19"/>
  <c r="AG71" i="19"/>
  <c r="BG71" i="19"/>
  <c r="BG69" i="19"/>
  <c r="S72" i="19"/>
  <c r="AO72" i="19"/>
  <c r="G74" i="19"/>
  <c r="AE74" i="19"/>
  <c r="BE74" i="19"/>
  <c r="Q75" i="19"/>
  <c r="AM75" i="19"/>
  <c r="AI76" i="19"/>
  <c r="AC77" i="19"/>
  <c r="AE78" i="19"/>
  <c r="BI78" i="19"/>
  <c r="AH79" i="19"/>
  <c r="S164" i="19"/>
  <c r="AG164" i="19"/>
  <c r="AU164" i="19"/>
  <c r="BI164" i="19"/>
  <c r="I165" i="19"/>
  <c r="I51" i="19"/>
  <c r="I49" i="19"/>
  <c r="W165" i="19"/>
  <c r="W51" i="19"/>
  <c r="W49" i="19"/>
  <c r="AK165" i="19"/>
  <c r="AK49" i="19"/>
  <c r="AK51" i="19"/>
  <c r="AY165" i="19"/>
  <c r="AY51" i="19"/>
  <c r="AY49" i="19"/>
  <c r="M166" i="19"/>
  <c r="M50" i="19"/>
  <c r="M52" i="19"/>
  <c r="AA166" i="19"/>
  <c r="AA50" i="19"/>
  <c r="AA52" i="19"/>
  <c r="AO166" i="19"/>
  <c r="AO50" i="19"/>
  <c r="AO52" i="19"/>
  <c r="BC166" i="19"/>
  <c r="BC50" i="19"/>
  <c r="BC52" i="19"/>
  <c r="Q167" i="19"/>
  <c r="Q53" i="19"/>
  <c r="AE167" i="19"/>
  <c r="AE53" i="19"/>
  <c r="AS167" i="19"/>
  <c r="AS53" i="19"/>
  <c r="BG167" i="19"/>
  <c r="BG53" i="19"/>
  <c r="K169" i="19"/>
  <c r="K55" i="19"/>
  <c r="Y169" i="19"/>
  <c r="Y55" i="19"/>
  <c r="AM169" i="19"/>
  <c r="AM55" i="19"/>
  <c r="BA169" i="19"/>
  <c r="BA55" i="19"/>
  <c r="O170" i="19"/>
  <c r="O56" i="19"/>
  <c r="AC170" i="19"/>
  <c r="AC56" i="19"/>
  <c r="AR170" i="19"/>
  <c r="AR56" i="19"/>
  <c r="BG170" i="19"/>
  <c r="BG56" i="19"/>
  <c r="H171" i="19"/>
  <c r="H57" i="19"/>
  <c r="W171" i="19"/>
  <c r="W57" i="19"/>
  <c r="AL171" i="19"/>
  <c r="AL57" i="19"/>
  <c r="BA171" i="19"/>
  <c r="BA57" i="19"/>
  <c r="BA95" i="19" s="1"/>
  <c r="Q172" i="19"/>
  <c r="Q58" i="19"/>
  <c r="AH172" i="19"/>
  <c r="AH58" i="19"/>
  <c r="AX172" i="19"/>
  <c r="AX58" i="19"/>
  <c r="P173" i="19"/>
  <c r="P59" i="19"/>
  <c r="AF173" i="19"/>
  <c r="AF59" i="19"/>
  <c r="AV173" i="19"/>
  <c r="AV61" i="19"/>
  <c r="AV59" i="19"/>
  <c r="P174" i="19"/>
  <c r="P60" i="19"/>
  <c r="AF174" i="19"/>
  <c r="AF60" i="19"/>
  <c r="AV174" i="19"/>
  <c r="AV60" i="19"/>
  <c r="N65" i="19"/>
  <c r="AE65" i="19"/>
  <c r="AW65" i="19"/>
  <c r="Y66" i="19"/>
  <c r="AT66" i="19"/>
  <c r="F67" i="19"/>
  <c r="AD67" i="19"/>
  <c r="BD67" i="19"/>
  <c r="D70" i="19"/>
  <c r="D68" i="19"/>
  <c r="AB70" i="19"/>
  <c r="AB68" i="19"/>
  <c r="BB70" i="19"/>
  <c r="BB68" i="19"/>
  <c r="J69" i="19"/>
  <c r="J71" i="19"/>
  <c r="AJ71" i="19"/>
  <c r="AJ69" i="19"/>
  <c r="BH71" i="19"/>
  <c r="BH69" i="19"/>
  <c r="T72" i="19"/>
  <c r="AP72" i="19"/>
  <c r="H74" i="19"/>
  <c r="AH74" i="19"/>
  <c r="BF74" i="19"/>
  <c r="R75" i="19"/>
  <c r="AN75" i="19"/>
  <c r="AJ76" i="19"/>
  <c r="AF77" i="19"/>
  <c r="AF78" i="19"/>
  <c r="AI79" i="19"/>
  <c r="AI74" i="19"/>
  <c r="BG74" i="19"/>
  <c r="S75" i="19"/>
  <c r="AS75" i="19"/>
  <c r="G76" i="19"/>
  <c r="AK76" i="19"/>
  <c r="AM77" i="19"/>
  <c r="AG78" i="19"/>
  <c r="E79" i="19"/>
  <c r="AJ79" i="19"/>
  <c r="AJ74" i="19"/>
  <c r="BJ74" i="19"/>
  <c r="T75" i="19"/>
  <c r="AT75" i="19"/>
  <c r="H76" i="19"/>
  <c r="AL76" i="19"/>
  <c r="D77" i="19"/>
  <c r="AN77" i="19"/>
  <c r="D78" i="19"/>
  <c r="AJ78" i="19"/>
  <c r="F79" i="19"/>
  <c r="AK79" i="19"/>
  <c r="N169" i="19"/>
  <c r="N55" i="19"/>
  <c r="AB169" i="19"/>
  <c r="AB55" i="19"/>
  <c r="AP169" i="19"/>
  <c r="AP55" i="19"/>
  <c r="BD169" i="19"/>
  <c r="BD55" i="19"/>
  <c r="D170" i="19"/>
  <c r="D56" i="19"/>
  <c r="R170" i="19"/>
  <c r="R56" i="19"/>
  <c r="AF170" i="19"/>
  <c r="AF56" i="19"/>
  <c r="AU170" i="19"/>
  <c r="AU56" i="19"/>
  <c r="BJ170" i="19"/>
  <c r="BJ56" i="19"/>
  <c r="K171" i="19"/>
  <c r="K57" i="19"/>
  <c r="Z171" i="19"/>
  <c r="Z57" i="19"/>
  <c r="AO171" i="19"/>
  <c r="AO57" i="19"/>
  <c r="BE171" i="19"/>
  <c r="BE57" i="19"/>
  <c r="F172" i="19"/>
  <c r="F58" i="19"/>
  <c r="U172" i="19"/>
  <c r="U58" i="19"/>
  <c r="AK172" i="19"/>
  <c r="AK58" i="19"/>
  <c r="BA172" i="19"/>
  <c r="BA58" i="19"/>
  <c r="S173" i="19"/>
  <c r="S59" i="19"/>
  <c r="AI173" i="19"/>
  <c r="AI173" i="23" s="1"/>
  <c r="AI59" i="19"/>
  <c r="BA173" i="19"/>
  <c r="BA59" i="19"/>
  <c r="S174" i="19"/>
  <c r="S60" i="19"/>
  <c r="AI174" i="19"/>
  <c r="AI60" i="19"/>
  <c r="AY174" i="19"/>
  <c r="AY60" i="19"/>
  <c r="Q65" i="19"/>
  <c r="AH65" i="19"/>
  <c r="BB65" i="19"/>
  <c r="I66" i="19"/>
  <c r="AD66" i="19"/>
  <c r="BA66" i="19"/>
  <c r="M67" i="19"/>
  <c r="AI67" i="19"/>
  <c r="BG67" i="19"/>
  <c r="K68" i="19"/>
  <c r="K70" i="19"/>
  <c r="AG70" i="19"/>
  <c r="AG68" i="19"/>
  <c r="BE70" i="19"/>
  <c r="BE68" i="19"/>
  <c r="Q71" i="19"/>
  <c r="Q69" i="19"/>
  <c r="AQ69" i="19"/>
  <c r="AQ71" i="19"/>
  <c r="W72" i="19"/>
  <c r="AW72" i="19"/>
  <c r="O74" i="19"/>
  <c r="AO74" i="19"/>
  <c r="BK74" i="19"/>
  <c r="U75" i="19"/>
  <c r="AU75" i="19"/>
  <c r="I76" i="19"/>
  <c r="AM76" i="19"/>
  <c r="K77" i="19"/>
  <c r="AO77" i="19"/>
  <c r="E78" i="19"/>
  <c r="AQ78" i="19"/>
  <c r="G79" i="19"/>
  <c r="AM79" i="19"/>
  <c r="AL172" i="19"/>
  <c r="AL58" i="19"/>
  <c r="BB172" i="19"/>
  <c r="BB58" i="19"/>
  <c r="D173" i="19"/>
  <c r="D59" i="19"/>
  <c r="T173" i="19"/>
  <c r="T59" i="19"/>
  <c r="AL173" i="19"/>
  <c r="AL59" i="19"/>
  <c r="BB173" i="19"/>
  <c r="BB59" i="19"/>
  <c r="D174" i="19"/>
  <c r="D60" i="19"/>
  <c r="T174" i="19"/>
  <c r="T60" i="19"/>
  <c r="AJ174" i="19"/>
  <c r="AJ60" i="19"/>
  <c r="AZ174" i="19"/>
  <c r="AZ60" i="19"/>
  <c r="R65" i="19"/>
  <c r="AI65" i="19"/>
  <c r="BC65" i="19"/>
  <c r="J66" i="19"/>
  <c r="AE66" i="19"/>
  <c r="BB66" i="19"/>
  <c r="N67" i="19"/>
  <c r="AJ67" i="19"/>
  <c r="BJ67" i="19"/>
  <c r="L70" i="19"/>
  <c r="L68" i="19"/>
  <c r="AH68" i="19"/>
  <c r="AH70" i="19"/>
  <c r="BH70" i="19"/>
  <c r="BH68" i="19"/>
  <c r="R71" i="19"/>
  <c r="R69" i="19"/>
  <c r="AR71" i="19"/>
  <c r="AR69" i="19"/>
  <c r="Z72" i="19"/>
  <c r="AX72" i="19"/>
  <c r="P74" i="19"/>
  <c r="AP74" i="19"/>
  <c r="X75" i="19"/>
  <c r="AV75" i="19"/>
  <c r="J76" i="19"/>
  <c r="AP76" i="19"/>
  <c r="L77" i="19"/>
  <c r="AP77" i="19"/>
  <c r="H78" i="19"/>
  <c r="AR78" i="19"/>
  <c r="H79" i="19"/>
  <c r="AP79" i="19"/>
  <c r="AL170" i="19"/>
  <c r="AL56" i="19"/>
  <c r="AZ170" i="19"/>
  <c r="AZ56" i="19"/>
  <c r="N171" i="19"/>
  <c r="N57" i="19"/>
  <c r="AB171" i="19"/>
  <c r="AB57" i="19"/>
  <c r="AP171" i="19"/>
  <c r="AP57" i="19"/>
  <c r="BD171" i="19"/>
  <c r="BD57" i="19"/>
  <c r="D172" i="19"/>
  <c r="D58" i="19"/>
  <c r="R172" i="19"/>
  <c r="R58" i="19"/>
  <c r="AF172" i="19"/>
  <c r="AF58" i="19"/>
  <c r="AT172" i="19"/>
  <c r="AT58" i="19"/>
  <c r="BH172" i="19"/>
  <c r="BH58" i="19"/>
  <c r="H173" i="19"/>
  <c r="H61" i="19"/>
  <c r="H59" i="19"/>
  <c r="V173" i="19"/>
  <c r="V59" i="19"/>
  <c r="AJ173" i="19"/>
  <c r="AJ59" i="19"/>
  <c r="AX173" i="19"/>
  <c r="AX59" i="19"/>
  <c r="L174" i="19"/>
  <c r="L60" i="19"/>
  <c r="Z174" i="19"/>
  <c r="Z60" i="19"/>
  <c r="AN174" i="19"/>
  <c r="AN60" i="19"/>
  <c r="BB174" i="19"/>
  <c r="BB60" i="19"/>
  <c r="J65" i="19"/>
  <c r="X65" i="19"/>
  <c r="AL65" i="19"/>
  <c r="AZ65" i="19"/>
  <c r="N66" i="19"/>
  <c r="AB66" i="19"/>
  <c r="AP66" i="19"/>
  <c r="BD66" i="19"/>
  <c r="D67" i="19"/>
  <c r="R67" i="19"/>
  <c r="AF67" i="19"/>
  <c r="AT67" i="19"/>
  <c r="BH67" i="19"/>
  <c r="P68" i="19"/>
  <c r="P70" i="19"/>
  <c r="AD68" i="19"/>
  <c r="AD70" i="19"/>
  <c r="AR68" i="19"/>
  <c r="AR70" i="19"/>
  <c r="BF70" i="19"/>
  <c r="BF68" i="19"/>
  <c r="F71" i="19"/>
  <c r="F69" i="19"/>
  <c r="T71" i="19"/>
  <c r="T69" i="19"/>
  <c r="AH71" i="19"/>
  <c r="AH69" i="19"/>
  <c r="AV69" i="19"/>
  <c r="AV71" i="19"/>
  <c r="BJ69" i="19"/>
  <c r="BJ71" i="19"/>
  <c r="J72" i="19"/>
  <c r="X72" i="19"/>
  <c r="AL72" i="19"/>
  <c r="AZ72" i="19"/>
  <c r="D74" i="19"/>
  <c r="R74" i="19"/>
  <c r="AF74" i="19"/>
  <c r="AT74" i="19"/>
  <c r="BH74" i="19"/>
  <c r="H75" i="19"/>
  <c r="V75" i="19"/>
  <c r="AJ75" i="19"/>
  <c r="AX75" i="19"/>
  <c r="L76" i="19"/>
  <c r="Z76" i="19"/>
  <c r="AN76" i="19"/>
  <c r="BB76" i="19"/>
  <c r="P77" i="19"/>
  <c r="AD77" i="19"/>
  <c r="AR77" i="19"/>
  <c r="BF77" i="19"/>
  <c r="F78" i="19"/>
  <c r="T78" i="19"/>
  <c r="AH78" i="19"/>
  <c r="AV78" i="19"/>
  <c r="BJ78" i="19"/>
  <c r="J79" i="19"/>
  <c r="X79" i="19"/>
  <c r="AN79" i="19"/>
  <c r="BD79" i="19"/>
  <c r="AG172" i="19"/>
  <c r="AG58" i="19"/>
  <c r="AU172" i="19"/>
  <c r="AU58" i="19"/>
  <c r="BI172" i="19"/>
  <c r="BI58" i="19"/>
  <c r="I173" i="19"/>
  <c r="I59" i="19"/>
  <c r="W173" i="19"/>
  <c r="W59" i="19"/>
  <c r="AK173" i="19"/>
  <c r="AK59" i="19"/>
  <c r="AY173" i="19"/>
  <c r="AY59" i="19"/>
  <c r="M174" i="19"/>
  <c r="M60" i="19"/>
  <c r="AA174" i="19"/>
  <c r="AA60" i="19"/>
  <c r="AO174" i="19"/>
  <c r="AO60" i="19"/>
  <c r="BC174" i="19"/>
  <c r="BC60" i="19"/>
  <c r="K65" i="19"/>
  <c r="Y65" i="19"/>
  <c r="AM65" i="19"/>
  <c r="BA65" i="19"/>
  <c r="O66" i="19"/>
  <c r="AC66" i="19"/>
  <c r="AQ66" i="19"/>
  <c r="BE66" i="19"/>
  <c r="E67" i="19"/>
  <c r="S67" i="19"/>
  <c r="AG67" i="19"/>
  <c r="AU67" i="19"/>
  <c r="BI67" i="19"/>
  <c r="Q70" i="19"/>
  <c r="Q68" i="19"/>
  <c r="AE68" i="19"/>
  <c r="AE70" i="19"/>
  <c r="AS70" i="19"/>
  <c r="AS68" i="19"/>
  <c r="BG70" i="19"/>
  <c r="BG68" i="19"/>
  <c r="G71" i="19"/>
  <c r="G69" i="19"/>
  <c r="U71" i="19"/>
  <c r="U69" i="19"/>
  <c r="AI71" i="19"/>
  <c r="AI69" i="19"/>
  <c r="AW69" i="19"/>
  <c r="AW71" i="19"/>
  <c r="BK69" i="19"/>
  <c r="BK71" i="19"/>
  <c r="K72" i="19"/>
  <c r="Y72" i="19"/>
  <c r="AM72" i="19"/>
  <c r="BA72" i="19"/>
  <c r="E74" i="19"/>
  <c r="S74" i="19"/>
  <c r="AG74" i="19"/>
  <c r="AU74" i="19"/>
  <c r="BI74" i="19"/>
  <c r="I75" i="19"/>
  <c r="W75" i="19"/>
  <c r="AK75" i="19"/>
  <c r="AY75" i="19"/>
  <c r="M76" i="19"/>
  <c r="AA76" i="19"/>
  <c r="AO76" i="19"/>
  <c r="BC76" i="19"/>
  <c r="Q77" i="19"/>
  <c r="AE77" i="19"/>
  <c r="AS77" i="19"/>
  <c r="BG77" i="19"/>
  <c r="G78" i="19"/>
  <c r="U78" i="19"/>
  <c r="AI78" i="19"/>
  <c r="AW78" i="19"/>
  <c r="BK78" i="19"/>
  <c r="K79" i="19"/>
  <c r="Y79" i="19"/>
  <c r="AO79" i="19"/>
  <c r="BE79" i="19"/>
  <c r="BA75" i="19"/>
  <c r="O76" i="19"/>
  <c r="AC76" i="19"/>
  <c r="AQ76" i="19"/>
  <c r="BE76" i="19"/>
  <c r="E77" i="19"/>
  <c r="S77" i="19"/>
  <c r="AG77" i="19"/>
  <c r="AU77" i="19"/>
  <c r="BI77" i="19"/>
  <c r="I78" i="19"/>
  <c r="W78" i="19"/>
  <c r="AK78" i="19"/>
  <c r="AY78" i="19"/>
  <c r="M79" i="19"/>
  <c r="AA79" i="19"/>
  <c r="AQ79" i="19"/>
  <c r="BH79" i="19"/>
  <c r="P76" i="19"/>
  <c r="AD76" i="19"/>
  <c r="AR76" i="19"/>
  <c r="BF76" i="19"/>
  <c r="F77" i="19"/>
  <c r="T77" i="19"/>
  <c r="AH77" i="19"/>
  <c r="AV77" i="19"/>
  <c r="BJ77" i="19"/>
  <c r="J78" i="19"/>
  <c r="X78" i="19"/>
  <c r="AL78" i="19"/>
  <c r="AZ78" i="19"/>
  <c r="N79" i="19"/>
  <c r="AB79" i="19"/>
  <c r="AR79" i="19"/>
  <c r="BI79" i="19"/>
  <c r="AU66" i="19"/>
  <c r="BI66" i="19"/>
  <c r="I67" i="19"/>
  <c r="W67" i="19"/>
  <c r="AK67" i="19"/>
  <c r="AY67" i="19"/>
  <c r="G68" i="19"/>
  <c r="G70" i="19"/>
  <c r="U70" i="19"/>
  <c r="U68" i="19"/>
  <c r="AI68" i="19"/>
  <c r="AI70" i="19"/>
  <c r="AW68" i="19"/>
  <c r="AW70" i="19"/>
  <c r="BK68" i="19"/>
  <c r="BK70" i="19"/>
  <c r="K69" i="19"/>
  <c r="K71" i="19"/>
  <c r="Y69" i="19"/>
  <c r="Y71" i="19"/>
  <c r="AM71" i="19"/>
  <c r="AM69" i="19"/>
  <c r="BA71" i="19"/>
  <c r="BA69" i="19"/>
  <c r="O72" i="19"/>
  <c r="AC72" i="19"/>
  <c r="AQ72" i="19"/>
  <c r="BE72" i="19"/>
  <c r="I74" i="19"/>
  <c r="W74" i="19"/>
  <c r="AK74" i="19"/>
  <c r="AY74" i="19"/>
  <c r="M75" i="19"/>
  <c r="AA75" i="19"/>
  <c r="AO75" i="19"/>
  <c r="BC75" i="19"/>
  <c r="Q76" i="19"/>
  <c r="AE76" i="19"/>
  <c r="AS76" i="19"/>
  <c r="BG76" i="19"/>
  <c r="G77" i="19"/>
  <c r="U77" i="19"/>
  <c r="AI77" i="19"/>
  <c r="AW77" i="19"/>
  <c r="BK77" i="19"/>
  <c r="K78" i="19"/>
  <c r="Y78" i="19"/>
  <c r="AM78" i="19"/>
  <c r="BA78" i="19"/>
  <c r="O79" i="19"/>
  <c r="AC79" i="19"/>
  <c r="AT79" i="19"/>
  <c r="BJ79" i="19"/>
  <c r="AD65" i="19"/>
  <c r="AR65" i="19"/>
  <c r="BF65" i="19"/>
  <c r="F66" i="19"/>
  <c r="T66" i="19"/>
  <c r="AH66" i="19"/>
  <c r="AV66" i="19"/>
  <c r="BJ66" i="19"/>
  <c r="J67" i="19"/>
  <c r="X67" i="19"/>
  <c r="AL67" i="19"/>
  <c r="AZ67" i="19"/>
  <c r="H70" i="19"/>
  <c r="H68" i="19"/>
  <c r="V70" i="19"/>
  <c r="V68" i="19"/>
  <c r="AJ70" i="19"/>
  <c r="AJ68" i="19"/>
  <c r="AX70" i="19"/>
  <c r="AX68" i="19"/>
  <c r="L69" i="19"/>
  <c r="L71" i="19"/>
  <c r="Z69" i="19"/>
  <c r="Z71" i="19"/>
  <c r="AN69" i="19"/>
  <c r="AN71" i="19"/>
  <c r="BB69" i="19"/>
  <c r="BB71" i="19"/>
  <c r="P72" i="19"/>
  <c r="AD72" i="19"/>
  <c r="AR72" i="19"/>
  <c r="BF72" i="19"/>
  <c r="J74" i="19"/>
  <c r="X74" i="19"/>
  <c r="AL74" i="19"/>
  <c r="AZ74" i="19"/>
  <c r="N75" i="19"/>
  <c r="AB75" i="19"/>
  <c r="AP75" i="19"/>
  <c r="BD75" i="19"/>
  <c r="D76" i="19"/>
  <c r="R76" i="19"/>
  <c r="AF76" i="19"/>
  <c r="AT76" i="19"/>
  <c r="BH76" i="19"/>
  <c r="H77" i="19"/>
  <c r="V77" i="19"/>
  <c r="AJ77" i="19"/>
  <c r="AX77" i="19"/>
  <c r="L78" i="19"/>
  <c r="Z78" i="19"/>
  <c r="AN78" i="19"/>
  <c r="BB78" i="19"/>
  <c r="P79" i="19"/>
  <c r="AD79" i="19"/>
  <c r="AU79" i="19"/>
  <c r="BK79" i="19"/>
  <c r="AS65" i="19"/>
  <c r="BG65" i="19"/>
  <c r="G66" i="19"/>
  <c r="U66" i="19"/>
  <c r="AI66" i="19"/>
  <c r="AW66" i="19"/>
  <c r="BK66" i="19"/>
  <c r="K67" i="19"/>
  <c r="Y67" i="19"/>
  <c r="AM67" i="19"/>
  <c r="BA67" i="19"/>
  <c r="I70" i="19"/>
  <c r="I68" i="19"/>
  <c r="W70" i="19"/>
  <c r="W68" i="19"/>
  <c r="AK68" i="19"/>
  <c r="AK70" i="19"/>
  <c r="AY70" i="19"/>
  <c r="AY68" i="19"/>
  <c r="M71" i="19"/>
  <c r="M69" i="19"/>
  <c r="AA69" i="19"/>
  <c r="AA71" i="19"/>
  <c r="AO69" i="19"/>
  <c r="AO71" i="19"/>
  <c r="BC69" i="19"/>
  <c r="BC71" i="19"/>
  <c r="Q72" i="19"/>
  <c r="AE72" i="19"/>
  <c r="AS72" i="19"/>
  <c r="BG72" i="19"/>
  <c r="K74" i="19"/>
  <c r="Y74" i="19"/>
  <c r="AM74" i="19"/>
  <c r="BA74" i="19"/>
  <c r="O75" i="19"/>
  <c r="AC75" i="19"/>
  <c r="AQ75" i="19"/>
  <c r="BE75" i="19"/>
  <c r="E76" i="19"/>
  <c r="S76" i="19"/>
  <c r="AG76" i="19"/>
  <c r="AU76" i="19"/>
  <c r="BI76" i="19"/>
  <c r="I77" i="19"/>
  <c r="W77" i="19"/>
  <c r="AK77" i="19"/>
  <c r="AY77" i="19"/>
  <c r="M78" i="19"/>
  <c r="AA78" i="19"/>
  <c r="AO78" i="19"/>
  <c r="BC78" i="19"/>
  <c r="Q79" i="19"/>
  <c r="AF79" i="19"/>
  <c r="AV79" i="19"/>
  <c r="H66" i="19"/>
  <c r="V66" i="19"/>
  <c r="AJ66" i="19"/>
  <c r="AX66" i="19"/>
  <c r="L67" i="19"/>
  <c r="Z67" i="19"/>
  <c r="AN67" i="19"/>
  <c r="BB67" i="19"/>
  <c r="J68" i="19"/>
  <c r="J70" i="19"/>
  <c r="X70" i="19"/>
  <c r="X68" i="19"/>
  <c r="AL70" i="19"/>
  <c r="AL68" i="19"/>
  <c r="AZ70" i="19"/>
  <c r="AZ68" i="19"/>
  <c r="N71" i="19"/>
  <c r="N69" i="19"/>
  <c r="AB69" i="19"/>
  <c r="AB71" i="19"/>
  <c r="AP71" i="19"/>
  <c r="AP69" i="19"/>
  <c r="BD69" i="19"/>
  <c r="BD71" i="19"/>
  <c r="D72" i="19"/>
  <c r="R72" i="19"/>
  <c r="AF72" i="19"/>
  <c r="AT72" i="19"/>
  <c r="BH72" i="19"/>
  <c r="L74" i="19"/>
  <c r="Z74" i="19"/>
  <c r="AN74" i="19"/>
  <c r="BB74" i="19"/>
  <c r="P75" i="19"/>
  <c r="AD75" i="19"/>
  <c r="AR75" i="19"/>
  <c r="BF75" i="19"/>
  <c r="F76" i="19"/>
  <c r="T76" i="19"/>
  <c r="AH76" i="19"/>
  <c r="AV76" i="19"/>
  <c r="BJ76" i="19"/>
  <c r="J77" i="19"/>
  <c r="X77" i="19"/>
  <c r="AL77" i="19"/>
  <c r="AZ77" i="19"/>
  <c r="N78" i="19"/>
  <c r="AB78" i="19"/>
  <c r="AP78" i="19"/>
  <c r="BD78" i="19"/>
  <c r="D79" i="19"/>
  <c r="R79" i="19"/>
  <c r="AG79" i="19"/>
  <c r="AW79" i="19"/>
  <c r="AE79" i="19"/>
  <c r="AS79" i="19"/>
  <c r="BG79" i="19"/>
  <c r="AL79" i="19"/>
  <c r="AZ79" i="19"/>
  <c r="BO38" i="19"/>
  <c r="BO3" i="19"/>
  <c r="BO27" i="19"/>
  <c r="BP6" i="19"/>
  <c r="BO32" i="19"/>
  <c r="BO37" i="19"/>
  <c r="BQ6" i="19"/>
  <c r="BO153" i="19"/>
  <c r="BO154" i="19"/>
  <c r="BO151" i="19"/>
  <c r="BO148" i="19"/>
  <c r="BO141" i="19"/>
  <c r="BO145" i="19"/>
  <c r="BO155" i="19"/>
  <c r="BO143" i="19"/>
  <c r="BO123" i="19"/>
  <c r="BO136" i="19"/>
  <c r="BO142" i="19"/>
  <c r="BO134" i="19"/>
  <c r="BO127" i="19"/>
  <c r="BO147" i="19"/>
  <c r="BO146" i="19"/>
  <c r="BO144" i="19"/>
  <c r="BO132" i="19"/>
  <c r="BO125" i="19"/>
  <c r="BO116" i="19"/>
  <c r="BO152" i="19"/>
  <c r="BO131" i="19"/>
  <c r="BO135" i="19"/>
  <c r="BO117" i="19"/>
  <c r="BO108" i="19"/>
  <c r="BO150" i="19"/>
  <c r="BO133" i="19"/>
  <c r="BO129" i="19"/>
  <c r="BO115" i="19"/>
  <c r="BO126" i="19"/>
  <c r="BO106" i="19"/>
  <c r="BO103" i="19"/>
  <c r="BO114" i="19"/>
  <c r="BO110" i="19"/>
  <c r="BO109" i="19"/>
  <c r="BO122" i="19"/>
  <c r="BO112" i="19"/>
  <c r="BO128" i="19"/>
  <c r="BO113" i="19"/>
  <c r="BO104" i="19"/>
  <c r="BO124" i="19"/>
  <c r="BO105" i="19"/>
  <c r="BO107" i="19"/>
  <c r="BO41" i="19"/>
  <c r="BW40" i="19"/>
  <c r="BO36" i="19"/>
  <c r="BW33" i="19"/>
  <c r="BW41" i="19"/>
  <c r="BW39" i="19"/>
  <c r="BO39" i="19"/>
  <c r="BW36" i="19"/>
  <c r="BO40" i="19"/>
  <c r="BW30" i="19"/>
  <c r="BO33" i="19"/>
  <c r="BW31" i="19"/>
  <c r="BW29" i="19"/>
  <c r="BW28" i="19"/>
  <c r="BO30" i="19"/>
  <c r="BW27" i="19"/>
  <c r="BO31" i="19"/>
  <c r="BW38" i="19"/>
  <c r="BW34" i="19"/>
  <c r="BW32" i="19"/>
  <c r="BO28" i="19"/>
  <c r="BW37" i="19"/>
  <c r="BT38" i="19"/>
  <c r="BD103" i="22"/>
  <c r="BG28" i="22"/>
  <c r="BE11" i="22"/>
  <c r="BD15" i="22"/>
  <c r="BK18" i="22"/>
  <c r="BI21" i="22"/>
  <c r="BF36" i="22"/>
  <c r="BF74" i="22" s="1"/>
  <c r="AZ34" i="22"/>
  <c r="BB109" i="22"/>
  <c r="BI31" i="22"/>
  <c r="BJ41" i="22"/>
  <c r="BG17" i="22"/>
  <c r="BK13" i="22"/>
  <c r="BI20" i="22"/>
  <c r="BJ30" i="22"/>
  <c r="BK10" i="22"/>
  <c r="BD32" i="22"/>
  <c r="BA33" i="22"/>
  <c r="AZ14" i="22"/>
  <c r="BB8" i="22"/>
  <c r="AZ32" i="22"/>
  <c r="BJ29" i="22"/>
  <c r="BB12" i="22"/>
  <c r="BF14" i="22"/>
  <c r="BC18" i="22"/>
  <c r="BA29" i="22"/>
  <c r="BK33" i="22"/>
  <c r="BJ38" i="22"/>
  <c r="BJ76" i="22" s="1"/>
  <c r="BI110" i="22"/>
  <c r="BA103" i="22"/>
  <c r="BG9" i="22"/>
  <c r="BD28" i="22"/>
  <c r="BF34" i="22"/>
  <c r="BD20" i="22"/>
  <c r="BK103" i="22"/>
  <c r="BB32" i="22"/>
  <c r="AZ18" i="22"/>
  <c r="BE13" i="22"/>
  <c r="BJ37" i="22"/>
  <c r="BD13" i="22"/>
  <c r="BK21" i="22"/>
  <c r="BF12" i="22"/>
  <c r="BF10" i="22"/>
  <c r="BE38" i="22"/>
  <c r="BI18" i="22"/>
  <c r="BF39" i="22"/>
  <c r="BF77" i="22" s="1"/>
  <c r="BG31" i="22"/>
  <c r="BH9" i="22"/>
  <c r="BK8" i="22"/>
  <c r="BK11" i="22"/>
  <c r="BJ12" i="22"/>
  <c r="BE39" i="22"/>
  <c r="BC105" i="22"/>
  <c r="BF13" i="22"/>
  <c r="BA36" i="22"/>
  <c r="BA22" i="22"/>
  <c r="BF30" i="22"/>
  <c r="BK14" i="22"/>
  <c r="BD10" i="22"/>
  <c r="BE10" i="22"/>
  <c r="BI30" i="22"/>
  <c r="BG36" i="22"/>
  <c r="BB10" i="22"/>
  <c r="BG8" i="22"/>
  <c r="BA21" i="22"/>
  <c r="BJ36" i="22"/>
  <c r="BI104" i="22"/>
  <c r="BE103" i="22"/>
  <c r="AZ36" i="22"/>
  <c r="BH8" i="22"/>
  <c r="BF31" i="22"/>
  <c r="AZ9" i="22"/>
  <c r="BJ110" i="22"/>
  <c r="BJ10" i="22"/>
  <c r="BI17" i="22"/>
  <c r="AZ103" i="22"/>
  <c r="BD112" i="22"/>
  <c r="BE8" i="22"/>
  <c r="BF18" i="22"/>
  <c r="BH19" i="22"/>
  <c r="BK29" i="22"/>
  <c r="BH20" i="22"/>
  <c r="BH17" i="22"/>
  <c r="BK9" i="22"/>
  <c r="BD36" i="22"/>
  <c r="BJ9" i="22"/>
  <c r="BJ21" i="22"/>
  <c r="BC11" i="22"/>
  <c r="BG15" i="22"/>
  <c r="BG11" i="22"/>
  <c r="BH11" i="22"/>
  <c r="AZ22" i="22"/>
  <c r="AZ19" i="22"/>
  <c r="BI113" i="22"/>
  <c r="BD27" i="22"/>
  <c r="BA39" i="22"/>
  <c r="BC103" i="22"/>
  <c r="AZ105" i="22"/>
  <c r="BE112" i="22"/>
  <c r="BH112" i="22"/>
  <c r="BK28" i="22"/>
  <c r="BG38" i="22"/>
  <c r="BG20" i="22"/>
  <c r="BD22" i="22"/>
  <c r="BA20" i="22"/>
  <c r="AZ13" i="22"/>
  <c r="BJ18" i="22"/>
  <c r="BD109" i="22"/>
  <c r="BD31" i="22"/>
  <c r="BF17" i="22"/>
  <c r="BC15" i="22"/>
  <c r="BH15" i="22"/>
  <c r="BD8" i="22"/>
  <c r="BG37" i="22"/>
  <c r="BI12" i="22"/>
  <c r="BK41" i="22"/>
  <c r="BK79" i="22" s="1"/>
  <c r="AZ33" i="22"/>
  <c r="BE20" i="22"/>
  <c r="BC13" i="22"/>
  <c r="BK40" i="22"/>
  <c r="BA18" i="22"/>
  <c r="BK27" i="22"/>
  <c r="AZ12" i="22"/>
  <c r="BB17" i="22"/>
  <c r="BA17" i="22"/>
  <c r="BB34" i="22"/>
  <c r="BD29" i="22"/>
  <c r="BD67" i="22" s="1"/>
  <c r="BH103" i="22"/>
  <c r="BJ112" i="22"/>
  <c r="BG12" i="22"/>
  <c r="BD17" i="22"/>
  <c r="AZ38" i="22"/>
  <c r="BK12" i="22"/>
  <c r="BA15" i="22"/>
  <c r="BI117" i="22"/>
  <c r="BC22" i="22"/>
  <c r="BE32" i="22"/>
  <c r="BA27" i="22"/>
  <c r="BA41" i="22"/>
  <c r="BA10" i="22"/>
  <c r="BI9" i="22"/>
  <c r="BF11" i="22"/>
  <c r="BG30" i="22"/>
  <c r="BJ14" i="22"/>
  <c r="BD19" i="22"/>
  <c r="BJ15" i="22"/>
  <c r="BC31" i="22"/>
  <c r="BJ8" i="22"/>
  <c r="BI28" i="22"/>
  <c r="BB31" i="22"/>
  <c r="BB19" i="22"/>
  <c r="BE9" i="22"/>
  <c r="BE22" i="22"/>
  <c r="BF27" i="22"/>
  <c r="BE107" i="22"/>
  <c r="BF8" i="22"/>
  <c r="BA37" i="22"/>
  <c r="BB33" i="22"/>
  <c r="BI38" i="22"/>
  <c r="BF103" i="22"/>
  <c r="BC32" i="22"/>
  <c r="BJ17" i="22"/>
  <c r="BC14" i="22"/>
  <c r="BH29" i="22"/>
  <c r="BD12" i="22"/>
  <c r="BD30" i="22"/>
  <c r="BF20" i="22"/>
  <c r="BA13" i="22"/>
  <c r="BD11" i="22"/>
  <c r="BB11" i="22"/>
  <c r="BE31" i="22"/>
  <c r="BE19" i="22"/>
  <c r="BB22" i="22"/>
  <c r="BI8" i="22"/>
  <c r="BC36" i="22"/>
  <c r="BK17" i="22"/>
  <c r="AZ10" i="22"/>
  <c r="BG33" i="22"/>
  <c r="BG21" i="22"/>
  <c r="BI39" i="22"/>
  <c r="BH110" i="22"/>
  <c r="BA32" i="22"/>
  <c r="BA70" i="22" s="1"/>
  <c r="BI11" i="22"/>
  <c r="BB9" i="22"/>
  <c r="BH13" i="22"/>
  <c r="BG29" i="22"/>
  <c r="BJ13" i="22"/>
  <c r="AZ11" i="22"/>
  <c r="BH30" i="22"/>
  <c r="BB28" i="22"/>
  <c r="BF33" i="22"/>
  <c r="BJ19" i="22"/>
  <c r="BJ32" i="22"/>
  <c r="BE29" i="22"/>
  <c r="BB36" i="22"/>
  <c r="BK39" i="22"/>
  <c r="AZ109" i="22"/>
  <c r="AZ108" i="22"/>
  <c r="BA108" i="22"/>
  <c r="BA117" i="22"/>
  <c r="BE106" i="22"/>
  <c r="BJ116" i="22"/>
  <c r="BK106" i="22"/>
  <c r="BB106" i="22"/>
  <c r="BK113" i="22"/>
  <c r="BC113" i="22"/>
  <c r="BI10" i="22"/>
  <c r="BH113" i="22"/>
  <c r="BB27" i="22"/>
  <c r="BH31" i="22"/>
  <c r="BC38" i="22"/>
  <c r="BB37" i="22"/>
  <c r="BF15" i="22"/>
  <c r="BG22" i="22"/>
  <c r="BC17" i="22"/>
  <c r="AZ40" i="22"/>
  <c r="BJ39" i="22"/>
  <c r="AZ112" i="22"/>
  <c r="BA112" i="22"/>
  <c r="BC9" i="22"/>
  <c r="AZ8" i="22"/>
  <c r="BD9" i="22"/>
  <c r="AZ15" i="22"/>
  <c r="BF19" i="22"/>
  <c r="BE34" i="22"/>
  <c r="AZ20" i="22"/>
  <c r="BG34" i="22"/>
  <c r="BJ22" i="22"/>
  <c r="BH37" i="22"/>
  <c r="BB41" i="22"/>
  <c r="BD40" i="22"/>
  <c r="AZ41" i="22"/>
  <c r="AZ79" i="22" s="1"/>
  <c r="BC106" i="22"/>
  <c r="AZ114" i="22"/>
  <c r="BJ106" i="22"/>
  <c r="BE117" i="22"/>
  <c r="BI13" i="22"/>
  <c r="BA28" i="22"/>
  <c r="BG32" i="22"/>
  <c r="BD37" i="22"/>
  <c r="AZ30" i="22"/>
  <c r="BG27" i="22"/>
  <c r="BK32" i="22"/>
  <c r="BE17" i="22"/>
  <c r="BG39" i="22"/>
  <c r="BI40" i="22"/>
  <c r="BA9" i="22"/>
  <c r="BC8" i="22"/>
  <c r="BG19" i="22"/>
  <c r="BB21" i="22"/>
  <c r="BK31" i="22"/>
  <c r="BG18" i="22"/>
  <c r="BD104" i="22"/>
  <c r="BF40" i="22"/>
  <c r="BG40" i="22"/>
  <c r="BG41" i="22"/>
  <c r="BI41" i="22"/>
  <c r="BG103" i="22"/>
  <c r="BH106" i="22"/>
  <c r="BC117" i="22"/>
  <c r="BH117" i="22"/>
  <c r="BC33" i="22"/>
  <c r="BJ11" i="22"/>
  <c r="BA11" i="22"/>
  <c r="BI29" i="22"/>
  <c r="AZ28" i="22"/>
  <c r="BD33" i="22"/>
  <c r="BK20" i="22"/>
  <c r="AZ17" i="22"/>
  <c r="BE27" i="22"/>
  <c r="BI32" i="22"/>
  <c r="BF38" i="22"/>
  <c r="BK19" i="22"/>
  <c r="BH18" i="22"/>
  <c r="BK22" i="22"/>
  <c r="BC107" i="22"/>
  <c r="BI103" i="22"/>
  <c r="BA109" i="22"/>
  <c r="BF108" i="22"/>
  <c r="BK15" i="22"/>
  <c r="BH28" i="22"/>
  <c r="BH21" i="22"/>
  <c r="BG13" i="22"/>
  <c r="BJ28" i="22"/>
  <c r="BB13" i="22"/>
  <c r="BG10" i="22"/>
  <c r="BH10" i="22"/>
  <c r="BA8" i="22"/>
  <c r="BB38" i="22"/>
  <c r="BK36" i="22"/>
  <c r="BK74" i="22" s="1"/>
  <c r="BD21" i="22"/>
  <c r="BJ33" i="22"/>
  <c r="BI37" i="22"/>
  <c r="BC34" i="22"/>
  <c r="AZ107" i="22"/>
  <c r="BA113" i="22"/>
  <c r="BC19" i="22"/>
  <c r="BI15" i="22"/>
  <c r="BJ27" i="22"/>
  <c r="BH12" i="22"/>
  <c r="BC10" i="22"/>
  <c r="AZ27" i="22"/>
  <c r="BH14" i="22"/>
  <c r="BD14" i="22"/>
  <c r="BA19" i="22"/>
  <c r="BK34" i="22"/>
  <c r="BB15" i="22"/>
  <c r="BC12" i="22"/>
  <c r="BE30" i="22"/>
  <c r="BJ20" i="22"/>
  <c r="BD34" i="22"/>
  <c r="BI115" i="22"/>
  <c r="BJ31" i="22"/>
  <c r="BI19" i="22"/>
  <c r="BB39" i="22"/>
  <c r="BE28" i="22"/>
  <c r="BH34" i="22"/>
  <c r="BE40" i="22"/>
  <c r="BE41" i="22"/>
  <c r="BG105" i="22"/>
  <c r="BD106" i="22"/>
  <c r="BJ109" i="22"/>
  <c r="BB117" i="22"/>
  <c r="BJ103" i="22"/>
  <c r="BH114" i="22"/>
  <c r="BI114" i="22"/>
  <c r="BB113" i="22"/>
  <c r="BJ107" i="22"/>
  <c r="BF116" i="22"/>
  <c r="BJ108" i="22"/>
  <c r="BK114" i="22"/>
  <c r="BG114" i="22"/>
  <c r="BJ115" i="22"/>
  <c r="BD116" i="22"/>
  <c r="BG106" i="22"/>
  <c r="BI106" i="22"/>
  <c r="BK108" i="22"/>
  <c r="BF104" i="22"/>
  <c r="BF110" i="22"/>
  <c r="AZ113" i="22"/>
  <c r="BH108" i="22"/>
  <c r="BF115" i="22"/>
  <c r="BC29" i="22"/>
  <c r="BF37" i="22"/>
  <c r="BF75" i="22" s="1"/>
  <c r="BB30" i="22"/>
  <c r="BC30" i="22"/>
  <c r="BB40" i="22"/>
  <c r="BK37" i="22"/>
  <c r="BF41" i="22"/>
  <c r="BH41" i="22"/>
  <c r="BC114" i="22"/>
  <c r="BD114" i="22"/>
  <c r="BC116" i="22"/>
  <c r="BE116" i="22"/>
  <c r="BI105" i="22"/>
  <c r="BC104" i="22"/>
  <c r="AZ117" i="22"/>
  <c r="BB103" i="22"/>
  <c r="BE109" i="22"/>
  <c r="BF109" i="22"/>
  <c r="BE114" i="22"/>
  <c r="BH109" i="22"/>
  <c r="BI109" i="22"/>
  <c r="BK109" i="22"/>
  <c r="BF29" i="22"/>
  <c r="BA34" i="22"/>
  <c r="BA72" i="22" s="1"/>
  <c r="BE14" i="22"/>
  <c r="BA38" i="22"/>
  <c r="BH36" i="22"/>
  <c r="AZ21" i="22"/>
  <c r="BI36" i="22"/>
  <c r="BH115" i="22"/>
  <c r="BE33" i="22"/>
  <c r="BD38" i="22"/>
  <c r="BD18" i="22"/>
  <c r="BC28" i="22"/>
  <c r="BE37" i="22"/>
  <c r="BA40" i="22"/>
  <c r="BC41" i="22"/>
  <c r="BH39" i="22"/>
  <c r="BF107" i="22"/>
  <c r="BB114" i="22"/>
  <c r="BB116" i="22"/>
  <c r="BC108" i="22"/>
  <c r="AZ104" i="22"/>
  <c r="BB115" i="22"/>
  <c r="BB18" i="22"/>
  <c r="BE15" i="22"/>
  <c r="BK30" i="22"/>
  <c r="AZ29" i="22"/>
  <c r="BH32" i="22"/>
  <c r="BB29" i="22"/>
  <c r="BI27" i="22"/>
  <c r="BJ34" i="22"/>
  <c r="BC40" i="22"/>
  <c r="BD41" i="22"/>
  <c r="BK38" i="22"/>
  <c r="BJ104" i="22"/>
  <c r="BJ40" i="22"/>
  <c r="BH107" i="22"/>
  <c r="BJ105" i="22"/>
  <c r="BK105" i="22"/>
  <c r="BK107" i="22"/>
  <c r="BK112" i="22"/>
  <c r="BA115" i="22"/>
  <c r="BB104" i="22"/>
  <c r="BF32" i="22"/>
  <c r="BC27" i="22"/>
  <c r="AZ39" i="22"/>
  <c r="BB14" i="22"/>
  <c r="BC21" i="22"/>
  <c r="BI22" i="22"/>
  <c r="BI33" i="22"/>
  <c r="BI71" i="22" s="1"/>
  <c r="BH27" i="22"/>
  <c r="BI34" i="22"/>
  <c r="BC20" i="22"/>
  <c r="BA31" i="22"/>
  <c r="BG104" i="22"/>
  <c r="BK104" i="22"/>
  <c r="BG110" i="22"/>
  <c r="BG116" i="22"/>
  <c r="BE104" i="22"/>
  <c r="BE105" i="22"/>
  <c r="BG109" i="22"/>
  <c r="AZ116" i="22"/>
  <c r="BA14" i="22"/>
  <c r="BG14" i="22"/>
  <c r="BE36" i="22"/>
  <c r="BA12" i="22"/>
  <c r="BE12" i="22"/>
  <c r="BF9" i="22"/>
  <c r="BI14" i="22"/>
  <c r="AZ37" i="22"/>
  <c r="BF22" i="22"/>
  <c r="BC37" i="22"/>
  <c r="BE18" i="22"/>
  <c r="BH22" i="22"/>
  <c r="BH33" i="22"/>
  <c r="BC39" i="22"/>
  <c r="BA30" i="22"/>
  <c r="BA68" i="22" s="1"/>
  <c r="BD39" i="22"/>
  <c r="BD77" i="22" s="1"/>
  <c r="BB20" i="22"/>
  <c r="AZ31" i="22"/>
  <c r="BH38" i="22"/>
  <c r="BH104" i="22"/>
  <c r="BG115" i="22"/>
  <c r="BC109" i="22"/>
  <c r="BC112" i="22"/>
  <c r="BD113" i="22"/>
  <c r="BE113" i="22"/>
  <c r="BF113" i="22"/>
  <c r="AZ115" i="22"/>
  <c r="BK110" i="22"/>
  <c r="BF117" i="22"/>
  <c r="BG117" i="22"/>
  <c r="BA110" i="22"/>
  <c r="BA107" i="22"/>
  <c r="BJ114" i="22"/>
  <c r="AZ106" i="22"/>
  <c r="BJ117" i="22"/>
  <c r="BK115" i="22"/>
  <c r="BE110" i="22"/>
  <c r="BB108" i="22"/>
  <c r="BD117" i="22"/>
  <c r="BF112" i="22"/>
  <c r="BC115" i="22"/>
  <c r="AZ110" i="22"/>
  <c r="BE115" i="22"/>
  <c r="BK117" i="22"/>
  <c r="BB105" i="22"/>
  <c r="BD110" i="22"/>
  <c r="BF106" i="22"/>
  <c r="BG113" i="22"/>
  <c r="BD105" i="22"/>
  <c r="BD108" i="22"/>
  <c r="BE21" i="22"/>
  <c r="BF21" i="22"/>
  <c r="BF28" i="22"/>
  <c r="BH40" i="22"/>
  <c r="BJ113" i="22"/>
  <c r="BB107" i="22"/>
  <c r="BG107" i="22"/>
  <c r="BI107" i="22"/>
  <c r="BH105" i="22"/>
  <c r="BA106" i="22"/>
  <c r="BB112" i="22"/>
  <c r="BI108" i="22"/>
  <c r="BC110" i="22"/>
  <c r="BI116" i="22"/>
  <c r="BF114" i="22"/>
  <c r="BF105" i="22"/>
  <c r="BK116" i="22"/>
  <c r="BG112" i="22"/>
  <c r="BG108" i="22"/>
  <c r="BI112" i="22"/>
  <c r="BB110" i="22"/>
  <c r="BA104" i="22"/>
  <c r="BH116" i="22"/>
  <c r="BA105" i="22"/>
  <c r="BA114" i="22"/>
  <c r="BE108" i="22"/>
  <c r="BD115" i="22"/>
  <c r="BD107" i="22"/>
  <c r="BA116" i="22"/>
  <c r="BW6" i="22"/>
  <c r="BT6" i="22"/>
  <c r="BQ6" i="22"/>
  <c r="BS6" i="22"/>
  <c r="BR6" i="22"/>
  <c r="BO2" i="22"/>
  <c r="BP6" i="22"/>
  <c r="AB175" i="12" l="1"/>
  <c r="AK225" i="12"/>
  <c r="X175" i="12"/>
  <c r="AH244" i="12"/>
  <c r="AN87" i="12"/>
  <c r="AK232" i="12"/>
  <c r="AL149" i="12"/>
  <c r="AK89" i="12"/>
  <c r="AH170" i="12"/>
  <c r="AD167" i="12"/>
  <c r="AL225" i="12"/>
  <c r="AB252" i="12"/>
  <c r="AL90" i="12"/>
  <c r="AJ162" i="12"/>
  <c r="AN170" i="12"/>
  <c r="AL89" i="12"/>
  <c r="AK94" i="12"/>
  <c r="AM251" i="12"/>
  <c r="AG173" i="12"/>
  <c r="AN232" i="12"/>
  <c r="AN91" i="12"/>
  <c r="AJ166" i="12"/>
  <c r="AN89" i="12"/>
  <c r="AF166" i="12"/>
  <c r="AJ89" i="12"/>
  <c r="AA233" i="12"/>
  <c r="AM91" i="12"/>
  <c r="AM89" i="12"/>
  <c r="AN165" i="12"/>
  <c r="Y252" i="12"/>
  <c r="AF232" i="12"/>
  <c r="AE118" i="12"/>
  <c r="AK91" i="12"/>
  <c r="AG232" i="12"/>
  <c r="AK251" i="12"/>
  <c r="AG174" i="12"/>
  <c r="AN161" i="12"/>
  <c r="AH164" i="12"/>
  <c r="AL91" i="12"/>
  <c r="AN42" i="12"/>
  <c r="W157" i="12"/>
  <c r="AE137" i="12"/>
  <c r="AH169" i="12"/>
  <c r="Z157" i="12"/>
  <c r="AE169" i="12"/>
  <c r="AJ171" i="12"/>
  <c r="AJ232" i="12"/>
  <c r="AF171" i="12"/>
  <c r="AN95" i="12"/>
  <c r="Z252" i="12"/>
  <c r="W233" i="12"/>
  <c r="AM233" i="12" s="1"/>
  <c r="AH251" i="12"/>
  <c r="AJ42" i="12"/>
  <c r="AK162" i="12"/>
  <c r="AF172" i="12"/>
  <c r="AJ165" i="12"/>
  <c r="AD169" i="12"/>
  <c r="AN244" i="12"/>
  <c r="AH174" i="12"/>
  <c r="AD172" i="12"/>
  <c r="AH161" i="12"/>
  <c r="AK90" i="12"/>
  <c r="AM169" i="12"/>
  <c r="AK169" i="12"/>
  <c r="AM42" i="12"/>
  <c r="W252" i="12"/>
  <c r="AD252" i="12" s="1"/>
  <c r="AK173" i="12"/>
  <c r="AN94" i="12"/>
  <c r="AD164" i="12"/>
  <c r="AL232" i="12"/>
  <c r="AK87" i="12"/>
  <c r="AL94" i="12"/>
  <c r="AK164" i="12"/>
  <c r="AM87" i="12"/>
  <c r="AE164" i="12"/>
  <c r="AE161" i="12"/>
  <c r="AD161" i="12"/>
  <c r="AJ94" i="12"/>
  <c r="AN164" i="12"/>
  <c r="AB233" i="12"/>
  <c r="AH233" i="12" s="1"/>
  <c r="Y233" i="12"/>
  <c r="AL23" i="12"/>
  <c r="AF23" i="12"/>
  <c r="AJ167" i="12"/>
  <c r="AN23" i="12"/>
  <c r="AF149" i="12"/>
  <c r="AL174" i="12"/>
  <c r="AF244" i="12"/>
  <c r="AE244" i="12"/>
  <c r="AJ173" i="12"/>
  <c r="AM174" i="12"/>
  <c r="AL164" i="12"/>
  <c r="AM23" i="12"/>
  <c r="AF225" i="12"/>
  <c r="AN174" i="12"/>
  <c r="Z233" i="12"/>
  <c r="AF233" i="12" s="1"/>
  <c r="AN93" i="12"/>
  <c r="AJ164" i="12"/>
  <c r="AM232" i="12"/>
  <c r="AL93" i="12"/>
  <c r="AK95" i="12"/>
  <c r="AF42" i="12"/>
  <c r="AD23" i="12"/>
  <c r="AK244" i="12"/>
  <c r="AJ244" i="12"/>
  <c r="AN163" i="12"/>
  <c r="AF162" i="12"/>
  <c r="AD174" i="12"/>
  <c r="AG164" i="12"/>
  <c r="AF174" i="12"/>
  <c r="AM161" i="12"/>
  <c r="AJ161" i="12"/>
  <c r="AL161" i="12"/>
  <c r="AF161" i="12"/>
  <c r="AG244" i="12"/>
  <c r="AM244" i="12"/>
  <c r="AD244" i="12"/>
  <c r="AM94" i="12"/>
  <c r="AE162" i="12"/>
  <c r="AE174" i="12"/>
  <c r="AJ87" i="12"/>
  <c r="AM93" i="12"/>
  <c r="AJ23" i="12"/>
  <c r="AL95" i="12"/>
  <c r="AJ95" i="12"/>
  <c r="AM164" i="12"/>
  <c r="AH23" i="12"/>
  <c r="AJ174" i="12"/>
  <c r="AK23" i="12"/>
  <c r="AM162" i="12"/>
  <c r="AG161" i="12"/>
  <c r="AJ93" i="12"/>
  <c r="AG23" i="12"/>
  <c r="Y175" i="12"/>
  <c r="AK175" i="12" s="1"/>
  <c r="AJ97" i="12"/>
  <c r="AD65" i="23"/>
  <c r="AJ175" i="12"/>
  <c r="S46" i="23"/>
  <c r="AU65" i="23"/>
  <c r="AK233" i="12"/>
  <c r="AJ233" i="12"/>
  <c r="AD233" i="12"/>
  <c r="AD175" i="12"/>
  <c r="AF175" i="12"/>
  <c r="AH175" i="12"/>
  <c r="AE233" i="12"/>
  <c r="AH157" i="12"/>
  <c r="AG175" i="12"/>
  <c r="AL175" i="12"/>
  <c r="F65" i="23"/>
  <c r="AN157" i="12"/>
  <c r="AG157" i="12"/>
  <c r="AM175" i="12"/>
  <c r="AJ157" i="12"/>
  <c r="AD157" i="12"/>
  <c r="AN175" i="12"/>
  <c r="AF157" i="12"/>
  <c r="AM157" i="12"/>
  <c r="AK157" i="12"/>
  <c r="AE157" i="12"/>
  <c r="AL157" i="12"/>
  <c r="F46" i="23"/>
  <c r="R46" i="23"/>
  <c r="AA46" i="23"/>
  <c r="BI46" i="23"/>
  <c r="AQ46" i="23"/>
  <c r="AV46" i="23"/>
  <c r="AM46" i="23"/>
  <c r="AD46" i="23"/>
  <c r="BK65" i="23"/>
  <c r="AX65" i="23"/>
  <c r="AL46" i="23"/>
  <c r="V46" i="23"/>
  <c r="AO65" i="23"/>
  <c r="AQ65" i="23"/>
  <c r="AJ65" i="23"/>
  <c r="BO236" i="24"/>
  <c r="BO244" i="24" s="1"/>
  <c r="X65" i="23"/>
  <c r="Y65" i="23"/>
  <c r="P46" i="23"/>
  <c r="R65" i="23"/>
  <c r="BK65" i="22"/>
  <c r="AM65" i="23"/>
  <c r="AM84" i="23" s="1"/>
  <c r="BS8" i="19"/>
  <c r="BJ67" i="23"/>
  <c r="AR77" i="23"/>
  <c r="AZ70" i="23"/>
  <c r="BI137" i="23"/>
  <c r="AY74" i="23"/>
  <c r="AP60" i="23"/>
  <c r="AG77" i="23"/>
  <c r="AF47" i="23"/>
  <c r="V78" i="23"/>
  <c r="AC48" i="23"/>
  <c r="AJ47" i="23"/>
  <c r="AS48" i="23"/>
  <c r="AS86" i="23" s="1"/>
  <c r="N78" i="23"/>
  <c r="BK68" i="23"/>
  <c r="X68" i="23"/>
  <c r="AA111" i="23"/>
  <c r="P79" i="23"/>
  <c r="AK56" i="23"/>
  <c r="BA67" i="23"/>
  <c r="BH72" i="22"/>
  <c r="BD79" i="22"/>
  <c r="BD71" i="22"/>
  <c r="BJ69" i="22"/>
  <c r="BH75" i="22"/>
  <c r="AI98" i="24"/>
  <c r="BC65" i="22"/>
  <c r="W65" i="23"/>
  <c r="AB65" i="23"/>
  <c r="AW65" i="23"/>
  <c r="BJ46" i="23"/>
  <c r="AO46" i="23"/>
  <c r="BK71" i="23"/>
  <c r="BF76" i="23"/>
  <c r="AM118" i="23"/>
  <c r="P67" i="23"/>
  <c r="J60" i="23"/>
  <c r="BD79" i="23"/>
  <c r="AI55" i="23"/>
  <c r="AI93" i="23" s="1"/>
  <c r="I59" i="23"/>
  <c r="I97" i="23" s="1"/>
  <c r="S50" i="23"/>
  <c r="S88" i="23" s="1"/>
  <c r="AL60" i="23"/>
  <c r="D76" i="23"/>
  <c r="D95" i="23" s="1"/>
  <c r="AN76" i="23"/>
  <c r="AN95" i="23" s="1"/>
  <c r="T74" i="23"/>
  <c r="E72" i="23"/>
  <c r="AU69" i="23"/>
  <c r="BT17" i="23"/>
  <c r="O78" i="23"/>
  <c r="K60" i="23"/>
  <c r="AR68" i="23"/>
  <c r="E71" i="23"/>
  <c r="AV55" i="23"/>
  <c r="AB79" i="23"/>
  <c r="AB98" i="23" s="1"/>
  <c r="AD50" i="23"/>
  <c r="BJ57" i="23"/>
  <c r="S66" i="23"/>
  <c r="M35" i="23"/>
  <c r="T65" i="23"/>
  <c r="BG57" i="23"/>
  <c r="BK72" i="23"/>
  <c r="AT74" i="23"/>
  <c r="AJ42" i="23"/>
  <c r="AQ75" i="23"/>
  <c r="AO67" i="23"/>
  <c r="AG70" i="23"/>
  <c r="AA67" i="23"/>
  <c r="P60" i="23"/>
  <c r="P98" i="23" s="1"/>
  <c r="AW137" i="23"/>
  <c r="AW80" i="23" s="1"/>
  <c r="N42" i="23"/>
  <c r="BT32" i="19"/>
  <c r="AK75" i="23"/>
  <c r="AK94" i="23" s="1"/>
  <c r="AE74" i="23"/>
  <c r="BA71" i="23"/>
  <c r="BD60" i="23"/>
  <c r="AY56" i="23"/>
  <c r="J57" i="23"/>
  <c r="AP46" i="23"/>
  <c r="D69" i="23"/>
  <c r="D88" i="23" s="1"/>
  <c r="J47" i="23"/>
  <c r="W46" i="23"/>
  <c r="AE55" i="23"/>
  <c r="AE93" i="23" s="1"/>
  <c r="BB65" i="23"/>
  <c r="W67" i="23"/>
  <c r="AA48" i="23"/>
  <c r="AO48" i="23"/>
  <c r="AO86" i="23" s="1"/>
  <c r="O46" i="23"/>
  <c r="O65" i="23"/>
  <c r="BJ76" i="23"/>
  <c r="AQ56" i="23"/>
  <c r="AP68" i="23"/>
  <c r="BJ75" i="22"/>
  <c r="X130" i="23"/>
  <c r="AW72" i="23"/>
  <c r="AW91" i="23" s="1"/>
  <c r="L57" i="23"/>
  <c r="BF72" i="23"/>
  <c r="BF91" i="23" s="1"/>
  <c r="BK76" i="23"/>
  <c r="BK95" i="23" s="1"/>
  <c r="BH70" i="23"/>
  <c r="BB75" i="23"/>
  <c r="AM66" i="23"/>
  <c r="AM85" i="23" s="1"/>
  <c r="AY47" i="23"/>
  <c r="AW67" i="23"/>
  <c r="AW95" i="19"/>
  <c r="E69" i="23"/>
  <c r="E88" i="23" s="1"/>
  <c r="G74" i="23"/>
  <c r="AX23" i="23"/>
  <c r="AT49" i="23"/>
  <c r="Q97" i="19"/>
  <c r="BH51" i="23"/>
  <c r="V56" i="23"/>
  <c r="BG65" i="23"/>
  <c r="BI65" i="23"/>
  <c r="AG65" i="23"/>
  <c r="AP23" i="23"/>
  <c r="Y46" i="23"/>
  <c r="BB130" i="23"/>
  <c r="AA71" i="23"/>
  <c r="AX111" i="23"/>
  <c r="AU47" i="23"/>
  <c r="K72" i="23"/>
  <c r="BG50" i="23"/>
  <c r="AS71" i="23"/>
  <c r="AC69" i="23"/>
  <c r="BF156" i="23"/>
  <c r="BI69" i="23"/>
  <c r="AC72" i="23"/>
  <c r="AL71" i="23"/>
  <c r="AL90" i="23" s="1"/>
  <c r="AT57" i="23"/>
  <c r="AY52" i="23"/>
  <c r="AW68" i="23"/>
  <c r="U52" i="23"/>
  <c r="U90" i="23" s="1"/>
  <c r="AD78" i="23"/>
  <c r="AC53" i="23"/>
  <c r="Q47" i="23"/>
  <c r="Q85" i="23" s="1"/>
  <c r="AZ48" i="23"/>
  <c r="AZ86" i="23" s="1"/>
  <c r="AP78" i="23"/>
  <c r="T149" i="23"/>
  <c r="F149" i="23"/>
  <c r="AO111" i="23"/>
  <c r="W51" i="23"/>
  <c r="W89" i="23" s="1"/>
  <c r="H56" i="23"/>
  <c r="H94" i="23" s="1"/>
  <c r="G71" i="23"/>
  <c r="W78" i="23"/>
  <c r="AY51" i="23"/>
  <c r="AW149" i="23"/>
  <c r="AU156" i="23"/>
  <c r="BH149" i="23"/>
  <c r="BH157" i="23" s="1"/>
  <c r="W130" i="23"/>
  <c r="V149" i="23"/>
  <c r="AR149" i="23"/>
  <c r="AK137" i="23"/>
  <c r="AC156" i="23"/>
  <c r="AW156" i="23"/>
  <c r="AZ49" i="23"/>
  <c r="AL16" i="23"/>
  <c r="D16" i="23"/>
  <c r="AL47" i="23"/>
  <c r="AB49" i="23"/>
  <c r="BJ137" i="23"/>
  <c r="BJ80" i="23" s="1"/>
  <c r="AS68" i="23"/>
  <c r="AS87" i="23" s="1"/>
  <c r="AK72" i="23"/>
  <c r="BH72" i="23"/>
  <c r="BH91" i="23" s="1"/>
  <c r="BI79" i="23"/>
  <c r="BI98" i="23" s="1"/>
  <c r="AN53" i="23"/>
  <c r="AN91" i="23" s="1"/>
  <c r="X60" i="23"/>
  <c r="AU51" i="23"/>
  <c r="N59" i="23"/>
  <c r="N97" i="23" s="1"/>
  <c r="P48" i="23"/>
  <c r="P86" i="23" s="1"/>
  <c r="BH49" i="23"/>
  <c r="BH87" i="23" s="1"/>
  <c r="AU137" i="23"/>
  <c r="AH52" i="23"/>
  <c r="AH90" i="23" s="1"/>
  <c r="D118" i="23"/>
  <c r="M87" i="19"/>
  <c r="AB53" i="23"/>
  <c r="BC149" i="23"/>
  <c r="G156" i="23"/>
  <c r="AR93" i="19"/>
  <c r="V84" i="19"/>
  <c r="V93" i="19"/>
  <c r="AQ130" i="23"/>
  <c r="BH90" i="23"/>
  <c r="W90" i="19"/>
  <c r="N111" i="23"/>
  <c r="AC57" i="23"/>
  <c r="AC95" i="23" s="1"/>
  <c r="AS118" i="23"/>
  <c r="AF72" i="23"/>
  <c r="BD68" i="23"/>
  <c r="BD87" i="23" s="1"/>
  <c r="AE76" i="23"/>
  <c r="K57" i="23"/>
  <c r="AY69" i="23"/>
  <c r="AQ58" i="23"/>
  <c r="AQ96" i="23" s="1"/>
  <c r="AC65" i="23"/>
  <c r="AR79" i="23"/>
  <c r="AS57" i="23"/>
  <c r="I57" i="23"/>
  <c r="K76" i="23"/>
  <c r="AJ58" i="23"/>
  <c r="AJ96" i="23" s="1"/>
  <c r="J72" i="23"/>
  <c r="E74" i="23"/>
  <c r="E93" i="23" s="1"/>
  <c r="AM56" i="23"/>
  <c r="J77" i="23"/>
  <c r="AP76" i="23"/>
  <c r="AE53" i="23"/>
  <c r="BD77" i="23"/>
  <c r="BC58" i="23"/>
  <c r="BJ77" i="23"/>
  <c r="AM57" i="23"/>
  <c r="AM95" i="23" s="1"/>
  <c r="R74" i="23"/>
  <c r="AK57" i="23"/>
  <c r="Y78" i="23"/>
  <c r="Y97" i="23" s="1"/>
  <c r="BD42" i="23"/>
  <c r="AL75" i="23"/>
  <c r="AL94" i="23" s="1"/>
  <c r="AA77" i="23"/>
  <c r="BA58" i="23"/>
  <c r="BA96" i="23" s="1"/>
  <c r="L67" i="23"/>
  <c r="L86" i="23" s="1"/>
  <c r="BG76" i="23"/>
  <c r="BG95" i="23" s="1"/>
  <c r="Q74" i="23"/>
  <c r="AP53" i="23"/>
  <c r="V75" i="23"/>
  <c r="O130" i="23"/>
  <c r="AW58" i="23"/>
  <c r="AW96" i="23" s="1"/>
  <c r="AI72" i="23"/>
  <c r="AK55" i="23"/>
  <c r="AK93" i="23" s="1"/>
  <c r="BG72" i="23"/>
  <c r="BG91" i="23" s="1"/>
  <c r="AL42" i="23"/>
  <c r="AL80" i="23" s="1"/>
  <c r="AE79" i="23"/>
  <c r="AE98" i="23" s="1"/>
  <c r="G68" i="23"/>
  <c r="G87" i="23" s="1"/>
  <c r="U77" i="23"/>
  <c r="U96" i="23" s="1"/>
  <c r="BG60" i="23"/>
  <c r="BB55" i="23"/>
  <c r="BB93" i="23" s="1"/>
  <c r="BK53" i="23"/>
  <c r="AN52" i="23"/>
  <c r="AN90" i="23" s="1"/>
  <c r="AU66" i="23"/>
  <c r="AE80" i="19"/>
  <c r="AE99" i="19" s="1"/>
  <c r="AF75" i="23"/>
  <c r="AF94" i="23" s="1"/>
  <c r="F75" i="23"/>
  <c r="BK66" i="23"/>
  <c r="T77" i="23"/>
  <c r="AP59" i="23"/>
  <c r="AP97" i="23" s="1"/>
  <c r="R53" i="23"/>
  <c r="R91" i="23" s="1"/>
  <c r="AI156" i="23"/>
  <c r="AC58" i="23"/>
  <c r="AC96" i="23" s="1"/>
  <c r="O51" i="23"/>
  <c r="O89" i="23" s="1"/>
  <c r="AP65" i="23"/>
  <c r="D65" i="23"/>
  <c r="T72" i="23"/>
  <c r="Y75" i="23"/>
  <c r="AJ56" i="23"/>
  <c r="AJ94" i="23" s="1"/>
  <c r="L60" i="23"/>
  <c r="L98" i="23" s="1"/>
  <c r="AF80" i="19"/>
  <c r="BG163" i="23"/>
  <c r="I161" i="23"/>
  <c r="N163" i="23"/>
  <c r="AM72" i="23"/>
  <c r="AM91" i="23" s="1"/>
  <c r="Z171" i="23"/>
  <c r="R166" i="23"/>
  <c r="Q171" i="23"/>
  <c r="AG53" i="23"/>
  <c r="AG91" i="23" s="1"/>
  <c r="O71" i="23"/>
  <c r="O90" i="23" s="1"/>
  <c r="AB165" i="23"/>
  <c r="X161" i="23"/>
  <c r="F56" i="23"/>
  <c r="E80" i="19"/>
  <c r="F174" i="23"/>
  <c r="D163" i="23"/>
  <c r="AK164" i="23"/>
  <c r="BE77" i="22"/>
  <c r="E171" i="23"/>
  <c r="BA161" i="23"/>
  <c r="BI162" i="23"/>
  <c r="I251" i="24"/>
  <c r="G137" i="23"/>
  <c r="AB156" i="23"/>
  <c r="AO130" i="23"/>
  <c r="AH65" i="23"/>
  <c r="AJ74" i="23"/>
  <c r="AJ93" i="23" s="1"/>
  <c r="Q118" i="23"/>
  <c r="Q61" i="23" s="1"/>
  <c r="P111" i="23"/>
  <c r="BK47" i="23"/>
  <c r="M75" i="23"/>
  <c r="BK60" i="23"/>
  <c r="T46" i="23"/>
  <c r="Z52" i="23"/>
  <c r="AN137" i="23"/>
  <c r="AL65" i="23"/>
  <c r="AL84" i="23" s="1"/>
  <c r="H74" i="23"/>
  <c r="BB77" i="23"/>
  <c r="AO74" i="23"/>
  <c r="AO93" i="23" s="1"/>
  <c r="E70" i="23"/>
  <c r="E89" i="23" s="1"/>
  <c r="AO68" i="23"/>
  <c r="BE53" i="23"/>
  <c r="F47" i="23"/>
  <c r="F85" i="23" s="1"/>
  <c r="X47" i="23"/>
  <c r="P69" i="23"/>
  <c r="J42" i="23"/>
  <c r="BK137" i="23"/>
  <c r="BK80" i="23" s="1"/>
  <c r="G52" i="23"/>
  <c r="AC49" i="23"/>
  <c r="AC52" i="23"/>
  <c r="BH57" i="23"/>
  <c r="BH95" i="23" s="1"/>
  <c r="U56" i="23"/>
  <c r="V70" i="23"/>
  <c r="AQ163" i="23"/>
  <c r="AY61" i="19"/>
  <c r="AV80" i="19"/>
  <c r="AV99" i="19" s="1"/>
  <c r="T160" i="23"/>
  <c r="Z251" i="24"/>
  <c r="AH57" i="23"/>
  <c r="Q50" i="23"/>
  <c r="Q88" i="23" s="1"/>
  <c r="AJ78" i="23"/>
  <c r="AJ97" i="23" s="1"/>
  <c r="H55" i="23"/>
  <c r="O66" i="23"/>
  <c r="O85" i="23" s="1"/>
  <c r="AV69" i="23"/>
  <c r="T52" i="23"/>
  <c r="T90" i="23" s="1"/>
  <c r="AV42" i="23"/>
  <c r="AK60" i="23"/>
  <c r="F72" i="23"/>
  <c r="S48" i="23"/>
  <c r="AZ42" i="23"/>
  <c r="AZ80" i="23" s="1"/>
  <c r="AY80" i="19"/>
  <c r="J61" i="19"/>
  <c r="J80" i="19"/>
  <c r="J99" i="19" s="1"/>
  <c r="AW23" i="23"/>
  <c r="AA59" i="23"/>
  <c r="AI149" i="23"/>
  <c r="AH149" i="23"/>
  <c r="I58" i="23"/>
  <c r="AG156" i="23"/>
  <c r="AX74" i="23"/>
  <c r="AF137" i="23"/>
  <c r="AF80" i="23" s="1"/>
  <c r="D156" i="23"/>
  <c r="AA130" i="23"/>
  <c r="P74" i="23"/>
  <c r="O56" i="23"/>
  <c r="AX78" i="23"/>
  <c r="BF69" i="23"/>
  <c r="AI53" i="23"/>
  <c r="AF53" i="23"/>
  <c r="Z76" i="23"/>
  <c r="Z95" i="23" s="1"/>
  <c r="AY72" i="23"/>
  <c r="BB67" i="23"/>
  <c r="L50" i="23"/>
  <c r="L65" i="23"/>
  <c r="BJ70" i="23"/>
  <c r="X67" i="23"/>
  <c r="AC47" i="23"/>
  <c r="AC85" i="23" s="1"/>
  <c r="W49" i="23"/>
  <c r="S68" i="23"/>
  <c r="U57" i="23"/>
  <c r="U95" i="23" s="1"/>
  <c r="AN59" i="23"/>
  <c r="Q46" i="23"/>
  <c r="AY78" i="23"/>
  <c r="AY97" i="23" s="1"/>
  <c r="AR53" i="23"/>
  <c r="AR60" i="23"/>
  <c r="BI53" i="23"/>
  <c r="BI91" i="23" s="1"/>
  <c r="H53" i="23"/>
  <c r="S47" i="23"/>
  <c r="I74" i="23"/>
  <c r="I93" i="23" s="1"/>
  <c r="O67" i="23"/>
  <c r="O86" i="23" s="1"/>
  <c r="AU79" i="23"/>
  <c r="L55" i="23"/>
  <c r="P35" i="23"/>
  <c r="Q56" i="23"/>
  <c r="BE67" i="23"/>
  <c r="AR71" i="23"/>
  <c r="AI65" i="23"/>
  <c r="R55" i="23"/>
  <c r="AB57" i="23"/>
  <c r="AB95" i="23" s="1"/>
  <c r="AT70" i="23"/>
  <c r="AJ49" i="23"/>
  <c r="M59" i="23"/>
  <c r="BJ74" i="23"/>
  <c r="F78" i="23"/>
  <c r="BE72" i="23"/>
  <c r="AD49" i="23"/>
  <c r="AD87" i="23" s="1"/>
  <c r="AZ80" i="19"/>
  <c r="AL55" i="23"/>
  <c r="BG67" i="22"/>
  <c r="BE76" i="22"/>
  <c r="BC75" i="22"/>
  <c r="BJ68" i="22"/>
  <c r="AT56" i="23"/>
  <c r="BA167" i="23"/>
  <c r="G172" i="23"/>
  <c r="X48" i="23"/>
  <c r="AL59" i="23"/>
  <c r="E118" i="23"/>
  <c r="BK57" i="22"/>
  <c r="BH71" i="22"/>
  <c r="K55" i="23"/>
  <c r="K93" i="23" s="1"/>
  <c r="X51" i="23"/>
  <c r="BC78" i="23"/>
  <c r="BC97" i="23" s="1"/>
  <c r="M47" i="23"/>
  <c r="M85" i="23" s="1"/>
  <c r="BD53" i="22"/>
  <c r="AJ61" i="19"/>
  <c r="BJ118" i="23"/>
  <c r="BJ61" i="23" s="1"/>
  <c r="AN74" i="23"/>
  <c r="AN93" i="23" s="1"/>
  <c r="G58" i="23"/>
  <c r="W69" i="23"/>
  <c r="W88" i="23" s="1"/>
  <c r="BF60" i="23"/>
  <c r="BF98" i="23" s="1"/>
  <c r="L58" i="23"/>
  <c r="L96" i="23" s="1"/>
  <c r="BH77" i="22"/>
  <c r="BG66" i="22"/>
  <c r="L69" i="23"/>
  <c r="AH118" i="23"/>
  <c r="X70" i="23"/>
  <c r="BB49" i="22"/>
  <c r="BF67" i="22"/>
  <c r="BK172" i="23"/>
  <c r="S160" i="23"/>
  <c r="BH60" i="22"/>
  <c r="BH69" i="22"/>
  <c r="O172" i="23"/>
  <c r="W137" i="23"/>
  <c r="AT137" i="23"/>
  <c r="BA77" i="22"/>
  <c r="BD65" i="22"/>
  <c r="Y171" i="23"/>
  <c r="AK162" i="23"/>
  <c r="BI170" i="23"/>
  <c r="H111" i="23"/>
  <c r="AI46" i="23"/>
  <c r="AC50" i="23"/>
  <c r="BB50" i="22"/>
  <c r="P61" i="19"/>
  <c r="BJ163" i="23"/>
  <c r="AQ94" i="23"/>
  <c r="J16" i="23"/>
  <c r="O23" i="23"/>
  <c r="AS16" i="23"/>
  <c r="L165" i="23"/>
  <c r="AO149" i="23"/>
  <c r="AS76" i="23"/>
  <c r="AQ137" i="23"/>
  <c r="AQ71" i="23"/>
  <c r="AQ69" i="23"/>
  <c r="W79" i="23"/>
  <c r="U156" i="23"/>
  <c r="H60" i="23"/>
  <c r="H98" i="23" s="1"/>
  <c r="Y67" i="23"/>
  <c r="Y86" i="23" s="1"/>
  <c r="BG48" i="23"/>
  <c r="BG86" i="23" s="1"/>
  <c r="BK79" i="23"/>
  <c r="X69" i="23"/>
  <c r="X88" i="23" s="1"/>
  <c r="AW49" i="23"/>
  <c r="O72" i="23"/>
  <c r="O91" i="23" s="1"/>
  <c r="BS12" i="23"/>
  <c r="T173" i="23"/>
  <c r="AV173" i="23"/>
  <c r="BA171" i="23"/>
  <c r="BD172" i="23"/>
  <c r="AG166" i="23"/>
  <c r="AT169" i="23"/>
  <c r="V161" i="23"/>
  <c r="AS170" i="23"/>
  <c r="AL165" i="23"/>
  <c r="BA149" i="23"/>
  <c r="BC130" i="23"/>
  <c r="U75" i="23"/>
  <c r="AU60" i="23"/>
  <c r="E111" i="23"/>
  <c r="BE111" i="23"/>
  <c r="BE76" i="23"/>
  <c r="AB149" i="23"/>
  <c r="Y69" i="23"/>
  <c r="AZ118" i="23"/>
  <c r="AV149" i="23"/>
  <c r="K111" i="23"/>
  <c r="AG56" i="23"/>
  <c r="BF35" i="23"/>
  <c r="AF65" i="23"/>
  <c r="Y70" i="23"/>
  <c r="AG74" i="23"/>
  <c r="Z16" i="23"/>
  <c r="Z24" i="23" s="1"/>
  <c r="S16" i="23"/>
  <c r="X84" i="23"/>
  <c r="BE35" i="23"/>
  <c r="AH66" i="23"/>
  <c r="BB48" i="23"/>
  <c r="AD130" i="23"/>
  <c r="AA56" i="23"/>
  <c r="Z111" i="23"/>
  <c r="J75" i="23"/>
  <c r="AD71" i="23"/>
  <c r="AO52" i="23"/>
  <c r="AI57" i="23"/>
  <c r="AI95" i="23" s="1"/>
  <c r="M55" i="23"/>
  <c r="G86" i="23"/>
  <c r="V77" i="23"/>
  <c r="BK35" i="23"/>
  <c r="BK43" i="23" s="1"/>
  <c r="X35" i="23"/>
  <c r="S59" i="23"/>
  <c r="AF50" i="23"/>
  <c r="AJ118" i="23"/>
  <c r="AJ61" i="23" s="1"/>
  <c r="J53" i="23"/>
  <c r="Y71" i="23"/>
  <c r="BD66" i="23"/>
  <c r="AZ16" i="23"/>
  <c r="AA16" i="23"/>
  <c r="AY35" i="23"/>
  <c r="Z53" i="23"/>
  <c r="Z91" i="23" s="1"/>
  <c r="BC111" i="23"/>
  <c r="AR35" i="23"/>
  <c r="Q79" i="23"/>
  <c r="Q98" i="23" s="1"/>
  <c r="AC70" i="23"/>
  <c r="O76" i="23"/>
  <c r="Z70" i="23"/>
  <c r="BH16" i="23"/>
  <c r="BH55" i="23"/>
  <c r="BH93" i="23" s="1"/>
  <c r="BE51" i="23"/>
  <c r="T57" i="23"/>
  <c r="T95" i="23" s="1"/>
  <c r="V69" i="23"/>
  <c r="V88" i="23" s="1"/>
  <c r="N66" i="23"/>
  <c r="S51" i="23"/>
  <c r="AM58" i="23"/>
  <c r="AJ130" i="23"/>
  <c r="BD111" i="23"/>
  <c r="BJ56" i="23"/>
  <c r="R23" i="23"/>
  <c r="BD72" i="23"/>
  <c r="M130" i="23"/>
  <c r="G70" i="23"/>
  <c r="AZ53" i="23"/>
  <c r="BI47" i="23"/>
  <c r="BI85" i="23" s="1"/>
  <c r="D42" i="23"/>
  <c r="AN69" i="23"/>
  <c r="AA66" i="23"/>
  <c r="BB35" i="23"/>
  <c r="BB43" i="23" s="1"/>
  <c r="I46" i="23"/>
  <c r="BB46" i="23"/>
  <c r="F49" i="23"/>
  <c r="AJ48" i="23"/>
  <c r="AD51" i="23"/>
  <c r="AG71" i="23"/>
  <c r="BI71" i="23"/>
  <c r="AC56" i="23"/>
  <c r="AR56" i="23"/>
  <c r="AI66" i="23"/>
  <c r="BE58" i="23"/>
  <c r="BE96" i="23" s="1"/>
  <c r="AN67" i="23"/>
  <c r="BA68" i="23"/>
  <c r="BF56" i="23"/>
  <c r="BF94" i="23" s="1"/>
  <c r="P55" i="23"/>
  <c r="AF156" i="23"/>
  <c r="AU72" i="23"/>
  <c r="AK42" i="23"/>
  <c r="AZ46" i="23"/>
  <c r="BH56" i="23"/>
  <c r="BH94" i="23" s="1"/>
  <c r="D149" i="23"/>
  <c r="P68" i="23"/>
  <c r="AD118" i="23"/>
  <c r="AD119" i="23" s="1"/>
  <c r="Z156" i="23"/>
  <c r="I77" i="23"/>
  <c r="BK55" i="23"/>
  <c r="BK93" i="23" s="1"/>
  <c r="AU75" i="23"/>
  <c r="AU94" i="23" s="1"/>
  <c r="U72" i="23"/>
  <c r="AR118" i="23"/>
  <c r="AC51" i="23"/>
  <c r="BF58" i="23"/>
  <c r="AB74" i="23"/>
  <c r="AQ66" i="23"/>
  <c r="O60" i="23"/>
  <c r="O98" i="23" s="1"/>
  <c r="BE118" i="23"/>
  <c r="BB149" i="23"/>
  <c r="BB157" i="23" s="1"/>
  <c r="Q75" i="23"/>
  <c r="BD58" i="23"/>
  <c r="F79" i="23"/>
  <c r="AS46" i="23"/>
  <c r="BC75" i="23"/>
  <c r="E76" i="23"/>
  <c r="AL23" i="23"/>
  <c r="V55" i="23"/>
  <c r="BG35" i="23"/>
  <c r="T59" i="23"/>
  <c r="Z49" i="23"/>
  <c r="AC46" i="23"/>
  <c r="U70" i="23"/>
  <c r="AU76" i="23"/>
  <c r="V66" i="23"/>
  <c r="V85" i="23" s="1"/>
  <c r="BC77" i="23"/>
  <c r="E35" i="23"/>
  <c r="AE72" i="23"/>
  <c r="T50" i="23"/>
  <c r="AD16" i="23"/>
  <c r="BD52" i="23"/>
  <c r="AL50" i="23"/>
  <c r="BJ49" i="23"/>
  <c r="N52" i="23"/>
  <c r="AH72" i="23"/>
  <c r="AT77" i="23"/>
  <c r="AT96" i="23" s="1"/>
  <c r="I53" i="23"/>
  <c r="AC55" i="23"/>
  <c r="R156" i="23"/>
  <c r="V65" i="23"/>
  <c r="D111" i="23"/>
  <c r="AV35" i="23"/>
  <c r="M60" i="23"/>
  <c r="AO56" i="23"/>
  <c r="G78" i="23"/>
  <c r="AE78" i="23"/>
  <c r="R58" i="23"/>
  <c r="T16" i="23"/>
  <c r="AA53" i="23"/>
  <c r="L137" i="23"/>
  <c r="S53" i="23"/>
  <c r="BG71" i="23"/>
  <c r="AJ67" i="23"/>
  <c r="AV75" i="23"/>
  <c r="AD55" i="23"/>
  <c r="BI42" i="23"/>
  <c r="BI80" i="23" s="1"/>
  <c r="AW76" i="23"/>
  <c r="AP57" i="23"/>
  <c r="Q67" i="23"/>
  <c r="Q86" i="23" s="1"/>
  <c r="BJ58" i="23"/>
  <c r="BG16" i="23"/>
  <c r="D67" i="23"/>
  <c r="Q58" i="23"/>
  <c r="AH48" i="23"/>
  <c r="AH86" i="23" s="1"/>
  <c r="T56" i="23"/>
  <c r="AS42" i="23"/>
  <c r="H47" i="23"/>
  <c r="I72" i="23"/>
  <c r="Z130" i="23"/>
  <c r="N130" i="23"/>
  <c r="AD74" i="23"/>
  <c r="BA118" i="23"/>
  <c r="AU53" i="23"/>
  <c r="BI55" i="23"/>
  <c r="BI93" i="23" s="1"/>
  <c r="F59" i="23"/>
  <c r="BG56" i="23"/>
  <c r="AP79" i="23"/>
  <c r="AP98" i="23" s="1"/>
  <c r="F69" i="23"/>
  <c r="J69" i="23"/>
  <c r="K77" i="23"/>
  <c r="BJ48" i="23"/>
  <c r="BJ86" i="23" s="1"/>
  <c r="S70" i="23"/>
  <c r="AX50" i="23"/>
  <c r="E79" i="23"/>
  <c r="E98" i="23" s="1"/>
  <c r="D47" i="23"/>
  <c r="D85" i="23" s="1"/>
  <c r="R61" i="23"/>
  <c r="AA65" i="23"/>
  <c r="AA84" i="23" s="1"/>
  <c r="AT67" i="23"/>
  <c r="AV70" i="23"/>
  <c r="AN46" i="23"/>
  <c r="AN84" i="23" s="1"/>
  <c r="AT78" i="23"/>
  <c r="AT97" i="23" s="1"/>
  <c r="O68" i="23"/>
  <c r="BH50" i="23"/>
  <c r="BH88" i="23" s="1"/>
  <c r="R69" i="23"/>
  <c r="R70" i="23"/>
  <c r="M48" i="23"/>
  <c r="G77" i="23"/>
  <c r="AQ50" i="23"/>
  <c r="BJ60" i="23"/>
  <c r="AM67" i="23"/>
  <c r="AM86" i="23" s="1"/>
  <c r="AH74" i="23"/>
  <c r="AH93" i="23" s="1"/>
  <c r="AE48" i="23"/>
  <c r="AZ51" i="23"/>
  <c r="AZ89" i="23" s="1"/>
  <c r="L46" i="23"/>
  <c r="AV57" i="23"/>
  <c r="AV95" i="23" s="1"/>
  <c r="BB56" i="23"/>
  <c r="BB94" i="23" s="1"/>
  <c r="AT68" i="23"/>
  <c r="R60" i="23"/>
  <c r="BD75" i="23"/>
  <c r="AY66" i="23"/>
  <c r="AY85" i="23" s="1"/>
  <c r="AD66" i="23"/>
  <c r="AD85" i="23" s="1"/>
  <c r="BE48" i="23"/>
  <c r="AO60" i="23"/>
  <c r="AU49" i="23"/>
  <c r="AU87" i="23" s="1"/>
  <c r="G55" i="23"/>
  <c r="G93" i="23" s="1"/>
  <c r="BI58" i="23"/>
  <c r="BI96" i="23" s="1"/>
  <c r="BJ53" i="23"/>
  <c r="AT76" i="23"/>
  <c r="D74" i="23"/>
  <c r="D93" i="23" s="1"/>
  <c r="P49" i="23"/>
  <c r="AM69" i="23"/>
  <c r="AM88" i="23" s="1"/>
  <c r="BB58" i="23"/>
  <c r="BE60" i="23"/>
  <c r="AQ57" i="23"/>
  <c r="AQ95" i="23" s="1"/>
  <c r="AM71" i="23"/>
  <c r="AM90" i="23" s="1"/>
  <c r="AS55" i="23"/>
  <c r="AA70" i="23"/>
  <c r="N55" i="23"/>
  <c r="N93" i="23" s="1"/>
  <c r="X66" i="23"/>
  <c r="AH60" i="23"/>
  <c r="AH98" i="23" s="1"/>
  <c r="Q68" i="23"/>
  <c r="Q87" i="23" s="1"/>
  <c r="AW56" i="23"/>
  <c r="AW94" i="23" s="1"/>
  <c r="AB46" i="23"/>
  <c r="BD46" i="23"/>
  <c r="W75" i="23"/>
  <c r="W94" i="23" s="1"/>
  <c r="L72" i="23"/>
  <c r="L91" i="23" s="1"/>
  <c r="BB50" i="23"/>
  <c r="R16" i="23"/>
  <c r="AW71" i="23"/>
  <c r="AW90" i="23" s="1"/>
  <c r="AO49" i="23"/>
  <c r="H59" i="23"/>
  <c r="H97" i="23" s="1"/>
  <c r="AY48" i="23"/>
  <c r="AY86" i="23" s="1"/>
  <c r="BJ111" i="23"/>
  <c r="AV71" i="23"/>
  <c r="AV90" i="23" s="1"/>
  <c r="AW46" i="23"/>
  <c r="BE49" i="23"/>
  <c r="M49" i="23"/>
  <c r="M87" i="23" s="1"/>
  <c r="F58" i="23"/>
  <c r="F96" i="23" s="1"/>
  <c r="G65" i="23"/>
  <c r="G84" i="23" s="1"/>
  <c r="E49" i="23"/>
  <c r="Y58" i="23"/>
  <c r="Y96" i="23" s="1"/>
  <c r="AD60" i="23"/>
  <c r="AD98" i="23" s="1"/>
  <c r="AR49" i="23"/>
  <c r="AR87" i="23" s="1"/>
  <c r="AE56" i="23"/>
  <c r="AE94" i="23" s="1"/>
  <c r="AZ50" i="23"/>
  <c r="AN58" i="23"/>
  <c r="AH75" i="23"/>
  <c r="BI49" i="23"/>
  <c r="BA46" i="23"/>
  <c r="BI51" i="23"/>
  <c r="Z77" i="23"/>
  <c r="Z96" i="23" s="1"/>
  <c r="Z75" i="23"/>
  <c r="Z94" i="23" s="1"/>
  <c r="W53" i="23"/>
  <c r="W91" i="23" s="1"/>
  <c r="AS77" i="23"/>
  <c r="AS96" i="23" s="1"/>
  <c r="AN77" i="23"/>
  <c r="S60" i="23"/>
  <c r="Z69" i="23"/>
  <c r="AM51" i="23"/>
  <c r="M65" i="23"/>
  <c r="BH48" i="23"/>
  <c r="AK76" i="23"/>
  <c r="T58" i="23"/>
  <c r="AR65" i="23"/>
  <c r="G69" i="23"/>
  <c r="X77" i="23"/>
  <c r="BG69" i="23"/>
  <c r="BG88" i="23" s="1"/>
  <c r="AT75" i="23"/>
  <c r="BA49" i="23"/>
  <c r="BJ51" i="23"/>
  <c r="AA58" i="23"/>
  <c r="AW47" i="23"/>
  <c r="AW85" i="23" s="1"/>
  <c r="AT55" i="23"/>
  <c r="AT93" i="23" s="1"/>
  <c r="AJ68" i="23"/>
  <c r="AP51" i="23"/>
  <c r="Q55" i="23"/>
  <c r="Q77" i="23"/>
  <c r="M70" i="23"/>
  <c r="X56" i="23"/>
  <c r="X94" i="23" s="1"/>
  <c r="BF65" i="23"/>
  <c r="AO59" i="23"/>
  <c r="AP72" i="23"/>
  <c r="AE46" i="23"/>
  <c r="AE84" i="23" s="1"/>
  <c r="AU23" i="23"/>
  <c r="V68" i="23"/>
  <c r="V87" i="23" s="1"/>
  <c r="I61" i="19"/>
  <c r="AF61" i="19"/>
  <c r="V167" i="23"/>
  <c r="X162" i="23"/>
  <c r="E165" i="23"/>
  <c r="AZ59" i="23"/>
  <c r="R51" i="23"/>
  <c r="BB47" i="23"/>
  <c r="BB66" i="23"/>
  <c r="AZ78" i="23"/>
  <c r="AR42" i="23"/>
  <c r="BG75" i="23"/>
  <c r="AY50" i="23"/>
  <c r="AG66" i="23"/>
  <c r="AG85" i="23" s="1"/>
  <c r="AG130" i="23"/>
  <c r="AU50" i="23"/>
  <c r="AU88" i="23" s="1"/>
  <c r="AU52" i="23"/>
  <c r="AQ53" i="23"/>
  <c r="AQ72" i="23"/>
  <c r="AF149" i="23"/>
  <c r="BI70" i="23"/>
  <c r="BI68" i="23"/>
  <c r="AM79" i="23"/>
  <c r="AM42" i="23"/>
  <c r="AM61" i="23" s="1"/>
  <c r="AM60" i="23"/>
  <c r="W42" i="23"/>
  <c r="V72" i="23"/>
  <c r="V53" i="23"/>
  <c r="AA137" i="23"/>
  <c r="AA80" i="23" s="1"/>
  <c r="AA78" i="23"/>
  <c r="BA52" i="23"/>
  <c r="BA90" i="23" s="1"/>
  <c r="BA50" i="23"/>
  <c r="M78" i="23"/>
  <c r="I68" i="23"/>
  <c r="I87" i="23" s="1"/>
  <c r="I70" i="23"/>
  <c r="I89" i="23" s="1"/>
  <c r="AN79" i="23"/>
  <c r="AN60" i="23"/>
  <c r="AN42" i="23"/>
  <c r="AS78" i="23"/>
  <c r="AS59" i="23"/>
  <c r="BK70" i="23"/>
  <c r="BK51" i="23"/>
  <c r="AI47" i="23"/>
  <c r="P56" i="23"/>
  <c r="P75" i="23"/>
  <c r="Q111" i="23"/>
  <c r="AM68" i="23"/>
  <c r="AM87" i="23" s="1"/>
  <c r="AM70" i="23"/>
  <c r="AF79" i="23"/>
  <c r="AF98" i="23" s="1"/>
  <c r="O75" i="23"/>
  <c r="BG47" i="23"/>
  <c r="D68" i="23"/>
  <c r="AS65" i="23"/>
  <c r="AB48" i="23"/>
  <c r="AV167" i="23"/>
  <c r="G76" i="23"/>
  <c r="G95" i="23" s="1"/>
  <c r="G56" i="23"/>
  <c r="BA42" i="23"/>
  <c r="BA61" i="23" s="1"/>
  <c r="BB96" i="19"/>
  <c r="AM169" i="23"/>
  <c r="AF89" i="19"/>
  <c r="BG85" i="19"/>
  <c r="S169" i="23"/>
  <c r="AY166" i="23"/>
  <c r="AH86" i="19"/>
  <c r="G174" i="23"/>
  <c r="AL85" i="19"/>
  <c r="AB163" i="23"/>
  <c r="AI167" i="23"/>
  <c r="AL78" i="23"/>
  <c r="AI169" i="23"/>
  <c r="X42" i="23"/>
  <c r="BD75" i="22"/>
  <c r="AP162" i="23"/>
  <c r="AW80" i="19"/>
  <c r="AR80" i="19"/>
  <c r="D174" i="23"/>
  <c r="BK61" i="19"/>
  <c r="AQ170" i="23"/>
  <c r="AD97" i="19"/>
  <c r="BF80" i="19"/>
  <c r="BD165" i="23"/>
  <c r="BB161" i="23"/>
  <c r="Y170" i="23"/>
  <c r="AO172" i="23"/>
  <c r="L167" i="23"/>
  <c r="BG161" i="23"/>
  <c r="S88" i="19"/>
  <c r="AJ166" i="23"/>
  <c r="G163" i="23"/>
  <c r="AV162" i="23"/>
  <c r="U174" i="23"/>
  <c r="AX59" i="23"/>
  <c r="AO79" i="23"/>
  <c r="H52" i="23"/>
  <c r="H90" i="23" s="1"/>
  <c r="AT42" i="23"/>
  <c r="AQ47" i="23"/>
  <c r="AQ35" i="23"/>
  <c r="AQ43" i="23" s="1"/>
  <c r="BH46" i="23"/>
  <c r="BH111" i="23"/>
  <c r="H65" i="23"/>
  <c r="H46" i="23"/>
  <c r="AN70" i="23"/>
  <c r="AN89" i="23" s="1"/>
  <c r="AN68" i="23"/>
  <c r="AN87" i="23" s="1"/>
  <c r="AH58" i="23"/>
  <c r="AH77" i="23"/>
  <c r="J48" i="23"/>
  <c r="J67" i="23"/>
  <c r="BG66" i="23"/>
  <c r="AL53" i="23"/>
  <c r="AL72" i="23"/>
  <c r="R48" i="23"/>
  <c r="R67" i="23"/>
  <c r="BF74" i="23"/>
  <c r="BF55" i="23"/>
  <c r="AV78" i="23"/>
  <c r="L74" i="23"/>
  <c r="R59" i="23"/>
  <c r="R78" i="23"/>
  <c r="AL57" i="23"/>
  <c r="AL76" i="23"/>
  <c r="G75" i="23"/>
  <c r="AR66" i="23"/>
  <c r="AR47" i="23"/>
  <c r="H72" i="23"/>
  <c r="BA79" i="23"/>
  <c r="BA60" i="23"/>
  <c r="AM35" i="23"/>
  <c r="BG78" i="23"/>
  <c r="BG42" i="23"/>
  <c r="N68" i="23"/>
  <c r="N87" i="23" s="1"/>
  <c r="BJ55" i="23"/>
  <c r="P52" i="23"/>
  <c r="AV59" i="23"/>
  <c r="X79" i="23"/>
  <c r="K58" i="23"/>
  <c r="AD149" i="23"/>
  <c r="X171" i="23"/>
  <c r="J50" i="23"/>
  <c r="BE65" i="23"/>
  <c r="W68" i="23"/>
  <c r="F50" i="23"/>
  <c r="AT149" i="23"/>
  <c r="AT157" i="23" s="1"/>
  <c r="L76" i="23"/>
  <c r="AF66" i="23"/>
  <c r="AF85" i="23" s="1"/>
  <c r="AU35" i="23"/>
  <c r="AT48" i="23"/>
  <c r="AX174" i="23"/>
  <c r="AV137" i="23"/>
  <c r="BA59" i="23"/>
  <c r="BA97" i="23" s="1"/>
  <c r="BF50" i="23"/>
  <c r="R50" i="23"/>
  <c r="R79" i="23"/>
  <c r="AV67" i="23"/>
  <c r="AV48" i="23"/>
  <c r="J35" i="23"/>
  <c r="AG80" i="19"/>
  <c r="F137" i="23"/>
  <c r="Q65" i="23"/>
  <c r="AQ52" i="23"/>
  <c r="AE137" i="23"/>
  <c r="S96" i="23"/>
  <c r="BI75" i="22"/>
  <c r="H165" i="23"/>
  <c r="AP165" i="23"/>
  <c r="AL174" i="23"/>
  <c r="AH161" i="23"/>
  <c r="AL74" i="23"/>
  <c r="AP70" i="23"/>
  <c r="M46" i="23"/>
  <c r="AK52" i="23"/>
  <c r="AH42" i="23"/>
  <c r="BF46" i="23"/>
  <c r="J156" i="23"/>
  <c r="M56" i="23"/>
  <c r="P57" i="23"/>
  <c r="P95" i="23" s="1"/>
  <c r="BD56" i="23"/>
  <c r="Q53" i="23"/>
  <c r="Q91" i="23" s="1"/>
  <c r="BB23" i="23"/>
  <c r="H171" i="23"/>
  <c r="BG166" i="23"/>
  <c r="AT165" i="23"/>
  <c r="M161" i="23"/>
  <c r="AU71" i="23"/>
  <c r="D46" i="23"/>
  <c r="BJ71" i="22"/>
  <c r="BH35" i="23"/>
  <c r="BH43" i="23" s="1"/>
  <c r="H86" i="23"/>
  <c r="AJ95" i="23"/>
  <c r="W71" i="23"/>
  <c r="V51" i="23"/>
  <c r="X49" i="23"/>
  <c r="X87" i="23" s="1"/>
  <c r="AO78" i="23"/>
  <c r="AP69" i="23"/>
  <c r="AP88" i="23" s="1"/>
  <c r="U118" i="23"/>
  <c r="U61" i="23" s="1"/>
  <c r="BC46" i="23"/>
  <c r="V170" i="23"/>
  <c r="BJ70" i="22"/>
  <c r="BD69" i="22"/>
  <c r="N171" i="23"/>
  <c r="F169" i="23"/>
  <c r="Z164" i="23"/>
  <c r="H160" i="23"/>
  <c r="BB169" i="23"/>
  <c r="P171" i="23"/>
  <c r="BF169" i="23"/>
  <c r="BI171" i="23"/>
  <c r="K162" i="23"/>
  <c r="AB111" i="23"/>
  <c r="AD42" i="23"/>
  <c r="U87" i="23"/>
  <c r="BA65" i="23"/>
  <c r="BA51" i="23"/>
  <c r="O49" i="23"/>
  <c r="AW50" i="23"/>
  <c r="AW88" i="23" s="1"/>
  <c r="AR46" i="23"/>
  <c r="N65" i="23"/>
  <c r="M51" i="23"/>
  <c r="BF47" i="23"/>
  <c r="BF85" i="23" s="1"/>
  <c r="V137" i="23"/>
  <c r="BF65" i="22"/>
  <c r="AC164" i="23"/>
  <c r="S90" i="19"/>
  <c r="E162" i="23"/>
  <c r="BG71" i="22"/>
  <c r="AX173" i="23"/>
  <c r="AH172" i="23"/>
  <c r="F171" i="23"/>
  <c r="W169" i="23"/>
  <c r="G167" i="23"/>
  <c r="K164" i="23"/>
  <c r="E160" i="23"/>
  <c r="AJ169" i="23"/>
  <c r="AM171" i="23"/>
  <c r="X58" i="23"/>
  <c r="AR70" i="23"/>
  <c r="BH67" i="23"/>
  <c r="AU70" i="23"/>
  <c r="F53" i="23"/>
  <c r="N137" i="23"/>
  <c r="AH56" i="23"/>
  <c r="BB72" i="22"/>
  <c r="AI161" i="23"/>
  <c r="BA35" i="23"/>
  <c r="R173" i="23"/>
  <c r="BH170" i="23"/>
  <c r="L161" i="23"/>
  <c r="T171" i="23"/>
  <c r="H42" i="23"/>
  <c r="P51" i="23"/>
  <c r="BB69" i="23"/>
  <c r="G50" i="23"/>
  <c r="AE67" i="23"/>
  <c r="M90" i="23"/>
  <c r="BC72" i="22"/>
  <c r="BI78" i="22"/>
  <c r="AC170" i="23"/>
  <c r="N174" i="23"/>
  <c r="N175" i="23" s="1"/>
  <c r="BC170" i="23"/>
  <c r="BE174" i="23"/>
  <c r="X172" i="23"/>
  <c r="AC169" i="23"/>
  <c r="AS74" i="23"/>
  <c r="T53" i="23"/>
  <c r="H95" i="23"/>
  <c r="AX156" i="23"/>
  <c r="AG68" i="23"/>
  <c r="AN156" i="23"/>
  <c r="H137" i="23"/>
  <c r="W85" i="23"/>
  <c r="BG77" i="22"/>
  <c r="BC74" i="22"/>
  <c r="AL170" i="23"/>
  <c r="J165" i="23"/>
  <c r="BE166" i="23"/>
  <c r="J66" i="23"/>
  <c r="BJ72" i="23"/>
  <c r="Y56" i="23"/>
  <c r="AZ69" i="23"/>
  <c r="R149" i="23"/>
  <c r="F130" i="23"/>
  <c r="BF77" i="23"/>
  <c r="AN149" i="23"/>
  <c r="BA156" i="23"/>
  <c r="AA98" i="23"/>
  <c r="BD98" i="23"/>
  <c r="L118" i="23"/>
  <c r="AZ72" i="23"/>
  <c r="AB130" i="23"/>
  <c r="J58" i="23"/>
  <c r="AV49" i="23"/>
  <c r="AV87" i="23" s="1"/>
  <c r="BA95" i="23"/>
  <c r="AA156" i="23"/>
  <c r="BG137" i="23"/>
  <c r="AQ118" i="23"/>
  <c r="AQ61" i="23" s="1"/>
  <c r="J95" i="23"/>
  <c r="I76" i="23"/>
  <c r="AX77" i="23"/>
  <c r="BC76" i="23"/>
  <c r="BC95" i="23" s="1"/>
  <c r="Z47" i="23"/>
  <c r="Z85" i="23" s="1"/>
  <c r="V111" i="23"/>
  <c r="BC66" i="23"/>
  <c r="AO66" i="23"/>
  <c r="AR88" i="23"/>
  <c r="AV77" i="23"/>
  <c r="BF42" i="23"/>
  <c r="U67" i="23"/>
  <c r="D72" i="23"/>
  <c r="I56" i="23"/>
  <c r="AK47" i="23"/>
  <c r="BE56" i="23"/>
  <c r="G60" i="23"/>
  <c r="N56" i="23"/>
  <c r="W76" i="23"/>
  <c r="Y60" i="23"/>
  <c r="AZ58" i="23"/>
  <c r="T67" i="23"/>
  <c r="I86" i="23"/>
  <c r="BI95" i="23"/>
  <c r="AT118" i="23"/>
  <c r="AD172" i="23"/>
  <c r="W172" i="23"/>
  <c r="BG52" i="23"/>
  <c r="K251" i="24"/>
  <c r="BI60" i="22"/>
  <c r="G171" i="23"/>
  <c r="AS163" i="23"/>
  <c r="S165" i="23"/>
  <c r="AA164" i="23"/>
  <c r="E169" i="23"/>
  <c r="F166" i="23"/>
  <c r="H172" i="23"/>
  <c r="Z97" i="23"/>
  <c r="AW85" i="24"/>
  <c r="AH137" i="23"/>
  <c r="O137" i="23"/>
  <c r="AV60" i="23"/>
  <c r="AV98" i="23" s="1"/>
  <c r="AD52" i="23"/>
  <c r="AI23" i="23"/>
  <c r="Y23" i="23"/>
  <c r="AN174" i="23"/>
  <c r="AJ80" i="19"/>
  <c r="Q61" i="19"/>
  <c r="P162" i="23"/>
  <c r="Q80" i="19"/>
  <c r="AM97" i="23"/>
  <c r="AC35" i="23"/>
  <c r="M170" i="23"/>
  <c r="E94" i="19"/>
  <c r="AN172" i="23"/>
  <c r="AS173" i="23"/>
  <c r="BG160" i="23"/>
  <c r="BJ80" i="19"/>
  <c r="BF167" i="23"/>
  <c r="T172" i="23"/>
  <c r="BF160" i="23"/>
  <c r="AM172" i="23"/>
  <c r="AF162" i="23"/>
  <c r="AA160" i="23"/>
  <c r="AN173" i="23"/>
  <c r="V156" i="23"/>
  <c r="BJ174" i="23"/>
  <c r="AJ170" i="23"/>
  <c r="AW165" i="23"/>
  <c r="V162" i="23"/>
  <c r="R80" i="19"/>
  <c r="R99" i="19" s="1"/>
  <c r="AI162" i="23"/>
  <c r="J162" i="23"/>
  <c r="AT162" i="23"/>
  <c r="L174" i="23"/>
  <c r="AW169" i="23"/>
  <c r="O162" i="23"/>
  <c r="BA65" i="22"/>
  <c r="AA149" i="23"/>
  <c r="K169" i="23"/>
  <c r="AM251" i="24"/>
  <c r="L49" i="23"/>
  <c r="L87" i="23" s="1"/>
  <c r="AP47" i="23"/>
  <c r="AP85" i="23" s="1"/>
  <c r="BF52" i="23"/>
  <c r="BF90" i="23" s="1"/>
  <c r="BA69" i="22"/>
  <c r="BJ79" i="22"/>
  <c r="AT172" i="23"/>
  <c r="AO173" i="23"/>
  <c r="AQ172" i="23"/>
  <c r="AH170" i="23"/>
  <c r="AD165" i="23"/>
  <c r="AJ167" i="23"/>
  <c r="I169" i="23"/>
  <c r="AZ69" i="22"/>
  <c r="BF71" i="22"/>
  <c r="L94" i="24"/>
  <c r="BD85" i="24"/>
  <c r="AS23" i="23"/>
  <c r="BJ74" i="22"/>
  <c r="AB169" i="23"/>
  <c r="L171" i="23"/>
  <c r="H170" i="23"/>
  <c r="AX164" i="23"/>
  <c r="AW164" i="23"/>
  <c r="P160" i="23"/>
  <c r="AU160" i="23"/>
  <c r="R161" i="23"/>
  <c r="BB68" i="22"/>
  <c r="BH156" i="22"/>
  <c r="BK71" i="22"/>
  <c r="T111" i="23"/>
  <c r="J78" i="23"/>
  <c r="Z68" i="23"/>
  <c r="V67" i="23"/>
  <c r="AF174" i="23"/>
  <c r="F163" i="23"/>
  <c r="BJ171" i="23"/>
  <c r="F161" i="23"/>
  <c r="AA166" i="23"/>
  <c r="L162" i="23"/>
  <c r="AR166" i="23"/>
  <c r="AC171" i="23"/>
  <c r="AO88" i="23"/>
  <c r="AX69" i="23"/>
  <c r="AY251" i="24"/>
  <c r="AS161" i="23"/>
  <c r="BJ65" i="23"/>
  <c r="AU170" i="23"/>
  <c r="AW163" i="23"/>
  <c r="BC169" i="23"/>
  <c r="K174" i="23"/>
  <c r="BC173" i="23"/>
  <c r="BI165" i="23"/>
  <c r="S161" i="23"/>
  <c r="AC165" i="23"/>
  <c r="AS160" i="23"/>
  <c r="Q160" i="23"/>
  <c r="AW57" i="23"/>
  <c r="Z84" i="23"/>
  <c r="AD91" i="23"/>
  <c r="X137" i="23"/>
  <c r="H156" i="23"/>
  <c r="AB166" i="23"/>
  <c r="AN167" i="23"/>
  <c r="D164" i="23"/>
  <c r="J173" i="23"/>
  <c r="AS162" i="23"/>
  <c r="R77" i="23"/>
  <c r="BG51" i="23"/>
  <c r="U51" i="23"/>
  <c r="P23" i="23"/>
  <c r="BG74" i="22"/>
  <c r="W173" i="23"/>
  <c r="AF170" i="23"/>
  <c r="BB166" i="23"/>
  <c r="AP170" i="23"/>
  <c r="V169" i="23"/>
  <c r="AI170" i="23"/>
  <c r="AI164" i="23"/>
  <c r="AG170" i="23"/>
  <c r="P163" i="23"/>
  <c r="BJ164" i="23"/>
  <c r="I160" i="23"/>
  <c r="BG70" i="23"/>
  <c r="AS60" i="23"/>
  <c r="BC77" i="22"/>
  <c r="BK76" i="22"/>
  <c r="X169" i="23"/>
  <c r="AJ165" i="23"/>
  <c r="S170" i="23"/>
  <c r="O166" i="23"/>
  <c r="AT167" i="23"/>
  <c r="Y172" i="23"/>
  <c r="S167" i="23"/>
  <c r="J163" i="23"/>
  <c r="AR164" i="23"/>
  <c r="AS79" i="23"/>
  <c r="Q167" i="23"/>
  <c r="AA170" i="23"/>
  <c r="M171" i="23"/>
  <c r="AM166" i="23"/>
  <c r="AB172" i="23"/>
  <c r="AT171" i="23"/>
  <c r="K163" i="23"/>
  <c r="N164" i="23"/>
  <c r="AU162" i="23"/>
  <c r="K160" i="23"/>
  <c r="BG72" i="22"/>
  <c r="BD171" i="23"/>
  <c r="AY165" i="23"/>
  <c r="AW172" i="23"/>
  <c r="Y165" i="23"/>
  <c r="Y164" i="23"/>
  <c r="AJ160" i="23"/>
  <c r="M167" i="23"/>
  <c r="Y167" i="23"/>
  <c r="BH165" i="23"/>
  <c r="AV164" i="23"/>
  <c r="E163" i="23"/>
  <c r="N166" i="23"/>
  <c r="AP167" i="23"/>
  <c r="BK164" i="23"/>
  <c r="AQ165" i="23"/>
  <c r="M79" i="23"/>
  <c r="BJ72" i="22"/>
  <c r="BB75" i="22"/>
  <c r="BG75" i="22"/>
  <c r="M98" i="19"/>
  <c r="AO171" i="23"/>
  <c r="AT173" i="23"/>
  <c r="W88" i="19"/>
  <c r="BI169" i="23"/>
  <c r="J164" i="23"/>
  <c r="AW167" i="23"/>
  <c r="AX95" i="19"/>
  <c r="W164" i="23"/>
  <c r="AQ174" i="23"/>
  <c r="BE162" i="23"/>
  <c r="U161" i="23"/>
  <c r="V163" i="23"/>
  <c r="BE59" i="23"/>
  <c r="BE97" i="23" s="1"/>
  <c r="N71" i="23"/>
  <c r="AH23" i="23"/>
  <c r="D23" i="23"/>
  <c r="BC79" i="22"/>
  <c r="Z174" i="23"/>
  <c r="BB172" i="23"/>
  <c r="S61" i="19"/>
  <c r="BD93" i="19"/>
  <c r="AK87" i="19"/>
  <c r="AE172" i="23"/>
  <c r="BF171" i="23"/>
  <c r="AP89" i="19"/>
  <c r="W166" i="23"/>
  <c r="AC97" i="19"/>
  <c r="AG91" i="19"/>
  <c r="N167" i="23"/>
  <c r="AF87" i="19"/>
  <c r="BI174" i="23"/>
  <c r="AX169" i="23"/>
  <c r="T84" i="19"/>
  <c r="AX171" i="23"/>
  <c r="AZ164" i="23"/>
  <c r="V86" i="19"/>
  <c r="AH162" i="23"/>
  <c r="H174" i="23"/>
  <c r="O84" i="19"/>
  <c r="I75" i="23"/>
  <c r="D51" i="23"/>
  <c r="D89" i="23" s="1"/>
  <c r="AY149" i="23"/>
  <c r="AX137" i="23"/>
  <c r="N160" i="23"/>
  <c r="AZ171" i="23"/>
  <c r="AU166" i="23"/>
  <c r="AE169" i="23"/>
  <c r="U166" i="23"/>
  <c r="BE23" i="22"/>
  <c r="BK52" i="22"/>
  <c r="BJ52" i="22"/>
  <c r="AZ66" i="22"/>
  <c r="BH96" i="19"/>
  <c r="S173" i="23"/>
  <c r="BI80" i="19"/>
  <c r="Z166" i="23"/>
  <c r="AV163" i="23"/>
  <c r="AB164" i="23"/>
  <c r="AZ167" i="23"/>
  <c r="AH165" i="23"/>
  <c r="AH166" i="23"/>
  <c r="AO167" i="23"/>
  <c r="M163" i="23"/>
  <c r="AG88" i="23"/>
  <c r="S35" i="23"/>
  <c r="BB53" i="23"/>
  <c r="BB91" i="23" s="1"/>
  <c r="BE71" i="22"/>
  <c r="BI66" i="22"/>
  <c r="S174" i="23"/>
  <c r="BK163" i="23"/>
  <c r="BF162" i="23"/>
  <c r="AH164" i="23"/>
  <c r="BH163" i="23"/>
  <c r="AH130" i="23"/>
  <c r="AV58" i="23"/>
  <c r="AV96" i="23" s="1"/>
  <c r="W74" i="23"/>
  <c r="T60" i="23"/>
  <c r="T98" i="23" s="1"/>
  <c r="BF16" i="23"/>
  <c r="AN47" i="23"/>
  <c r="BA111" i="23"/>
  <c r="AO16" i="23"/>
  <c r="BJ170" i="23"/>
  <c r="BF174" i="23"/>
  <c r="BE70" i="23"/>
  <c r="BB70" i="22"/>
  <c r="U172" i="23"/>
  <c r="N169" i="23"/>
  <c r="Q172" i="23"/>
  <c r="BE170" i="23"/>
  <c r="Y174" i="23"/>
  <c r="BE79" i="23"/>
  <c r="AR72" i="23"/>
  <c r="U48" i="23"/>
  <c r="W59" i="23"/>
  <c r="BJ78" i="22"/>
  <c r="V171" i="23"/>
  <c r="AS171" i="23"/>
  <c r="BD163" i="23"/>
  <c r="AG160" i="23"/>
  <c r="T130" i="23"/>
  <c r="T138" i="23" s="1"/>
  <c r="AE167" i="23"/>
  <c r="O61" i="19"/>
  <c r="AG171" i="23"/>
  <c r="AL167" i="23"/>
  <c r="F165" i="23"/>
  <c r="AX160" i="23"/>
  <c r="AA61" i="19"/>
  <c r="T166" i="23"/>
  <c r="G160" i="23"/>
  <c r="AC163" i="23"/>
  <c r="AX162" i="23"/>
  <c r="H169" i="23"/>
  <c r="N75" i="23"/>
  <c r="BJ169" i="23"/>
  <c r="BH74" i="22"/>
  <c r="BJ65" i="22"/>
  <c r="AZ71" i="22"/>
  <c r="BF72" i="22"/>
  <c r="AO174" i="23"/>
  <c r="AG164" i="23"/>
  <c r="O173" i="23"/>
  <c r="H166" i="23"/>
  <c r="AD162" i="23"/>
  <c r="T164" i="23"/>
  <c r="AI163" i="23"/>
  <c r="K167" i="23"/>
  <c r="H163" i="23"/>
  <c r="R160" i="23"/>
  <c r="BH162" i="23"/>
  <c r="BE161" i="23"/>
  <c r="D165" i="23"/>
  <c r="J160" i="23"/>
  <c r="D166" i="23"/>
  <c r="M91" i="23"/>
  <c r="AP42" i="23"/>
  <c r="AP80" i="23" s="1"/>
  <c r="BJ56" i="22"/>
  <c r="BG23" i="22"/>
  <c r="BG76" i="22"/>
  <c r="BA71" i="22"/>
  <c r="BE171" i="23"/>
  <c r="P170" i="23"/>
  <c r="P169" i="23"/>
  <c r="AH160" i="23"/>
  <c r="Z167" i="23"/>
  <c r="AD164" i="23"/>
  <c r="BJ161" i="23"/>
  <c r="E166" i="23"/>
  <c r="S162" i="23"/>
  <c r="U163" i="23"/>
  <c r="BE69" i="22"/>
  <c r="BG68" i="22"/>
  <c r="AA174" i="23"/>
  <c r="AF173" i="23"/>
  <c r="AF167" i="23"/>
  <c r="AV171" i="23"/>
  <c r="BE160" i="23"/>
  <c r="AS164" i="23"/>
  <c r="S97" i="19"/>
  <c r="AY171" i="23"/>
  <c r="BD170" i="23"/>
  <c r="I172" i="23"/>
  <c r="AB173" i="23"/>
  <c r="Y94" i="19"/>
  <c r="M165" i="23"/>
  <c r="I162" i="23"/>
  <c r="AI160" i="23"/>
  <c r="AD170" i="23"/>
  <c r="AG174" i="23"/>
  <c r="Z163" i="23"/>
  <c r="AG162" i="23"/>
  <c r="AL163" i="23"/>
  <c r="T162" i="23"/>
  <c r="AX98" i="23"/>
  <c r="BG70" i="22"/>
  <c r="BE72" i="22"/>
  <c r="BC76" i="22"/>
  <c r="BF69" i="22"/>
  <c r="BD46" i="22"/>
  <c r="AK80" i="19"/>
  <c r="M174" i="23"/>
  <c r="BI172" i="23"/>
  <c r="AP171" i="23"/>
  <c r="D80" i="19"/>
  <c r="H95" i="19"/>
  <c r="AY93" i="19"/>
  <c r="E174" i="23"/>
  <c r="AJ94" i="19"/>
  <c r="AM91" i="19"/>
  <c r="X98" i="19"/>
  <c r="BD88" i="19"/>
  <c r="AW94" i="19"/>
  <c r="AW87" i="19"/>
  <c r="AT163" i="23"/>
  <c r="V94" i="19"/>
  <c r="AU169" i="23"/>
  <c r="BG86" i="19"/>
  <c r="AI86" i="19"/>
  <c r="W174" i="23"/>
  <c r="BC87" i="19"/>
  <c r="E167" i="23"/>
  <c r="AO91" i="19"/>
  <c r="AL161" i="23"/>
  <c r="AX94" i="19"/>
  <c r="BG98" i="19"/>
  <c r="AQ84" i="19"/>
  <c r="AR160" i="23"/>
  <c r="BH90" i="19"/>
  <c r="Y169" i="23"/>
  <c r="AK165" i="23"/>
  <c r="BK173" i="23"/>
  <c r="BF166" i="23"/>
  <c r="BE172" i="23"/>
  <c r="G165" i="23"/>
  <c r="X174" i="23"/>
  <c r="BB171" i="23"/>
  <c r="AQ169" i="23"/>
  <c r="V160" i="23"/>
  <c r="AG167" i="23"/>
  <c r="BK166" i="23"/>
  <c r="BE169" i="23"/>
  <c r="AX170" i="23"/>
  <c r="AK160" i="23"/>
  <c r="AQ162" i="23"/>
  <c r="M160" i="23"/>
  <c r="BH137" i="22"/>
  <c r="J93" i="23"/>
  <c r="D71" i="23"/>
  <c r="D90" i="23" s="1"/>
  <c r="BF86" i="19"/>
  <c r="BF161" i="23"/>
  <c r="AM164" i="23"/>
  <c r="BB164" i="23"/>
  <c r="AX161" i="23"/>
  <c r="BB74" i="22"/>
  <c r="U95" i="19"/>
  <c r="AH171" i="23"/>
  <c r="BE164" i="23"/>
  <c r="H84" i="19"/>
  <c r="G170" i="23"/>
  <c r="AC174" i="23"/>
  <c r="BJ172" i="23"/>
  <c r="R174" i="23"/>
  <c r="AW162" i="23"/>
  <c r="O160" i="23"/>
  <c r="AS165" i="23"/>
  <c r="M172" i="23"/>
  <c r="O156" i="23"/>
  <c r="AK61" i="19"/>
  <c r="D169" i="23"/>
  <c r="T170" i="23"/>
  <c r="BG156" i="22"/>
  <c r="BB173" i="23"/>
  <c r="AO166" i="23"/>
  <c r="BH164" i="23"/>
  <c r="AT174" i="23"/>
  <c r="AK169" i="23"/>
  <c r="W167" i="23"/>
  <c r="T163" i="23"/>
  <c r="AF163" i="23"/>
  <c r="AV169" i="23"/>
  <c r="AO160" i="23"/>
  <c r="AZ161" i="23"/>
  <c r="BB160" i="23"/>
  <c r="BG59" i="22"/>
  <c r="Z95" i="19"/>
  <c r="H87" i="19"/>
  <c r="BF88" i="19"/>
  <c r="G89" i="19"/>
  <c r="E97" i="19"/>
  <c r="BE93" i="19"/>
  <c r="AM84" i="19"/>
  <c r="R88" i="19"/>
  <c r="AF84" i="19"/>
  <c r="AS96" i="19"/>
  <c r="AT87" i="19"/>
  <c r="AQ86" i="19"/>
  <c r="AO85" i="19"/>
  <c r="E86" i="19"/>
  <c r="AJ111" i="23"/>
  <c r="M149" i="23"/>
  <c r="G149" i="23"/>
  <c r="I130" i="23"/>
  <c r="AK130" i="23"/>
  <c r="AB16" i="23"/>
  <c r="Z149" i="23"/>
  <c r="AY98" i="19"/>
  <c r="BE65" i="22"/>
  <c r="BD74" i="22"/>
  <c r="L149" i="23"/>
  <c r="L157" i="23" s="1"/>
  <c r="P149" i="23"/>
  <c r="BD72" i="22"/>
  <c r="N35" i="23"/>
  <c r="N43" i="23" s="1"/>
  <c r="BD130" i="23"/>
  <c r="S130" i="23"/>
  <c r="AM111" i="23"/>
  <c r="AM119" i="23" s="1"/>
  <c r="AC75" i="23"/>
  <c r="Y52" i="23"/>
  <c r="AS53" i="23"/>
  <c r="AR16" i="23"/>
  <c r="BG111" i="23"/>
  <c r="Z35" i="23"/>
  <c r="AM75" i="23"/>
  <c r="BI130" i="23"/>
  <c r="BI138" i="23" s="1"/>
  <c r="H130" i="23"/>
  <c r="Q137" i="23"/>
  <c r="Q80" i="23" s="1"/>
  <c r="AE16" i="23"/>
  <c r="AW70" i="23"/>
  <c r="U149" i="23"/>
  <c r="AW74" i="23"/>
  <c r="AF70" i="23"/>
  <c r="AG58" i="23"/>
  <c r="AG96" i="23" s="1"/>
  <c r="Q71" i="23"/>
  <c r="P16" i="23"/>
  <c r="AI98" i="19"/>
  <c r="X93" i="23"/>
  <c r="AV84" i="23"/>
  <c r="BG79" i="23"/>
  <c r="O96" i="24"/>
  <c r="BG56" i="22"/>
  <c r="BE130" i="23"/>
  <c r="K118" i="23"/>
  <c r="K61" i="23" s="1"/>
  <c r="AH88" i="23"/>
  <c r="AB96" i="23"/>
  <c r="F90" i="23"/>
  <c r="BC93" i="23"/>
  <c r="AT90" i="23"/>
  <c r="S93" i="23"/>
  <c r="BJ57" i="22"/>
  <c r="BJ95" i="22" s="1"/>
  <c r="L85" i="19"/>
  <c r="N47" i="23"/>
  <c r="BJ87" i="19"/>
  <c r="BI89" i="19"/>
  <c r="S85" i="19"/>
  <c r="BE93" i="23"/>
  <c r="AB68" i="23"/>
  <c r="BC118" i="22"/>
  <c r="R96" i="19"/>
  <c r="F89" i="19"/>
  <c r="AY91" i="19"/>
  <c r="BI78" i="23"/>
  <c r="BE58" i="22"/>
  <c r="AS111" i="23"/>
  <c r="BA70" i="23"/>
  <c r="AH47" i="23"/>
  <c r="BF95" i="23"/>
  <c r="BK87" i="23"/>
  <c r="AU97" i="23"/>
  <c r="BH85" i="23"/>
  <c r="AM77" i="23"/>
  <c r="AZ111" i="23"/>
  <c r="BA56" i="22"/>
  <c r="BI96" i="19"/>
  <c r="AP95" i="19"/>
  <c r="D170" i="23"/>
  <c r="W171" i="23"/>
  <c r="V165" i="23"/>
  <c r="AS93" i="19"/>
  <c r="AX163" i="23"/>
  <c r="BC167" i="23"/>
  <c r="F167" i="23"/>
  <c r="L163" i="23"/>
  <c r="AI166" i="23"/>
  <c r="BD160" i="23"/>
  <c r="AZ160" i="23"/>
  <c r="AB162" i="23"/>
  <c r="AE160" i="23"/>
  <c r="BK68" i="22"/>
  <c r="BF68" i="22"/>
  <c r="BH66" i="22"/>
  <c r="BA75" i="22"/>
  <c r="R95" i="23"/>
  <c r="AO96" i="23"/>
  <c r="AI88" i="23"/>
  <c r="AP111" i="23"/>
  <c r="AP52" i="23"/>
  <c r="AN35" i="23"/>
  <c r="BF149" i="23"/>
  <c r="J118" i="23"/>
  <c r="N46" i="23"/>
  <c r="BK149" i="23"/>
  <c r="BK157" i="23" s="1"/>
  <c r="AX66" i="23"/>
  <c r="AX85" i="23" s="1"/>
  <c r="AG75" i="23"/>
  <c r="AN66" i="23"/>
  <c r="X16" i="23"/>
  <c r="AB55" i="23"/>
  <c r="BG77" i="23"/>
  <c r="M16" i="23"/>
  <c r="AT16" i="23"/>
  <c r="AV66" i="23"/>
  <c r="BA48" i="23"/>
  <c r="BA86" i="23" s="1"/>
  <c r="AR52" i="23"/>
  <c r="AK70" i="23"/>
  <c r="W55" i="23"/>
  <c r="U50" i="23"/>
  <c r="AE70" i="23"/>
  <c r="AE49" i="23"/>
  <c r="AO57" i="23"/>
  <c r="BJ149" i="23"/>
  <c r="BJ130" i="23"/>
  <c r="N58" i="23"/>
  <c r="N96" i="23" s="1"/>
  <c r="K35" i="23"/>
  <c r="AI49" i="23"/>
  <c r="AX70" i="23"/>
  <c r="AY42" i="23"/>
  <c r="AY80" i="23" s="1"/>
  <c r="AO76" i="23"/>
  <c r="G118" i="23"/>
  <c r="D53" i="23"/>
  <c r="U35" i="23"/>
  <c r="U43" i="23" s="1"/>
  <c r="AJ137" i="23"/>
  <c r="W118" i="23"/>
  <c r="AD77" i="23"/>
  <c r="AA23" i="23"/>
  <c r="AE69" i="23"/>
  <c r="E130" i="23"/>
  <c r="E138" i="23" s="1"/>
  <c r="AI78" i="23"/>
  <c r="AX16" i="23"/>
  <c r="K53" i="23"/>
  <c r="AF76" i="23"/>
  <c r="BH23" i="23"/>
  <c r="AT66" i="23"/>
  <c r="AT85" i="23" s="1"/>
  <c r="L66" i="23"/>
  <c r="L85" i="23" s="1"/>
  <c r="AU111" i="23"/>
  <c r="BC70" i="23"/>
  <c r="V16" i="23"/>
  <c r="AW118" i="23"/>
  <c r="AW61" i="23" s="1"/>
  <c r="W57" i="23"/>
  <c r="AB72" i="23"/>
  <c r="AB91" i="23" s="1"/>
  <c r="AJ53" i="23"/>
  <c r="AJ91" i="23" s="1"/>
  <c r="AY58" i="23"/>
  <c r="E42" i="23"/>
  <c r="E80" i="23" s="1"/>
  <c r="Q16" i="23"/>
  <c r="S76" i="23"/>
  <c r="T66" i="23"/>
  <c r="E16" i="23"/>
  <c r="AE118" i="23"/>
  <c r="E53" i="23"/>
  <c r="E91" i="23" s="1"/>
  <c r="Y79" i="23"/>
  <c r="Y49" i="23"/>
  <c r="BK58" i="23"/>
  <c r="AF16" i="23"/>
  <c r="AC74" i="23"/>
  <c r="AY53" i="23"/>
  <c r="AQ48" i="23"/>
  <c r="AQ86" i="23" s="1"/>
  <c r="AZ77" i="23"/>
  <c r="I71" i="23"/>
  <c r="AK58" i="23"/>
  <c r="AK96" i="23" s="1"/>
  <c r="AI48" i="23"/>
  <c r="AI86" i="23" s="1"/>
  <c r="Z60" i="23"/>
  <c r="R66" i="23"/>
  <c r="AA57" i="23"/>
  <c r="AA95" i="23" s="1"/>
  <c r="BF68" i="23"/>
  <c r="BF87" i="23" s="1"/>
  <c r="M137" i="23"/>
  <c r="AY156" i="23"/>
  <c r="AJ23" i="23"/>
  <c r="AR51" i="23"/>
  <c r="N118" i="23"/>
  <c r="BG118" i="23"/>
  <c r="F48" i="23"/>
  <c r="AH156" i="23"/>
  <c r="AA47" i="23"/>
  <c r="AX55" i="23"/>
  <c r="BE137" i="23"/>
  <c r="P137" i="23"/>
  <c r="BD137" i="23"/>
  <c r="W156" i="23"/>
  <c r="F68" i="23"/>
  <c r="M156" i="23"/>
  <c r="BI118" i="23"/>
  <c r="AF118" i="23"/>
  <c r="AF61" i="23" s="1"/>
  <c r="X156" i="23"/>
  <c r="Q149" i="23"/>
  <c r="AY118" i="23"/>
  <c r="AB137" i="23"/>
  <c r="AB80" i="23" s="1"/>
  <c r="L42" i="23"/>
  <c r="W23" i="23"/>
  <c r="AR23" i="23"/>
  <c r="BJ90" i="23"/>
  <c r="BK23" i="23"/>
  <c r="G91" i="23"/>
  <c r="K88" i="23"/>
  <c r="I16" i="23"/>
  <c r="E170" i="23"/>
  <c r="AD168" i="19"/>
  <c r="AD160" i="23"/>
  <c r="AQ93" i="23"/>
  <c r="D79" i="23"/>
  <c r="AD163" i="23"/>
  <c r="AN160" i="23"/>
  <c r="AO161" i="23"/>
  <c r="BE68" i="23"/>
  <c r="AJ51" i="23"/>
  <c r="AJ89" i="23" s="1"/>
  <c r="J70" i="23"/>
  <c r="J89" i="23" s="1"/>
  <c r="BJ35" i="23"/>
  <c r="AI59" i="23"/>
  <c r="D60" i="23"/>
  <c r="K52" i="23"/>
  <c r="BG149" i="23"/>
  <c r="AY77" i="23"/>
  <c r="T48" i="23"/>
  <c r="BF70" i="22"/>
  <c r="BE75" i="22"/>
  <c r="BF79" i="22"/>
  <c r="BI67" i="22"/>
  <c r="BB65" i="22"/>
  <c r="W80" i="19"/>
  <c r="AU172" i="23"/>
  <c r="BH172" i="23"/>
  <c r="AB171" i="23"/>
  <c r="H80" i="19"/>
  <c r="H99" i="19" s="1"/>
  <c r="AL172" i="23"/>
  <c r="AY174" i="23"/>
  <c r="AV174" i="23"/>
  <c r="BG94" i="19"/>
  <c r="AU97" i="19"/>
  <c r="P172" i="23"/>
  <c r="AB170" i="23"/>
  <c r="AR167" i="23"/>
  <c r="AD173" i="23"/>
  <c r="AD175" i="23" s="1"/>
  <c r="Z169" i="23"/>
  <c r="O80" i="19"/>
  <c r="BD166" i="23"/>
  <c r="AN89" i="19"/>
  <c r="AN161" i="23"/>
  <c r="AC173" i="23"/>
  <c r="E173" i="23"/>
  <c r="BK171" i="23"/>
  <c r="AF169" i="23"/>
  <c r="AU90" i="19"/>
  <c r="BH174" i="23"/>
  <c r="S172" i="23"/>
  <c r="BG171" i="23"/>
  <c r="F164" i="23"/>
  <c r="J171" i="23"/>
  <c r="AY163" i="23"/>
  <c r="AR161" i="23"/>
  <c r="AR174" i="23"/>
  <c r="AE170" i="23"/>
  <c r="S166" i="23"/>
  <c r="O163" i="23"/>
  <c r="BF173" i="23"/>
  <c r="AA167" i="23"/>
  <c r="BC165" i="23"/>
  <c r="AM160" i="23"/>
  <c r="AY172" i="23"/>
  <c r="AC162" i="23"/>
  <c r="AF160" i="23"/>
  <c r="K161" i="23"/>
  <c r="AO170" i="23"/>
  <c r="AB161" i="23"/>
  <c r="AQ160" i="23"/>
  <c r="L172" i="23"/>
  <c r="AF161" i="23"/>
  <c r="AA162" i="23"/>
  <c r="BH166" i="23"/>
  <c r="BG137" i="22"/>
  <c r="AN130" i="23"/>
  <c r="G42" i="23"/>
  <c r="BF59" i="23"/>
  <c r="AQ59" i="23"/>
  <c r="AS70" i="23"/>
  <c r="AS89" i="23" s="1"/>
  <c r="BA47" i="23"/>
  <c r="BA85" i="23" s="1"/>
  <c r="AR75" i="23"/>
  <c r="X53" i="23"/>
  <c r="E68" i="23"/>
  <c r="AO71" i="23"/>
  <c r="AG49" i="23"/>
  <c r="S78" i="23"/>
  <c r="AR67" i="23"/>
  <c r="BD67" i="23"/>
  <c r="BD86" i="23" s="1"/>
  <c r="AW55" i="23"/>
  <c r="BA69" i="23"/>
  <c r="S84" i="23"/>
  <c r="Y68" i="23"/>
  <c r="H35" i="23"/>
  <c r="AK65" i="23"/>
  <c r="AK84" i="23" s="1"/>
  <c r="AS90" i="23"/>
  <c r="AX46" i="23"/>
  <c r="AX58" i="23"/>
  <c r="AX96" i="23" s="1"/>
  <c r="AK87" i="23"/>
  <c r="Y42" i="23"/>
  <c r="Y61" i="23" s="1"/>
  <c r="K71" i="23"/>
  <c r="AQ78" i="23"/>
  <c r="U69" i="23"/>
  <c r="BO23" i="23"/>
  <c r="BG59" i="23"/>
  <c r="O118" i="23"/>
  <c r="O61" i="23" s="1"/>
  <c r="AL69" i="23"/>
  <c r="V118" i="23"/>
  <c r="AV156" i="23"/>
  <c r="Z51" i="23"/>
  <c r="AH111" i="23"/>
  <c r="AH46" i="23"/>
  <c r="T156" i="23"/>
  <c r="AB66" i="23"/>
  <c r="AA118" i="23"/>
  <c r="AA61" i="23" s="1"/>
  <c r="AO156" i="23"/>
  <c r="O149" i="23"/>
  <c r="BF118" i="23"/>
  <c r="BG156" i="23"/>
  <c r="I118" i="23"/>
  <c r="I61" i="23" s="1"/>
  <c r="AI130" i="23"/>
  <c r="AI138" i="23" s="1"/>
  <c r="BD16" i="23"/>
  <c r="AD137" i="23"/>
  <c r="AU16" i="23"/>
  <c r="AP16" i="23"/>
  <c r="AK23" i="23"/>
  <c r="AN16" i="23"/>
  <c r="E23" i="23"/>
  <c r="AC111" i="23"/>
  <c r="H118" i="23"/>
  <c r="AN118" i="23"/>
  <c r="AQ16" i="23"/>
  <c r="AV16" i="23"/>
  <c r="G23" i="23"/>
  <c r="AY16" i="23"/>
  <c r="AG23" i="23"/>
  <c r="AI35" i="23"/>
  <c r="U16" i="23"/>
  <c r="BD93" i="23"/>
  <c r="AJ149" i="23"/>
  <c r="AN111" i="23"/>
  <c r="AS169" i="23"/>
  <c r="AE161" i="23"/>
  <c r="AE111" i="23"/>
  <c r="AN48" i="23"/>
  <c r="AB35" i="23"/>
  <c r="BB67" i="22"/>
  <c r="AJ171" i="23"/>
  <c r="AM167" i="23"/>
  <c r="AF165" i="23"/>
  <c r="BH161" i="23"/>
  <c r="BG162" i="23"/>
  <c r="BG174" i="23"/>
  <c r="AC130" i="23"/>
  <c r="AF69" i="23"/>
  <c r="AJ66" i="23"/>
  <c r="AJ85" i="23" s="1"/>
  <c r="S42" i="23"/>
  <c r="BF67" i="23"/>
  <c r="AX35" i="23"/>
  <c r="S57" i="23"/>
  <c r="U130" i="23"/>
  <c r="U138" i="23" s="1"/>
  <c r="AI118" i="23"/>
  <c r="I111" i="23"/>
  <c r="AB23" i="23"/>
  <c r="Y16" i="23"/>
  <c r="BH130" i="23"/>
  <c r="BK16" i="23"/>
  <c r="BG48" i="22"/>
  <c r="BK72" i="22"/>
  <c r="BA52" i="22"/>
  <c r="AY173" i="23"/>
  <c r="BA172" i="23"/>
  <c r="K171" i="23"/>
  <c r="AP169" i="23"/>
  <c r="AX172" i="23"/>
  <c r="BG170" i="23"/>
  <c r="U171" i="23"/>
  <c r="AQ173" i="23"/>
  <c r="AC172" i="23"/>
  <c r="Q170" i="23"/>
  <c r="G166" i="23"/>
  <c r="AO164" i="23"/>
  <c r="AF171" i="23"/>
  <c r="U169" i="23"/>
  <c r="AN165" i="23"/>
  <c r="Z170" i="23"/>
  <c r="AV166" i="23"/>
  <c r="BJ166" i="23"/>
  <c r="Z172" i="23"/>
  <c r="T167" i="23"/>
  <c r="G162" i="23"/>
  <c r="Q169" i="23"/>
  <c r="AJ162" i="23"/>
  <c r="BK165" i="23"/>
  <c r="Q162" i="23"/>
  <c r="AD171" i="23"/>
  <c r="BC161" i="23"/>
  <c r="AK167" i="23"/>
  <c r="J161" i="23"/>
  <c r="AA171" i="23"/>
  <c r="BI161" i="23"/>
  <c r="O164" i="23"/>
  <c r="BI163" i="23"/>
  <c r="BI166" i="23"/>
  <c r="AM173" i="23"/>
  <c r="BB111" i="23"/>
  <c r="L130" i="23"/>
  <c r="AU57" i="23"/>
  <c r="AJ60" i="23"/>
  <c r="AK78" i="23"/>
  <c r="AK97" i="23" s="1"/>
  <c r="G59" i="23"/>
  <c r="BF78" i="23"/>
  <c r="BB97" i="23"/>
  <c r="X72" i="23"/>
  <c r="AE51" i="23"/>
  <c r="BE57" i="23"/>
  <c r="BF51" i="23"/>
  <c r="BF89" i="23" s="1"/>
  <c r="AL66" i="23"/>
  <c r="BB52" i="23"/>
  <c r="S49" i="23"/>
  <c r="AF46" i="23"/>
  <c r="Y51" i="23"/>
  <c r="AQ68" i="23"/>
  <c r="AQ87" i="23" s="1"/>
  <c r="AB67" i="23"/>
  <c r="J56" i="23"/>
  <c r="E46" i="23"/>
  <c r="Q35" i="23"/>
  <c r="T89" i="23"/>
  <c r="D48" i="23"/>
  <c r="AK53" i="23"/>
  <c r="AF35" i="23"/>
  <c r="M42" i="23"/>
  <c r="AD84" i="23"/>
  <c r="V35" i="23"/>
  <c r="AE35" i="23"/>
  <c r="BD65" i="23"/>
  <c r="AB118" i="23"/>
  <c r="AB61" i="23" s="1"/>
  <c r="BJ156" i="23"/>
  <c r="AL118" i="23"/>
  <c r="AU149" i="23"/>
  <c r="AY111" i="23"/>
  <c r="BG23" i="23"/>
  <c r="AU118" i="23"/>
  <c r="F118" i="23"/>
  <c r="S79" i="23"/>
  <c r="AJ16" i="23"/>
  <c r="AK118" i="23"/>
  <c r="AK61" i="23" s="1"/>
  <c r="K23" i="23"/>
  <c r="U23" i="23"/>
  <c r="M111" i="23"/>
  <c r="AZ23" i="23"/>
  <c r="BB16" i="23"/>
  <c r="BA166" i="23"/>
  <c r="K173" i="23"/>
  <c r="AS172" i="23"/>
  <c r="BH47" i="22"/>
  <c r="BK67" i="22"/>
  <c r="I80" i="19"/>
  <c r="AG172" i="23"/>
  <c r="AI174" i="23"/>
  <c r="AI175" i="23" s="1"/>
  <c r="W165" i="23"/>
  <c r="AU173" i="23"/>
  <c r="N170" i="23"/>
  <c r="AD167" i="23"/>
  <c r="L166" i="23"/>
  <c r="AT164" i="23"/>
  <c r="O171" i="23"/>
  <c r="AP166" i="23"/>
  <c r="Z161" i="23"/>
  <c r="F61" i="19"/>
  <c r="AG165" i="23"/>
  <c r="P165" i="23"/>
  <c r="J174" i="23"/>
  <c r="AR171" i="23"/>
  <c r="M169" i="23"/>
  <c r="AK174" i="23"/>
  <c r="Y166" i="23"/>
  <c r="AG163" i="23"/>
  <c r="AW174" i="23"/>
  <c r="Q163" i="23"/>
  <c r="AC161" i="23"/>
  <c r="K165" i="23"/>
  <c r="AY162" i="23"/>
  <c r="AH174" i="23"/>
  <c r="W160" i="23"/>
  <c r="BK161" i="23"/>
  <c r="AZ172" i="23"/>
  <c r="AE162" i="23"/>
  <c r="AE171" i="23"/>
  <c r="AU165" i="23"/>
  <c r="N165" i="23"/>
  <c r="BA160" i="23"/>
  <c r="AC166" i="23"/>
  <c r="I170" i="23"/>
  <c r="I166" i="23"/>
  <c r="S163" i="23"/>
  <c r="AN169" i="23"/>
  <c r="BI160" i="23"/>
  <c r="BC160" i="23"/>
  <c r="BJ162" i="23"/>
  <c r="W163" i="23"/>
  <c r="AS166" i="23"/>
  <c r="BB165" i="23"/>
  <c r="AG111" i="23"/>
  <c r="AJ79" i="23"/>
  <c r="AR59" i="23"/>
  <c r="AR97" i="23" s="1"/>
  <c r="AV50" i="23"/>
  <c r="AO91" i="23"/>
  <c r="BB71" i="23"/>
  <c r="O93" i="23"/>
  <c r="AW51" i="23"/>
  <c r="AJ71" i="23"/>
  <c r="AJ90" i="23" s="1"/>
  <c r="AN50" i="23"/>
  <c r="K49" i="23"/>
  <c r="K87" i="23" s="1"/>
  <c r="Y50" i="23"/>
  <c r="E65" i="23"/>
  <c r="BK50" i="23"/>
  <c r="Q52" i="23"/>
  <c r="AJ35" i="23"/>
  <c r="V58" i="23"/>
  <c r="BD88" i="23"/>
  <c r="BC56" i="23"/>
  <c r="AZ90" i="23"/>
  <c r="T42" i="23"/>
  <c r="T80" i="23" s="1"/>
  <c r="Z48" i="23"/>
  <c r="Z86" i="23" s="1"/>
  <c r="BB118" i="23"/>
  <c r="BB61" i="23" s="1"/>
  <c r="BG58" i="23"/>
  <c r="R47" i="23"/>
  <c r="AP118" i="23"/>
  <c r="BI149" i="23"/>
  <c r="BI157" i="23" s="1"/>
  <c r="AE149" i="23"/>
  <c r="AM156" i="23"/>
  <c r="AD156" i="23"/>
  <c r="AV118" i="23"/>
  <c r="E149" i="23"/>
  <c r="E157" i="23" s="1"/>
  <c r="Q156" i="23"/>
  <c r="AS130" i="23"/>
  <c r="AS138" i="23" s="1"/>
  <c r="AM149" i="23"/>
  <c r="AL130" i="23"/>
  <c r="BH137" i="23"/>
  <c r="BH80" i="23" s="1"/>
  <c r="BC137" i="23"/>
  <c r="BC80" i="23" s="1"/>
  <c r="BA53" i="23"/>
  <c r="BA91" i="23" s="1"/>
  <c r="AG46" i="23"/>
  <c r="D35" i="23"/>
  <c r="G111" i="23"/>
  <c r="X111" i="23"/>
  <c r="W35" i="23"/>
  <c r="M23" i="23"/>
  <c r="BF23" i="23"/>
  <c r="AW35" i="23"/>
  <c r="AW43" i="23" s="1"/>
  <c r="AZ75" i="23"/>
  <c r="AZ94" i="23" s="1"/>
  <c r="BF130" i="23"/>
  <c r="Q23" i="23"/>
  <c r="Z42" i="23"/>
  <c r="BF50" i="22"/>
  <c r="BE78" i="22"/>
  <c r="AK172" i="23"/>
  <c r="AR170" i="23"/>
  <c r="BG167" i="23"/>
  <c r="BA174" i="23"/>
  <c r="J172" i="23"/>
  <c r="AL166" i="23"/>
  <c r="F173" i="23"/>
  <c r="AM174" i="23"/>
  <c r="AD161" i="23"/>
  <c r="AW171" i="23"/>
  <c r="BG173" i="23"/>
  <c r="BG165" i="23"/>
  <c r="G173" i="23"/>
  <c r="AX167" i="23"/>
  <c r="AK166" i="23"/>
  <c r="R162" i="23"/>
  <c r="X173" i="23"/>
  <c r="AT161" i="23"/>
  <c r="U160" i="23"/>
  <c r="AJ161" i="23"/>
  <c r="AJ164" i="23"/>
  <c r="BK160" i="23"/>
  <c r="P161" i="23"/>
  <c r="Z162" i="23"/>
  <c r="AX130" i="23"/>
  <c r="S111" i="23"/>
  <c r="AT111" i="23"/>
  <c r="BC98" i="23"/>
  <c r="AN78" i="23"/>
  <c r="AA72" i="23"/>
  <c r="O57" i="23"/>
  <c r="H66" i="23"/>
  <c r="BD70" i="23"/>
  <c r="BD89" i="23" s="1"/>
  <c r="AK79" i="23"/>
  <c r="E59" i="23"/>
  <c r="AC68" i="23"/>
  <c r="T35" i="23"/>
  <c r="BK69" i="23"/>
  <c r="I65" i="23"/>
  <c r="AJ46" i="23"/>
  <c r="M74" i="23"/>
  <c r="AJ69" i="23"/>
  <c r="AJ88" i="23" s="1"/>
  <c r="T78" i="23"/>
  <c r="U47" i="23"/>
  <c r="AE42" i="23"/>
  <c r="Q59" i="23"/>
  <c r="AK66" i="23"/>
  <c r="BD118" i="23"/>
  <c r="K149" i="23"/>
  <c r="AH35" i="23"/>
  <c r="BI111" i="23"/>
  <c r="W16" i="23"/>
  <c r="F111" i="23"/>
  <c r="AL111" i="23"/>
  <c r="L111" i="23"/>
  <c r="BA23" i="23"/>
  <c r="BJ16" i="23"/>
  <c r="AY23" i="23"/>
  <c r="J65" i="23"/>
  <c r="J84" i="23" s="1"/>
  <c r="AZ35" i="23"/>
  <c r="O16" i="23"/>
  <c r="Q130" i="23"/>
  <c r="AO42" i="23"/>
  <c r="AO35" i="23"/>
  <c r="S23" i="23"/>
  <c r="AA35" i="23"/>
  <c r="AA43" i="23" s="1"/>
  <c r="AK175" i="19"/>
  <c r="AK173" i="23"/>
  <c r="T80" i="19"/>
  <c r="AJ97" i="19"/>
  <c r="AF172" i="23"/>
  <c r="AZ170" i="23"/>
  <c r="AL173" i="23"/>
  <c r="P174" i="23"/>
  <c r="BK174" i="23"/>
  <c r="AK171" i="23"/>
  <c r="AZ169" i="23"/>
  <c r="P167" i="23"/>
  <c r="BD167" i="23"/>
  <c r="BE165" i="23"/>
  <c r="M61" i="19"/>
  <c r="X165" i="23"/>
  <c r="AW166" i="23"/>
  <c r="V172" i="23"/>
  <c r="AG169" i="23"/>
  <c r="AF166" i="23"/>
  <c r="BK167" i="23"/>
  <c r="I174" i="23"/>
  <c r="AQ171" i="23"/>
  <c r="L169" i="23"/>
  <c r="AT166" i="23"/>
  <c r="AM170" i="23"/>
  <c r="BH169" i="23"/>
  <c r="BA162" i="23"/>
  <c r="N161" i="23"/>
  <c r="AZ166" i="23"/>
  <c r="X164" i="23"/>
  <c r="R169" i="23"/>
  <c r="AW61" i="19"/>
  <c r="X160" i="23"/>
  <c r="AA165" i="23"/>
  <c r="AY170" i="23"/>
  <c r="BC164" i="23"/>
  <c r="AP161" i="23"/>
  <c r="AI171" i="23"/>
  <c r="AZ165" i="23"/>
  <c r="U170" i="23"/>
  <c r="BD161" i="23"/>
  <c r="I164" i="23"/>
  <c r="BG172" i="23"/>
  <c r="AP163" i="23"/>
  <c r="K166" i="23"/>
  <c r="AT160" i="23"/>
  <c r="I167" i="23"/>
  <c r="V174" i="23"/>
  <c r="AK163" i="23"/>
  <c r="AR173" i="23"/>
  <c r="Y162" i="23"/>
  <c r="AH167" i="23"/>
  <c r="AG161" i="23"/>
  <c r="K170" i="23"/>
  <c r="P164" i="23"/>
  <c r="E161" i="23"/>
  <c r="D161" i="23"/>
  <c r="AY130" i="23"/>
  <c r="AY138" i="23" s="1"/>
  <c r="AF111" i="23"/>
  <c r="BF111" i="23"/>
  <c r="AU130" i="23"/>
  <c r="F60" i="23"/>
  <c r="AE59" i="23"/>
  <c r="AU46" i="23"/>
  <c r="AU84" i="23" s="1"/>
  <c r="Y85" i="23"/>
  <c r="AD70" i="23"/>
  <c r="BJ68" i="23"/>
  <c r="BE75" i="23"/>
  <c r="Y35" i="23"/>
  <c r="W60" i="23"/>
  <c r="E78" i="23"/>
  <c r="AY71" i="23"/>
  <c r="V71" i="23"/>
  <c r="V90" i="23" s="1"/>
  <c r="Z50" i="23"/>
  <c r="BH65" i="23"/>
  <c r="AY93" i="23"/>
  <c r="I35" i="23"/>
  <c r="I43" i="23" s="1"/>
  <c r="BJ75" i="23"/>
  <c r="AZ60" i="23"/>
  <c r="S67" i="23"/>
  <c r="BJ85" i="23"/>
  <c r="AV51" i="23"/>
  <c r="U66" i="23"/>
  <c r="AA75" i="23"/>
  <c r="BC48" i="23"/>
  <c r="BC86" i="23" s="1"/>
  <c r="D49" i="23"/>
  <c r="BC47" i="23"/>
  <c r="Y130" i="23"/>
  <c r="K130" i="23"/>
  <c r="T75" i="23"/>
  <c r="AG149" i="23"/>
  <c r="BC118" i="23"/>
  <c r="BC61" i="23" s="1"/>
  <c r="K156" i="23"/>
  <c r="AS156" i="23"/>
  <c r="AR130" i="23"/>
  <c r="AF51" i="23"/>
  <c r="AF49" i="23"/>
  <c r="AF87" i="23" s="1"/>
  <c r="BB137" i="23"/>
  <c r="BB80" i="23" s="1"/>
  <c r="AZ65" i="23"/>
  <c r="R130" i="23"/>
  <c r="X149" i="23"/>
  <c r="BI35" i="23"/>
  <c r="AQ23" i="23"/>
  <c r="AT130" i="23"/>
  <c r="K16" i="23"/>
  <c r="BI16" i="23"/>
  <c r="V48" i="23"/>
  <c r="AK111" i="23"/>
  <c r="F23" i="23"/>
  <c r="AH16" i="23"/>
  <c r="H149" i="23"/>
  <c r="BI23" i="23"/>
  <c r="G16" i="23"/>
  <c r="AP35" i="23"/>
  <c r="AX42" i="23"/>
  <c r="AO23" i="23"/>
  <c r="BE23" i="23"/>
  <c r="P50" i="23"/>
  <c r="BJ23" i="23"/>
  <c r="F16" i="23"/>
  <c r="P173" i="23"/>
  <c r="BE74" i="22"/>
  <c r="BH46" i="22"/>
  <c r="BK59" i="22"/>
  <c r="AS167" i="23"/>
  <c r="I165" i="23"/>
  <c r="AE175" i="19"/>
  <c r="AE173" i="23"/>
  <c r="AX165" i="23"/>
  <c r="AV172" i="23"/>
  <c r="X166" i="23"/>
  <c r="BC171" i="23"/>
  <c r="AR169" i="23"/>
  <c r="M173" i="23"/>
  <c r="BB167" i="23"/>
  <c r="V90" i="19"/>
  <c r="AR172" i="23"/>
  <c r="Q165" i="23"/>
  <c r="P88" i="19"/>
  <c r="R164" i="23"/>
  <c r="AE166" i="23"/>
  <c r="BJ165" i="23"/>
  <c r="BB162" i="23"/>
  <c r="O161" i="23"/>
  <c r="BI173" i="23"/>
  <c r="I171" i="23"/>
  <c r="AU163" i="23"/>
  <c r="AQ161" i="23"/>
  <c r="R167" i="23"/>
  <c r="AW173" i="23"/>
  <c r="AU161" i="23"/>
  <c r="BA170" i="23"/>
  <c r="BG164" i="23"/>
  <c r="Y161" i="23"/>
  <c r="F160" i="23"/>
  <c r="Q164" i="23"/>
  <c r="O165" i="23"/>
  <c r="AR163" i="23"/>
  <c r="I163" i="23"/>
  <c r="Z160" i="23"/>
  <c r="J166" i="23"/>
  <c r="G164" i="23"/>
  <c r="BB163" i="23"/>
  <c r="AH173" i="23"/>
  <c r="BH171" i="23"/>
  <c r="J170" i="23"/>
  <c r="BC163" i="23"/>
  <c r="AY161" i="23"/>
  <c r="BH160" i="23"/>
  <c r="BH70" i="22"/>
  <c r="V130" i="23"/>
  <c r="R111" i="23"/>
  <c r="R119" i="23" s="1"/>
  <c r="AO70" i="23"/>
  <c r="AR111" i="23"/>
  <c r="AY60" i="23"/>
  <c r="AD59" i="23"/>
  <c r="P71" i="23"/>
  <c r="BI50" i="23"/>
  <c r="AI68" i="23"/>
  <c r="BC35" i="23"/>
  <c r="BC43" i="23" s="1"/>
  <c r="AQ70" i="23"/>
  <c r="AQ89" i="23" s="1"/>
  <c r="U65" i="23"/>
  <c r="U84" i="23" s="1"/>
  <c r="M67" i="23"/>
  <c r="S72" i="23"/>
  <c r="BG46" i="23"/>
  <c r="AL79" i="23"/>
  <c r="AL98" i="23" s="1"/>
  <c r="AZ68" i="23"/>
  <c r="AZ79" i="23"/>
  <c r="P53" i="23"/>
  <c r="P91" i="23" s="1"/>
  <c r="K47" i="23"/>
  <c r="K85" i="23" s="1"/>
  <c r="AO47" i="23"/>
  <c r="D59" i="23"/>
  <c r="D97" i="23" s="1"/>
  <c r="AC137" i="23"/>
  <c r="AC80" i="23" s="1"/>
  <c r="AR156" i="23"/>
  <c r="AQ156" i="23"/>
  <c r="Y156" i="23"/>
  <c r="AF130" i="23"/>
  <c r="BA130" i="23"/>
  <c r="AW16" i="23"/>
  <c r="I23" i="23"/>
  <c r="N16" i="23"/>
  <c r="AG137" i="23"/>
  <c r="H23" i="23"/>
  <c r="BE42" i="23"/>
  <c r="AI16" i="23"/>
  <c r="AM137" i="23"/>
  <c r="AA51" i="23"/>
  <c r="AJ156" i="23"/>
  <c r="AF23" i="23"/>
  <c r="F67" i="23"/>
  <c r="D130" i="23"/>
  <c r="BK46" i="23"/>
  <c r="BK84" i="23" s="1"/>
  <c r="BK111" i="23"/>
  <c r="AD69" i="23"/>
  <c r="AG42" i="23"/>
  <c r="L16" i="23"/>
  <c r="L24" i="23" s="1"/>
  <c r="BC166" i="23"/>
  <c r="L35" i="23"/>
  <c r="BC65" i="23"/>
  <c r="BK130" i="23"/>
  <c r="I149" i="23"/>
  <c r="I157" i="23" s="1"/>
  <c r="AT35" i="23"/>
  <c r="BD169" i="23"/>
  <c r="AW170" i="23"/>
  <c r="AX90" i="23"/>
  <c r="AI52" i="23"/>
  <c r="AI90" i="23" s="1"/>
  <c r="BF52" i="22"/>
  <c r="BK60" i="22"/>
  <c r="BK98" i="22" s="1"/>
  <c r="BI74" i="22"/>
  <c r="BF59" i="22"/>
  <c r="BJ77" i="22"/>
  <c r="BC50" i="22"/>
  <c r="AZ70" i="22"/>
  <c r="BC174" i="23"/>
  <c r="F80" i="19"/>
  <c r="AJ173" i="23"/>
  <c r="R172" i="23"/>
  <c r="AZ174" i="23"/>
  <c r="T61" i="19"/>
  <c r="BA61" i="19"/>
  <c r="BI164" i="23"/>
  <c r="AU174" i="23"/>
  <c r="AL169" i="23"/>
  <c r="BF172" i="23"/>
  <c r="AK170" i="23"/>
  <c r="V166" i="23"/>
  <c r="AR162" i="23"/>
  <c r="AP174" i="23"/>
  <c r="AY164" i="23"/>
  <c r="O169" i="23"/>
  <c r="P90" i="19"/>
  <c r="AT170" i="23"/>
  <c r="AU167" i="23"/>
  <c r="S171" i="23"/>
  <c r="BJ167" i="23"/>
  <c r="AA169" i="23"/>
  <c r="T169" i="23"/>
  <c r="AL162" i="23"/>
  <c r="AE163" i="23"/>
  <c r="AY167" i="23"/>
  <c r="AE165" i="23"/>
  <c r="Y173" i="23"/>
  <c r="U164" i="23"/>
  <c r="AO169" i="23"/>
  <c r="D160" i="23"/>
  <c r="AN170" i="23"/>
  <c r="AD169" i="23"/>
  <c r="AQ164" i="23"/>
  <c r="AK161" i="23"/>
  <c r="X163" i="23"/>
  <c r="BK170" i="23"/>
  <c r="AF164" i="23"/>
  <c r="Y160" i="23"/>
  <c r="AA163" i="23"/>
  <c r="AL160" i="23"/>
  <c r="R171" i="23"/>
  <c r="AP160" i="23"/>
  <c r="L170" i="23"/>
  <c r="AV161" i="23"/>
  <c r="M162" i="23"/>
  <c r="W161" i="23"/>
  <c r="BA165" i="23"/>
  <c r="BF78" i="22"/>
  <c r="AV130" i="23"/>
  <c r="Q78" i="23"/>
  <c r="BJ79" i="23"/>
  <c r="AY79" i="23"/>
  <c r="AE96" i="23"/>
  <c r="L59" i="23"/>
  <c r="E57" i="23"/>
  <c r="T69" i="23"/>
  <c r="BF48" i="23"/>
  <c r="AK71" i="23"/>
  <c r="AT65" i="23"/>
  <c r="AX51" i="23"/>
  <c r="BI52" i="23"/>
  <c r="I50" i="23"/>
  <c r="AY70" i="23"/>
  <c r="V74" i="23"/>
  <c r="AG35" i="23"/>
  <c r="G35" i="23"/>
  <c r="AV56" i="23"/>
  <c r="BE50" i="23"/>
  <c r="T47" i="23"/>
  <c r="AV93" i="23"/>
  <c r="AL156" i="23"/>
  <c r="S137" i="23"/>
  <c r="I69" i="23"/>
  <c r="I137" i="23"/>
  <c r="I80" i="23" s="1"/>
  <c r="F156" i="23"/>
  <c r="P59" i="23"/>
  <c r="P97" i="23" s="1"/>
  <c r="P118" i="23"/>
  <c r="BE66" i="23"/>
  <c r="BE85" i="23" s="1"/>
  <c r="Z137" i="23"/>
  <c r="R137" i="23"/>
  <c r="R80" i="23" s="1"/>
  <c r="BA16" i="23"/>
  <c r="AT23" i="23"/>
  <c r="N23" i="23"/>
  <c r="BG130" i="23"/>
  <c r="BK118" i="23"/>
  <c r="BK61" i="23" s="1"/>
  <c r="AU42" i="23"/>
  <c r="M118" i="23"/>
  <c r="AV111" i="23"/>
  <c r="Q175" i="19"/>
  <c r="Q173" i="23"/>
  <c r="BF76" i="22"/>
  <c r="BI16" i="22"/>
  <c r="AZ76" i="22"/>
  <c r="BA173" i="23"/>
  <c r="F172" i="23"/>
  <c r="O170" i="23"/>
  <c r="M166" i="23"/>
  <c r="AU164" i="23"/>
  <c r="AO165" i="23"/>
  <c r="P166" i="23"/>
  <c r="AZ173" i="23"/>
  <c r="AD166" i="23"/>
  <c r="AM162" i="23"/>
  <c r="AW160" i="23"/>
  <c r="AS174" i="23"/>
  <c r="AU171" i="23"/>
  <c r="AA161" i="23"/>
  <c r="BF163" i="23"/>
  <c r="H161" i="23"/>
  <c r="R165" i="23"/>
  <c r="M164" i="23"/>
  <c r="AQ167" i="23"/>
  <c r="AO162" i="23"/>
  <c r="AO163" i="23"/>
  <c r="T165" i="23"/>
  <c r="AR165" i="23"/>
  <c r="BK162" i="23"/>
  <c r="AC160" i="23"/>
  <c r="J167" i="23"/>
  <c r="AM165" i="23"/>
  <c r="BI72" i="22"/>
  <c r="G79" i="23"/>
  <c r="BD53" i="23"/>
  <c r="L78" i="23"/>
  <c r="AF57" i="23"/>
  <c r="G51" i="23"/>
  <c r="BD71" i="23"/>
  <c r="P70" i="23"/>
  <c r="Z79" i="23"/>
  <c r="AP96" i="23"/>
  <c r="F35" i="23"/>
  <c r="W52" i="23"/>
  <c r="AK51" i="23"/>
  <c r="J98" i="23"/>
  <c r="AB47" i="23"/>
  <c r="BE69" i="23"/>
  <c r="AD58" i="23"/>
  <c r="O111" i="23"/>
  <c r="Z118" i="23"/>
  <c r="AI111" i="23"/>
  <c r="AZ130" i="23"/>
  <c r="AR137" i="23"/>
  <c r="AD35" i="23"/>
  <c r="BC51" i="23"/>
  <c r="AX118" i="23"/>
  <c r="W149" i="23"/>
  <c r="AZ149" i="23"/>
  <c r="AL149" i="23"/>
  <c r="AO51" i="23"/>
  <c r="J130" i="23"/>
  <c r="BA137" i="23"/>
  <c r="H16" i="23"/>
  <c r="N149" i="23"/>
  <c r="N157" i="23" s="1"/>
  <c r="AK35" i="23"/>
  <c r="W111" i="23"/>
  <c r="BD156" i="23"/>
  <c r="N48" i="23"/>
  <c r="N86" i="23" s="1"/>
  <c r="X23" i="23"/>
  <c r="BD57" i="23"/>
  <c r="BD95" i="23" s="1"/>
  <c r="P42" i="23"/>
  <c r="U53" i="23"/>
  <c r="BE175" i="19"/>
  <c r="BE173" i="23"/>
  <c r="BB118" i="22"/>
  <c r="BG69" i="22"/>
  <c r="BB174" i="23"/>
  <c r="D172" i="23"/>
  <c r="AJ174" i="23"/>
  <c r="AE174" i="23"/>
  <c r="BJ173" i="23"/>
  <c r="AI172" i="23"/>
  <c r="X167" i="23"/>
  <c r="AP164" i="23"/>
  <c r="AP175" i="19"/>
  <c r="AP173" i="23"/>
  <c r="BD164" i="23"/>
  <c r="Q174" i="23"/>
  <c r="BD173" i="23"/>
  <c r="BD175" i="23" s="1"/>
  <c r="AA173" i="23"/>
  <c r="X170" i="23"/>
  <c r="AC167" i="23"/>
  <c r="BE167" i="23"/>
  <c r="AY160" i="23"/>
  <c r="L173" i="23"/>
  <c r="AI165" i="23"/>
  <c r="W162" i="23"/>
  <c r="AX166" i="23"/>
  <c r="E172" i="23"/>
  <c r="V164" i="23"/>
  <c r="G161" i="23"/>
  <c r="BH167" i="23"/>
  <c r="T161" i="23"/>
  <c r="AV160" i="23"/>
  <c r="G169" i="23"/>
  <c r="AE164" i="23"/>
  <c r="H164" i="23"/>
  <c r="Y111" i="23"/>
  <c r="Y119" i="23" s="1"/>
  <c r="V42" i="23"/>
  <c r="BK77" i="23"/>
  <c r="Y91" i="23"/>
  <c r="AE50" i="23"/>
  <c r="BI59" i="23"/>
  <c r="V95" i="23"/>
  <c r="AH53" i="23"/>
  <c r="H51" i="23"/>
  <c r="H89" i="23" s="1"/>
  <c r="AG52" i="23"/>
  <c r="BD47" i="23"/>
  <c r="BD59" i="23"/>
  <c r="AV47" i="23"/>
  <c r="BE46" i="23"/>
  <c r="AG55" i="23"/>
  <c r="AP94" i="23"/>
  <c r="AW130" i="23"/>
  <c r="AA52" i="23"/>
  <c r="BE149" i="23"/>
  <c r="AP149" i="23"/>
  <c r="AP157" i="23" s="1"/>
  <c r="G130" i="23"/>
  <c r="BC156" i="23"/>
  <c r="AD23" i="23"/>
  <c r="S118" i="23"/>
  <c r="L56" i="23"/>
  <c r="L94" i="23" s="1"/>
  <c r="AQ149" i="23"/>
  <c r="T23" i="23"/>
  <c r="AM16" i="23"/>
  <c r="AC16" i="23"/>
  <c r="AQ111" i="23"/>
  <c r="J149" i="23"/>
  <c r="BB49" i="23"/>
  <c r="BB87" i="23" s="1"/>
  <c r="AZ156" i="23"/>
  <c r="BC23" i="23"/>
  <c r="BC24" i="23" s="1"/>
  <c r="BH118" i="23"/>
  <c r="BH61" i="23" s="1"/>
  <c r="BD23" i="23"/>
  <c r="H175" i="19"/>
  <c r="H173" i="23"/>
  <c r="BA164" i="23"/>
  <c r="AY65" i="23"/>
  <c r="AY84" i="23" s="1"/>
  <c r="V173" i="23"/>
  <c r="R170" i="23"/>
  <c r="AL171" i="23"/>
  <c r="BA169" i="23"/>
  <c r="S164" i="23"/>
  <c r="E164" i="23"/>
  <c r="BG169" i="23"/>
  <c r="AZ162" i="23"/>
  <c r="D171" i="23"/>
  <c r="N172" i="23"/>
  <c r="Y163" i="23"/>
  <c r="D162" i="23"/>
  <c r="BC172" i="23"/>
  <c r="AN163" i="23"/>
  <c r="L160" i="23"/>
  <c r="AQ166" i="23"/>
  <c r="AG173" i="23"/>
  <c r="BJ160" i="23"/>
  <c r="AW161" i="23"/>
  <c r="E66" i="23"/>
  <c r="E85" i="23" s="1"/>
  <c r="V59" i="23"/>
  <c r="V97" i="23" s="1"/>
  <c r="AI42" i="23"/>
  <c r="AI80" i="23" s="1"/>
  <c r="AT51" i="23"/>
  <c r="AC71" i="23"/>
  <c r="AK86" i="23"/>
  <c r="AP71" i="23"/>
  <c r="T68" i="23"/>
  <c r="T87" i="23" s="1"/>
  <c r="BD35" i="23"/>
  <c r="K98" i="23"/>
  <c r="BD78" i="23"/>
  <c r="F42" i="23"/>
  <c r="P156" i="23"/>
  <c r="P130" i="23"/>
  <c r="BE156" i="23"/>
  <c r="AE130" i="23"/>
  <c r="BD149" i="23"/>
  <c r="S149" i="23"/>
  <c r="S157" i="23" s="1"/>
  <c r="Y149" i="23"/>
  <c r="AS35" i="23"/>
  <c r="BF137" i="23"/>
  <c r="AO118" i="23"/>
  <c r="V23" i="23"/>
  <c r="AG118" i="23"/>
  <c r="AH68" i="23"/>
  <c r="AH87" i="23" s="1"/>
  <c r="U111" i="23"/>
  <c r="BE16" i="23"/>
  <c r="AM130" i="23"/>
  <c r="AK16" i="23"/>
  <c r="X118" i="23"/>
  <c r="J23" i="23"/>
  <c r="AL35" i="23"/>
  <c r="AE156" i="23"/>
  <c r="AO137" i="23"/>
  <c r="R35" i="23"/>
  <c r="R43" i="23" s="1"/>
  <c r="AS149" i="23"/>
  <c r="AJ172" i="23"/>
  <c r="AS69" i="23"/>
  <c r="AS88" i="23" s="1"/>
  <c r="AK149" i="23"/>
  <c r="AK157" i="23" s="1"/>
  <c r="AY169" i="23"/>
  <c r="BJ66" i="22"/>
  <c r="BG79" i="22"/>
  <c r="AZ68" i="22"/>
  <c r="BA80" i="19"/>
  <c r="BK80" i="19"/>
  <c r="I173" i="23"/>
  <c r="T174" i="23"/>
  <c r="D173" i="23"/>
  <c r="O174" i="23"/>
  <c r="BF170" i="23"/>
  <c r="J169" i="23"/>
  <c r="AN166" i="23"/>
  <c r="AB174" i="23"/>
  <c r="K172" i="23"/>
  <c r="BK169" i="23"/>
  <c r="H167" i="23"/>
  <c r="L164" i="23"/>
  <c r="Q166" i="23"/>
  <c r="BE163" i="23"/>
  <c r="AV170" i="23"/>
  <c r="AV165" i="23"/>
  <c r="AP172" i="23"/>
  <c r="Z173" i="23"/>
  <c r="W170" i="23"/>
  <c r="AB167" i="23"/>
  <c r="U173" i="23"/>
  <c r="U167" i="23"/>
  <c r="H162" i="23"/>
  <c r="BH173" i="23"/>
  <c r="BB170" i="23"/>
  <c r="AJ163" i="23"/>
  <c r="BD162" i="23"/>
  <c r="BI167" i="23"/>
  <c r="BA163" i="23"/>
  <c r="D167" i="23"/>
  <c r="AN162" i="23"/>
  <c r="AM163" i="23"/>
  <c r="AS80" i="19"/>
  <c r="U162" i="23"/>
  <c r="AS61" i="19"/>
  <c r="AA84" i="19"/>
  <c r="AL164" i="23"/>
  <c r="BC162" i="23"/>
  <c r="N162" i="23"/>
  <c r="J59" i="23"/>
  <c r="AX94" i="23"/>
  <c r="AT46" i="23"/>
  <c r="I52" i="23"/>
  <c r="E94" i="23"/>
  <c r="X90" i="23"/>
  <c r="AW59" i="23"/>
  <c r="AW97" i="23" s="1"/>
  <c r="Y137" i="23"/>
  <c r="T118" i="23"/>
  <c r="AC149" i="23"/>
  <c r="AW111" i="23"/>
  <c r="AS72" i="23"/>
  <c r="AR48" i="23"/>
  <c r="K137" i="23"/>
  <c r="K80" i="23" s="1"/>
  <c r="AE68" i="23"/>
  <c r="D137" i="23"/>
  <c r="AX149" i="23"/>
  <c r="J137" i="23"/>
  <c r="O35" i="23"/>
  <c r="O43" i="23" s="1"/>
  <c r="AX68" i="23"/>
  <c r="AX87" i="23" s="1"/>
  <c r="J111" i="23"/>
  <c r="AM23" i="23"/>
  <c r="AC118" i="23"/>
  <c r="AC61" i="23" s="1"/>
  <c r="AE23" i="23"/>
  <c r="AG16" i="23"/>
  <c r="AN23" i="23"/>
  <c r="AC23" i="23"/>
  <c r="AV23" i="23"/>
  <c r="CB28" i="19"/>
  <c r="CB36" i="19"/>
  <c r="BT123" i="19"/>
  <c r="BT136" i="19"/>
  <c r="BT148" i="19"/>
  <c r="BT144" i="19"/>
  <c r="BT4" i="19"/>
  <c r="BT39" i="19"/>
  <c r="BT109" i="19"/>
  <c r="BT143" i="19"/>
  <c r="BT36" i="19"/>
  <c r="BT34" i="19"/>
  <c r="CB37" i="19"/>
  <c r="BT122" i="19"/>
  <c r="BT151" i="19"/>
  <c r="CB30" i="19"/>
  <c r="CB41" i="19"/>
  <c r="BT40" i="19"/>
  <c r="BT134" i="19"/>
  <c r="BT153" i="19"/>
  <c r="CB33" i="19"/>
  <c r="BT107" i="19"/>
  <c r="BT115" i="19"/>
  <c r="BT154" i="19"/>
  <c r="BT156" i="19" s="1"/>
  <c r="BT27" i="19"/>
  <c r="BT108" i="19"/>
  <c r="BT141" i="19"/>
  <c r="CB31" i="19"/>
  <c r="BT28" i="19"/>
  <c r="BT104" i="19"/>
  <c r="BT117" i="19"/>
  <c r="BT29" i="19"/>
  <c r="BT103" i="19"/>
  <c r="BT126" i="19"/>
  <c r="BT8" i="19"/>
  <c r="BT31" i="19"/>
  <c r="BT110" i="19"/>
  <c r="BT125" i="19"/>
  <c r="CB32" i="19"/>
  <c r="BT106" i="19"/>
  <c r="BT132" i="19"/>
  <c r="AN252" i="12"/>
  <c r="AF252" i="12"/>
  <c r="AL252" i="12"/>
  <c r="AH252" i="12"/>
  <c r="CB27" i="19"/>
  <c r="BT105" i="19"/>
  <c r="BT128" i="19"/>
  <c r="BT30" i="19"/>
  <c r="BT124" i="19"/>
  <c r="BT135" i="19"/>
  <c r="BT3" i="19"/>
  <c r="CB34" i="19"/>
  <c r="BT131" i="19"/>
  <c r="BT142" i="19"/>
  <c r="BS20" i="23"/>
  <c r="BS2" i="19"/>
  <c r="BS128" i="19" s="1"/>
  <c r="BS13" i="23"/>
  <c r="BS10" i="23"/>
  <c r="BS9" i="23"/>
  <c r="BS2" i="23"/>
  <c r="BS132" i="23" s="1"/>
  <c r="BS22" i="23"/>
  <c r="BS18" i="23"/>
  <c r="BS17" i="23"/>
  <c r="CB6" i="19"/>
  <c r="BS21" i="23"/>
  <c r="AM100" i="12"/>
  <c r="AL100" i="12"/>
  <c r="AN100" i="12"/>
  <c r="AK100" i="12"/>
  <c r="AJ100" i="12"/>
  <c r="BS19" i="23"/>
  <c r="BS11" i="23"/>
  <c r="CB38" i="19"/>
  <c r="BT41" i="19"/>
  <c r="BT127" i="19"/>
  <c r="BT133" i="19"/>
  <c r="BT146" i="19"/>
  <c r="CB39" i="19"/>
  <c r="BT112" i="19"/>
  <c r="BT113" i="19"/>
  <c r="BT145" i="19"/>
  <c r="BT150" i="19"/>
  <c r="CB40" i="19"/>
  <c r="BT33" i="19"/>
  <c r="BT129" i="19"/>
  <c r="BT147" i="19"/>
  <c r="BT152" i="19"/>
  <c r="CB29" i="19"/>
  <c r="BT37" i="19"/>
  <c r="BT114" i="19"/>
  <c r="BT116" i="19"/>
  <c r="BS8" i="23"/>
  <c r="CA6" i="23"/>
  <c r="BS14" i="23"/>
  <c r="CB6" i="23"/>
  <c r="BT13" i="23"/>
  <c r="BT20" i="23"/>
  <c r="BT9" i="23"/>
  <c r="BT2" i="23"/>
  <c r="BT8" i="23"/>
  <c r="BT21" i="23"/>
  <c r="BT15" i="23"/>
  <c r="BT19" i="23"/>
  <c r="BT10" i="23"/>
  <c r="BT22" i="23"/>
  <c r="BT11" i="23"/>
  <c r="BT18" i="23"/>
  <c r="BT14" i="23"/>
  <c r="BT12" i="23"/>
  <c r="BR12" i="24"/>
  <c r="BR20" i="24"/>
  <c r="BR14" i="24"/>
  <c r="BS10" i="24"/>
  <c r="BW42" i="19"/>
  <c r="BR8" i="19"/>
  <c r="BR2" i="19"/>
  <c r="BR150" i="19" s="1"/>
  <c r="BZ6" i="19"/>
  <c r="AZ72" i="22"/>
  <c r="BJ59" i="22"/>
  <c r="BI169" i="22"/>
  <c r="BB66" i="22"/>
  <c r="BH65" i="22"/>
  <c r="BF162" i="22"/>
  <c r="BF163" i="22"/>
  <c r="BK118" i="22"/>
  <c r="BC42" i="22"/>
  <c r="BI79" i="22"/>
  <c r="BK166" i="22"/>
  <c r="BF51" i="22"/>
  <c r="BK172" i="22"/>
  <c r="BD164" i="22"/>
  <c r="BA170" i="22"/>
  <c r="BG174" i="22"/>
  <c r="BI171" i="22"/>
  <c r="BE169" i="22"/>
  <c r="BD169" i="22"/>
  <c r="BE162" i="22"/>
  <c r="BC162" i="22"/>
  <c r="BA163" i="22"/>
  <c r="BC171" i="22"/>
  <c r="BB171" i="22"/>
  <c r="BB23" i="22"/>
  <c r="BE48" i="22"/>
  <c r="BJ165" i="22"/>
  <c r="BH160" i="22"/>
  <c r="BI49" i="22"/>
  <c r="BF172" i="22"/>
  <c r="BG169" i="22"/>
  <c r="AZ172" i="22"/>
  <c r="BC161" i="22"/>
  <c r="BC23" i="22"/>
  <c r="BE66" i="22"/>
  <c r="BA173" i="22"/>
  <c r="AZ167" i="22"/>
  <c r="BD165" i="22"/>
  <c r="BH163" i="22"/>
  <c r="BA160" i="22"/>
  <c r="BI172" i="22"/>
  <c r="BB69" i="22"/>
  <c r="BK53" i="22"/>
  <c r="BI70" i="22"/>
  <c r="BI42" i="22"/>
  <c r="BK51" i="22"/>
  <c r="BI76" i="22"/>
  <c r="BI68" i="22"/>
  <c r="BE55" i="22"/>
  <c r="BI23" i="22"/>
  <c r="BA137" i="22"/>
  <c r="BJ42" i="22"/>
  <c r="BG52" i="22"/>
  <c r="BG57" i="22"/>
  <c r="BF156" i="22"/>
  <c r="BH68" i="22"/>
  <c r="BE67" i="22"/>
  <c r="BF42" i="22"/>
  <c r="BG55" i="22"/>
  <c r="BJ23" i="22"/>
  <c r="BJ53" i="22"/>
  <c r="BD70" i="22"/>
  <c r="BI137" i="22"/>
  <c r="BF66" i="22"/>
  <c r="BC46" i="22"/>
  <c r="BI156" i="22"/>
  <c r="BF23" i="22"/>
  <c r="AZ50" i="22"/>
  <c r="BK77" i="22"/>
  <c r="BE137" i="22"/>
  <c r="AZ75" i="22"/>
  <c r="BA79" i="22"/>
  <c r="AZ55" i="22"/>
  <c r="BC137" i="22"/>
  <c r="BD59" i="22"/>
  <c r="BD68" i="22"/>
  <c r="BA67" i="22"/>
  <c r="BJ137" i="22"/>
  <c r="BD76" i="22"/>
  <c r="BI69" i="22"/>
  <c r="BJ149" i="22"/>
  <c r="BJ130" i="22"/>
  <c r="BE156" i="22"/>
  <c r="Y251" i="24"/>
  <c r="Q251" i="24"/>
  <c r="X96" i="24"/>
  <c r="D260" i="10"/>
  <c r="BT260" i="10"/>
  <c r="E260" i="10"/>
  <c r="BZ6" i="24"/>
  <c r="BR11" i="24"/>
  <c r="BJ251" i="24"/>
  <c r="BR18" i="24"/>
  <c r="BR13" i="24"/>
  <c r="AG87" i="24"/>
  <c r="BR9" i="24"/>
  <c r="BR21" i="24"/>
  <c r="BR19" i="24"/>
  <c r="BR15" i="24"/>
  <c r="BR2" i="24"/>
  <c r="BR148" i="24" s="1"/>
  <c r="BR22" i="24"/>
  <c r="BR8" i="24"/>
  <c r="BD251" i="24"/>
  <c r="BQ248" i="24"/>
  <c r="AR251" i="24"/>
  <c r="AH251" i="24"/>
  <c r="BA94" i="24"/>
  <c r="AB251" i="24"/>
  <c r="AL251" i="24"/>
  <c r="AG251" i="24"/>
  <c r="AS251" i="24"/>
  <c r="AP251" i="24"/>
  <c r="L251" i="24"/>
  <c r="AE251" i="24"/>
  <c r="BE251" i="24"/>
  <c r="E251" i="24"/>
  <c r="I244" i="24"/>
  <c r="F244" i="24"/>
  <c r="BH251" i="24"/>
  <c r="BJ244" i="24"/>
  <c r="BJ252" i="24" s="1"/>
  <c r="AE244" i="24"/>
  <c r="AW251" i="24"/>
  <c r="AV251" i="24"/>
  <c r="AO244" i="24"/>
  <c r="R251" i="24"/>
  <c r="F251" i="24"/>
  <c r="BI244" i="24"/>
  <c r="D244" i="24"/>
  <c r="AJ251" i="24"/>
  <c r="AX244" i="24"/>
  <c r="AU244" i="24"/>
  <c r="AV244" i="24"/>
  <c r="P244" i="24"/>
  <c r="O244" i="24"/>
  <c r="BG244" i="24"/>
  <c r="N244" i="24"/>
  <c r="AD244" i="24"/>
  <c r="L244" i="24"/>
  <c r="AZ251" i="24"/>
  <c r="AO251" i="24"/>
  <c r="AG244" i="24"/>
  <c r="BC251" i="24"/>
  <c r="AZ244" i="24"/>
  <c r="D251" i="24"/>
  <c r="AN251" i="24"/>
  <c r="BD244" i="24"/>
  <c r="BO249" i="24"/>
  <c r="BO251" i="24" s="1"/>
  <c r="AC251" i="24"/>
  <c r="AB99" i="24"/>
  <c r="U251" i="24"/>
  <c r="BK251" i="24"/>
  <c r="AJ244" i="24"/>
  <c r="M251" i="24"/>
  <c r="S244" i="24"/>
  <c r="BH244" i="24"/>
  <c r="AL244" i="24"/>
  <c r="Z244" i="24"/>
  <c r="BB244" i="24"/>
  <c r="K244" i="24"/>
  <c r="BA175" i="24"/>
  <c r="BA249" i="24"/>
  <c r="BA251" i="24" s="1"/>
  <c r="P251" i="24"/>
  <c r="BF251" i="24"/>
  <c r="E244" i="24"/>
  <c r="Y244" i="24"/>
  <c r="T244" i="24"/>
  <c r="BF244" i="24"/>
  <c r="AK251" i="24"/>
  <c r="AQ251" i="24"/>
  <c r="S251" i="24"/>
  <c r="V244" i="24"/>
  <c r="BA244" i="24"/>
  <c r="AM244" i="24"/>
  <c r="Q244" i="24"/>
  <c r="G251" i="24"/>
  <c r="AD251" i="24"/>
  <c r="BG175" i="24"/>
  <c r="BG249" i="24"/>
  <c r="BG251" i="24" s="1"/>
  <c r="BB251" i="24"/>
  <c r="AC244" i="24"/>
  <c r="AW244" i="24"/>
  <c r="AU251" i="24"/>
  <c r="N251" i="24"/>
  <c r="AI251" i="24"/>
  <c r="H244" i="24"/>
  <c r="AK244" i="24"/>
  <c r="R244" i="24"/>
  <c r="AQ244" i="24"/>
  <c r="AB244" i="24"/>
  <c r="AA244" i="24"/>
  <c r="G244" i="24"/>
  <c r="BC244" i="24"/>
  <c r="X175" i="24"/>
  <c r="X249" i="24"/>
  <c r="X251" i="24" s="1"/>
  <c r="W175" i="24"/>
  <c r="W249" i="24"/>
  <c r="W251" i="24" s="1"/>
  <c r="T251" i="24"/>
  <c r="G94" i="24"/>
  <c r="V251" i="24"/>
  <c r="AY244" i="24"/>
  <c r="AN244" i="24"/>
  <c r="AR244" i="24"/>
  <c r="AF244" i="24"/>
  <c r="AA251" i="24"/>
  <c r="O251" i="24"/>
  <c r="AF251" i="24"/>
  <c r="U244" i="24"/>
  <c r="AX251" i="24"/>
  <c r="BK244" i="24"/>
  <c r="AP244" i="24"/>
  <c r="X244" i="24"/>
  <c r="AH244" i="24"/>
  <c r="J244" i="24"/>
  <c r="BE244" i="24"/>
  <c r="W244" i="24"/>
  <c r="AE99" i="24"/>
  <c r="J251" i="24"/>
  <c r="H251" i="24"/>
  <c r="AT244" i="24"/>
  <c r="AS244" i="24"/>
  <c r="BI251" i="24"/>
  <c r="AT251" i="24"/>
  <c r="M244" i="24"/>
  <c r="AI244" i="24"/>
  <c r="BO213" i="24"/>
  <c r="BT10" i="24"/>
  <c r="BT12" i="24"/>
  <c r="BT8" i="24"/>
  <c r="BT13" i="24"/>
  <c r="CB6" i="24"/>
  <c r="AU87" i="24"/>
  <c r="BT22" i="24"/>
  <c r="Q175" i="24"/>
  <c r="BT15" i="24"/>
  <c r="AT98" i="24"/>
  <c r="AJ84" i="24"/>
  <c r="BT2" i="24"/>
  <c r="BT136" i="24" s="1"/>
  <c r="BT9" i="24"/>
  <c r="BT11" i="24"/>
  <c r="BT14" i="24"/>
  <c r="AG94" i="24"/>
  <c r="BT18" i="24"/>
  <c r="BT20" i="24"/>
  <c r="BT19" i="24"/>
  <c r="BT21" i="24"/>
  <c r="AH98" i="24"/>
  <c r="BO194" i="24"/>
  <c r="BQ22" i="24"/>
  <c r="BQ13" i="24"/>
  <c r="BI89" i="24"/>
  <c r="BQ219" i="24"/>
  <c r="BQ191" i="24"/>
  <c r="BQ184" i="24"/>
  <c r="BQ188" i="24"/>
  <c r="BQ181" i="24"/>
  <c r="BQ192" i="24"/>
  <c r="BQ185" i="24"/>
  <c r="BQ189" i="24"/>
  <c r="BQ182" i="24"/>
  <c r="BQ186" i="24"/>
  <c r="BQ193" i="24"/>
  <c r="BQ190" i="24"/>
  <c r="BQ180" i="24"/>
  <c r="BQ179" i="24"/>
  <c r="BQ183" i="24"/>
  <c r="BQ198" i="24"/>
  <c r="BQ199" i="24"/>
  <c r="BQ200" i="24"/>
  <c r="BQ201" i="24"/>
  <c r="BQ202" i="24"/>
  <c r="BQ203" i="24"/>
  <c r="BQ204" i="24"/>
  <c r="BQ205" i="24"/>
  <c r="BQ207" i="24"/>
  <c r="BQ208" i="24"/>
  <c r="BQ209" i="24"/>
  <c r="BQ210" i="24"/>
  <c r="BQ211" i="24"/>
  <c r="BQ14" i="24"/>
  <c r="AC94" i="24"/>
  <c r="BQ20" i="24"/>
  <c r="BQ241" i="24"/>
  <c r="BQ217" i="24"/>
  <c r="BO187" i="24"/>
  <c r="BQ11" i="24"/>
  <c r="BQ10" i="24"/>
  <c r="BQ226" i="24"/>
  <c r="BQ239" i="24"/>
  <c r="BQ238" i="24"/>
  <c r="BQ237" i="24"/>
  <c r="BQ228" i="24"/>
  <c r="BP180" i="24"/>
  <c r="BP191" i="24"/>
  <c r="BP184" i="24"/>
  <c r="BP188" i="24"/>
  <c r="BP181" i="24"/>
  <c r="BP192" i="24"/>
  <c r="BP185" i="24"/>
  <c r="BP189" i="24"/>
  <c r="BP182" i="24"/>
  <c r="BP193" i="24"/>
  <c r="BP186" i="24"/>
  <c r="BP179" i="24"/>
  <c r="BP190" i="24"/>
  <c r="BP183" i="24"/>
  <c r="BP198" i="24"/>
  <c r="BP199" i="24"/>
  <c r="BP200" i="24"/>
  <c r="BP201" i="24"/>
  <c r="BP202" i="24"/>
  <c r="BP203" i="24"/>
  <c r="BP204" i="24"/>
  <c r="BP205" i="24"/>
  <c r="BP207" i="24"/>
  <c r="BP208" i="24"/>
  <c r="BP209" i="24"/>
  <c r="BP210" i="24"/>
  <c r="BP211" i="24"/>
  <c r="BQ227" i="24"/>
  <c r="BQ220" i="24"/>
  <c r="BQ247" i="24"/>
  <c r="BQ9" i="24"/>
  <c r="AL95" i="24"/>
  <c r="AI93" i="24"/>
  <c r="BQ17" i="24"/>
  <c r="BQ2" i="24"/>
  <c r="BQ218" i="24"/>
  <c r="BQ222" i="24"/>
  <c r="BO206" i="24"/>
  <c r="BT188" i="24"/>
  <c r="BT181" i="24"/>
  <c r="BT192" i="24"/>
  <c r="BT185" i="24"/>
  <c r="BT189" i="24"/>
  <c r="BT182" i="24"/>
  <c r="BT193" i="24"/>
  <c r="BT186" i="24"/>
  <c r="BT190" i="24"/>
  <c r="BT183" i="24"/>
  <c r="BT180" i="24"/>
  <c r="BT179" i="24"/>
  <c r="BT191" i="24"/>
  <c r="BT184" i="24"/>
  <c r="BT198" i="24"/>
  <c r="BT199" i="24"/>
  <c r="BT200" i="24"/>
  <c r="BT201" i="24"/>
  <c r="BT202" i="24"/>
  <c r="BT203" i="24"/>
  <c r="BT204" i="24"/>
  <c r="BT205" i="24"/>
  <c r="BT207" i="24"/>
  <c r="BT208" i="24"/>
  <c r="BT209" i="24"/>
  <c r="BT210" i="24"/>
  <c r="BT211" i="24"/>
  <c r="BQ249" i="24"/>
  <c r="BQ245" i="24"/>
  <c r="BQ240" i="24"/>
  <c r="BQ246" i="24"/>
  <c r="BQ12" i="24"/>
  <c r="BS188" i="24"/>
  <c r="BS192" i="24"/>
  <c r="BS185" i="24"/>
  <c r="BS189" i="24"/>
  <c r="BS182" i="24"/>
  <c r="BS193" i="24"/>
  <c r="BS186" i="24"/>
  <c r="BS179" i="24"/>
  <c r="BS183" i="24"/>
  <c r="BS190" i="24"/>
  <c r="BS180" i="24"/>
  <c r="BS181" i="24"/>
  <c r="BS191" i="24"/>
  <c r="BS184" i="24"/>
  <c r="BS198" i="24"/>
  <c r="BS199" i="24"/>
  <c r="BS200" i="24"/>
  <c r="BS201" i="24"/>
  <c r="BS202" i="24"/>
  <c r="BS203" i="24"/>
  <c r="BS204" i="24"/>
  <c r="BS205" i="24"/>
  <c r="BS207" i="24"/>
  <c r="BS208" i="24"/>
  <c r="BS209" i="24"/>
  <c r="BS210" i="24"/>
  <c r="BS211" i="24"/>
  <c r="BQ224" i="24"/>
  <c r="BQ236" i="24"/>
  <c r="BQ19" i="24"/>
  <c r="AY175" i="24"/>
  <c r="BR191" i="24"/>
  <c r="BR184" i="24"/>
  <c r="BR188" i="24"/>
  <c r="BR181" i="24"/>
  <c r="BR192" i="24"/>
  <c r="BR185" i="24"/>
  <c r="BR189" i="24"/>
  <c r="BR182" i="24"/>
  <c r="BR193" i="24"/>
  <c r="BR186" i="24"/>
  <c r="BR179" i="24"/>
  <c r="BR190" i="24"/>
  <c r="BR183" i="24"/>
  <c r="BR180" i="24"/>
  <c r="BR198" i="24"/>
  <c r="BR199" i="24"/>
  <c r="BR200" i="24"/>
  <c r="BR201" i="24"/>
  <c r="BR202" i="24"/>
  <c r="BR203" i="24"/>
  <c r="BR204" i="24"/>
  <c r="BR205" i="24"/>
  <c r="BR207" i="24"/>
  <c r="BR208" i="24"/>
  <c r="BR209" i="24"/>
  <c r="BR210" i="24"/>
  <c r="BR211" i="24"/>
  <c r="BQ229" i="24"/>
  <c r="BQ230" i="24"/>
  <c r="BQ15" i="24"/>
  <c r="BQ8" i="24"/>
  <c r="BQ231" i="24"/>
  <c r="BQ221" i="24"/>
  <c r="BY6" i="24"/>
  <c r="BQ223" i="24"/>
  <c r="BQ243" i="24"/>
  <c r="BQ18" i="24"/>
  <c r="BQ21" i="24"/>
  <c r="BQ250" i="24"/>
  <c r="BQ242" i="24"/>
  <c r="BP212" i="24"/>
  <c r="BD97" i="24"/>
  <c r="BH97" i="24"/>
  <c r="BT212" i="24"/>
  <c r="U93" i="24"/>
  <c r="V85" i="24"/>
  <c r="BS14" i="24"/>
  <c r="BS212" i="24"/>
  <c r="BR17" i="24"/>
  <c r="BR212" i="24"/>
  <c r="BG99" i="24"/>
  <c r="AK175" i="24"/>
  <c r="BQ212" i="24"/>
  <c r="BO232" i="24"/>
  <c r="AS175" i="24"/>
  <c r="AF94" i="24"/>
  <c r="BD175" i="24"/>
  <c r="AU89" i="24"/>
  <c r="K87" i="24"/>
  <c r="AT95" i="24"/>
  <c r="BC90" i="24"/>
  <c r="AD86" i="24"/>
  <c r="BG97" i="24"/>
  <c r="BS11" i="24"/>
  <c r="X97" i="24"/>
  <c r="Y88" i="24"/>
  <c r="BS240" i="24"/>
  <c r="BS219" i="24"/>
  <c r="BS249" i="24"/>
  <c r="BS237" i="24"/>
  <c r="BS229" i="24"/>
  <c r="BS224" i="24"/>
  <c r="BS241" i="24"/>
  <c r="BS236" i="24"/>
  <c r="BS230" i="24"/>
  <c r="BS250" i="24"/>
  <c r="BS217" i="24"/>
  <c r="BS242" i="24"/>
  <c r="BS247" i="24"/>
  <c r="BS227" i="24"/>
  <c r="BS226" i="24"/>
  <c r="BS221" i="24"/>
  <c r="BS246" i="24"/>
  <c r="BS245" i="24"/>
  <c r="BS228" i="24"/>
  <c r="BS248" i="24"/>
  <c r="BS238" i="24"/>
  <c r="BS243" i="24"/>
  <c r="BS220" i="24"/>
  <c r="BS231" i="24"/>
  <c r="BS239" i="24"/>
  <c r="BS222" i="24"/>
  <c r="BS218" i="24"/>
  <c r="BS223" i="24"/>
  <c r="BS18" i="24"/>
  <c r="BS2" i="24"/>
  <c r="BS145" i="24" s="1"/>
  <c r="AG89" i="24"/>
  <c r="BP241" i="24"/>
  <c r="BP218" i="24"/>
  <c r="BP227" i="24"/>
  <c r="BP220" i="24"/>
  <c r="BP242" i="24"/>
  <c r="BP221" i="24"/>
  <c r="BP240" i="24"/>
  <c r="BP237" i="24"/>
  <c r="BP231" i="24"/>
  <c r="BP239" i="24"/>
  <c r="BP226" i="24"/>
  <c r="BP222" i="24"/>
  <c r="BP217" i="24"/>
  <c r="BP247" i="24"/>
  <c r="BP246" i="24"/>
  <c r="BP243" i="24"/>
  <c r="BP228" i="24"/>
  <c r="BP223" i="24"/>
  <c r="BP238" i="24"/>
  <c r="BP249" i="24"/>
  <c r="BP219" i="24"/>
  <c r="BP229" i="24"/>
  <c r="BP230" i="24"/>
  <c r="BP248" i="24"/>
  <c r="BP236" i="24"/>
  <c r="BP250" i="24"/>
  <c r="BP245" i="24"/>
  <c r="BP224" i="24"/>
  <c r="BS13" i="24"/>
  <c r="BS8" i="24"/>
  <c r="X84" i="24"/>
  <c r="AB97" i="24"/>
  <c r="BS20" i="24"/>
  <c r="BE90" i="24"/>
  <c r="AX85" i="24"/>
  <c r="BS9" i="24"/>
  <c r="BI87" i="24"/>
  <c r="BS19" i="24"/>
  <c r="AN88" i="24"/>
  <c r="BA85" i="24"/>
  <c r="BS15" i="24"/>
  <c r="H88" i="24"/>
  <c r="BS22" i="24"/>
  <c r="BS23" i="24" s="1"/>
  <c r="F87" i="24"/>
  <c r="O91" i="24"/>
  <c r="V87" i="24"/>
  <c r="AC96" i="24"/>
  <c r="BT237" i="24"/>
  <c r="BT247" i="24"/>
  <c r="BT249" i="24"/>
  <c r="BT238" i="24"/>
  <c r="BT224" i="24"/>
  <c r="BT231" i="24"/>
  <c r="BT220" i="24"/>
  <c r="BT229" i="24"/>
  <c r="BT239" i="24"/>
  <c r="BT223" i="24"/>
  <c r="BT236" i="24"/>
  <c r="BT221" i="24"/>
  <c r="BT250" i="24"/>
  <c r="BT241" i="24"/>
  <c r="BT222" i="24"/>
  <c r="BT228" i="24"/>
  <c r="BT242" i="24"/>
  <c r="BT245" i="24"/>
  <c r="BT230" i="24"/>
  <c r="BT243" i="24"/>
  <c r="BT227" i="24"/>
  <c r="BT218" i="24"/>
  <c r="BT248" i="24"/>
  <c r="BT217" i="24"/>
  <c r="BT246" i="24"/>
  <c r="BT240" i="24"/>
  <c r="BT219" i="24"/>
  <c r="BT226" i="24"/>
  <c r="BO225" i="24"/>
  <c r="CA6" i="24"/>
  <c r="AK95" i="24"/>
  <c r="AW90" i="24"/>
  <c r="BR248" i="24"/>
  <c r="BR237" i="24"/>
  <c r="BR245" i="24"/>
  <c r="BR228" i="24"/>
  <c r="BR221" i="24"/>
  <c r="BR227" i="24"/>
  <c r="BR242" i="24"/>
  <c r="BR243" i="24"/>
  <c r="BR223" i="24"/>
  <c r="BR222" i="24"/>
  <c r="BR249" i="24"/>
  <c r="BR240" i="24"/>
  <c r="BR217" i="24"/>
  <c r="BR224" i="24"/>
  <c r="BR229" i="24"/>
  <c r="BR241" i="24"/>
  <c r="BR230" i="24"/>
  <c r="BR247" i="24"/>
  <c r="BR239" i="24"/>
  <c r="BR218" i="24"/>
  <c r="BR220" i="24"/>
  <c r="BR238" i="24"/>
  <c r="BR250" i="24"/>
  <c r="BR236" i="24"/>
  <c r="BR219" i="24"/>
  <c r="BR226" i="24"/>
  <c r="BR231" i="24"/>
  <c r="BR246" i="24"/>
  <c r="BS17" i="24"/>
  <c r="BS12" i="24"/>
  <c r="V84" i="24"/>
  <c r="J175" i="24"/>
  <c r="AC90" i="24"/>
  <c r="BH96" i="24"/>
  <c r="BH89" i="24"/>
  <c r="AW98" i="24"/>
  <c r="I98" i="24"/>
  <c r="AS99" i="24"/>
  <c r="AV86" i="24"/>
  <c r="N96" i="24"/>
  <c r="F93" i="24"/>
  <c r="AJ88" i="24"/>
  <c r="AE175" i="24"/>
  <c r="BH88" i="24"/>
  <c r="BD89" i="24"/>
  <c r="R95" i="24"/>
  <c r="Q85" i="24"/>
  <c r="L93" i="24"/>
  <c r="BE85" i="24"/>
  <c r="D85" i="24"/>
  <c r="AI99" i="24"/>
  <c r="Y90" i="24"/>
  <c r="AR97" i="24"/>
  <c r="AY90" i="24"/>
  <c r="L175" i="24"/>
  <c r="AR88" i="24"/>
  <c r="F95" i="24"/>
  <c r="BH91" i="24"/>
  <c r="AE96" i="24"/>
  <c r="AB91" i="24"/>
  <c r="D87" i="24"/>
  <c r="AG98" i="24"/>
  <c r="BD86" i="24"/>
  <c r="F85" i="24"/>
  <c r="AH89" i="24"/>
  <c r="AW89" i="24"/>
  <c r="AP175" i="24"/>
  <c r="T90" i="24"/>
  <c r="P175" i="24"/>
  <c r="BE175" i="24"/>
  <c r="Y175" i="24"/>
  <c r="AJ168" i="24"/>
  <c r="N168" i="24"/>
  <c r="AE168" i="24"/>
  <c r="AO168" i="24"/>
  <c r="K175" i="24"/>
  <c r="AI175" i="24"/>
  <c r="Z175" i="24"/>
  <c r="T175" i="24"/>
  <c r="AX175" i="24"/>
  <c r="BA99" i="24"/>
  <c r="AW94" i="24"/>
  <c r="AI96" i="24"/>
  <c r="N98" i="24"/>
  <c r="BJ96" i="24"/>
  <c r="AD95" i="24"/>
  <c r="BC98" i="24"/>
  <c r="W97" i="24"/>
  <c r="Y94" i="24"/>
  <c r="AR99" i="24"/>
  <c r="AY88" i="24"/>
  <c r="G86" i="24"/>
  <c r="AV94" i="24"/>
  <c r="E93" i="24"/>
  <c r="AW88" i="24"/>
  <c r="AS89" i="24"/>
  <c r="BH99" i="24"/>
  <c r="AY95" i="24"/>
  <c r="M95" i="24"/>
  <c r="AD93" i="24"/>
  <c r="BD87" i="24"/>
  <c r="BB85" i="24"/>
  <c r="AH97" i="24"/>
  <c r="AF95" i="24"/>
  <c r="AQ93" i="24"/>
  <c r="G91" i="24"/>
  <c r="BC89" i="24"/>
  <c r="BD96" i="24"/>
  <c r="AQ94" i="24"/>
  <c r="BJ91" i="24"/>
  <c r="AR90" i="24"/>
  <c r="AG91" i="24"/>
  <c r="K89" i="24"/>
  <c r="BJ95" i="24"/>
  <c r="AM90" i="24"/>
  <c r="D89" i="24"/>
  <c r="AH90" i="24"/>
  <c r="AT85" i="24"/>
  <c r="AY86" i="24"/>
  <c r="AB85" i="24"/>
  <c r="AY94" i="24"/>
  <c r="W91" i="24"/>
  <c r="H98" i="24"/>
  <c r="BF91" i="24"/>
  <c r="AL91" i="24"/>
  <c r="AF84" i="24"/>
  <c r="D94" i="24"/>
  <c r="AU85" i="24"/>
  <c r="F88" i="24"/>
  <c r="AJ86" i="24"/>
  <c r="AW87" i="24"/>
  <c r="AH87" i="24"/>
  <c r="BE84" i="24"/>
  <c r="BC84" i="24"/>
  <c r="W99" i="24"/>
  <c r="BJ98" i="24"/>
  <c r="AS87" i="24"/>
  <c r="O97" i="24"/>
  <c r="J85" i="24"/>
  <c r="S85" i="24"/>
  <c r="AL98" i="24"/>
  <c r="BF89" i="24"/>
  <c r="J91" i="24"/>
  <c r="K85" i="24"/>
  <c r="Z86" i="24"/>
  <c r="W87" i="24"/>
  <c r="AG84" i="24"/>
  <c r="AC84" i="24"/>
  <c r="AG90" i="24"/>
  <c r="F90" i="24"/>
  <c r="P95" i="24"/>
  <c r="K94" i="24"/>
  <c r="Y96" i="24"/>
  <c r="D98" i="24"/>
  <c r="T91" i="24"/>
  <c r="BO79" i="24"/>
  <c r="Z96" i="24"/>
  <c r="N86" i="24"/>
  <c r="AZ91" i="24"/>
  <c r="X90" i="24"/>
  <c r="AR86" i="24"/>
  <c r="BO71" i="24"/>
  <c r="BO72" i="24"/>
  <c r="BW42" i="24"/>
  <c r="BK98" i="24"/>
  <c r="E89" i="24"/>
  <c r="BO66" i="24"/>
  <c r="AM175" i="24"/>
  <c r="AX91" i="24"/>
  <c r="AA61" i="24"/>
  <c r="AR96" i="24"/>
  <c r="W88" i="24"/>
  <c r="H96" i="24"/>
  <c r="AF90" i="24"/>
  <c r="AS88" i="24"/>
  <c r="P88" i="24"/>
  <c r="AB86" i="24"/>
  <c r="D93" i="24"/>
  <c r="AK86" i="24"/>
  <c r="D84" i="24"/>
  <c r="T96" i="24"/>
  <c r="AN94" i="24"/>
  <c r="BI96" i="24"/>
  <c r="AX61" i="24"/>
  <c r="AX99" i="24" s="1"/>
  <c r="K97" i="24"/>
  <c r="AL175" i="24"/>
  <c r="BK99" i="24"/>
  <c r="L91" i="24"/>
  <c r="AA89" i="24"/>
  <c r="AM87" i="24"/>
  <c r="BG86" i="24"/>
  <c r="R61" i="24"/>
  <c r="AC80" i="24"/>
  <c r="AC61" i="24"/>
  <c r="AW86" i="24"/>
  <c r="N87" i="24"/>
  <c r="BO23" i="24"/>
  <c r="AA91" i="24"/>
  <c r="E87" i="24"/>
  <c r="BJ175" i="24"/>
  <c r="AZ85" i="24"/>
  <c r="F61" i="24"/>
  <c r="F99" i="24" s="1"/>
  <c r="AA80" i="24"/>
  <c r="BK96" i="24"/>
  <c r="AG96" i="24"/>
  <c r="AI86" i="24"/>
  <c r="AJ95" i="24"/>
  <c r="AM96" i="24"/>
  <c r="H91" i="24"/>
  <c r="AG175" i="24"/>
  <c r="AC87" i="24"/>
  <c r="R80" i="24"/>
  <c r="AP97" i="24"/>
  <c r="BF175" i="24"/>
  <c r="BE97" i="24"/>
  <c r="AC86" i="24"/>
  <c r="AF87" i="24"/>
  <c r="BO76" i="24"/>
  <c r="BO77" i="24"/>
  <c r="BW35" i="24"/>
  <c r="N97" i="24"/>
  <c r="H84" i="24"/>
  <c r="BG88" i="24"/>
  <c r="L87" i="24"/>
  <c r="R85" i="24"/>
  <c r="AS98" i="24"/>
  <c r="AA88" i="24"/>
  <c r="AR89" i="24"/>
  <c r="BH84" i="24"/>
  <c r="AF85" i="24"/>
  <c r="AD61" i="24"/>
  <c r="AD99" i="24" s="1"/>
  <c r="BO42" i="24"/>
  <c r="BO67" i="24"/>
  <c r="AZ175" i="24"/>
  <c r="N175" i="24"/>
  <c r="Y99" i="24"/>
  <c r="AX94" i="24"/>
  <c r="BA89" i="24"/>
  <c r="BC93" i="24"/>
  <c r="BO16" i="24"/>
  <c r="AO96" i="24"/>
  <c r="AZ96" i="24"/>
  <c r="BG95" i="24"/>
  <c r="M94" i="24"/>
  <c r="AL99" i="24"/>
  <c r="AC95" i="24"/>
  <c r="W90" i="24"/>
  <c r="S87" i="24"/>
  <c r="BK86" i="24"/>
  <c r="BK97" i="24"/>
  <c r="Y91" i="24"/>
  <c r="U88" i="24"/>
  <c r="Q87" i="24"/>
  <c r="P99" i="24"/>
  <c r="AJ91" i="24"/>
  <c r="BF86" i="24"/>
  <c r="BE96" i="24"/>
  <c r="BK91" i="24"/>
  <c r="AA87" i="24"/>
  <c r="AV84" i="24"/>
  <c r="BE88" i="24"/>
  <c r="X80" i="24"/>
  <c r="X99" i="24" s="1"/>
  <c r="BJ89" i="24"/>
  <c r="AY91" i="24"/>
  <c r="AV93" i="24"/>
  <c r="BE86" i="24"/>
  <c r="BC175" i="24"/>
  <c r="AZ89" i="24"/>
  <c r="BA93" i="24"/>
  <c r="BO74" i="24"/>
  <c r="Z94" i="24"/>
  <c r="AU96" i="24"/>
  <c r="O98" i="24"/>
  <c r="AP98" i="24"/>
  <c r="E175" i="24"/>
  <c r="AU175" i="24"/>
  <c r="BC95" i="24"/>
  <c r="BG89" i="24"/>
  <c r="AO85" i="24"/>
  <c r="V93" i="24"/>
  <c r="T80" i="24"/>
  <c r="T99" i="24" s="1"/>
  <c r="BH98" i="24"/>
  <c r="AP99" i="24"/>
  <c r="AR95" i="24"/>
  <c r="AX93" i="24"/>
  <c r="U86" i="24"/>
  <c r="AE84" i="24"/>
  <c r="AM93" i="24"/>
  <c r="S99" i="24"/>
  <c r="BO163" i="24"/>
  <c r="BO49" i="24"/>
  <c r="BO69" i="24"/>
  <c r="BI73" i="24"/>
  <c r="Q97" i="24"/>
  <c r="AA81" i="24"/>
  <c r="AA73" i="24"/>
  <c r="AM97" i="24"/>
  <c r="BB73" i="24"/>
  <c r="AR175" i="24"/>
  <c r="U95" i="24"/>
  <c r="AQ96" i="24"/>
  <c r="BB91" i="24"/>
  <c r="S175" i="24"/>
  <c r="BH175" i="24"/>
  <c r="AT88" i="24"/>
  <c r="V62" i="24"/>
  <c r="V54" i="24"/>
  <c r="AH61" i="24"/>
  <c r="BC87" i="24"/>
  <c r="Z89" i="24"/>
  <c r="BB97" i="24"/>
  <c r="O88" i="24"/>
  <c r="AM88" i="24"/>
  <c r="BI95" i="24"/>
  <c r="AL90" i="24"/>
  <c r="AH85" i="24"/>
  <c r="BG73" i="24"/>
  <c r="AK94" i="24"/>
  <c r="AH88" i="24"/>
  <c r="AY84" i="24"/>
  <c r="G95" i="24"/>
  <c r="P84" i="24"/>
  <c r="AD94" i="24"/>
  <c r="Z88" i="24"/>
  <c r="BI54" i="24"/>
  <c r="AO95" i="24"/>
  <c r="BA88" i="24"/>
  <c r="Q86" i="24"/>
  <c r="BG91" i="24"/>
  <c r="BD94" i="24"/>
  <c r="L84" i="24"/>
  <c r="AF62" i="24"/>
  <c r="AF54" i="24"/>
  <c r="BB86" i="24"/>
  <c r="I91" i="24"/>
  <c r="BE54" i="24"/>
  <c r="BC62" i="24"/>
  <c r="BC54" i="24"/>
  <c r="BI93" i="24"/>
  <c r="BC94" i="24"/>
  <c r="BO35" i="24"/>
  <c r="BO171" i="24"/>
  <c r="BO57" i="24"/>
  <c r="BO70" i="24"/>
  <c r="BO169" i="24"/>
  <c r="BO55" i="24"/>
  <c r="AU73" i="24"/>
  <c r="M73" i="24"/>
  <c r="AN73" i="24"/>
  <c r="AZ99" i="24"/>
  <c r="I97" i="24"/>
  <c r="U99" i="24"/>
  <c r="D95" i="24"/>
  <c r="G93" i="24"/>
  <c r="AK88" i="24"/>
  <c r="O94" i="24"/>
  <c r="AN91" i="24"/>
  <c r="AM98" i="24"/>
  <c r="AI88" i="24"/>
  <c r="AE87" i="24"/>
  <c r="AJ61" i="24"/>
  <c r="BF98" i="24"/>
  <c r="O175" i="24"/>
  <c r="AP87" i="24"/>
  <c r="M97" i="24"/>
  <c r="AO89" i="24"/>
  <c r="J98" i="24"/>
  <c r="AD90" i="24"/>
  <c r="AP86" i="24"/>
  <c r="BJ84" i="24"/>
  <c r="BB175" i="24"/>
  <c r="L88" i="24"/>
  <c r="BA84" i="24"/>
  <c r="V95" i="24"/>
  <c r="D81" i="24"/>
  <c r="D73" i="24"/>
  <c r="AF93" i="24"/>
  <c r="J90" i="24"/>
  <c r="BC86" i="24"/>
  <c r="AY168" i="24"/>
  <c r="AH94" i="24"/>
  <c r="P168" i="24"/>
  <c r="AW97" i="24"/>
  <c r="BB93" i="24"/>
  <c r="AS84" i="24"/>
  <c r="E95" i="24"/>
  <c r="BA86" i="24"/>
  <c r="AO88" i="24"/>
  <c r="BC85" i="24"/>
  <c r="BI99" i="24"/>
  <c r="AB88" i="24"/>
  <c r="AT97" i="24"/>
  <c r="AV88" i="24"/>
  <c r="AR84" i="24"/>
  <c r="J93" i="24"/>
  <c r="AQ85" i="24"/>
  <c r="V81" i="24"/>
  <c r="V73" i="24"/>
  <c r="L168" i="24"/>
  <c r="S90" i="24"/>
  <c r="AG168" i="24"/>
  <c r="J84" i="24"/>
  <c r="AC168" i="24"/>
  <c r="AZ73" i="24"/>
  <c r="BA98" i="24"/>
  <c r="AI85" i="24"/>
  <c r="AE54" i="24"/>
  <c r="AI54" i="24"/>
  <c r="D86" i="24"/>
  <c r="T54" i="24"/>
  <c r="BO130" i="24"/>
  <c r="BO65" i="24"/>
  <c r="R81" i="24"/>
  <c r="R73" i="24"/>
  <c r="AH73" i="24"/>
  <c r="Z87" i="24"/>
  <c r="E94" i="24"/>
  <c r="BC88" i="24"/>
  <c r="AS73" i="24"/>
  <c r="Z90" i="24"/>
  <c r="AI168" i="24"/>
  <c r="J94" i="24"/>
  <c r="BO164" i="24"/>
  <c r="BO50" i="24"/>
  <c r="BO160" i="24"/>
  <c r="BO111" i="24"/>
  <c r="BO46" i="24"/>
  <c r="AG81" i="24"/>
  <c r="AG73" i="24"/>
  <c r="BF81" i="24"/>
  <c r="BF73" i="24"/>
  <c r="O80" i="24"/>
  <c r="Z81" i="24"/>
  <c r="Z73" i="24"/>
  <c r="AL97" i="24"/>
  <c r="I175" i="24"/>
  <c r="BK93" i="24"/>
  <c r="Z91" i="24"/>
  <c r="S98" i="24"/>
  <c r="U90" i="24"/>
  <c r="P97" i="24"/>
  <c r="AJ98" i="24"/>
  <c r="AB87" i="24"/>
  <c r="H168" i="24"/>
  <c r="BB98" i="24"/>
  <c r="M175" i="24"/>
  <c r="BC97" i="24"/>
  <c r="BJ168" i="24"/>
  <c r="BO162" i="24"/>
  <c r="BO48" i="24"/>
  <c r="BO167" i="24"/>
  <c r="BO53" i="24"/>
  <c r="AQ98" i="24"/>
  <c r="M98" i="24"/>
  <c r="AP81" i="24"/>
  <c r="AP73" i="24"/>
  <c r="D96" i="24"/>
  <c r="BJ93" i="24"/>
  <c r="N81" i="24"/>
  <c r="N73" i="24"/>
  <c r="BK94" i="24"/>
  <c r="AL96" i="24"/>
  <c r="AB94" i="24"/>
  <c r="AB89" i="24"/>
  <c r="L85" i="24"/>
  <c r="AR94" i="24"/>
  <c r="AS90" i="24"/>
  <c r="BC99" i="24"/>
  <c r="AV95" i="24"/>
  <c r="BE93" i="24"/>
  <c r="P90" i="24"/>
  <c r="BO75" i="24"/>
  <c r="S81" i="24"/>
  <c r="S73" i="24"/>
  <c r="AR81" i="24"/>
  <c r="AR73" i="24"/>
  <c r="L81" i="24"/>
  <c r="L73" i="24"/>
  <c r="I80" i="24"/>
  <c r="BA81" i="24"/>
  <c r="BA73" i="24"/>
  <c r="AO91" i="24"/>
  <c r="S89" i="24"/>
  <c r="BB95" i="24"/>
  <c r="BJ97" i="24"/>
  <c r="Q89" i="24"/>
  <c r="BG98" i="24"/>
  <c r="L98" i="24"/>
  <c r="R88" i="24"/>
  <c r="AV54" i="24"/>
  <c r="H97" i="24"/>
  <c r="F98" i="24"/>
  <c r="AM86" i="24"/>
  <c r="BO172" i="24"/>
  <c r="BO58" i="24"/>
  <c r="BO156" i="24"/>
  <c r="AV80" i="24"/>
  <c r="AC98" i="24"/>
  <c r="K99" i="24"/>
  <c r="AS95" i="24"/>
  <c r="BD98" i="24"/>
  <c r="F96" i="24"/>
  <c r="BO68" i="24"/>
  <c r="BO137" i="24"/>
  <c r="BO78" i="24"/>
  <c r="E81" i="24"/>
  <c r="E73" i="24"/>
  <c r="AS97" i="24"/>
  <c r="AD81" i="24"/>
  <c r="AD73" i="24"/>
  <c r="BD99" i="24"/>
  <c r="BO161" i="24"/>
  <c r="BO47" i="24"/>
  <c r="BO166" i="24"/>
  <c r="BO52" i="24"/>
  <c r="BO149" i="24"/>
  <c r="BP18" i="24"/>
  <c r="BP22" i="24"/>
  <c r="BP15" i="24"/>
  <c r="BP19" i="24"/>
  <c r="BP12" i="24"/>
  <c r="BX6" i="24"/>
  <c r="BP21" i="24"/>
  <c r="BP9" i="24"/>
  <c r="BP13" i="24"/>
  <c r="BP14" i="24"/>
  <c r="BP11" i="24"/>
  <c r="BP2" i="24"/>
  <c r="BP17" i="24"/>
  <c r="BP20" i="24"/>
  <c r="BP10" i="24"/>
  <c r="BP8" i="24"/>
  <c r="AJ80" i="24"/>
  <c r="AH80" i="24"/>
  <c r="AE95" i="24"/>
  <c r="BF95" i="24"/>
  <c r="AQ61" i="24"/>
  <c r="E96" i="24"/>
  <c r="BO165" i="24"/>
  <c r="BO51" i="24"/>
  <c r="BO174" i="24"/>
  <c r="BO60" i="24"/>
  <c r="P81" i="24"/>
  <c r="P73" i="24"/>
  <c r="BC81" i="24"/>
  <c r="BC73" i="24"/>
  <c r="J97" i="24"/>
  <c r="Y73" i="24"/>
  <c r="AK97" i="24"/>
  <c r="V98" i="24"/>
  <c r="AW93" i="24"/>
  <c r="M91" i="24"/>
  <c r="BJ73" i="24"/>
  <c r="AQ175" i="24"/>
  <c r="T95" i="24"/>
  <c r="T93" i="24"/>
  <c r="AO99" i="24"/>
  <c r="AQ80" i="24"/>
  <c r="AO81" i="24"/>
  <c r="AO73" i="24"/>
  <c r="K73" i="24"/>
  <c r="AL81" i="24"/>
  <c r="AL73" i="24"/>
  <c r="S97" i="24"/>
  <c r="F62" i="24"/>
  <c r="F54" i="24"/>
  <c r="Q81" i="24"/>
  <c r="Q73" i="24"/>
  <c r="BH93" i="24"/>
  <c r="BI84" i="24"/>
  <c r="AV85" i="24"/>
  <c r="T168" i="24"/>
  <c r="F168" i="24"/>
  <c r="BO170" i="24"/>
  <c r="BO56" i="24"/>
  <c r="BO173" i="24"/>
  <c r="BO118" i="24"/>
  <c r="BO59" i="24"/>
  <c r="V80" i="24"/>
  <c r="AE97" i="24"/>
  <c r="BA97" i="24"/>
  <c r="AW96" i="24"/>
  <c r="Q95" i="24"/>
  <c r="AB98" i="24"/>
  <c r="J99" i="24"/>
  <c r="AK99" i="24"/>
  <c r="S96" i="24"/>
  <c r="AM94" i="24"/>
  <c r="T97" i="24"/>
  <c r="AJ90" i="24"/>
  <c r="AK81" i="24"/>
  <c r="AK73" i="24"/>
  <c r="AO175" i="24"/>
  <c r="S95" i="24"/>
  <c r="S93" i="24"/>
  <c r="BG87" i="24"/>
  <c r="V96" i="24"/>
  <c r="I94" i="24"/>
  <c r="BD73" i="24"/>
  <c r="AI97" i="24"/>
  <c r="AG95" i="24"/>
  <c r="AR93" i="24"/>
  <c r="BH90" i="24"/>
  <c r="P86" i="24"/>
  <c r="U98" i="24"/>
  <c r="Q99" i="24"/>
  <c r="AF98" i="24"/>
  <c r="AB175" i="24"/>
  <c r="AM99" i="24"/>
  <c r="U96" i="24"/>
  <c r="AO94" i="24"/>
  <c r="AZ97" i="24"/>
  <c r="AV96" i="24"/>
  <c r="AO98" i="24"/>
  <c r="BE95" i="24"/>
  <c r="U97" i="24"/>
  <c r="AK90" i="24"/>
  <c r="AN98" i="24"/>
  <c r="AP96" i="24"/>
  <c r="AE94" i="24"/>
  <c r="BA91" i="24"/>
  <c r="AI90" i="24"/>
  <c r="BE73" i="24"/>
  <c r="AJ97" i="24"/>
  <c r="AH95" i="24"/>
  <c r="AS93" i="24"/>
  <c r="J81" i="24"/>
  <c r="J73" i="24"/>
  <c r="O61" i="24"/>
  <c r="BJ94" i="24"/>
  <c r="P93" i="24"/>
  <c r="AT90" i="24"/>
  <c r="AP89" i="24"/>
  <c r="AN85" i="24"/>
  <c r="V168" i="24"/>
  <c r="AF81" i="24"/>
  <c r="AF73" i="24"/>
  <c r="AH175" i="24"/>
  <c r="L95" i="24"/>
  <c r="AC93" i="24"/>
  <c r="BG90" i="24"/>
  <c r="AJ96" i="24"/>
  <c r="W94" i="24"/>
  <c r="AV91" i="24"/>
  <c r="AD88" i="24"/>
  <c r="BB61" i="24"/>
  <c r="BB99" i="24" s="1"/>
  <c r="AU95" i="24"/>
  <c r="BD93" i="24"/>
  <c r="S91" i="24"/>
  <c r="O90" i="24"/>
  <c r="W95" i="24"/>
  <c r="AL88" i="24"/>
  <c r="AY62" i="24"/>
  <c r="AY54" i="24"/>
  <c r="AT81" i="24"/>
  <c r="AT73" i="24"/>
  <c r="AA90" i="24"/>
  <c r="AD85" i="24"/>
  <c r="P62" i="24"/>
  <c r="P54" i="24"/>
  <c r="AF86" i="24"/>
  <c r="BI168" i="24"/>
  <c r="BA90" i="24"/>
  <c r="AN93" i="24"/>
  <c r="AO90" i="24"/>
  <c r="AX96" i="24"/>
  <c r="BH87" i="24"/>
  <c r="AT96" i="24"/>
  <c r="BF87" i="24"/>
  <c r="U85" i="24"/>
  <c r="BI97" i="24"/>
  <c r="AV73" i="24"/>
  <c r="D91" i="24"/>
  <c r="AN86" i="24"/>
  <c r="W89" i="24"/>
  <c r="L62" i="24"/>
  <c r="L54" i="24"/>
  <c r="S88" i="24"/>
  <c r="AG62" i="24"/>
  <c r="AG54" i="24"/>
  <c r="AK91" i="24"/>
  <c r="AF168" i="24"/>
  <c r="AF91" i="24"/>
  <c r="AC62" i="24"/>
  <c r="AC54" i="24"/>
  <c r="AW84" i="24"/>
  <c r="AS86" i="24"/>
  <c r="T85" i="24"/>
  <c r="E86" i="24"/>
  <c r="X54" i="24"/>
  <c r="G97" i="24"/>
  <c r="AW81" i="24"/>
  <c r="AW73" i="24"/>
  <c r="BE168" i="24"/>
  <c r="BC168" i="24"/>
  <c r="AD97" i="24"/>
  <c r="AW62" i="24"/>
  <c r="AW54" i="24"/>
  <c r="AO86" i="24"/>
  <c r="AA86" i="24"/>
  <c r="X168" i="24"/>
  <c r="AA97" i="24"/>
  <c r="G61" i="24"/>
  <c r="G99" i="24" s="1"/>
  <c r="BI90" i="24"/>
  <c r="BB84" i="24"/>
  <c r="AY93" i="24"/>
  <c r="G98" i="24"/>
  <c r="BC96" i="24"/>
  <c r="R98" i="24"/>
  <c r="N99" i="24"/>
  <c r="BE98" i="24"/>
  <c r="Y97" i="24"/>
  <c r="G96" i="24"/>
  <c r="AA94" i="24"/>
  <c r="AH96" i="24"/>
  <c r="BB94" i="24"/>
  <c r="AA98" i="24"/>
  <c r="I61" i="24"/>
  <c r="AQ95" i="24"/>
  <c r="BK81" i="24"/>
  <c r="BK73" i="24"/>
  <c r="U175" i="24"/>
  <c r="T98" i="24"/>
  <c r="N94" i="24"/>
  <c r="AM91" i="24"/>
  <c r="AE89" i="24"/>
  <c r="AI73" i="24"/>
  <c r="AJ175" i="24"/>
  <c r="N95" i="24"/>
  <c r="BF96" i="24"/>
  <c r="AS94" i="24"/>
  <c r="AF88" i="24"/>
  <c r="Z85" i="24"/>
  <c r="H62" i="24"/>
  <c r="H54" i="24"/>
  <c r="I73" i="24"/>
  <c r="M99" i="24"/>
  <c r="BI94" i="24"/>
  <c r="O93" i="24"/>
  <c r="AO87" i="24"/>
  <c r="P96" i="24"/>
  <c r="F94" i="24"/>
  <c r="AH91" i="24"/>
  <c r="L89" i="24"/>
  <c r="BJ54" i="24"/>
  <c r="AX73" i="24"/>
  <c r="AF97" i="24"/>
  <c r="AA95" i="24"/>
  <c r="AO93" i="24"/>
  <c r="E91" i="24"/>
  <c r="BA87" i="24"/>
  <c r="O73" i="24"/>
  <c r="AU94" i="24"/>
  <c r="L90" i="24"/>
  <c r="BA62" i="24"/>
  <c r="BA54" i="24"/>
  <c r="K88" i="24"/>
  <c r="AX98" i="24"/>
  <c r="J88" i="24"/>
  <c r="AH84" i="24"/>
  <c r="N85" i="24"/>
  <c r="AW61" i="24"/>
  <c r="AW99" i="24" s="1"/>
  <c r="AR87" i="24"/>
  <c r="L86" i="24"/>
  <c r="AS54" i="24"/>
  <c r="AX86" i="24"/>
  <c r="AD91" i="24"/>
  <c r="Q98" i="24"/>
  <c r="AM95" i="24"/>
  <c r="O87" i="24"/>
  <c r="BH62" i="24"/>
  <c r="BH54" i="24"/>
  <c r="AI95" i="24"/>
  <c r="J89" i="24"/>
  <c r="BG84" i="24"/>
  <c r="BI175" i="24"/>
  <c r="AB90" i="24"/>
  <c r="AT99" i="24"/>
  <c r="V90" i="24"/>
  <c r="F86" i="24"/>
  <c r="AV90" i="24"/>
  <c r="AR62" i="24"/>
  <c r="AR54" i="24"/>
  <c r="AV98" i="24"/>
  <c r="K84" i="24"/>
  <c r="N88" i="24"/>
  <c r="J62" i="24"/>
  <c r="J54" i="24"/>
  <c r="M88" i="24"/>
  <c r="BK95" i="24"/>
  <c r="AW168" i="24"/>
  <c r="AE85" i="24"/>
  <c r="Z84" i="24"/>
  <c r="AU84" i="24"/>
  <c r="G175" i="24"/>
  <c r="AJ85" i="24"/>
  <c r="BI88" i="24"/>
  <c r="X81" i="24"/>
  <c r="X73" i="24"/>
  <c r="AD175" i="24"/>
  <c r="BB54" i="24"/>
  <c r="BD260" i="24"/>
  <c r="BB260" i="24"/>
  <c r="AF99" i="24"/>
  <c r="BI98" i="24"/>
  <c r="BH86" i="24"/>
  <c r="BA168" i="24"/>
  <c r="F81" i="24"/>
  <c r="F73" i="24"/>
  <c r="AL94" i="24"/>
  <c r="K90" i="24"/>
  <c r="AZ84" i="24"/>
  <c r="AH54" i="24"/>
  <c r="AX97" i="24"/>
  <c r="E90" i="24"/>
  <c r="AW175" i="24"/>
  <c r="X93" i="24"/>
  <c r="AS168" i="24"/>
  <c r="U94" i="24"/>
  <c r="V86" i="24"/>
  <c r="BJ87" i="24"/>
  <c r="W85" i="24"/>
  <c r="O89" i="24"/>
  <c r="BH168" i="24"/>
  <c r="J87" i="24"/>
  <c r="BG54" i="24"/>
  <c r="AS96" i="24"/>
  <c r="AT175" i="24"/>
  <c r="V88" i="24"/>
  <c r="AR168" i="24"/>
  <c r="AT91" i="24"/>
  <c r="H85" i="24"/>
  <c r="H89" i="24"/>
  <c r="K54" i="24"/>
  <c r="N90" i="24"/>
  <c r="J168" i="24"/>
  <c r="M90" i="24"/>
  <c r="E84" i="24"/>
  <c r="AQ84" i="24"/>
  <c r="AA85" i="24"/>
  <c r="Z62" i="24"/>
  <c r="Z54" i="24"/>
  <c r="P85" i="24"/>
  <c r="AU62" i="24"/>
  <c r="AU54" i="24"/>
  <c r="AA175" i="24"/>
  <c r="AE91" i="24"/>
  <c r="AL89" i="24"/>
  <c r="BI86" i="24"/>
  <c r="BB168" i="24"/>
  <c r="BK260" i="24"/>
  <c r="AC81" i="24"/>
  <c r="AC73" i="24"/>
  <c r="AF175" i="24"/>
  <c r="J95" i="24"/>
  <c r="AA93" i="24"/>
  <c r="AK93" i="24"/>
  <c r="AZ87" i="24"/>
  <c r="AK84" i="24"/>
  <c r="AY98" i="24"/>
  <c r="AZ54" i="24"/>
  <c r="R97" i="24"/>
  <c r="AX87" i="24"/>
  <c r="AH168" i="24"/>
  <c r="E88" i="24"/>
  <c r="AZ86" i="24"/>
  <c r="BK84" i="24"/>
  <c r="D97" i="24"/>
  <c r="T87" i="24"/>
  <c r="BI85" i="24"/>
  <c r="AD84" i="24"/>
  <c r="AE86" i="24"/>
  <c r="AP90" i="24"/>
  <c r="AY96" i="24"/>
  <c r="AI94" i="24"/>
  <c r="AM84" i="24"/>
  <c r="T94" i="24"/>
  <c r="BG168" i="24"/>
  <c r="BE89" i="24"/>
  <c r="AB96" i="24"/>
  <c r="AI89" i="24"/>
  <c r="S84" i="24"/>
  <c r="M96" i="24"/>
  <c r="Y86" i="24"/>
  <c r="H87" i="24"/>
  <c r="K168" i="24"/>
  <c r="K93" i="24"/>
  <c r="E62" i="24"/>
  <c r="E54" i="24"/>
  <c r="AQ54" i="24"/>
  <c r="AB84" i="24"/>
  <c r="Z168" i="24"/>
  <c r="AU168" i="24"/>
  <c r="AC97" i="24"/>
  <c r="G84" i="24"/>
  <c r="BF84" i="24"/>
  <c r="AL87" i="24"/>
  <c r="BD95" i="24"/>
  <c r="D62" i="24"/>
  <c r="D54" i="24"/>
  <c r="AK54" i="24"/>
  <c r="AY87" i="24"/>
  <c r="AZ168" i="24"/>
  <c r="AX89" i="24"/>
  <c r="R86" i="24"/>
  <c r="Y93" i="24"/>
  <c r="BK62" i="24"/>
  <c r="BK54" i="24"/>
  <c r="D99" i="24"/>
  <c r="AR91" i="24"/>
  <c r="T89" i="24"/>
  <c r="AD62" i="24"/>
  <c r="AD54" i="24"/>
  <c r="AQ73" i="24"/>
  <c r="AQ87" i="24"/>
  <c r="AP88" i="24"/>
  <c r="AN84" i="24"/>
  <c r="AM62" i="24"/>
  <c r="AM54" i="24"/>
  <c r="AL84" i="24"/>
  <c r="Z95" i="24"/>
  <c r="BE87" i="24"/>
  <c r="AV87" i="24"/>
  <c r="AB81" i="24"/>
  <c r="AB73" i="24"/>
  <c r="AI87" i="24"/>
  <c r="S62" i="24"/>
  <c r="S54" i="24"/>
  <c r="AP84" i="24"/>
  <c r="U81" i="24"/>
  <c r="U73" i="24"/>
  <c r="E168" i="24"/>
  <c r="AQ168" i="24"/>
  <c r="AB62" i="24"/>
  <c r="AB54" i="24"/>
  <c r="AA84" i="24"/>
  <c r="Y84" i="24"/>
  <c r="AN97" i="24"/>
  <c r="G54" i="24"/>
  <c r="BF62" i="24"/>
  <c r="BF54" i="24"/>
  <c r="AZ93" i="24"/>
  <c r="D168" i="24"/>
  <c r="AY97" i="24"/>
  <c r="O95" i="24"/>
  <c r="T73" i="24"/>
  <c r="I88" i="24"/>
  <c r="BK175" i="24"/>
  <c r="BJ99" i="24"/>
  <c r="BA95" i="24"/>
  <c r="AU93" i="24"/>
  <c r="K91" i="24"/>
  <c r="G90" i="24"/>
  <c r="BF80" i="24"/>
  <c r="BG96" i="24"/>
  <c r="AT94" i="24"/>
  <c r="R96" i="24"/>
  <c r="H94" i="24"/>
  <c r="V91" i="24"/>
  <c r="R90" i="24"/>
  <c r="AX84" i="24"/>
  <c r="AK96" i="24"/>
  <c r="X94" i="24"/>
  <c r="AW91" i="24"/>
  <c r="AE88" i="24"/>
  <c r="AY81" i="24"/>
  <c r="AY73" i="24"/>
  <c r="AG97" i="24"/>
  <c r="AB95" i="24"/>
  <c r="AP93" i="24"/>
  <c r="F91" i="24"/>
  <c r="BB87" i="24"/>
  <c r="AV168" i="24"/>
  <c r="G73" i="24"/>
  <c r="H61" i="24"/>
  <c r="H99" i="24" s="1"/>
  <c r="BG94" i="24"/>
  <c r="M93" i="24"/>
  <c r="AM89" i="24"/>
  <c r="I93" i="24"/>
  <c r="AK168" i="24"/>
  <c r="E98" i="24"/>
  <c r="AY89" i="24"/>
  <c r="R175" i="24"/>
  <c r="E97" i="24"/>
  <c r="AT89" i="24"/>
  <c r="AG86" i="24"/>
  <c r="BK168" i="24"/>
  <c r="D175" i="24"/>
  <c r="AS85" i="24"/>
  <c r="AD168" i="24"/>
  <c r="AD98" i="24"/>
  <c r="AQ89" i="24"/>
  <c r="K86" i="24"/>
  <c r="W98" i="24"/>
  <c r="AN95" i="24"/>
  <c r="P87" i="24"/>
  <c r="AN62" i="24"/>
  <c r="AN54" i="24"/>
  <c r="AL93" i="24"/>
  <c r="AM168" i="24"/>
  <c r="AE93" i="24"/>
  <c r="AL62" i="24"/>
  <c r="AL54" i="24"/>
  <c r="X95" i="24"/>
  <c r="AV89" i="24"/>
  <c r="F97" i="24"/>
  <c r="S168" i="24"/>
  <c r="X88" i="24"/>
  <c r="AP62" i="24"/>
  <c r="AP54" i="24"/>
  <c r="AZ94" i="24"/>
  <c r="AP85" i="24"/>
  <c r="AU98" i="24"/>
  <c r="W86" i="24"/>
  <c r="BD90" i="24"/>
  <c r="AB168" i="24"/>
  <c r="AA62" i="24"/>
  <c r="AA54" i="24"/>
  <c r="AU97" i="24"/>
  <c r="Y54" i="24"/>
  <c r="AN61" i="24"/>
  <c r="AN99" i="24" s="1"/>
  <c r="AC175" i="24"/>
  <c r="BF85" i="24"/>
  <c r="G168" i="24"/>
  <c r="BF168" i="24"/>
  <c r="BD84" i="24"/>
  <c r="H86" i="24"/>
  <c r="AT93" i="24"/>
  <c r="BG260" i="24"/>
  <c r="AM81" i="24"/>
  <c r="AM73" i="24"/>
  <c r="AY99" i="24"/>
  <c r="AR98" i="24"/>
  <c r="I96" i="24"/>
  <c r="P94" i="24"/>
  <c r="I90" i="24"/>
  <c r="AQ97" i="24"/>
  <c r="AH93" i="24"/>
  <c r="AX90" i="24"/>
  <c r="G88" i="24"/>
  <c r="AK98" i="24"/>
  <c r="BF97" i="24"/>
  <c r="N89" i="24"/>
  <c r="AX54" i="24"/>
  <c r="K98" i="24"/>
  <c r="AE90" i="24"/>
  <c r="M87" i="24"/>
  <c r="AQ86" i="24"/>
  <c r="AG99" i="24"/>
  <c r="BB89" i="24"/>
  <c r="AZ98" i="24"/>
  <c r="H175" i="24"/>
  <c r="AQ88" i="24"/>
  <c r="Z97" i="24"/>
  <c r="AD89" i="24"/>
  <c r="T86" i="24"/>
  <c r="U84" i="24"/>
  <c r="H93" i="24"/>
  <c r="AL86" i="24"/>
  <c r="AD96" i="24"/>
  <c r="X91" i="24"/>
  <c r="X89" i="24"/>
  <c r="E99" i="24"/>
  <c r="AS91" i="24"/>
  <c r="AT87" i="24"/>
  <c r="AT84" i="24"/>
  <c r="W96" i="24"/>
  <c r="P91" i="24"/>
  <c r="O84" i="24"/>
  <c r="W93" i="24"/>
  <c r="BK87" i="24"/>
  <c r="Y85" i="24"/>
  <c r="P89" i="24"/>
  <c r="AN168" i="24"/>
  <c r="AU86" i="24"/>
  <c r="R84" i="24"/>
  <c r="AL168" i="24"/>
  <c r="S94" i="24"/>
  <c r="I89" i="24"/>
  <c r="AP168" i="24"/>
  <c r="X86" i="24"/>
  <c r="I86" i="24"/>
  <c r="BD88" i="24"/>
  <c r="Y95" i="24"/>
  <c r="AA168" i="24"/>
  <c r="AU61" i="24"/>
  <c r="AU99" i="24" s="1"/>
  <c r="Y168" i="24"/>
  <c r="AN175" i="24"/>
  <c r="BG85" i="24"/>
  <c r="BD54" i="24"/>
  <c r="W84" i="24"/>
  <c r="AX88" i="24"/>
  <c r="BH81" i="24"/>
  <c r="BH73" i="24"/>
  <c r="AO97" i="24"/>
  <c r="AG93" i="24"/>
  <c r="BK90" i="24"/>
  <c r="BF61" i="24"/>
  <c r="AX95" i="24"/>
  <c r="BG93" i="24"/>
  <c r="D88" i="24"/>
  <c r="AX168" i="24"/>
  <c r="Q96" i="24"/>
  <c r="AI91" i="24"/>
  <c r="M89" i="24"/>
  <c r="AE81" i="24"/>
  <c r="AE73" i="24"/>
  <c r="K95" i="24"/>
  <c r="AB93" i="24"/>
  <c r="BF88" i="24"/>
  <c r="BB96" i="24"/>
  <c r="AP94" i="24"/>
  <c r="BI91" i="24"/>
  <c r="AQ90" i="24"/>
  <c r="Y87" i="24"/>
  <c r="Z99" i="24"/>
  <c r="BE91" i="24"/>
  <c r="AD87" i="24"/>
  <c r="U62" i="24"/>
  <c r="U54" i="24"/>
  <c r="V97" i="24"/>
  <c r="X87" i="24"/>
  <c r="M86" i="24"/>
  <c r="AT62" i="24"/>
  <c r="AT54" i="24"/>
  <c r="AC85" i="24"/>
  <c r="O54" i="24"/>
  <c r="AV97" i="24"/>
  <c r="R87" i="24"/>
  <c r="BH85" i="24"/>
  <c r="BA96" i="24"/>
  <c r="BK89" i="24"/>
  <c r="AJ94" i="24"/>
  <c r="R91" i="24"/>
  <c r="R62" i="24"/>
  <c r="R54" i="24"/>
  <c r="N91" i="24"/>
  <c r="AT86" i="24"/>
  <c r="Q84" i="24"/>
  <c r="I87" i="24"/>
  <c r="Q94" i="24"/>
  <c r="G89" i="24"/>
  <c r="F175" i="24"/>
  <c r="AF89" i="24"/>
  <c r="M84" i="24"/>
  <c r="AP91" i="24"/>
  <c r="G85" i="24"/>
  <c r="L96" i="24"/>
  <c r="Z98" i="24"/>
  <c r="AM85" i="24"/>
  <c r="Y98" i="24"/>
  <c r="I95" i="24"/>
  <c r="Q93" i="24"/>
  <c r="BK85" i="24"/>
  <c r="I84" i="24"/>
  <c r="O85" i="24"/>
  <c r="AJ73" i="24"/>
  <c r="BD168" i="24"/>
  <c r="I85" i="24"/>
  <c r="W54" i="24"/>
  <c r="AJ87" i="24"/>
  <c r="BK88" i="24"/>
  <c r="P98" i="24"/>
  <c r="D90" i="24"/>
  <c r="Q90" i="24"/>
  <c r="L97" i="24"/>
  <c r="BF90" i="24"/>
  <c r="AN87" i="24"/>
  <c r="AL85" i="24"/>
  <c r="AE98" i="24"/>
  <c r="Y89" i="24"/>
  <c r="AY85" i="24"/>
  <c r="U168" i="24"/>
  <c r="V61" i="24"/>
  <c r="BD91" i="24"/>
  <c r="AC89" i="24"/>
  <c r="S86" i="24"/>
  <c r="BH95" i="24"/>
  <c r="BJ90" i="24"/>
  <c r="AG85" i="24"/>
  <c r="AA96" i="24"/>
  <c r="Q91" i="24"/>
  <c r="U89" i="24"/>
  <c r="AT168" i="24"/>
  <c r="AP95" i="24"/>
  <c r="BB90" i="24"/>
  <c r="O168" i="24"/>
  <c r="AV61" i="24"/>
  <c r="AQ91" i="24"/>
  <c r="R89" i="24"/>
  <c r="AO84" i="24"/>
  <c r="O86" i="24"/>
  <c r="R168" i="24"/>
  <c r="Q62" i="24"/>
  <c r="Q54" i="24"/>
  <c r="Z93" i="24"/>
  <c r="G87" i="24"/>
  <c r="BF94" i="24"/>
  <c r="AH86" i="24"/>
  <c r="M62" i="24"/>
  <c r="M54" i="24"/>
  <c r="AK85" i="24"/>
  <c r="AU88" i="24"/>
  <c r="H95" i="24"/>
  <c r="X98" i="24"/>
  <c r="BE94" i="24"/>
  <c r="N84" i="24"/>
  <c r="I54" i="24"/>
  <c r="AZ88" i="24"/>
  <c r="AK89" i="24"/>
  <c r="W168" i="24"/>
  <c r="AJ89" i="24"/>
  <c r="BI260" i="24"/>
  <c r="AJ54" i="24"/>
  <c r="BE99" i="24"/>
  <c r="AW95" i="24"/>
  <c r="BF93" i="24"/>
  <c r="U91" i="24"/>
  <c r="Q88" i="24"/>
  <c r="H81" i="24"/>
  <c r="H73" i="24"/>
  <c r="L99" i="24"/>
  <c r="BH94" i="24"/>
  <c r="N93" i="24"/>
  <c r="AN89" i="24"/>
  <c r="AF96" i="24"/>
  <c r="V94" i="24"/>
  <c r="AU91" i="24"/>
  <c r="AC88" i="24"/>
  <c r="AN96" i="24"/>
  <c r="AC91" i="24"/>
  <c r="F89" i="24"/>
  <c r="V175" i="24"/>
  <c r="BJ88" i="24"/>
  <c r="U87" i="24"/>
  <c r="BJ85" i="24"/>
  <c r="BB88" i="24"/>
  <c r="M85" i="24"/>
  <c r="AV175" i="24"/>
  <c r="AR85" i="24"/>
  <c r="AZ95" i="24"/>
  <c r="V89" i="24"/>
  <c r="AO62" i="24"/>
  <c r="AO54" i="24"/>
  <c r="AN90" i="24"/>
  <c r="AG88" i="24"/>
  <c r="J86" i="24"/>
  <c r="Q168" i="24"/>
  <c r="R93" i="24"/>
  <c r="W73" i="24"/>
  <c r="M168" i="24"/>
  <c r="T88" i="24"/>
  <c r="AI84" i="24"/>
  <c r="R94" i="24"/>
  <c r="K96" i="24"/>
  <c r="E85" i="24"/>
  <c r="J96" i="24"/>
  <c r="BJ86" i="24"/>
  <c r="AU90" i="24"/>
  <c r="H90" i="24"/>
  <c r="T84" i="24"/>
  <c r="N62" i="24"/>
  <c r="N54" i="24"/>
  <c r="I168" i="24"/>
  <c r="F84" i="24"/>
  <c r="AZ90" i="24"/>
  <c r="AK87" i="24"/>
  <c r="BH96" i="23"/>
  <c r="AR93" i="23"/>
  <c r="H87" i="23"/>
  <c r="AF97" i="23"/>
  <c r="AF90" i="23"/>
  <c r="W86" i="23"/>
  <c r="AB89" i="23"/>
  <c r="AC86" i="23"/>
  <c r="Q95" i="23"/>
  <c r="AT88" i="23"/>
  <c r="BK91" i="23"/>
  <c r="H96" i="23"/>
  <c r="F89" i="23"/>
  <c r="E90" i="23"/>
  <c r="S94" i="23"/>
  <c r="P96" i="23"/>
  <c r="D96" i="23"/>
  <c r="BG87" i="23"/>
  <c r="N91" i="23"/>
  <c r="AK88" i="23"/>
  <c r="V98" i="23"/>
  <c r="L89" i="23"/>
  <c r="AA87" i="23"/>
  <c r="AX95" i="23"/>
  <c r="AX86" i="23"/>
  <c r="AB97" i="23"/>
  <c r="AL96" i="23"/>
  <c r="BE90" i="23"/>
  <c r="BC90" i="23"/>
  <c r="AY87" i="23"/>
  <c r="BJ88" i="23"/>
  <c r="AL86" i="23"/>
  <c r="AZ85" i="23"/>
  <c r="AR95" i="23"/>
  <c r="I85" i="23"/>
  <c r="M88" i="23"/>
  <c r="AP87" i="23"/>
  <c r="AG89" i="23"/>
  <c r="AG95" i="23"/>
  <c r="AC97" i="23"/>
  <c r="D94" i="23"/>
  <c r="BC91" i="23"/>
  <c r="BB95" i="23"/>
  <c r="BK94" i="23"/>
  <c r="AN94" i="23"/>
  <c r="AH97" i="23"/>
  <c r="E96" i="23"/>
  <c r="AD94" i="23"/>
  <c r="BK97" i="23"/>
  <c r="W96" i="23"/>
  <c r="AY94" i="23"/>
  <c r="BB98" i="23"/>
  <c r="BK86" i="23"/>
  <c r="K84" i="23"/>
  <c r="AY95" i="23"/>
  <c r="AF93" i="23"/>
  <c r="M96" i="23"/>
  <c r="AP86" i="23"/>
  <c r="H88" i="23"/>
  <c r="BO16" i="23"/>
  <c r="AU86" i="23"/>
  <c r="BC88" i="23"/>
  <c r="AT98" i="23"/>
  <c r="Z93" i="23"/>
  <c r="R94" i="23"/>
  <c r="AM93" i="23"/>
  <c r="BJ95" i="23"/>
  <c r="BJ97" i="23"/>
  <c r="AP138" i="23"/>
  <c r="AZ93" i="23"/>
  <c r="AH95" i="23"/>
  <c r="X95" i="23"/>
  <c r="BP17" i="23"/>
  <c r="BP10" i="23"/>
  <c r="BP21" i="23"/>
  <c r="BP14" i="23"/>
  <c r="BX6" i="23"/>
  <c r="BP22" i="23"/>
  <c r="BP15" i="23"/>
  <c r="BP8" i="23"/>
  <c r="BP2" i="23"/>
  <c r="BP19" i="23"/>
  <c r="BP12" i="23"/>
  <c r="BP18" i="23"/>
  <c r="BP20" i="23"/>
  <c r="BP11" i="23"/>
  <c r="BP13" i="23"/>
  <c r="BP9" i="23"/>
  <c r="AI94" i="23"/>
  <c r="BH98" i="23"/>
  <c r="S90" i="23"/>
  <c r="I98" i="23"/>
  <c r="AU96" i="23"/>
  <c r="AS94" i="23"/>
  <c r="AA88" i="23"/>
  <c r="P85" i="23"/>
  <c r="AT91" i="23"/>
  <c r="BI86" i="23"/>
  <c r="AW86" i="23"/>
  <c r="AQ98" i="23"/>
  <c r="AW98" i="23"/>
  <c r="AQ80" i="23"/>
  <c r="X97" i="23"/>
  <c r="AD95" i="23"/>
  <c r="AG97" i="23"/>
  <c r="BH97" i="23"/>
  <c r="AD86" i="23"/>
  <c r="BC87" i="23"/>
  <c r="AS85" i="23"/>
  <c r="U93" i="23"/>
  <c r="N95" i="23"/>
  <c r="R90" i="23"/>
  <c r="AO94" i="23"/>
  <c r="K86" i="23"/>
  <c r="BR21" i="23"/>
  <c r="BR14" i="23"/>
  <c r="BZ6" i="23"/>
  <c r="BR18" i="23"/>
  <c r="BR11" i="23"/>
  <c r="BR19" i="23"/>
  <c r="BR12" i="23"/>
  <c r="BR9" i="23"/>
  <c r="BR17" i="23"/>
  <c r="BR15" i="23"/>
  <c r="BR8" i="23"/>
  <c r="BR10" i="23"/>
  <c r="BR2" i="23"/>
  <c r="BR20" i="23"/>
  <c r="BR22" i="23"/>
  <c r="BR13" i="23"/>
  <c r="U98" i="23"/>
  <c r="AZ95" i="23"/>
  <c r="F84" i="23"/>
  <c r="AP93" i="23"/>
  <c r="T93" i="23"/>
  <c r="AL89" i="23"/>
  <c r="BB89" i="23"/>
  <c r="AB90" i="23"/>
  <c r="M95" i="23"/>
  <c r="J90" i="23"/>
  <c r="O97" i="23"/>
  <c r="AF96" i="23"/>
  <c r="F95" i="23"/>
  <c r="Q89" i="23"/>
  <c r="N89" i="23"/>
  <c r="BA94" i="23"/>
  <c r="AI98" i="23"/>
  <c r="AE85" i="23"/>
  <c r="BI94" i="23"/>
  <c r="AG86" i="23"/>
  <c r="AX91" i="23"/>
  <c r="AA93" i="23"/>
  <c r="O96" i="23"/>
  <c r="AG98" i="23"/>
  <c r="Y93" i="23"/>
  <c r="BK90" i="23"/>
  <c r="E86" i="23"/>
  <c r="AE90" i="23"/>
  <c r="J87" i="23"/>
  <c r="O88" i="23"/>
  <c r="AB88" i="23"/>
  <c r="P84" i="23"/>
  <c r="F93" i="23"/>
  <c r="BQ17" i="23"/>
  <c r="BQ10" i="23"/>
  <c r="BQ18" i="23"/>
  <c r="BQ21" i="23"/>
  <c r="BQ14" i="23"/>
  <c r="BY6" i="23"/>
  <c r="BQ11" i="23"/>
  <c r="BQ19" i="23"/>
  <c r="BQ12" i="23"/>
  <c r="BQ9" i="23"/>
  <c r="BQ15" i="23"/>
  <c r="BQ8" i="23"/>
  <c r="BQ22" i="23"/>
  <c r="BQ13" i="23"/>
  <c r="BQ2" i="23"/>
  <c r="BQ20" i="23"/>
  <c r="U80" i="23"/>
  <c r="U97" i="23"/>
  <c r="BA93" i="23"/>
  <c r="N98" i="23"/>
  <c r="AI96" i="23"/>
  <c r="K97" i="23"/>
  <c r="BG93" i="23"/>
  <c r="Y95" i="23"/>
  <c r="AV91" i="23"/>
  <c r="BO153" i="23"/>
  <c r="BO146" i="23"/>
  <c r="BO123" i="23"/>
  <c r="BO150" i="23"/>
  <c r="BO143" i="23"/>
  <c r="BO134" i="23"/>
  <c r="BO127" i="23"/>
  <c r="BO154" i="23"/>
  <c r="BO147" i="23"/>
  <c r="BO131" i="23"/>
  <c r="BO151" i="23"/>
  <c r="BO144" i="23"/>
  <c r="BO135" i="23"/>
  <c r="BO128" i="23"/>
  <c r="BO112" i="23"/>
  <c r="BO155" i="23"/>
  <c r="BO148" i="23"/>
  <c r="BO141" i="23"/>
  <c r="BO132" i="23"/>
  <c r="BO125" i="23"/>
  <c r="BO116" i="23"/>
  <c r="BO109" i="23"/>
  <c r="BO124" i="23"/>
  <c r="BO114" i="23"/>
  <c r="BO104" i="23"/>
  <c r="BO136" i="23"/>
  <c r="BO126" i="23"/>
  <c r="BO122" i="23"/>
  <c r="BO107" i="23"/>
  <c r="BO133" i="23"/>
  <c r="BO117" i="23"/>
  <c r="BO115" i="23"/>
  <c r="BO108" i="23"/>
  <c r="BO145" i="23"/>
  <c r="BO113" i="23"/>
  <c r="BO106" i="23"/>
  <c r="BO110" i="23"/>
  <c r="BO152" i="23"/>
  <c r="BO142" i="23"/>
  <c r="BO129" i="23"/>
  <c r="BO103" i="23"/>
  <c r="BO105" i="23"/>
  <c r="BO41" i="23"/>
  <c r="BW38" i="23"/>
  <c r="BO40" i="23"/>
  <c r="BW37" i="23"/>
  <c r="BO37" i="23"/>
  <c r="BW34" i="23"/>
  <c r="BW41" i="23"/>
  <c r="BO30" i="23"/>
  <c r="BW27" i="23"/>
  <c r="BW40" i="23"/>
  <c r="BO28" i="23"/>
  <c r="BW33" i="23"/>
  <c r="BO29" i="23"/>
  <c r="BO4" i="23"/>
  <c r="BW32" i="23"/>
  <c r="BW39" i="23"/>
  <c r="BO38" i="23"/>
  <c r="BO33" i="23"/>
  <c r="BW30" i="23"/>
  <c r="BO32" i="23"/>
  <c r="BO36" i="23"/>
  <c r="BW29" i="23"/>
  <c r="BO34" i="23"/>
  <c r="BO27" i="23"/>
  <c r="BO39" i="23"/>
  <c r="BW28" i="23"/>
  <c r="BO3" i="23"/>
  <c r="BO31" i="23"/>
  <c r="BW36" i="23"/>
  <c r="BW31" i="23"/>
  <c r="N88" i="23"/>
  <c r="G85" i="23"/>
  <c r="AU93" i="23"/>
  <c r="K94" i="23"/>
  <c r="L90" i="23"/>
  <c r="Z90" i="23"/>
  <c r="AE95" i="23"/>
  <c r="R87" i="23"/>
  <c r="K89" i="23"/>
  <c r="AI89" i="23"/>
  <c r="AL87" i="23"/>
  <c r="AF86" i="23"/>
  <c r="AC98" i="23"/>
  <c r="AH89" i="23"/>
  <c r="AR96" i="23"/>
  <c r="AC175" i="19"/>
  <c r="W84" i="19"/>
  <c r="AX97" i="19"/>
  <c r="AP80" i="19"/>
  <c r="P80" i="19"/>
  <c r="P99" i="19" s="1"/>
  <c r="X61" i="19"/>
  <c r="BD80" i="19"/>
  <c r="AF96" i="19"/>
  <c r="AZ94" i="19"/>
  <c r="S98" i="19"/>
  <c r="BC61" i="19"/>
  <c r="BG175" i="19"/>
  <c r="Z84" i="19"/>
  <c r="AU61" i="19"/>
  <c r="AB80" i="19"/>
  <c r="BC80" i="19"/>
  <c r="AL175" i="19"/>
  <c r="N93" i="19"/>
  <c r="R175" i="19"/>
  <c r="BB91" i="19"/>
  <c r="BI61" i="19"/>
  <c r="L80" i="19"/>
  <c r="X80" i="19"/>
  <c r="AL94" i="19"/>
  <c r="AX84" i="19"/>
  <c r="AK85" i="19"/>
  <c r="AO80" i="19"/>
  <c r="AO99" i="19" s="1"/>
  <c r="BD61" i="19"/>
  <c r="AZ61" i="19"/>
  <c r="L61" i="19"/>
  <c r="AU80" i="19"/>
  <c r="H97" i="19"/>
  <c r="M94" i="19"/>
  <c r="BD94" i="19"/>
  <c r="Y95" i="19"/>
  <c r="AB61" i="19"/>
  <c r="S93" i="19"/>
  <c r="AY90" i="19"/>
  <c r="AJ88" i="19"/>
  <c r="AN96" i="19"/>
  <c r="U85" i="19"/>
  <c r="T86" i="19"/>
  <c r="D98" i="19"/>
  <c r="P97" i="19"/>
  <c r="BC88" i="19"/>
  <c r="AK89" i="19"/>
  <c r="BK97" i="19"/>
  <c r="AE96" i="19"/>
  <c r="AQ94" i="19"/>
  <c r="BF91" i="19"/>
  <c r="Z90" i="19"/>
  <c r="AT175" i="19"/>
  <c r="E98" i="19"/>
  <c r="BF95" i="19"/>
  <c r="BF90" i="19"/>
  <c r="G87" i="19"/>
  <c r="BD89" i="19"/>
  <c r="AW89" i="19"/>
  <c r="N91" i="19"/>
  <c r="AX93" i="19"/>
  <c r="BK88" i="19"/>
  <c r="AO96" i="19"/>
  <c r="L91" i="19"/>
  <c r="AJ96" i="19"/>
  <c r="BG90" i="19"/>
  <c r="AI168" i="19"/>
  <c r="BA90" i="19"/>
  <c r="K97" i="19"/>
  <c r="AH89" i="19"/>
  <c r="AJ90" i="19"/>
  <c r="AN84" i="19"/>
  <c r="W98" i="19"/>
  <c r="R90" i="19"/>
  <c r="AV86" i="19"/>
  <c r="AT89" i="19"/>
  <c r="AE168" i="19"/>
  <c r="AM96" i="19"/>
  <c r="AF86" i="19"/>
  <c r="U98" i="19"/>
  <c r="AS175" i="19"/>
  <c r="BI86" i="19"/>
  <c r="M84" i="19"/>
  <c r="BG168" i="19"/>
  <c r="AZ170" i="22"/>
  <c r="BG165" i="22"/>
  <c r="BC173" i="22"/>
  <c r="BI160" i="22"/>
  <c r="BH165" i="22"/>
  <c r="BA164" i="22"/>
  <c r="BH166" i="22"/>
  <c r="BF167" i="22"/>
  <c r="BE167" i="22"/>
  <c r="BB162" i="22"/>
  <c r="BK165" i="22"/>
  <c r="BA162" i="22"/>
  <c r="BE166" i="22"/>
  <c r="BC165" i="22"/>
  <c r="BG160" i="22"/>
  <c r="BE173" i="22"/>
  <c r="BH164" i="22"/>
  <c r="BB172" i="22"/>
  <c r="BJ163" i="22"/>
  <c r="BB161" i="22"/>
  <c r="BB165" i="22"/>
  <c r="AZ161" i="22"/>
  <c r="BH173" i="22"/>
  <c r="BF165" i="22"/>
  <c r="BD173" i="22"/>
  <c r="BJ170" i="22"/>
  <c r="BH172" i="22"/>
  <c r="BI170" i="22"/>
  <c r="BB170" i="22"/>
  <c r="BA167" i="22"/>
  <c r="BK170" i="22"/>
  <c r="BA171" i="22"/>
  <c r="AZ171" i="22"/>
  <c r="BD167" i="22"/>
  <c r="BK174" i="22"/>
  <c r="BC167" i="22"/>
  <c r="BA161" i="22"/>
  <c r="AZ165" i="22"/>
  <c r="AZ173" i="22"/>
  <c r="BH174" i="22"/>
  <c r="BJ171" i="22"/>
  <c r="BI166" i="22"/>
  <c r="BG166" i="22"/>
  <c r="BI173" i="22"/>
  <c r="BF166" i="22"/>
  <c r="BA174" i="22"/>
  <c r="AZ174" i="22"/>
  <c r="BA165" i="22"/>
  <c r="AZ166" i="22"/>
  <c r="BE164" i="22"/>
  <c r="AZ163" i="22"/>
  <c r="BI174" i="22"/>
  <c r="BK171" i="22"/>
  <c r="BC172" i="22"/>
  <c r="BE165" i="22"/>
  <c r="BK163" i="22"/>
  <c r="BK173" i="22"/>
  <c r="BC169" i="22"/>
  <c r="BB163" i="22"/>
  <c r="BC166" i="22"/>
  <c r="BD60" i="22"/>
  <c r="BD98" i="22" s="1"/>
  <c r="BA58" i="22"/>
  <c r="BC170" i="22"/>
  <c r="BA172" i="22"/>
  <c r="BH169" i="22"/>
  <c r="BJ173" i="22"/>
  <c r="BC160" i="22"/>
  <c r="BI167" i="22"/>
  <c r="AZ160" i="22"/>
  <c r="BG163" i="22"/>
  <c r="BD161" i="22"/>
  <c r="BH79" i="22"/>
  <c r="BJ47" i="22"/>
  <c r="BE174" i="22"/>
  <c r="BB167" i="22"/>
  <c r="BK167" i="22"/>
  <c r="BJ167" i="22"/>
  <c r="BG170" i="22"/>
  <c r="BF161" i="22"/>
  <c r="BF170" i="22"/>
  <c r="BE161" i="22"/>
  <c r="BD170" i="22"/>
  <c r="BD166" i="22"/>
  <c r="BJ164" i="22"/>
  <c r="BE160" i="22"/>
  <c r="BJ162" i="22"/>
  <c r="BI162" i="22"/>
  <c r="BI163" i="22"/>
  <c r="BB166" i="22"/>
  <c r="BI164" i="22"/>
  <c r="BF160" i="22"/>
  <c r="BD160" i="22"/>
  <c r="BH167" i="22"/>
  <c r="BA166" i="22"/>
  <c r="BK161" i="22"/>
  <c r="BG161" i="22"/>
  <c r="BG50" i="22"/>
  <c r="BD162" i="22"/>
  <c r="BE163" i="22"/>
  <c r="BG173" i="22"/>
  <c r="BF173" i="22"/>
  <c r="BH78" i="22"/>
  <c r="BH42" i="22"/>
  <c r="BK78" i="22"/>
  <c r="BK42" i="22"/>
  <c r="BD172" i="22"/>
  <c r="BF174" i="22"/>
  <c r="BH171" i="22"/>
  <c r="BD163" i="22"/>
  <c r="BC163" i="22"/>
  <c r="BA169" i="22"/>
  <c r="AZ169" i="22"/>
  <c r="BH162" i="22"/>
  <c r="BC164" i="22"/>
  <c r="BH161" i="22"/>
  <c r="BJ169" i="22"/>
  <c r="BE172" i="22"/>
  <c r="BJ166" i="22"/>
  <c r="BD174" i="22"/>
  <c r="BF171" i="22"/>
  <c r="BJ160" i="22"/>
  <c r="BK169" i="22"/>
  <c r="BB174" i="22"/>
  <c r="BJ172" i="22"/>
  <c r="BG164" i="22"/>
  <c r="BF164" i="22"/>
  <c r="BJ161" i="22"/>
  <c r="BD51" i="22"/>
  <c r="BD49" i="22"/>
  <c r="BF169" i="22"/>
  <c r="AZ164" i="22"/>
  <c r="BB160" i="22"/>
  <c r="BB169" i="22"/>
  <c r="BK160" i="22"/>
  <c r="BD171" i="22"/>
  <c r="BG172" i="22"/>
  <c r="BI161" i="22"/>
  <c r="BG171" i="22"/>
  <c r="BJ174" i="22"/>
  <c r="BC174" i="22"/>
  <c r="BE171" i="22"/>
  <c r="BE170" i="22"/>
  <c r="BI165" i="22"/>
  <c r="AZ162" i="22"/>
  <c r="BK164" i="22"/>
  <c r="BK162" i="22"/>
  <c r="BG167" i="22"/>
  <c r="BG162" i="22"/>
  <c r="BB173" i="22"/>
  <c r="BB164" i="22"/>
  <c r="BH170" i="22"/>
  <c r="BD58" i="22"/>
  <c r="BD96" i="22" s="1"/>
  <c r="BI48" i="22"/>
  <c r="BH55" i="22"/>
  <c r="BI58" i="22"/>
  <c r="BC49" i="22"/>
  <c r="BK55" i="22"/>
  <c r="BK93" i="22" s="1"/>
  <c r="BK70" i="22"/>
  <c r="BB55" i="22"/>
  <c r="BC59" i="22"/>
  <c r="AZ56" i="22"/>
  <c r="BJ58" i="22"/>
  <c r="BC16" i="22"/>
  <c r="BK50" i="22"/>
  <c r="BI57" i="22"/>
  <c r="BG42" i="22"/>
  <c r="BG78" i="22"/>
  <c r="BO69" i="19"/>
  <c r="Z98" i="19"/>
  <c r="AT80" i="19"/>
  <c r="E95" i="19"/>
  <c r="AU93" i="19"/>
  <c r="E91" i="19"/>
  <c r="AZ168" i="19"/>
  <c r="AH90" i="19"/>
  <c r="BA85" i="19"/>
  <c r="Z88" i="19"/>
  <c r="BJ98" i="19"/>
  <c r="AH87" i="19"/>
  <c r="J86" i="19"/>
  <c r="AH88" i="19"/>
  <c r="AT86" i="19"/>
  <c r="AA168" i="19"/>
  <c r="AR168" i="19"/>
  <c r="BK49" i="22"/>
  <c r="BH23" i="22"/>
  <c r="BG35" i="22"/>
  <c r="BH16" i="22"/>
  <c r="BG118" i="22"/>
  <c r="BD16" i="22"/>
  <c r="BK23" i="22"/>
  <c r="BH59" i="22"/>
  <c r="AZ47" i="22"/>
  <c r="BD23" i="22"/>
  <c r="BF16" i="22"/>
  <c r="V95" i="19"/>
  <c r="BA175" i="19"/>
  <c r="S94" i="19"/>
  <c r="AP61" i="19"/>
  <c r="AV91" i="19"/>
  <c r="AZ23" i="22"/>
  <c r="BD156" i="22"/>
  <c r="AR86" i="19"/>
  <c r="BC51" i="22"/>
  <c r="M80" i="19"/>
  <c r="I175" i="19"/>
  <c r="D175" i="19"/>
  <c r="AI175" i="19"/>
  <c r="D94" i="19"/>
  <c r="AF175" i="19"/>
  <c r="W95" i="19"/>
  <c r="AM93" i="19"/>
  <c r="BC90" i="19"/>
  <c r="V87" i="19"/>
  <c r="AT61" i="19"/>
  <c r="AY95" i="19"/>
  <c r="BF89" i="19"/>
  <c r="BC91" i="19"/>
  <c r="AX98" i="19"/>
  <c r="I96" i="19"/>
  <c r="BI93" i="19"/>
  <c r="F91" i="19"/>
  <c r="BD87" i="19"/>
  <c r="AJ168" i="19"/>
  <c r="BE61" i="19"/>
  <c r="AW91" i="19"/>
  <c r="Z175" i="19"/>
  <c r="U175" i="19"/>
  <c r="I86" i="19"/>
  <c r="L87" i="19"/>
  <c r="BH175" i="19"/>
  <c r="AK86" i="19"/>
  <c r="AQ98" i="19"/>
  <c r="AD94" i="19"/>
  <c r="AN95" i="19"/>
  <c r="BE86" i="19"/>
  <c r="AI90" i="19"/>
  <c r="G98" i="19"/>
  <c r="AB86" i="19"/>
  <c r="AM85" i="19"/>
  <c r="BI94" i="19"/>
  <c r="AG86" i="19"/>
  <c r="AI91" i="19"/>
  <c r="AD84" i="19"/>
  <c r="AR84" i="19"/>
  <c r="AN97" i="19"/>
  <c r="BK149" i="22"/>
  <c r="BK157" i="22" s="1"/>
  <c r="BC149" i="22"/>
  <c r="N80" i="19"/>
  <c r="N99" i="19" s="1"/>
  <c r="W61" i="19"/>
  <c r="AF94" i="19"/>
  <c r="O97" i="19"/>
  <c r="BB149" i="22"/>
  <c r="BB130" i="22"/>
  <c r="BJ156" i="22"/>
  <c r="BA156" i="22"/>
  <c r="BH149" i="22"/>
  <c r="BK130" i="22"/>
  <c r="AA80" i="19"/>
  <c r="V61" i="19"/>
  <c r="AD80" i="19"/>
  <c r="O96" i="19"/>
  <c r="V91" i="19"/>
  <c r="BD149" i="22"/>
  <c r="BK137" i="22"/>
  <c r="BD95" i="19"/>
  <c r="D61" i="19"/>
  <c r="AZ149" i="22"/>
  <c r="BH130" i="22"/>
  <c r="BD137" i="22"/>
  <c r="BA149" i="22"/>
  <c r="AD61" i="19"/>
  <c r="AZ137" i="22"/>
  <c r="BI149" i="22"/>
  <c r="BD130" i="22"/>
  <c r="N95" i="19"/>
  <c r="BE149" i="22"/>
  <c r="BF149" i="22"/>
  <c r="BF137" i="22"/>
  <c r="BB156" i="22"/>
  <c r="AZ156" i="22"/>
  <c r="BF130" i="22"/>
  <c r="BC130" i="22"/>
  <c r="BA130" i="22"/>
  <c r="BE130" i="22"/>
  <c r="BG130" i="22"/>
  <c r="AZ130" i="22"/>
  <c r="BI130" i="22"/>
  <c r="BG149" i="22"/>
  <c r="BC156" i="22"/>
  <c r="BB137" i="22"/>
  <c r="BO72" i="19"/>
  <c r="BO70" i="19"/>
  <c r="L98" i="19"/>
  <c r="AN85" i="19"/>
  <c r="AC61" i="19"/>
  <c r="E61" i="19"/>
  <c r="E99" i="19" s="1"/>
  <c r="BF61" i="19"/>
  <c r="AP93" i="19"/>
  <c r="AX96" i="19"/>
  <c r="K93" i="19"/>
  <c r="AO88" i="19"/>
  <c r="W87" i="19"/>
  <c r="AD175" i="19"/>
  <c r="AC96" i="19"/>
  <c r="Z94" i="19"/>
  <c r="AV90" i="19"/>
  <c r="P89" i="19"/>
  <c r="AS85" i="19"/>
  <c r="Z96" i="19"/>
  <c r="BF175" i="19"/>
  <c r="AV93" i="19"/>
  <c r="AL88" i="19"/>
  <c r="M93" i="19"/>
  <c r="AU88" i="19"/>
  <c r="N87" i="19"/>
  <c r="AH80" i="19"/>
  <c r="AK95" i="19"/>
  <c r="X88" i="19"/>
  <c r="F175" i="19"/>
  <c r="BJ89" i="19"/>
  <c r="U96" i="19"/>
  <c r="Q96" i="19"/>
  <c r="AC94" i="19"/>
  <c r="AS91" i="19"/>
  <c r="AX89" i="19"/>
  <c r="N98" i="19"/>
  <c r="AV96" i="19"/>
  <c r="BE94" i="19"/>
  <c r="J87" i="19"/>
  <c r="Y98" i="19"/>
  <c r="BC95" i="19"/>
  <c r="BE90" i="19"/>
  <c r="V88" i="19"/>
  <c r="AR96" i="19"/>
  <c r="BC93" i="19"/>
  <c r="Q89" i="19"/>
  <c r="K98" i="19"/>
  <c r="BC97" i="19"/>
  <c r="BB86" i="19"/>
  <c r="AQ85" i="19"/>
  <c r="J97" i="19"/>
  <c r="AE87" i="19"/>
  <c r="X96" i="19"/>
  <c r="R91" i="19"/>
  <c r="Y97" i="19"/>
  <c r="AB89" i="19"/>
  <c r="AU85" i="19"/>
  <c r="Y85" i="19"/>
  <c r="D84" i="19"/>
  <c r="Y84" i="19"/>
  <c r="J90" i="19"/>
  <c r="AL84" i="19"/>
  <c r="AP84" i="19"/>
  <c r="AR175" i="19"/>
  <c r="AH61" i="19"/>
  <c r="J94" i="19"/>
  <c r="BO74" i="19"/>
  <c r="W97" i="19"/>
  <c r="AZ98" i="19"/>
  <c r="T97" i="19"/>
  <c r="BA97" i="19"/>
  <c r="AV97" i="19"/>
  <c r="AU98" i="19"/>
  <c r="AL93" i="19"/>
  <c r="BB88" i="19"/>
  <c r="BF96" i="19"/>
  <c r="AK94" i="19"/>
  <c r="J89" i="19"/>
  <c r="BE88" i="19"/>
  <c r="AP98" i="19"/>
  <c r="AG90" i="19"/>
  <c r="AS95" i="19"/>
  <c r="O93" i="19"/>
  <c r="BC175" i="19"/>
  <c r="AT94" i="19"/>
  <c r="AZ97" i="19"/>
  <c r="AD90" i="19"/>
  <c r="T93" i="19"/>
  <c r="AL86" i="19"/>
  <c r="AW84" i="19"/>
  <c r="T88" i="19"/>
  <c r="AW175" i="19"/>
  <c r="AO93" i="19"/>
  <c r="R89" i="19"/>
  <c r="AD93" i="19"/>
  <c r="T89" i="19"/>
  <c r="S84" i="19"/>
  <c r="R95" i="19"/>
  <c r="AS86" i="19"/>
  <c r="L94" i="19"/>
  <c r="AH175" i="19"/>
  <c r="AC84" i="19"/>
  <c r="AM87" i="19"/>
  <c r="M86" i="19"/>
  <c r="BA87" i="19"/>
  <c r="AE91" i="19"/>
  <c r="O88" i="19"/>
  <c r="J175" i="19"/>
  <c r="AO86" i="19"/>
  <c r="BO68" i="19"/>
  <c r="I97" i="19"/>
  <c r="AI97" i="19"/>
  <c r="AF97" i="19"/>
  <c r="AL95" i="19"/>
  <c r="BJ175" i="19"/>
  <c r="Y87" i="19"/>
  <c r="AJ84" i="19"/>
  <c r="AV89" i="19"/>
  <c r="AG61" i="19"/>
  <c r="AC80" i="19"/>
  <c r="F94" i="19"/>
  <c r="AQ93" i="19"/>
  <c r="D254" i="19"/>
  <c r="AE81" i="19"/>
  <c r="AE73" i="19"/>
  <c r="O73" i="19"/>
  <c r="AP86" i="19"/>
  <c r="BJ73" i="19"/>
  <c r="BB85" i="19"/>
  <c r="AB175" i="19"/>
  <c r="T96" i="19"/>
  <c r="BF54" i="19"/>
  <c r="BD168" i="19"/>
  <c r="H98" i="19"/>
  <c r="AK84" i="19"/>
  <c r="AA54" i="19"/>
  <c r="AD54" i="19"/>
  <c r="BO162" i="19"/>
  <c r="BO48" i="19"/>
  <c r="BA73" i="19"/>
  <c r="Y93" i="19"/>
  <c r="AV73" i="19"/>
  <c r="BA88" i="19"/>
  <c r="BF168" i="19"/>
  <c r="V73" i="19"/>
  <c r="M85" i="19"/>
  <c r="Q95" i="19"/>
  <c r="AS87" i="19"/>
  <c r="BO67" i="19"/>
  <c r="AO95" i="19"/>
  <c r="S73" i="19"/>
  <c r="BF84" i="19"/>
  <c r="BE168" i="19"/>
  <c r="AE62" i="19"/>
  <c r="AE54" i="19"/>
  <c r="I54" i="19"/>
  <c r="BO164" i="19"/>
  <c r="BO50" i="19"/>
  <c r="BI98" i="19"/>
  <c r="AE85" i="19"/>
  <c r="I168" i="19"/>
  <c r="AM80" i="19"/>
  <c r="Q73" i="19"/>
  <c r="N73" i="19"/>
  <c r="AJ95" i="19"/>
  <c r="BH85" i="19"/>
  <c r="BF97" i="19"/>
  <c r="AN54" i="19"/>
  <c r="AI85" i="19"/>
  <c r="M54" i="19"/>
  <c r="AN175" i="19"/>
  <c r="BO161" i="19"/>
  <c r="BO47" i="19"/>
  <c r="BQ2" i="19"/>
  <c r="BQ8" i="19"/>
  <c r="BY6" i="19"/>
  <c r="AH73" i="19"/>
  <c r="AP73" i="19"/>
  <c r="AI54" i="19"/>
  <c r="AA73" i="19"/>
  <c r="BD54" i="19"/>
  <c r="AZ54" i="19"/>
  <c r="L73" i="19"/>
  <c r="AR54" i="19"/>
  <c r="AN61" i="19"/>
  <c r="BE96" i="19"/>
  <c r="BB95" i="19"/>
  <c r="V54" i="19"/>
  <c r="BK90" i="19"/>
  <c r="P73" i="19"/>
  <c r="BG88" i="19"/>
  <c r="BH73" i="19"/>
  <c r="AZ91" i="19"/>
  <c r="BD73" i="19"/>
  <c r="AK73" i="19"/>
  <c r="AK54" i="19"/>
  <c r="BO170" i="19"/>
  <c r="BO56" i="19"/>
  <c r="BO130" i="19"/>
  <c r="BO65" i="19"/>
  <c r="AS73" i="19"/>
  <c r="G80" i="19"/>
  <c r="K73" i="19"/>
  <c r="X73" i="19"/>
  <c r="R73" i="19"/>
  <c r="BO166" i="19"/>
  <c r="BO52" i="19"/>
  <c r="BC98" i="19"/>
  <c r="AQ80" i="19"/>
  <c r="BO167" i="19"/>
  <c r="BO53" i="19"/>
  <c r="BO173" i="19"/>
  <c r="BO118" i="19"/>
  <c r="BO59" i="19"/>
  <c r="BO149" i="19"/>
  <c r="BG54" i="19"/>
  <c r="BO171" i="19"/>
  <c r="BO57" i="19"/>
  <c r="BO160" i="19"/>
  <c r="BO111" i="19"/>
  <c r="BO46" i="19"/>
  <c r="BO75" i="19"/>
  <c r="AH54" i="19"/>
  <c r="AG98" i="19"/>
  <c r="BO172" i="19"/>
  <c r="BO58" i="19"/>
  <c r="BF73" i="19"/>
  <c r="BW35" i="19"/>
  <c r="BO163" i="19"/>
  <c r="BO49" i="19"/>
  <c r="BO156" i="19"/>
  <c r="BO35" i="19"/>
  <c r="BO76" i="19"/>
  <c r="BO77" i="19"/>
  <c r="BB80" i="19"/>
  <c r="AR73" i="19"/>
  <c r="AY97" i="19"/>
  <c r="AU96" i="19"/>
  <c r="AB95" i="19"/>
  <c r="BB97" i="19"/>
  <c r="AL96" i="19"/>
  <c r="S175" i="19"/>
  <c r="AV98" i="19"/>
  <c r="P175" i="19"/>
  <c r="AO90" i="19"/>
  <c r="BK175" i="19"/>
  <c r="P96" i="19"/>
  <c r="AB94" i="19"/>
  <c r="AR91" i="19"/>
  <c r="H89" i="19"/>
  <c r="V80" i="19"/>
  <c r="AQ97" i="19"/>
  <c r="AH95" i="19"/>
  <c r="Z93" i="19"/>
  <c r="AP87" i="19"/>
  <c r="AG73" i="19"/>
  <c r="G88" i="19"/>
  <c r="BD90" i="19"/>
  <c r="AN87" i="19"/>
  <c r="V168" i="19"/>
  <c r="AT73" i="19"/>
  <c r="G94" i="19"/>
  <c r="AV88" i="19"/>
  <c r="AL98" i="19"/>
  <c r="BK95" i="19"/>
  <c r="AF93" i="19"/>
  <c r="BH98" i="19"/>
  <c r="S96" i="19"/>
  <c r="AW93" i="19"/>
  <c r="BJ90" i="19"/>
  <c r="BG95" i="19"/>
  <c r="T62" i="19"/>
  <c r="T54" i="19"/>
  <c r="J95" i="19"/>
  <c r="AR85" i="19"/>
  <c r="K175" i="19"/>
  <c r="AR98" i="19"/>
  <c r="AE94" i="19"/>
  <c r="AA91" i="19"/>
  <c r="AO84" i="19"/>
  <c r="AC98" i="19"/>
  <c r="BK89" i="19"/>
  <c r="AN168" i="19"/>
  <c r="BJ96" i="19"/>
  <c r="BC89" i="19"/>
  <c r="O86" i="19"/>
  <c r="AM54" i="19"/>
  <c r="R98" i="19"/>
  <c r="AB90" i="19"/>
  <c r="AW86" i="19"/>
  <c r="AY96" i="19"/>
  <c r="AC86" i="19"/>
  <c r="AF54" i="19"/>
  <c r="O54" i="19"/>
  <c r="K85" i="19"/>
  <c r="AO94" i="19"/>
  <c r="AH85" i="19"/>
  <c r="G96" i="19"/>
  <c r="AB85" i="19"/>
  <c r="AQ54" i="19"/>
  <c r="AK168" i="19"/>
  <c r="AS89" i="19"/>
  <c r="M96" i="19"/>
  <c r="L96" i="19"/>
  <c r="AF85" i="19"/>
  <c r="N84" i="19"/>
  <c r="M168" i="19"/>
  <c r="BI88" i="19"/>
  <c r="AA86" i="19"/>
  <c r="AM97" i="19"/>
  <c r="BH88" i="19"/>
  <c r="Y80" i="19"/>
  <c r="AI80" i="19"/>
  <c r="AM73" i="19"/>
  <c r="AZ73" i="19"/>
  <c r="BC73" i="19"/>
  <c r="BB61" i="19"/>
  <c r="BA96" i="19"/>
  <c r="K95" i="19"/>
  <c r="AC73" i="19"/>
  <c r="L88" i="19"/>
  <c r="AT98" i="19"/>
  <c r="AK93" i="19"/>
  <c r="AQ61" i="19"/>
  <c r="AP90" i="19"/>
  <c r="Q94" i="19"/>
  <c r="W91" i="19"/>
  <c r="G90" i="19"/>
  <c r="AO97" i="19"/>
  <c r="AF95" i="19"/>
  <c r="U93" i="19"/>
  <c r="O91" i="19"/>
  <c r="AG89" i="19"/>
  <c r="AX80" i="19"/>
  <c r="E175" i="19"/>
  <c r="BJ88" i="19"/>
  <c r="Y90" i="19"/>
  <c r="T168" i="19"/>
  <c r="D73" i="19"/>
  <c r="U88" i="19"/>
  <c r="T91" i="19"/>
  <c r="K87" i="19"/>
  <c r="G86" i="19"/>
  <c r="Q93" i="19"/>
  <c r="AO73" i="19"/>
  <c r="AJ86" i="19"/>
  <c r="AO54" i="19"/>
  <c r="BK87" i="19"/>
  <c r="Q86" i="19"/>
  <c r="AM168" i="19"/>
  <c r="AB88" i="19"/>
  <c r="AU89" i="19"/>
  <c r="AF168" i="19"/>
  <c r="AD95" i="19"/>
  <c r="N89" i="19"/>
  <c r="BC85" i="19"/>
  <c r="O168" i="19"/>
  <c r="AD87" i="19"/>
  <c r="BA84" i="19"/>
  <c r="AC88" i="19"/>
  <c r="AK91" i="19"/>
  <c r="J85" i="19"/>
  <c r="AA95" i="19"/>
  <c r="AQ168" i="19"/>
  <c r="BI85" i="19"/>
  <c r="I88" i="19"/>
  <c r="AZ85" i="19"/>
  <c r="BI84" i="19"/>
  <c r="BC84" i="19"/>
  <c r="N54" i="19"/>
  <c r="W73" i="19"/>
  <c r="BI90" i="19"/>
  <c r="AM61" i="19"/>
  <c r="AS88" i="19"/>
  <c r="BB87" i="19"/>
  <c r="BO165" i="19"/>
  <c r="BO51" i="19"/>
  <c r="BO79" i="19"/>
  <c r="AN80" i="19"/>
  <c r="AD73" i="19"/>
  <c r="AY175" i="19"/>
  <c r="AG96" i="19"/>
  <c r="AT96" i="19"/>
  <c r="BB175" i="19"/>
  <c r="AF98" i="19"/>
  <c r="W89" i="19"/>
  <c r="M73" i="19"/>
  <c r="AZ95" i="19"/>
  <c r="N94" i="19"/>
  <c r="AD91" i="19"/>
  <c r="L90" i="19"/>
  <c r="N97" i="19"/>
  <c r="BE80" i="19"/>
  <c r="AQ175" i="19"/>
  <c r="O95" i="19"/>
  <c r="F93" i="19"/>
  <c r="AP88" i="19"/>
  <c r="Z87" i="19"/>
  <c r="F73" i="19"/>
  <c r="Z85" i="19"/>
  <c r="H54" i="19"/>
  <c r="F97" i="19"/>
  <c r="AG87" i="19"/>
  <c r="T81" i="19"/>
  <c r="T73" i="19"/>
  <c r="AQ96" i="19"/>
  <c r="BB93" i="19"/>
  <c r="P87" i="19"/>
  <c r="J98" i="19"/>
  <c r="AR95" i="19"/>
  <c r="AK98" i="19"/>
  <c r="BJ95" i="19"/>
  <c r="AE93" i="19"/>
  <c r="P95" i="19"/>
  <c r="Y88" i="19"/>
  <c r="E84" i="19"/>
  <c r="AW98" i="19"/>
  <c r="AH94" i="19"/>
  <c r="U90" i="19"/>
  <c r="AC85" i="19"/>
  <c r="K89" i="19"/>
  <c r="BG97" i="19"/>
  <c r="BF93" i="19"/>
  <c r="BG87" i="19"/>
  <c r="AY86" i="19"/>
  <c r="G97" i="19"/>
  <c r="AH98" i="19"/>
  <c r="AK88" i="19"/>
  <c r="AO168" i="19"/>
  <c r="X97" i="19"/>
  <c r="W54" i="19"/>
  <c r="BI95" i="19"/>
  <c r="U89" i="19"/>
  <c r="BK85" i="19"/>
  <c r="U84" i="19"/>
  <c r="AZ96" i="19"/>
  <c r="AE86" i="19"/>
  <c r="AE95" i="19"/>
  <c r="AU87" i="19"/>
  <c r="K86" i="19"/>
  <c r="P84" i="19"/>
  <c r="AD89" i="19"/>
  <c r="BA54" i="19"/>
  <c r="AC90" i="19"/>
  <c r="AU84" i="19"/>
  <c r="AJ91" i="19"/>
  <c r="F85" i="19"/>
  <c r="I94" i="19"/>
  <c r="BK84" i="19"/>
  <c r="I90" i="19"/>
  <c r="AN93" i="19"/>
  <c r="BI54" i="19"/>
  <c r="BC54" i="19"/>
  <c r="BJ86" i="19"/>
  <c r="AB84" i="19"/>
  <c r="N168" i="19"/>
  <c r="Z73" i="19"/>
  <c r="AM175" i="19"/>
  <c r="I93" i="19"/>
  <c r="AS90" i="19"/>
  <c r="BB89" i="19"/>
  <c r="BO42" i="19"/>
  <c r="BO71" i="19"/>
  <c r="BO174" i="19"/>
  <c r="BO60" i="19"/>
  <c r="BO66" i="19"/>
  <c r="BG73" i="19"/>
  <c r="K80" i="19"/>
  <c r="K99" i="19" s="1"/>
  <c r="U80" i="19"/>
  <c r="Y73" i="19"/>
  <c r="AK97" i="19"/>
  <c r="AL73" i="19"/>
  <c r="AX61" i="19"/>
  <c r="AI73" i="19"/>
  <c r="AL97" i="19"/>
  <c r="AK96" i="19"/>
  <c r="BJ94" i="19"/>
  <c r="AB93" i="19"/>
  <c r="AH96" i="19"/>
  <c r="AR94" i="19"/>
  <c r="BG91" i="19"/>
  <c r="AA90" i="19"/>
  <c r="AU175" i="19"/>
  <c r="AD98" i="19"/>
  <c r="F95" i="19"/>
  <c r="W93" i="19"/>
  <c r="BK73" i="19"/>
  <c r="R97" i="19"/>
  <c r="Z89" i="19"/>
  <c r="BA98" i="19"/>
  <c r="J96" i="19"/>
  <c r="BJ93" i="19"/>
  <c r="G91" i="19"/>
  <c r="BE87" i="19"/>
  <c r="AO175" i="19"/>
  <c r="L95" i="19"/>
  <c r="D93" i="19"/>
  <c r="AL90" i="19"/>
  <c r="X87" i="19"/>
  <c r="H168" i="19"/>
  <c r="AX73" i="19"/>
  <c r="H94" i="19"/>
  <c r="AW88" i="19"/>
  <c r="AM98" i="19"/>
  <c r="AF90" i="19"/>
  <c r="AT88" i="19"/>
  <c r="AD85" i="19"/>
  <c r="E54" i="19"/>
  <c r="AZ90" i="19"/>
  <c r="BF85" i="19"/>
  <c r="BG99" i="19"/>
  <c r="BG89" i="19"/>
  <c r="G61" i="19"/>
  <c r="AX91" i="19"/>
  <c r="BF98" i="19"/>
  <c r="AK90" i="19"/>
  <c r="R86" i="19"/>
  <c r="X84" i="19"/>
  <c r="AA87" i="19"/>
  <c r="AT85" i="19"/>
  <c r="W168" i="19"/>
  <c r="U87" i="19"/>
  <c r="U54" i="19"/>
  <c r="AZ87" i="19"/>
  <c r="P54" i="19"/>
  <c r="T94" i="19"/>
  <c r="AJ85" i="19"/>
  <c r="BA168" i="19"/>
  <c r="AU54" i="19"/>
  <c r="K88" i="19"/>
  <c r="AT84" i="19"/>
  <c r="BK54" i="19"/>
  <c r="AR90" i="19"/>
  <c r="R85" i="19"/>
  <c r="AR97" i="19"/>
  <c r="P85" i="19"/>
  <c r="BI168" i="19"/>
  <c r="BC168" i="19"/>
  <c r="AB54" i="19"/>
  <c r="AJ93" i="19"/>
  <c r="AX85" i="19"/>
  <c r="Z86" i="19"/>
  <c r="AM95" i="19"/>
  <c r="BO169" i="19"/>
  <c r="BO55" i="19"/>
  <c r="BO137" i="19"/>
  <c r="BO78" i="19"/>
  <c r="Z80" i="19"/>
  <c r="AL80" i="19"/>
  <c r="AX175" i="19"/>
  <c r="AL61" i="19"/>
  <c r="P98" i="19"/>
  <c r="AA88" i="19"/>
  <c r="I87" i="19"/>
  <c r="BK98" i="19"/>
  <c r="AE97" i="19"/>
  <c r="AZ93" i="19"/>
  <c r="P91" i="19"/>
  <c r="AX87" i="19"/>
  <c r="N175" i="19"/>
  <c r="S80" i="19"/>
  <c r="BH94" i="19"/>
  <c r="BD91" i="19"/>
  <c r="BE89" i="19"/>
  <c r="M97" i="19"/>
  <c r="X89" i="19"/>
  <c r="AW90" i="19"/>
  <c r="Q87" i="19"/>
  <c r="V96" i="19"/>
  <c r="AG93" i="19"/>
  <c r="AF88" i="19"/>
  <c r="T95" i="19"/>
  <c r="BK91" i="19"/>
  <c r="AE90" i="19"/>
  <c r="I98" i="19"/>
  <c r="AQ95" i="19"/>
  <c r="L93" i="19"/>
  <c r="AT90" i="19"/>
  <c r="H73" i="19"/>
  <c r="AM94" i="19"/>
  <c r="E168" i="19"/>
  <c r="BI97" i="19"/>
  <c r="BH93" i="19"/>
  <c r="BI87" i="19"/>
  <c r="BA86" i="19"/>
  <c r="N85" i="19"/>
  <c r="AZ88" i="19"/>
  <c r="R93" i="19"/>
  <c r="G175" i="19"/>
  <c r="AW97" i="19"/>
  <c r="X54" i="19"/>
  <c r="X175" i="19"/>
  <c r="AA89" i="19"/>
  <c r="F84" i="19"/>
  <c r="AY94" i="19"/>
  <c r="AP85" i="19"/>
  <c r="U168" i="19"/>
  <c r="AI95" i="19"/>
  <c r="AZ89" i="19"/>
  <c r="L86" i="19"/>
  <c r="U94" i="19"/>
  <c r="O89" i="19"/>
  <c r="BD85" i="19"/>
  <c r="P168" i="19"/>
  <c r="BG96" i="19"/>
  <c r="AC87" i="19"/>
  <c r="AU168" i="19"/>
  <c r="K90" i="19"/>
  <c r="AT54" i="19"/>
  <c r="J88" i="19"/>
  <c r="AS84" i="19"/>
  <c r="I91" i="19"/>
  <c r="BK168" i="19"/>
  <c r="AR88" i="19"/>
  <c r="V98" i="19"/>
  <c r="AR61" i="19"/>
  <c r="Y86" i="19"/>
  <c r="AH91" i="19"/>
  <c r="Q84" i="19"/>
  <c r="AH97" i="19"/>
  <c r="AG85" i="19"/>
  <c r="AB168" i="19"/>
  <c r="K94" i="19"/>
  <c r="E85" i="19"/>
  <c r="AC95" i="19"/>
  <c r="D85" i="19"/>
  <c r="BH84" i="19"/>
  <c r="BB84" i="19"/>
  <c r="AU94" i="19"/>
  <c r="I89" i="19"/>
  <c r="AJ73" i="19"/>
  <c r="X90" i="19"/>
  <c r="BC94" i="19"/>
  <c r="U73" i="19"/>
  <c r="AE88" i="19"/>
  <c r="BE98" i="19"/>
  <c r="O85" i="19"/>
  <c r="I95" i="19"/>
  <c r="X168" i="19"/>
  <c r="BA94" i="19"/>
  <c r="F54" i="19"/>
  <c r="O87" i="19"/>
  <c r="AC93" i="19"/>
  <c r="Z54" i="19"/>
  <c r="AC89" i="19"/>
  <c r="AT168" i="19"/>
  <c r="AS54" i="19"/>
  <c r="AG84" i="19"/>
  <c r="Q54" i="19"/>
  <c r="BH95" i="19"/>
  <c r="F86" i="19"/>
  <c r="AY85" i="19"/>
  <c r="BH54" i="19"/>
  <c r="BB54" i="19"/>
  <c r="M90" i="19"/>
  <c r="AN91" i="19"/>
  <c r="AO87" i="19"/>
  <c r="BI73" i="19"/>
  <c r="M175" i="19"/>
  <c r="AU91" i="19"/>
  <c r="S95" i="19"/>
  <c r="BJ91" i="19"/>
  <c r="AA93" i="19"/>
  <c r="BI175" i="19"/>
  <c r="BE73" i="19"/>
  <c r="AE89" i="19"/>
  <c r="Y61" i="19"/>
  <c r="AB87" i="19"/>
  <c r="G84" i="19"/>
  <c r="F168" i="19"/>
  <c r="X85" i="19"/>
  <c r="D54" i="19"/>
  <c r="AN94" i="19"/>
  <c r="BK94" i="19"/>
  <c r="Z168" i="19"/>
  <c r="Y54" i="19"/>
  <c r="AS168" i="19"/>
  <c r="AL54" i="19"/>
  <c r="AP54" i="19"/>
  <c r="AG54" i="19"/>
  <c r="AV85" i="19"/>
  <c r="AR89" i="19"/>
  <c r="Q168" i="19"/>
  <c r="W85" i="19"/>
  <c r="BH168" i="19"/>
  <c r="BB168" i="19"/>
  <c r="BP2" i="19"/>
  <c r="BP8" i="19"/>
  <c r="BX6" i="19"/>
  <c r="J73" i="19"/>
  <c r="AJ175" i="19"/>
  <c r="F96" i="19"/>
  <c r="O94" i="19"/>
  <c r="M88" i="19"/>
  <c r="BB90" i="19"/>
  <c r="AJ89" i="19"/>
  <c r="BH80" i="19"/>
  <c r="BJ97" i="19"/>
  <c r="AD96" i="19"/>
  <c r="AP94" i="19"/>
  <c r="G73" i="19"/>
  <c r="H88" i="19"/>
  <c r="AP97" i="19"/>
  <c r="AG95" i="19"/>
  <c r="AO89" i="19"/>
  <c r="BD96" i="19"/>
  <c r="AI94" i="19"/>
  <c r="AL91" i="19"/>
  <c r="F87" i="19"/>
  <c r="AX54" i="19"/>
  <c r="W96" i="19"/>
  <c r="AH93" i="19"/>
  <c r="AG88" i="19"/>
  <c r="AA97" i="19"/>
  <c r="AD88" i="19"/>
  <c r="F98" i="19"/>
  <c r="AL89" i="19"/>
  <c r="AM86" i="19"/>
  <c r="AY84" i="19"/>
  <c r="L97" i="19"/>
  <c r="AI87" i="19"/>
  <c r="AW54" i="19"/>
  <c r="AS98" i="19"/>
  <c r="AG94" i="19"/>
  <c r="T90" i="19"/>
  <c r="AU95" i="19"/>
  <c r="AX88" i="19"/>
  <c r="BK96" i="19"/>
  <c r="Y175" i="19"/>
  <c r="AA85" i="19"/>
  <c r="G54" i="19"/>
  <c r="AT93" i="19"/>
  <c r="H85" i="19"/>
  <c r="D168" i="19"/>
  <c r="R87" i="19"/>
  <c r="AQ91" i="19"/>
  <c r="AV84" i="19"/>
  <c r="Y168" i="19"/>
  <c r="T87" i="19"/>
  <c r="S54" i="19"/>
  <c r="S89" i="19"/>
  <c r="R84" i="19"/>
  <c r="AL168" i="19"/>
  <c r="AX86" i="19"/>
  <c r="AP168" i="19"/>
  <c r="AG168" i="19"/>
  <c r="AR87" i="19"/>
  <c r="H93" i="19"/>
  <c r="BK86" i="19"/>
  <c r="AC54" i="19"/>
  <c r="J91" i="19"/>
  <c r="AM89" i="19"/>
  <c r="D89" i="19"/>
  <c r="J84" i="19"/>
  <c r="V85" i="19"/>
  <c r="D90" i="19"/>
  <c r="BA89" i="19"/>
  <c r="AO98" i="19"/>
  <c r="W175" i="19"/>
  <c r="BB98" i="19"/>
  <c r="V97" i="19"/>
  <c r="D96" i="19"/>
  <c r="AJ98" i="19"/>
  <c r="T175" i="19"/>
  <c r="AV175" i="19"/>
  <c r="AE98" i="19"/>
  <c r="G95" i="19"/>
  <c r="X93" i="19"/>
  <c r="AJ87" i="19"/>
  <c r="AU73" i="19"/>
  <c r="BJ61" i="19"/>
  <c r="BD98" i="19"/>
  <c r="AI96" i="19"/>
  <c r="X91" i="19"/>
  <c r="H90" i="19"/>
  <c r="AM88" i="19"/>
  <c r="AF73" i="19"/>
  <c r="F90" i="19"/>
  <c r="AD86" i="19"/>
  <c r="AX168" i="19"/>
  <c r="Q98" i="19"/>
  <c r="BD97" i="19"/>
  <c r="X95" i="19"/>
  <c r="X94" i="19"/>
  <c r="AC91" i="19"/>
  <c r="O90" i="19"/>
  <c r="AZ175" i="19"/>
  <c r="AS94" i="19"/>
  <c r="AT91" i="19"/>
  <c r="BE91" i="19"/>
  <c r="AL87" i="19"/>
  <c r="AY54" i="19"/>
  <c r="BA91" i="19"/>
  <c r="AI89" i="19"/>
  <c r="W86" i="19"/>
  <c r="AW168" i="19"/>
  <c r="Y96" i="19"/>
  <c r="S91" i="19"/>
  <c r="E89" i="19"/>
  <c r="AX90" i="19"/>
  <c r="E96" i="19"/>
  <c r="G168" i="19"/>
  <c r="K91" i="19"/>
  <c r="G85" i="19"/>
  <c r="AI93" i="19"/>
  <c r="BH91" i="19"/>
  <c r="T85" i="19"/>
  <c r="AV54" i="19"/>
  <c r="G93" i="19"/>
  <c r="S168" i="19"/>
  <c r="S87" i="19"/>
  <c r="R54" i="19"/>
  <c r="BH86" i="19"/>
  <c r="L84" i="19"/>
  <c r="AQ90" i="19"/>
  <c r="BE85" i="19"/>
  <c r="E88" i="19"/>
  <c r="AG97" i="19"/>
  <c r="BJ84" i="19"/>
  <c r="AC168" i="19"/>
  <c r="D87" i="19"/>
  <c r="K84" i="19"/>
  <c r="J54" i="19"/>
  <c r="D88" i="19"/>
  <c r="D97" i="19"/>
  <c r="BB73" i="19"/>
  <c r="BE95" i="19"/>
  <c r="R94" i="19"/>
  <c r="AW73" i="19"/>
  <c r="BA93" i="19"/>
  <c r="Q91" i="19"/>
  <c r="AY87" i="19"/>
  <c r="O175" i="19"/>
  <c r="AN90" i="19"/>
  <c r="AA94" i="19"/>
  <c r="M95" i="19"/>
  <c r="E93" i="19"/>
  <c r="AM90" i="19"/>
  <c r="AB96" i="19"/>
  <c r="P94" i="19"/>
  <c r="F88" i="19"/>
  <c r="AT95" i="19"/>
  <c r="P93" i="19"/>
  <c r="Q88" i="19"/>
  <c r="BD175" i="19"/>
  <c r="AQ73" i="19"/>
  <c r="AA175" i="19"/>
  <c r="Z97" i="19"/>
  <c r="U97" i="19"/>
  <c r="X86" i="19"/>
  <c r="AY168" i="19"/>
  <c r="L175" i="19"/>
  <c r="AH84" i="19"/>
  <c r="BH97" i="19"/>
  <c r="BG93" i="19"/>
  <c r="BH87" i="19"/>
  <c r="AZ86" i="19"/>
  <c r="E87" i="19"/>
  <c r="D95" i="19"/>
  <c r="N96" i="19"/>
  <c r="I85" i="19"/>
  <c r="Z91" i="19"/>
  <c r="BE84" i="19"/>
  <c r="N88" i="19"/>
  <c r="AU86" i="19"/>
  <c r="AV168" i="19"/>
  <c r="D86" i="19"/>
  <c r="BC96" i="19"/>
  <c r="R168" i="19"/>
  <c r="L54" i="19"/>
  <c r="BJ85" i="19"/>
  <c r="AQ88" i="19"/>
  <c r="E90" i="19"/>
  <c r="BJ54" i="19"/>
  <c r="AQ87" i="19"/>
  <c r="AW85" i="19"/>
  <c r="H96" i="19"/>
  <c r="S86" i="19"/>
  <c r="K54" i="19"/>
  <c r="J168" i="19"/>
  <c r="O254" i="19"/>
  <c r="AA98" i="19"/>
  <c r="AN98" i="19"/>
  <c r="V175" i="19"/>
  <c r="T98" i="19"/>
  <c r="AI61" i="19"/>
  <c r="AY89" i="19"/>
  <c r="O98" i="19"/>
  <c r="AW96" i="19"/>
  <c r="BF94" i="19"/>
  <c r="J93" i="19"/>
  <c r="AN88" i="19"/>
  <c r="V89" i="19"/>
  <c r="AB73" i="19"/>
  <c r="AT97" i="19"/>
  <c r="AB98" i="19"/>
  <c r="K96" i="19"/>
  <c r="BK93" i="19"/>
  <c r="H91" i="19"/>
  <c r="BF87" i="19"/>
  <c r="Y89" i="19"/>
  <c r="E73" i="19"/>
  <c r="P86" i="19"/>
  <c r="AJ54" i="19"/>
  <c r="BE97" i="19"/>
  <c r="Q90" i="19"/>
  <c r="AB97" i="19"/>
  <c r="AV94" i="19"/>
  <c r="AF91" i="19"/>
  <c r="AV87" i="19"/>
  <c r="AP96" i="19"/>
  <c r="M91" i="19"/>
  <c r="Z61" i="19"/>
  <c r="W94" i="19"/>
  <c r="AB91" i="19"/>
  <c r="U61" i="19"/>
  <c r="Y91" i="19"/>
  <c r="M89" i="19"/>
  <c r="AI84" i="19"/>
  <c r="AA96" i="19"/>
  <c r="U91" i="19"/>
  <c r="L89" i="19"/>
  <c r="H86" i="19"/>
  <c r="AH168" i="19"/>
  <c r="BH61" i="19"/>
  <c r="BH89" i="19"/>
  <c r="AV95" i="19"/>
  <c r="AY88" i="19"/>
  <c r="AY73" i="19"/>
  <c r="AN73" i="19"/>
  <c r="BB94" i="19"/>
  <c r="BE54" i="19"/>
  <c r="AI88" i="19"/>
  <c r="BD86" i="19"/>
  <c r="BD84" i="19"/>
  <c r="BI91" i="19"/>
  <c r="D91" i="19"/>
  <c r="AZ84" i="19"/>
  <c r="I73" i="19"/>
  <c r="N90" i="19"/>
  <c r="AE84" i="19"/>
  <c r="AP91" i="19"/>
  <c r="AN86" i="19"/>
  <c r="U86" i="19"/>
  <c r="L168" i="19"/>
  <c r="AS97" i="19"/>
  <c r="Q85" i="19"/>
  <c r="AG175" i="19"/>
  <c r="BJ168" i="19"/>
  <c r="AQ89" i="19"/>
  <c r="BC86" i="19"/>
  <c r="N86" i="19"/>
  <c r="K168" i="19"/>
  <c r="BG84" i="19"/>
  <c r="I84" i="19"/>
  <c r="AZ16" i="22"/>
  <c r="BI51" i="22"/>
  <c r="BD118" i="22"/>
  <c r="BA53" i="22"/>
  <c r="BA91" i="22" s="1"/>
  <c r="AZ48" i="22"/>
  <c r="AZ67" i="22"/>
  <c r="BE118" i="22"/>
  <c r="BE59" i="22"/>
  <c r="BE60" i="22"/>
  <c r="BE79" i="22"/>
  <c r="BJ55" i="22"/>
  <c r="AZ111" i="22"/>
  <c r="AZ46" i="22"/>
  <c r="BC58" i="22"/>
  <c r="BG47" i="22"/>
  <c r="BJ51" i="22"/>
  <c r="BJ49" i="22"/>
  <c r="BH76" i="22"/>
  <c r="BH57" i="22"/>
  <c r="BH58" i="22"/>
  <c r="BH56" i="22"/>
  <c r="BH94" i="22" s="1"/>
  <c r="BA118" i="22"/>
  <c r="BA59" i="22"/>
  <c r="BF57" i="22"/>
  <c r="AZ53" i="22"/>
  <c r="BF56" i="22"/>
  <c r="BF94" i="22" s="1"/>
  <c r="BD78" i="22"/>
  <c r="BD42" i="22"/>
  <c r="BA60" i="22"/>
  <c r="BH53" i="22"/>
  <c r="BH91" i="22" s="1"/>
  <c r="BB52" i="22"/>
  <c r="BB71" i="22"/>
  <c r="BK66" i="22"/>
  <c r="BK35" i="22"/>
  <c r="BE16" i="22"/>
  <c r="BD35" i="22"/>
  <c r="BD66" i="22"/>
  <c r="BE52" i="22"/>
  <c r="BC60" i="22"/>
  <c r="BD47" i="22"/>
  <c r="BA35" i="22"/>
  <c r="BA66" i="22"/>
  <c r="BB79" i="22"/>
  <c r="BB60" i="22"/>
  <c r="BD55" i="22"/>
  <c r="BG46" i="22"/>
  <c r="BI118" i="22"/>
  <c r="BI59" i="22"/>
  <c r="BG53" i="22"/>
  <c r="BB111" i="22"/>
  <c r="BB46" i="22"/>
  <c r="BB16" i="22"/>
  <c r="BH48" i="22"/>
  <c r="BH35" i="22"/>
  <c r="BI55" i="22"/>
  <c r="BE53" i="22"/>
  <c r="BD57" i="22"/>
  <c r="BB77" i="22"/>
  <c r="BB58" i="22"/>
  <c r="BA55" i="22"/>
  <c r="BA74" i="22"/>
  <c r="BG49" i="22"/>
  <c r="BG51" i="22"/>
  <c r="BK58" i="22"/>
  <c r="BF60" i="22"/>
  <c r="BD56" i="22"/>
  <c r="BI35" i="22"/>
  <c r="BI46" i="22"/>
  <c r="BH50" i="22"/>
  <c r="BC57" i="22"/>
  <c r="BB76" i="22"/>
  <c r="BB57" i="22"/>
  <c r="AZ51" i="22"/>
  <c r="AZ49" i="22"/>
  <c r="BE51" i="22"/>
  <c r="BE70" i="22"/>
  <c r="BK16" i="22"/>
  <c r="BF55" i="22"/>
  <c r="BF93" i="22" s="1"/>
  <c r="BA76" i="22"/>
  <c r="BA57" i="22"/>
  <c r="AZ60" i="22"/>
  <c r="AZ98" i="22" s="1"/>
  <c r="AZ118" i="22"/>
  <c r="BF58" i="22"/>
  <c r="BF96" i="22" s="1"/>
  <c r="AZ35" i="22"/>
  <c r="AZ65" i="22"/>
  <c r="BA23" i="22"/>
  <c r="BH118" i="22"/>
  <c r="BC78" i="22"/>
  <c r="BK69" i="22"/>
  <c r="BB51" i="22"/>
  <c r="BB53" i="22"/>
  <c r="BE47" i="22"/>
  <c r="BK56" i="22"/>
  <c r="BK75" i="22"/>
  <c r="BA16" i="22"/>
  <c r="BG60" i="22"/>
  <c r="BI50" i="22"/>
  <c r="BI52" i="22"/>
  <c r="BI90" i="22" s="1"/>
  <c r="BH111" i="22"/>
  <c r="BG111" i="22"/>
  <c r="BA48" i="22"/>
  <c r="BB47" i="22"/>
  <c r="AZ57" i="22"/>
  <c r="BD48" i="22"/>
  <c r="BD86" i="22" s="1"/>
  <c r="BI65" i="22"/>
  <c r="BH52" i="22"/>
  <c r="BH90" i="22" s="1"/>
  <c r="BE56" i="22"/>
  <c r="BA42" i="22"/>
  <c r="BA78" i="22"/>
  <c r="BI56" i="22"/>
  <c r="BK111" i="22"/>
  <c r="BK46" i="22"/>
  <c r="BK84" i="22" s="1"/>
  <c r="BH67" i="22"/>
  <c r="BC67" i="22"/>
  <c r="BC48" i="22"/>
  <c r="BA49" i="22"/>
  <c r="BA87" i="22" s="1"/>
  <c r="BA51" i="22"/>
  <c r="BA89" i="22" s="1"/>
  <c r="BE111" i="22"/>
  <c r="BE46" i="22"/>
  <c r="BB35" i="22"/>
  <c r="BB48" i="22"/>
  <c r="BJ111" i="22"/>
  <c r="BJ46" i="22"/>
  <c r="BC52" i="22"/>
  <c r="BC71" i="22"/>
  <c r="BF35" i="22"/>
  <c r="BF46" i="22"/>
  <c r="BJ16" i="22"/>
  <c r="BJ60" i="22"/>
  <c r="BJ118" i="22"/>
  <c r="BG58" i="22"/>
  <c r="BC35" i="22"/>
  <c r="BC66" i="22"/>
  <c r="BC47" i="22"/>
  <c r="BB42" i="22"/>
  <c r="BF53" i="22"/>
  <c r="BB56" i="22"/>
  <c r="BG16" i="22"/>
  <c r="BE50" i="22"/>
  <c r="BF118" i="22"/>
  <c r="BF47" i="22"/>
  <c r="BF111" i="22"/>
  <c r="BB59" i="22"/>
  <c r="BA111" i="22"/>
  <c r="AZ74" i="22"/>
  <c r="BD111" i="22"/>
  <c r="BF48" i="22"/>
  <c r="BE42" i="22"/>
  <c r="BB78" i="22"/>
  <c r="AZ52" i="22"/>
  <c r="BC53" i="22"/>
  <c r="BG65" i="22"/>
  <c r="AZ78" i="22"/>
  <c r="AZ59" i="22"/>
  <c r="BJ67" i="22"/>
  <c r="BJ48" i="22"/>
  <c r="BI77" i="22"/>
  <c r="AZ42" i="22"/>
  <c r="BC55" i="22"/>
  <c r="BK47" i="22"/>
  <c r="AZ77" i="22"/>
  <c r="AZ58" i="22"/>
  <c r="BE35" i="22"/>
  <c r="BE49" i="22"/>
  <c r="BE68" i="22"/>
  <c r="BC56" i="22"/>
  <c r="BI53" i="22"/>
  <c r="BK48" i="22"/>
  <c r="BE57" i="22"/>
  <c r="BE95" i="22" s="1"/>
  <c r="BC111" i="22"/>
  <c r="BD52" i="22"/>
  <c r="BD90" i="22" s="1"/>
  <c r="BD50" i="22"/>
  <c r="BI47" i="22"/>
  <c r="BI111" i="22"/>
  <c r="BA50" i="22"/>
  <c r="BA47" i="22"/>
  <c r="BJ35" i="22"/>
  <c r="BC69" i="22"/>
  <c r="BC68" i="22"/>
  <c r="BH49" i="22"/>
  <c r="BC70" i="22"/>
  <c r="BH51" i="22"/>
  <c r="BJ50" i="22"/>
  <c r="BJ88" i="22" s="1"/>
  <c r="BA46" i="22"/>
  <c r="BF49" i="22"/>
  <c r="BY6" i="22"/>
  <c r="BQ2" i="22"/>
  <c r="CB6" i="22"/>
  <c r="BT2" i="22"/>
  <c r="BO3" i="22"/>
  <c r="BO4" i="22"/>
  <c r="BZ6" i="22"/>
  <c r="BR2" i="22"/>
  <c r="BP20" i="22"/>
  <c r="BP13" i="22"/>
  <c r="BP17" i="22"/>
  <c r="BP10" i="22"/>
  <c r="BP21" i="22"/>
  <c r="BP14" i="22"/>
  <c r="BX6" i="22"/>
  <c r="BP18" i="22"/>
  <c r="BP11" i="22"/>
  <c r="BP8" i="22"/>
  <c r="BP2" i="22"/>
  <c r="BP22" i="22"/>
  <c r="BP15" i="22"/>
  <c r="BP9" i="22"/>
  <c r="BP19" i="22"/>
  <c r="BP12" i="22"/>
  <c r="CA6" i="22"/>
  <c r="BS2" i="22"/>
  <c r="AL233" i="12" l="1"/>
  <c r="AG233" i="12"/>
  <c r="AM252" i="12"/>
  <c r="AK252" i="12"/>
  <c r="AE252" i="12"/>
  <c r="AN233" i="12"/>
  <c r="AJ252" i="12"/>
  <c r="AE175" i="12"/>
  <c r="AG252" i="12"/>
  <c r="AO84" i="23"/>
  <c r="AQ84" i="23"/>
  <c r="BI84" i="23"/>
  <c r="R84" i="23"/>
  <c r="AP84" i="23"/>
  <c r="O84" i="23"/>
  <c r="AX84" i="23"/>
  <c r="V84" i="23"/>
  <c r="AR157" i="23"/>
  <c r="AJ84" i="23"/>
  <c r="AW84" i="23"/>
  <c r="AO138" i="23"/>
  <c r="Y84" i="23"/>
  <c r="X73" i="23"/>
  <c r="X138" i="23"/>
  <c r="BJ84" i="23"/>
  <c r="T84" i="23"/>
  <c r="AY54" i="23"/>
  <c r="BG176" i="24"/>
  <c r="I252" i="24"/>
  <c r="BC84" i="22"/>
  <c r="AB84" i="23"/>
  <c r="W84" i="23"/>
  <c r="X98" i="23"/>
  <c r="AA86" i="23"/>
  <c r="L175" i="23"/>
  <c r="V94" i="23"/>
  <c r="S87" i="23"/>
  <c r="AD88" i="23"/>
  <c r="BF157" i="23"/>
  <c r="Z252" i="24"/>
  <c r="BI93" i="22"/>
  <c r="BC94" i="22"/>
  <c r="BF86" i="22"/>
  <c r="BJ96" i="22"/>
  <c r="BG96" i="22"/>
  <c r="BG85" i="22"/>
  <c r="BC93" i="22"/>
  <c r="BK87" i="22"/>
  <c r="BJ98" i="22"/>
  <c r="BD95" i="22"/>
  <c r="BJ94" i="22"/>
  <c r="BJ93" i="22"/>
  <c r="BB84" i="23"/>
  <c r="P73" i="23"/>
  <c r="BA54" i="23"/>
  <c r="BG84" i="23"/>
  <c r="AU80" i="23"/>
  <c r="M73" i="23"/>
  <c r="BH89" i="23"/>
  <c r="T157" i="23"/>
  <c r="AZ43" i="23"/>
  <c r="M54" i="23"/>
  <c r="L95" i="23"/>
  <c r="S85" i="23"/>
  <c r="M93" i="23"/>
  <c r="BC96" i="23"/>
  <c r="J85" i="23"/>
  <c r="BJ97" i="22"/>
  <c r="BF84" i="22"/>
  <c r="BH88" i="22"/>
  <c r="BG98" i="22"/>
  <c r="BG91" i="22"/>
  <c r="BH96" i="22"/>
  <c r="BF98" i="22"/>
  <c r="BI61" i="22"/>
  <c r="BE94" i="22"/>
  <c r="BK95" i="22"/>
  <c r="BJ87" i="22"/>
  <c r="BH98" i="22"/>
  <c r="BD84" i="22"/>
  <c r="BG24" i="22"/>
  <c r="BJ84" i="22"/>
  <c r="AZ90" i="22"/>
  <c r="BF91" i="22"/>
  <c r="BE96" i="22"/>
  <c r="BH93" i="22"/>
  <c r="BC96" i="22"/>
  <c r="BK97" i="22"/>
  <c r="BH80" i="22"/>
  <c r="BE84" i="22"/>
  <c r="BI97" i="22"/>
  <c r="BG138" i="22"/>
  <c r="BG80" i="22"/>
  <c r="AD97" i="23"/>
  <c r="BS141" i="23"/>
  <c r="AG84" i="23"/>
  <c r="K91" i="23"/>
  <c r="AX24" i="23"/>
  <c r="AU85" i="23"/>
  <c r="AK176" i="19"/>
  <c r="AU157" i="23"/>
  <c r="AP95" i="23"/>
  <c r="AR119" i="23"/>
  <c r="BB73" i="23"/>
  <c r="AX54" i="23"/>
  <c r="BD90" i="23"/>
  <c r="AJ99" i="19"/>
  <c r="AC91" i="23"/>
  <c r="AW157" i="23"/>
  <c r="I84" i="23"/>
  <c r="W138" i="23"/>
  <c r="V89" i="23"/>
  <c r="AT87" i="23"/>
  <c r="AC88" i="23"/>
  <c r="F94" i="23"/>
  <c r="AP24" i="23"/>
  <c r="AY90" i="23"/>
  <c r="AA90" i="23"/>
  <c r="G90" i="23"/>
  <c r="AU95" i="23"/>
  <c r="AK138" i="23"/>
  <c r="L84" i="23"/>
  <c r="AK80" i="23"/>
  <c r="F157" i="23"/>
  <c r="J80" i="23"/>
  <c r="V138" i="23"/>
  <c r="AQ138" i="23"/>
  <c r="AQ81" i="23" s="1"/>
  <c r="AT43" i="23"/>
  <c r="AU24" i="23"/>
  <c r="AT95" i="23"/>
  <c r="AK98" i="23"/>
  <c r="M97" i="23"/>
  <c r="R157" i="23"/>
  <c r="AJ87" i="23"/>
  <c r="M138" i="23"/>
  <c r="AV43" i="23"/>
  <c r="AE91" i="23"/>
  <c r="AU98" i="23"/>
  <c r="AA138" i="23"/>
  <c r="AA81" i="23" s="1"/>
  <c r="AU89" i="23"/>
  <c r="T54" i="23"/>
  <c r="AK91" i="23"/>
  <c r="Q93" i="23"/>
  <c r="AW87" i="23"/>
  <c r="BA43" i="23"/>
  <c r="T88" i="23"/>
  <c r="D119" i="23"/>
  <c r="I96" i="23"/>
  <c r="D61" i="23"/>
  <c r="P54" i="23"/>
  <c r="M98" i="23"/>
  <c r="J61" i="23"/>
  <c r="J99" i="23" s="1"/>
  <c r="W97" i="23"/>
  <c r="AA85" i="23"/>
  <c r="AO98" i="23"/>
  <c r="BJ98" i="23"/>
  <c r="AN43" i="23"/>
  <c r="AY89" i="23"/>
  <c r="BI88" i="23"/>
  <c r="AC157" i="23"/>
  <c r="AB87" i="23"/>
  <c r="AI91" i="23"/>
  <c r="AO97" i="23"/>
  <c r="BA98" i="23"/>
  <c r="AE43" i="23"/>
  <c r="AI84" i="23"/>
  <c r="AZ87" i="23"/>
  <c r="U94" i="23"/>
  <c r="F73" i="23"/>
  <c r="U157" i="23"/>
  <c r="W61" i="23"/>
  <c r="AI85" i="23"/>
  <c r="AS61" i="23"/>
  <c r="AB157" i="23"/>
  <c r="AB93" i="23"/>
  <c r="AL85" i="23"/>
  <c r="N119" i="23"/>
  <c r="N62" i="23" s="1"/>
  <c r="BF43" i="23"/>
  <c r="J91" i="23"/>
  <c r="E95" i="23"/>
  <c r="BJ138" i="23"/>
  <c r="R97" i="23"/>
  <c r="AV94" i="23"/>
  <c r="BJ94" i="23"/>
  <c r="AT54" i="23"/>
  <c r="BS136" i="19"/>
  <c r="BE43" i="23"/>
  <c r="BS112" i="19"/>
  <c r="AD24" i="23"/>
  <c r="D24" i="23"/>
  <c r="D254" i="23" s="1"/>
  <c r="V157" i="23"/>
  <c r="AU138" i="23"/>
  <c r="P119" i="23"/>
  <c r="W43" i="23"/>
  <c r="AV88" i="23"/>
  <c r="BS31" i="19"/>
  <c r="BA80" i="23"/>
  <c r="BA99" i="23" s="1"/>
  <c r="AL61" i="23"/>
  <c r="AL99" i="23" s="1"/>
  <c r="BS135" i="19"/>
  <c r="BS33" i="19"/>
  <c r="BK54" i="23"/>
  <c r="AW24" i="23"/>
  <c r="AL24" i="23"/>
  <c r="BJ99" i="19"/>
  <c r="AV54" i="23"/>
  <c r="AF91" i="23"/>
  <c r="AL43" i="23"/>
  <c r="AP119" i="23"/>
  <c r="AM94" i="23"/>
  <c r="BC73" i="23"/>
  <c r="AI157" i="23"/>
  <c r="AG157" i="23"/>
  <c r="BC157" i="23"/>
  <c r="AO157" i="23"/>
  <c r="AV175" i="23"/>
  <c r="G157" i="23"/>
  <c r="AR84" i="23"/>
  <c r="T175" i="23"/>
  <c r="BF84" i="23"/>
  <c r="AQ90" i="23"/>
  <c r="BF73" i="23"/>
  <c r="AA97" i="23"/>
  <c r="D84" i="23"/>
  <c r="BJ89" i="23"/>
  <c r="AV138" i="23"/>
  <c r="AA99" i="23"/>
  <c r="J96" i="23"/>
  <c r="G97" i="23"/>
  <c r="AW95" i="23"/>
  <c r="D99" i="19"/>
  <c r="AT89" i="23"/>
  <c r="AC138" i="23"/>
  <c r="AF138" i="23"/>
  <c r="AA89" i="23"/>
  <c r="AX138" i="23"/>
  <c r="L88" i="23"/>
  <c r="BC94" i="23"/>
  <c r="AY91" i="23"/>
  <c r="G80" i="23"/>
  <c r="G138" i="23"/>
  <c r="J86" i="23"/>
  <c r="AF99" i="19"/>
  <c r="R93" i="23"/>
  <c r="W80" i="23"/>
  <c r="AY88" i="23"/>
  <c r="BD96" i="23"/>
  <c r="G96" i="23"/>
  <c r="X86" i="23"/>
  <c r="T91" i="23"/>
  <c r="AS95" i="23"/>
  <c r="D175" i="23"/>
  <c r="R99" i="23"/>
  <c r="F175" i="23"/>
  <c r="K175" i="23"/>
  <c r="AS119" i="23"/>
  <c r="AN96" i="23"/>
  <c r="AJ86" i="23"/>
  <c r="AA96" i="23"/>
  <c r="Q119" i="23"/>
  <c r="AQ119" i="23"/>
  <c r="AQ62" i="23" s="1"/>
  <c r="AB86" i="23"/>
  <c r="U175" i="23"/>
  <c r="G175" i="23"/>
  <c r="AP91" i="23"/>
  <c r="J175" i="23"/>
  <c r="AD61" i="23"/>
  <c r="AS97" i="23"/>
  <c r="BE91" i="23"/>
  <c r="S98" i="23"/>
  <c r="K54" i="23"/>
  <c r="W98" i="23"/>
  <c r="Z119" i="23"/>
  <c r="Z54" i="23"/>
  <c r="S99" i="19"/>
  <c r="I95" i="23"/>
  <c r="AL97" i="23"/>
  <c r="AK95" i="23"/>
  <c r="AS175" i="23"/>
  <c r="AG99" i="19"/>
  <c r="AK43" i="23"/>
  <c r="AO85" i="23"/>
  <c r="Q94" i="23"/>
  <c r="T86" i="23"/>
  <c r="N54" i="23"/>
  <c r="T97" i="23"/>
  <c r="BJ96" i="23"/>
  <c r="AA91" i="23"/>
  <c r="K95" i="23"/>
  <c r="BK98" i="23"/>
  <c r="BE73" i="23"/>
  <c r="BK73" i="23"/>
  <c r="AL95" i="23"/>
  <c r="BK89" i="23"/>
  <c r="V91" i="23"/>
  <c r="AL93" i="23"/>
  <c r="AR98" i="23"/>
  <c r="AY99" i="19"/>
  <c r="BK85" i="23"/>
  <c r="V81" i="19"/>
  <c r="AC90" i="23"/>
  <c r="I94" i="23"/>
  <c r="BB88" i="23"/>
  <c r="AC87" i="23"/>
  <c r="Y89" i="23"/>
  <c r="BE98" i="23"/>
  <c r="BE89" i="23"/>
  <c r="W87" i="23"/>
  <c r="AC84" i="23"/>
  <c r="BD61" i="23"/>
  <c r="BA73" i="23"/>
  <c r="BB54" i="23"/>
  <c r="AN85" i="23"/>
  <c r="Y90" i="23"/>
  <c r="AR99" i="19"/>
  <c r="BD80" i="23"/>
  <c r="T96" i="23"/>
  <c r="BJ93" i="23"/>
  <c r="D62" i="19"/>
  <c r="H85" i="23"/>
  <c r="D98" i="23"/>
  <c r="D81" i="19"/>
  <c r="BD43" i="23"/>
  <c r="N73" i="23"/>
  <c r="AS84" i="23"/>
  <c r="AS62" i="19"/>
  <c r="V62" i="19"/>
  <c r="AX88" i="23"/>
  <c r="AD93" i="23"/>
  <c r="E61" i="23"/>
  <c r="E99" i="23" s="1"/>
  <c r="AD62" i="19"/>
  <c r="BK99" i="19"/>
  <c r="AZ24" i="23"/>
  <c r="AZ254" i="23" s="1"/>
  <c r="P88" i="23"/>
  <c r="N138" i="23"/>
  <c r="N81" i="23" s="1"/>
  <c r="BC91" i="22"/>
  <c r="BF157" i="22"/>
  <c r="AT84" i="23"/>
  <c r="BI43" i="23"/>
  <c r="BI81" i="23" s="1"/>
  <c r="Z88" i="23"/>
  <c r="AG87" i="23"/>
  <c r="BI61" i="23"/>
  <c r="BI99" i="23" s="1"/>
  <c r="E73" i="23"/>
  <c r="AF84" i="23"/>
  <c r="Y24" i="23"/>
  <c r="Z254" i="23" s="1"/>
  <c r="AO90" i="23"/>
  <c r="Y94" i="23"/>
  <c r="BD85" i="23"/>
  <c r="AN88" i="23"/>
  <c r="AR91" i="23"/>
  <c r="O138" i="23"/>
  <c r="O81" i="23" s="1"/>
  <c r="BA84" i="23"/>
  <c r="L93" i="23"/>
  <c r="BB96" i="23"/>
  <c r="BE86" i="23"/>
  <c r="BF88" i="23"/>
  <c r="H93" i="23"/>
  <c r="AO87" i="23"/>
  <c r="BI89" i="22"/>
  <c r="BI99" i="19"/>
  <c r="I99" i="19"/>
  <c r="H84" i="23"/>
  <c r="AT94" i="23"/>
  <c r="J88" i="23"/>
  <c r="D157" i="23"/>
  <c r="BI90" i="23"/>
  <c r="AZ61" i="23"/>
  <c r="AZ99" i="23" s="1"/>
  <c r="AX97" i="23"/>
  <c r="BB89" i="22"/>
  <c r="T43" i="23"/>
  <c r="T81" i="23" s="1"/>
  <c r="AV61" i="23"/>
  <c r="AU54" i="23"/>
  <c r="X96" i="23"/>
  <c r="BK88" i="22"/>
  <c r="BC98" i="22"/>
  <c r="BE84" i="23"/>
  <c r="BF99" i="19"/>
  <c r="AG73" i="23"/>
  <c r="BI175" i="23"/>
  <c r="AZ99" i="19"/>
  <c r="D54" i="23"/>
  <c r="AN86" i="23"/>
  <c r="E119" i="23"/>
  <c r="K90" i="23"/>
  <c r="AH157" i="23"/>
  <c r="X85" i="23"/>
  <c r="J157" i="23"/>
  <c r="BE175" i="23"/>
  <c r="E43" i="23"/>
  <c r="E81" i="23" s="1"/>
  <c r="M89" i="23"/>
  <c r="AV80" i="23"/>
  <c r="D80" i="23"/>
  <c r="BG98" i="23"/>
  <c r="R175" i="23"/>
  <c r="M94" i="23"/>
  <c r="BB93" i="22"/>
  <c r="BG95" i="22"/>
  <c r="AV81" i="19"/>
  <c r="BA157" i="23"/>
  <c r="W99" i="19"/>
  <c r="BA96" i="22"/>
  <c r="G43" i="23"/>
  <c r="T94" i="23"/>
  <c r="AF88" i="23"/>
  <c r="H91" i="23"/>
  <c r="BB85" i="22"/>
  <c r="Y88" i="23"/>
  <c r="BD84" i="23"/>
  <c r="BA88" i="22"/>
  <c r="BT50" i="19"/>
  <c r="AD73" i="23"/>
  <c r="AH84" i="23"/>
  <c r="BF61" i="22"/>
  <c r="AV62" i="19"/>
  <c r="BI157" i="22"/>
  <c r="Z89" i="23"/>
  <c r="BT47" i="19"/>
  <c r="AD138" i="23"/>
  <c r="P24" i="23"/>
  <c r="AT61" i="23"/>
  <c r="BI88" i="22"/>
  <c r="AD99" i="19"/>
  <c r="N85" i="23"/>
  <c r="F91" i="23"/>
  <c r="BH138" i="22"/>
  <c r="BI86" i="22"/>
  <c r="U85" i="23"/>
  <c r="W93" i="23"/>
  <c r="AZ119" i="23"/>
  <c r="AH96" i="23"/>
  <c r="J24" i="23"/>
  <c r="BK91" i="22"/>
  <c r="AN175" i="23"/>
  <c r="AZ91" i="23"/>
  <c r="AS93" i="23"/>
  <c r="AN80" i="23"/>
  <c r="BA87" i="23"/>
  <c r="R98" i="23"/>
  <c r="R88" i="23"/>
  <c r="AC94" i="23"/>
  <c r="AJ119" i="23"/>
  <c r="BC43" i="22"/>
  <c r="AG93" i="23"/>
  <c r="BK96" i="23"/>
  <c r="U91" i="23"/>
  <c r="G98" i="23"/>
  <c r="S86" i="23"/>
  <c r="L119" i="23"/>
  <c r="AN97" i="23"/>
  <c r="D91" i="23"/>
  <c r="BH85" i="22"/>
  <c r="AO175" i="23"/>
  <c r="BF93" i="23"/>
  <c r="O94" i="23"/>
  <c r="P87" i="23"/>
  <c r="BB86" i="23"/>
  <c r="E62" i="19"/>
  <c r="BJ80" i="22"/>
  <c r="Z175" i="23"/>
  <c r="BG86" i="22"/>
  <c r="BG97" i="23"/>
  <c r="AX93" i="23"/>
  <c r="AO95" i="23"/>
  <c r="AR90" i="23"/>
  <c r="AM96" i="23"/>
  <c r="AH138" i="23"/>
  <c r="AM89" i="23"/>
  <c r="R89" i="23"/>
  <c r="X89" i="23"/>
  <c r="P93" i="23"/>
  <c r="U89" i="23"/>
  <c r="F97" i="23"/>
  <c r="AY43" i="23"/>
  <c r="AY81" i="23" s="1"/>
  <c r="AS80" i="23"/>
  <c r="BG80" i="23"/>
  <c r="BF80" i="23"/>
  <c r="AA157" i="23"/>
  <c r="K96" i="23"/>
  <c r="W252" i="24"/>
  <c r="AP90" i="23"/>
  <c r="O24" i="23"/>
  <c r="AC93" i="23"/>
  <c r="AD80" i="23"/>
  <c r="AA175" i="23"/>
  <c r="G89" i="23"/>
  <c r="AZ88" i="23"/>
  <c r="Q84" i="23"/>
  <c r="AA94" i="23"/>
  <c r="E87" i="23"/>
  <c r="M84" i="23"/>
  <c r="BO24" i="23"/>
  <c r="S43" i="23"/>
  <c r="N90" i="23"/>
  <c r="BG90" i="23"/>
  <c r="AH85" i="23"/>
  <c r="BD91" i="22"/>
  <c r="BH87" i="22"/>
  <c r="AP43" i="23"/>
  <c r="AK85" i="23"/>
  <c r="BK90" i="22"/>
  <c r="R96" i="23"/>
  <c r="BG43" i="23"/>
  <c r="BF96" i="23"/>
  <c r="AU91" i="23"/>
  <c r="BE54" i="23"/>
  <c r="BB88" i="22"/>
  <c r="AZ93" i="22"/>
  <c r="BF119" i="23"/>
  <c r="V93" i="23"/>
  <c r="AQ88" i="23"/>
  <c r="BC119" i="22"/>
  <c r="AE176" i="19"/>
  <c r="AF95" i="23"/>
  <c r="BF90" i="22"/>
  <c r="P94" i="23"/>
  <c r="BJ119" i="23"/>
  <c r="H138" i="23"/>
  <c r="AY73" i="23"/>
  <c r="AE87" i="23"/>
  <c r="AG175" i="23"/>
  <c r="T99" i="19"/>
  <c r="BB90" i="23"/>
  <c r="AA99" i="19"/>
  <c r="F43" i="23"/>
  <c r="AD90" i="23"/>
  <c r="AL175" i="23"/>
  <c r="D86" i="23"/>
  <c r="BE95" i="23"/>
  <c r="V99" i="19"/>
  <c r="Y87" i="23"/>
  <c r="BH86" i="23"/>
  <c r="AU90" i="23"/>
  <c r="BG94" i="23"/>
  <c r="BD94" i="23"/>
  <c r="AP89" i="23"/>
  <c r="AV86" i="23"/>
  <c r="I91" i="23"/>
  <c r="AS73" i="23"/>
  <c r="AX89" i="23"/>
  <c r="BC175" i="23"/>
  <c r="AZ98" i="23"/>
  <c r="BJ87" i="23"/>
  <c r="M80" i="23"/>
  <c r="BG61" i="23"/>
  <c r="BG54" i="23"/>
  <c r="AH94" i="23"/>
  <c r="AT86" i="23"/>
  <c r="G94" i="23"/>
  <c r="AT80" i="23"/>
  <c r="AY252" i="24"/>
  <c r="V96" i="23"/>
  <c r="AR94" i="23"/>
  <c r="AS24" i="23"/>
  <c r="BH73" i="23"/>
  <c r="AA176" i="19"/>
  <c r="E54" i="23"/>
  <c r="AS54" i="23"/>
  <c r="BG138" i="23"/>
  <c r="S91" i="23"/>
  <c r="BA90" i="22"/>
  <c r="AL88" i="23"/>
  <c r="AE86" i="23"/>
  <c r="BJ90" i="22"/>
  <c r="AH61" i="23"/>
  <c r="W90" i="23"/>
  <c r="AL91" i="23"/>
  <c r="M86" i="23"/>
  <c r="Y73" i="23"/>
  <c r="AW99" i="19"/>
  <c r="D43" i="23"/>
  <c r="O99" i="19"/>
  <c r="BB87" i="22"/>
  <c r="BI94" i="22"/>
  <c r="AT119" i="23"/>
  <c r="BA119" i="23"/>
  <c r="H80" i="23"/>
  <c r="BI97" i="23"/>
  <c r="S24" i="23"/>
  <c r="BG24" i="23"/>
  <c r="U86" i="23"/>
  <c r="BJ91" i="23"/>
  <c r="BA84" i="22"/>
  <c r="BC95" i="22"/>
  <c r="BE91" i="22"/>
  <c r="BF61" i="23"/>
  <c r="BT170" i="19"/>
  <c r="Q54" i="23"/>
  <c r="F87" i="23"/>
  <c r="BC61" i="22"/>
  <c r="BB91" i="22"/>
  <c r="I90" i="23"/>
  <c r="AE97" i="23"/>
  <c r="BA88" i="23"/>
  <c r="AJ138" i="23"/>
  <c r="BI98" i="22"/>
  <c r="L97" i="23"/>
  <c r="BC84" i="23"/>
  <c r="M175" i="23"/>
  <c r="F98" i="23"/>
  <c r="Q138" i="23"/>
  <c r="J94" i="23"/>
  <c r="AG94" i="23"/>
  <c r="S138" i="23"/>
  <c r="Z157" i="23"/>
  <c r="BG85" i="23"/>
  <c r="AM98" i="23"/>
  <c r="BO252" i="24"/>
  <c r="AI24" i="23"/>
  <c r="BB85" i="23"/>
  <c r="BJ24" i="22"/>
  <c r="AV89" i="23"/>
  <c r="F88" i="23"/>
  <c r="AV85" i="23"/>
  <c r="V43" i="23"/>
  <c r="BJ54" i="23"/>
  <c r="BJ99" i="23"/>
  <c r="AF157" i="23"/>
  <c r="Q96" i="23"/>
  <c r="Z87" i="23"/>
  <c r="AQ85" i="23"/>
  <c r="R24" i="23"/>
  <c r="AC89" i="23"/>
  <c r="BC119" i="23"/>
  <c r="BC62" i="23" s="1"/>
  <c r="AW176" i="19"/>
  <c r="BK96" i="22"/>
  <c r="BK89" i="22"/>
  <c r="BI80" i="22"/>
  <c r="J97" i="23"/>
  <c r="BF175" i="23"/>
  <c r="N84" i="23"/>
  <c r="AR85" i="23"/>
  <c r="X61" i="23"/>
  <c r="AQ91" i="23"/>
  <c r="BB24" i="23"/>
  <c r="BC254" i="23" s="1"/>
  <c r="V24" i="23"/>
  <c r="E24" i="23"/>
  <c r="Q24" i="23"/>
  <c r="BH24" i="23"/>
  <c r="X254" i="19"/>
  <c r="AO24" i="23"/>
  <c r="AA24" i="23"/>
  <c r="AA254" i="23" s="1"/>
  <c r="T24" i="23"/>
  <c r="W254" i="19"/>
  <c r="BI254" i="19"/>
  <c r="AK254" i="19"/>
  <c r="U254" i="19"/>
  <c r="AL254" i="19"/>
  <c r="O80" i="23"/>
  <c r="O99" i="23" s="1"/>
  <c r="X54" i="23"/>
  <c r="AF54" i="23"/>
  <c r="L80" i="23"/>
  <c r="AX175" i="23"/>
  <c r="O87" i="23"/>
  <c r="Q99" i="23"/>
  <c r="AV157" i="23"/>
  <c r="BE87" i="23"/>
  <c r="AC73" i="23"/>
  <c r="AB138" i="23"/>
  <c r="G88" i="23"/>
  <c r="BA89" i="23"/>
  <c r="AU43" i="23"/>
  <c r="AW89" i="23"/>
  <c r="R86" i="23"/>
  <c r="N80" i="23"/>
  <c r="Y98" i="23"/>
  <c r="V54" i="23"/>
  <c r="F138" i="23"/>
  <c r="AV97" i="23"/>
  <c r="BD91" i="23"/>
  <c r="W95" i="23"/>
  <c r="BE119" i="23"/>
  <c r="X43" i="23"/>
  <c r="AZ84" i="23"/>
  <c r="S54" i="23"/>
  <c r="S175" i="23"/>
  <c r="J73" i="23"/>
  <c r="S89" i="23"/>
  <c r="AB119" i="23"/>
  <c r="AM54" i="23"/>
  <c r="BB99" i="23"/>
  <c r="Q90" i="23"/>
  <c r="BE94" i="23"/>
  <c r="S73" i="23"/>
  <c r="AH24" i="23"/>
  <c r="AN157" i="23"/>
  <c r="AG90" i="23"/>
  <c r="BJ175" i="23"/>
  <c r="AR80" i="23"/>
  <c r="AN98" i="23"/>
  <c r="AZ97" i="23"/>
  <c r="AH91" i="23"/>
  <c r="O95" i="23"/>
  <c r="BI87" i="23"/>
  <c r="AD89" i="23"/>
  <c r="L138" i="23"/>
  <c r="S97" i="23"/>
  <c r="AE119" i="23"/>
  <c r="BH54" i="23"/>
  <c r="BI89" i="23"/>
  <c r="BJ73" i="23"/>
  <c r="BG97" i="22"/>
  <c r="I73" i="23"/>
  <c r="BD54" i="23"/>
  <c r="BI73" i="23"/>
  <c r="AM43" i="23"/>
  <c r="AM62" i="23" s="1"/>
  <c r="BA252" i="24"/>
  <c r="AE138" i="23"/>
  <c r="X91" i="23"/>
  <c r="AJ80" i="23"/>
  <c r="AJ99" i="23" s="1"/>
  <c r="Q99" i="19"/>
  <c r="BG89" i="22"/>
  <c r="BF81" i="19"/>
  <c r="AR43" i="23"/>
  <c r="AZ88" i="22"/>
  <c r="BG93" i="22"/>
  <c r="BH84" i="22"/>
  <c r="BF88" i="22"/>
  <c r="BG96" i="23"/>
  <c r="AB73" i="23"/>
  <c r="H73" i="23"/>
  <c r="AZ96" i="23"/>
  <c r="W73" i="23"/>
  <c r="H175" i="23"/>
  <c r="AS81" i="19"/>
  <c r="BF62" i="19"/>
  <c r="AH80" i="23"/>
  <c r="AX157" i="23"/>
  <c r="BE90" i="22"/>
  <c r="AQ73" i="23"/>
  <c r="BJ91" i="22"/>
  <c r="V119" i="23"/>
  <c r="BI91" i="22"/>
  <c r="Q176" i="19"/>
  <c r="U99" i="23"/>
  <c r="AY157" i="23"/>
  <c r="BE176" i="19"/>
  <c r="BC85" i="23"/>
  <c r="AM80" i="23"/>
  <c r="AM99" i="23" s="1"/>
  <c r="AZ97" i="22"/>
  <c r="BB94" i="22"/>
  <c r="U176" i="19"/>
  <c r="BJ43" i="23"/>
  <c r="AC43" i="23"/>
  <c r="AR61" i="23"/>
  <c r="BF97" i="22"/>
  <c r="F99" i="19"/>
  <c r="AD157" i="23"/>
  <c r="AR54" i="23"/>
  <c r="BD94" i="22"/>
  <c r="D87" i="23"/>
  <c r="BA175" i="22"/>
  <c r="J43" i="23"/>
  <c r="U119" i="23"/>
  <c r="U62" i="23" s="1"/>
  <c r="BB175" i="23"/>
  <c r="Y175" i="23"/>
  <c r="P90" i="23"/>
  <c r="AE80" i="23"/>
  <c r="AN61" i="23"/>
  <c r="AR89" i="23"/>
  <c r="Y157" i="23"/>
  <c r="BF95" i="22"/>
  <c r="K252" i="24"/>
  <c r="BH84" i="23"/>
  <c r="BI85" i="22"/>
  <c r="BD93" i="22"/>
  <c r="T61" i="23"/>
  <c r="T99" i="23" s="1"/>
  <c r="O175" i="23"/>
  <c r="P89" i="23"/>
  <c r="H61" i="23"/>
  <c r="AS98" i="23"/>
  <c r="BD99" i="19"/>
  <c r="AM252" i="24"/>
  <c r="BF87" i="22"/>
  <c r="BD88" i="22"/>
  <c r="BC54" i="23"/>
  <c r="AS43" i="23"/>
  <c r="AS81" i="23" s="1"/>
  <c r="T73" i="23"/>
  <c r="V168" i="23"/>
  <c r="AE54" i="23"/>
  <c r="BA98" i="22"/>
  <c r="BJ89" i="22"/>
  <c r="V80" i="23"/>
  <c r="Y43" i="23"/>
  <c r="Y62" i="23" s="1"/>
  <c r="BG90" i="22"/>
  <c r="BF89" i="22"/>
  <c r="BT65" i="19"/>
  <c r="AK90" i="23"/>
  <c r="Z92" i="19"/>
  <c r="AL81" i="19"/>
  <c r="W62" i="19"/>
  <c r="R85" i="23"/>
  <c r="AU119" i="23"/>
  <c r="BF97" i="23"/>
  <c r="AD96" i="23"/>
  <c r="O157" i="23"/>
  <c r="V254" i="19"/>
  <c r="BD138" i="22"/>
  <c r="BK80" i="22"/>
  <c r="AU99" i="19"/>
  <c r="V86" i="23"/>
  <c r="AN73" i="23"/>
  <c r="G73" i="23"/>
  <c r="BI81" i="19"/>
  <c r="AB99" i="19"/>
  <c r="I138" i="23"/>
  <c r="I81" i="23" s="1"/>
  <c r="AD54" i="23"/>
  <c r="BF24" i="23"/>
  <c r="AK99" i="19"/>
  <c r="N94" i="23"/>
  <c r="AK81" i="19"/>
  <c r="M24" i="23"/>
  <c r="M254" i="23" s="1"/>
  <c r="AL62" i="19"/>
  <c r="P176" i="19"/>
  <c r="M43" i="23"/>
  <c r="F54" i="23"/>
  <c r="BE138" i="23"/>
  <c r="AK89" i="23"/>
  <c r="BG94" i="22"/>
  <c r="AH81" i="19"/>
  <c r="H157" i="23"/>
  <c r="AT175" i="23"/>
  <c r="S119" i="23"/>
  <c r="E97" i="23"/>
  <c r="BC88" i="22"/>
  <c r="AV92" i="19"/>
  <c r="AR81" i="19"/>
  <c r="J254" i="19"/>
  <c r="AB54" i="23"/>
  <c r="U73" i="23"/>
  <c r="AD43" i="23"/>
  <c r="AD62" i="23" s="1"/>
  <c r="AO61" i="23"/>
  <c r="AQ175" i="23"/>
  <c r="AS91" i="23"/>
  <c r="AZ175" i="22"/>
  <c r="U54" i="23"/>
  <c r="BT75" i="19"/>
  <c r="BT74" i="19"/>
  <c r="L168" i="23"/>
  <c r="L176" i="23" s="1"/>
  <c r="BF168" i="23"/>
  <c r="BF86" i="23"/>
  <c r="BD61" i="22"/>
  <c r="BE168" i="23"/>
  <c r="BC97" i="22"/>
  <c r="I81" i="19"/>
  <c r="AW254" i="19"/>
  <c r="AI176" i="19"/>
  <c r="AP99" i="19"/>
  <c r="BC138" i="23"/>
  <c r="BC81" i="23" s="1"/>
  <c r="BB138" i="23"/>
  <c r="BB81" i="23" s="1"/>
  <c r="BI87" i="22"/>
  <c r="BK61" i="22"/>
  <c r="BT174" i="19"/>
  <c r="Z80" i="23"/>
  <c r="Q157" i="23"/>
  <c r="U88" i="23"/>
  <c r="BG157" i="23"/>
  <c r="AY61" i="23"/>
  <c r="AY99" i="23" s="1"/>
  <c r="BG89" i="23"/>
  <c r="BA94" i="22"/>
  <c r="BD138" i="23"/>
  <c r="I254" i="19"/>
  <c r="BH157" i="22"/>
  <c r="BG88" i="22"/>
  <c r="AB43" i="23"/>
  <c r="BK175" i="23"/>
  <c r="AQ97" i="23"/>
  <c r="AH168" i="23"/>
  <c r="BB119" i="22"/>
  <c r="O73" i="23"/>
  <c r="BE88" i="22"/>
  <c r="BE24" i="22"/>
  <c r="BE97" i="22"/>
  <c r="M99" i="19"/>
  <c r="BD119" i="23"/>
  <c r="AU73" i="23"/>
  <c r="F80" i="23"/>
  <c r="AB175" i="23"/>
  <c r="AF24" i="23"/>
  <c r="AB24" i="23"/>
  <c r="W175" i="23"/>
  <c r="BG87" i="22"/>
  <c r="AT176" i="19"/>
  <c r="I62" i="19"/>
  <c r="X80" i="23"/>
  <c r="AZ54" i="23"/>
  <c r="F62" i="19"/>
  <c r="AZ86" i="22"/>
  <c r="AF81" i="19"/>
  <c r="AR62" i="19"/>
  <c r="BG157" i="22"/>
  <c r="BF54" i="23"/>
  <c r="AX80" i="23"/>
  <c r="X157" i="23"/>
  <c r="X175" i="23"/>
  <c r="G54" i="23"/>
  <c r="AJ54" i="23"/>
  <c r="BE99" i="19"/>
  <c r="AF62" i="19"/>
  <c r="AZ85" i="22"/>
  <c r="AS99" i="19"/>
  <c r="Q97" i="23"/>
  <c r="E175" i="23"/>
  <c r="AY175" i="23"/>
  <c r="AF175" i="23"/>
  <c r="E84" i="23"/>
  <c r="AR24" i="23"/>
  <c r="BB86" i="22"/>
  <c r="R176" i="19"/>
  <c r="AN254" i="19"/>
  <c r="Q43" i="23"/>
  <c r="AC175" i="23"/>
  <c r="BK119" i="22"/>
  <c r="L73" i="23"/>
  <c r="AN138" i="23"/>
  <c r="BB119" i="23"/>
  <c r="BB62" i="23" s="1"/>
  <c r="G168" i="23"/>
  <c r="AP254" i="19"/>
  <c r="AJ73" i="23"/>
  <c r="BD73" i="23"/>
  <c r="AA168" i="23"/>
  <c r="AY119" i="23"/>
  <c r="AE89" i="23"/>
  <c r="S95" i="23"/>
  <c r="AI97" i="23"/>
  <c r="BC24" i="22"/>
  <c r="AO119" i="23"/>
  <c r="BG73" i="23"/>
  <c r="M61" i="23"/>
  <c r="AV73" i="23"/>
  <c r="K119" i="23"/>
  <c r="H260" i="24"/>
  <c r="O168" i="23"/>
  <c r="AI87" i="23"/>
  <c r="P80" i="23"/>
  <c r="W157" i="23"/>
  <c r="BI24" i="22"/>
  <c r="AD176" i="19"/>
  <c r="AF119" i="23"/>
  <c r="K73" i="23"/>
  <c r="AZ87" i="22"/>
  <c r="BE80" i="22"/>
  <c r="AF176" i="19"/>
  <c r="BD24" i="22"/>
  <c r="AZ94" i="22"/>
  <c r="BD89" i="22"/>
  <c r="AF43" i="23"/>
  <c r="AJ43" i="23"/>
  <c r="AM138" i="23"/>
  <c r="P138" i="23"/>
  <c r="AZ168" i="23"/>
  <c r="AC168" i="23"/>
  <c r="BH168" i="23"/>
  <c r="AM157" i="23"/>
  <c r="AE24" i="23"/>
  <c r="Z43" i="23"/>
  <c r="BC89" i="22"/>
  <c r="AL176" i="19"/>
  <c r="Z176" i="19"/>
  <c r="BF80" i="22"/>
  <c r="BF99" i="22" s="1"/>
  <c r="AF73" i="23"/>
  <c r="Y252" i="24"/>
  <c r="L252" i="24"/>
  <c r="BE86" i="22"/>
  <c r="BE24" i="23"/>
  <c r="P157" i="23"/>
  <c r="AI168" i="23"/>
  <c r="AI176" i="23" s="1"/>
  <c r="X24" i="23"/>
  <c r="BC89" i="23"/>
  <c r="AG43" i="23"/>
  <c r="F86" i="23"/>
  <c r="I24" i="23"/>
  <c r="R62" i="19"/>
  <c r="BK138" i="22"/>
  <c r="Z176" i="24"/>
  <c r="AB260" i="24"/>
  <c r="BT60" i="19"/>
  <c r="BT163" i="19"/>
  <c r="F61" i="23"/>
  <c r="S80" i="23"/>
  <c r="BE85" i="22"/>
  <c r="R54" i="23"/>
  <c r="I260" i="24"/>
  <c r="G252" i="24"/>
  <c r="BC80" i="22"/>
  <c r="BT161" i="19"/>
  <c r="BT49" i="19"/>
  <c r="AJ98" i="23"/>
  <c r="BA62" i="19"/>
  <c r="R62" i="23"/>
  <c r="AG61" i="23"/>
  <c r="BJ168" i="23"/>
  <c r="AJ175" i="23"/>
  <c r="V73" i="23"/>
  <c r="BH89" i="22"/>
  <c r="BK86" i="22"/>
  <c r="Z73" i="23"/>
  <c r="L43" i="23"/>
  <c r="BA176" i="24"/>
  <c r="Z98" i="23"/>
  <c r="BE93" i="22"/>
  <c r="V175" i="23"/>
  <c r="G61" i="23"/>
  <c r="BB84" i="22"/>
  <c r="AU168" i="23"/>
  <c r="BG168" i="23"/>
  <c r="E81" i="19"/>
  <c r="AY254" i="19"/>
  <c r="W81" i="19"/>
  <c r="R81" i="19"/>
  <c r="BE138" i="22"/>
  <c r="BF24" i="22"/>
  <c r="BH24" i="22"/>
  <c r="BT137" i="19"/>
  <c r="BT52" i="19"/>
  <c r="T85" i="23"/>
  <c r="AG80" i="23"/>
  <c r="Z168" i="23"/>
  <c r="AH73" i="23"/>
  <c r="AP61" i="23"/>
  <c r="AP99" i="23" s="1"/>
  <c r="P62" i="19"/>
  <c r="AX81" i="19"/>
  <c r="BT79" i="19"/>
  <c r="BG119" i="23"/>
  <c r="H168" i="23"/>
  <c r="AZ175" i="23"/>
  <c r="AE61" i="23"/>
  <c r="AG168" i="23"/>
  <c r="AC176" i="19"/>
  <c r="Z138" i="23"/>
  <c r="AK73" i="23"/>
  <c r="L54" i="23"/>
  <c r="V61" i="23"/>
  <c r="Y54" i="23"/>
  <c r="AG24" i="23"/>
  <c r="BJ85" i="22"/>
  <c r="BD157" i="23"/>
  <c r="AT24" i="23"/>
  <c r="AH175" i="23"/>
  <c r="AW175" i="23"/>
  <c r="AG119" i="23"/>
  <c r="BJ157" i="23"/>
  <c r="U24" i="23"/>
  <c r="AM175" i="23"/>
  <c r="AE73" i="23"/>
  <c r="BA86" i="22"/>
  <c r="H176" i="19"/>
  <c r="O92" i="19"/>
  <c r="Z81" i="19"/>
  <c r="AH62" i="19"/>
  <c r="T119" i="23"/>
  <c r="AM73" i="23"/>
  <c r="BD97" i="23"/>
  <c r="AL157" i="23"/>
  <c r="AB85" i="23"/>
  <c r="BA24" i="23"/>
  <c r="BJ24" i="23"/>
  <c r="AK175" i="23"/>
  <c r="BE175" i="22"/>
  <c r="AX61" i="23"/>
  <c r="AQ168" i="23"/>
  <c r="BG176" i="19"/>
  <c r="BC99" i="19"/>
  <c r="AP54" i="23"/>
  <c r="AX73" i="23"/>
  <c r="I168" i="23"/>
  <c r="F119" i="23"/>
  <c r="BK24" i="23"/>
  <c r="AB168" i="23"/>
  <c r="AR168" i="23"/>
  <c r="BT46" i="19"/>
  <c r="AZ89" i="22"/>
  <c r="AP81" i="19"/>
  <c r="L99" i="19"/>
  <c r="H43" i="23"/>
  <c r="AG138" i="23"/>
  <c r="E168" i="23"/>
  <c r="W24" i="23"/>
  <c r="W168" i="23"/>
  <c r="AJ24" i="23"/>
  <c r="BH138" i="23"/>
  <c r="BH81" i="23" s="1"/>
  <c r="L61" i="23"/>
  <c r="M157" i="23"/>
  <c r="J119" i="23"/>
  <c r="BB98" i="22"/>
  <c r="H254" i="19"/>
  <c r="AP62" i="19"/>
  <c r="Q62" i="19"/>
  <c r="AJ254" i="19"/>
  <c r="BH119" i="23"/>
  <c r="BH62" i="23" s="1"/>
  <c r="S61" i="23"/>
  <c r="H54" i="23"/>
  <c r="S168" i="23"/>
  <c r="BE157" i="23"/>
  <c r="AF89" i="23"/>
  <c r="K168" i="23"/>
  <c r="K176" i="23" s="1"/>
  <c r="AF99" i="23"/>
  <c r="G119" i="23"/>
  <c r="AI99" i="19"/>
  <c r="BK24" i="22"/>
  <c r="AP73" i="23"/>
  <c r="AO176" i="24"/>
  <c r="AY98" i="23"/>
  <c r="AR138" i="23"/>
  <c r="AO43" i="23"/>
  <c r="BK88" i="23"/>
  <c r="AW93" i="23"/>
  <c r="AX62" i="19"/>
  <c r="BA176" i="19"/>
  <c r="N254" i="19"/>
  <c r="N61" i="23"/>
  <c r="K43" i="23"/>
  <c r="F168" i="23"/>
  <c r="AE168" i="23"/>
  <c r="AX168" i="23"/>
  <c r="J168" i="23"/>
  <c r="AC119" i="23"/>
  <c r="AY96" i="23"/>
  <c r="AP176" i="19"/>
  <c r="M254" i="19"/>
  <c r="AC24" i="23"/>
  <c r="AE88" i="23"/>
  <c r="Z61" i="23"/>
  <c r="AE175" i="23"/>
  <c r="P175" i="23"/>
  <c r="I119" i="23"/>
  <c r="I62" i="23" s="1"/>
  <c r="BT53" i="19"/>
  <c r="AO80" i="23"/>
  <c r="H24" i="23"/>
  <c r="I88" i="23"/>
  <c r="BA99" i="19"/>
  <c r="BD168" i="23"/>
  <c r="BD176" i="23" s="1"/>
  <c r="AI61" i="23"/>
  <c r="AI99" i="23" s="1"/>
  <c r="AZ95" i="22"/>
  <c r="AZ91" i="22"/>
  <c r="AZ176" i="19"/>
  <c r="AQ99" i="23"/>
  <c r="T168" i="23"/>
  <c r="M168" i="23"/>
  <c r="AW73" i="23"/>
  <c r="AG62" i="19"/>
  <c r="AA54" i="23"/>
  <c r="AZ43" i="22"/>
  <c r="AD81" i="19"/>
  <c r="AD100" i="19" s="1"/>
  <c r="AH99" i="19"/>
  <c r="AA119" i="23"/>
  <c r="AA62" i="23" s="1"/>
  <c r="AN168" i="23"/>
  <c r="AM24" i="23"/>
  <c r="F24" i="23"/>
  <c r="BI24" i="23"/>
  <c r="K157" i="23"/>
  <c r="BA175" i="23"/>
  <c r="AS168" i="23"/>
  <c r="AJ157" i="23"/>
  <c r="AR86" i="23"/>
  <c r="AY168" i="23"/>
  <c r="AD168" i="23"/>
  <c r="AD176" i="23" s="1"/>
  <c r="P43" i="23"/>
  <c r="BH43" i="22"/>
  <c r="H119" i="23"/>
  <c r="I54" i="23"/>
  <c r="D168" i="23"/>
  <c r="BI96" i="22"/>
  <c r="AG81" i="19"/>
  <c r="BD62" i="19"/>
  <c r="AC254" i="19"/>
  <c r="AG54" i="23"/>
  <c r="AW99" i="23"/>
  <c r="BT58" i="19"/>
  <c r="AK24" i="23"/>
  <c r="AW168" i="23"/>
  <c r="BE88" i="23"/>
  <c r="AP168" i="23"/>
  <c r="J54" i="23"/>
  <c r="AO89" i="23"/>
  <c r="K24" i="23"/>
  <c r="N168" i="23"/>
  <c r="N176" i="23" s="1"/>
  <c r="R168" i="23"/>
  <c r="X119" i="23"/>
  <c r="AU175" i="23"/>
  <c r="M119" i="23"/>
  <c r="Q168" i="23"/>
  <c r="AN24" i="23"/>
  <c r="Y80" i="23"/>
  <c r="Y99" i="23" s="1"/>
  <c r="Q73" i="23"/>
  <c r="AK54" i="23"/>
  <c r="AK119" i="23"/>
  <c r="U168" i="23"/>
  <c r="O62" i="19"/>
  <c r="AN119" i="23"/>
  <c r="R92" i="19"/>
  <c r="M62" i="19"/>
  <c r="BK99" i="23"/>
  <c r="BH99" i="23"/>
  <c r="AH260" i="24"/>
  <c r="Q252" i="24"/>
  <c r="AQ157" i="23"/>
  <c r="AV168" i="23"/>
  <c r="W54" i="23"/>
  <c r="W119" i="23"/>
  <c r="AZ73" i="23"/>
  <c r="AZ138" i="23"/>
  <c r="AM168" i="23"/>
  <c r="AT73" i="23"/>
  <c r="AT138" i="23"/>
  <c r="BA168" i="23"/>
  <c r="AE157" i="23"/>
  <c r="BK138" i="23"/>
  <c r="BK81" i="23" s="1"/>
  <c r="AF168" i="23"/>
  <c r="BA138" i="22"/>
  <c r="K99" i="23"/>
  <c r="AI119" i="23"/>
  <c r="AI54" i="23"/>
  <c r="P61" i="23"/>
  <c r="AL168" i="23"/>
  <c r="BE61" i="23"/>
  <c r="BE80" i="23"/>
  <c r="K138" i="23"/>
  <c r="BC168" i="23"/>
  <c r="AH119" i="23"/>
  <c r="AH54" i="23"/>
  <c r="AO168" i="23"/>
  <c r="AJ62" i="19"/>
  <c r="BI62" i="19"/>
  <c r="Q175" i="23"/>
  <c r="Y138" i="23"/>
  <c r="BI168" i="23"/>
  <c r="AX43" i="23"/>
  <c r="M81" i="19"/>
  <c r="O81" i="19"/>
  <c r="BT68" i="19"/>
  <c r="AN54" i="23"/>
  <c r="Q176" i="24"/>
  <c r="AJ168" i="23"/>
  <c r="AS157" i="23"/>
  <c r="O119" i="23"/>
  <c r="O62" i="23" s="1"/>
  <c r="O54" i="23"/>
  <c r="Y168" i="23"/>
  <c r="AH43" i="23"/>
  <c r="S92" i="19"/>
  <c r="F81" i="19"/>
  <c r="BD81" i="19"/>
  <c r="AA73" i="23"/>
  <c r="AO54" i="23"/>
  <c r="AR73" i="23"/>
  <c r="AV119" i="23"/>
  <c r="N24" i="23"/>
  <c r="R138" i="23"/>
  <c r="R81" i="23" s="1"/>
  <c r="R73" i="23"/>
  <c r="AR175" i="23"/>
  <c r="BG175" i="23"/>
  <c r="BD24" i="23"/>
  <c r="BA80" i="22"/>
  <c r="AQ54" i="23"/>
  <c r="AX119" i="23"/>
  <c r="BH175" i="23"/>
  <c r="AP175" i="23"/>
  <c r="J138" i="23"/>
  <c r="G24" i="23"/>
  <c r="AK168" i="23"/>
  <c r="P168" i="23"/>
  <c r="AY24" i="23"/>
  <c r="AY254" i="23" s="1"/>
  <c r="AI73" i="23"/>
  <c r="AC54" i="23"/>
  <c r="BT164" i="19"/>
  <c r="BH61" i="22"/>
  <c r="Z62" i="19"/>
  <c r="AO73" i="23"/>
  <c r="AW138" i="23"/>
  <c r="AW81" i="23" s="1"/>
  <c r="AW119" i="23"/>
  <c r="AW62" i="23" s="1"/>
  <c r="AW54" i="23"/>
  <c r="AI43" i="23"/>
  <c r="BK119" i="23"/>
  <c r="BK62" i="23" s="1"/>
  <c r="I175" i="23"/>
  <c r="BK168" i="23"/>
  <c r="AL73" i="23"/>
  <c r="AL138" i="23"/>
  <c r="AU61" i="23"/>
  <c r="AU99" i="23" s="1"/>
  <c r="I99" i="23"/>
  <c r="BA24" i="22"/>
  <c r="AI260" i="24"/>
  <c r="BA138" i="23"/>
  <c r="AL54" i="23"/>
  <c r="AL119" i="23"/>
  <c r="BF138" i="23"/>
  <c r="AV24" i="23"/>
  <c r="BI119" i="23"/>
  <c r="BI54" i="23"/>
  <c r="BD119" i="22"/>
  <c r="BH254" i="19"/>
  <c r="AX176" i="19"/>
  <c r="AJ176" i="19"/>
  <c r="X99" i="19"/>
  <c r="BT160" i="19"/>
  <c r="BT66" i="19"/>
  <c r="AZ157" i="23"/>
  <c r="D138" i="23"/>
  <c r="D73" i="23"/>
  <c r="BB168" i="23"/>
  <c r="AT168" i="23"/>
  <c r="X168" i="23"/>
  <c r="AQ24" i="23"/>
  <c r="CB35" i="19"/>
  <c r="BS38" i="19"/>
  <c r="BT71" i="19"/>
  <c r="BT172" i="19"/>
  <c r="BT162" i="19"/>
  <c r="BT69" i="19"/>
  <c r="BT51" i="19"/>
  <c r="BT167" i="19"/>
  <c r="BT35" i="19"/>
  <c r="BT173" i="19"/>
  <c r="BT166" i="19"/>
  <c r="BT111" i="19"/>
  <c r="BT42" i="19"/>
  <c r="BS150" i="19"/>
  <c r="BS146" i="19"/>
  <c r="BS132" i="19"/>
  <c r="BS3" i="19"/>
  <c r="CA28" i="19"/>
  <c r="CA27" i="19"/>
  <c r="BS153" i="19"/>
  <c r="BS155" i="19"/>
  <c r="BS105" i="19"/>
  <c r="BS134" i="19"/>
  <c r="CA31" i="19"/>
  <c r="BS116" i="19"/>
  <c r="BS148" i="19"/>
  <c r="BS147" i="19"/>
  <c r="BS133" i="19"/>
  <c r="BS41" i="19"/>
  <c r="CA38" i="19"/>
  <c r="CA34" i="19"/>
  <c r="BS125" i="19"/>
  <c r="BS152" i="19"/>
  <c r="BS148" i="23"/>
  <c r="BS37" i="19"/>
  <c r="CA36" i="19"/>
  <c r="BS4" i="19"/>
  <c r="BS126" i="19"/>
  <c r="BS144" i="19"/>
  <c r="BS27" i="19"/>
  <c r="BS113" i="19"/>
  <c r="BS145" i="19"/>
  <c r="BT57" i="19"/>
  <c r="BS104" i="19"/>
  <c r="BS106" i="19"/>
  <c r="BS142" i="19"/>
  <c r="BS155" i="23"/>
  <c r="BS29" i="23"/>
  <c r="BS141" i="19"/>
  <c r="BS28" i="19"/>
  <c r="CA32" i="19"/>
  <c r="BS30" i="23"/>
  <c r="BS115" i="19"/>
  <c r="BS39" i="19"/>
  <c r="BS41" i="23"/>
  <c r="BS27" i="23"/>
  <c r="BS36" i="19"/>
  <c r="CA29" i="19"/>
  <c r="BS124" i="19"/>
  <c r="BS151" i="19"/>
  <c r="BS154" i="19"/>
  <c r="CA31" i="23"/>
  <c r="BS34" i="23"/>
  <c r="BS114" i="19"/>
  <c r="BS104" i="23"/>
  <c r="BS134" i="23"/>
  <c r="BS107" i="23"/>
  <c r="BT23" i="24"/>
  <c r="BS105" i="23"/>
  <c r="BS110" i="23"/>
  <c r="BS117" i="23"/>
  <c r="BS143" i="19"/>
  <c r="CA37" i="19"/>
  <c r="CA40" i="19"/>
  <c r="CA34" i="23"/>
  <c r="CA36" i="23"/>
  <c r="BS109" i="23"/>
  <c r="BS126" i="23"/>
  <c r="BS112" i="23"/>
  <c r="CA27" i="23"/>
  <c r="CA30" i="23"/>
  <c r="BS116" i="23"/>
  <c r="BS133" i="23"/>
  <c r="BS128" i="23"/>
  <c r="BS23" i="23"/>
  <c r="BS3" i="23"/>
  <c r="BS33" i="23"/>
  <c r="BS143" i="23"/>
  <c r="BS142" i="23"/>
  <c r="BS135" i="23"/>
  <c r="BS29" i="19"/>
  <c r="BS127" i="19"/>
  <c r="BS123" i="19"/>
  <c r="BS40" i="19"/>
  <c r="BS117" i="19"/>
  <c r="BS108" i="19"/>
  <c r="BS32" i="19"/>
  <c r="BS129" i="19"/>
  <c r="CA28" i="23"/>
  <c r="BS28" i="23"/>
  <c r="BS146" i="23"/>
  <c r="BS106" i="23"/>
  <c r="BS144" i="23"/>
  <c r="CA30" i="19"/>
  <c r="BS30" i="19"/>
  <c r="BS34" i="19"/>
  <c r="BS103" i="19"/>
  <c r="BS131" i="19"/>
  <c r="BS109" i="19"/>
  <c r="BS110" i="19"/>
  <c r="CA41" i="19"/>
  <c r="BS31" i="23"/>
  <c r="CA32" i="23"/>
  <c r="BS114" i="23"/>
  <c r="BS113" i="23"/>
  <c r="BS151" i="23"/>
  <c r="BS36" i="23"/>
  <c r="CA40" i="23"/>
  <c r="BS108" i="23"/>
  <c r="BS122" i="23"/>
  <c r="BS124" i="23"/>
  <c r="BS122" i="19"/>
  <c r="BS37" i="23"/>
  <c r="CA39" i="23"/>
  <c r="BS125" i="23"/>
  <c r="BS129" i="23"/>
  <c r="BS131" i="23"/>
  <c r="CA29" i="23"/>
  <c r="CA38" i="23"/>
  <c r="BS38" i="23"/>
  <c r="BS127" i="23"/>
  <c r="BS136" i="23"/>
  <c r="BS147" i="23"/>
  <c r="CA33" i="23"/>
  <c r="CA37" i="23"/>
  <c r="BS39" i="23"/>
  <c r="BS150" i="23"/>
  <c r="BS145" i="23"/>
  <c r="BS154" i="23"/>
  <c r="BS153" i="23"/>
  <c r="BS4" i="23"/>
  <c r="BS40" i="23"/>
  <c r="BS103" i="23"/>
  <c r="BS152" i="23"/>
  <c r="BS32" i="23"/>
  <c r="CA41" i="23"/>
  <c r="BS115" i="23"/>
  <c r="BS123" i="23"/>
  <c r="BS107" i="19"/>
  <c r="CA33" i="19"/>
  <c r="CA39" i="19"/>
  <c r="BT77" i="19"/>
  <c r="BT155" i="23"/>
  <c r="BT169" i="19"/>
  <c r="BT48" i="19"/>
  <c r="BT24" i="19"/>
  <c r="BT72" i="19"/>
  <c r="BS16" i="23"/>
  <c r="BT67" i="19"/>
  <c r="BT149" i="19"/>
  <c r="BT157" i="19" s="1"/>
  <c r="BT56" i="19"/>
  <c r="BT55" i="19"/>
  <c r="BS24" i="19"/>
  <c r="BT171" i="19"/>
  <c r="BT130" i="19"/>
  <c r="BT70" i="19"/>
  <c r="BT165" i="19"/>
  <c r="BT118" i="19"/>
  <c r="BT59" i="19"/>
  <c r="BT76" i="19"/>
  <c r="BT78" i="19"/>
  <c r="CB42" i="19"/>
  <c r="BT32" i="23"/>
  <c r="CB30" i="23"/>
  <c r="BT153" i="23"/>
  <c r="BT123" i="23"/>
  <c r="CB32" i="23"/>
  <c r="CB37" i="23"/>
  <c r="BT107" i="23"/>
  <c r="BT110" i="23"/>
  <c r="BT128" i="23"/>
  <c r="BT39" i="23"/>
  <c r="BT41" i="23"/>
  <c r="BT40" i="23"/>
  <c r="BT109" i="23"/>
  <c r="BT117" i="23"/>
  <c r="BT135" i="23"/>
  <c r="BT114" i="23"/>
  <c r="CB27" i="23"/>
  <c r="CB41" i="23"/>
  <c r="BT116" i="23"/>
  <c r="BT126" i="23"/>
  <c r="BT144" i="23"/>
  <c r="BT146" i="23"/>
  <c r="BT30" i="23"/>
  <c r="BT27" i="23"/>
  <c r="BT143" i="23"/>
  <c r="BT133" i="23"/>
  <c r="BT151" i="23"/>
  <c r="CB33" i="23"/>
  <c r="CB31" i="23"/>
  <c r="BT104" i="23"/>
  <c r="BT142" i="23"/>
  <c r="BT108" i="23"/>
  <c r="BR33" i="24"/>
  <c r="BT29" i="23"/>
  <c r="BT34" i="23"/>
  <c r="BT122" i="23"/>
  <c r="BT129" i="23"/>
  <c r="BT115" i="23"/>
  <c r="BR109" i="24"/>
  <c r="CB34" i="23"/>
  <c r="CB36" i="23"/>
  <c r="BT106" i="23"/>
  <c r="BT136" i="23"/>
  <c r="BT124" i="23"/>
  <c r="BT33" i="23"/>
  <c r="BT3" i="23"/>
  <c r="CB38" i="23"/>
  <c r="BT125" i="23"/>
  <c r="BT145" i="23"/>
  <c r="BT131" i="23"/>
  <c r="CB40" i="23"/>
  <c r="CB28" i="23"/>
  <c r="CB39" i="23"/>
  <c r="BT127" i="23"/>
  <c r="BT152" i="23"/>
  <c r="BT147" i="23"/>
  <c r="BT28" i="23"/>
  <c r="BT31" i="23"/>
  <c r="BT38" i="23"/>
  <c r="BT150" i="23"/>
  <c r="BT132" i="23"/>
  <c r="BT154" i="23"/>
  <c r="BT4" i="23"/>
  <c r="BT36" i="23"/>
  <c r="BT134" i="23"/>
  <c r="BT103" i="23"/>
  <c r="BT141" i="23"/>
  <c r="BT112" i="23"/>
  <c r="CB29" i="23"/>
  <c r="BT37" i="23"/>
  <c r="BT105" i="23"/>
  <c r="BT113" i="23"/>
  <c r="BT148" i="23"/>
  <c r="BO61" i="19"/>
  <c r="BO80" i="19"/>
  <c r="BW43" i="19"/>
  <c r="BR28" i="19"/>
  <c r="BR103" i="19"/>
  <c r="BR40" i="19"/>
  <c r="BR34" i="19"/>
  <c r="BR116" i="19"/>
  <c r="BR151" i="19"/>
  <c r="BO88" i="19"/>
  <c r="BZ31" i="24"/>
  <c r="BT23" i="23"/>
  <c r="BO87" i="19"/>
  <c r="BR108" i="24"/>
  <c r="BT16" i="23"/>
  <c r="BR144" i="24"/>
  <c r="BO93" i="19"/>
  <c r="BR143" i="19"/>
  <c r="BR141" i="19"/>
  <c r="BR145" i="19"/>
  <c r="BZ30" i="24"/>
  <c r="BR132" i="19"/>
  <c r="BZ40" i="19"/>
  <c r="BR142" i="19"/>
  <c r="BZ30" i="19"/>
  <c r="BR155" i="19"/>
  <c r="BR142" i="24"/>
  <c r="BZ41" i="19"/>
  <c r="BR153" i="19"/>
  <c r="BZ37" i="19"/>
  <c r="BT30" i="24"/>
  <c r="BR30" i="24"/>
  <c r="BR153" i="24"/>
  <c r="BT37" i="24"/>
  <c r="BT116" i="24"/>
  <c r="BT154" i="24"/>
  <c r="BT113" i="24"/>
  <c r="CB34" i="24"/>
  <c r="BT105" i="24"/>
  <c r="BT122" i="24"/>
  <c r="BT36" i="24"/>
  <c r="CB41" i="24"/>
  <c r="BT146" i="24"/>
  <c r="BT132" i="24"/>
  <c r="BT41" i="24"/>
  <c r="BT135" i="24"/>
  <c r="BT137" i="24" s="1"/>
  <c r="BR132" i="24"/>
  <c r="BT103" i="24"/>
  <c r="BZ39" i="19"/>
  <c r="BR29" i="19"/>
  <c r="BZ38" i="19"/>
  <c r="BR123" i="19"/>
  <c r="BR148" i="19"/>
  <c r="BR37" i="24"/>
  <c r="BZ38" i="24"/>
  <c r="BR40" i="24"/>
  <c r="BR114" i="24"/>
  <c r="BR145" i="24"/>
  <c r="BR152" i="24"/>
  <c r="BT33" i="24"/>
  <c r="CB28" i="24"/>
  <c r="BT104" i="24"/>
  <c r="BT127" i="24"/>
  <c r="BT145" i="24"/>
  <c r="BZ33" i="19"/>
  <c r="BZ32" i="19"/>
  <c r="BR110" i="19"/>
  <c r="BR136" i="19"/>
  <c r="BR128" i="19"/>
  <c r="BW42" i="23"/>
  <c r="BZ27" i="24"/>
  <c r="BR3" i="24"/>
  <c r="BR41" i="24"/>
  <c r="BR151" i="24"/>
  <c r="BR147" i="24"/>
  <c r="BR155" i="24"/>
  <c r="BT40" i="24"/>
  <c r="BT31" i="24"/>
  <c r="BT112" i="24"/>
  <c r="BT143" i="24"/>
  <c r="BT150" i="24"/>
  <c r="BR23" i="24"/>
  <c r="BZ34" i="24"/>
  <c r="BZ37" i="24"/>
  <c r="BR127" i="24"/>
  <c r="BR131" i="24"/>
  <c r="BR143" i="24"/>
  <c r="BZ29" i="19"/>
  <c r="BZ34" i="19"/>
  <c r="BR104" i="19"/>
  <c r="BR114" i="19"/>
  <c r="BR135" i="19"/>
  <c r="BR34" i="24"/>
  <c r="BZ33" i="24"/>
  <c r="BR117" i="24"/>
  <c r="BR110" i="24"/>
  <c r="BR128" i="24"/>
  <c r="BT34" i="24"/>
  <c r="BT38" i="24"/>
  <c r="BT144" i="24"/>
  <c r="BT131" i="24"/>
  <c r="BT148" i="24"/>
  <c r="BR4" i="19"/>
  <c r="BZ27" i="19"/>
  <c r="BR109" i="19"/>
  <c r="BR126" i="19"/>
  <c r="BR154" i="19"/>
  <c r="BZ32" i="24"/>
  <c r="BZ40" i="24"/>
  <c r="BR124" i="24"/>
  <c r="BR134" i="24"/>
  <c r="BR129" i="24"/>
  <c r="BT4" i="24"/>
  <c r="CB29" i="24"/>
  <c r="BT108" i="24"/>
  <c r="BT141" i="24"/>
  <c r="BT147" i="24"/>
  <c r="BR3" i="19"/>
  <c r="BR30" i="19"/>
  <c r="BR106" i="19"/>
  <c r="BR134" i="19"/>
  <c r="BR124" i="19"/>
  <c r="BR36" i="24"/>
  <c r="BZ28" i="24"/>
  <c r="BR107" i="24"/>
  <c r="BR106" i="24"/>
  <c r="BR136" i="24"/>
  <c r="BT27" i="24"/>
  <c r="BT32" i="24"/>
  <c r="BT128" i="24"/>
  <c r="BT115" i="24"/>
  <c r="BT155" i="24"/>
  <c r="BR27" i="19"/>
  <c r="BZ28" i="19"/>
  <c r="BR105" i="19"/>
  <c r="BR112" i="19"/>
  <c r="BR131" i="19"/>
  <c r="BZ41" i="24"/>
  <c r="BR31" i="24"/>
  <c r="BR105" i="24"/>
  <c r="BR115" i="24"/>
  <c r="BR146" i="24"/>
  <c r="CB33" i="24"/>
  <c r="BT28" i="24"/>
  <c r="CB36" i="24"/>
  <c r="BT129" i="24"/>
  <c r="BT124" i="24"/>
  <c r="BT153" i="24"/>
  <c r="BZ36" i="19"/>
  <c r="BR36" i="19"/>
  <c r="BR115" i="19"/>
  <c r="BR133" i="19"/>
  <c r="BR144" i="19"/>
  <c r="BZ39" i="24"/>
  <c r="BR38" i="24"/>
  <c r="BR123" i="24"/>
  <c r="BR113" i="24"/>
  <c r="BR135" i="24"/>
  <c r="BT3" i="24"/>
  <c r="BT29" i="24"/>
  <c r="BT39" i="24"/>
  <c r="BT107" i="24"/>
  <c r="BT142" i="24"/>
  <c r="BT152" i="24"/>
  <c r="BZ31" i="19"/>
  <c r="BR41" i="19"/>
  <c r="BR127" i="19"/>
  <c r="BR117" i="19"/>
  <c r="BR152" i="19"/>
  <c r="BR4" i="24"/>
  <c r="BZ29" i="24"/>
  <c r="BR103" i="24"/>
  <c r="BR122" i="24"/>
  <c r="BR141" i="24"/>
  <c r="CB40" i="24"/>
  <c r="CB30" i="24"/>
  <c r="BT109" i="24"/>
  <c r="BT110" i="24"/>
  <c r="BT151" i="24"/>
  <c r="BR32" i="19"/>
  <c r="BR31" i="19"/>
  <c r="BR113" i="19"/>
  <c r="BR125" i="19"/>
  <c r="BR147" i="19"/>
  <c r="BR27" i="24"/>
  <c r="BR32" i="24"/>
  <c r="BR112" i="24"/>
  <c r="BR133" i="24"/>
  <c r="BR150" i="24"/>
  <c r="CB37" i="24"/>
  <c r="CB31" i="24"/>
  <c r="BT114" i="24"/>
  <c r="BT125" i="24"/>
  <c r="BT126" i="24"/>
  <c r="BR37" i="19"/>
  <c r="BR38" i="19"/>
  <c r="BR107" i="19"/>
  <c r="BR122" i="19"/>
  <c r="BR146" i="19"/>
  <c r="BR28" i="24"/>
  <c r="BZ36" i="24"/>
  <c r="BR104" i="24"/>
  <c r="BR116" i="24"/>
  <c r="BR154" i="24"/>
  <c r="CB32" i="24"/>
  <c r="CB38" i="24"/>
  <c r="BT106" i="24"/>
  <c r="BT134" i="24"/>
  <c r="BT133" i="24"/>
  <c r="BR39" i="19"/>
  <c r="BR33" i="19"/>
  <c r="BR108" i="19"/>
  <c r="BR129" i="19"/>
  <c r="BR29" i="24"/>
  <c r="BR39" i="24"/>
  <c r="BR126" i="24"/>
  <c r="BR125" i="24"/>
  <c r="CB39" i="24"/>
  <c r="CB27" i="24"/>
  <c r="BT123" i="24"/>
  <c r="BT117" i="24"/>
  <c r="BO91" i="19"/>
  <c r="BO85" i="24"/>
  <c r="BO74" i="23"/>
  <c r="BO96" i="24"/>
  <c r="BO156" i="23"/>
  <c r="AR252" i="24"/>
  <c r="AB252" i="24"/>
  <c r="AH252" i="24"/>
  <c r="U252" i="24"/>
  <c r="BA95" i="22"/>
  <c r="BB24" i="22"/>
  <c r="BJ157" i="22"/>
  <c r="BC157" i="22"/>
  <c r="BI95" i="22"/>
  <c r="BG175" i="22"/>
  <c r="BC73" i="22"/>
  <c r="BA93" i="22"/>
  <c r="AZ138" i="22"/>
  <c r="BA168" i="22"/>
  <c r="BJ61" i="22"/>
  <c r="BC138" i="22"/>
  <c r="BH97" i="22"/>
  <c r="BG119" i="22"/>
  <c r="BB138" i="22"/>
  <c r="BE157" i="22"/>
  <c r="BH168" i="22"/>
  <c r="BD175" i="22"/>
  <c r="BK43" i="22"/>
  <c r="BJ138" i="22"/>
  <c r="BC175" i="22"/>
  <c r="BD87" i="22"/>
  <c r="BJ175" i="22"/>
  <c r="BD97" i="22"/>
  <c r="BF85" i="22"/>
  <c r="BC87" i="22"/>
  <c r="BB157" i="22"/>
  <c r="BE54" i="22"/>
  <c r="BG43" i="22"/>
  <c r="AZ80" i="22"/>
  <c r="BK94" i="22"/>
  <c r="BD157" i="22"/>
  <c r="BG61" i="22"/>
  <c r="BF119" i="22"/>
  <c r="BR16" i="24"/>
  <c r="BP232" i="24"/>
  <c r="BQ23" i="24"/>
  <c r="AS252" i="24"/>
  <c r="W176" i="24"/>
  <c r="Z260" i="24"/>
  <c r="AL176" i="24"/>
  <c r="Y260" i="24"/>
  <c r="AL252" i="24"/>
  <c r="AP252" i="24"/>
  <c r="AG252" i="24"/>
  <c r="BS29" i="24"/>
  <c r="BS30" i="24"/>
  <c r="BS114" i="24"/>
  <c r="BF176" i="24"/>
  <c r="BS122" i="24"/>
  <c r="AK176" i="24"/>
  <c r="AI176" i="24"/>
  <c r="AN252" i="24"/>
  <c r="BD252" i="24"/>
  <c r="BS39" i="24"/>
  <c r="BS148" i="24"/>
  <c r="CA30" i="24"/>
  <c r="BS144" i="24"/>
  <c r="BS150" i="24"/>
  <c r="BS116" i="24"/>
  <c r="BS152" i="24"/>
  <c r="BS154" i="24"/>
  <c r="CA36" i="24"/>
  <c r="BS107" i="24"/>
  <c r="BS103" i="24"/>
  <c r="BT16" i="24"/>
  <c r="AJ252" i="24"/>
  <c r="BS36" i="24"/>
  <c r="BS112" i="24"/>
  <c r="BO214" i="24"/>
  <c r="BC252" i="24"/>
  <c r="E252" i="24"/>
  <c r="AE252" i="24"/>
  <c r="CA31" i="24"/>
  <c r="BS142" i="24"/>
  <c r="CA38" i="24"/>
  <c r="BS132" i="24"/>
  <c r="AQ252" i="24"/>
  <c r="BS37" i="24"/>
  <c r="BS143" i="24"/>
  <c r="R260" i="24"/>
  <c r="BS32" i="24"/>
  <c r="BS136" i="24"/>
  <c r="BE252" i="24"/>
  <c r="X176" i="24"/>
  <c r="AF260" i="24"/>
  <c r="AV252" i="24"/>
  <c r="J252" i="24"/>
  <c r="AI252" i="24"/>
  <c r="BH252" i="24"/>
  <c r="AW252" i="24"/>
  <c r="AC252" i="24"/>
  <c r="T252" i="24"/>
  <c r="AO252" i="24"/>
  <c r="AT252" i="24"/>
  <c r="BO195" i="24"/>
  <c r="R252" i="24"/>
  <c r="F252" i="24"/>
  <c r="H252" i="24"/>
  <c r="AD252" i="24"/>
  <c r="AA252" i="24"/>
  <c r="N252" i="24"/>
  <c r="AF252" i="24"/>
  <c r="BG252" i="24"/>
  <c r="O252" i="24"/>
  <c r="P252" i="24"/>
  <c r="BO233" i="24"/>
  <c r="AK252" i="24"/>
  <c r="V252" i="24"/>
  <c r="BB252" i="24"/>
  <c r="AU252" i="24"/>
  <c r="AX252" i="24"/>
  <c r="X252" i="24"/>
  <c r="AZ252" i="24"/>
  <c r="M252" i="24"/>
  <c r="D252" i="24"/>
  <c r="BK252" i="24"/>
  <c r="BF252" i="24"/>
  <c r="S252" i="24"/>
  <c r="BI252" i="24"/>
  <c r="BO91" i="24"/>
  <c r="W260" i="24"/>
  <c r="T176" i="24"/>
  <c r="AX260" i="24"/>
  <c r="AY176" i="24"/>
  <c r="BQ232" i="24"/>
  <c r="BB176" i="24"/>
  <c r="BQ244" i="24"/>
  <c r="BQ213" i="24"/>
  <c r="N260" i="24"/>
  <c r="AP176" i="24"/>
  <c r="AS176" i="24"/>
  <c r="F260" i="24"/>
  <c r="T260" i="24"/>
  <c r="BR194" i="24"/>
  <c r="BQ16" i="24"/>
  <c r="AS260" i="24"/>
  <c r="AT260" i="24"/>
  <c r="AA99" i="24"/>
  <c r="BP194" i="24"/>
  <c r="BQ194" i="24"/>
  <c r="CA33" i="24"/>
  <c r="CA39" i="24"/>
  <c r="BS33" i="24"/>
  <c r="BS126" i="24"/>
  <c r="BS131" i="24"/>
  <c r="BS153" i="24"/>
  <c r="BD176" i="24"/>
  <c r="CA27" i="24"/>
  <c r="BS4" i="24"/>
  <c r="CA37" i="24"/>
  <c r="BS108" i="24"/>
  <c r="BS147" i="24"/>
  <c r="BS155" i="24"/>
  <c r="BS41" i="24"/>
  <c r="BS109" i="24"/>
  <c r="BS40" i="24"/>
  <c r="BS127" i="24"/>
  <c r="BS151" i="24"/>
  <c r="CA40" i="24"/>
  <c r="BS3" i="24"/>
  <c r="BS123" i="24"/>
  <c r="BS128" i="24"/>
  <c r="BS133" i="24"/>
  <c r="BS34" i="24"/>
  <c r="CA34" i="24"/>
  <c r="BS117" i="24"/>
  <c r="BS104" i="24"/>
  <c r="BS129" i="24"/>
  <c r="BS206" i="24"/>
  <c r="BQ225" i="24"/>
  <c r="BP206" i="24"/>
  <c r="CA41" i="24"/>
  <c r="CA28" i="24"/>
  <c r="BS106" i="24"/>
  <c r="BS110" i="24"/>
  <c r="BS146" i="24"/>
  <c r="BT194" i="24"/>
  <c r="CA32" i="24"/>
  <c r="BS31" i="24"/>
  <c r="BS105" i="24"/>
  <c r="BS125" i="24"/>
  <c r="BS135" i="24"/>
  <c r="BS16" i="24"/>
  <c r="BS24" i="24" s="1"/>
  <c r="BS27" i="24"/>
  <c r="BS38" i="24"/>
  <c r="BS115" i="24"/>
  <c r="BS134" i="24"/>
  <c r="BS141" i="24"/>
  <c r="AE260" i="24"/>
  <c r="BS28" i="24"/>
  <c r="CA29" i="24"/>
  <c r="BS124" i="24"/>
  <c r="BS113" i="24"/>
  <c r="P176" i="24"/>
  <c r="AV260" i="24"/>
  <c r="J176" i="24"/>
  <c r="BF100" i="24"/>
  <c r="AC99" i="24"/>
  <c r="BR187" i="24"/>
  <c r="BQ187" i="24"/>
  <c r="R99" i="24"/>
  <c r="BP187" i="24"/>
  <c r="BQ251" i="24"/>
  <c r="BS187" i="24"/>
  <c r="BT187" i="24"/>
  <c r="BQ148" i="24"/>
  <c r="BQ124" i="24"/>
  <c r="BQ108" i="24"/>
  <c r="BQ40" i="24"/>
  <c r="BQ3" i="24"/>
  <c r="BQ145" i="24"/>
  <c r="BQ115" i="24"/>
  <c r="BQ103" i="24"/>
  <c r="BY37" i="24"/>
  <c r="BY32" i="24"/>
  <c r="BQ143" i="24"/>
  <c r="BQ127" i="24"/>
  <c r="BQ110" i="24"/>
  <c r="BQ33" i="24"/>
  <c r="BY34" i="24"/>
  <c r="BQ128" i="24"/>
  <c r="BQ154" i="24"/>
  <c r="BQ142" i="24"/>
  <c r="BQ106" i="24"/>
  <c r="BY30" i="24"/>
  <c r="BQ31" i="24"/>
  <c r="BQ150" i="24"/>
  <c r="BQ125" i="24"/>
  <c r="BQ122" i="24"/>
  <c r="BQ112" i="24"/>
  <c r="BQ30" i="24"/>
  <c r="BQ153" i="24"/>
  <c r="BQ131" i="24"/>
  <c r="BQ116" i="24"/>
  <c r="BQ117" i="24"/>
  <c r="BQ39" i="24"/>
  <c r="BQ29" i="24"/>
  <c r="BQ126" i="24"/>
  <c r="BQ141" i="24"/>
  <c r="BQ133" i="24"/>
  <c r="BQ123" i="24"/>
  <c r="BY36" i="24"/>
  <c r="BQ28" i="24"/>
  <c r="BQ37" i="24"/>
  <c r="BQ135" i="24"/>
  <c r="BQ113" i="24"/>
  <c r="BQ105" i="24"/>
  <c r="BQ32" i="24"/>
  <c r="BQ4" i="24"/>
  <c r="BY27" i="24"/>
  <c r="BQ132" i="24"/>
  <c r="BQ129" i="24"/>
  <c r="BY41" i="24"/>
  <c r="BY29" i="24"/>
  <c r="BQ36" i="24"/>
  <c r="BQ152" i="24"/>
  <c r="BQ146" i="24"/>
  <c r="BQ107" i="24"/>
  <c r="BY38" i="24"/>
  <c r="BQ38" i="24"/>
  <c r="BY39" i="24"/>
  <c r="BQ144" i="24"/>
  <c r="BQ151" i="24"/>
  <c r="BQ136" i="24"/>
  <c r="BQ114" i="24"/>
  <c r="BQ34" i="24"/>
  <c r="BY28" i="24"/>
  <c r="BQ155" i="24"/>
  <c r="BQ104" i="24"/>
  <c r="BY31" i="24"/>
  <c r="BQ147" i="24"/>
  <c r="BQ134" i="24"/>
  <c r="BQ109" i="24"/>
  <c r="BQ27" i="24"/>
  <c r="BY40" i="24"/>
  <c r="BQ41" i="24"/>
  <c r="BY33" i="24"/>
  <c r="AZ92" i="24"/>
  <c r="AW260" i="24"/>
  <c r="BR206" i="24"/>
  <c r="BT206" i="24"/>
  <c r="R92" i="24"/>
  <c r="AX176" i="24"/>
  <c r="BS194" i="24"/>
  <c r="BQ206" i="24"/>
  <c r="M260" i="24"/>
  <c r="BO61" i="24"/>
  <c r="BW43" i="24"/>
  <c r="BO80" i="24"/>
  <c r="BT232" i="24"/>
  <c r="BP225" i="24"/>
  <c r="BO157" i="24"/>
  <c r="BR225" i="24"/>
  <c r="E176" i="24"/>
  <c r="BR251" i="24"/>
  <c r="AH176" i="24"/>
  <c r="BP251" i="24"/>
  <c r="L176" i="24"/>
  <c r="K176" i="24"/>
  <c r="I92" i="24"/>
  <c r="G176" i="24"/>
  <c r="BE176" i="24"/>
  <c r="BP213" i="24"/>
  <c r="BS251" i="24"/>
  <c r="AG176" i="24"/>
  <c r="AO100" i="24"/>
  <c r="G92" i="24"/>
  <c r="BT251" i="24"/>
  <c r="BR244" i="24"/>
  <c r="BR232" i="24"/>
  <c r="BP244" i="24"/>
  <c r="BS225" i="24"/>
  <c r="BR213" i="24"/>
  <c r="BT225" i="24"/>
  <c r="AU260" i="24"/>
  <c r="BT244" i="24"/>
  <c r="BS232" i="24"/>
  <c r="BO89" i="24"/>
  <c r="BS213" i="24"/>
  <c r="BT213" i="24"/>
  <c r="BS244" i="24"/>
  <c r="AJ176" i="24"/>
  <c r="Y176" i="24"/>
  <c r="AE176" i="24"/>
  <c r="AY92" i="24"/>
  <c r="BO98" i="24"/>
  <c r="N176" i="24"/>
  <c r="AB92" i="24"/>
  <c r="R100" i="24"/>
  <c r="AB100" i="24"/>
  <c r="AH92" i="24"/>
  <c r="U92" i="24"/>
  <c r="AM176" i="24"/>
  <c r="AU176" i="24"/>
  <c r="BJ92" i="24"/>
  <c r="AW100" i="24"/>
  <c r="AZ176" i="24"/>
  <c r="AT176" i="24"/>
  <c r="AA100" i="24"/>
  <c r="AG92" i="24"/>
  <c r="AG100" i="24"/>
  <c r="BO97" i="24"/>
  <c r="AA92" i="24"/>
  <c r="AU92" i="24"/>
  <c r="BO93" i="24"/>
  <c r="BO90" i="24"/>
  <c r="T92" i="24"/>
  <c r="BO24" i="24"/>
  <c r="M92" i="24"/>
  <c r="AP260" i="24"/>
  <c r="AL92" i="24"/>
  <c r="G62" i="24"/>
  <c r="AD92" i="24"/>
  <c r="AK62" i="24"/>
  <c r="AK100" i="24" s="1"/>
  <c r="AR176" i="24"/>
  <c r="BJ62" i="24"/>
  <c r="AY100" i="24"/>
  <c r="Z100" i="24"/>
  <c r="V100" i="24"/>
  <c r="AT92" i="24"/>
  <c r="E100" i="24"/>
  <c r="L100" i="24"/>
  <c r="BC176" i="24"/>
  <c r="BO43" i="24"/>
  <c r="BB92" i="24"/>
  <c r="R176" i="24"/>
  <c r="AN176" i="24"/>
  <c r="BO86" i="24"/>
  <c r="BO88" i="24"/>
  <c r="U100" i="24"/>
  <c r="AA176" i="24"/>
  <c r="AX92" i="24"/>
  <c r="K92" i="24"/>
  <c r="BJ176" i="24"/>
  <c r="K260" i="24"/>
  <c r="AG260" i="24"/>
  <c r="BI62" i="24"/>
  <c r="BF99" i="24"/>
  <c r="AL100" i="24"/>
  <c r="AD100" i="24"/>
  <c r="Z92" i="24"/>
  <c r="BA100" i="24"/>
  <c r="BP260" i="24"/>
  <c r="M81" i="24"/>
  <c r="M100" i="24" s="1"/>
  <c r="AO260" i="24"/>
  <c r="G81" i="24"/>
  <c r="BS260" i="24"/>
  <c r="F100" i="24"/>
  <c r="O62" i="24"/>
  <c r="AR92" i="24"/>
  <c r="H176" i="24"/>
  <c r="AR260" i="24"/>
  <c r="AT100" i="24"/>
  <c r="BD62" i="24"/>
  <c r="E92" i="24"/>
  <c r="AW92" i="24"/>
  <c r="X92" i="24"/>
  <c r="L92" i="24"/>
  <c r="Q92" i="24"/>
  <c r="D92" i="24"/>
  <c r="AS92" i="24"/>
  <c r="AD260" i="24"/>
  <c r="X62" i="24"/>
  <c r="X100" i="24" s="1"/>
  <c r="V176" i="24"/>
  <c r="BD81" i="24"/>
  <c r="BO175" i="24"/>
  <c r="BO87" i="24"/>
  <c r="S260" i="24"/>
  <c r="AN92" i="24"/>
  <c r="BK92" i="24"/>
  <c r="D100" i="24"/>
  <c r="AZ62" i="24"/>
  <c r="BG62" i="24"/>
  <c r="AH62" i="24"/>
  <c r="AS62" i="24"/>
  <c r="O81" i="24"/>
  <c r="BF260" i="24"/>
  <c r="BI176" i="24"/>
  <c r="BJ81" i="24"/>
  <c r="AE62" i="24"/>
  <c r="AE100" i="24" s="1"/>
  <c r="BO95" i="24"/>
  <c r="W62" i="24"/>
  <c r="BK100" i="24"/>
  <c r="AM260" i="24"/>
  <c r="AP100" i="24"/>
  <c r="AM100" i="24"/>
  <c r="BE260" i="24"/>
  <c r="BG81" i="24"/>
  <c r="BI81" i="24"/>
  <c r="J100" i="24"/>
  <c r="AC100" i="24"/>
  <c r="AA260" i="24"/>
  <c r="BH92" i="24"/>
  <c r="H92" i="24"/>
  <c r="Y81" i="24"/>
  <c r="AV92" i="24"/>
  <c r="O260" i="24"/>
  <c r="AJ62" i="24"/>
  <c r="BO138" i="24"/>
  <c r="BO73" i="24"/>
  <c r="BA260" i="24"/>
  <c r="AZ260" i="24"/>
  <c r="V260" i="24"/>
  <c r="M176" i="24"/>
  <c r="Q260" i="24"/>
  <c r="AX62" i="24"/>
  <c r="AP92" i="24"/>
  <c r="AQ176" i="24"/>
  <c r="AM92" i="24"/>
  <c r="AW176" i="24"/>
  <c r="AI81" i="24"/>
  <c r="AK260" i="24"/>
  <c r="BO94" i="24"/>
  <c r="T62" i="24"/>
  <c r="AC176" i="24"/>
  <c r="AJ99" i="24"/>
  <c r="AN81" i="24"/>
  <c r="AN100" i="24" s="1"/>
  <c r="I176" i="24"/>
  <c r="AL260" i="24"/>
  <c r="BJ260" i="24"/>
  <c r="BH176" i="24"/>
  <c r="BB62" i="24"/>
  <c r="P92" i="24"/>
  <c r="AC260" i="24"/>
  <c r="AS81" i="24"/>
  <c r="BG92" i="24"/>
  <c r="N92" i="24"/>
  <c r="W81" i="24"/>
  <c r="AV99" i="24"/>
  <c r="V99" i="24"/>
  <c r="J260" i="24"/>
  <c r="AJ81" i="24"/>
  <c r="G260" i="24"/>
  <c r="X260" i="24"/>
  <c r="D176" i="24"/>
  <c r="AJ260" i="24"/>
  <c r="P100" i="24"/>
  <c r="F176" i="24"/>
  <c r="BP23" i="24"/>
  <c r="AI92" i="24"/>
  <c r="BC92" i="24"/>
  <c r="BI92" i="24"/>
  <c r="N100" i="24"/>
  <c r="O176" i="24"/>
  <c r="U176" i="24"/>
  <c r="AN260" i="24"/>
  <c r="BQ260" i="24"/>
  <c r="BO260" i="24"/>
  <c r="Y92" i="24"/>
  <c r="S176" i="24"/>
  <c r="J92" i="24"/>
  <c r="AY260" i="24"/>
  <c r="AC92" i="24"/>
  <c r="AV81" i="24"/>
  <c r="AI62" i="24"/>
  <c r="BC100" i="24"/>
  <c r="O92" i="24"/>
  <c r="Y62" i="24"/>
  <c r="BF92" i="24"/>
  <c r="K62" i="24"/>
  <c r="I81" i="24"/>
  <c r="O99" i="24"/>
  <c r="K81" i="24"/>
  <c r="AU81" i="24"/>
  <c r="AU100" i="24" s="1"/>
  <c r="BE92" i="24"/>
  <c r="S92" i="24"/>
  <c r="AE92" i="24"/>
  <c r="BE62" i="24"/>
  <c r="BB81" i="24"/>
  <c r="U260" i="24"/>
  <c r="AD176" i="24"/>
  <c r="S100" i="24"/>
  <c r="AQ81" i="24"/>
  <c r="AK92" i="24"/>
  <c r="BH100" i="24"/>
  <c r="AX81" i="24"/>
  <c r="H100" i="24"/>
  <c r="AF176" i="24"/>
  <c r="AH81" i="24"/>
  <c r="BR260" i="24"/>
  <c r="BP16" i="24"/>
  <c r="AH99" i="24"/>
  <c r="AO92" i="24"/>
  <c r="AB176" i="24"/>
  <c r="L260" i="24"/>
  <c r="BA92" i="24"/>
  <c r="AQ99" i="24"/>
  <c r="BH260" i="24"/>
  <c r="BO84" i="24"/>
  <c r="AF92" i="24"/>
  <c r="V92" i="24"/>
  <c r="BK176" i="24"/>
  <c r="AQ92" i="24"/>
  <c r="AR100" i="24"/>
  <c r="I99" i="24"/>
  <c r="BO119" i="24"/>
  <c r="BO54" i="24"/>
  <c r="AF100" i="24"/>
  <c r="BE81" i="24"/>
  <c r="BP151" i="24"/>
  <c r="BP155" i="24"/>
  <c r="BP152" i="24"/>
  <c r="BP146" i="24"/>
  <c r="BP147" i="24"/>
  <c r="BP153" i="24"/>
  <c r="BP144" i="24"/>
  <c r="BP134" i="24"/>
  <c r="BP145" i="24"/>
  <c r="BP143" i="24"/>
  <c r="BP154" i="24"/>
  <c r="BP150" i="24"/>
  <c r="BP141" i="24"/>
  <c r="BP135" i="24"/>
  <c r="BP132" i="24"/>
  <c r="BP136" i="24"/>
  <c r="BP123" i="24"/>
  <c r="BP128" i="24"/>
  <c r="BP148" i="24"/>
  <c r="BP131" i="24"/>
  <c r="BP127" i="24"/>
  <c r="BP142" i="24"/>
  <c r="BP125" i="24"/>
  <c r="BP116" i="24"/>
  <c r="BP133" i="24"/>
  <c r="BP117" i="24"/>
  <c r="BP112" i="24"/>
  <c r="BP109" i="24"/>
  <c r="BP115" i="24"/>
  <c r="BP113" i="24"/>
  <c r="BP106" i="24"/>
  <c r="BP129" i="24"/>
  <c r="BP107" i="24"/>
  <c r="BP114" i="24"/>
  <c r="BP122" i="24"/>
  <c r="BP104" i="24"/>
  <c r="BP108" i="24"/>
  <c r="BP126" i="24"/>
  <c r="BP103" i="24"/>
  <c r="BP110" i="24"/>
  <c r="BP124" i="24"/>
  <c r="BP105" i="24"/>
  <c r="BX38" i="24"/>
  <c r="BP34" i="24"/>
  <c r="BX31" i="24"/>
  <c r="BP27" i="24"/>
  <c r="BP41" i="24"/>
  <c r="BP40" i="24"/>
  <c r="BX37" i="24"/>
  <c r="BP33" i="24"/>
  <c r="BX30" i="24"/>
  <c r="BP39" i="24"/>
  <c r="BX36" i="24"/>
  <c r="BP32" i="24"/>
  <c r="BX29" i="24"/>
  <c r="BP37" i="24"/>
  <c r="BX28" i="24"/>
  <c r="BX27" i="24"/>
  <c r="BX40" i="24"/>
  <c r="BX33" i="24"/>
  <c r="BP3" i="24"/>
  <c r="BP36" i="24"/>
  <c r="BP38" i="24"/>
  <c r="BP4" i="24"/>
  <c r="BX41" i="24"/>
  <c r="BX34" i="24"/>
  <c r="BP31" i="24"/>
  <c r="BP30" i="24"/>
  <c r="BP29" i="24"/>
  <c r="BP28" i="24"/>
  <c r="BX32" i="24"/>
  <c r="BX39" i="24"/>
  <c r="E260" i="24"/>
  <c r="D260" i="24"/>
  <c r="BT260" i="24"/>
  <c r="BD92" i="24"/>
  <c r="AJ92" i="24"/>
  <c r="I62" i="24"/>
  <c r="Q100" i="24"/>
  <c r="W92" i="24"/>
  <c r="AV176" i="24"/>
  <c r="T81" i="24"/>
  <c r="AQ62" i="24"/>
  <c r="AQ260" i="24"/>
  <c r="P260" i="24"/>
  <c r="F92" i="24"/>
  <c r="AV62" i="24"/>
  <c r="BO168" i="24"/>
  <c r="AZ81" i="24"/>
  <c r="BC260" i="24"/>
  <c r="U81" i="23"/>
  <c r="AB99" i="23"/>
  <c r="BO42" i="23"/>
  <c r="BO69" i="23"/>
  <c r="BO72" i="23"/>
  <c r="BO79" i="23"/>
  <c r="BP16" i="23"/>
  <c r="BO111" i="23"/>
  <c r="BO160" i="23"/>
  <c r="BO46" i="23"/>
  <c r="BQ150" i="23"/>
  <c r="BQ143" i="23"/>
  <c r="BQ134" i="23"/>
  <c r="BQ127" i="23"/>
  <c r="BQ154" i="23"/>
  <c r="BQ147" i="23"/>
  <c r="BQ131" i="23"/>
  <c r="BQ124" i="23"/>
  <c r="BQ115" i="23"/>
  <c r="BQ151" i="23"/>
  <c r="BQ144" i="23"/>
  <c r="BQ135" i="23"/>
  <c r="BQ128" i="23"/>
  <c r="BQ155" i="23"/>
  <c r="BQ148" i="23"/>
  <c r="BQ141" i="23"/>
  <c r="BQ132" i="23"/>
  <c r="BQ125" i="23"/>
  <c r="BQ116" i="23"/>
  <c r="BQ109" i="23"/>
  <c r="BQ152" i="23"/>
  <c r="BQ145" i="23"/>
  <c r="BQ136" i="23"/>
  <c r="BQ129" i="23"/>
  <c r="BQ122" i="23"/>
  <c r="BQ113" i="23"/>
  <c r="BQ106" i="23"/>
  <c r="BQ107" i="23"/>
  <c r="BQ146" i="23"/>
  <c r="BQ153" i="23"/>
  <c r="BQ110" i="23"/>
  <c r="BQ112" i="23"/>
  <c r="BQ108" i="23"/>
  <c r="BQ114" i="23"/>
  <c r="BQ105" i="23"/>
  <c r="BQ126" i="23"/>
  <c r="BQ117" i="23"/>
  <c r="BQ123" i="23"/>
  <c r="BQ104" i="23"/>
  <c r="BQ142" i="23"/>
  <c r="BQ133" i="23"/>
  <c r="BQ103" i="23"/>
  <c r="BQ40" i="23"/>
  <c r="BQ39" i="23"/>
  <c r="BY41" i="23"/>
  <c r="BY40" i="23"/>
  <c r="BQ36" i="23"/>
  <c r="BY33" i="23"/>
  <c r="BQ29" i="23"/>
  <c r="BQ4" i="23"/>
  <c r="BY36" i="23"/>
  <c r="BY32" i="23"/>
  <c r="BQ28" i="23"/>
  <c r="BQ34" i="23"/>
  <c r="BY31" i="23"/>
  <c r="BQ27" i="23"/>
  <c r="BQ41" i="23"/>
  <c r="BQ32" i="23"/>
  <c r="BY29" i="23"/>
  <c r="BQ37" i="23"/>
  <c r="BQ31" i="23"/>
  <c r="BY39" i="23"/>
  <c r="BQ38" i="23"/>
  <c r="BY28" i="23"/>
  <c r="BQ3" i="23"/>
  <c r="BY37" i="23"/>
  <c r="BY30" i="23"/>
  <c r="BY34" i="23"/>
  <c r="BQ30" i="23"/>
  <c r="BY38" i="23"/>
  <c r="BY27" i="23"/>
  <c r="BQ33" i="23"/>
  <c r="BO35" i="23"/>
  <c r="BQ16" i="23"/>
  <c r="BW35" i="23"/>
  <c r="BO167" i="23"/>
  <c r="BO53" i="23"/>
  <c r="BO67" i="23"/>
  <c r="BO163" i="23"/>
  <c r="BO49" i="23"/>
  <c r="BO166" i="23"/>
  <c r="BO52" i="23"/>
  <c r="BO170" i="23"/>
  <c r="BO56" i="23"/>
  <c r="BO173" i="23"/>
  <c r="BO118" i="23"/>
  <c r="BO59" i="23"/>
  <c r="BO70" i="23"/>
  <c r="BO68" i="23"/>
  <c r="BO77" i="23"/>
  <c r="BP23" i="23"/>
  <c r="BO171" i="23"/>
  <c r="BO57" i="23"/>
  <c r="BO165" i="23"/>
  <c r="BO51" i="23"/>
  <c r="BO75" i="23"/>
  <c r="BO137" i="23"/>
  <c r="BO78" i="23"/>
  <c r="BR16" i="23"/>
  <c r="BP153" i="23"/>
  <c r="BP146" i="23"/>
  <c r="BP123" i="23"/>
  <c r="BP114" i="23"/>
  <c r="BP107" i="23"/>
  <c r="BP150" i="23"/>
  <c r="BP143" i="23"/>
  <c r="BP134" i="23"/>
  <c r="BP127" i="23"/>
  <c r="BP154" i="23"/>
  <c r="BP147" i="23"/>
  <c r="BP131" i="23"/>
  <c r="BP151" i="23"/>
  <c r="BP144" i="23"/>
  <c r="BP135" i="23"/>
  <c r="BP128" i="23"/>
  <c r="BP155" i="23"/>
  <c r="BP148" i="23"/>
  <c r="BP141" i="23"/>
  <c r="BP132" i="23"/>
  <c r="BP125" i="23"/>
  <c r="BP116" i="23"/>
  <c r="BP109" i="23"/>
  <c r="BP136" i="23"/>
  <c r="BP126" i="23"/>
  <c r="BP122" i="23"/>
  <c r="BP112" i="23"/>
  <c r="BP108" i="23"/>
  <c r="BP145" i="23"/>
  <c r="BP113" i="23"/>
  <c r="BP106" i="23"/>
  <c r="BP142" i="23"/>
  <c r="BP115" i="23"/>
  <c r="BP117" i="23"/>
  <c r="BP129" i="23"/>
  <c r="BP105" i="23"/>
  <c r="BP103" i="23"/>
  <c r="BP152" i="23"/>
  <c r="BP110" i="23"/>
  <c r="BP104" i="23"/>
  <c r="BP124" i="23"/>
  <c r="BP133" i="23"/>
  <c r="BP41" i="23"/>
  <c r="BP40" i="23"/>
  <c r="BP39" i="23"/>
  <c r="BP37" i="23"/>
  <c r="BX41" i="23"/>
  <c r="BX40" i="23"/>
  <c r="BX34" i="23"/>
  <c r="BX33" i="23"/>
  <c r="BP29" i="23"/>
  <c r="BP4" i="23"/>
  <c r="BX32" i="23"/>
  <c r="BP28" i="23"/>
  <c r="BX38" i="23"/>
  <c r="BP33" i="23"/>
  <c r="BX30" i="23"/>
  <c r="BX28" i="23"/>
  <c r="BX39" i="23"/>
  <c r="BP36" i="23"/>
  <c r="BP32" i="23"/>
  <c r="BX29" i="23"/>
  <c r="BP38" i="23"/>
  <c r="BP31" i="23"/>
  <c r="BP27" i="23"/>
  <c r="BP34" i="23"/>
  <c r="BP3" i="23"/>
  <c r="BX37" i="23"/>
  <c r="BX36" i="23"/>
  <c r="BP30" i="23"/>
  <c r="BX27" i="23"/>
  <c r="BX31" i="23"/>
  <c r="BO161" i="23"/>
  <c r="BO47" i="23"/>
  <c r="BO172" i="23"/>
  <c r="BO58" i="23"/>
  <c r="BO149" i="23"/>
  <c r="AC99" i="23"/>
  <c r="BO66" i="23"/>
  <c r="BO76" i="23"/>
  <c r="BQ23" i="23"/>
  <c r="BR23" i="23"/>
  <c r="BO164" i="23"/>
  <c r="BO50" i="23"/>
  <c r="BO169" i="23"/>
  <c r="BO55" i="23"/>
  <c r="BC99" i="23"/>
  <c r="AK99" i="23"/>
  <c r="BO174" i="23"/>
  <c r="BO60" i="23"/>
  <c r="BO162" i="23"/>
  <c r="BO48" i="23"/>
  <c r="BO130" i="23"/>
  <c r="BO65" i="23"/>
  <c r="BO71" i="23"/>
  <c r="BR150" i="23"/>
  <c r="BR143" i="23"/>
  <c r="BR134" i="23"/>
  <c r="BR127" i="23"/>
  <c r="BR154" i="23"/>
  <c r="BR147" i="23"/>
  <c r="BR131" i="23"/>
  <c r="BR124" i="23"/>
  <c r="BR115" i="23"/>
  <c r="BR151" i="23"/>
  <c r="BR144" i="23"/>
  <c r="BR135" i="23"/>
  <c r="BR128" i="23"/>
  <c r="BR155" i="23"/>
  <c r="BR148" i="23"/>
  <c r="BR141" i="23"/>
  <c r="BR132" i="23"/>
  <c r="BR152" i="23"/>
  <c r="BR145" i="23"/>
  <c r="BR136" i="23"/>
  <c r="BR129" i="23"/>
  <c r="BR122" i="23"/>
  <c r="BR113" i="23"/>
  <c r="BR106" i="23"/>
  <c r="BR126" i="23"/>
  <c r="BR116" i="23"/>
  <c r="BR114" i="23"/>
  <c r="BR112" i="23"/>
  <c r="BR146" i="23"/>
  <c r="BR110" i="23"/>
  <c r="BR123" i="23"/>
  <c r="BR103" i="23"/>
  <c r="BR117" i="23"/>
  <c r="BR104" i="23"/>
  <c r="BR105" i="23"/>
  <c r="BR107" i="23"/>
  <c r="BR109" i="23"/>
  <c r="BR125" i="23"/>
  <c r="BR142" i="23"/>
  <c r="BR153" i="23"/>
  <c r="BR133" i="23"/>
  <c r="BR108" i="23"/>
  <c r="BR39" i="23"/>
  <c r="BZ40" i="23"/>
  <c r="BR36" i="23"/>
  <c r="BZ39" i="23"/>
  <c r="BZ41" i="23"/>
  <c r="BZ32" i="23"/>
  <c r="BR28" i="23"/>
  <c r="BR40" i="23"/>
  <c r="BZ37" i="23"/>
  <c r="BZ36" i="23"/>
  <c r="BR34" i="23"/>
  <c r="BZ31" i="23"/>
  <c r="BR27" i="23"/>
  <c r="BR41" i="23"/>
  <c r="BR32" i="23"/>
  <c r="BZ29" i="23"/>
  <c r="BR38" i="23"/>
  <c r="BR37" i="23"/>
  <c r="BR31" i="23"/>
  <c r="BZ28" i="23"/>
  <c r="BR3" i="23"/>
  <c r="BR30" i="23"/>
  <c r="BZ27" i="23"/>
  <c r="BR4" i="23"/>
  <c r="BZ30" i="23"/>
  <c r="BR29" i="23"/>
  <c r="BZ34" i="23"/>
  <c r="BZ38" i="23"/>
  <c r="BZ33" i="23"/>
  <c r="BR33" i="23"/>
  <c r="AS176" i="19"/>
  <c r="X92" i="19"/>
  <c r="BK62" i="19"/>
  <c r="BO89" i="19"/>
  <c r="AC81" i="19"/>
  <c r="AM254" i="19"/>
  <c r="AA81" i="19"/>
  <c r="Y99" i="19"/>
  <c r="S254" i="19"/>
  <c r="AB81" i="19"/>
  <c r="AQ81" i="19"/>
  <c r="AH254" i="19"/>
  <c r="AY92" i="19"/>
  <c r="Y176" i="19"/>
  <c r="AR176" i="19"/>
  <c r="J176" i="19"/>
  <c r="AC62" i="19"/>
  <c r="AU62" i="19"/>
  <c r="AD254" i="19"/>
  <c r="Q81" i="19"/>
  <c r="BO24" i="19"/>
  <c r="BC81" i="19"/>
  <c r="AQ92" i="19"/>
  <c r="AC99" i="19"/>
  <c r="J81" i="19"/>
  <c r="X62" i="19"/>
  <c r="G99" i="19"/>
  <c r="X81" i="19"/>
  <c r="BJ62" i="19"/>
  <c r="AU81" i="19"/>
  <c r="BJ176" i="19"/>
  <c r="AK62" i="19"/>
  <c r="BF43" i="22"/>
  <c r="BF73" i="22"/>
  <c r="BJ43" i="22"/>
  <c r="BJ54" i="22"/>
  <c r="BE98" i="22"/>
  <c r="BB73" i="22"/>
  <c r="J62" i="19"/>
  <c r="S176" i="19"/>
  <c r="G92" i="19"/>
  <c r="BB175" i="22"/>
  <c r="BH119" i="22"/>
  <c r="BF168" i="22"/>
  <c r="BH86" i="22"/>
  <c r="E176" i="19"/>
  <c r="AS92" i="19"/>
  <c r="BO254" i="19"/>
  <c r="BG73" i="22"/>
  <c r="BJ119" i="22"/>
  <c r="Y92" i="19"/>
  <c r="AZ61" i="22"/>
  <c r="BB54" i="22"/>
  <c r="BH176" i="19"/>
  <c r="BI138" i="22"/>
  <c r="BI73" i="22"/>
  <c r="BI43" i="22"/>
  <c r="BI54" i="22"/>
  <c r="L62" i="19"/>
  <c r="BC168" i="22"/>
  <c r="BE168" i="22"/>
  <c r="BH73" i="22"/>
  <c r="G176" i="19"/>
  <c r="BH92" i="19"/>
  <c r="BJ81" i="19"/>
  <c r="AZ24" i="22"/>
  <c r="Z99" i="19"/>
  <c r="AW81" i="19"/>
  <c r="D176" i="19"/>
  <c r="F92" i="19"/>
  <c r="AB62" i="19"/>
  <c r="BA92" i="19"/>
  <c r="BG92" i="19"/>
  <c r="AZ157" i="22"/>
  <c r="AZ168" i="22"/>
  <c r="BH175" i="22"/>
  <c r="BE87" i="22"/>
  <c r="AZ84" i="22"/>
  <c r="BA61" i="22"/>
  <c r="AJ81" i="19"/>
  <c r="BC176" i="19"/>
  <c r="AO176" i="19"/>
  <c r="H92" i="19"/>
  <c r="AM62" i="19"/>
  <c r="BO84" i="19"/>
  <c r="AA62" i="19"/>
  <c r="K254" i="19"/>
  <c r="BF138" i="22"/>
  <c r="AT99" i="19"/>
  <c r="AZ73" i="22"/>
  <c r="J92" i="19"/>
  <c r="F176" i="19"/>
  <c r="BI176" i="19"/>
  <c r="AQ176" i="19"/>
  <c r="BD168" i="22"/>
  <c r="BF175" i="22"/>
  <c r="BB168" i="22"/>
  <c r="I176" i="19"/>
  <c r="BJ168" i="22"/>
  <c r="BK175" i="22"/>
  <c r="BI175" i="22"/>
  <c r="BA157" i="22"/>
  <c r="BG168" i="22"/>
  <c r="BI168" i="22"/>
  <c r="BK168" i="22"/>
  <c r="AA254" i="19"/>
  <c r="F254" i="19"/>
  <c r="AV254" i="19"/>
  <c r="BD254" i="19"/>
  <c r="BG254" i="19"/>
  <c r="BF176" i="19"/>
  <c r="BB81" i="19"/>
  <c r="Q92" i="19"/>
  <c r="X176" i="19"/>
  <c r="AT92" i="19"/>
  <c r="L81" i="19"/>
  <c r="AB176" i="19"/>
  <c r="M92" i="19"/>
  <c r="S81" i="19"/>
  <c r="AS254" i="19"/>
  <c r="V92" i="19"/>
  <c r="AX254" i="19"/>
  <c r="AV176" i="19"/>
  <c r="AY176" i="19"/>
  <c r="BC254" i="19"/>
  <c r="AP92" i="19"/>
  <c r="AK92" i="19"/>
  <c r="H62" i="19"/>
  <c r="S62" i="19"/>
  <c r="AN81" i="19"/>
  <c r="AJ92" i="19"/>
  <c r="L92" i="19"/>
  <c r="AY62" i="19"/>
  <c r="H81" i="19"/>
  <c r="BF254" i="19"/>
  <c r="W176" i="19"/>
  <c r="E92" i="19"/>
  <c r="AF92" i="19"/>
  <c r="BO96" i="19"/>
  <c r="AN62" i="19"/>
  <c r="U99" i="19"/>
  <c r="N92" i="19"/>
  <c r="BA81" i="19"/>
  <c r="BF92" i="19"/>
  <c r="AI254" i="19"/>
  <c r="BK254" i="19"/>
  <c r="AY81" i="19"/>
  <c r="AF254" i="19"/>
  <c r="BO85" i="19"/>
  <c r="AH176" i="19"/>
  <c r="BC92" i="19"/>
  <c r="P92" i="19"/>
  <c r="BO138" i="19"/>
  <c r="BO73" i="19"/>
  <c r="AO254" i="19"/>
  <c r="Z254" i="19"/>
  <c r="D92" i="19"/>
  <c r="AL99" i="19"/>
  <c r="L176" i="19"/>
  <c r="BE92" i="19"/>
  <c r="G62" i="19"/>
  <c r="AU92" i="19"/>
  <c r="N62" i="19"/>
  <c r="K81" i="19"/>
  <c r="BJ254" i="19"/>
  <c r="AG176" i="19"/>
  <c r="BQ153" i="19"/>
  <c r="BQ151" i="19"/>
  <c r="BQ155" i="19"/>
  <c r="BQ145" i="19"/>
  <c r="BQ136" i="19"/>
  <c r="BQ142" i="19"/>
  <c r="BQ150" i="19"/>
  <c r="BQ146" i="19"/>
  <c r="BQ147" i="19"/>
  <c r="BQ152" i="19"/>
  <c r="BQ134" i="19"/>
  <c r="BQ127" i="19"/>
  <c r="BQ131" i="19"/>
  <c r="BQ124" i="19"/>
  <c r="BQ154" i="19"/>
  <c r="BQ135" i="19"/>
  <c r="BQ148" i="19"/>
  <c r="BQ144" i="19"/>
  <c r="BQ129" i="19"/>
  <c r="BQ122" i="19"/>
  <c r="BQ113" i="19"/>
  <c r="BQ128" i="19"/>
  <c r="BQ133" i="19"/>
  <c r="BQ116" i="19"/>
  <c r="BQ115" i="19"/>
  <c r="BQ132" i="19"/>
  <c r="BQ112" i="19"/>
  <c r="BQ126" i="19"/>
  <c r="BQ114" i="19"/>
  <c r="BQ123" i="19"/>
  <c r="BQ143" i="19"/>
  <c r="BQ117" i="19"/>
  <c r="BQ141" i="19"/>
  <c r="BQ108" i="19"/>
  <c r="BQ107" i="19"/>
  <c r="BQ103" i="19"/>
  <c r="BQ125" i="19"/>
  <c r="BQ105" i="19"/>
  <c r="BQ104" i="19"/>
  <c r="BQ110" i="19"/>
  <c r="BY39" i="19"/>
  <c r="BY38" i="19"/>
  <c r="BQ106" i="19"/>
  <c r="BQ109" i="19"/>
  <c r="BQ38" i="19"/>
  <c r="BQ33" i="19"/>
  <c r="BY31" i="19"/>
  <c r="BY29" i="19"/>
  <c r="BQ41" i="19"/>
  <c r="BQ36" i="19"/>
  <c r="BY28" i="19"/>
  <c r="BQ30" i="19"/>
  <c r="BY27" i="19"/>
  <c r="BQ31" i="19"/>
  <c r="BY34" i="19"/>
  <c r="BY32" i="19"/>
  <c r="BQ29" i="19"/>
  <c r="BY37" i="19"/>
  <c r="BY41" i="19"/>
  <c r="BQ40" i="19"/>
  <c r="BQ28" i="19"/>
  <c r="BY33" i="19"/>
  <c r="BQ39" i="19"/>
  <c r="BQ37" i="19"/>
  <c r="BQ32" i="19"/>
  <c r="BY36" i="19"/>
  <c r="BQ27" i="19"/>
  <c r="BQ3" i="19"/>
  <c r="BY30" i="19"/>
  <c r="BQ34" i="19"/>
  <c r="BQ4" i="19"/>
  <c r="BY40" i="19"/>
  <c r="BP153" i="19"/>
  <c r="BP151" i="19"/>
  <c r="BP145" i="19"/>
  <c r="BP142" i="19"/>
  <c r="BP150" i="19"/>
  <c r="BP155" i="19"/>
  <c r="BP143" i="19"/>
  <c r="BP147" i="19"/>
  <c r="BP136" i="19"/>
  <c r="BP134" i="19"/>
  <c r="BP127" i="19"/>
  <c r="BP131" i="19"/>
  <c r="BP124" i="19"/>
  <c r="BP154" i="19"/>
  <c r="BP135" i="19"/>
  <c r="BP146" i="19"/>
  <c r="BP148" i="19"/>
  <c r="BP144" i="19"/>
  <c r="BP132" i="19"/>
  <c r="BP125" i="19"/>
  <c r="BP116" i="19"/>
  <c r="BP152" i="19"/>
  <c r="BP128" i="19"/>
  <c r="BP108" i="19"/>
  <c r="BP133" i="19"/>
  <c r="BP129" i="19"/>
  <c r="BP115" i="19"/>
  <c r="BP122" i="19"/>
  <c r="BP112" i="19"/>
  <c r="BP126" i="19"/>
  <c r="BP123" i="19"/>
  <c r="BP114" i="19"/>
  <c r="BP110" i="19"/>
  <c r="BP109" i="19"/>
  <c r="BP117" i="19"/>
  <c r="BP141" i="19"/>
  <c r="BP113" i="19"/>
  <c r="BP103" i="19"/>
  <c r="BP104" i="19"/>
  <c r="BP105" i="19"/>
  <c r="BP107" i="19"/>
  <c r="BX41" i="19"/>
  <c r="BX39" i="19"/>
  <c r="BX38" i="19"/>
  <c r="BP34" i="19"/>
  <c r="BP39" i="19"/>
  <c r="BX36" i="19"/>
  <c r="BP32" i="19"/>
  <c r="BP33" i="19"/>
  <c r="BX31" i="19"/>
  <c r="BX29" i="19"/>
  <c r="BP41" i="19"/>
  <c r="BP36" i="19"/>
  <c r="BX28" i="19"/>
  <c r="BP30" i="19"/>
  <c r="BX27" i="19"/>
  <c r="BP31" i="19"/>
  <c r="BX34" i="19"/>
  <c r="BX32" i="19"/>
  <c r="BP29" i="19"/>
  <c r="BP4" i="19"/>
  <c r="BX37" i="19"/>
  <c r="BX40" i="19"/>
  <c r="BX33" i="19"/>
  <c r="BP106" i="19"/>
  <c r="BP40" i="19"/>
  <c r="BP38" i="19"/>
  <c r="BP28" i="19"/>
  <c r="BP37" i="19"/>
  <c r="BP27" i="19"/>
  <c r="BP3" i="19"/>
  <c r="BX30" i="19"/>
  <c r="BO95" i="19"/>
  <c r="O176" i="19"/>
  <c r="AO81" i="19"/>
  <c r="BE62" i="19"/>
  <c r="AG92" i="19"/>
  <c r="AR254" i="19"/>
  <c r="Y81" i="19"/>
  <c r="BO98" i="19"/>
  <c r="BB99" i="19"/>
  <c r="BT254" i="19"/>
  <c r="BO90" i="19"/>
  <c r="AZ92" i="19"/>
  <c r="AA92" i="19"/>
  <c r="BJ92" i="19"/>
  <c r="AD92" i="19"/>
  <c r="U81" i="19"/>
  <c r="BH62" i="19"/>
  <c r="BK176" i="19"/>
  <c r="AB92" i="19"/>
  <c r="N176" i="19"/>
  <c r="W92" i="19"/>
  <c r="AE254" i="19"/>
  <c r="AH92" i="19"/>
  <c r="AZ62" i="19"/>
  <c r="AN92" i="19"/>
  <c r="BD92" i="19"/>
  <c r="AQ62" i="19"/>
  <c r="BO43" i="19"/>
  <c r="BQ254" i="19"/>
  <c r="BD176" i="19"/>
  <c r="AL92" i="19"/>
  <c r="Q254" i="19"/>
  <c r="BS254" i="19"/>
  <c r="BO94" i="19"/>
  <c r="AN99" i="19"/>
  <c r="K176" i="19"/>
  <c r="K92" i="19"/>
  <c r="AC92" i="19"/>
  <c r="AG254" i="19"/>
  <c r="BC62" i="19"/>
  <c r="AM176" i="19"/>
  <c r="AM92" i="19"/>
  <c r="BG62" i="19"/>
  <c r="AR92" i="19"/>
  <c r="I92" i="19"/>
  <c r="E254" i="19"/>
  <c r="K62" i="19"/>
  <c r="G81" i="19"/>
  <c r="BB176" i="19"/>
  <c r="G254" i="19"/>
  <c r="AT62" i="19"/>
  <c r="BG81" i="19"/>
  <c r="BI92" i="19"/>
  <c r="T176" i="19"/>
  <c r="AQ99" i="19"/>
  <c r="AM81" i="19"/>
  <c r="T92" i="19"/>
  <c r="AT81" i="19"/>
  <c r="BO119" i="19"/>
  <c r="BO54" i="19"/>
  <c r="BO157" i="19"/>
  <c r="BB254" i="19"/>
  <c r="BH81" i="19"/>
  <c r="AI92" i="19"/>
  <c r="BO86" i="19"/>
  <c r="L254" i="19"/>
  <c r="BE81" i="19"/>
  <c r="AZ254" i="19"/>
  <c r="BA254" i="19"/>
  <c r="BE254" i="19"/>
  <c r="U92" i="19"/>
  <c r="BK81" i="19"/>
  <c r="T254" i="19"/>
  <c r="AM99" i="19"/>
  <c r="T100" i="19"/>
  <c r="BO168" i="19"/>
  <c r="BO97" i="19"/>
  <c r="AI62" i="19"/>
  <c r="N81" i="19"/>
  <c r="AE92" i="19"/>
  <c r="AU254" i="19"/>
  <c r="AW92" i="19"/>
  <c r="P254" i="19"/>
  <c r="Y62" i="19"/>
  <c r="BB92" i="19"/>
  <c r="AU176" i="19"/>
  <c r="AB254" i="19"/>
  <c r="BR254" i="19"/>
  <c r="U62" i="19"/>
  <c r="AI81" i="19"/>
  <c r="AQ254" i="19"/>
  <c r="AO92" i="19"/>
  <c r="V176" i="19"/>
  <c r="AE100" i="19"/>
  <c r="BP254" i="19"/>
  <c r="AZ81" i="19"/>
  <c r="BH99" i="19"/>
  <c r="AT254" i="19"/>
  <c r="AW62" i="19"/>
  <c r="AX92" i="19"/>
  <c r="BB62" i="19"/>
  <c r="R254" i="19"/>
  <c r="BK92" i="19"/>
  <c r="AX99" i="19"/>
  <c r="AO62" i="19"/>
  <c r="M176" i="19"/>
  <c r="AN176" i="19"/>
  <c r="BO175" i="19"/>
  <c r="P81" i="19"/>
  <c r="Y254" i="19"/>
  <c r="BJ86" i="22"/>
  <c r="BD85" i="22"/>
  <c r="BH54" i="22"/>
  <c r="BK73" i="22"/>
  <c r="BB43" i="22"/>
  <c r="BD54" i="22"/>
  <c r="BE119" i="22"/>
  <c r="BE43" i="22"/>
  <c r="AZ96" i="22"/>
  <c r="BJ73" i="22"/>
  <c r="BK85" i="22"/>
  <c r="BH95" i="22"/>
  <c r="BK54" i="22"/>
  <c r="BI84" i="22"/>
  <c r="BI119" i="22"/>
  <c r="BE89" i="22"/>
  <c r="BA43" i="22"/>
  <c r="AZ119" i="22"/>
  <c r="BA97" i="22"/>
  <c r="BC90" i="22"/>
  <c r="BC86" i="22"/>
  <c r="BB90" i="22"/>
  <c r="BB97" i="22"/>
  <c r="BB96" i="22"/>
  <c r="BA85" i="22"/>
  <c r="BC85" i="22"/>
  <c r="BG84" i="22"/>
  <c r="BD80" i="22"/>
  <c r="BE73" i="22"/>
  <c r="AZ54" i="22"/>
  <c r="BE61" i="22"/>
  <c r="BB61" i="22"/>
  <c r="BB80" i="22"/>
  <c r="BC54" i="22"/>
  <c r="BD43" i="22"/>
  <c r="BA54" i="22"/>
  <c r="BF54" i="22"/>
  <c r="BG54" i="22"/>
  <c r="BA119" i="22"/>
  <c r="BA73" i="22"/>
  <c r="BB95" i="22"/>
  <c r="BD73" i="22"/>
  <c r="BP23" i="22"/>
  <c r="BR4" i="22"/>
  <c r="BR3" i="22"/>
  <c r="BT3" i="22"/>
  <c r="BT4" i="22"/>
  <c r="BP154" i="22"/>
  <c r="BP147" i="22"/>
  <c r="BP151" i="22"/>
  <c r="BP144" i="22"/>
  <c r="BP155" i="22"/>
  <c r="BP148" i="22"/>
  <c r="BP152" i="22"/>
  <c r="BP153" i="22"/>
  <c r="BP145" i="22"/>
  <c r="BP143" i="22"/>
  <c r="BP134" i="22"/>
  <c r="BP127" i="22"/>
  <c r="BP146" i="22"/>
  <c r="BP135" i="22"/>
  <c r="BP128" i="22"/>
  <c r="BP141" i="22"/>
  <c r="BP132" i="22"/>
  <c r="BP129" i="22"/>
  <c r="BP124" i="22"/>
  <c r="BP126" i="22"/>
  <c r="BP112" i="22"/>
  <c r="BP136" i="22"/>
  <c r="BP150" i="22"/>
  <c r="BP125" i="22"/>
  <c r="BP116" i="22"/>
  <c r="BP109" i="22"/>
  <c r="BP133" i="22"/>
  <c r="BP122" i="22"/>
  <c r="BP113" i="22"/>
  <c r="BP142" i="22"/>
  <c r="BP117" i="22"/>
  <c r="BP110" i="22"/>
  <c r="BP131" i="22"/>
  <c r="BP123" i="22"/>
  <c r="BP108" i="22"/>
  <c r="BP114" i="22"/>
  <c r="BP106" i="22"/>
  <c r="BP115" i="22"/>
  <c r="BP107" i="22"/>
  <c r="BP104" i="22"/>
  <c r="BP105" i="22"/>
  <c r="BP103" i="22"/>
  <c r="BX40" i="22"/>
  <c r="BP36" i="22"/>
  <c r="BX33" i="22"/>
  <c r="BP29" i="22"/>
  <c r="BX41" i="22"/>
  <c r="BX39" i="22"/>
  <c r="BX32" i="22"/>
  <c r="BX38" i="22"/>
  <c r="BP34" i="22"/>
  <c r="BX31" i="22"/>
  <c r="BP41" i="22"/>
  <c r="BP40" i="22"/>
  <c r="BX37" i="22"/>
  <c r="BP33" i="22"/>
  <c r="BX30" i="22"/>
  <c r="BP39" i="22"/>
  <c r="BX36" i="22"/>
  <c r="BP32" i="22"/>
  <c r="BP31" i="22"/>
  <c r="BX28" i="22"/>
  <c r="BX27" i="22"/>
  <c r="BX29" i="22"/>
  <c r="BP4" i="22"/>
  <c r="BP37" i="22"/>
  <c r="BP28" i="22"/>
  <c r="BP27" i="22"/>
  <c r="BX34" i="22"/>
  <c r="BP30" i="22"/>
  <c r="BP38" i="22"/>
  <c r="BP3" i="22"/>
  <c r="BS4" i="22"/>
  <c r="BS3" i="22"/>
  <c r="BP16" i="22"/>
  <c r="BQ4" i="22"/>
  <c r="BQ3" i="22"/>
  <c r="AO81" i="23" l="1"/>
  <c r="X81" i="23"/>
  <c r="AY92" i="23"/>
  <c r="X92" i="23"/>
  <c r="AZ81" i="23"/>
  <c r="BA92" i="23"/>
  <c r="AR62" i="23"/>
  <c r="BC81" i="22"/>
  <c r="AZ62" i="23"/>
  <c r="AL100" i="19"/>
  <c r="W81" i="23"/>
  <c r="P92" i="23"/>
  <c r="G81" i="23"/>
  <c r="BB254" i="22"/>
  <c r="BD99" i="22"/>
  <c r="BC62" i="22"/>
  <c r="BI254" i="22"/>
  <c r="BG254" i="22"/>
  <c r="AP254" i="23"/>
  <c r="M92" i="23"/>
  <c r="M81" i="23"/>
  <c r="AT81" i="23"/>
  <c r="AT62" i="23"/>
  <c r="BJ62" i="23"/>
  <c r="BS71" i="19"/>
  <c r="AX254" i="23"/>
  <c r="BD62" i="23"/>
  <c r="BB92" i="23"/>
  <c r="BK99" i="22"/>
  <c r="BA176" i="22"/>
  <c r="BG99" i="22"/>
  <c r="BJ99" i="22"/>
  <c r="BH254" i="22"/>
  <c r="BK254" i="22"/>
  <c r="AZ176" i="22"/>
  <c r="BH99" i="22"/>
  <c r="BI99" i="22"/>
  <c r="BD81" i="22"/>
  <c r="BE99" i="22"/>
  <c r="BE254" i="22"/>
  <c r="BE81" i="22"/>
  <c r="BB62" i="22"/>
  <c r="BG81" i="22"/>
  <c r="AT176" i="23"/>
  <c r="AX92" i="23"/>
  <c r="AK81" i="23"/>
  <c r="BS156" i="19"/>
  <c r="BC92" i="23"/>
  <c r="AK62" i="23"/>
  <c r="V81" i="23"/>
  <c r="W254" i="23"/>
  <c r="BD81" i="23"/>
  <c r="Q92" i="23"/>
  <c r="V254" i="23"/>
  <c r="V100" i="19"/>
  <c r="BS137" i="19"/>
  <c r="Z81" i="23"/>
  <c r="T92" i="23"/>
  <c r="BA81" i="23"/>
  <c r="BA62" i="23"/>
  <c r="AU254" i="23"/>
  <c r="AN62" i="23"/>
  <c r="BG81" i="23"/>
  <c r="BI62" i="23"/>
  <c r="BI100" i="23" s="1"/>
  <c r="AH99" i="23"/>
  <c r="BG62" i="23"/>
  <c r="AS99" i="23"/>
  <c r="K92" i="23"/>
  <c r="AL62" i="23"/>
  <c r="BF81" i="23"/>
  <c r="BF62" i="23"/>
  <c r="G62" i="23"/>
  <c r="E62" i="23"/>
  <c r="E100" i="23" s="1"/>
  <c r="W62" i="23"/>
  <c r="AF81" i="23"/>
  <c r="L62" i="23"/>
  <c r="D99" i="23"/>
  <c r="AV81" i="23"/>
  <c r="AV62" i="23"/>
  <c r="AU81" i="23"/>
  <c r="AP62" i="23"/>
  <c r="AR81" i="23"/>
  <c r="J254" i="23"/>
  <c r="T62" i="23"/>
  <c r="T100" i="23" s="1"/>
  <c r="K254" i="23"/>
  <c r="AW254" i="23"/>
  <c r="D62" i="23"/>
  <c r="AN81" i="23"/>
  <c r="J62" i="23"/>
  <c r="F176" i="23"/>
  <c r="F92" i="23"/>
  <c r="AJ92" i="23"/>
  <c r="AT92" i="23"/>
  <c r="AE62" i="23"/>
  <c r="BD99" i="23"/>
  <c r="AX81" i="23"/>
  <c r="G99" i="23"/>
  <c r="AE81" i="23"/>
  <c r="W99" i="23"/>
  <c r="BK92" i="23"/>
  <c r="BE62" i="23"/>
  <c r="N92" i="23"/>
  <c r="BJ81" i="23"/>
  <c r="E254" i="23"/>
  <c r="T176" i="23"/>
  <c r="F81" i="23"/>
  <c r="H81" i="23"/>
  <c r="AL81" i="23"/>
  <c r="AV92" i="23"/>
  <c r="AL254" i="23"/>
  <c r="BE81" i="23"/>
  <c r="Z62" i="23"/>
  <c r="AE254" i="23"/>
  <c r="BF92" i="23"/>
  <c r="BS55" i="19"/>
  <c r="D100" i="19"/>
  <c r="AS62" i="23"/>
  <c r="AS100" i="23" s="1"/>
  <c r="F62" i="23"/>
  <c r="AY62" i="23"/>
  <c r="AY100" i="23" s="1"/>
  <c r="J176" i="23"/>
  <c r="D176" i="23"/>
  <c r="AV176" i="23"/>
  <c r="AG176" i="23"/>
  <c r="Y92" i="23"/>
  <c r="AC81" i="23"/>
  <c r="BF100" i="19"/>
  <c r="F99" i="23"/>
  <c r="Z92" i="23"/>
  <c r="AR100" i="19"/>
  <c r="I100" i="19"/>
  <c r="N99" i="23"/>
  <c r="E92" i="23"/>
  <c r="BD92" i="23"/>
  <c r="AD99" i="23"/>
  <c r="BE92" i="23"/>
  <c r="BE176" i="23"/>
  <c r="AS176" i="23"/>
  <c r="G176" i="23"/>
  <c r="U176" i="23"/>
  <c r="AJ62" i="23"/>
  <c r="BT85" i="19"/>
  <c r="AZ176" i="23"/>
  <c r="Q62" i="23"/>
  <c r="R176" i="23"/>
  <c r="BB176" i="23"/>
  <c r="W176" i="23"/>
  <c r="AS100" i="19"/>
  <c r="BF99" i="23"/>
  <c r="M176" i="23"/>
  <c r="AT99" i="23"/>
  <c r="BT88" i="19"/>
  <c r="BT84" i="19"/>
  <c r="O176" i="23"/>
  <c r="BI176" i="23"/>
  <c r="BS254" i="23"/>
  <c r="BA254" i="23"/>
  <c r="S254" i="23"/>
  <c r="AR99" i="23"/>
  <c r="P100" i="19"/>
  <c r="V62" i="23"/>
  <c r="BJ92" i="23"/>
  <c r="M99" i="23"/>
  <c r="S92" i="23"/>
  <c r="D81" i="23"/>
  <c r="D92" i="23"/>
  <c r="AF92" i="23"/>
  <c r="AP81" i="23"/>
  <c r="S62" i="23"/>
  <c r="BT90" i="19"/>
  <c r="AV100" i="19"/>
  <c r="AG92" i="23"/>
  <c r="AV99" i="23"/>
  <c r="BH92" i="23"/>
  <c r="AS92" i="23"/>
  <c r="BJ254" i="22"/>
  <c r="AN99" i="23"/>
  <c r="AC92" i="23"/>
  <c r="J92" i="23"/>
  <c r="BJ176" i="23"/>
  <c r="AS254" i="23"/>
  <c r="P254" i="23"/>
  <c r="AR92" i="23"/>
  <c r="I92" i="23"/>
  <c r="X99" i="23"/>
  <c r="BG99" i="23"/>
  <c r="BH81" i="22"/>
  <c r="AU92" i="23"/>
  <c r="Y81" i="23"/>
  <c r="Y100" i="23" s="1"/>
  <c r="H92" i="23"/>
  <c r="AM81" i="23"/>
  <c r="AM100" i="23" s="1"/>
  <c r="AH100" i="19"/>
  <c r="AA176" i="23"/>
  <c r="Y254" i="23"/>
  <c r="E176" i="23"/>
  <c r="AN176" i="23"/>
  <c r="M100" i="19"/>
  <c r="BC100" i="23"/>
  <c r="BG254" i="23"/>
  <c r="AE99" i="23"/>
  <c r="AD92" i="23"/>
  <c r="AQ100" i="23"/>
  <c r="BG92" i="23"/>
  <c r="R92" i="23"/>
  <c r="AZ92" i="23"/>
  <c r="AM92" i="23"/>
  <c r="H176" i="23"/>
  <c r="Z176" i="23"/>
  <c r="BC99" i="22"/>
  <c r="BH254" i="23"/>
  <c r="AO176" i="23"/>
  <c r="V176" i="23"/>
  <c r="V92" i="23"/>
  <c r="O254" i="23"/>
  <c r="W92" i="23"/>
  <c r="L99" i="23"/>
  <c r="E100" i="19"/>
  <c r="H99" i="23"/>
  <c r="AE92" i="23"/>
  <c r="AB254" i="23"/>
  <c r="BC176" i="23"/>
  <c r="AX176" i="23"/>
  <c r="AJ254" i="23"/>
  <c r="AP100" i="19"/>
  <c r="T254" i="23"/>
  <c r="AL176" i="23"/>
  <c r="BD100" i="19"/>
  <c r="AA100" i="23"/>
  <c r="BH176" i="23"/>
  <c r="N100" i="23"/>
  <c r="AX100" i="19"/>
  <c r="BK81" i="22"/>
  <c r="S81" i="23"/>
  <c r="BE176" i="22"/>
  <c r="F100" i="19"/>
  <c r="AP92" i="23"/>
  <c r="S176" i="23"/>
  <c r="BF176" i="23"/>
  <c r="AQ92" i="23"/>
  <c r="BI92" i="23"/>
  <c r="S99" i="23"/>
  <c r="U92" i="23"/>
  <c r="L81" i="23"/>
  <c r="AI254" i="23"/>
  <c r="AB81" i="23"/>
  <c r="AY176" i="23"/>
  <c r="BT98" i="19"/>
  <c r="AB92" i="23"/>
  <c r="AF100" i="19"/>
  <c r="AU62" i="23"/>
  <c r="BT87" i="19"/>
  <c r="AC100" i="19"/>
  <c r="BT138" i="19"/>
  <c r="AI100" i="19"/>
  <c r="X176" i="23"/>
  <c r="J81" i="23"/>
  <c r="AB62" i="23"/>
  <c r="R254" i="23"/>
  <c r="Q254" i="23"/>
  <c r="BB254" i="23"/>
  <c r="AO254" i="23"/>
  <c r="BF254" i="23"/>
  <c r="AH254" i="23"/>
  <c r="U254" i="23"/>
  <c r="L92" i="23"/>
  <c r="K62" i="23"/>
  <c r="AF62" i="23"/>
  <c r="X62" i="23"/>
  <c r="X100" i="23" s="1"/>
  <c r="AH92" i="23"/>
  <c r="AN92" i="23"/>
  <c r="G92" i="23"/>
  <c r="AJ81" i="23"/>
  <c r="AR176" i="23"/>
  <c r="AT254" i="23"/>
  <c r="Q81" i="23"/>
  <c r="AQ176" i="23"/>
  <c r="AK100" i="19"/>
  <c r="BG176" i="23"/>
  <c r="AU100" i="19"/>
  <c r="Y176" i="23"/>
  <c r="AC62" i="23"/>
  <c r="AG62" i="23"/>
  <c r="R100" i="19"/>
  <c r="V99" i="23"/>
  <c r="AO92" i="23"/>
  <c r="AD81" i="23"/>
  <c r="AD100" i="23" s="1"/>
  <c r="BP254" i="22"/>
  <c r="O92" i="23"/>
  <c r="Z99" i="23"/>
  <c r="AO99" i="23"/>
  <c r="BT94" i="19"/>
  <c r="AO62" i="23"/>
  <c r="AO100" i="23" s="1"/>
  <c r="AF176" i="23"/>
  <c r="AK92" i="23"/>
  <c r="H100" i="19"/>
  <c r="BI100" i="19"/>
  <c r="P81" i="23"/>
  <c r="BA100" i="19"/>
  <c r="AR254" i="23"/>
  <c r="AF254" i="23"/>
  <c r="BF254" i="22"/>
  <c r="BT93" i="19"/>
  <c r="AG81" i="23"/>
  <c r="Q100" i="19"/>
  <c r="U100" i="23"/>
  <c r="BK176" i="23"/>
  <c r="AJ176" i="23"/>
  <c r="BT24" i="24"/>
  <c r="AB100" i="19"/>
  <c r="BT175" i="19"/>
  <c r="AX99" i="23"/>
  <c r="AC176" i="23"/>
  <c r="BD254" i="22"/>
  <c r="BJ176" i="22"/>
  <c r="M62" i="23"/>
  <c r="W100" i="19"/>
  <c r="AZ81" i="22"/>
  <c r="AZ99" i="22"/>
  <c r="AA92" i="23"/>
  <c r="AU176" i="23"/>
  <c r="AM100" i="19"/>
  <c r="BS53" i="19"/>
  <c r="AH176" i="23"/>
  <c r="BS42" i="19"/>
  <c r="AH62" i="23"/>
  <c r="AC254" i="23"/>
  <c r="AE176" i="23"/>
  <c r="BA81" i="22"/>
  <c r="AG99" i="23"/>
  <c r="BF92" i="22"/>
  <c r="Z100" i="19"/>
  <c r="H254" i="23"/>
  <c r="P99" i="23"/>
  <c r="I176" i="23"/>
  <c r="H62" i="23"/>
  <c r="X254" i="23"/>
  <c r="BH100" i="23"/>
  <c r="BB100" i="23"/>
  <c r="BC176" i="22"/>
  <c r="BT89" i="19"/>
  <c r="BE254" i="23"/>
  <c r="AB176" i="23"/>
  <c r="CA42" i="23"/>
  <c r="BS118" i="19"/>
  <c r="BC254" i="22"/>
  <c r="R100" i="23"/>
  <c r="AD254" i="23"/>
  <c r="I254" i="23"/>
  <c r="BK254" i="23"/>
  <c r="BE62" i="22"/>
  <c r="BB100" i="19"/>
  <c r="BS173" i="23"/>
  <c r="BP254" i="23"/>
  <c r="BT91" i="19"/>
  <c r="BF62" i="22"/>
  <c r="BS169" i="19"/>
  <c r="BT96" i="19"/>
  <c r="AL92" i="23"/>
  <c r="L254" i="23"/>
  <c r="P62" i="23"/>
  <c r="P176" i="23"/>
  <c r="AM176" i="23"/>
  <c r="G254" i="23"/>
  <c r="AZ62" i="22"/>
  <c r="AK176" i="23"/>
  <c r="K81" i="23"/>
  <c r="BR254" i="23"/>
  <c r="AG100" i="19"/>
  <c r="BC100" i="19"/>
  <c r="O100" i="23"/>
  <c r="O100" i="19"/>
  <c r="AG254" i="23"/>
  <c r="BE99" i="23"/>
  <c r="AW92" i="23"/>
  <c r="BT168" i="19"/>
  <c r="BF81" i="22"/>
  <c r="J100" i="19"/>
  <c r="BJ100" i="19"/>
  <c r="BS172" i="19"/>
  <c r="BT43" i="19"/>
  <c r="AI92" i="23"/>
  <c r="N254" i="23"/>
  <c r="X100" i="19"/>
  <c r="AW100" i="23"/>
  <c r="BB92" i="22"/>
  <c r="BS164" i="23"/>
  <c r="BS76" i="19"/>
  <c r="AJ100" i="19"/>
  <c r="I100" i="23"/>
  <c r="AW176" i="23"/>
  <c r="BD254" i="23"/>
  <c r="S100" i="19"/>
  <c r="BA99" i="22"/>
  <c r="CB43" i="19"/>
  <c r="BT54" i="19"/>
  <c r="BT254" i="23"/>
  <c r="AN254" i="23"/>
  <c r="AM254" i="23"/>
  <c r="BO254" i="23"/>
  <c r="BK100" i="19"/>
  <c r="BS137" i="23"/>
  <c r="BS57" i="19"/>
  <c r="AV254" i="23"/>
  <c r="AI62" i="23"/>
  <c r="BG176" i="22"/>
  <c r="BH62" i="22"/>
  <c r="AK254" i="23"/>
  <c r="AQ254" i="23"/>
  <c r="BJ92" i="22"/>
  <c r="AX62" i="23"/>
  <c r="AI81" i="23"/>
  <c r="BA176" i="23"/>
  <c r="AO100" i="19"/>
  <c r="AA100" i="19"/>
  <c r="AP176" i="23"/>
  <c r="BH176" i="22"/>
  <c r="F254" i="23"/>
  <c r="BQ254" i="23"/>
  <c r="AH81" i="23"/>
  <c r="BJ254" i="23"/>
  <c r="BI254" i="23"/>
  <c r="BK176" i="22"/>
  <c r="BK100" i="23"/>
  <c r="Q176" i="23"/>
  <c r="BS70" i="19"/>
  <c r="BS42" i="23"/>
  <c r="BS48" i="23"/>
  <c r="BT119" i="19"/>
  <c r="BS46" i="19"/>
  <c r="BS170" i="19"/>
  <c r="BS118" i="23"/>
  <c r="BS48" i="19"/>
  <c r="BS47" i="19"/>
  <c r="BS50" i="19"/>
  <c r="BS174" i="19"/>
  <c r="BS161" i="23"/>
  <c r="BS160" i="23"/>
  <c r="BS171" i="19"/>
  <c r="BS79" i="23"/>
  <c r="BS165" i="23"/>
  <c r="BS75" i="19"/>
  <c r="BS161" i="19"/>
  <c r="BS172" i="23"/>
  <c r="BS169" i="23"/>
  <c r="BS59" i="23"/>
  <c r="BS49" i="19"/>
  <c r="BS59" i="19"/>
  <c r="BS166" i="19"/>
  <c r="BS166" i="23"/>
  <c r="BS77" i="19"/>
  <c r="BS68" i="19"/>
  <c r="BS58" i="19"/>
  <c r="BS164" i="19"/>
  <c r="BS65" i="19"/>
  <c r="BS51" i="19"/>
  <c r="BS162" i="19"/>
  <c r="BS60" i="19"/>
  <c r="BS72" i="19"/>
  <c r="BT95" i="19"/>
  <c r="BS70" i="23"/>
  <c r="CA35" i="19"/>
  <c r="BS160" i="19"/>
  <c r="BS66" i="19"/>
  <c r="BS69" i="19"/>
  <c r="BS174" i="23"/>
  <c r="BS79" i="19"/>
  <c r="BS165" i="19"/>
  <c r="BS167" i="19"/>
  <c r="BS35" i="19"/>
  <c r="BS74" i="19"/>
  <c r="BS156" i="23"/>
  <c r="BS57" i="23"/>
  <c r="BS149" i="19"/>
  <c r="BS130" i="23"/>
  <c r="BS24" i="23"/>
  <c r="BS52" i="19"/>
  <c r="BS90" i="19" s="1"/>
  <c r="BS78" i="19"/>
  <c r="BS170" i="23"/>
  <c r="BS163" i="19"/>
  <c r="CA42" i="19"/>
  <c r="BS173" i="19"/>
  <c r="BS111" i="19"/>
  <c r="BS51" i="23"/>
  <c r="BS66" i="23"/>
  <c r="BS56" i="23"/>
  <c r="BS67" i="19"/>
  <c r="BS130" i="19"/>
  <c r="BS56" i="19"/>
  <c r="BS35" i="23"/>
  <c r="BS76" i="23"/>
  <c r="BS163" i="23"/>
  <c r="BS162" i="23"/>
  <c r="BS47" i="23"/>
  <c r="BS111" i="23"/>
  <c r="BS119" i="23" s="1"/>
  <c r="BS69" i="23"/>
  <c r="BS171" i="23"/>
  <c r="BS52" i="23"/>
  <c r="BS50" i="23"/>
  <c r="CA35" i="23"/>
  <c r="BS77" i="23"/>
  <c r="BS74" i="23"/>
  <c r="BS49" i="23"/>
  <c r="BS60" i="23"/>
  <c r="BS72" i="23"/>
  <c r="BS53" i="23"/>
  <c r="BS68" i="23"/>
  <c r="BS167" i="23"/>
  <c r="BS78" i="23"/>
  <c r="BS55" i="23"/>
  <c r="BS75" i="23"/>
  <c r="BS67" i="23"/>
  <c r="BS65" i="23"/>
  <c r="BS46" i="23"/>
  <c r="BS58" i="23"/>
  <c r="BS71" i="23"/>
  <c r="BS149" i="23"/>
  <c r="BT156" i="23"/>
  <c r="BT86" i="19"/>
  <c r="BT97" i="19"/>
  <c r="BT164" i="23"/>
  <c r="BT73" i="19"/>
  <c r="BT61" i="19"/>
  <c r="BT80" i="19"/>
  <c r="BT74" i="23"/>
  <c r="BT166" i="23"/>
  <c r="BT47" i="23"/>
  <c r="BT50" i="23"/>
  <c r="BT56" i="23"/>
  <c r="BT42" i="23"/>
  <c r="BT172" i="23"/>
  <c r="BT174" i="23"/>
  <c r="BT165" i="23"/>
  <c r="BT59" i="23"/>
  <c r="BO99" i="19"/>
  <c r="BT167" i="23"/>
  <c r="BT173" i="23"/>
  <c r="BT42" i="24"/>
  <c r="BT118" i="23"/>
  <c r="BO81" i="19"/>
  <c r="BT24" i="23"/>
  <c r="CB42" i="23"/>
  <c r="BT51" i="23"/>
  <c r="BT170" i="23"/>
  <c r="BT160" i="23"/>
  <c r="BT48" i="23"/>
  <c r="BT169" i="23"/>
  <c r="BT57" i="23"/>
  <c r="BT35" i="23"/>
  <c r="BT162" i="23"/>
  <c r="BO62" i="19"/>
  <c r="BT60" i="23"/>
  <c r="BT55" i="23"/>
  <c r="BT111" i="23"/>
  <c r="BT46" i="23"/>
  <c r="BT53" i="23"/>
  <c r="BT52" i="23"/>
  <c r="BT70" i="23"/>
  <c r="BT163" i="23"/>
  <c r="BT149" i="23"/>
  <c r="BT76" i="23"/>
  <c r="BT77" i="23"/>
  <c r="BT69" i="23"/>
  <c r="BT171" i="23"/>
  <c r="BT137" i="23"/>
  <c r="BR46" i="19"/>
  <c r="BT161" i="23"/>
  <c r="BT68" i="23"/>
  <c r="BT58" i="23"/>
  <c r="BT75" i="23"/>
  <c r="BT67" i="23"/>
  <c r="CB35" i="23"/>
  <c r="BT49" i="23"/>
  <c r="BT72" i="23"/>
  <c r="BT79" i="23"/>
  <c r="BT65" i="23"/>
  <c r="BT130" i="23"/>
  <c r="BT78" i="23"/>
  <c r="BT71" i="23"/>
  <c r="BT66" i="23"/>
  <c r="BR42" i="19"/>
  <c r="BR160" i="24"/>
  <c r="BT156" i="24"/>
  <c r="BR137" i="19"/>
  <c r="BR24" i="19"/>
  <c r="BR24" i="24"/>
  <c r="BT174" i="24"/>
  <c r="BT172" i="24"/>
  <c r="BT46" i="24"/>
  <c r="BR79" i="19"/>
  <c r="BR49" i="19"/>
  <c r="CB42" i="24"/>
  <c r="BT80" i="24" s="1"/>
  <c r="BT162" i="24"/>
  <c r="BT130" i="24"/>
  <c r="BT138" i="24" s="1"/>
  <c r="BO61" i="23"/>
  <c r="BR65" i="19"/>
  <c r="BR166" i="19"/>
  <c r="BR164" i="19"/>
  <c r="BR68" i="19"/>
  <c r="BR161" i="24"/>
  <c r="BR56" i="19"/>
  <c r="BR174" i="19"/>
  <c r="BZ42" i="19"/>
  <c r="BR72" i="19"/>
  <c r="BT55" i="24"/>
  <c r="BR51" i="19"/>
  <c r="BT173" i="24"/>
  <c r="BR161" i="19"/>
  <c r="BR137" i="24"/>
  <c r="BT48" i="24"/>
  <c r="BR52" i="19"/>
  <c r="BR75" i="19"/>
  <c r="BO93" i="23"/>
  <c r="BR163" i="19"/>
  <c r="BR35" i="24"/>
  <c r="BR165" i="24"/>
  <c r="BR57" i="19"/>
  <c r="BR78" i="19"/>
  <c r="BR59" i="19"/>
  <c r="BR170" i="19"/>
  <c r="BR71" i="19"/>
  <c r="BO157" i="23"/>
  <c r="BR149" i="24"/>
  <c r="BR118" i="19"/>
  <c r="BT164" i="24"/>
  <c r="BT170" i="24"/>
  <c r="BR50" i="19"/>
  <c r="BR76" i="19"/>
  <c r="BR172" i="24"/>
  <c r="BR75" i="24"/>
  <c r="BR170" i="24"/>
  <c r="BT165" i="24"/>
  <c r="BT57" i="24"/>
  <c r="BT167" i="24"/>
  <c r="BR58" i="19"/>
  <c r="BR166" i="24"/>
  <c r="BR42" i="24"/>
  <c r="BT118" i="24"/>
  <c r="BR156" i="24"/>
  <c r="BR173" i="19"/>
  <c r="BQ24" i="24"/>
  <c r="BR60" i="19"/>
  <c r="BT58" i="24"/>
  <c r="BT166" i="24"/>
  <c r="BR169" i="19"/>
  <c r="BR67" i="19"/>
  <c r="BR78" i="24"/>
  <c r="BR111" i="24"/>
  <c r="BR55" i="24"/>
  <c r="BT47" i="24"/>
  <c r="BR69" i="19"/>
  <c r="BT53" i="24"/>
  <c r="BR130" i="24"/>
  <c r="BT75" i="24"/>
  <c r="BT161" i="24"/>
  <c r="BR77" i="19"/>
  <c r="BR174" i="24"/>
  <c r="BT160" i="24"/>
  <c r="BR171" i="19"/>
  <c r="BR164" i="24"/>
  <c r="BR66" i="19"/>
  <c r="BO43" i="23"/>
  <c r="BT60" i="24"/>
  <c r="BR149" i="19"/>
  <c r="BR76" i="24"/>
  <c r="BR56" i="24"/>
  <c r="BZ35" i="19"/>
  <c r="BT169" i="24"/>
  <c r="BR167" i="19"/>
  <c r="BR162" i="24"/>
  <c r="BR55" i="19"/>
  <c r="BR79" i="24"/>
  <c r="BR67" i="24"/>
  <c r="BR53" i="24"/>
  <c r="BR66" i="24"/>
  <c r="BT66" i="24"/>
  <c r="BR173" i="24"/>
  <c r="BT50" i="24"/>
  <c r="BR52" i="24"/>
  <c r="BR171" i="24"/>
  <c r="BR71" i="24"/>
  <c r="CB35" i="24"/>
  <c r="BR70" i="24"/>
  <c r="BR46" i="24"/>
  <c r="BR160" i="19"/>
  <c r="BR49" i="24"/>
  <c r="BZ42" i="24"/>
  <c r="BR167" i="24"/>
  <c r="BR72" i="24"/>
  <c r="BR57" i="24"/>
  <c r="BR162" i="19"/>
  <c r="BT35" i="24"/>
  <c r="BR50" i="24"/>
  <c r="BR53" i="19"/>
  <c r="BP42" i="23"/>
  <c r="BR59" i="24"/>
  <c r="BT51" i="24"/>
  <c r="BT74" i="24"/>
  <c r="BR47" i="24"/>
  <c r="BT171" i="24"/>
  <c r="BR35" i="19"/>
  <c r="BR130" i="19"/>
  <c r="BR58" i="24"/>
  <c r="BR163" i="24"/>
  <c r="BT70" i="24"/>
  <c r="BT163" i="24"/>
  <c r="BR169" i="24"/>
  <c r="BT52" i="24"/>
  <c r="BR74" i="19"/>
  <c r="BR47" i="19"/>
  <c r="BR156" i="19"/>
  <c r="BR48" i="24"/>
  <c r="BT149" i="24"/>
  <c r="BR69" i="24"/>
  <c r="BT56" i="24"/>
  <c r="BR118" i="24"/>
  <c r="BR111" i="19"/>
  <c r="BR77" i="24"/>
  <c r="BZ35" i="24"/>
  <c r="BR68" i="24"/>
  <c r="BR165" i="19"/>
  <c r="BT76" i="24"/>
  <c r="BT78" i="24"/>
  <c r="BW43" i="23"/>
  <c r="BT77" i="24"/>
  <c r="BR60" i="24"/>
  <c r="BR65" i="24"/>
  <c r="BR48" i="19"/>
  <c r="BT49" i="24"/>
  <c r="BT67" i="24"/>
  <c r="BT65" i="24"/>
  <c r="BR70" i="19"/>
  <c r="BT72" i="24"/>
  <c r="BR51" i="24"/>
  <c r="BS137" i="24"/>
  <c r="BT69" i="24"/>
  <c r="BT111" i="24"/>
  <c r="BT79" i="24"/>
  <c r="BT68" i="24"/>
  <c r="BO175" i="23"/>
  <c r="BP24" i="23"/>
  <c r="BT59" i="24"/>
  <c r="BT71" i="24"/>
  <c r="BP233" i="24"/>
  <c r="BR172" i="19"/>
  <c r="BR74" i="24"/>
  <c r="BO80" i="23"/>
  <c r="BR79" i="23"/>
  <c r="BQ24" i="19"/>
  <c r="BY42" i="23"/>
  <c r="BC92" i="22"/>
  <c r="BG62" i="22"/>
  <c r="BD176" i="22"/>
  <c r="BI92" i="22"/>
  <c r="BE92" i="22"/>
  <c r="BP68" i="22"/>
  <c r="BK62" i="22"/>
  <c r="BJ81" i="22"/>
  <c r="BH92" i="22"/>
  <c r="BI62" i="22"/>
  <c r="AZ92" i="22"/>
  <c r="BK92" i="22"/>
  <c r="BG92" i="22"/>
  <c r="BI176" i="22"/>
  <c r="BB176" i="22"/>
  <c r="BS156" i="24"/>
  <c r="BS118" i="24"/>
  <c r="BS52" i="24"/>
  <c r="BS170" i="24"/>
  <c r="BS76" i="24"/>
  <c r="BY42" i="24"/>
  <c r="BS214" i="24"/>
  <c r="BS69" i="24"/>
  <c r="BS164" i="24"/>
  <c r="BQ214" i="24"/>
  <c r="BS49" i="24"/>
  <c r="BR252" i="24"/>
  <c r="BS160" i="24"/>
  <c r="BS169" i="24"/>
  <c r="BQ79" i="24"/>
  <c r="BQ233" i="24"/>
  <c r="BS162" i="24"/>
  <c r="BS67" i="24"/>
  <c r="BO99" i="24"/>
  <c r="BS35" i="24"/>
  <c r="BS71" i="24"/>
  <c r="BS79" i="24"/>
  <c r="BS171" i="24"/>
  <c r="BO81" i="24"/>
  <c r="BS172" i="24"/>
  <c r="BS65" i="24"/>
  <c r="BR195" i="24"/>
  <c r="BS70" i="24"/>
  <c r="BS75" i="24"/>
  <c r="BS72" i="24"/>
  <c r="BS42" i="24"/>
  <c r="BO62" i="24"/>
  <c r="BT195" i="24"/>
  <c r="BS53" i="24"/>
  <c r="BS66" i="24"/>
  <c r="BS60" i="24"/>
  <c r="CA42" i="24"/>
  <c r="BQ252" i="24"/>
  <c r="BS46" i="24"/>
  <c r="BS50" i="24"/>
  <c r="BS48" i="24"/>
  <c r="BS57" i="24"/>
  <c r="BS55" i="24"/>
  <c r="BS77" i="24"/>
  <c r="BS74" i="24"/>
  <c r="BY35" i="24"/>
  <c r="BQ156" i="24"/>
  <c r="BS161" i="24"/>
  <c r="BS58" i="24"/>
  <c r="BS59" i="24"/>
  <c r="BS174" i="24"/>
  <c r="BS149" i="24"/>
  <c r="BS130" i="24"/>
  <c r="CA35" i="24"/>
  <c r="BS165" i="24"/>
  <c r="BP195" i="24"/>
  <c r="BQ195" i="24"/>
  <c r="BS68" i="24"/>
  <c r="BS167" i="24"/>
  <c r="BS51" i="24"/>
  <c r="BT233" i="24"/>
  <c r="BS111" i="24"/>
  <c r="BS56" i="24"/>
  <c r="BS163" i="24"/>
  <c r="BS166" i="24"/>
  <c r="BS173" i="24"/>
  <c r="BS78" i="24"/>
  <c r="BS47" i="24"/>
  <c r="BQ174" i="24"/>
  <c r="BQ60" i="24"/>
  <c r="BQ162" i="24"/>
  <c r="BQ48" i="24"/>
  <c r="BQ74" i="24"/>
  <c r="BQ67" i="24"/>
  <c r="BQ35" i="24"/>
  <c r="BQ56" i="24"/>
  <c r="BQ170" i="24"/>
  <c r="BQ167" i="24"/>
  <c r="BQ53" i="24"/>
  <c r="BS195" i="24"/>
  <c r="BQ51" i="24"/>
  <c r="BQ165" i="24"/>
  <c r="BQ59" i="24"/>
  <c r="BQ173" i="24"/>
  <c r="BQ118" i="24"/>
  <c r="BP252" i="24"/>
  <c r="BQ166" i="24"/>
  <c r="BQ52" i="24"/>
  <c r="BQ137" i="24"/>
  <c r="BQ78" i="24"/>
  <c r="BQ70" i="24"/>
  <c r="BQ77" i="24"/>
  <c r="BQ164" i="24"/>
  <c r="BQ50" i="24"/>
  <c r="BQ169" i="24"/>
  <c r="BQ55" i="24"/>
  <c r="BQ130" i="24"/>
  <c r="BQ65" i="24"/>
  <c r="BQ68" i="24"/>
  <c r="BQ161" i="24"/>
  <c r="BQ47" i="24"/>
  <c r="BQ66" i="24"/>
  <c r="BQ46" i="24"/>
  <c r="BQ160" i="24"/>
  <c r="BQ111" i="24"/>
  <c r="BQ76" i="24"/>
  <c r="BQ172" i="24"/>
  <c r="BQ58" i="24"/>
  <c r="BQ149" i="24"/>
  <c r="BQ72" i="24"/>
  <c r="BQ69" i="24"/>
  <c r="BQ163" i="24"/>
  <c r="BQ49" i="24"/>
  <c r="BQ71" i="24"/>
  <c r="BQ171" i="24"/>
  <c r="BQ57" i="24"/>
  <c r="BQ75" i="24"/>
  <c r="BQ42" i="24"/>
  <c r="BS252" i="24"/>
  <c r="BR233" i="24"/>
  <c r="W100" i="24"/>
  <c r="BT252" i="24"/>
  <c r="BT214" i="24"/>
  <c r="I100" i="24"/>
  <c r="BS233" i="24"/>
  <c r="BR214" i="24"/>
  <c r="BP214" i="24"/>
  <c r="BI100" i="24"/>
  <c r="G100" i="24"/>
  <c r="AS100" i="24"/>
  <c r="BO176" i="24"/>
  <c r="BJ100" i="24"/>
  <c r="BG100" i="24"/>
  <c r="AH100" i="24"/>
  <c r="BD100" i="24"/>
  <c r="BP42" i="24"/>
  <c r="Y100" i="24"/>
  <c r="O100" i="24"/>
  <c r="AI100" i="24"/>
  <c r="AZ100" i="24"/>
  <c r="BX35" i="24"/>
  <c r="BP79" i="24"/>
  <c r="BP75" i="24"/>
  <c r="BP165" i="24"/>
  <c r="BP51" i="24"/>
  <c r="BP77" i="24"/>
  <c r="AV100" i="24"/>
  <c r="BP130" i="24"/>
  <c r="BP65" i="24"/>
  <c r="BP70" i="24"/>
  <c r="BB100" i="24"/>
  <c r="BP171" i="24"/>
  <c r="BP57" i="24"/>
  <c r="BP74" i="24"/>
  <c r="T100" i="24"/>
  <c r="BP164" i="24"/>
  <c r="BP50" i="24"/>
  <c r="BP24" i="24"/>
  <c r="BP68" i="24"/>
  <c r="BP161" i="24"/>
  <c r="BP47" i="24"/>
  <c r="BP35" i="24"/>
  <c r="BP72" i="24"/>
  <c r="BP71" i="24"/>
  <c r="K100" i="24"/>
  <c r="AQ100" i="24"/>
  <c r="BX42" i="24"/>
  <c r="BP163" i="24"/>
  <c r="BP49" i="24"/>
  <c r="BP66" i="24"/>
  <c r="BO92" i="24"/>
  <c r="AX100" i="24"/>
  <c r="BP170" i="24"/>
  <c r="BP56" i="24"/>
  <c r="BP172" i="24"/>
  <c r="BP58" i="24"/>
  <c r="BP162" i="24"/>
  <c r="BP48" i="24"/>
  <c r="BP166" i="24"/>
  <c r="BP52" i="24"/>
  <c r="BP137" i="24"/>
  <c r="BP78" i="24"/>
  <c r="BP67" i="24"/>
  <c r="BP169" i="24"/>
  <c r="BP55" i="24"/>
  <c r="BP149" i="24"/>
  <c r="BP167" i="24"/>
  <c r="BP53" i="24"/>
  <c r="BP174" i="24"/>
  <c r="BP60" i="24"/>
  <c r="BP160" i="24"/>
  <c r="BP111" i="24"/>
  <c r="BP46" i="24"/>
  <c r="BP76" i="24"/>
  <c r="BP156" i="24"/>
  <c r="BP69" i="24"/>
  <c r="BP173" i="24"/>
  <c r="BP118" i="24"/>
  <c r="BP59" i="24"/>
  <c r="BE100" i="24"/>
  <c r="AJ100" i="24"/>
  <c r="BO96" i="23"/>
  <c r="BR74" i="23"/>
  <c r="BO91" i="23"/>
  <c r="BQ79" i="23"/>
  <c r="BR69" i="23"/>
  <c r="BP74" i="23"/>
  <c r="BQ69" i="23"/>
  <c r="BR72" i="23"/>
  <c r="BP69" i="23"/>
  <c r="BO97" i="23"/>
  <c r="BP156" i="23"/>
  <c r="BR156" i="23"/>
  <c r="BO86" i="23"/>
  <c r="BQ156" i="23"/>
  <c r="BO88" i="23"/>
  <c r="BO98" i="23"/>
  <c r="BP79" i="23"/>
  <c r="BQ24" i="23"/>
  <c r="BP35" i="23"/>
  <c r="BQ166" i="23"/>
  <c r="BQ52" i="23"/>
  <c r="BR66" i="23"/>
  <c r="BR75" i="23"/>
  <c r="BR77" i="23"/>
  <c r="BP162" i="23"/>
  <c r="BP48" i="23"/>
  <c r="BP173" i="23"/>
  <c r="BP118" i="23"/>
  <c r="BP59" i="23"/>
  <c r="BP77" i="23"/>
  <c r="BO94" i="23"/>
  <c r="BQ165" i="23"/>
  <c r="BQ51" i="23"/>
  <c r="BQ173" i="23"/>
  <c r="BQ118" i="23"/>
  <c r="BQ59" i="23"/>
  <c r="BO138" i="23"/>
  <c r="BO73" i="23"/>
  <c r="BQ162" i="23"/>
  <c r="BQ48" i="23"/>
  <c r="BR70" i="23"/>
  <c r="BQ171" i="23"/>
  <c r="BQ57" i="23"/>
  <c r="BZ42" i="23"/>
  <c r="BR167" i="23"/>
  <c r="BR53" i="23"/>
  <c r="BR149" i="23"/>
  <c r="BP72" i="23"/>
  <c r="BP68" i="23"/>
  <c r="BO90" i="23"/>
  <c r="BQ169" i="23"/>
  <c r="BQ55" i="23"/>
  <c r="BQ68" i="23"/>
  <c r="BQ70" i="23"/>
  <c r="BQ172" i="23"/>
  <c r="BQ58" i="23"/>
  <c r="BQ67" i="23"/>
  <c r="BR174" i="23"/>
  <c r="BR60" i="23"/>
  <c r="BQ74" i="23"/>
  <c r="BP111" i="23"/>
  <c r="BP160" i="23"/>
  <c r="BP46" i="23"/>
  <c r="BP70" i="23"/>
  <c r="BO89" i="23"/>
  <c r="BX42" i="23"/>
  <c r="BP174" i="23"/>
  <c r="BP60" i="23"/>
  <c r="BP75" i="23"/>
  <c r="BQ167" i="23"/>
  <c r="BQ53" i="23"/>
  <c r="BQ75" i="23"/>
  <c r="BQ77" i="23"/>
  <c r="BR162" i="23"/>
  <c r="BR48" i="23"/>
  <c r="BQ174" i="23"/>
  <c r="BQ60" i="23"/>
  <c r="BR165" i="23"/>
  <c r="BR51" i="23"/>
  <c r="BR169" i="23"/>
  <c r="BR55" i="23"/>
  <c r="BP172" i="23"/>
  <c r="BP58" i="23"/>
  <c r="BP149" i="23"/>
  <c r="BP164" i="23"/>
  <c r="BP50" i="23"/>
  <c r="BO95" i="23"/>
  <c r="BO87" i="23"/>
  <c r="BQ149" i="23"/>
  <c r="BP167" i="23"/>
  <c r="BP53" i="23"/>
  <c r="BR111" i="23"/>
  <c r="BR160" i="23"/>
  <c r="BR46" i="23"/>
  <c r="BP166" i="23"/>
  <c r="BP52" i="23"/>
  <c r="BR35" i="23"/>
  <c r="BR76" i="23"/>
  <c r="BR171" i="23"/>
  <c r="BR57" i="23"/>
  <c r="BR71" i="23"/>
  <c r="BO85" i="23"/>
  <c r="BP171" i="23"/>
  <c r="BP57" i="23"/>
  <c r="BY35" i="23"/>
  <c r="BQ42" i="23"/>
  <c r="BR173" i="23"/>
  <c r="BR118" i="23"/>
  <c r="BR59" i="23"/>
  <c r="BR137" i="23"/>
  <c r="BR78" i="23"/>
  <c r="BP163" i="23"/>
  <c r="BP49" i="23"/>
  <c r="BP66" i="23"/>
  <c r="BQ35" i="23"/>
  <c r="BQ160" i="23"/>
  <c r="BQ111" i="23"/>
  <c r="BQ46" i="23"/>
  <c r="BQ164" i="23"/>
  <c r="BQ50" i="23"/>
  <c r="BO84" i="23"/>
  <c r="BP130" i="23"/>
  <c r="BP65" i="23"/>
  <c r="BR161" i="23"/>
  <c r="BR47" i="23"/>
  <c r="BP71" i="23"/>
  <c r="BQ163" i="23"/>
  <c r="BQ49" i="23"/>
  <c r="BQ71" i="23"/>
  <c r="BO168" i="23"/>
  <c r="BR68" i="23"/>
  <c r="BR163" i="23"/>
  <c r="BR49" i="23"/>
  <c r="BX35" i="23"/>
  <c r="BP137" i="23"/>
  <c r="BP78" i="23"/>
  <c r="BQ170" i="23"/>
  <c r="BQ56" i="23"/>
  <c r="BQ137" i="23"/>
  <c r="BQ78" i="23"/>
  <c r="BO119" i="23"/>
  <c r="BO54" i="23"/>
  <c r="BZ35" i="23"/>
  <c r="BR166" i="23"/>
  <c r="BR52" i="23"/>
  <c r="BR170" i="23"/>
  <c r="BR56" i="23"/>
  <c r="BR172" i="23"/>
  <c r="BR58" i="23"/>
  <c r="BP76" i="23"/>
  <c r="BP165" i="23"/>
  <c r="BP51" i="23"/>
  <c r="BR24" i="23"/>
  <c r="BQ161" i="23"/>
  <c r="BQ47" i="23"/>
  <c r="BQ130" i="23"/>
  <c r="BQ65" i="23"/>
  <c r="BP161" i="23"/>
  <c r="BP47" i="23"/>
  <c r="BP170" i="23"/>
  <c r="BP56" i="23"/>
  <c r="BQ76" i="23"/>
  <c r="BR42" i="23"/>
  <c r="BR164" i="23"/>
  <c r="BR50" i="23"/>
  <c r="BR130" i="23"/>
  <c r="BR65" i="23"/>
  <c r="BR67" i="23"/>
  <c r="BP67" i="23"/>
  <c r="BP169" i="23"/>
  <c r="BP55" i="23"/>
  <c r="BQ66" i="23"/>
  <c r="BQ72" i="23"/>
  <c r="BG100" i="19"/>
  <c r="L100" i="19"/>
  <c r="AW100" i="19"/>
  <c r="AQ100" i="19"/>
  <c r="AN100" i="19"/>
  <c r="AZ254" i="22"/>
  <c r="BD62" i="22"/>
  <c r="BA254" i="22"/>
  <c r="BP35" i="22"/>
  <c r="BP42" i="22"/>
  <c r="BP70" i="22"/>
  <c r="BP77" i="22"/>
  <c r="BA92" i="22"/>
  <c r="BO92" i="19"/>
  <c r="BB81" i="22"/>
  <c r="BA62" i="22"/>
  <c r="BI81" i="22"/>
  <c r="BJ62" i="22"/>
  <c r="BF176" i="22"/>
  <c r="Y100" i="19"/>
  <c r="BP66" i="19"/>
  <c r="BQ149" i="19"/>
  <c r="BQ72" i="19"/>
  <c r="BQ79" i="19"/>
  <c r="N100" i="19"/>
  <c r="AZ100" i="19"/>
  <c r="BP69" i="19"/>
  <c r="BQ42" i="19"/>
  <c r="BE100" i="19"/>
  <c r="BP156" i="19"/>
  <c r="BY42" i="19"/>
  <c r="K100" i="19"/>
  <c r="BQ156" i="19"/>
  <c r="BP77" i="19"/>
  <c r="BQ75" i="19"/>
  <c r="BQ70" i="19"/>
  <c r="AT100" i="19"/>
  <c r="BP71" i="19"/>
  <c r="BP79" i="19"/>
  <c r="BQ77" i="19"/>
  <c r="AY100" i="19"/>
  <c r="BP165" i="19"/>
  <c r="BP51" i="19"/>
  <c r="BP163" i="19"/>
  <c r="BP49" i="19"/>
  <c r="BY35" i="19"/>
  <c r="BQ172" i="19"/>
  <c r="BQ58" i="19"/>
  <c r="BP149" i="19"/>
  <c r="BO176" i="19"/>
  <c r="BH100" i="19"/>
  <c r="BX42" i="19"/>
  <c r="BP174" i="19"/>
  <c r="BP60" i="19"/>
  <c r="BP173" i="19"/>
  <c r="BP118" i="19"/>
  <c r="BP59" i="19"/>
  <c r="BQ68" i="19"/>
  <c r="BQ76" i="19"/>
  <c r="BQ173" i="19"/>
  <c r="BQ118" i="19"/>
  <c r="BQ59" i="19"/>
  <c r="BP166" i="19"/>
  <c r="BP52" i="19"/>
  <c r="BP68" i="19"/>
  <c r="BQ160" i="19"/>
  <c r="BQ111" i="19"/>
  <c r="BQ46" i="19"/>
  <c r="BQ71" i="19"/>
  <c r="BP42" i="19"/>
  <c r="BQ167" i="19"/>
  <c r="BQ53" i="19"/>
  <c r="BP170" i="19"/>
  <c r="BP56" i="19"/>
  <c r="BQ35" i="19"/>
  <c r="BQ161" i="19"/>
  <c r="BQ47" i="19"/>
  <c r="BQ162" i="19"/>
  <c r="BQ48" i="19"/>
  <c r="BP167" i="19"/>
  <c r="BP53" i="19"/>
  <c r="BP75" i="19"/>
  <c r="BQ164" i="19"/>
  <c r="BQ50" i="19"/>
  <c r="BQ170" i="19"/>
  <c r="BQ56" i="19"/>
  <c r="BP171" i="19"/>
  <c r="BP57" i="19"/>
  <c r="BQ165" i="19"/>
  <c r="BQ51" i="19"/>
  <c r="BQ130" i="19"/>
  <c r="BQ65" i="19"/>
  <c r="BQ174" i="19"/>
  <c r="BQ60" i="19"/>
  <c r="BP169" i="19"/>
  <c r="BP55" i="19"/>
  <c r="BP137" i="19"/>
  <c r="BP78" i="19"/>
  <c r="G100" i="19"/>
  <c r="BP35" i="19"/>
  <c r="BX35" i="19"/>
  <c r="BP130" i="19"/>
  <c r="BP65" i="19"/>
  <c r="BQ166" i="19"/>
  <c r="BQ52" i="19"/>
  <c r="BQ66" i="19"/>
  <c r="BQ137" i="19"/>
  <c r="BQ78" i="19"/>
  <c r="BP164" i="19"/>
  <c r="BP50" i="19"/>
  <c r="BP172" i="19"/>
  <c r="BP58" i="19"/>
  <c r="BP67" i="19"/>
  <c r="BQ163" i="19"/>
  <c r="BQ49" i="19"/>
  <c r="BQ171" i="19"/>
  <c r="BQ57" i="19"/>
  <c r="BP162" i="19"/>
  <c r="BP48" i="19"/>
  <c r="BP72" i="19"/>
  <c r="BP74" i="19"/>
  <c r="BQ69" i="19"/>
  <c r="BQ67" i="19"/>
  <c r="BP160" i="19"/>
  <c r="BP111" i="19"/>
  <c r="BP46" i="19"/>
  <c r="BP24" i="19"/>
  <c r="U100" i="19"/>
  <c r="BP161" i="19"/>
  <c r="BP47" i="19"/>
  <c r="BP76" i="19"/>
  <c r="BP70" i="19"/>
  <c r="BQ169" i="19"/>
  <c r="BQ55" i="19"/>
  <c r="BQ74" i="19"/>
  <c r="BD92" i="22"/>
  <c r="BP156" i="22"/>
  <c r="BX42" i="22"/>
  <c r="BB99" i="22"/>
  <c r="BP72" i="22"/>
  <c r="BP24" i="22"/>
  <c r="BP75" i="22"/>
  <c r="BP174" i="22"/>
  <c r="BP60" i="22"/>
  <c r="BP149" i="22"/>
  <c r="BP170" i="22"/>
  <c r="BP56" i="22"/>
  <c r="BP71" i="22"/>
  <c r="BP160" i="22"/>
  <c r="BP111" i="22"/>
  <c r="BP46" i="22"/>
  <c r="BP130" i="22"/>
  <c r="BP65" i="22"/>
  <c r="BP137" i="22"/>
  <c r="BP78" i="22"/>
  <c r="BP167" i="22"/>
  <c r="BP53" i="22"/>
  <c r="BP162" i="22"/>
  <c r="BP48" i="22"/>
  <c r="BP76" i="22"/>
  <c r="BP172" i="22"/>
  <c r="BP58" i="22"/>
  <c r="BP171" i="22"/>
  <c r="BP57" i="22"/>
  <c r="BP79" i="22"/>
  <c r="BP164" i="22"/>
  <c r="BP50" i="22"/>
  <c r="BP163" i="22"/>
  <c r="BP49" i="22"/>
  <c r="BP161" i="22"/>
  <c r="BP47" i="22"/>
  <c r="BP165" i="22"/>
  <c r="BP51" i="22"/>
  <c r="BP66" i="22"/>
  <c r="BP69" i="22"/>
  <c r="BP166" i="22"/>
  <c r="BP52" i="22"/>
  <c r="BP173" i="22"/>
  <c r="BP118" i="22"/>
  <c r="BP59" i="22"/>
  <c r="BX35" i="22"/>
  <c r="BP169" i="22"/>
  <c r="BP55" i="22"/>
  <c r="BP74" i="22"/>
  <c r="BP67" i="22"/>
  <c r="BA100" i="22" l="1"/>
  <c r="AR100" i="23"/>
  <c r="AZ100" i="23"/>
  <c r="W100" i="23"/>
  <c r="G100" i="23"/>
  <c r="BC100" i="22"/>
  <c r="BD100" i="23"/>
  <c r="BS138" i="19"/>
  <c r="AT100" i="23"/>
  <c r="M100" i="23"/>
  <c r="BG100" i="22"/>
  <c r="BJ100" i="23"/>
  <c r="AK100" i="23"/>
  <c r="L100" i="23"/>
  <c r="BS157" i="19"/>
  <c r="J100" i="23"/>
  <c r="AF100" i="23"/>
  <c r="BG100" i="23"/>
  <c r="BA100" i="23"/>
  <c r="BB100" i="22"/>
  <c r="BE100" i="22"/>
  <c r="BH100" i="22"/>
  <c r="BD100" i="22"/>
  <c r="Z100" i="23"/>
  <c r="BE100" i="23"/>
  <c r="D100" i="23"/>
  <c r="BS93" i="19"/>
  <c r="AV100" i="23"/>
  <c r="V100" i="23"/>
  <c r="AN100" i="23"/>
  <c r="BF100" i="23"/>
  <c r="AU100" i="23"/>
  <c r="AL100" i="23"/>
  <c r="H100" i="23"/>
  <c r="AP100" i="23"/>
  <c r="AE100" i="23"/>
  <c r="AX100" i="23"/>
  <c r="BS86" i="23"/>
  <c r="AC100" i="23"/>
  <c r="AJ100" i="23"/>
  <c r="S100" i="23"/>
  <c r="F100" i="23"/>
  <c r="Q100" i="23"/>
  <c r="BS61" i="23"/>
  <c r="BK100" i="22"/>
  <c r="P100" i="23"/>
  <c r="AB100" i="23"/>
  <c r="BS43" i="19"/>
  <c r="AH100" i="23"/>
  <c r="BT81" i="19"/>
  <c r="K100" i="23"/>
  <c r="AI100" i="23"/>
  <c r="AG100" i="23"/>
  <c r="BT92" i="19"/>
  <c r="CA43" i="23"/>
  <c r="BS62" i="23" s="1"/>
  <c r="BS80" i="23"/>
  <c r="AZ100" i="22"/>
  <c r="BS138" i="23"/>
  <c r="BS91" i="19"/>
  <c r="BT176" i="19"/>
  <c r="BT62" i="19"/>
  <c r="BS95" i="19"/>
  <c r="BF100" i="22"/>
  <c r="BS61" i="19"/>
  <c r="BS89" i="19"/>
  <c r="BS175" i="23"/>
  <c r="BS88" i="19"/>
  <c r="BS87" i="19"/>
  <c r="BS84" i="19"/>
  <c r="BS175" i="19"/>
  <c r="BS98" i="23"/>
  <c r="BS43" i="23"/>
  <c r="BS96" i="19"/>
  <c r="BS97" i="23"/>
  <c r="BS85" i="19"/>
  <c r="BS86" i="19"/>
  <c r="BS97" i="19"/>
  <c r="BS98" i="19"/>
  <c r="BS94" i="19"/>
  <c r="BS95" i="23"/>
  <c r="BS89" i="23"/>
  <c r="BS93" i="23"/>
  <c r="BS157" i="23"/>
  <c r="BS84" i="23"/>
  <c r="BS85" i="23"/>
  <c r="BS54" i="19"/>
  <c r="BS168" i="19"/>
  <c r="BS90" i="23"/>
  <c r="BS87" i="23"/>
  <c r="BS80" i="19"/>
  <c r="BS119" i="19"/>
  <c r="CA43" i="19"/>
  <c r="BS168" i="23"/>
  <c r="BS96" i="23"/>
  <c r="BS73" i="19"/>
  <c r="BS73" i="23"/>
  <c r="BS94" i="23"/>
  <c r="BS91" i="23"/>
  <c r="BT43" i="23"/>
  <c r="BS88" i="23"/>
  <c r="BS54" i="23"/>
  <c r="BT157" i="23"/>
  <c r="BT99" i="19"/>
  <c r="BT95" i="23"/>
  <c r="BT93" i="23"/>
  <c r="BT86" i="23"/>
  <c r="BT94" i="23"/>
  <c r="BT85" i="23"/>
  <c r="BT61" i="23"/>
  <c r="BT88" i="23"/>
  <c r="BT175" i="23"/>
  <c r="BT89" i="23"/>
  <c r="BT80" i="23"/>
  <c r="BT87" i="23"/>
  <c r="BT97" i="23"/>
  <c r="BT84" i="23"/>
  <c r="BT157" i="24"/>
  <c r="BR84" i="19"/>
  <c r="BT119" i="23"/>
  <c r="BO100" i="19"/>
  <c r="BT73" i="23"/>
  <c r="BT168" i="23"/>
  <c r="BT43" i="24"/>
  <c r="BT138" i="23"/>
  <c r="BT98" i="23"/>
  <c r="BT54" i="23"/>
  <c r="CB43" i="23"/>
  <c r="BT96" i="23"/>
  <c r="BT91" i="23"/>
  <c r="BT90" i="23"/>
  <c r="BR90" i="23"/>
  <c r="BT93" i="24"/>
  <c r="BT175" i="24"/>
  <c r="CB43" i="24"/>
  <c r="BT81" i="24" s="1"/>
  <c r="BR54" i="19"/>
  <c r="BR138" i="19"/>
  <c r="BR43" i="19"/>
  <c r="BR138" i="24"/>
  <c r="BR87" i="19"/>
  <c r="BR80" i="19"/>
  <c r="BR98" i="19"/>
  <c r="BT61" i="24"/>
  <c r="BT99" i="24" s="1"/>
  <c r="BZ43" i="19"/>
  <c r="BT84" i="24"/>
  <c r="BS98" i="24"/>
  <c r="BO99" i="23"/>
  <c r="BR95" i="19"/>
  <c r="BR43" i="24"/>
  <c r="BR94" i="19"/>
  <c r="BQ61" i="23"/>
  <c r="BR91" i="19"/>
  <c r="BR89" i="24"/>
  <c r="BR86" i="19"/>
  <c r="BR88" i="24"/>
  <c r="BR175" i="24"/>
  <c r="BR89" i="23"/>
  <c r="BR96" i="19"/>
  <c r="BR90" i="19"/>
  <c r="BR84" i="24"/>
  <c r="BR88" i="19"/>
  <c r="BT94" i="24"/>
  <c r="BT98" i="24"/>
  <c r="BT119" i="24"/>
  <c r="BR96" i="24"/>
  <c r="BR175" i="19"/>
  <c r="BR61" i="19"/>
  <c r="BT168" i="24"/>
  <c r="BR97" i="19"/>
  <c r="BR94" i="24"/>
  <c r="BR91" i="23"/>
  <c r="BY43" i="23"/>
  <c r="BS119" i="24"/>
  <c r="BT95" i="24"/>
  <c r="BR61" i="24"/>
  <c r="BT97" i="24"/>
  <c r="BT86" i="24"/>
  <c r="BT91" i="24"/>
  <c r="BR89" i="19"/>
  <c r="BR90" i="24"/>
  <c r="BP90" i="19"/>
  <c r="BR73" i="19"/>
  <c r="BQ98" i="24"/>
  <c r="BT73" i="24"/>
  <c r="BQ80" i="23"/>
  <c r="BR93" i="19"/>
  <c r="BR86" i="24"/>
  <c r="BR168" i="19"/>
  <c r="BP98" i="23"/>
  <c r="BR119" i="19"/>
  <c r="BR95" i="24"/>
  <c r="BT88" i="24"/>
  <c r="BR157" i="24"/>
  <c r="BR85" i="24"/>
  <c r="BT89" i="24"/>
  <c r="BS138" i="24"/>
  <c r="BR97" i="24"/>
  <c r="BR91" i="24"/>
  <c r="BT96" i="24"/>
  <c r="BR87" i="24"/>
  <c r="BS80" i="24"/>
  <c r="BR168" i="24"/>
  <c r="BP98" i="19"/>
  <c r="BR119" i="24"/>
  <c r="BY43" i="24"/>
  <c r="BZ43" i="24"/>
  <c r="BR157" i="19"/>
  <c r="BR85" i="19"/>
  <c r="BR93" i="24"/>
  <c r="BT87" i="24"/>
  <c r="BT85" i="24"/>
  <c r="BQ95" i="19"/>
  <c r="BQ98" i="23"/>
  <c r="BO176" i="23"/>
  <c r="BR157" i="23"/>
  <c r="BR73" i="24"/>
  <c r="BR80" i="24"/>
  <c r="BP96" i="19"/>
  <c r="BP89" i="23"/>
  <c r="BP43" i="23"/>
  <c r="BT90" i="24"/>
  <c r="BO62" i="23"/>
  <c r="BR54" i="24"/>
  <c r="BO100" i="24"/>
  <c r="BR98" i="24"/>
  <c r="BO81" i="23"/>
  <c r="BR98" i="23"/>
  <c r="BQ94" i="19"/>
  <c r="BQ91" i="19"/>
  <c r="BT54" i="24"/>
  <c r="BS90" i="24"/>
  <c r="BS88" i="24"/>
  <c r="BP85" i="19"/>
  <c r="BS61" i="24"/>
  <c r="BQ157" i="23"/>
  <c r="BR87" i="23"/>
  <c r="BR95" i="23"/>
  <c r="BQ98" i="19"/>
  <c r="BS157" i="24"/>
  <c r="BQ80" i="24"/>
  <c r="BR93" i="23"/>
  <c r="BJ100" i="22"/>
  <c r="BI100" i="22"/>
  <c r="BP89" i="22"/>
  <c r="BP87" i="22"/>
  <c r="BP91" i="22"/>
  <c r="BS87" i="24"/>
  <c r="BQ61" i="24"/>
  <c r="BS95" i="24"/>
  <c r="CA43" i="24"/>
  <c r="BS84" i="24"/>
  <c r="BS43" i="24"/>
  <c r="BQ87" i="24"/>
  <c r="BQ96" i="24"/>
  <c r="BS86" i="24"/>
  <c r="BS73" i="24"/>
  <c r="BS85" i="24"/>
  <c r="BS89" i="24"/>
  <c r="BS91" i="24"/>
  <c r="BS93" i="24"/>
  <c r="BQ157" i="24"/>
  <c r="BS94" i="24"/>
  <c r="BS168" i="24"/>
  <c r="BS175" i="24"/>
  <c r="BS97" i="24"/>
  <c r="BS96" i="24"/>
  <c r="BQ95" i="24"/>
  <c r="BP61" i="24"/>
  <c r="BQ89" i="24"/>
  <c r="BQ175" i="24"/>
  <c r="BS54" i="24"/>
  <c r="BQ93" i="24"/>
  <c r="BQ88" i="24"/>
  <c r="BP94" i="24"/>
  <c r="BQ84" i="24"/>
  <c r="BP98" i="24"/>
  <c r="BP43" i="24"/>
  <c r="BQ91" i="24"/>
  <c r="BQ54" i="24"/>
  <c r="BQ119" i="24"/>
  <c r="BQ168" i="24"/>
  <c r="BQ94" i="24"/>
  <c r="BQ43" i="24"/>
  <c r="BQ90" i="24"/>
  <c r="BQ85" i="24"/>
  <c r="BQ86" i="24"/>
  <c r="BQ138" i="24"/>
  <c r="BQ73" i="24"/>
  <c r="BQ97" i="24"/>
  <c r="BP93" i="24"/>
  <c r="BP85" i="24"/>
  <c r="BX43" i="24"/>
  <c r="BP175" i="24"/>
  <c r="BP89" i="24"/>
  <c r="BP90" i="24"/>
  <c r="BP97" i="24"/>
  <c r="BP157" i="24"/>
  <c r="BP119" i="24"/>
  <c r="BP54" i="24"/>
  <c r="BP168" i="24"/>
  <c r="BP88" i="24"/>
  <c r="BP86" i="24"/>
  <c r="BP80" i="24"/>
  <c r="BP91" i="24"/>
  <c r="BP138" i="24"/>
  <c r="BP73" i="24"/>
  <c r="BP96" i="24"/>
  <c r="BP87" i="24"/>
  <c r="BP95" i="24"/>
  <c r="BP84" i="24"/>
  <c r="BP157" i="23"/>
  <c r="BQ94" i="23"/>
  <c r="BR84" i="23"/>
  <c r="BQ96" i="23"/>
  <c r="BR96" i="23"/>
  <c r="BP91" i="23"/>
  <c r="BP93" i="23"/>
  <c r="BP85" i="23"/>
  <c r="BP87" i="23"/>
  <c r="BR94" i="23"/>
  <c r="BR85" i="23"/>
  <c r="BQ93" i="23"/>
  <c r="BQ43" i="23"/>
  <c r="BQ87" i="23"/>
  <c r="BP97" i="23"/>
  <c r="BQ168" i="23"/>
  <c r="BO92" i="23"/>
  <c r="BP88" i="23"/>
  <c r="BQ88" i="23"/>
  <c r="BR88" i="23"/>
  <c r="BP80" i="23"/>
  <c r="BP61" i="23"/>
  <c r="BX43" i="23"/>
  <c r="BQ86" i="23"/>
  <c r="BP175" i="23"/>
  <c r="BP94" i="23"/>
  <c r="BQ138" i="23"/>
  <c r="BQ73" i="23"/>
  <c r="BP86" i="23"/>
  <c r="BQ85" i="23"/>
  <c r="BP84" i="23"/>
  <c r="BZ43" i="23"/>
  <c r="BP138" i="23"/>
  <c r="BP73" i="23"/>
  <c r="BR86" i="23"/>
  <c r="BP168" i="23"/>
  <c r="BR80" i="23"/>
  <c r="BP54" i="23"/>
  <c r="BP119" i="23"/>
  <c r="BQ97" i="23"/>
  <c r="BQ95" i="23"/>
  <c r="BR138" i="23"/>
  <c r="BR73" i="23"/>
  <c r="BR97" i="23"/>
  <c r="BP95" i="23"/>
  <c r="BR119" i="23"/>
  <c r="BR54" i="23"/>
  <c r="BR61" i="23"/>
  <c r="BR43" i="23"/>
  <c r="BQ175" i="23"/>
  <c r="BQ90" i="23"/>
  <c r="BQ84" i="23"/>
  <c r="BR175" i="23"/>
  <c r="BP90" i="23"/>
  <c r="BP96" i="23"/>
  <c r="BQ91" i="23"/>
  <c r="BQ89" i="23"/>
  <c r="BR168" i="23"/>
  <c r="BQ119" i="23"/>
  <c r="BQ54" i="23"/>
  <c r="BQ90" i="19"/>
  <c r="BQ89" i="19"/>
  <c r="BQ43" i="19"/>
  <c r="BQ157" i="19"/>
  <c r="BP80" i="19"/>
  <c r="BP88" i="19"/>
  <c r="BP157" i="22"/>
  <c r="BP91" i="19"/>
  <c r="BP43" i="22"/>
  <c r="BP96" i="22"/>
  <c r="BQ85" i="19"/>
  <c r="BP95" i="19"/>
  <c r="BQ87" i="19"/>
  <c r="BP43" i="19"/>
  <c r="BP168" i="19"/>
  <c r="BQ61" i="19"/>
  <c r="BP157" i="19"/>
  <c r="BP93" i="19"/>
  <c r="BQ175" i="19"/>
  <c r="BQ96" i="19"/>
  <c r="BY43" i="19"/>
  <c r="BQ80" i="19"/>
  <c r="BP138" i="19"/>
  <c r="BP73" i="19"/>
  <c r="BX43" i="19"/>
  <c r="BP84" i="19"/>
  <c r="BP119" i="19"/>
  <c r="BP54" i="19"/>
  <c r="BQ88" i="19"/>
  <c r="BP94" i="19"/>
  <c r="BQ97" i="19"/>
  <c r="BQ93" i="19"/>
  <c r="BP97" i="19"/>
  <c r="BP87" i="19"/>
  <c r="BQ84" i="19"/>
  <c r="BP61" i="19"/>
  <c r="BQ138" i="19"/>
  <c r="BQ73" i="19"/>
  <c r="BQ86" i="19"/>
  <c r="BQ119" i="19"/>
  <c r="BQ54" i="19"/>
  <c r="BP175" i="19"/>
  <c r="BP89" i="19"/>
  <c r="BP86" i="19"/>
  <c r="BQ168" i="19"/>
  <c r="BP175" i="22"/>
  <c r="BX43" i="22"/>
  <c r="BP61" i="22"/>
  <c r="BP80" i="22"/>
  <c r="BP168" i="22"/>
  <c r="BP98" i="22"/>
  <c r="BP85" i="22"/>
  <c r="BP95" i="22"/>
  <c r="BP94" i="22"/>
  <c r="BP88" i="22"/>
  <c r="BP138" i="22"/>
  <c r="BP73" i="22"/>
  <c r="BP93" i="22"/>
  <c r="BP86" i="22"/>
  <c r="BP84" i="22"/>
  <c r="BP97" i="22"/>
  <c r="BP119" i="22"/>
  <c r="BP54" i="22"/>
  <c r="BP90" i="22"/>
  <c r="BS81" i="19" l="1"/>
  <c r="BS99" i="23"/>
  <c r="BT100" i="19"/>
  <c r="BS81" i="23"/>
  <c r="BS100" i="23" s="1"/>
  <c r="BS99" i="19"/>
  <c r="BS176" i="23"/>
  <c r="BS176" i="19"/>
  <c r="BS62" i="19"/>
  <c r="BS92" i="19"/>
  <c r="BS92" i="23"/>
  <c r="BT99" i="23"/>
  <c r="BT176" i="23"/>
  <c r="BT62" i="23"/>
  <c r="BT92" i="23"/>
  <c r="BT176" i="24"/>
  <c r="BR92" i="19"/>
  <c r="BT81" i="23"/>
  <c r="BR81" i="19"/>
  <c r="BT62" i="24"/>
  <c r="BT100" i="24" s="1"/>
  <c r="BR176" i="24"/>
  <c r="BR99" i="19"/>
  <c r="BR62" i="19"/>
  <c r="BQ99" i="23"/>
  <c r="BR99" i="24"/>
  <c r="BR62" i="24"/>
  <c r="BQ99" i="24"/>
  <c r="BR176" i="19"/>
  <c r="BS99" i="24"/>
  <c r="BQ62" i="24"/>
  <c r="BS62" i="24"/>
  <c r="BQ81" i="23"/>
  <c r="BQ62" i="23"/>
  <c r="BT92" i="24"/>
  <c r="BP176" i="19"/>
  <c r="BQ81" i="24"/>
  <c r="BR92" i="24"/>
  <c r="BP99" i="23"/>
  <c r="BO100" i="23"/>
  <c r="BP99" i="24"/>
  <c r="BR81" i="24"/>
  <c r="BQ92" i="23"/>
  <c r="BQ62" i="19"/>
  <c r="BQ176" i="23"/>
  <c r="BS81" i="24"/>
  <c r="BQ81" i="19"/>
  <c r="BR176" i="23"/>
  <c r="BS92" i="24"/>
  <c r="BS176" i="24"/>
  <c r="BQ176" i="24"/>
  <c r="BP176" i="24"/>
  <c r="BP81" i="24"/>
  <c r="BQ92" i="24"/>
  <c r="BP62" i="24"/>
  <c r="BP92" i="24"/>
  <c r="BP176" i="23"/>
  <c r="BP62" i="23"/>
  <c r="BP92" i="23"/>
  <c r="BR99" i="23"/>
  <c r="BR92" i="23"/>
  <c r="BR62" i="23"/>
  <c r="BR81" i="23"/>
  <c r="BP81" i="23"/>
  <c r="BP99" i="19"/>
  <c r="BQ176" i="19"/>
  <c r="BQ99" i="19"/>
  <c r="BP92" i="19"/>
  <c r="BQ92" i="19"/>
  <c r="BP62" i="19"/>
  <c r="BP81" i="19"/>
  <c r="BP99" i="22"/>
  <c r="BP176" i="22"/>
  <c r="BP62" i="22"/>
  <c r="BP81" i="22"/>
  <c r="BP92" i="22"/>
  <c r="BS100" i="19" l="1"/>
  <c r="BT100" i="23"/>
  <c r="BR100" i="19"/>
  <c r="BQ100" i="23"/>
  <c r="BQ100" i="24"/>
  <c r="BS100" i="24"/>
  <c r="BR100" i="24"/>
  <c r="BQ100" i="19"/>
  <c r="BP100" i="23"/>
  <c r="BP100" i="24"/>
  <c r="BR100" i="23"/>
  <c r="BP100" i="19"/>
  <c r="BP100" i="22"/>
  <c r="AH28" i="22" l="1"/>
  <c r="AE14" i="22"/>
  <c r="AD32" i="22"/>
  <c r="AC153" i="22"/>
  <c r="AJ124" i="22"/>
  <c r="W38" i="22"/>
  <c r="AM21" i="22"/>
  <c r="AR32" i="22"/>
  <c r="AQ153" i="22"/>
  <c r="AY126" i="22"/>
  <c r="P150" i="22"/>
  <c r="X22" i="22"/>
  <c r="AG123" i="22"/>
  <c r="L129" i="22"/>
  <c r="AT134" i="22"/>
  <c r="AP107" i="22"/>
  <c r="AP164" i="22"/>
  <c r="AT145" i="22"/>
  <c r="AO34" i="22"/>
  <c r="AG110" i="22"/>
  <c r="AY10" i="22"/>
  <c r="G18" i="22"/>
  <c r="G108" i="22"/>
  <c r="T28" i="22"/>
  <c r="AM14" i="22"/>
  <c r="V135" i="22"/>
  <c r="Y153" i="22"/>
  <c r="F14" i="22"/>
  <c r="BT14" i="22" s="1"/>
  <c r="AB14" i="22"/>
  <c r="I113" i="22"/>
  <c r="AA34" i="22"/>
  <c r="AC104" i="22"/>
  <c r="AH39" i="22"/>
  <c r="AO22" i="22"/>
  <c r="BQ22" i="22" s="1"/>
  <c r="AI39" i="22"/>
  <c r="AK39" i="22"/>
  <c r="AB27" i="22"/>
  <c r="AB40" i="22"/>
  <c r="AY33" i="22"/>
  <c r="O104" i="22"/>
  <c r="K38" i="22"/>
  <c r="AF135" i="22"/>
  <c r="I124" i="22"/>
  <c r="Z127" i="22"/>
  <c r="AH37" i="22"/>
  <c r="Y128" i="22"/>
  <c r="AT117" i="22"/>
  <c r="AH151" i="22"/>
  <c r="R135" i="22"/>
  <c r="AW129" i="22"/>
  <c r="AA122" i="22"/>
  <c r="G146" i="22"/>
  <c r="Z129" i="22"/>
  <c r="AE103" i="22"/>
  <c r="AA129" i="22"/>
  <c r="L135" i="22"/>
  <c r="G150" i="22"/>
  <c r="AL131" i="22"/>
  <c r="AY115" i="22"/>
  <c r="I150" i="22"/>
  <c r="AN131" i="22"/>
  <c r="AA142" i="22"/>
  <c r="Z11" i="22"/>
  <c r="X11" i="22"/>
  <c r="W30" i="22"/>
  <c r="L107" i="22"/>
  <c r="L164" i="22"/>
  <c r="AO126" i="22"/>
  <c r="AD144" i="22"/>
  <c r="O15" i="22"/>
  <c r="N27" i="22"/>
  <c r="AH127" i="22"/>
  <c r="E143" i="22"/>
  <c r="AO37" i="22"/>
  <c r="AU37" i="22"/>
  <c r="K123" i="22"/>
  <c r="AA143" i="22"/>
  <c r="L131" i="22"/>
  <c r="AO38" i="22"/>
  <c r="K34" i="22"/>
  <c r="AO128" i="22"/>
  <c r="H154" i="22"/>
  <c r="AG125" i="22"/>
  <c r="AC13" i="22"/>
  <c r="D29" i="22"/>
  <c r="S22" i="22"/>
  <c r="AR152" i="22"/>
  <c r="Q9" i="22"/>
  <c r="E34" i="22"/>
  <c r="AP14" i="22"/>
  <c r="BO14" i="22" s="1"/>
  <c r="AQ113" i="22"/>
  <c r="AE39" i="22"/>
  <c r="G105" i="22"/>
  <c r="D40" i="22"/>
  <c r="J13" i="22"/>
  <c r="E40" i="22"/>
  <c r="F40" i="22"/>
  <c r="AF33" i="22"/>
  <c r="AY40" i="22"/>
  <c r="T34" i="22"/>
  <c r="P115" i="22"/>
  <c r="Y38" i="22"/>
  <c r="N136" i="22"/>
  <c r="AA132" i="22"/>
  <c r="AV127" i="22"/>
  <c r="AV37" i="22"/>
  <c r="G135" i="22"/>
  <c r="V122" i="22"/>
  <c r="R152" i="22"/>
  <c r="AJ151" i="22"/>
  <c r="V131" i="22"/>
  <c r="AY122" i="22"/>
  <c r="AE150" i="22"/>
  <c r="AN129" i="22"/>
  <c r="AS103" i="22"/>
  <c r="AY133" i="22"/>
  <c r="Z135" i="22"/>
  <c r="U150" i="22"/>
  <c r="N135" i="22"/>
  <c r="Q116" i="22"/>
  <c r="W150" i="22"/>
  <c r="P135" i="22"/>
  <c r="AO142" i="22"/>
  <c r="AW12" i="22"/>
  <c r="U30" i="22"/>
  <c r="AK30" i="22"/>
  <c r="Z107" i="22"/>
  <c r="Z164" i="22"/>
  <c r="AD125" i="22"/>
  <c r="AM144" i="22"/>
  <c r="D15" i="22"/>
  <c r="AS33" i="22"/>
  <c r="AT127" i="22"/>
  <c r="AE117" i="22"/>
  <c r="AP154" i="22"/>
  <c r="AE15" i="22"/>
  <c r="M34" i="22"/>
  <c r="AD115" i="22"/>
  <c r="AP153" i="22"/>
  <c r="F155" i="22"/>
  <c r="AF22" i="22"/>
  <c r="AQ41" i="22"/>
  <c r="AS37" i="22"/>
  <c r="Y129" i="22"/>
  <c r="AE143" i="22"/>
  <c r="AI141" i="22"/>
  <c r="T8" i="22"/>
  <c r="Z39" i="22"/>
  <c r="W17" i="22"/>
  <c r="AJ141" i="22"/>
  <c r="N21" i="22"/>
  <c r="AT13" i="22"/>
  <c r="AA9" i="22"/>
  <c r="AL29" i="22"/>
  <c r="D27" i="22"/>
  <c r="AW112" i="22"/>
  <c r="S13" i="22"/>
  <c r="AM34" i="22"/>
  <c r="S19" i="22"/>
  <c r="AN114" i="22"/>
  <c r="AW39" i="22"/>
  <c r="AI116" i="22"/>
  <c r="W40" i="22"/>
  <c r="X13" i="22"/>
  <c r="AJ109" i="22"/>
  <c r="Y40" i="22"/>
  <c r="AV33" i="22"/>
  <c r="H112" i="22"/>
  <c r="AJ34" i="22"/>
  <c r="K116" i="22"/>
  <c r="E103" i="22"/>
  <c r="AR136" i="22"/>
  <c r="AY132" i="22"/>
  <c r="Z134" i="22"/>
  <c r="N38" i="22"/>
  <c r="AI135" i="22"/>
  <c r="AP129" i="22"/>
  <c r="K153" i="22"/>
  <c r="AC152" i="22"/>
  <c r="O142" i="22"/>
  <c r="X123" i="22"/>
  <c r="AS150" i="22"/>
  <c r="P134" i="22"/>
  <c r="K104" i="22"/>
  <c r="Q134" i="22"/>
  <c r="AX142" i="22"/>
  <c r="AI150" i="22"/>
  <c r="AB135" i="22"/>
  <c r="AO123" i="22"/>
  <c r="AK150" i="22"/>
  <c r="AD135" i="22"/>
  <c r="Q148" i="22"/>
  <c r="AJ12" i="22"/>
  <c r="AQ31" i="22"/>
  <c r="AC30" i="22"/>
  <c r="AN107" i="22"/>
  <c r="AN164" i="22"/>
  <c r="AR125" i="22"/>
  <c r="E145" i="22"/>
  <c r="G37" i="22"/>
  <c r="AD37" i="22"/>
  <c r="K115" i="22"/>
  <c r="AB153" i="22"/>
  <c r="AM11" i="22"/>
  <c r="AX13" i="22"/>
  <c r="P34" i="22"/>
  <c r="AG134" i="22"/>
  <c r="J131" i="22"/>
  <c r="G17" i="22"/>
  <c r="AD34" i="22"/>
  <c r="AW127" i="22"/>
  <c r="AK115" i="22"/>
  <c r="U17" i="22"/>
  <c r="AP13" i="22"/>
  <c r="BO13" i="22" s="1"/>
  <c r="AO13" i="22"/>
  <c r="BQ13" i="22" s="1"/>
  <c r="AA14" i="22"/>
  <c r="P14" i="22"/>
  <c r="AQ9" i="22"/>
  <c r="AN108" i="22"/>
  <c r="AK27" i="22"/>
  <c r="E10" i="22"/>
  <c r="X38" i="22"/>
  <c r="W37" i="22"/>
  <c r="AH19" i="22"/>
  <c r="Q142" i="22"/>
  <c r="T40" i="22"/>
  <c r="AD117" i="22"/>
  <c r="Q110" i="22"/>
  <c r="AL13" i="22"/>
  <c r="R110" i="22"/>
  <c r="S110" i="22"/>
  <c r="Q34" i="22"/>
  <c r="AO112" i="22"/>
  <c r="AN39" i="22"/>
  <c r="H117" i="22"/>
  <c r="T103" i="22"/>
  <c r="AL153" i="22"/>
  <c r="X133" i="22"/>
  <c r="F135" i="22"/>
  <c r="AO41" i="22"/>
  <c r="U136" i="22"/>
  <c r="P131" i="22"/>
  <c r="R131" i="22"/>
  <c r="V153" i="22"/>
  <c r="H143" i="22"/>
  <c r="AS131" i="22"/>
  <c r="K151" i="22"/>
  <c r="AD134" i="22"/>
  <c r="AI109" i="22"/>
  <c r="AE134" i="22"/>
  <c r="P143" i="22"/>
  <c r="K154" i="22"/>
  <c r="AP135" i="22"/>
  <c r="G124" i="22"/>
  <c r="M154" i="22"/>
  <c r="AR135" i="22"/>
  <c r="AE148" i="22"/>
  <c r="H11" i="22"/>
  <c r="AM30" i="22"/>
  <c r="AY31" i="22"/>
  <c r="AH107" i="22"/>
  <c r="AH164" i="22"/>
  <c r="AP126" i="22"/>
  <c r="V144" i="22"/>
  <c r="AQ39" i="22"/>
  <c r="AM40" i="22"/>
  <c r="AP136" i="22"/>
  <c r="V123" i="22"/>
  <c r="R11" i="22"/>
  <c r="BS11" i="22" s="1"/>
  <c r="AL34" i="22"/>
  <c r="AR22" i="22"/>
  <c r="X112" i="22"/>
  <c r="S143" i="22"/>
  <c r="J108" i="22"/>
  <c r="AW103" i="22"/>
  <c r="E127" i="22"/>
  <c r="AG143" i="22"/>
  <c r="AK113" i="22"/>
  <c r="AW17" i="22"/>
  <c r="AE21" i="22"/>
  <c r="K10" i="22"/>
  <c r="O112" i="22"/>
  <c r="O40" i="22"/>
  <c r="AU15" i="22"/>
  <c r="AB105" i="22"/>
  <c r="AJ13" i="22"/>
  <c r="AX19" i="22"/>
  <c r="AT146" i="22"/>
  <c r="L110" i="22"/>
  <c r="Y122" i="22"/>
  <c r="AU110" i="22"/>
  <c r="N18" i="22"/>
  <c r="AV110" i="22"/>
  <c r="AW110" i="22"/>
  <c r="U39" i="22"/>
  <c r="Z113" i="22"/>
  <c r="J40" i="22"/>
  <c r="AP152" i="22"/>
  <c r="AI103" i="22"/>
  <c r="AE154" i="22"/>
  <c r="AP147" i="22"/>
  <c r="AH135" i="22"/>
  <c r="H103" i="22"/>
  <c r="I153" i="22"/>
  <c r="AK131" i="22"/>
  <c r="AP131" i="22"/>
  <c r="J104" i="22"/>
  <c r="AN143" i="22"/>
  <c r="U132" i="22"/>
  <c r="AI154" i="22"/>
  <c r="AR134" i="22"/>
  <c r="AW109" i="22"/>
  <c r="G142" i="22"/>
  <c r="AD143" i="22"/>
  <c r="Y154" i="22"/>
  <c r="R143" i="22"/>
  <c r="U124" i="22"/>
  <c r="AA154" i="22"/>
  <c r="T143" i="22"/>
  <c r="AS148" i="22"/>
  <c r="V11" i="22"/>
  <c r="AF30" i="22"/>
  <c r="J31" i="22"/>
  <c r="U107" i="22"/>
  <c r="U164" i="22"/>
  <c r="H125" i="22"/>
  <c r="AJ144" i="22"/>
  <c r="AE28" i="22"/>
  <c r="AO132" i="22"/>
  <c r="AC112" i="22"/>
  <c r="I107" i="22"/>
  <c r="I164" i="22"/>
  <c r="AW10" i="22"/>
  <c r="AD27" i="22"/>
  <c r="AS112" i="22"/>
  <c r="AS30" i="22"/>
  <c r="Q33" i="22"/>
  <c r="AU27" i="22"/>
  <c r="M113" i="22"/>
  <c r="Z131" i="22"/>
  <c r="E13" i="22"/>
  <c r="F8" i="22"/>
  <c r="AH22" i="22"/>
  <c r="P22" i="22"/>
  <c r="I18" i="22"/>
  <c r="AF114" i="22"/>
  <c r="L103" i="22"/>
  <c r="L17" i="22"/>
  <c r="AI8" i="22"/>
  <c r="G14" i="22"/>
  <c r="F28" i="22"/>
  <c r="G151" i="22"/>
  <c r="AP110" i="22"/>
  <c r="AA8" i="22"/>
  <c r="AD112" i="22"/>
  <c r="AB18" i="22"/>
  <c r="AY129" i="22"/>
  <c r="AF112" i="22"/>
  <c r="AL39" i="22"/>
  <c r="W134" i="22"/>
  <c r="AC40" i="22"/>
  <c r="N155" i="22"/>
  <c r="X109" i="22"/>
  <c r="X155" i="22"/>
  <c r="AI148" i="22"/>
  <c r="O152" i="22"/>
  <c r="W103" i="22"/>
  <c r="AX153" i="22"/>
  <c r="AQ142" i="22"/>
  <c r="M132" i="22"/>
  <c r="Z104" i="22"/>
  <c r="AP39" i="22"/>
  <c r="AN132" i="22"/>
  <c r="AW154" i="22"/>
  <c r="T142" i="22"/>
  <c r="O110" i="22"/>
  <c r="U142" i="22"/>
  <c r="F150" i="22"/>
  <c r="AM154" i="22"/>
  <c r="AF143" i="22"/>
  <c r="AS129" i="22"/>
  <c r="AO154" i="22"/>
  <c r="AH143" i="22"/>
  <c r="U153" i="22"/>
  <c r="AJ11" i="22"/>
  <c r="AN31" i="22"/>
  <c r="AL30" i="22"/>
  <c r="O106" i="22"/>
  <c r="O163" i="22"/>
  <c r="Z126" i="22"/>
  <c r="AR144" i="22"/>
  <c r="AE13" i="22"/>
  <c r="AU33" i="22"/>
  <c r="G112" i="22"/>
  <c r="AN154" i="22"/>
  <c r="AE29" i="22"/>
  <c r="AQ33" i="22"/>
  <c r="Q128" i="22"/>
  <c r="AU128" i="22"/>
  <c r="AC12" i="22"/>
  <c r="AI13" i="22"/>
  <c r="L27" i="22"/>
  <c r="AL134" i="22"/>
  <c r="J11" i="22"/>
  <c r="AO20" i="22"/>
  <c r="BQ20" i="22" s="1"/>
  <c r="V21" i="22"/>
  <c r="AC39" i="22"/>
  <c r="X9" i="22"/>
  <c r="AH113" i="22"/>
  <c r="AH56" i="22" s="1"/>
  <c r="AV22" i="22"/>
  <c r="AI18" i="22"/>
  <c r="I14" i="22"/>
  <c r="AT104" i="22"/>
  <c r="O19" i="22"/>
  <c r="AR8" i="22"/>
  <c r="X14" i="22"/>
  <c r="V28" i="22"/>
  <c r="Y18" i="22"/>
  <c r="Z112" i="22"/>
  <c r="U9" i="22"/>
  <c r="W132" i="22"/>
  <c r="AP18" i="22"/>
  <c r="BO18" i="22" s="1"/>
  <c r="X132" i="22"/>
  <c r="Y132" i="22"/>
  <c r="G40" i="22"/>
  <c r="AO136" i="22"/>
  <c r="AA110" i="22"/>
  <c r="M19" i="22"/>
  <c r="AM109" i="22"/>
  <c r="AD105" i="22"/>
  <c r="AB150" i="22"/>
  <c r="H153" i="22"/>
  <c r="L109" i="22"/>
  <c r="AH154" i="22"/>
  <c r="AJ143" i="22"/>
  <c r="AL143" i="22"/>
  <c r="AO104" i="22"/>
  <c r="H40" i="22"/>
  <c r="AH146" i="22"/>
  <c r="O155" i="22"/>
  <c r="AH142" i="22"/>
  <c r="AM114" i="22"/>
  <c r="AI142" i="22"/>
  <c r="T150" i="22"/>
  <c r="AX115" i="22"/>
  <c r="AT143" i="22"/>
  <c r="K131" i="22"/>
  <c r="D116" i="22"/>
  <c r="AV143" i="22"/>
  <c r="AI153" i="22"/>
  <c r="X12" i="22"/>
  <c r="AU30" i="22"/>
  <c r="D31" i="22"/>
  <c r="AR107" i="22"/>
  <c r="AR164" i="22"/>
  <c r="AU125" i="22"/>
  <c r="AM145" i="22"/>
  <c r="AK127" i="22"/>
  <c r="AT33" i="22"/>
  <c r="G116" i="22"/>
  <c r="AH124" i="22"/>
  <c r="P104" i="22"/>
  <c r="O41" i="22"/>
  <c r="K103" i="22"/>
  <c r="G122" i="22"/>
  <c r="M12" i="22"/>
  <c r="I129" i="22"/>
  <c r="I40" i="22"/>
  <c r="M135" i="22"/>
  <c r="AG11" i="22"/>
  <c r="AD19" i="22"/>
  <c r="BR19" i="22" s="1"/>
  <c r="AN10" i="22"/>
  <c r="AQ38" i="22"/>
  <c r="N19" i="22"/>
  <c r="Z19" i="22"/>
  <c r="S8" i="22"/>
  <c r="AH21" i="22"/>
  <c r="AR9" i="22"/>
  <c r="AU21" i="22"/>
  <c r="AL28" i="22"/>
  <c r="AM18" i="22"/>
  <c r="AY131" i="22"/>
  <c r="AW9" i="22"/>
  <c r="AS133" i="22"/>
  <c r="AP22" i="22"/>
  <c r="BO22" i="22" s="1"/>
  <c r="N134" i="22"/>
  <c r="O134" i="22"/>
  <c r="AL109" i="22"/>
  <c r="V143" i="22"/>
  <c r="J112" i="22"/>
  <c r="AK22" i="22"/>
  <c r="F110" i="22"/>
  <c r="AS105" i="22"/>
  <c r="AR108" i="22"/>
  <c r="AN153" i="22"/>
  <c r="AA109" i="22"/>
  <c r="U104" i="22"/>
  <c r="T146" i="22"/>
  <c r="AE146" i="22"/>
  <c r="AD110" i="22"/>
  <c r="V40" i="22"/>
  <c r="AA147" i="22"/>
  <c r="D115" i="22"/>
  <c r="AV142" i="22"/>
  <c r="E115" i="22"/>
  <c r="K148" i="22"/>
  <c r="AH150" i="22"/>
  <c r="P116" i="22"/>
  <c r="V150" i="22"/>
  <c r="Y131" i="22"/>
  <c r="R116" i="22"/>
  <c r="X150" i="22"/>
  <c r="AW153" i="22"/>
  <c r="AD11" i="22"/>
  <c r="BR11" i="22" s="1"/>
  <c r="K30" i="22"/>
  <c r="R31" i="22"/>
  <c r="AE107" i="22"/>
  <c r="AE164" i="22"/>
  <c r="AN125" i="22"/>
  <c r="G145" i="22"/>
  <c r="AH40" i="22"/>
  <c r="G33" i="22"/>
  <c r="AY135" i="22"/>
  <c r="AK126" i="22"/>
  <c r="R103" i="22"/>
  <c r="U33" i="22"/>
  <c r="AJ123" i="22"/>
  <c r="AB107" i="22"/>
  <c r="AB164" i="22"/>
  <c r="N14" i="22"/>
  <c r="AK103" i="22"/>
  <c r="AO143" i="22"/>
  <c r="I30" i="22"/>
  <c r="AX21" i="22"/>
  <c r="F9" i="22"/>
  <c r="BT9" i="22" s="1"/>
  <c r="H10" i="22"/>
  <c r="O20" i="22"/>
  <c r="E8" i="22"/>
  <c r="AT39" i="22"/>
  <c r="E33" i="22"/>
  <c r="AI28" i="22"/>
  <c r="H20" i="22"/>
  <c r="H27" i="22"/>
  <c r="N13" i="22"/>
  <c r="AE22" i="22"/>
  <c r="AP34" i="22"/>
  <c r="E19" i="22"/>
  <c r="AQ133" i="22"/>
  <c r="G22" i="22"/>
  <c r="G136" i="22"/>
  <c r="J27" i="22"/>
  <c r="K27" i="22"/>
  <c r="M136" i="22"/>
  <c r="T110" i="22"/>
  <c r="AF18" i="22"/>
  <c r="AP112" i="22"/>
  <c r="AY22" i="22"/>
  <c r="AB115" i="22"/>
  <c r="L108" i="22"/>
  <c r="K109" i="22"/>
  <c r="Z22" i="22"/>
  <c r="AP109" i="22"/>
  <c r="AJ104" i="22"/>
  <c r="AK124" i="22"/>
  <c r="X147" i="22"/>
  <c r="AS110" i="22"/>
  <c r="I105" i="22"/>
  <c r="T148" i="22"/>
  <c r="R115" i="22"/>
  <c r="X148" i="22"/>
  <c r="S115" i="22"/>
  <c r="Y148" i="22"/>
  <c r="J154" i="22"/>
  <c r="AD116" i="22"/>
  <c r="AJ150" i="22"/>
  <c r="AW134" i="22"/>
  <c r="AF116" i="22"/>
  <c r="AL150" i="22"/>
  <c r="L11" i="22"/>
  <c r="AM12" i="22"/>
  <c r="E31" i="22"/>
  <c r="AG106" i="22"/>
  <c r="AG163" i="22"/>
  <c r="AS107" i="22"/>
  <c r="AS164" i="22"/>
  <c r="F126" i="22"/>
  <c r="U145" i="22"/>
  <c r="AU28" i="22"/>
  <c r="AM27" i="22"/>
  <c r="AM113" i="22"/>
  <c r="W123" i="22"/>
  <c r="AE30" i="22"/>
  <c r="AV29" i="22"/>
  <c r="S134" i="22"/>
  <c r="K134" i="22"/>
  <c r="H155" i="22"/>
  <c r="AO36" i="22"/>
  <c r="AG34" i="22"/>
  <c r="AA117" i="22"/>
  <c r="X131" i="22"/>
  <c r="AU14" i="22"/>
  <c r="AK28" i="22"/>
  <c r="V116" i="22"/>
  <c r="H13" i="22"/>
  <c r="AA13" i="22"/>
  <c r="AI41" i="22"/>
  <c r="AM33" i="22"/>
  <c r="Z8" i="22"/>
  <c r="AG113" i="22"/>
  <c r="AP29" i="22"/>
  <c r="P13" i="22"/>
  <c r="O27" i="22"/>
  <c r="K36" i="22"/>
  <c r="G27" i="22"/>
  <c r="AE135" i="22"/>
  <c r="I27" i="22"/>
  <c r="AK13" i="22"/>
  <c r="Z27" i="22"/>
  <c r="AA27" i="22"/>
  <c r="P18" i="22"/>
  <c r="AX110" i="22"/>
  <c r="AT18" i="22"/>
  <c r="AS132" i="22"/>
  <c r="Q27" i="22"/>
  <c r="AW115" i="22"/>
  <c r="E113" i="22"/>
  <c r="Z109" i="22"/>
  <c r="AN22" i="22"/>
  <c r="L115" i="22"/>
  <c r="AY104" i="22"/>
  <c r="H127" i="22"/>
  <c r="AM124" i="22"/>
  <c r="L112" i="22"/>
  <c r="X105" i="22"/>
  <c r="W135" i="22"/>
  <c r="AF115" i="22"/>
  <c r="AL148" i="22"/>
  <c r="AQ122" i="22"/>
  <c r="AM148" i="22"/>
  <c r="X154" i="22"/>
  <c r="F124" i="22"/>
  <c r="AX150" i="22"/>
  <c r="O135" i="22"/>
  <c r="H124" i="22"/>
  <c r="D151" i="22"/>
  <c r="U12" i="22"/>
  <c r="AT12" i="22"/>
  <c r="L30" i="22"/>
  <c r="AU106" i="22"/>
  <c r="AU163" i="22"/>
  <c r="Z106" i="22"/>
  <c r="Z163" i="22"/>
  <c r="AX126" i="22"/>
  <c r="N144" i="22"/>
  <c r="AX33" i="22"/>
  <c r="AR18" i="22"/>
  <c r="I134" i="22"/>
  <c r="AY142" i="22"/>
  <c r="N107" i="22"/>
  <c r="N164" i="22"/>
  <c r="AU134" i="22"/>
  <c r="N34" i="22"/>
  <c r="AA127" i="22"/>
  <c r="Q143" i="22"/>
  <c r="W107" i="22"/>
  <c r="W164" i="22"/>
  <c r="U14" i="22"/>
  <c r="R39" i="22"/>
  <c r="J33" i="22"/>
  <c r="M129" i="22"/>
  <c r="M142" i="22"/>
  <c r="T15" i="22"/>
  <c r="F22" i="22"/>
  <c r="BT22" i="22" s="1"/>
  <c r="X27" i="22"/>
  <c r="AM37" i="22"/>
  <c r="AS20" i="22"/>
  <c r="AC38" i="22"/>
  <c r="O28" i="22"/>
  <c r="AD21" i="22"/>
  <c r="M14" i="22"/>
  <c r="AE20" i="22"/>
  <c r="Y34" i="22"/>
  <c r="L10" i="22"/>
  <c r="L33" i="22"/>
  <c r="AE8" i="22"/>
  <c r="V14" i="22"/>
  <c r="M39" i="22"/>
  <c r="AB36" i="22"/>
  <c r="W27" i="22"/>
  <c r="N37" i="22"/>
  <c r="AO27" i="22"/>
  <c r="AY13" i="22"/>
  <c r="AD33" i="22"/>
  <c r="AQ27" i="22"/>
  <c r="AD18" i="22"/>
  <c r="BR18" i="22" s="1"/>
  <c r="E131" i="22"/>
  <c r="L19" i="22"/>
  <c r="AO134" i="22"/>
  <c r="AO32" i="22"/>
  <c r="W116" i="22"/>
  <c r="V113" i="22"/>
  <c r="AI114" i="22"/>
  <c r="F27" i="22"/>
  <c r="AE115" i="22"/>
  <c r="AN110" i="22"/>
  <c r="AF127" i="22"/>
  <c r="L127" i="22"/>
  <c r="I117" i="22"/>
  <c r="AM105" i="22"/>
  <c r="AK135" i="22"/>
  <c r="H123" i="22"/>
  <c r="D150" i="22"/>
  <c r="I123" i="22"/>
  <c r="O153" i="22"/>
  <c r="AL154" i="22"/>
  <c r="T124" i="22"/>
  <c r="Z154" i="22"/>
  <c r="AC135" i="22"/>
  <c r="V124" i="22"/>
  <c r="AB154" i="22"/>
  <c r="AA11" i="22"/>
  <c r="K11" i="22"/>
  <c r="X31" i="22"/>
  <c r="M107" i="22"/>
  <c r="M164" i="22"/>
  <c r="AA106" i="22"/>
  <c r="AA163" i="22"/>
  <c r="X125" i="22"/>
  <c r="AB144" i="22"/>
  <c r="AB106" i="22"/>
  <c r="AB163" i="22"/>
  <c r="AK107" i="22"/>
  <c r="AK164" i="22"/>
  <c r="N126" i="22"/>
  <c r="AL126" i="22"/>
  <c r="V125" i="22"/>
  <c r="AA126" i="22"/>
  <c r="T126" i="22"/>
  <c r="K125" i="22"/>
  <c r="K145" i="22"/>
  <c r="AE144" i="22"/>
  <c r="S145" i="22"/>
  <c r="AD145" i="22"/>
  <c r="L145" i="22"/>
  <c r="AI145" i="22"/>
  <c r="AP144" i="22"/>
  <c r="AA39" i="22"/>
  <c r="AM22" i="22"/>
  <c r="M41" i="22"/>
  <c r="AJ10" i="22"/>
  <c r="S34" i="22"/>
  <c r="AR13" i="22"/>
  <c r="Q32" i="22"/>
  <c r="O117" i="22"/>
  <c r="AP103" i="22"/>
  <c r="AH14" i="22"/>
  <c r="O22" i="22"/>
  <c r="AS39" i="22"/>
  <c r="D32" i="22"/>
  <c r="W33" i="22"/>
  <c r="AK8" i="22"/>
  <c r="D17" i="22"/>
  <c r="AG18" i="22"/>
  <c r="AJ14" i="22"/>
  <c r="AG27" i="22"/>
  <c r="W104" i="22"/>
  <c r="F123" i="22"/>
  <c r="F13" i="22"/>
  <c r="BT13" i="22" s="1"/>
  <c r="AA10" i="22"/>
  <c r="AM19" i="22"/>
  <c r="U36" i="22"/>
  <c r="H14" i="22"/>
  <c r="V32" i="22"/>
  <c r="J122" i="22"/>
  <c r="Z37" i="22"/>
  <c r="J15" i="22"/>
  <c r="M15" i="22"/>
  <c r="U28" i="22"/>
  <c r="S109" i="22"/>
  <c r="AV15" i="22"/>
  <c r="Y36" i="22"/>
  <c r="AW8" i="22"/>
  <c r="AG20" i="22"/>
  <c r="AC8" i="22"/>
  <c r="O9" i="22"/>
  <c r="AA36" i="22"/>
  <c r="AQ17" i="22"/>
  <c r="AK10" i="22"/>
  <c r="AW13" i="22"/>
  <c r="N17" i="22"/>
  <c r="AO14" i="22"/>
  <c r="BQ14" i="22" s="1"/>
  <c r="L39" i="22"/>
  <c r="AR14" i="22"/>
  <c r="AW27" i="22"/>
  <c r="Z105" i="22"/>
  <c r="H15" i="22"/>
  <c r="R20" i="22"/>
  <c r="BS20" i="22" s="1"/>
  <c r="G29" i="22"/>
  <c r="G67" i="22" s="1"/>
  <c r="AR36" i="22"/>
  <c r="S103" i="22"/>
  <c r="AI115" i="22"/>
  <c r="AJ153" i="22"/>
  <c r="T19" i="22"/>
  <c r="G28" i="22"/>
  <c r="AR34" i="22"/>
  <c r="AN40" i="22"/>
  <c r="J113" i="22"/>
  <c r="R142" i="22"/>
  <c r="P38" i="22"/>
  <c r="AK105" i="22"/>
  <c r="T123" i="22"/>
  <c r="AQ10" i="22"/>
  <c r="I28" i="22"/>
  <c r="AU34" i="22"/>
  <c r="AQ40" i="22"/>
  <c r="AQ42" i="22" s="1"/>
  <c r="N113" i="22"/>
  <c r="AC142" i="22"/>
  <c r="K15" i="22"/>
  <c r="Y27" i="22"/>
  <c r="D14" i="22"/>
  <c r="H19" i="22"/>
  <c r="AP27" i="22"/>
  <c r="AE34" i="22"/>
  <c r="X40" i="22"/>
  <c r="AE112" i="22"/>
  <c r="L136" i="22"/>
  <c r="L28" i="22"/>
  <c r="AW34" i="22"/>
  <c r="AU40" i="22"/>
  <c r="R113" i="22"/>
  <c r="K143" i="22"/>
  <c r="J19" i="22"/>
  <c r="AR27" i="22"/>
  <c r="AH34" i="22"/>
  <c r="Z40" i="22"/>
  <c r="AG112" i="22"/>
  <c r="AN136" i="22"/>
  <c r="AC41" i="22"/>
  <c r="S114" i="22"/>
  <c r="V148" i="22"/>
  <c r="AB19" i="22"/>
  <c r="P28" i="22"/>
  <c r="D36" i="22"/>
  <c r="D41" i="22"/>
  <c r="AA113" i="22"/>
  <c r="AY143" i="22"/>
  <c r="AQ104" i="22"/>
  <c r="AY117" i="22"/>
  <c r="AA19" i="22"/>
  <c r="AE27" i="22"/>
  <c r="AI33" i="22"/>
  <c r="AM38" i="22"/>
  <c r="AX103" i="22"/>
  <c r="U110" i="22"/>
  <c r="AU116" i="22"/>
  <c r="N129" i="22"/>
  <c r="AK141" i="22"/>
  <c r="H41" i="22"/>
  <c r="AB108" i="22"/>
  <c r="L114" i="22"/>
  <c r="AB124" i="22"/>
  <c r="AU133" i="22"/>
  <c r="U151" i="22"/>
  <c r="AO109" i="22"/>
  <c r="F116" i="22"/>
  <c r="U128" i="22"/>
  <c r="P136" i="22"/>
  <c r="AG154" i="22"/>
  <c r="T27" i="22"/>
  <c r="X33" i="22"/>
  <c r="AB38" i="22"/>
  <c r="AL103" i="22"/>
  <c r="I110" i="22"/>
  <c r="AB116" i="22"/>
  <c r="AR128" i="22"/>
  <c r="H141" i="22"/>
  <c r="AA155" i="22"/>
  <c r="R105" i="22"/>
  <c r="AN112" i="22"/>
  <c r="AO122" i="22"/>
  <c r="K132" i="22"/>
  <c r="M147" i="22"/>
  <c r="AY127" i="22"/>
  <c r="AO135" i="22"/>
  <c r="D154" i="22"/>
  <c r="AK132" i="22"/>
  <c r="H148" i="22"/>
  <c r="G128" i="22"/>
  <c r="AU135" i="22"/>
  <c r="F154" i="22"/>
  <c r="H105" i="22"/>
  <c r="AB112" i="22"/>
  <c r="Z122" i="22"/>
  <c r="AR131" i="22"/>
  <c r="AG146" i="22"/>
  <c r="AJ40" i="22"/>
  <c r="F108" i="22"/>
  <c r="AF113" i="22"/>
  <c r="AT123" i="22"/>
  <c r="P133" i="22"/>
  <c r="M150" i="22"/>
  <c r="Q136" i="22"/>
  <c r="U146" i="22"/>
  <c r="Y151" i="22"/>
  <c r="AC155" i="22"/>
  <c r="AT115" i="22"/>
  <c r="AX123" i="22"/>
  <c r="F131" i="22"/>
  <c r="J135" i="22"/>
  <c r="N143" i="22"/>
  <c r="R150" i="22"/>
  <c r="V154" i="22"/>
  <c r="Y104" i="22"/>
  <c r="AC110" i="22"/>
  <c r="AG115" i="22"/>
  <c r="AK123" i="22"/>
  <c r="AO129" i="22"/>
  <c r="AS134" i="22"/>
  <c r="AW142" i="22"/>
  <c r="E150" i="22"/>
  <c r="I154" i="22"/>
  <c r="AN135" i="22"/>
  <c r="AR143" i="22"/>
  <c r="AV150" i="22"/>
  <c r="D155" i="22"/>
  <c r="AS143" i="22"/>
  <c r="AW150" i="22"/>
  <c r="E155" i="22"/>
  <c r="AR116" i="22"/>
  <c r="AV124" i="22"/>
  <c r="D132" i="22"/>
  <c r="H136" i="22"/>
  <c r="L146" i="22"/>
  <c r="P151" i="22"/>
  <c r="T155" i="22"/>
  <c r="AE116" i="22"/>
  <c r="AI124" i="22"/>
  <c r="AM131" i="22"/>
  <c r="AQ135" i="22"/>
  <c r="AU143" i="22"/>
  <c r="AY150" i="22"/>
  <c r="G155" i="22"/>
  <c r="AT116" i="22"/>
  <c r="AX124" i="22"/>
  <c r="F132" i="22"/>
  <c r="J136" i="22"/>
  <c r="N146" i="22"/>
  <c r="R151" i="22"/>
  <c r="V155" i="22"/>
  <c r="G143" i="22"/>
  <c r="K150" i="22"/>
  <c r="O154" i="22"/>
  <c r="V12" i="22"/>
  <c r="AP12" i="22"/>
  <c r="BO12" i="22" s="1"/>
  <c r="AP11" i="22"/>
  <c r="BO11" i="22" s="1"/>
  <c r="AX11" i="22"/>
  <c r="AS11" i="22"/>
  <c r="AV12" i="22"/>
  <c r="AL11" i="22"/>
  <c r="AU31" i="22"/>
  <c r="F30" i="22"/>
  <c r="Z30" i="22"/>
  <c r="D30" i="22"/>
  <c r="AY30" i="22"/>
  <c r="Q30" i="22"/>
  <c r="AF31" i="22"/>
  <c r="AA107" i="22"/>
  <c r="AA164" i="22"/>
  <c r="AK106" i="22"/>
  <c r="AK163" i="22"/>
  <c r="T106" i="22"/>
  <c r="T163" i="22"/>
  <c r="J107" i="22"/>
  <c r="J164" i="22"/>
  <c r="J106" i="22"/>
  <c r="J163" i="22"/>
  <c r="AP106" i="22"/>
  <c r="AP163" i="22"/>
  <c r="AY107" i="22"/>
  <c r="AY164" i="22"/>
  <c r="G125" i="22"/>
  <c r="AS125" i="22"/>
  <c r="AJ125" i="22"/>
  <c r="AV125" i="22"/>
  <c r="AH126" i="22"/>
  <c r="AU126" i="22"/>
  <c r="J145" i="22"/>
  <c r="AT144" i="22"/>
  <c r="AG145" i="22"/>
  <c r="AK144" i="22"/>
  <c r="AG144" i="22"/>
  <c r="AW145" i="22"/>
  <c r="H145" i="22"/>
  <c r="F41" i="22"/>
  <c r="Q20" i="22"/>
  <c r="Y37" i="22"/>
  <c r="AN127" i="22"/>
  <c r="AY109" i="22"/>
  <c r="AI15" i="22"/>
  <c r="F29" i="22"/>
  <c r="P112" i="22"/>
  <c r="L9" i="22"/>
  <c r="U37" i="22"/>
  <c r="AM13" i="22"/>
  <c r="U29" i="22"/>
  <c r="L8" i="22"/>
  <c r="AU9" i="22"/>
  <c r="J38" i="22"/>
  <c r="AV21" i="22"/>
  <c r="AW14" i="22"/>
  <c r="AH15" i="22"/>
  <c r="Q18" i="22"/>
  <c r="AO15" i="22"/>
  <c r="BQ15" i="22" s="1"/>
  <c r="P8" i="22"/>
  <c r="R15" i="22"/>
  <c r="BS15" i="22" s="1"/>
  <c r="AG28" i="22"/>
  <c r="W109" i="22"/>
  <c r="V15" i="22"/>
  <c r="AH20" i="22"/>
  <c r="X29" i="22"/>
  <c r="L37" i="22"/>
  <c r="AU103" i="22"/>
  <c r="AG116" i="22"/>
  <c r="AC14" i="22"/>
  <c r="AI19" i="22"/>
  <c r="W28" i="22"/>
  <c r="M36" i="22"/>
  <c r="R41" i="22"/>
  <c r="AT113" i="22"/>
  <c r="AU146" i="22"/>
  <c r="AF38" i="22"/>
  <c r="S108" i="22"/>
  <c r="Y124" i="22"/>
  <c r="W13" i="22"/>
  <c r="Z28" i="22"/>
  <c r="O36" i="22"/>
  <c r="O55" i="22" s="1"/>
  <c r="T41" i="22"/>
  <c r="E114" i="22"/>
  <c r="AL147" i="22"/>
  <c r="Y15" i="22"/>
  <c r="N8" i="22"/>
  <c r="R14" i="22"/>
  <c r="BS14" i="22" s="1"/>
  <c r="W19" i="22"/>
  <c r="J28" i="22"/>
  <c r="AV34" i="22"/>
  <c r="AT40" i="22"/>
  <c r="O113" i="22"/>
  <c r="J143" i="22"/>
  <c r="AC28" i="22"/>
  <c r="Q36" i="22"/>
  <c r="Y41" i="22"/>
  <c r="G114" i="22"/>
  <c r="AN147" i="22"/>
  <c r="Y19" i="22"/>
  <c r="M28" i="22"/>
  <c r="AX34" i="22"/>
  <c r="AV40" i="22"/>
  <c r="S113" i="22"/>
  <c r="L143" i="22"/>
  <c r="G103" i="22"/>
  <c r="N115" i="22"/>
  <c r="AY151" i="22"/>
  <c r="AQ19" i="22"/>
  <c r="AF28" i="22"/>
  <c r="T36" i="22"/>
  <c r="AD41" i="22"/>
  <c r="T114" i="22"/>
  <c r="AF148" i="22"/>
  <c r="V105" i="22"/>
  <c r="AW122" i="22"/>
  <c r="AO19" i="22"/>
  <c r="BQ19" i="22" s="1"/>
  <c r="AS27" i="22"/>
  <c r="AW33" i="22"/>
  <c r="E39" i="22"/>
  <c r="Q104" i="22"/>
  <c r="AJ110" i="22"/>
  <c r="R117" i="22"/>
  <c r="AJ129" i="22"/>
  <c r="AD142" i="22"/>
  <c r="X41" i="22"/>
  <c r="AQ108" i="22"/>
  <c r="AH114" i="22"/>
  <c r="D127" i="22"/>
  <c r="Y134" i="22"/>
  <c r="N152" i="22"/>
  <c r="H110" i="22"/>
  <c r="Y116" i="22"/>
  <c r="AQ128" i="22"/>
  <c r="G141" i="22"/>
  <c r="Z155" i="22"/>
  <c r="AH27" i="22"/>
  <c r="AL33" i="22"/>
  <c r="AP38" i="22"/>
  <c r="E104" i="22"/>
  <c r="X110" i="22"/>
  <c r="AX116" i="22"/>
  <c r="T129" i="22"/>
  <c r="AW141" i="22"/>
  <c r="Q40" i="22"/>
  <c r="AH105" i="22"/>
  <c r="H113" i="22"/>
  <c r="Q123" i="22"/>
  <c r="AI132" i="22"/>
  <c r="F148" i="22"/>
  <c r="AA128" i="22"/>
  <c r="AA136" i="22"/>
  <c r="AS154" i="22"/>
  <c r="J133" i="22"/>
  <c r="AW148" i="22"/>
  <c r="AC128" i="22"/>
  <c r="AC136" i="22"/>
  <c r="AU154" i="22"/>
  <c r="W105" i="22"/>
  <c r="AR112" i="22"/>
  <c r="AX122" i="22"/>
  <c r="Q132" i="22"/>
  <c r="Z147" i="22"/>
  <c r="AX40" i="22"/>
  <c r="U108" i="22"/>
  <c r="D114" i="22"/>
  <c r="S124" i="22"/>
  <c r="AI133" i="22"/>
  <c r="F151" i="22"/>
  <c r="AE136" i="22"/>
  <c r="AI146" i="22"/>
  <c r="AM151" i="22"/>
  <c r="AQ155" i="22"/>
  <c r="L116" i="22"/>
  <c r="P124" i="22"/>
  <c r="T131" i="22"/>
  <c r="X135" i="22"/>
  <c r="AB143" i="22"/>
  <c r="AF150" i="22"/>
  <c r="AJ154" i="22"/>
  <c r="AM104" i="22"/>
  <c r="AQ110" i="22"/>
  <c r="AU115" i="22"/>
  <c r="AY123" i="22"/>
  <c r="G131" i="22"/>
  <c r="K135" i="22"/>
  <c r="O143" i="22"/>
  <c r="S150" i="22"/>
  <c r="W154" i="22"/>
  <c r="F136" i="22"/>
  <c r="J146" i="22"/>
  <c r="N151" i="22"/>
  <c r="R155" i="22"/>
  <c r="K146" i="22"/>
  <c r="O151" i="22"/>
  <c r="S155" i="22"/>
  <c r="J117" i="22"/>
  <c r="N127" i="22"/>
  <c r="R132" i="22"/>
  <c r="V136" i="22"/>
  <c r="Z146" i="22"/>
  <c r="AD151" i="22"/>
  <c r="AH155" i="22"/>
  <c r="AS116" i="22"/>
  <c r="AW124" i="22"/>
  <c r="E132" i="22"/>
  <c r="I136" i="22"/>
  <c r="M146" i="22"/>
  <c r="Q151" i="22"/>
  <c r="U155" i="22"/>
  <c r="L117" i="22"/>
  <c r="P127" i="22"/>
  <c r="T132" i="22"/>
  <c r="X136" i="22"/>
  <c r="AB146" i="22"/>
  <c r="AF151" i="22"/>
  <c r="AJ155" i="22"/>
  <c r="U143" i="22"/>
  <c r="Y150" i="22"/>
  <c r="AC154" i="22"/>
  <c r="N11" i="22"/>
  <c r="AH11" i="22"/>
  <c r="AY12" i="22"/>
  <c r="Q12" i="22"/>
  <c r="AN12" i="22"/>
  <c r="AN11" i="22"/>
  <c r="E12" i="22"/>
  <c r="F31" i="22"/>
  <c r="AV30" i="22"/>
  <c r="T31" i="22"/>
  <c r="AT30" i="22"/>
  <c r="Q31" i="22"/>
  <c r="Y31" i="22"/>
  <c r="AT31" i="22"/>
  <c r="AO107" i="22"/>
  <c r="AO164" i="22"/>
  <c r="R107" i="22"/>
  <c r="R164" i="22"/>
  <c r="AH106" i="22"/>
  <c r="AH163" i="22"/>
  <c r="Q106" i="22"/>
  <c r="Q163" i="22"/>
  <c r="AT107" i="22"/>
  <c r="AT164" i="22"/>
  <c r="H107" i="22"/>
  <c r="H164" i="22"/>
  <c r="P125" i="22"/>
  <c r="U125" i="22"/>
  <c r="K126" i="22"/>
  <c r="AX125" i="22"/>
  <c r="I125" i="22"/>
  <c r="AV126" i="22"/>
  <c r="N125" i="22"/>
  <c r="D144" i="22"/>
  <c r="S144" i="22"/>
  <c r="AU145" i="22"/>
  <c r="AS145" i="22"/>
  <c r="AV144" i="22"/>
  <c r="AW144" i="22"/>
  <c r="V145" i="22"/>
  <c r="G10" i="22"/>
  <c r="AS10" i="22"/>
  <c r="I37" i="22"/>
  <c r="F33" i="22"/>
  <c r="AK17" i="22"/>
  <c r="AL32" i="22"/>
  <c r="H28" i="22"/>
  <c r="I108" i="22"/>
  <c r="AG22" i="22"/>
  <c r="H108" i="22"/>
  <c r="F18" i="22"/>
  <c r="BT18" i="22" s="1"/>
  <c r="AG33" i="22"/>
  <c r="R133" i="22"/>
  <c r="X15" i="22"/>
  <c r="G8" i="22"/>
  <c r="AF27" i="22"/>
  <c r="V104" i="22"/>
  <c r="AC131" i="22"/>
  <c r="U116" i="22"/>
  <c r="AM10" i="22"/>
  <c r="W8" i="22"/>
  <c r="X8" i="22"/>
  <c r="AF15" i="22"/>
  <c r="AX28" i="22"/>
  <c r="AI110" i="22"/>
  <c r="AV14" i="22"/>
  <c r="AY21" i="22"/>
  <c r="M13" i="22"/>
  <c r="AU20" i="22"/>
  <c r="AQ37" i="22"/>
  <c r="AT15" i="22"/>
  <c r="AN33" i="22"/>
  <c r="AY134" i="22"/>
  <c r="AY8" i="22"/>
  <c r="AP19" i="22"/>
  <c r="BO19" i="22" s="1"/>
  <c r="M17" i="22"/>
  <c r="AM29" i="22"/>
  <c r="U115" i="22"/>
  <c r="T14" i="22"/>
  <c r="I38" i="22"/>
  <c r="AU18" i="22"/>
  <c r="Z38" i="22"/>
  <c r="AT8" i="22"/>
  <c r="AG10" i="22"/>
  <c r="AG40" i="22"/>
  <c r="R29" i="22"/>
  <c r="AW18" i="22"/>
  <c r="AJ18" i="22"/>
  <c r="Q19" i="22"/>
  <c r="AO17" i="22"/>
  <c r="BQ17" i="22" s="1"/>
  <c r="AF8" i="22"/>
  <c r="AQ15" i="22"/>
  <c r="Q29" i="22"/>
  <c r="AU112" i="22"/>
  <c r="AJ15" i="22"/>
  <c r="AY20" i="22"/>
  <c r="AN29" i="22"/>
  <c r="AB37" i="22"/>
  <c r="X104" i="22"/>
  <c r="AB117" i="22"/>
  <c r="AQ14" i="22"/>
  <c r="AY19" i="22"/>
  <c r="AN28" i="22"/>
  <c r="AC36" i="22"/>
  <c r="AR41" i="22"/>
  <c r="AO114" i="22"/>
  <c r="H151" i="22"/>
  <c r="AV38" i="22"/>
  <c r="AW108" i="22"/>
  <c r="M128" i="22"/>
  <c r="Q14" i="22"/>
  <c r="AQ28" i="22"/>
  <c r="AE36" i="22"/>
  <c r="AV41" i="22"/>
  <c r="AV114" i="22"/>
  <c r="J151" i="22"/>
  <c r="E17" i="22"/>
  <c r="AB8" i="22"/>
  <c r="AF14" i="22"/>
  <c r="AL19" i="22"/>
  <c r="AA28" i="22"/>
  <c r="P36" i="22"/>
  <c r="U41" i="22"/>
  <c r="F114" i="22"/>
  <c r="AM147" i="22"/>
  <c r="AS28" i="22"/>
  <c r="AG36" i="22"/>
  <c r="AX41" i="22"/>
  <c r="AX114" i="22"/>
  <c r="AW151" i="22"/>
  <c r="AN19" i="22"/>
  <c r="AD28" i="22"/>
  <c r="R36" i="22"/>
  <c r="AB41" i="22"/>
  <c r="H114" i="22"/>
  <c r="U148" i="22"/>
  <c r="AG103" i="22"/>
  <c r="I116" i="22"/>
  <c r="L155" i="22"/>
  <c r="L20" i="22"/>
  <c r="AV28" i="22"/>
  <c r="AJ36" i="22"/>
  <c r="J103" i="22"/>
  <c r="O115" i="22"/>
  <c r="AF152" i="22"/>
  <c r="D108" i="22"/>
  <c r="AU123" i="22"/>
  <c r="G20" i="22"/>
  <c r="K28" i="22"/>
  <c r="O34" i="22"/>
  <c r="S39" i="22"/>
  <c r="AF104" i="22"/>
  <c r="AY110" i="22"/>
  <c r="AP117" i="22"/>
  <c r="I131" i="22"/>
  <c r="W143" i="22"/>
  <c r="AM41" i="22"/>
  <c r="J109" i="22"/>
  <c r="G115" i="22"/>
  <c r="W127" i="22"/>
  <c r="E135" i="22"/>
  <c r="AT152" i="22"/>
  <c r="W110" i="22"/>
  <c r="AW116" i="22"/>
  <c r="S129" i="22"/>
  <c r="AV141" i="22"/>
  <c r="AR19" i="22"/>
  <c r="AV27" i="22"/>
  <c r="D34" i="22"/>
  <c r="H39" i="22"/>
  <c r="T104" i="22"/>
  <c r="AM110" i="22"/>
  <c r="W117" i="22"/>
  <c r="AM129" i="22"/>
  <c r="AP142" i="22"/>
  <c r="AE40" i="22"/>
  <c r="AW105" i="22"/>
  <c r="Y113" i="22"/>
  <c r="AL123" i="22"/>
  <c r="F133" i="22"/>
  <c r="AU148" i="22"/>
  <c r="AV128" i="22"/>
  <c r="J141" i="22"/>
  <c r="AL155" i="22"/>
  <c r="AF133" i="22"/>
  <c r="AP150" i="22"/>
  <c r="E129" i="22"/>
  <c r="U141" i="22"/>
  <c r="AN155" i="22"/>
  <c r="AL105" i="22"/>
  <c r="L113" i="22"/>
  <c r="U123" i="22"/>
  <c r="AM132" i="22"/>
  <c r="S148" i="22"/>
  <c r="Q41" i="22"/>
  <c r="AJ108" i="22"/>
  <c r="W114" i="22"/>
  <c r="W57" i="22" s="1"/>
  <c r="AO124" i="22"/>
  <c r="M134" i="22"/>
  <c r="M77" i="22" s="1"/>
  <c r="AL151" i="22"/>
  <c r="AS136" i="22"/>
  <c r="AW146" i="22"/>
  <c r="E152" i="22"/>
  <c r="V112" i="22"/>
  <c r="Z116" i="22"/>
  <c r="AD124" i="22"/>
  <c r="AH131" i="22"/>
  <c r="AL135" i="22"/>
  <c r="AP143" i="22"/>
  <c r="AT150" i="22"/>
  <c r="AX154" i="22"/>
  <c r="E105" i="22"/>
  <c r="I112" i="22"/>
  <c r="M116" i="22"/>
  <c r="Q124" i="22"/>
  <c r="U131" i="22"/>
  <c r="Y135" i="22"/>
  <c r="AC143" i="22"/>
  <c r="AG150" i="22"/>
  <c r="AK154" i="22"/>
  <c r="T136" i="22"/>
  <c r="X146" i="22"/>
  <c r="AB151" i="22"/>
  <c r="AF155" i="22"/>
  <c r="Y146" i="22"/>
  <c r="AC151" i="22"/>
  <c r="AG155" i="22"/>
  <c r="X117" i="22"/>
  <c r="AB127" i="22"/>
  <c r="AF132" i="22"/>
  <c r="AJ136" i="22"/>
  <c r="AN146" i="22"/>
  <c r="AR151" i="22"/>
  <c r="AV155" i="22"/>
  <c r="K117" i="22"/>
  <c r="O127" i="22"/>
  <c r="S132" i="22"/>
  <c r="W136" i="22"/>
  <c r="AA146" i="22"/>
  <c r="AE151" i="22"/>
  <c r="AI155" i="22"/>
  <c r="Z117" i="22"/>
  <c r="AD127" i="22"/>
  <c r="AH132" i="22"/>
  <c r="AL136" i="22"/>
  <c r="AP146" i="22"/>
  <c r="AT151" i="22"/>
  <c r="AX155" i="22"/>
  <c r="AI143" i="22"/>
  <c r="AM150" i="22"/>
  <c r="AQ154" i="22"/>
  <c r="I12" i="22"/>
  <c r="AQ12" i="22"/>
  <c r="AQ11" i="22"/>
  <c r="AE12" i="22"/>
  <c r="AO12" i="22"/>
  <c r="BQ12" i="22" s="1"/>
  <c r="AI12" i="22"/>
  <c r="S12" i="22"/>
  <c r="AH31" i="22"/>
  <c r="G30" i="22"/>
  <c r="M30" i="22"/>
  <c r="L31" i="22"/>
  <c r="AE31" i="22"/>
  <c r="R30" i="22"/>
  <c r="I31" i="22"/>
  <c r="I106" i="22"/>
  <c r="I163" i="22"/>
  <c r="L106" i="22"/>
  <c r="L163" i="22"/>
  <c r="G106" i="22"/>
  <c r="G163" i="22"/>
  <c r="AS106" i="22"/>
  <c r="AS163" i="22"/>
  <c r="AY106" i="22"/>
  <c r="AY163" i="22"/>
  <c r="V107" i="22"/>
  <c r="V164" i="22"/>
  <c r="AH125" i="22"/>
  <c r="AI125" i="22"/>
  <c r="D125" i="22"/>
  <c r="P126" i="22"/>
  <c r="W125" i="22"/>
  <c r="M125" i="22"/>
  <c r="AB125" i="22"/>
  <c r="E144" i="22"/>
  <c r="AO145" i="22"/>
  <c r="P144" i="22"/>
  <c r="X144" i="22"/>
  <c r="G144" i="22"/>
  <c r="AL145" i="22"/>
  <c r="AJ145" i="22"/>
  <c r="AJ8" i="22"/>
  <c r="AL108" i="22"/>
  <c r="D9" i="22"/>
  <c r="AO28" i="22"/>
  <c r="AF110" i="22"/>
  <c r="H34" i="22"/>
  <c r="AW123" i="22"/>
  <c r="F19" i="22"/>
  <c r="BT19" i="22" s="1"/>
  <c r="V34" i="22"/>
  <c r="AS146" i="22"/>
  <c r="E28" i="22"/>
  <c r="I9" i="22"/>
  <c r="Q28" i="22"/>
  <c r="AK108" i="22"/>
  <c r="R9" i="22"/>
  <c r="BS9" i="22" s="1"/>
  <c r="AL9" i="22"/>
  <c r="Z13" i="22"/>
  <c r="AM8" i="22"/>
  <c r="AN8" i="22"/>
  <c r="I17" i="22"/>
  <c r="AI29" i="22"/>
  <c r="AA114" i="22"/>
  <c r="D20" i="22"/>
  <c r="W29" i="22"/>
  <c r="AD13" i="22"/>
  <c r="BR13" i="22" s="1"/>
  <c r="AG21" i="22"/>
  <c r="AR38" i="22"/>
  <c r="AL40" i="22"/>
  <c r="AI34" i="22"/>
  <c r="Z150" i="22"/>
  <c r="U15" i="22"/>
  <c r="AJ27" i="22"/>
  <c r="AM17" i="22"/>
  <c r="W32" i="22"/>
  <c r="K122" i="22"/>
  <c r="AV20" i="22"/>
  <c r="K39" i="22"/>
  <c r="P27" i="22"/>
  <c r="AT131" i="22"/>
  <c r="AD9" i="22"/>
  <c r="BR9" i="22" s="1"/>
  <c r="Q13" i="22"/>
  <c r="P103" i="22"/>
  <c r="AL36" i="22"/>
  <c r="AL74" i="22" s="1"/>
  <c r="D28" i="22"/>
  <c r="T20" i="22"/>
  <c r="AA20" i="22"/>
  <c r="S18" i="22"/>
  <c r="AV8" i="22"/>
  <c r="R17" i="22"/>
  <c r="BS17" i="22" s="1"/>
  <c r="AY29" i="22"/>
  <c r="AA115" i="22"/>
  <c r="AX15" i="22"/>
  <c r="T21" i="22"/>
  <c r="H32" i="22"/>
  <c r="AR37" i="22"/>
  <c r="D105" i="22"/>
  <c r="W122" i="22"/>
  <c r="I15" i="22"/>
  <c r="S20" i="22"/>
  <c r="I29" i="22"/>
  <c r="AS36" i="22"/>
  <c r="V103" i="22"/>
  <c r="AM115" i="22"/>
  <c r="AK153" i="22"/>
  <c r="P39" i="22"/>
  <c r="AE109" i="22"/>
  <c r="AH129" i="22"/>
  <c r="AS14" i="22"/>
  <c r="K29" i="22"/>
  <c r="AU36" i="22"/>
  <c r="Z103" i="22"/>
  <c r="AQ115" i="22"/>
  <c r="S154" i="22"/>
  <c r="AG17" i="22"/>
  <c r="AP8" i="22"/>
  <c r="AT14" i="22"/>
  <c r="F20" i="22"/>
  <c r="BT20" i="22" s="1"/>
  <c r="AR28" i="22"/>
  <c r="AF36" i="22"/>
  <c r="AW41" i="22"/>
  <c r="AW114" i="22"/>
  <c r="AV151" i="22"/>
  <c r="M29" i="22"/>
  <c r="AW36" i="22"/>
  <c r="AD103" i="22"/>
  <c r="AS115" i="22"/>
  <c r="AS58" i="22" s="1"/>
  <c r="AD154" i="22"/>
  <c r="I20" i="22"/>
  <c r="AT28" i="22"/>
  <c r="AH36" i="22"/>
  <c r="D103" i="22"/>
  <c r="AY114" i="22"/>
  <c r="AX151" i="22"/>
  <c r="M104" i="22"/>
  <c r="M47" i="22" s="1"/>
  <c r="D117" i="22"/>
  <c r="P15" i="22"/>
  <c r="AB20" i="22"/>
  <c r="P29" i="22"/>
  <c r="E37" i="22"/>
  <c r="AH103" i="22"/>
  <c r="J116" i="22"/>
  <c r="M155" i="22"/>
  <c r="AH108" i="22"/>
  <c r="S127" i="22"/>
  <c r="U20" i="22"/>
  <c r="Y28" i="22"/>
  <c r="AC34" i="22"/>
  <c r="AG39" i="22"/>
  <c r="AU104" i="22"/>
  <c r="R112" i="22"/>
  <c r="M122" i="22"/>
  <c r="AE131" i="22"/>
  <c r="P146" i="22"/>
  <c r="F103" i="22"/>
  <c r="Y109" i="22"/>
  <c r="AC115" i="22"/>
  <c r="AU127" i="22"/>
  <c r="AG135" i="22"/>
  <c r="AM153" i="22"/>
  <c r="AL110" i="22"/>
  <c r="AL53" i="22" s="1"/>
  <c r="V117" i="22"/>
  <c r="AL129" i="22"/>
  <c r="AF142" i="22"/>
  <c r="J20" i="22"/>
  <c r="N28" i="22"/>
  <c r="R34" i="22"/>
  <c r="V39" i="22"/>
  <c r="AI104" i="22"/>
  <c r="F112" i="22"/>
  <c r="AS117" i="22"/>
  <c r="O131" i="22"/>
  <c r="Z143" i="22"/>
  <c r="AS40" i="22"/>
  <c r="P108" i="22"/>
  <c r="AP113" i="22"/>
  <c r="L124" i="22"/>
  <c r="AD133" i="22"/>
  <c r="AN150" i="22"/>
  <c r="V129" i="22"/>
  <c r="AY141" i="22"/>
  <c r="AL124" i="22"/>
  <c r="J134" i="22"/>
  <c r="AI151" i="22"/>
  <c r="X129" i="22"/>
  <c r="N142" i="22"/>
  <c r="AI40" i="22"/>
  <c r="E108" i="22"/>
  <c r="AC113" i="22"/>
  <c r="AS123" i="22"/>
  <c r="O133" i="22"/>
  <c r="L150" i="22"/>
  <c r="AF41" i="22"/>
  <c r="AY108" i="22"/>
  <c r="AU114" i="22"/>
  <c r="Q127" i="22"/>
  <c r="AN134" i="22"/>
  <c r="AE152" i="22"/>
  <c r="K141" i="22"/>
  <c r="O147" i="22"/>
  <c r="S152" i="22"/>
  <c r="AJ112" i="22"/>
  <c r="AN116" i="22"/>
  <c r="AR124" i="22"/>
  <c r="AV131" i="22"/>
  <c r="D136" i="22"/>
  <c r="H146" i="22"/>
  <c r="L151" i="22"/>
  <c r="P155" i="22"/>
  <c r="S105" i="22"/>
  <c r="W112" i="22"/>
  <c r="AA116" i="22"/>
  <c r="AE124" i="22"/>
  <c r="AI131" i="22"/>
  <c r="AM135" i="22"/>
  <c r="AQ143" i="22"/>
  <c r="AU150" i="22"/>
  <c r="AY154" i="22"/>
  <c r="AH136" i="22"/>
  <c r="AL146" i="22"/>
  <c r="AP151" i="22"/>
  <c r="AT155" i="22"/>
  <c r="AM146" i="22"/>
  <c r="AQ151" i="22"/>
  <c r="AU155" i="22"/>
  <c r="AL117" i="22"/>
  <c r="AP127" i="22"/>
  <c r="AT132" i="22"/>
  <c r="AX136" i="22"/>
  <c r="F147" i="22"/>
  <c r="J152" i="22"/>
  <c r="U113" i="22"/>
  <c r="Y117" i="22"/>
  <c r="AC127" i="22"/>
  <c r="AG132" i="22"/>
  <c r="AK136" i="22"/>
  <c r="AO146" i="22"/>
  <c r="AS151" i="22"/>
  <c r="AW155" i="22"/>
  <c r="AN117" i="22"/>
  <c r="AR127" i="22"/>
  <c r="AV132" i="22"/>
  <c r="D141" i="22"/>
  <c r="H147" i="22"/>
  <c r="L152" i="22"/>
  <c r="AS135" i="22"/>
  <c r="AW143" i="22"/>
  <c r="E151" i="22"/>
  <c r="I155" i="22"/>
  <c r="AK12" i="22"/>
  <c r="G11" i="22"/>
  <c r="AL12" i="22"/>
  <c r="AS12" i="22"/>
  <c r="AB12" i="22"/>
  <c r="AO11" i="22"/>
  <c r="BQ11" i="22" s="1"/>
  <c r="AG12" i="22"/>
  <c r="G31" i="22"/>
  <c r="O31" i="22"/>
  <c r="AO30" i="22"/>
  <c r="S30" i="22"/>
  <c r="AS31" i="22"/>
  <c r="Z31" i="22"/>
  <c r="AR106" i="22"/>
  <c r="AR163" i="22"/>
  <c r="D107" i="22"/>
  <c r="D164" i="22"/>
  <c r="M106" i="22"/>
  <c r="M163" i="22"/>
  <c r="U106" i="22"/>
  <c r="U163" i="22"/>
  <c r="AM107" i="22"/>
  <c r="AM164" i="22"/>
  <c r="K106" i="22"/>
  <c r="K163" i="22"/>
  <c r="AJ107" i="22"/>
  <c r="AJ164" i="22"/>
  <c r="J125" i="22"/>
  <c r="AW125" i="22"/>
  <c r="AF125" i="22"/>
  <c r="AD126" i="22"/>
  <c r="AK125" i="22"/>
  <c r="AA125" i="22"/>
  <c r="AP125" i="22"/>
  <c r="AH144" i="22"/>
  <c r="AP145" i="22"/>
  <c r="X145" i="22"/>
  <c r="D145" i="22"/>
  <c r="AC145" i="22"/>
  <c r="AS144" i="22"/>
  <c r="AX145" i="22"/>
  <c r="N124" i="22"/>
  <c r="AH9" i="22"/>
  <c r="H36" i="22"/>
  <c r="Y13" i="22"/>
  <c r="AY14" i="22"/>
  <c r="Y9" i="22"/>
  <c r="J9" i="22"/>
  <c r="AF17" i="22"/>
  <c r="T32" i="22"/>
  <c r="Q117" i="22"/>
  <c r="AY27" i="22"/>
  <c r="AM32" i="22"/>
  <c r="AU13" i="22"/>
  <c r="Q22" i="22"/>
  <c r="L40" i="22"/>
  <c r="V13" i="22"/>
  <c r="V36" i="22"/>
  <c r="AG9" i="22"/>
  <c r="AC19" i="22"/>
  <c r="AS8" i="22"/>
  <c r="O18" i="22"/>
  <c r="H33" i="22"/>
  <c r="H129" i="22"/>
  <c r="H72" i="22" s="1"/>
  <c r="M9" i="22"/>
  <c r="R40" i="22"/>
  <c r="T33" i="22"/>
  <c r="AL10" i="22"/>
  <c r="AF10" i="22"/>
  <c r="W14" i="22"/>
  <c r="Y105" i="22"/>
  <c r="AA105" i="22"/>
  <c r="I34" i="22"/>
  <c r="R22" i="22"/>
  <c r="BS22" i="22" s="1"/>
  <c r="V22" i="22"/>
  <c r="R19" i="22"/>
  <c r="BS19" i="22" s="1"/>
  <c r="P9" i="22"/>
  <c r="AP17" i="22"/>
  <c r="BO17" i="22" s="1"/>
  <c r="AI32" i="22"/>
  <c r="E123" i="22"/>
  <c r="P17" i="22"/>
  <c r="AJ21" i="22"/>
  <c r="X32" i="22"/>
  <c r="M38" i="22"/>
  <c r="AI105" i="22"/>
  <c r="R123" i="22"/>
  <c r="W15" i="22"/>
  <c r="AJ20" i="22"/>
  <c r="Y29" i="22"/>
  <c r="M37" i="22"/>
  <c r="AV103" i="22"/>
  <c r="AH116" i="22"/>
  <c r="AR33" i="22"/>
  <c r="AF39" i="22"/>
  <c r="M110" i="22"/>
  <c r="V132" i="22"/>
  <c r="AM15" i="22"/>
  <c r="AA29" i="22"/>
  <c r="O37" i="22"/>
  <c r="D104" i="22"/>
  <c r="AL116" i="22"/>
  <c r="M8" i="22"/>
  <c r="AU17" i="22"/>
  <c r="H9" i="22"/>
  <c r="L15" i="22"/>
  <c r="W20" i="22"/>
  <c r="L29" i="22"/>
  <c r="AV36" i="22"/>
  <c r="AA103" i="22"/>
  <c r="AR115" i="22"/>
  <c r="T154" i="22"/>
  <c r="AC29" i="22"/>
  <c r="R37" i="22"/>
  <c r="H104" i="22"/>
  <c r="AP116" i="22"/>
  <c r="N15" i="22"/>
  <c r="Z20" i="22"/>
  <c r="N29" i="22"/>
  <c r="AX36" i="22"/>
  <c r="AF103" i="22"/>
  <c r="AV115" i="22"/>
  <c r="K155" i="22"/>
  <c r="AL104" i="22"/>
  <c r="AL47" i="22" s="1"/>
  <c r="AU117" i="22"/>
  <c r="AD15" i="22"/>
  <c r="BR15" i="22" s="1"/>
  <c r="AR20" i="22"/>
  <c r="AF29" i="22"/>
  <c r="V37" i="22"/>
  <c r="N104" i="22"/>
  <c r="E117" i="22"/>
  <c r="I39" i="22"/>
  <c r="P109" i="22"/>
  <c r="AN128" i="22"/>
  <c r="AI20" i="22"/>
  <c r="AM28" i="22"/>
  <c r="AQ34" i="22"/>
  <c r="AU39" i="22"/>
  <c r="N105" i="22"/>
  <c r="AH112" i="22"/>
  <c r="AK122" i="22"/>
  <c r="G132" i="22"/>
  <c r="AV146" i="22"/>
  <c r="U103" i="22"/>
  <c r="AN109" i="22"/>
  <c r="E116" i="22"/>
  <c r="T128" i="22"/>
  <c r="O136" i="22"/>
  <c r="O79" i="22" s="1"/>
  <c r="AF154" i="22"/>
  <c r="E112" i="22"/>
  <c r="AR117" i="22"/>
  <c r="N131" i="22"/>
  <c r="Y143" i="22"/>
  <c r="X20" i="22"/>
  <c r="AB28" i="22"/>
  <c r="AF34" i="22"/>
  <c r="AJ39" i="22"/>
  <c r="AX104" i="22"/>
  <c r="U112" i="22"/>
  <c r="U122" i="22"/>
  <c r="AJ131" i="22"/>
  <c r="S146" i="22"/>
  <c r="L41" i="22"/>
  <c r="AE108" i="22"/>
  <c r="R114" i="22"/>
  <c r="AG124" i="22"/>
  <c r="E134" i="22"/>
  <c r="X151" i="22"/>
  <c r="AQ129" i="22"/>
  <c r="AR142" i="22"/>
  <c r="I127" i="22"/>
  <c r="AK134" i="22"/>
  <c r="AB152" i="22"/>
  <c r="AV129" i="22"/>
  <c r="AT142" i="22"/>
  <c r="AW40" i="22"/>
  <c r="T108" i="22"/>
  <c r="AY113" i="22"/>
  <c r="R124" i="22"/>
  <c r="AH133" i="22"/>
  <c r="AR150" i="22"/>
  <c r="AU41" i="22"/>
  <c r="R109" i="22"/>
  <c r="T115" i="22"/>
  <c r="AJ127" i="22"/>
  <c r="T135" i="22"/>
  <c r="X153" i="22"/>
  <c r="Y141" i="22"/>
  <c r="AC147" i="22"/>
  <c r="AG152" i="22"/>
  <c r="AX112" i="22"/>
  <c r="F117" i="22"/>
  <c r="J127" i="22"/>
  <c r="N132" i="22"/>
  <c r="N75" i="22" s="1"/>
  <c r="R136" i="22"/>
  <c r="V146" i="22"/>
  <c r="Z151" i="22"/>
  <c r="AD155" i="22"/>
  <c r="AG105" i="22"/>
  <c r="AK112" i="22"/>
  <c r="AO116" i="22"/>
  <c r="AS124" i="22"/>
  <c r="AW131" i="22"/>
  <c r="E136" i="22"/>
  <c r="I146" i="22"/>
  <c r="M151" i="22"/>
  <c r="Q155" i="22"/>
  <c r="AV136" i="22"/>
  <c r="D147" i="22"/>
  <c r="H152" i="22"/>
  <c r="AW136" i="22"/>
  <c r="E147" i="22"/>
  <c r="I152" i="22"/>
  <c r="AV113" i="22"/>
  <c r="AV56" i="22" s="1"/>
  <c r="D122" i="22"/>
  <c r="H128" i="22"/>
  <c r="L133" i="22"/>
  <c r="P141" i="22"/>
  <c r="T147" i="22"/>
  <c r="X152" i="22"/>
  <c r="AI113" i="22"/>
  <c r="AM117" i="22"/>
  <c r="AQ127" i="22"/>
  <c r="AU132" i="22"/>
  <c r="AU75" i="22" s="1"/>
  <c r="AY136" i="22"/>
  <c r="G147" i="22"/>
  <c r="K152" i="22"/>
  <c r="AX113" i="22"/>
  <c r="F122" i="22"/>
  <c r="J128" i="22"/>
  <c r="N133" i="22"/>
  <c r="R141" i="22"/>
  <c r="V147" i="22"/>
  <c r="Z152" i="22"/>
  <c r="K136" i="22"/>
  <c r="O146" i="22"/>
  <c r="S151" i="22"/>
  <c r="W155" i="22"/>
  <c r="AC11" i="22"/>
  <c r="U11" i="22"/>
  <c r="K12" i="22"/>
  <c r="T12" i="22"/>
  <c r="AV11" i="22"/>
  <c r="H12" i="22"/>
  <c r="AU12" i="22"/>
  <c r="AW31" i="22"/>
  <c r="AW50" i="22" s="1"/>
  <c r="H30" i="22"/>
  <c r="AI31" i="22"/>
  <c r="M31" i="22"/>
  <c r="Y30" i="22"/>
  <c r="AG30" i="22"/>
  <c r="Y107" i="22"/>
  <c r="Y164" i="22"/>
  <c r="T107" i="22"/>
  <c r="T164" i="22"/>
  <c r="N106" i="22"/>
  <c r="N163" i="22"/>
  <c r="AI106" i="22"/>
  <c r="AI163" i="22"/>
  <c r="AT106" i="22"/>
  <c r="AT163" i="22"/>
  <c r="E107" i="22"/>
  <c r="E164" i="22"/>
  <c r="AX107" i="22"/>
  <c r="AX164" i="22"/>
  <c r="AF126" i="22"/>
  <c r="O126" i="22"/>
  <c r="L126" i="22"/>
  <c r="AR126" i="22"/>
  <c r="AY125" i="22"/>
  <c r="AO125" i="22"/>
  <c r="H126" i="22"/>
  <c r="AR145" i="22"/>
  <c r="AQ145" i="22"/>
  <c r="Q144" i="22"/>
  <c r="L144" i="22"/>
  <c r="AX144" i="22"/>
  <c r="R144" i="22"/>
  <c r="O144" i="22"/>
  <c r="AK40" i="22"/>
  <c r="AK20" i="22"/>
  <c r="F36" i="22"/>
  <c r="J32" i="22"/>
  <c r="AW19" i="22"/>
  <c r="AY17" i="22"/>
  <c r="AW15" i="22"/>
  <c r="AO9" i="22"/>
  <c r="BQ9" i="22" s="1"/>
  <c r="Z9" i="22"/>
  <c r="H18" i="22"/>
  <c r="D33" i="22"/>
  <c r="U127" i="22"/>
  <c r="AM36" i="22"/>
  <c r="AK37" i="22"/>
  <c r="S14" i="22"/>
  <c r="AW22" i="22"/>
  <c r="AJ41" i="22"/>
  <c r="F32" i="22"/>
  <c r="J37" i="22"/>
  <c r="S15" i="22"/>
  <c r="AJ28" i="22"/>
  <c r="AS9" i="22"/>
  <c r="AK18" i="22"/>
  <c r="AO33" i="22"/>
  <c r="U135" i="22"/>
  <c r="AT9" i="22"/>
  <c r="O103" i="22"/>
  <c r="AV112" i="22"/>
  <c r="AX14" i="22"/>
  <c r="AG13" i="22"/>
  <c r="Q15" i="22"/>
  <c r="V109" i="22"/>
  <c r="R8" i="22"/>
  <c r="AB39" i="22"/>
  <c r="K8" i="22"/>
  <c r="AN27" i="22"/>
  <c r="AC20" i="22"/>
  <c r="AF9" i="22"/>
  <c r="T18" i="22"/>
  <c r="S33" i="22"/>
  <c r="K129" i="22"/>
  <c r="AD17" i="22"/>
  <c r="BR17" i="22" s="1"/>
  <c r="D22" i="22"/>
  <c r="AN32" i="22"/>
  <c r="AD38" i="22"/>
  <c r="Q108" i="22"/>
  <c r="W124" i="22"/>
  <c r="AK15" i="22"/>
  <c r="E21" i="22"/>
  <c r="AO29" i="22"/>
  <c r="AC37" i="22"/>
  <c r="AB104" i="22"/>
  <c r="AC117" i="22"/>
  <c r="L34" i="22"/>
  <c r="AY39" i="22"/>
  <c r="AR110" i="22"/>
  <c r="AR133" i="22"/>
  <c r="S17" i="22"/>
  <c r="AQ29" i="22"/>
  <c r="AF37" i="22"/>
  <c r="AD104" i="22"/>
  <c r="AG117" i="22"/>
  <c r="AO8" i="22"/>
  <c r="AA18" i="22"/>
  <c r="V9" i="22"/>
  <c r="Z15" i="22"/>
  <c r="AN20" i="22"/>
  <c r="AB29" i="22"/>
  <c r="P37" i="22"/>
  <c r="G104" i="22"/>
  <c r="AM116" i="22"/>
  <c r="I21" i="22"/>
  <c r="AS29" i="22"/>
  <c r="AI37" i="22"/>
  <c r="AH104" i="22"/>
  <c r="AK117" i="22"/>
  <c r="AB15" i="22"/>
  <c r="AP20" i="22"/>
  <c r="BO20" i="22" s="1"/>
  <c r="AD29" i="22"/>
  <c r="S37" i="22"/>
  <c r="I104" i="22"/>
  <c r="AQ116" i="22"/>
  <c r="E38" i="22"/>
  <c r="T105" i="22"/>
  <c r="AR122" i="22"/>
  <c r="AR15" i="22"/>
  <c r="L21" i="22"/>
  <c r="AW29" i="22"/>
  <c r="AL37" i="22"/>
  <c r="AN104" i="22"/>
  <c r="AX117" i="22"/>
  <c r="Y39" i="22"/>
  <c r="AT109" i="22"/>
  <c r="AB131" i="22"/>
  <c r="AW20" i="22"/>
  <c r="E29" i="22"/>
  <c r="I36" i="22"/>
  <c r="M40" i="22"/>
  <c r="AC105" i="22"/>
  <c r="D113" i="22"/>
  <c r="J123" i="22"/>
  <c r="Z132" i="22"/>
  <c r="AO147" i="22"/>
  <c r="AJ103" i="22"/>
  <c r="G110" i="22"/>
  <c r="X116" i="22"/>
  <c r="AP128" i="22"/>
  <c r="F141" i="22"/>
  <c r="Y155" i="22"/>
  <c r="T112" i="22"/>
  <c r="Q122" i="22"/>
  <c r="AG131" i="22"/>
  <c r="R146" i="22"/>
  <c r="AL20" i="22"/>
  <c r="AP28" i="22"/>
  <c r="AT34" i="22"/>
  <c r="AX39" i="22"/>
  <c r="Q105" i="22"/>
  <c r="AM112" i="22"/>
  <c r="AN122" i="22"/>
  <c r="J132" i="22"/>
  <c r="L147" i="22"/>
  <c r="AA41" i="22"/>
  <c r="AT108" i="22"/>
  <c r="AK114" i="22"/>
  <c r="G127" i="22"/>
  <c r="AB134" i="22"/>
  <c r="Q152" i="22"/>
  <c r="Q131" i="22"/>
  <c r="AK143" i="22"/>
  <c r="AG127" i="22"/>
  <c r="Q135" i="22"/>
  <c r="L153" i="22"/>
  <c r="S131" i="22"/>
  <c r="AM143" i="22"/>
  <c r="P41" i="22"/>
  <c r="AI108" i="22"/>
  <c r="V114" i="22"/>
  <c r="AN124" i="22"/>
  <c r="L134" i="22"/>
  <c r="AK151" i="22"/>
  <c r="N103" i="22"/>
  <c r="AG109" i="22"/>
  <c r="AP115" i="22"/>
  <c r="L128" i="22"/>
  <c r="AW135" i="22"/>
  <c r="Q154" i="22"/>
  <c r="AM141" i="22"/>
  <c r="AQ147" i="22"/>
  <c r="AU152" i="22"/>
  <c r="P113" i="22"/>
  <c r="T117" i="22"/>
  <c r="X127" i="22"/>
  <c r="AB132" i="22"/>
  <c r="AF136" i="22"/>
  <c r="AJ146" i="22"/>
  <c r="AN151" i="22"/>
  <c r="AR155" i="22"/>
  <c r="AU105" i="22"/>
  <c r="AY112" i="22"/>
  <c r="G117" i="22"/>
  <c r="K127" i="22"/>
  <c r="O132" i="22"/>
  <c r="S136" i="22"/>
  <c r="W146" i="22"/>
  <c r="AA151" i="22"/>
  <c r="AE155" i="22"/>
  <c r="N141" i="22"/>
  <c r="R147" i="22"/>
  <c r="V152" i="22"/>
  <c r="O141" i="22"/>
  <c r="S147" i="22"/>
  <c r="W152" i="22"/>
  <c r="N114" i="22"/>
  <c r="R122" i="22"/>
  <c r="V128" i="22"/>
  <c r="Z133" i="22"/>
  <c r="AD141" i="22"/>
  <c r="AH147" i="22"/>
  <c r="AL152" i="22"/>
  <c r="AW113" i="22"/>
  <c r="E122" i="22"/>
  <c r="I128" i="22"/>
  <c r="M133" i="22"/>
  <c r="M76" i="22" s="1"/>
  <c r="Q141" i="22"/>
  <c r="U147" i="22"/>
  <c r="Y152" i="22"/>
  <c r="P114" i="22"/>
  <c r="T122" i="22"/>
  <c r="X128" i="22"/>
  <c r="AB133" i="22"/>
  <c r="AF141" i="22"/>
  <c r="AJ147" i="22"/>
  <c r="AN152" i="22"/>
  <c r="Y136" i="22"/>
  <c r="AC146" i="22"/>
  <c r="AG151" i="22"/>
  <c r="AK155" i="22"/>
  <c r="J12" i="22"/>
  <c r="AI11" i="22"/>
  <c r="Q11" i="22"/>
  <c r="G12" i="22"/>
  <c r="I11" i="22"/>
  <c r="AT11" i="22"/>
  <c r="S31" i="22"/>
  <c r="V31" i="22"/>
  <c r="V30" i="22"/>
  <c r="AB30" i="22"/>
  <c r="AA31" i="22"/>
  <c r="AG31" i="22"/>
  <c r="AO31" i="22"/>
  <c r="Q107" i="22"/>
  <c r="Q164" i="22"/>
  <c r="AI107" i="22"/>
  <c r="AI164" i="22"/>
  <c r="P106" i="22"/>
  <c r="P163" i="22"/>
  <c r="AW106" i="22"/>
  <c r="AW163" i="22"/>
  <c r="H106" i="22"/>
  <c r="H163" i="22"/>
  <c r="S107" i="22"/>
  <c r="S164" i="22"/>
  <c r="W106" i="22"/>
  <c r="W163" i="22"/>
  <c r="S126" i="22"/>
  <c r="AC126" i="22"/>
  <c r="E125" i="22"/>
  <c r="R126" i="22"/>
  <c r="Q126" i="22"/>
  <c r="G126" i="22"/>
  <c r="AJ126" i="22"/>
  <c r="Y145" i="22"/>
  <c r="P145" i="22"/>
  <c r="AF144" i="22"/>
  <c r="Z144" i="22"/>
  <c r="I144" i="22"/>
  <c r="AN145" i="22"/>
  <c r="AC144" i="22"/>
  <c r="AC15" i="22"/>
  <c r="AE18" i="22"/>
  <c r="Z29" i="22"/>
  <c r="S10" i="22"/>
  <c r="AP36" i="22"/>
  <c r="D37" i="22"/>
  <c r="V18" i="22"/>
  <c r="AQ32" i="22"/>
  <c r="D124" i="22"/>
  <c r="Y17" i="22"/>
  <c r="W10" i="22"/>
  <c r="AQ20" i="22"/>
  <c r="AN37" i="22"/>
  <c r="AJ32" i="22"/>
  <c r="F146" i="22"/>
  <c r="AS13" i="22"/>
  <c r="S32" i="22"/>
  <c r="P117" i="22"/>
  <c r="P21" i="22"/>
  <c r="P23" i="22" s="1"/>
  <c r="AI22" i="22"/>
  <c r="AC18" i="22"/>
  <c r="Y10" i="22"/>
  <c r="AP9" i="22"/>
  <c r="BO9" i="22" s="1"/>
  <c r="AH18" i="22"/>
  <c r="AK33" i="22"/>
  <c r="T133" i="22"/>
  <c r="G123" i="22"/>
  <c r="E110" i="22"/>
  <c r="E53" i="22" s="1"/>
  <c r="AK14" i="22"/>
  <c r="AI27" i="22"/>
  <c r="AR104" i="22"/>
  <c r="D8" i="22"/>
  <c r="G38" i="22"/>
  <c r="X19" i="22"/>
  <c r="AA37" i="22"/>
  <c r="M10" i="22"/>
  <c r="P19" i="22"/>
  <c r="AK34" i="22"/>
  <c r="AQ152" i="22"/>
  <c r="E14" i="22"/>
  <c r="AW104" i="22"/>
  <c r="AX8" i="22"/>
  <c r="K20" i="22"/>
  <c r="AN14" i="22"/>
  <c r="O17" i="22"/>
  <c r="AT112" i="22"/>
  <c r="D10" i="22"/>
  <c r="E146" i="22"/>
  <c r="AC9" i="22"/>
  <c r="J29" i="22"/>
  <c r="AR21" i="22"/>
  <c r="AV9" i="22"/>
  <c r="AS18" i="22"/>
  <c r="F34" i="22"/>
  <c r="AH141" i="22"/>
  <c r="AR17" i="22"/>
  <c r="T22" i="22"/>
  <c r="I33" i="22"/>
  <c r="AT38" i="22"/>
  <c r="AU108" i="22"/>
  <c r="AO127" i="22"/>
  <c r="AY15" i="22"/>
  <c r="U21" i="22"/>
  <c r="I32" i="22"/>
  <c r="AT37" i="22"/>
  <c r="F105" i="22"/>
  <c r="X122" i="22"/>
  <c r="AB34" i="22"/>
  <c r="U40" i="22"/>
  <c r="AA112" i="22"/>
  <c r="AA55" i="22" s="1"/>
  <c r="AX135" i="22"/>
  <c r="M18" i="22"/>
  <c r="K32" i="22"/>
  <c r="AW37" i="22"/>
  <c r="J105" i="22"/>
  <c r="AD122" i="22"/>
  <c r="G9" i="22"/>
  <c r="AO18" i="22"/>
  <c r="BQ18" i="22" s="1"/>
  <c r="AJ9" i="22"/>
  <c r="AN15" i="22"/>
  <c r="H21" i="22"/>
  <c r="AR29" i="22"/>
  <c r="AG37" i="22"/>
  <c r="AE104" i="22"/>
  <c r="AE47" i="22" s="1"/>
  <c r="AJ117" i="22"/>
  <c r="Y21" i="22"/>
  <c r="N32" i="22"/>
  <c r="AY37" i="22"/>
  <c r="AY75" i="22" s="1"/>
  <c r="L105" i="22"/>
  <c r="AI122" i="22"/>
  <c r="AP15" i="22"/>
  <c r="BO15" i="22" s="1"/>
  <c r="J21" i="22"/>
  <c r="AT29" i="22"/>
  <c r="AJ37" i="22"/>
  <c r="AK104" i="22"/>
  <c r="AO117" i="22"/>
  <c r="AO60" i="22" s="1"/>
  <c r="U38" i="22"/>
  <c r="AX105" i="22"/>
  <c r="AM123" i="22"/>
  <c r="J17" i="22"/>
  <c r="AB21" i="22"/>
  <c r="R32" i="22"/>
  <c r="F38" i="22"/>
  <c r="U105" i="22"/>
  <c r="U48" i="22" s="1"/>
  <c r="AS122" i="22"/>
  <c r="AO39" i="22"/>
  <c r="AB110" i="22"/>
  <c r="AW132" i="22"/>
  <c r="O21" i="22"/>
  <c r="S29" i="22"/>
  <c r="W36" i="22"/>
  <c r="AA40" i="22"/>
  <c r="AR105" i="22"/>
  <c r="T113" i="22"/>
  <c r="AF123" i="22"/>
  <c r="AX132" i="22"/>
  <c r="AH148" i="22"/>
  <c r="AY103" i="22"/>
  <c r="V110" i="22"/>
  <c r="AV116" i="22"/>
  <c r="O129" i="22"/>
  <c r="AL141" i="22"/>
  <c r="P105" i="22"/>
  <c r="AL112" i="22"/>
  <c r="AM122" i="22"/>
  <c r="I132" i="22"/>
  <c r="K147" i="22"/>
  <c r="D21" i="22"/>
  <c r="H29" i="22"/>
  <c r="L36" i="22"/>
  <c r="P40" i="22"/>
  <c r="AF105" i="22"/>
  <c r="G113" i="22"/>
  <c r="P123" i="22"/>
  <c r="AE132" i="22"/>
  <c r="E148" i="22"/>
  <c r="AP41" i="22"/>
  <c r="M109" i="22"/>
  <c r="M115" i="22"/>
  <c r="AE127" i="22"/>
  <c r="H135" i="22"/>
  <c r="J153" i="22"/>
  <c r="AO131" i="22"/>
  <c r="AD146" i="22"/>
  <c r="F128" i="22"/>
  <c r="AT135" i="22"/>
  <c r="E154" i="22"/>
  <c r="AQ131" i="22"/>
  <c r="AF146" i="22"/>
  <c r="AE41" i="22"/>
  <c r="AX108" i="22"/>
  <c r="AT114" i="22"/>
  <c r="M127" i="22"/>
  <c r="AM134" i="22"/>
  <c r="AD152" i="22"/>
  <c r="AC103" i="22"/>
  <c r="AV109" i="22"/>
  <c r="O116" i="22"/>
  <c r="AE128" i="22"/>
  <c r="AI136" i="22"/>
  <c r="J155" i="22"/>
  <c r="E142" i="22"/>
  <c r="I148" i="22"/>
  <c r="M153" i="22"/>
  <c r="AD113" i="22"/>
  <c r="AD56" i="22" s="1"/>
  <c r="AH117" i="22"/>
  <c r="AL127" i="22"/>
  <c r="AP132" i="22"/>
  <c r="AT136" i="22"/>
  <c r="AX146" i="22"/>
  <c r="F152" i="22"/>
  <c r="I41" i="22"/>
  <c r="M108" i="22"/>
  <c r="Q113" i="22"/>
  <c r="U117" i="22"/>
  <c r="Y127" i="22"/>
  <c r="AC132" i="22"/>
  <c r="AG136" i="22"/>
  <c r="AK146" i="22"/>
  <c r="AO151" i="22"/>
  <c r="AS155" i="22"/>
  <c r="AB141" i="22"/>
  <c r="AF147" i="22"/>
  <c r="AJ152" i="22"/>
  <c r="AC141" i="22"/>
  <c r="AG147" i="22"/>
  <c r="AK152" i="22"/>
  <c r="AB114" i="22"/>
  <c r="AF122" i="22"/>
  <c r="AJ128" i="22"/>
  <c r="AN133" i="22"/>
  <c r="AR141" i="22"/>
  <c r="AV147" i="22"/>
  <c r="D153" i="22"/>
  <c r="O114" i="22"/>
  <c r="S122" i="22"/>
  <c r="W128" i="22"/>
  <c r="AA133" i="22"/>
  <c r="AE141" i="22"/>
  <c r="AI147" i="22"/>
  <c r="AM152" i="22"/>
  <c r="AD114" i="22"/>
  <c r="AH122" i="22"/>
  <c r="AL128" i="22"/>
  <c r="AP133" i="22"/>
  <c r="AP76" i="22" s="1"/>
  <c r="AT141" i="22"/>
  <c r="AX147" i="22"/>
  <c r="F153" i="22"/>
  <c r="AM136" i="22"/>
  <c r="AQ146" i="22"/>
  <c r="AU151" i="22"/>
  <c r="AY155" i="22"/>
  <c r="P11" i="22"/>
  <c r="AW11" i="22"/>
  <c r="L12" i="22"/>
  <c r="M11" i="22"/>
  <c r="W11" i="22"/>
  <c r="AA12" i="22"/>
  <c r="AA30" i="22"/>
  <c r="O30" i="22"/>
  <c r="AJ30" i="22"/>
  <c r="AP30" i="22"/>
  <c r="T30" i="22"/>
  <c r="AN30" i="22"/>
  <c r="AH30" i="22"/>
  <c r="Y106" i="22"/>
  <c r="Y163" i="22"/>
  <c r="AD106" i="22"/>
  <c r="AD163" i="22"/>
  <c r="X107" i="22"/>
  <c r="X164" i="22"/>
  <c r="O107" i="22"/>
  <c r="O164" i="22"/>
  <c r="V106" i="22"/>
  <c r="V163" i="22"/>
  <c r="AG107" i="22"/>
  <c r="AG164" i="22"/>
  <c r="AF107" i="22"/>
  <c r="AF164" i="22"/>
  <c r="J126" i="22"/>
  <c r="AQ126" i="22"/>
  <c r="S125" i="22"/>
  <c r="E126" i="22"/>
  <c r="AE126" i="22"/>
  <c r="U126" i="22"/>
  <c r="O125" i="22"/>
  <c r="AA145" i="22"/>
  <c r="W144" i="22"/>
  <c r="Z145" i="22"/>
  <c r="AN144" i="22"/>
  <c r="Q145" i="22"/>
  <c r="AU144" i="22"/>
  <c r="AQ144" i="22"/>
  <c r="AB17" i="22"/>
  <c r="R28" i="22"/>
  <c r="U8" i="22"/>
  <c r="AH110" i="22"/>
  <c r="W9" i="22"/>
  <c r="Z114" i="22"/>
  <c r="Q133" i="22"/>
  <c r="S116" i="22"/>
  <c r="AK32" i="22"/>
  <c r="AO10" i="22"/>
  <c r="BQ10" i="22" s="1"/>
  <c r="O150" i="22"/>
  <c r="S9" i="22"/>
  <c r="I8" i="22"/>
  <c r="G15" i="22"/>
  <c r="S28" i="22"/>
  <c r="AM108" i="22"/>
  <c r="AX18" i="22"/>
  <c r="AS38" i="22"/>
  <c r="AX27" i="22"/>
  <c r="AV123" i="22"/>
  <c r="AE10" i="22"/>
  <c r="AS19" i="22"/>
  <c r="X36" i="22"/>
  <c r="Y14" i="22"/>
  <c r="AN17" i="22"/>
  <c r="T109" i="22"/>
  <c r="Z14" i="22"/>
  <c r="J8" i="22"/>
  <c r="AL15" i="22"/>
  <c r="AQ18" i="22"/>
  <c r="Z115" i="22"/>
  <c r="Z58" i="22" s="1"/>
  <c r="AN13" i="22"/>
  <c r="V10" i="22"/>
  <c r="AD8" i="22"/>
  <c r="O8" i="22"/>
  <c r="M27" i="22"/>
  <c r="R10" i="22"/>
  <c r="BS10" i="22" s="1"/>
  <c r="U19" i="22"/>
  <c r="AN34" i="22"/>
  <c r="Z153" i="22"/>
  <c r="J18" i="22"/>
  <c r="AJ22" i="22"/>
  <c r="Z33" i="22"/>
  <c r="N39" i="22"/>
  <c r="AC109" i="22"/>
  <c r="AC129" i="22"/>
  <c r="Q17" i="22"/>
  <c r="AK21" i="22"/>
  <c r="Y32" i="22"/>
  <c r="O38" i="22"/>
  <c r="AJ105" i="22"/>
  <c r="S123" i="22"/>
  <c r="AS34" i="22"/>
  <c r="AP40" i="22"/>
  <c r="K113" i="22"/>
  <c r="AB142" i="22"/>
  <c r="G19" i="22"/>
  <c r="AB32" i="22"/>
  <c r="Q38" i="22"/>
  <c r="AN105" i="22"/>
  <c r="Y123" i="22"/>
  <c r="AI9" i="22"/>
  <c r="V19" i="22"/>
  <c r="AX9" i="22"/>
  <c r="F17" i="22"/>
  <c r="BT17" i="22" s="1"/>
  <c r="X21" i="22"/>
  <c r="L32" i="22"/>
  <c r="AX37" i="22"/>
  <c r="K105" i="22"/>
  <c r="AE122" i="22"/>
  <c r="AO21" i="22"/>
  <c r="AE32" i="22"/>
  <c r="S38" i="22"/>
  <c r="AP105" i="22"/>
  <c r="AD123" i="22"/>
  <c r="H17" i="22"/>
  <c r="Z21" i="22"/>
  <c r="O32" i="22"/>
  <c r="D38" i="22"/>
  <c r="M105" i="22"/>
  <c r="AJ122" i="22"/>
  <c r="AK38" i="22"/>
  <c r="AF108" i="22"/>
  <c r="AU124" i="22"/>
  <c r="X17" i="22"/>
  <c r="AS21" i="22"/>
  <c r="AH32" i="22"/>
  <c r="V38" i="22"/>
  <c r="AY105" i="22"/>
  <c r="AQ123" i="22"/>
  <c r="K40" i="22"/>
  <c r="K112" i="22"/>
  <c r="AP134" i="22"/>
  <c r="AC21" i="22"/>
  <c r="AG29" i="22"/>
  <c r="AK36" i="22"/>
  <c r="AO40" i="22"/>
  <c r="AO42" i="22" s="1"/>
  <c r="K108" i="22"/>
  <c r="AL113" i="22"/>
  <c r="E124" i="22"/>
  <c r="U133" i="22"/>
  <c r="AA150" i="22"/>
  <c r="R104" i="22"/>
  <c r="AK110" i="22"/>
  <c r="S117" i="22"/>
  <c r="AK129" i="22"/>
  <c r="AE142" i="22"/>
  <c r="AE105" i="22"/>
  <c r="AE48" i="22" s="1"/>
  <c r="F113" i="22"/>
  <c r="O123" i="22"/>
  <c r="AD132" i="22"/>
  <c r="AD75" i="22" s="1"/>
  <c r="D148" i="22"/>
  <c r="R21" i="22"/>
  <c r="V29" i="22"/>
  <c r="Z36" i="22"/>
  <c r="AD40" i="22"/>
  <c r="AD42" i="22" s="1"/>
  <c r="AV105" i="22"/>
  <c r="X113" i="22"/>
  <c r="AI123" i="22"/>
  <c r="E133" i="22"/>
  <c r="AT148" i="22"/>
  <c r="I103" i="22"/>
  <c r="AB109" i="22"/>
  <c r="AH115" i="22"/>
  <c r="AH58" i="22" s="1"/>
  <c r="AX127" i="22"/>
  <c r="AJ135" i="22"/>
  <c r="AY153" i="22"/>
  <c r="L132" i="22"/>
  <c r="N147" i="22"/>
  <c r="AB128" i="22"/>
  <c r="AB136" i="22"/>
  <c r="AT154" i="22"/>
  <c r="P132" i="22"/>
  <c r="Y147" i="22"/>
  <c r="AT41" i="22"/>
  <c r="Q109" i="22"/>
  <c r="Q115" i="22"/>
  <c r="AI127" i="22"/>
  <c r="S135" i="22"/>
  <c r="W153" i="22"/>
  <c r="AR103" i="22"/>
  <c r="P110" i="22"/>
  <c r="AK116" i="22"/>
  <c r="G129" i="22"/>
  <c r="W141" i="22"/>
  <c r="AP155" i="22"/>
  <c r="S142" i="22"/>
  <c r="W148" i="22"/>
  <c r="AA153" i="22"/>
  <c r="AR113" i="22"/>
  <c r="AV117" i="22"/>
  <c r="D128" i="22"/>
  <c r="H133" i="22"/>
  <c r="L141" i="22"/>
  <c r="P147" i="22"/>
  <c r="T152" i="22"/>
  <c r="W41" i="22"/>
  <c r="AA108" i="22"/>
  <c r="AE113" i="22"/>
  <c r="AI117" i="22"/>
  <c r="AM127" i="22"/>
  <c r="AM70" i="22" s="1"/>
  <c r="AQ132" i="22"/>
  <c r="AU136" i="22"/>
  <c r="AY146" i="22"/>
  <c r="G152" i="22"/>
  <c r="AL133" i="22"/>
  <c r="AP141" i="22"/>
  <c r="AT147" i="22"/>
  <c r="AX152" i="22"/>
  <c r="AQ141" i="22"/>
  <c r="AU147" i="22"/>
  <c r="AY152" i="22"/>
  <c r="AP114" i="22"/>
  <c r="AT122" i="22"/>
  <c r="AX128" i="22"/>
  <c r="F134" i="22"/>
  <c r="J142" i="22"/>
  <c r="N148" i="22"/>
  <c r="R153" i="22"/>
  <c r="AC114" i="22"/>
  <c r="AC57" i="22" s="1"/>
  <c r="AG122" i="22"/>
  <c r="AK128" i="22"/>
  <c r="AO133" i="22"/>
  <c r="AS141" i="22"/>
  <c r="AW147" i="22"/>
  <c r="E153" i="22"/>
  <c r="AR114" i="22"/>
  <c r="AV122" i="22"/>
  <c r="D129" i="22"/>
  <c r="H134" i="22"/>
  <c r="L142" i="22"/>
  <c r="P148" i="22"/>
  <c r="T153" i="22"/>
  <c r="E141" i="22"/>
  <c r="I147" i="22"/>
  <c r="M152" i="22"/>
  <c r="D11" i="22"/>
  <c r="AR11" i="22"/>
  <c r="P12" i="22"/>
  <c r="AF11" i="22"/>
  <c r="AX12" i="22"/>
  <c r="AK11" i="22"/>
  <c r="S11" i="22"/>
  <c r="H31" i="22"/>
  <c r="W31" i="22"/>
  <c r="AX30" i="22"/>
  <c r="AX31" i="22"/>
  <c r="N31" i="22"/>
  <c r="AV31" i="22"/>
  <c r="AP31" i="22"/>
  <c r="AN106" i="22"/>
  <c r="AN163" i="22"/>
  <c r="AL107" i="22"/>
  <c r="AL164" i="22"/>
  <c r="AE106" i="22"/>
  <c r="AE163" i="22"/>
  <c r="AC107" i="22"/>
  <c r="AC164" i="22"/>
  <c r="AJ106" i="22"/>
  <c r="AJ163" i="22"/>
  <c r="AU107" i="22"/>
  <c r="AU164" i="22"/>
  <c r="F107" i="22"/>
  <c r="F164" i="22"/>
  <c r="Q125" i="22"/>
  <c r="AL125" i="22"/>
  <c r="M126" i="22"/>
  <c r="X126" i="22"/>
  <c r="AS126" i="22"/>
  <c r="AI126" i="22"/>
  <c r="AC125" i="22"/>
  <c r="O145" i="22"/>
  <c r="AE145" i="22"/>
  <c r="M145" i="22"/>
  <c r="F145" i="22"/>
  <c r="J144" i="22"/>
  <c r="F144" i="22"/>
  <c r="I145" i="22"/>
  <c r="AU22" i="22"/>
  <c r="Z17" i="22"/>
  <c r="AF19" i="22"/>
  <c r="U13" i="22"/>
  <c r="N20" i="22"/>
  <c r="AH29" i="22"/>
  <c r="AH67" i="22" s="1"/>
  <c r="AB33" i="22"/>
  <c r="AA21" i="22"/>
  <c r="E15" i="22"/>
  <c r="G32" i="22"/>
  <c r="X34" i="22"/>
  <c r="AG14" i="22"/>
  <c r="U34" i="22"/>
  <c r="AR146" i="22"/>
  <c r="E36" i="22"/>
  <c r="AA15" i="22"/>
  <c r="M22" i="22"/>
  <c r="AR39" i="22"/>
  <c r="T10" i="22"/>
  <c r="G13" i="22"/>
  <c r="AC17" i="22"/>
  <c r="AJ33" i="22"/>
  <c r="S133" i="22"/>
  <c r="AO103" i="22"/>
  <c r="Y33" i="22"/>
  <c r="AL8" i="22"/>
  <c r="AB13" i="22"/>
  <c r="Z10" i="22"/>
  <c r="AJ19" i="22"/>
  <c r="S36" i="22"/>
  <c r="Q8" i="22"/>
  <c r="J14" i="22"/>
  <c r="Y8" i="22"/>
  <c r="AG15" i="22"/>
  <c r="AY28" i="22"/>
  <c r="AY66" i="22" s="1"/>
  <c r="N112" i="22"/>
  <c r="AB10" i="22"/>
  <c r="N40" i="22"/>
  <c r="G34" i="22"/>
  <c r="F10" i="22"/>
  <c r="BT10" i="22" s="1"/>
  <c r="AU10" i="22"/>
  <c r="Y20" i="22"/>
  <c r="K37" i="22"/>
  <c r="AN103" i="22"/>
  <c r="F21" i="22"/>
  <c r="Q112" i="22"/>
  <c r="AV18" i="22"/>
  <c r="AB9" i="22"/>
  <c r="AN18" i="22"/>
  <c r="AU19" i="22"/>
  <c r="D123" i="22"/>
  <c r="AT17" i="22"/>
  <c r="K14" i="22"/>
  <c r="N9" i="22"/>
  <c r="AU8" i="22"/>
  <c r="AT27" i="22"/>
  <c r="AH10" i="22"/>
  <c r="AV19" i="22"/>
  <c r="AI36" i="22"/>
  <c r="T13" i="22"/>
  <c r="X18" i="22"/>
  <c r="E27" i="22"/>
  <c r="AP33" i="22"/>
  <c r="AD39" i="22"/>
  <c r="K110" i="22"/>
  <c r="AX131" i="22"/>
  <c r="AE17" i="22"/>
  <c r="E22" i="22"/>
  <c r="AP32" i="22"/>
  <c r="AE38" i="22"/>
  <c r="R108" i="22"/>
  <c r="X124" i="22"/>
  <c r="N36" i="22"/>
  <c r="S41" i="22"/>
  <c r="AU113" i="22"/>
  <c r="AU56" i="22" s="1"/>
  <c r="AB147" i="22"/>
  <c r="AK19" i="22"/>
  <c r="AS32" i="22"/>
  <c r="AG38" i="22"/>
  <c r="V108" i="22"/>
  <c r="Z124" i="22"/>
  <c r="O10" i="22"/>
  <c r="E20" i="22"/>
  <c r="P10" i="22"/>
  <c r="T17" i="22"/>
  <c r="AN21" i="22"/>
  <c r="AC32" i="22"/>
  <c r="R38" i="22"/>
  <c r="AO105" i="22"/>
  <c r="AC123" i="22"/>
  <c r="J22" i="22"/>
  <c r="J23" i="22" s="1"/>
  <c r="AU32" i="22"/>
  <c r="AI38" i="22"/>
  <c r="X108" i="22"/>
  <c r="AQ124" i="22"/>
  <c r="V17" i="22"/>
  <c r="AP21" i="22"/>
  <c r="AF32" i="22"/>
  <c r="T38" i="22"/>
  <c r="AQ105" i="22"/>
  <c r="AE123" i="22"/>
  <c r="F39" i="22"/>
  <c r="N109" i="22"/>
  <c r="AI128" i="22"/>
  <c r="AL17" i="22"/>
  <c r="N22" i="22"/>
  <c r="AX32" i="22"/>
  <c r="AL38" i="22"/>
  <c r="AG108" i="22"/>
  <c r="R127" i="22"/>
  <c r="AF40" i="22"/>
  <c r="AQ112" i="22"/>
  <c r="AQ136" i="22"/>
  <c r="AQ79" i="22" s="1"/>
  <c r="AQ21" i="22"/>
  <c r="AU29" i="22"/>
  <c r="AY36" i="22"/>
  <c r="G41" i="22"/>
  <c r="Z108" i="22"/>
  <c r="I114" i="22"/>
  <c r="AA124" i="22"/>
  <c r="AT133" i="22"/>
  <c r="T151" i="22"/>
  <c r="AG104" i="22"/>
  <c r="D112" i="22"/>
  <c r="AQ117" i="22"/>
  <c r="AQ60" i="22" s="1"/>
  <c r="M131" i="22"/>
  <c r="X143" i="22"/>
  <c r="AT105" i="22"/>
  <c r="W113" i="22"/>
  <c r="AH123" i="22"/>
  <c r="D133" i="22"/>
  <c r="AJ148" i="22"/>
  <c r="AF21" i="22"/>
  <c r="AF23" i="22" s="1"/>
  <c r="AJ29" i="22"/>
  <c r="AN36" i="22"/>
  <c r="AR40" i="22"/>
  <c r="O108" i="22"/>
  <c r="AO113" i="22"/>
  <c r="K124" i="22"/>
  <c r="AC133" i="22"/>
  <c r="AD150" i="22"/>
  <c r="X103" i="22"/>
  <c r="AQ109" i="22"/>
  <c r="H116" i="22"/>
  <c r="Z128" i="22"/>
  <c r="Z136" i="22"/>
  <c r="AR154" i="22"/>
  <c r="AJ132" i="22"/>
  <c r="G148" i="22"/>
  <c r="AW128" i="22"/>
  <c r="T141" i="22"/>
  <c r="AM155" i="22"/>
  <c r="AL132" i="22"/>
  <c r="R148" i="22"/>
  <c r="M103" i="22"/>
  <c r="AF109" i="22"/>
  <c r="AO115" i="22"/>
  <c r="K128" i="22"/>
  <c r="AV135" i="22"/>
  <c r="P154" i="22"/>
  <c r="L104" i="22"/>
  <c r="L47" i="22" s="1"/>
  <c r="AE110" i="22"/>
  <c r="M117" i="22"/>
  <c r="AB129" i="22"/>
  <c r="P142" i="22"/>
  <c r="AC134" i="22"/>
  <c r="AG142" i="22"/>
  <c r="AK148" i="22"/>
  <c r="AO153" i="22"/>
  <c r="J114" i="22"/>
  <c r="N122" i="22"/>
  <c r="R128" i="22"/>
  <c r="V133" i="22"/>
  <c r="Z141" i="22"/>
  <c r="AD147" i="22"/>
  <c r="AH152" i="22"/>
  <c r="AK41" i="22"/>
  <c r="AO108" i="22"/>
  <c r="AS113" i="22"/>
  <c r="AS56" i="22" s="1"/>
  <c r="AW117" i="22"/>
  <c r="E128" i="22"/>
  <c r="I133" i="22"/>
  <c r="M141" i="22"/>
  <c r="Q147" i="22"/>
  <c r="U152" i="22"/>
  <c r="D134" i="22"/>
  <c r="H142" i="22"/>
  <c r="L148" i="22"/>
  <c r="P153" i="22"/>
  <c r="I142" i="22"/>
  <c r="M148" i="22"/>
  <c r="Q153" i="22"/>
  <c r="H115" i="22"/>
  <c r="L123" i="22"/>
  <c r="P129" i="22"/>
  <c r="T134" i="22"/>
  <c r="X142" i="22"/>
  <c r="AB148" i="22"/>
  <c r="AF153" i="22"/>
  <c r="AQ114" i="22"/>
  <c r="AU122" i="22"/>
  <c r="AY128" i="22"/>
  <c r="G134" i="22"/>
  <c r="K142" i="22"/>
  <c r="O148" i="22"/>
  <c r="S153" i="22"/>
  <c r="J115" i="22"/>
  <c r="N123" i="22"/>
  <c r="R129" i="22"/>
  <c r="V134" i="22"/>
  <c r="Z142" i="22"/>
  <c r="AD148" i="22"/>
  <c r="AH153" i="22"/>
  <c r="S141" i="22"/>
  <c r="W147" i="22"/>
  <c r="AA152" i="22"/>
  <c r="D12" i="22"/>
  <c r="Y12" i="22"/>
  <c r="AD12" i="22"/>
  <c r="BR12" i="22" s="1"/>
  <c r="E11" i="22"/>
  <c r="AB11" i="22"/>
  <c r="AY11" i="22"/>
  <c r="AU11" i="22"/>
  <c r="P30" i="22"/>
  <c r="AR30" i="22"/>
  <c r="P31" i="22"/>
  <c r="AQ30" i="22"/>
  <c r="AB31" i="22"/>
  <c r="U31" i="22"/>
  <c r="AW30" i="22"/>
  <c r="AW68" i="22" s="1"/>
  <c r="AO106" i="22"/>
  <c r="AO163" i="22"/>
  <c r="R106" i="22"/>
  <c r="R163" i="22"/>
  <c r="K107" i="22"/>
  <c r="K164" i="22"/>
  <c r="AQ107" i="22"/>
  <c r="AQ164" i="22"/>
  <c r="AX106" i="22"/>
  <c r="AX163" i="22"/>
  <c r="AV107" i="22"/>
  <c r="AV164" i="22"/>
  <c r="G107" i="22"/>
  <c r="G164" i="22"/>
  <c r="Y126" i="22"/>
  <c r="AT126" i="22"/>
  <c r="F125" i="22"/>
  <c r="AE125" i="22"/>
  <c r="D126" i="22"/>
  <c r="AW126" i="22"/>
  <c r="AQ125" i="22"/>
  <c r="AY144" i="22"/>
  <c r="AL144" i="22"/>
  <c r="T144" i="22"/>
  <c r="T145" i="22"/>
  <c r="M144" i="22"/>
  <c r="AB145" i="22"/>
  <c r="W145" i="22"/>
  <c r="AW32" i="22"/>
  <c r="H8" i="22"/>
  <c r="T116" i="22"/>
  <c r="I10" i="22"/>
  <c r="U10" i="22"/>
  <c r="K13" i="22"/>
  <c r="AM9" i="22"/>
  <c r="AQ13" i="22"/>
  <c r="E9" i="22"/>
  <c r="T127" i="22"/>
  <c r="J10" i="22"/>
  <c r="AY18" i="22"/>
  <c r="AI10" i="22"/>
  <c r="E18" i="22"/>
  <c r="N41" i="22"/>
  <c r="L14" i="22"/>
  <c r="N150" i="22"/>
  <c r="AA38" i="22"/>
  <c r="O14" i="22"/>
  <c r="P20" i="22"/>
  <c r="H37" i="22"/>
  <c r="W18" i="22"/>
  <c r="AQ8" i="22"/>
  <c r="K17" i="22"/>
  <c r="AK29" i="22"/>
  <c r="AE114" i="22"/>
  <c r="L18" i="22"/>
  <c r="AN41" i="22"/>
  <c r="AX109" i="22"/>
  <c r="AD14" i="22"/>
  <c r="BR14" i="22" s="1"/>
  <c r="O13" i="22"/>
  <c r="AX20" i="22"/>
  <c r="H38" i="22"/>
  <c r="D13" i="22"/>
  <c r="X28" i="22"/>
  <c r="Y115" i="22"/>
  <c r="R27" i="22"/>
  <c r="AT10" i="22"/>
  <c r="AT19" i="22"/>
  <c r="K21" i="22"/>
  <c r="J129" i="22"/>
  <c r="AW21" i="22"/>
  <c r="Z18" i="22"/>
  <c r="N10" i="22"/>
  <c r="AE9" i="22"/>
  <c r="O29" i="22"/>
  <c r="AX10" i="22"/>
  <c r="AD20" i="22"/>
  <c r="BR20" i="22" s="1"/>
  <c r="X37" i="22"/>
  <c r="AH13" i="22"/>
  <c r="AL18" i="22"/>
  <c r="V27" i="22"/>
  <c r="J34" i="22"/>
  <c r="AV39" i="22"/>
  <c r="AO110" i="22"/>
  <c r="AO53" i="22" s="1"/>
  <c r="AM133" i="22"/>
  <c r="AS17" i="22"/>
  <c r="U22" i="22"/>
  <c r="K33" i="22"/>
  <c r="AU38" i="22"/>
  <c r="AV108" i="22"/>
  <c r="AS127" i="22"/>
  <c r="AD36" i="22"/>
  <c r="AS41" i="22"/>
  <c r="AS114" i="22"/>
  <c r="I151" i="22"/>
  <c r="AM20" i="22"/>
  <c r="M33" i="22"/>
  <c r="AW38" i="22"/>
  <c r="D109" i="22"/>
  <c r="N128" i="22"/>
  <c r="AC10" i="22"/>
  <c r="V20" i="22"/>
  <c r="AD10" i="22"/>
  <c r="BR10" i="22" s="1"/>
  <c r="AH17" i="22"/>
  <c r="H22" i="22"/>
  <c r="AT32" i="22"/>
  <c r="AH38" i="22"/>
  <c r="W108" i="22"/>
  <c r="AP124" i="22"/>
  <c r="AA22" i="22"/>
  <c r="O33" i="22"/>
  <c r="AY38" i="22"/>
  <c r="F109" i="22"/>
  <c r="P128" i="22"/>
  <c r="AJ17" i="22"/>
  <c r="K22" i="22"/>
  <c r="AV32" i="22"/>
  <c r="AJ38" i="22"/>
  <c r="Y108" i="22"/>
  <c r="AT124" i="22"/>
  <c r="W39" i="22"/>
  <c r="AR109" i="22"/>
  <c r="H131" i="22"/>
  <c r="D18" i="22"/>
  <c r="AD22" i="22"/>
  <c r="BR22" i="22" s="1"/>
  <c r="R33" i="22"/>
  <c r="G39" i="22"/>
  <c r="O109" i="22"/>
  <c r="AM128" i="22"/>
  <c r="AM71" i="22" s="1"/>
  <c r="E41" i="22"/>
  <c r="AB113" i="22"/>
  <c r="D146" i="22"/>
  <c r="I22" i="22"/>
  <c r="M32" i="22"/>
  <c r="Q37" i="22"/>
  <c r="V41" i="22"/>
  <c r="AP108" i="22"/>
  <c r="AG114" i="22"/>
  <c r="AY124" i="22"/>
  <c r="X134" i="22"/>
  <c r="D152" i="22"/>
  <c r="AV104" i="22"/>
  <c r="AV47" i="22" s="1"/>
  <c r="S112" i="22"/>
  <c r="P122" i="22"/>
  <c r="AF131" i="22"/>
  <c r="AF74" i="22" s="1"/>
  <c r="Q146" i="22"/>
  <c r="N108" i="22"/>
  <c r="AN113" i="22"/>
  <c r="J124" i="22"/>
  <c r="Y133" i="22"/>
  <c r="AC150" i="22"/>
  <c r="AT21" i="22"/>
  <c r="AX29" i="22"/>
  <c r="F37" i="22"/>
  <c r="K41" i="22"/>
  <c r="AD108" i="22"/>
  <c r="Q114" i="22"/>
  <c r="AF124" i="22"/>
  <c r="AW133" i="22"/>
  <c r="W151" i="22"/>
  <c r="AM103" i="22"/>
  <c r="J110" i="22"/>
  <c r="AC116" i="22"/>
  <c r="AS128" i="22"/>
  <c r="I141" i="22"/>
  <c r="AB155" i="22"/>
  <c r="G133" i="22"/>
  <c r="AV148" i="22"/>
  <c r="W129" i="22"/>
  <c r="D142" i="22"/>
  <c r="AR123" i="22"/>
  <c r="K133" i="22"/>
  <c r="AX148" i="22"/>
  <c r="AB103" i="22"/>
  <c r="AU109" i="22"/>
  <c r="N116" i="22"/>
  <c r="AD128" i="22"/>
  <c r="AD136" i="22"/>
  <c r="AV154" i="22"/>
  <c r="AA104" i="22"/>
  <c r="AT110" i="22"/>
  <c r="AF117" i="22"/>
  <c r="AX129" i="22"/>
  <c r="I143" i="22"/>
  <c r="AQ134" i="22"/>
  <c r="AU142" i="22"/>
  <c r="AY148" i="22"/>
  <c r="G154" i="22"/>
  <c r="G156" i="22" s="1"/>
  <c r="X114" i="22"/>
  <c r="AB122" i="22"/>
  <c r="AF128" i="22"/>
  <c r="AJ133" i="22"/>
  <c r="AN141" i="22"/>
  <c r="AR147" i="22"/>
  <c r="AV152" i="22"/>
  <c r="AY41" i="22"/>
  <c r="G109" i="22"/>
  <c r="K114" i="22"/>
  <c r="O122" i="22"/>
  <c r="S128" i="22"/>
  <c r="W133" i="22"/>
  <c r="AA141" i="22"/>
  <c r="AE147" i="22"/>
  <c r="AI152" i="22"/>
  <c r="R134" i="22"/>
  <c r="V142" i="22"/>
  <c r="Z148" i="22"/>
  <c r="AD153" i="22"/>
  <c r="W142" i="22"/>
  <c r="AA148" i="22"/>
  <c r="AE153" i="22"/>
  <c r="V115" i="22"/>
  <c r="Z123" i="22"/>
  <c r="AD129" i="22"/>
  <c r="AH134" i="22"/>
  <c r="AH77" i="22" s="1"/>
  <c r="AL142" i="22"/>
  <c r="AP148" i="22"/>
  <c r="AT153" i="22"/>
  <c r="I115" i="22"/>
  <c r="M123" i="22"/>
  <c r="Q129" i="22"/>
  <c r="Q72" i="22" s="1"/>
  <c r="U134" i="22"/>
  <c r="U77" i="22" s="1"/>
  <c r="Y142" i="22"/>
  <c r="AC148" i="22"/>
  <c r="AG153" i="22"/>
  <c r="X115" i="22"/>
  <c r="AB123" i="22"/>
  <c r="AF129" i="22"/>
  <c r="AJ134" i="22"/>
  <c r="AN142" i="22"/>
  <c r="AR148" i="22"/>
  <c r="AV153" i="22"/>
  <c r="AG141" i="22"/>
  <c r="AK147" i="22"/>
  <c r="AO152" i="22"/>
  <c r="Y11" i="22"/>
  <c r="AE11" i="22"/>
  <c r="AR12" i="22"/>
  <c r="N12" i="22"/>
  <c r="W12" i="22"/>
  <c r="R12" i="22"/>
  <c r="BS12" i="22" s="1"/>
  <c r="F11" i="22"/>
  <c r="BT11" i="22" s="1"/>
  <c r="K31" i="22"/>
  <c r="AL31" i="22"/>
  <c r="AD31" i="22"/>
  <c r="AK31" i="22"/>
  <c r="AI30" i="22"/>
  <c r="N30" i="22"/>
  <c r="J30" i="22"/>
  <c r="E106" i="22"/>
  <c r="E163" i="22"/>
  <c r="F106" i="22"/>
  <c r="F163" i="22"/>
  <c r="D106" i="22"/>
  <c r="D163" i="22"/>
  <c r="X106" i="22"/>
  <c r="X163" i="22"/>
  <c r="P107" i="22"/>
  <c r="P164" i="22"/>
  <c r="AW107" i="22"/>
  <c r="AW164" i="22"/>
  <c r="AC106" i="22"/>
  <c r="AC163" i="22"/>
  <c r="R125" i="22"/>
  <c r="AM125" i="22"/>
  <c r="T125" i="22"/>
  <c r="AM126" i="22"/>
  <c r="Y125" i="22"/>
  <c r="Z125" i="22"/>
  <c r="I126" i="22"/>
  <c r="R145" i="22"/>
  <c r="K144" i="22"/>
  <c r="N145" i="22"/>
  <c r="AH145" i="22"/>
  <c r="AA144" i="22"/>
  <c r="U144" i="22"/>
  <c r="AK145" i="22"/>
  <c r="AH41" i="22"/>
  <c r="F15" i="22"/>
  <c r="BT15" i="22" s="1"/>
  <c r="AJ113" i="22"/>
  <c r="AW28" i="22"/>
  <c r="AW66" i="22" s="1"/>
  <c r="N117" i="22"/>
  <c r="J41" i="22"/>
  <c r="AU131" i="22"/>
  <c r="Q21" i="22"/>
  <c r="AN38" i="22"/>
  <c r="AY32" i="22"/>
  <c r="V8" i="22"/>
  <c r="K19" i="22"/>
  <c r="G36" i="22"/>
  <c r="D110" i="22"/>
  <c r="AS22" i="22"/>
  <c r="AF20" i="22"/>
  <c r="I19" i="22"/>
  <c r="W34" i="22"/>
  <c r="W72" i="22" s="1"/>
  <c r="AD131" i="22"/>
  <c r="AN9" i="22"/>
  <c r="AP10" i="22"/>
  <c r="BO10" i="22" s="1"/>
  <c r="AY9" i="22"/>
  <c r="M20" i="22"/>
  <c r="AQ36" i="22"/>
  <c r="U18" i="22"/>
  <c r="T9" i="22"/>
  <c r="AE19" i="22"/>
  <c r="AC27" i="22"/>
  <c r="S104" i="22"/>
  <c r="V33" i="22"/>
  <c r="AA17" i="22"/>
  <c r="AG19" i="22"/>
  <c r="J36" i="22"/>
  <c r="AG8" i="22"/>
  <c r="AK9" i="22"/>
  <c r="AT103" i="22"/>
  <c r="X10" i="22"/>
  <c r="AI14" i="22"/>
  <c r="L13" i="22"/>
  <c r="AT20" i="22"/>
  <c r="AP37" i="22"/>
  <c r="AS15" i="22"/>
  <c r="S27" i="22"/>
  <c r="K9" i="22"/>
  <c r="AI17" i="22"/>
  <c r="U32" i="22"/>
  <c r="I122" i="22"/>
  <c r="AX22" i="22"/>
  <c r="AS104" i="22"/>
  <c r="AH8" i="22"/>
  <c r="S21" i="22"/>
  <c r="S23" i="22" s="1"/>
  <c r="AF13" i="22"/>
  <c r="AI21" i="22"/>
  <c r="J39" i="22"/>
  <c r="T29" i="22"/>
  <c r="Z32" i="22"/>
  <c r="Z70" i="22" s="1"/>
  <c r="L122" i="22"/>
  <c r="AY34" i="22"/>
  <c r="AY72" i="22" s="1"/>
  <c r="AL14" i="22"/>
  <c r="AL21" i="22"/>
  <c r="AC22" i="22"/>
  <c r="X141" i="22"/>
  <c r="E32" i="22"/>
  <c r="U27" i="22"/>
  <c r="AV10" i="22"/>
  <c r="Q10" i="22"/>
  <c r="AG32" i="22"/>
  <c r="R13" i="22"/>
  <c r="BS13" i="22" s="1"/>
  <c r="M21" i="22"/>
  <c r="L38" i="22"/>
  <c r="AV13" i="22"/>
  <c r="D19" i="22"/>
  <c r="AL27" i="22"/>
  <c r="Z34" i="22"/>
  <c r="S40" i="22"/>
  <c r="Y112" i="22"/>
  <c r="AA135" i="22"/>
  <c r="K18" i="22"/>
  <c r="AL22" i="22"/>
  <c r="AA33" i="22"/>
  <c r="O39" i="22"/>
  <c r="AD109" i="22"/>
  <c r="AG129" i="22"/>
  <c r="AT36" i="22"/>
  <c r="Y103" i="22"/>
  <c r="AN115" i="22"/>
  <c r="R154" i="22"/>
  <c r="W21" i="22"/>
  <c r="AC33" i="22"/>
  <c r="Q39" i="22"/>
  <c r="AH109" i="22"/>
  <c r="AI129" i="22"/>
  <c r="I13" i="22"/>
  <c r="G21" i="22"/>
  <c r="AR10" i="22"/>
  <c r="AV17" i="22"/>
  <c r="Y22" i="22"/>
  <c r="N33" i="22"/>
  <c r="AX38" i="22"/>
  <c r="E109" i="22"/>
  <c r="O128" i="22"/>
  <c r="AQ22" i="22"/>
  <c r="AE33" i="22"/>
  <c r="T39" i="22"/>
  <c r="AK109" i="22"/>
  <c r="D131" i="22"/>
  <c r="AX17" i="22"/>
  <c r="AB22" i="22"/>
  <c r="P33" i="22"/>
  <c r="D39" i="22"/>
  <c r="H109" i="22"/>
  <c r="AH128" i="22"/>
  <c r="AM39" i="22"/>
  <c r="Z110" i="22"/>
  <c r="AR132" i="22"/>
  <c r="R18" i="22"/>
  <c r="BS18" i="22" s="1"/>
  <c r="AT22" i="22"/>
  <c r="AH33" i="22"/>
  <c r="X39" i="22"/>
  <c r="AS109" i="22"/>
  <c r="AA131" i="22"/>
  <c r="AA74" i="22" s="1"/>
  <c r="AG41" i="22"/>
  <c r="U114" i="22"/>
  <c r="U57" i="22" s="1"/>
  <c r="AG148" i="22"/>
  <c r="W22" i="22"/>
  <c r="AA32" i="22"/>
  <c r="AE37" i="22"/>
  <c r="AL41" i="22"/>
  <c r="I109" i="22"/>
  <c r="F115" i="22"/>
  <c r="V127" i="22"/>
  <c r="D135" i="22"/>
  <c r="AS152" i="22"/>
  <c r="O105" i="22"/>
  <c r="O48" i="22" s="1"/>
  <c r="AI112" i="22"/>
  <c r="AL122" i="22"/>
  <c r="H132" i="22"/>
  <c r="J147" i="22"/>
  <c r="AC108" i="22"/>
  <c r="M114" i="22"/>
  <c r="AC124" i="22"/>
  <c r="AV133" i="22"/>
  <c r="V151" i="22"/>
  <c r="L22" i="22"/>
  <c r="P32" i="22"/>
  <c r="T37" i="22"/>
  <c r="Z41" i="22"/>
  <c r="AS108" i="22"/>
  <c r="AJ114" i="22"/>
  <c r="F127" i="22"/>
  <c r="AA134" i="22"/>
  <c r="AA77" i="22" s="1"/>
  <c r="P152" i="22"/>
  <c r="F104" i="22"/>
  <c r="F47" i="22" s="1"/>
  <c r="Y110" i="22"/>
  <c r="AY116" i="22"/>
  <c r="U129" i="22"/>
  <c r="AX141" i="22"/>
  <c r="M124" i="22"/>
  <c r="AE133" i="22"/>
  <c r="AO150" i="22"/>
  <c r="AU129" i="22"/>
  <c r="AU72" i="22" s="1"/>
  <c r="AS142" i="22"/>
  <c r="O124" i="22"/>
  <c r="AG133" i="22"/>
  <c r="AQ150" i="22"/>
  <c r="AQ103" i="22"/>
  <c r="N110" i="22"/>
  <c r="AJ116" i="22"/>
  <c r="F129" i="22"/>
  <c r="V141" i="22"/>
  <c r="AO155" i="22"/>
  <c r="AP104" i="22"/>
  <c r="M112" i="22"/>
  <c r="M55" i="22" s="1"/>
  <c r="H122" i="22"/>
  <c r="W131" i="22"/>
  <c r="AX143" i="22"/>
  <c r="I135" i="22"/>
  <c r="M143" i="22"/>
  <c r="Q150" i="22"/>
  <c r="U154" i="22"/>
  <c r="U156" i="22" s="1"/>
  <c r="AL114" i="22"/>
  <c r="AP122" i="22"/>
  <c r="AT128" i="22"/>
  <c r="AX133" i="22"/>
  <c r="F142" i="22"/>
  <c r="J148" i="22"/>
  <c r="N153" i="22"/>
  <c r="Q103" i="22"/>
  <c r="U109" i="22"/>
  <c r="Y114" i="22"/>
  <c r="Y57" i="22" s="1"/>
  <c r="AC122" i="22"/>
  <c r="AG128" i="22"/>
  <c r="AK133" i="22"/>
  <c r="AK76" i="22" s="1"/>
  <c r="AO141" i="22"/>
  <c r="AS147" i="22"/>
  <c r="AW152" i="22"/>
  <c r="AF134" i="22"/>
  <c r="AJ142" i="22"/>
  <c r="AN148" i="22"/>
  <c r="AR153" i="22"/>
  <c r="AK142" i="22"/>
  <c r="AO148" i="22"/>
  <c r="AS153" i="22"/>
  <c r="AJ115" i="22"/>
  <c r="AN123" i="22"/>
  <c r="AR129" i="22"/>
  <c r="AV134" i="22"/>
  <c r="D143" i="22"/>
  <c r="H150" i="22"/>
  <c r="L154" i="22"/>
  <c r="W115" i="22"/>
  <c r="AA123" i="22"/>
  <c r="AE129" i="22"/>
  <c r="AE72" i="22" s="1"/>
  <c r="AI134" i="22"/>
  <c r="AM142" i="22"/>
  <c r="AQ148" i="22"/>
  <c r="AU153" i="22"/>
  <c r="AL115" i="22"/>
  <c r="AP123" i="22"/>
  <c r="AT129" i="22"/>
  <c r="AX134" i="22"/>
  <c r="F143" i="22"/>
  <c r="J150" i="22"/>
  <c r="N154" i="22"/>
  <c r="AU141" i="22"/>
  <c r="AY147" i="22"/>
  <c r="G153" i="22"/>
  <c r="AH12" i="22"/>
  <c r="Z12" i="22"/>
  <c r="F12" i="22"/>
  <c r="BT12" i="22" s="1"/>
  <c r="O12" i="22"/>
  <c r="O11" i="22"/>
  <c r="AF12" i="22"/>
  <c r="T11" i="22"/>
  <c r="E30" i="22"/>
  <c r="AM31" i="22"/>
  <c r="AR31" i="22"/>
  <c r="AD30" i="22"/>
  <c r="AC31" i="22"/>
  <c r="AJ31" i="22"/>
  <c r="X30" i="22"/>
  <c r="S106" i="22"/>
  <c r="S163" i="22"/>
  <c r="AV106" i="22"/>
  <c r="AV163" i="22"/>
  <c r="AF106" i="22"/>
  <c r="AF163" i="22"/>
  <c r="AM106" i="22"/>
  <c r="AM163" i="22"/>
  <c r="AD107" i="22"/>
  <c r="AD164" i="22"/>
  <c r="AL106" i="22"/>
  <c r="AL163" i="22"/>
  <c r="AQ106" i="22"/>
  <c r="AQ163" i="22"/>
  <c r="AN126" i="22"/>
  <c r="AG126" i="22"/>
  <c r="AB126" i="22"/>
  <c r="AT125" i="22"/>
  <c r="L125" i="22"/>
  <c r="V126" i="22"/>
  <c r="W126" i="22"/>
  <c r="AF145" i="22"/>
  <c r="Y144" i="22"/>
  <c r="AI144" i="22"/>
  <c r="AV145" i="22"/>
  <c r="AO144" i="22"/>
  <c r="H144" i="22"/>
  <c r="AY145" i="22"/>
  <c r="I65" i="22" l="1"/>
  <c r="N65" i="22"/>
  <c r="X58" i="22"/>
  <c r="G77" i="22"/>
  <c r="BS153" i="22"/>
  <c r="U70" i="22"/>
  <c r="K79" i="22"/>
  <c r="V53" i="22"/>
  <c r="AE67" i="22"/>
  <c r="AY67" i="22"/>
  <c r="N53" i="22"/>
  <c r="N68" i="22"/>
  <c r="Y76" i="22"/>
  <c r="Y95" i="22" s="1"/>
  <c r="AH57" i="22"/>
  <c r="AO56" i="22"/>
  <c r="AE79" i="22"/>
  <c r="AR66" i="22"/>
  <c r="AV48" i="22"/>
  <c r="AY48" i="22"/>
  <c r="AY86" i="22" s="1"/>
  <c r="AD66" i="22"/>
  <c r="Y66" i="22"/>
  <c r="S156" i="22"/>
  <c r="AC72" i="22"/>
  <c r="M57" i="22"/>
  <c r="AV156" i="22"/>
  <c r="AP58" i="22"/>
  <c r="G70" i="22"/>
  <c r="AJ75" i="22"/>
  <c r="AR23" i="22"/>
  <c r="G69" i="22"/>
  <c r="AR75" i="22"/>
  <c r="U67" i="22"/>
  <c r="U86" i="22" s="1"/>
  <c r="N60" i="22"/>
  <c r="G47" i="22"/>
  <c r="F48" i="22"/>
  <c r="Q156" i="22"/>
  <c r="AV72" i="22"/>
  <c r="AS66" i="22"/>
  <c r="AO65" i="22"/>
  <c r="AM57" i="22"/>
  <c r="Y75" i="22"/>
  <c r="AF56" i="22"/>
  <c r="G76" i="22"/>
  <c r="R75" i="22"/>
  <c r="AL57" i="22"/>
  <c r="AI68" i="22"/>
  <c r="AM66" i="22"/>
  <c r="AS75" i="22"/>
  <c r="AA53" i="22"/>
  <c r="O67" i="22"/>
  <c r="O86" i="22" s="1"/>
  <c r="AE76" i="22"/>
  <c r="AE71" i="22"/>
  <c r="BT142" i="22"/>
  <c r="I57" i="22"/>
  <c r="AX71" i="22"/>
  <c r="Z76" i="22"/>
  <c r="AD67" i="22"/>
  <c r="AJ156" i="22"/>
  <c r="O156" i="22"/>
  <c r="AP72" i="22"/>
  <c r="BT106" i="22"/>
  <c r="V58" i="22"/>
  <c r="AI77" i="22"/>
  <c r="AP47" i="22"/>
  <c r="AW23" i="22"/>
  <c r="AT156" i="22"/>
  <c r="T66" i="22"/>
  <c r="M42" i="22"/>
  <c r="AR53" i="22"/>
  <c r="L70" i="22"/>
  <c r="AI58" i="22"/>
  <c r="M60" i="22"/>
  <c r="AR71" i="22"/>
  <c r="AR72" i="22"/>
  <c r="AF77" i="22"/>
  <c r="AM77" i="22"/>
  <c r="AD47" i="22"/>
  <c r="N47" i="22"/>
  <c r="W65" i="22"/>
  <c r="AT58" i="22"/>
  <c r="AR47" i="22"/>
  <c r="H47" i="22"/>
  <c r="AL66" i="22"/>
  <c r="AL85" i="22" s="1"/>
  <c r="S53" i="22"/>
  <c r="AW58" i="22"/>
  <c r="W23" i="22"/>
  <c r="AL23" i="22"/>
  <c r="Z57" i="22"/>
  <c r="AX156" i="22"/>
  <c r="AA72" i="22"/>
  <c r="AE70" i="22"/>
  <c r="F58" i="22"/>
  <c r="AM76" i="22"/>
  <c r="U68" i="22"/>
  <c r="V74" i="22"/>
  <c r="W47" i="22"/>
  <c r="AM48" i="22"/>
  <c r="AJ76" i="22"/>
  <c r="AA76" i="22"/>
  <c r="AI48" i="22"/>
  <c r="H79" i="22"/>
  <c r="T53" i="22"/>
  <c r="AQ55" i="22"/>
  <c r="R55" i="22"/>
  <c r="AG23" i="22"/>
  <c r="W48" i="22"/>
  <c r="AO75" i="22"/>
  <c r="X70" i="22"/>
  <c r="E66" i="22"/>
  <c r="X79" i="22"/>
  <c r="AV67" i="22"/>
  <c r="AH52" i="22"/>
  <c r="AK72" i="22"/>
  <c r="W70" i="22"/>
  <c r="AY79" i="22"/>
  <c r="AP57" i="22"/>
  <c r="AP95" i="22" s="1"/>
  <c r="F55" i="22"/>
  <c r="AJ53" i="22"/>
  <c r="O60" i="22"/>
  <c r="O53" i="22"/>
  <c r="AK56" i="22"/>
  <c r="AE77" i="22"/>
  <c r="Y42" i="22"/>
  <c r="AD58" i="22"/>
  <c r="AC58" i="22"/>
  <c r="AR57" i="22"/>
  <c r="G72" i="22"/>
  <c r="L48" i="22"/>
  <c r="U55" i="22"/>
  <c r="Y74" i="22"/>
  <c r="F66" i="22"/>
  <c r="F85" i="22" s="1"/>
  <c r="AT71" i="22"/>
  <c r="AX58" i="22"/>
  <c r="BR150" i="22"/>
  <c r="AL77" i="22"/>
  <c r="AK74" i="22"/>
  <c r="AU53" i="22"/>
  <c r="AU91" i="22" s="1"/>
  <c r="H60" i="22"/>
  <c r="AH47" i="22"/>
  <c r="BS151" i="22"/>
  <c r="AE65" i="22"/>
  <c r="AG72" i="22"/>
  <c r="AA48" i="22"/>
  <c r="T79" i="22"/>
  <c r="U75" i="22"/>
  <c r="Z42" i="22"/>
  <c r="AR55" i="22"/>
  <c r="H53" i="22"/>
  <c r="H91" i="22" s="1"/>
  <c r="S56" i="22"/>
  <c r="AU50" i="22"/>
  <c r="L42" i="22"/>
  <c r="U58" i="22"/>
  <c r="U96" i="22" s="1"/>
  <c r="AK69" i="22"/>
  <c r="AC48" i="22"/>
  <c r="AH55" i="22"/>
  <c r="AY70" i="22"/>
  <c r="AU52" i="22"/>
  <c r="AC77" i="22"/>
  <c r="G68" i="22"/>
  <c r="AV55" i="22"/>
  <c r="R79" i="22"/>
  <c r="Y60" i="22"/>
  <c r="BS107" i="22"/>
  <c r="AM60" i="22"/>
  <c r="H75" i="22"/>
  <c r="T60" i="22"/>
  <c r="T55" i="22"/>
  <c r="J50" i="22"/>
  <c r="F42" i="22"/>
  <c r="AL67" i="22"/>
  <c r="Q74" i="22"/>
  <c r="J67" i="22"/>
  <c r="I76" i="22"/>
  <c r="AP69" i="22"/>
  <c r="N67" i="22"/>
  <c r="M49" i="22"/>
  <c r="L56" i="22"/>
  <c r="W53" i="22"/>
  <c r="W91" i="22" s="1"/>
  <c r="AA66" i="22"/>
  <c r="AI53" i="22"/>
  <c r="Q42" i="22"/>
  <c r="AV42" i="22"/>
  <c r="AT56" i="22"/>
  <c r="AT69" i="22"/>
  <c r="W56" i="22"/>
  <c r="Y58" i="22"/>
  <c r="R72" i="22"/>
  <c r="K67" i="22"/>
  <c r="K48" i="22"/>
  <c r="AR76" i="22"/>
  <c r="D23" i="22"/>
  <c r="T156" i="22"/>
  <c r="Z69" i="22"/>
  <c r="AD76" i="22"/>
  <c r="AU47" i="22"/>
  <c r="AW57" i="22"/>
  <c r="AH72" i="22"/>
  <c r="T23" i="22"/>
  <c r="V55" i="22"/>
  <c r="AO57" i="22"/>
  <c r="F67" i="22"/>
  <c r="F86" i="22" s="1"/>
  <c r="AO67" i="22"/>
  <c r="Q55" i="22"/>
  <c r="AP35" i="22"/>
  <c r="BR107" i="22"/>
  <c r="V42" i="22"/>
  <c r="R35" i="22"/>
  <c r="T48" i="22"/>
  <c r="BT147" i="22"/>
  <c r="E77" i="22"/>
  <c r="N48" i="22"/>
  <c r="N86" i="22" s="1"/>
  <c r="AR58" i="22"/>
  <c r="V75" i="22"/>
  <c r="AJ23" i="22"/>
  <c r="AU66" i="22"/>
  <c r="AF66" i="22"/>
  <c r="AW149" i="22"/>
  <c r="AF53" i="22"/>
  <c r="T69" i="22"/>
  <c r="O77" i="22"/>
  <c r="H58" i="22"/>
  <c r="AV60" i="22"/>
  <c r="AL55" i="22"/>
  <c r="AL93" i="22" s="1"/>
  <c r="F72" i="22"/>
  <c r="T76" i="22"/>
  <c r="AA69" i="22"/>
  <c r="AW56" i="22"/>
  <c r="X68" i="22"/>
  <c r="AK57" i="22"/>
  <c r="AK95" i="22" s="1"/>
  <c r="E76" i="22"/>
  <c r="K72" i="22"/>
  <c r="AV79" i="22"/>
  <c r="M53" i="22"/>
  <c r="U56" i="22"/>
  <c r="AE58" i="22"/>
  <c r="Q53" i="22"/>
  <c r="Q91" i="22" s="1"/>
  <c r="AJ74" i="22"/>
  <c r="AD35" i="22"/>
  <c r="AD43" i="22" s="1"/>
  <c r="AQ58" i="22"/>
  <c r="AO58" i="22"/>
  <c r="AG55" i="22"/>
  <c r="E56" i="22"/>
  <c r="AP55" i="22"/>
  <c r="AD53" i="22"/>
  <c r="L156" i="22"/>
  <c r="AI75" i="22"/>
  <c r="J56" i="22"/>
  <c r="K75" i="22"/>
  <c r="AH48" i="22"/>
  <c r="AH86" i="22" s="1"/>
  <c r="AS35" i="22"/>
  <c r="F156" i="22"/>
  <c r="I58" i="22"/>
  <c r="AT72" i="22"/>
  <c r="AB23" i="22"/>
  <c r="AX74" i="22"/>
  <c r="N42" i="22"/>
  <c r="AX68" i="22"/>
  <c r="BS148" i="22"/>
  <c r="AR56" i="22"/>
  <c r="I111" i="22"/>
  <c r="AC23" i="22"/>
  <c r="M48" i="22"/>
  <c r="X23" i="22"/>
  <c r="S66" i="22"/>
  <c r="AJ68" i="22"/>
  <c r="AD94" i="22"/>
  <c r="AK47" i="22"/>
  <c r="H23" i="22"/>
  <c r="M69" i="22"/>
  <c r="R67" i="22"/>
  <c r="AO48" i="22"/>
  <c r="AX60" i="22"/>
  <c r="I77" i="22"/>
  <c r="J48" i="22"/>
  <c r="AC42" i="22"/>
  <c r="R48" i="22"/>
  <c r="X156" i="22"/>
  <c r="O35" i="22"/>
  <c r="AD48" i="22"/>
  <c r="J57" i="22"/>
  <c r="AW67" i="22"/>
  <c r="AK49" i="22"/>
  <c r="AY23" i="22"/>
  <c r="H48" i="22"/>
  <c r="BS147" i="22"/>
  <c r="AL56" i="22"/>
  <c r="F74" i="22"/>
  <c r="AF69" i="22"/>
  <c r="AI23" i="22"/>
  <c r="F68" i="22"/>
  <c r="AL58" i="22"/>
  <c r="AJ58" i="22"/>
  <c r="AA137" i="22"/>
  <c r="AF72" i="22"/>
  <c r="AD72" i="22"/>
  <c r="K76" i="22"/>
  <c r="AF67" i="22"/>
  <c r="AT76" i="22"/>
  <c r="AX70" i="22"/>
  <c r="AG76" i="22"/>
  <c r="K53" i="22"/>
  <c r="S76" i="22"/>
  <c r="L149" i="22"/>
  <c r="AP77" i="22"/>
  <c r="X74" i="22"/>
  <c r="AK51" i="22"/>
  <c r="AR149" i="22"/>
  <c r="AG79" i="22"/>
  <c r="AW75" i="22"/>
  <c r="AJ56" i="22"/>
  <c r="AJ55" i="22"/>
  <c r="V156" i="22"/>
  <c r="AO76" i="22"/>
  <c r="BR126" i="22"/>
  <c r="H65" i="22"/>
  <c r="T77" i="22"/>
  <c r="Y55" i="22"/>
  <c r="X149" i="22"/>
  <c r="AG16" i="22"/>
  <c r="AQ77" i="22"/>
  <c r="Q57" i="22"/>
  <c r="S55" i="22"/>
  <c r="U23" i="22"/>
  <c r="H16" i="22"/>
  <c r="H24" i="22" s="1"/>
  <c r="AE53" i="22"/>
  <c r="AE91" i="22" s="1"/>
  <c r="AJ52" i="22"/>
  <c r="AQ75" i="22"/>
  <c r="K55" i="22"/>
  <c r="AC75" i="22"/>
  <c r="O72" i="22"/>
  <c r="AT75" i="22"/>
  <c r="AF76" i="22"/>
  <c r="T47" i="22"/>
  <c r="AV57" i="22"/>
  <c r="BT155" i="22"/>
  <c r="AY68" i="22"/>
  <c r="I66" i="22"/>
  <c r="AH23" i="22"/>
  <c r="W75" i="22"/>
  <c r="N55" i="22"/>
  <c r="AE75" i="22"/>
  <c r="AG67" i="22"/>
  <c r="N74" i="22"/>
  <c r="AS69" i="22"/>
  <c r="AV74" i="22"/>
  <c r="L67" i="22"/>
  <c r="W67" i="22"/>
  <c r="AL79" i="22"/>
  <c r="AJ79" i="22"/>
  <c r="V79" i="22"/>
  <c r="K137" i="22"/>
  <c r="AU156" i="22"/>
  <c r="AU76" i="22"/>
  <c r="AY60" i="22"/>
  <c r="I60" i="22"/>
  <c r="AP67" i="22"/>
  <c r="L35" i="22"/>
  <c r="AW156" i="22"/>
  <c r="AF57" i="22"/>
  <c r="O47" i="22"/>
  <c r="AC79" i="22"/>
  <c r="AL149" i="22"/>
  <c r="Q130" i="22"/>
  <c r="AJ149" i="22"/>
  <c r="AX76" i="22"/>
  <c r="AV66" i="22"/>
  <c r="AV85" i="22" s="1"/>
  <c r="U60" i="22"/>
  <c r="AC60" i="22"/>
  <c r="AT53" i="22"/>
  <c r="AF46" i="22"/>
  <c r="Q60" i="22"/>
  <c r="M95" i="22"/>
  <c r="AC65" i="22"/>
  <c r="V76" i="22"/>
  <c r="AH74" i="22"/>
  <c r="AQ53" i="22"/>
  <c r="J76" i="22"/>
  <c r="AC53" i="22"/>
  <c r="L68" i="22"/>
  <c r="X48" i="22"/>
  <c r="H74" i="22"/>
  <c r="AQ48" i="22"/>
  <c r="U76" i="22"/>
  <c r="U95" i="22" s="1"/>
  <c r="Q76" i="22"/>
  <c r="G53" i="22"/>
  <c r="AW74" i="22"/>
  <c r="T71" i="22"/>
  <c r="AR74" i="22"/>
  <c r="E58" i="22"/>
  <c r="AP53" i="22"/>
  <c r="O42" i="22"/>
  <c r="AJ57" i="22"/>
  <c r="AP70" i="22"/>
  <c r="AJ60" i="22"/>
  <c r="J70" i="22"/>
  <c r="E75" i="22"/>
  <c r="AE23" i="22"/>
  <c r="W74" i="22"/>
  <c r="U42" i="22"/>
  <c r="V72" i="22"/>
  <c r="V91" i="22" s="1"/>
  <c r="K74" i="22"/>
  <c r="N71" i="22"/>
  <c r="AH76" i="22"/>
  <c r="AI149" i="22"/>
  <c r="R156" i="22"/>
  <c r="I47" i="22"/>
  <c r="AM72" i="22"/>
  <c r="AO72" i="22"/>
  <c r="AO91" i="22" s="1"/>
  <c r="AA23" i="22"/>
  <c r="V57" i="22"/>
  <c r="BR145" i="22"/>
  <c r="G79" i="22"/>
  <c r="AI60" i="22"/>
  <c r="AK23" i="22"/>
  <c r="E156" i="22"/>
  <c r="G56" i="22"/>
  <c r="I70" i="22"/>
  <c r="E72" i="22"/>
  <c r="E91" i="22" s="1"/>
  <c r="S149" i="22"/>
  <c r="AD57" i="22"/>
  <c r="O75" i="22"/>
  <c r="H68" i="22"/>
  <c r="AM53" i="22"/>
  <c r="AX75" i="22"/>
  <c r="N76" i="22"/>
  <c r="M75" i="22"/>
  <c r="AS57" i="22"/>
  <c r="S74" i="22"/>
  <c r="L75" i="22"/>
  <c r="AY55" i="22"/>
  <c r="E23" i="22"/>
  <c r="AS67" i="22"/>
  <c r="AP68" i="22"/>
  <c r="X72" i="22"/>
  <c r="AE74" i="22"/>
  <c r="AM56" i="22"/>
  <c r="AW77" i="22"/>
  <c r="G65" i="22"/>
  <c r="AW52" i="22"/>
  <c r="V16" i="22"/>
  <c r="AK77" i="22"/>
  <c r="AM79" i="22"/>
  <c r="AL70" i="22"/>
  <c r="M58" i="22"/>
  <c r="M96" i="22" s="1"/>
  <c r="G75" i="22"/>
  <c r="U79" i="22"/>
  <c r="BT146" i="22"/>
  <c r="AS47" i="22"/>
  <c r="AQ67" i="22"/>
  <c r="Z67" i="22"/>
  <c r="Q47" i="22"/>
  <c r="AS94" i="22"/>
  <c r="V70" i="22"/>
  <c r="V68" i="22"/>
  <c r="K57" i="22"/>
  <c r="AD49" i="22"/>
  <c r="AD51" i="22"/>
  <c r="O52" i="22"/>
  <c r="O50" i="22"/>
  <c r="P69" i="22"/>
  <c r="BS128" i="22"/>
  <c r="AX52" i="22"/>
  <c r="AX50" i="22"/>
  <c r="M65" i="22"/>
  <c r="M35" i="22"/>
  <c r="S59" i="22"/>
  <c r="S118" i="22"/>
  <c r="BO133" i="22"/>
  <c r="AN76" i="22"/>
  <c r="BQ133" i="22"/>
  <c r="AB53" i="22"/>
  <c r="BR110" i="22"/>
  <c r="BZ30" i="22"/>
  <c r="BR30" i="22"/>
  <c r="BO152" i="22"/>
  <c r="BQ152" i="22"/>
  <c r="AT51" i="22"/>
  <c r="AT49" i="22"/>
  <c r="AQ118" i="22"/>
  <c r="AQ61" i="22" s="1"/>
  <c r="AQ59" i="22"/>
  <c r="BS37" i="22"/>
  <c r="CA37" i="22"/>
  <c r="O111" i="22"/>
  <c r="O46" i="22"/>
  <c r="AA46" i="22"/>
  <c r="AA111" i="22"/>
  <c r="O76" i="22"/>
  <c r="AE52" i="22"/>
  <c r="AE50" i="22"/>
  <c r="P35" i="22"/>
  <c r="CA27" i="22"/>
  <c r="BS27" i="22"/>
  <c r="BS144" i="22"/>
  <c r="Y137" i="22"/>
  <c r="Y78" i="22"/>
  <c r="BO155" i="22"/>
  <c r="BQ155" i="22"/>
  <c r="AP149" i="22"/>
  <c r="E137" i="22"/>
  <c r="E78" i="22"/>
  <c r="AF16" i="22"/>
  <c r="AF24" i="22" s="1"/>
  <c r="H49" i="22"/>
  <c r="H51" i="22"/>
  <c r="J79" i="22"/>
  <c r="BO40" i="22"/>
  <c r="BW40" i="22"/>
  <c r="AN42" i="22"/>
  <c r="BQ40" i="22"/>
  <c r="BY40" i="22"/>
  <c r="L77" i="22"/>
  <c r="AQ35" i="22"/>
  <c r="AQ65" i="22"/>
  <c r="Q65" i="22"/>
  <c r="Q35" i="22"/>
  <c r="AM52" i="22"/>
  <c r="AM90" i="22" s="1"/>
  <c r="AM50" i="22"/>
  <c r="AA156" i="22"/>
  <c r="Y130" i="22"/>
  <c r="Y65" i="22"/>
  <c r="E68" i="22"/>
  <c r="E70" i="22"/>
  <c r="AD77" i="22"/>
  <c r="BO39" i="22"/>
  <c r="BW39" i="22"/>
  <c r="BY39" i="22"/>
  <c r="BQ39" i="22"/>
  <c r="AK35" i="22"/>
  <c r="AG77" i="22"/>
  <c r="N23" i="22"/>
  <c r="AO149" i="22"/>
  <c r="H156" i="22"/>
  <c r="AE111" i="22"/>
  <c r="AE46" i="22"/>
  <c r="V137" i="22"/>
  <c r="V78" i="22"/>
  <c r="E42" i="22"/>
  <c r="BO148" i="22"/>
  <c r="BQ148" i="22"/>
  <c r="O71" i="22"/>
  <c r="O69" i="22"/>
  <c r="AL46" i="22"/>
  <c r="AL35" i="22"/>
  <c r="G52" i="22"/>
  <c r="G50" i="22"/>
  <c r="AX72" i="22"/>
  <c r="BT152" i="22"/>
  <c r="F50" i="22"/>
  <c r="F52" i="22"/>
  <c r="D50" i="22"/>
  <c r="D52" i="22"/>
  <c r="BT109" i="22"/>
  <c r="BO41" i="22"/>
  <c r="BW41" i="22"/>
  <c r="BQ41" i="22"/>
  <c r="BY41" i="22"/>
  <c r="BS154" i="22"/>
  <c r="Z79" i="22"/>
  <c r="Z49" i="22"/>
  <c r="Z51" i="22"/>
  <c r="Z89" i="22" s="1"/>
  <c r="BZ33" i="22"/>
  <c r="BR33" i="22"/>
  <c r="D72" i="22"/>
  <c r="BT129" i="22"/>
  <c r="P75" i="22"/>
  <c r="BS132" i="22"/>
  <c r="AI130" i="22"/>
  <c r="AI66" i="22"/>
  <c r="S60" i="22"/>
  <c r="K78" i="22"/>
  <c r="K42" i="22"/>
  <c r="Y35" i="22"/>
  <c r="O16" i="22"/>
  <c r="AL69" i="22"/>
  <c r="AL71" i="22"/>
  <c r="AJ69" i="22"/>
  <c r="AJ71" i="22"/>
  <c r="Y68" i="22"/>
  <c r="Y70" i="22"/>
  <c r="AQ74" i="22"/>
  <c r="P66" i="22"/>
  <c r="BS123" i="22"/>
  <c r="AV59" i="22"/>
  <c r="AV118" i="22"/>
  <c r="P56" i="22"/>
  <c r="BS113" i="22"/>
  <c r="AI51" i="22"/>
  <c r="AI49" i="22"/>
  <c r="AA79" i="22"/>
  <c r="BR29" i="22"/>
  <c r="BZ29" i="22"/>
  <c r="L72" i="22"/>
  <c r="S52" i="22"/>
  <c r="AI56" i="22"/>
  <c r="J68" i="22"/>
  <c r="R57" i="22"/>
  <c r="AR60" i="22"/>
  <c r="AS137" i="22"/>
  <c r="AS78" i="22"/>
  <c r="AY156" i="22"/>
  <c r="AR67" i="22"/>
  <c r="AP56" i="22"/>
  <c r="V60" i="22"/>
  <c r="P77" i="22"/>
  <c r="CA39" i="22"/>
  <c r="BS39" i="22"/>
  <c r="AF75" i="22"/>
  <c r="U74" i="22"/>
  <c r="D49" i="22"/>
  <c r="D51" i="22"/>
  <c r="BT108" i="22"/>
  <c r="AB16" i="22"/>
  <c r="AC74" i="22"/>
  <c r="T75" i="22"/>
  <c r="G74" i="22"/>
  <c r="D68" i="22"/>
  <c r="BT127" i="22"/>
  <c r="V48" i="22"/>
  <c r="M66" i="22"/>
  <c r="M85" i="22" s="1"/>
  <c r="N16" i="22"/>
  <c r="M74" i="22"/>
  <c r="M93" i="22" s="1"/>
  <c r="F75" i="22"/>
  <c r="D75" i="22"/>
  <c r="BT132" i="22"/>
  <c r="AU137" i="22"/>
  <c r="AU78" i="22"/>
  <c r="AR69" i="22"/>
  <c r="AB67" i="22"/>
  <c r="BR124" i="22"/>
  <c r="AQ47" i="22"/>
  <c r="AR35" i="22"/>
  <c r="AD71" i="22"/>
  <c r="AD23" i="22"/>
  <c r="BR21" i="22"/>
  <c r="BR23" i="22" s="1"/>
  <c r="AG56" i="22"/>
  <c r="K77" i="22"/>
  <c r="I48" i="22"/>
  <c r="M79" i="22"/>
  <c r="R46" i="22"/>
  <c r="R111" i="22"/>
  <c r="R118" i="22"/>
  <c r="R59" i="22"/>
  <c r="U47" i="22"/>
  <c r="AS76" i="22"/>
  <c r="AR16" i="22"/>
  <c r="AL68" i="22"/>
  <c r="BO132" i="22"/>
  <c r="AN75" i="22"/>
  <c r="BQ132" i="22"/>
  <c r="H46" i="22"/>
  <c r="L53" i="22"/>
  <c r="AW46" i="22"/>
  <c r="AO55" i="22"/>
  <c r="AN49" i="22"/>
  <c r="AN51" i="22"/>
  <c r="BO108" i="22"/>
  <c r="BQ108" i="22"/>
  <c r="BS34" i="22"/>
  <c r="CA34" i="22"/>
  <c r="P78" i="22"/>
  <c r="BS135" i="22"/>
  <c r="V65" i="22"/>
  <c r="CB40" i="22"/>
  <c r="BT40" i="22"/>
  <c r="AO71" i="22"/>
  <c r="AO69" i="22"/>
  <c r="Z72" i="22"/>
  <c r="AY71" i="22"/>
  <c r="BS150" i="22"/>
  <c r="P130" i="22"/>
  <c r="P65" i="22"/>
  <c r="BS122" i="22"/>
  <c r="T118" i="22"/>
  <c r="T59" i="22"/>
  <c r="AN74" i="22"/>
  <c r="BO36" i="22"/>
  <c r="BW36" i="22"/>
  <c r="BQ36" i="22"/>
  <c r="BY36" i="22"/>
  <c r="X51" i="22"/>
  <c r="X49" i="22"/>
  <c r="AX49" i="22"/>
  <c r="AX51" i="22"/>
  <c r="BO37" i="22"/>
  <c r="BW37" i="22"/>
  <c r="BQ37" i="22"/>
  <c r="BY37" i="22"/>
  <c r="AW65" i="22"/>
  <c r="AW35" i="22"/>
  <c r="AF137" i="22"/>
  <c r="AF78" i="22"/>
  <c r="BO146" i="22"/>
  <c r="BQ146" i="22"/>
  <c r="P55" i="22"/>
  <c r="BS112" i="22"/>
  <c r="AG35" i="22"/>
  <c r="AJ130" i="22"/>
  <c r="AJ66" i="22"/>
  <c r="AJ50" i="22"/>
  <c r="AA130" i="22"/>
  <c r="Z53" i="22"/>
  <c r="E52" i="22"/>
  <c r="E50" i="22"/>
  <c r="AN58" i="22"/>
  <c r="BO115" i="22"/>
  <c r="BQ115" i="22"/>
  <c r="AF60" i="22"/>
  <c r="X77" i="22"/>
  <c r="AW76" i="22"/>
  <c r="J72" i="22"/>
  <c r="AU130" i="22"/>
  <c r="AU65" i="22"/>
  <c r="H149" i="22"/>
  <c r="AV137" i="22"/>
  <c r="AV78" i="22"/>
  <c r="Z71" i="22"/>
  <c r="BT133" i="22"/>
  <c r="N50" i="22"/>
  <c r="N52" i="22"/>
  <c r="AC130" i="22"/>
  <c r="AC66" i="22"/>
  <c r="BR147" i="22"/>
  <c r="E35" i="22"/>
  <c r="AV130" i="22"/>
  <c r="AV65" i="22"/>
  <c r="AT130" i="22"/>
  <c r="AT65" i="22"/>
  <c r="X56" i="22"/>
  <c r="AK53" i="22"/>
  <c r="AQ130" i="22"/>
  <c r="AQ66" i="22"/>
  <c r="BR8" i="22"/>
  <c r="BR16" i="22" s="1"/>
  <c r="AD16" i="22"/>
  <c r="AH130" i="22"/>
  <c r="AH65" i="22"/>
  <c r="AF130" i="22"/>
  <c r="AF65" i="22"/>
  <c r="AS130" i="22"/>
  <c r="AS65" i="22"/>
  <c r="D67" i="22"/>
  <c r="BT124" i="22"/>
  <c r="BS145" i="22"/>
  <c r="AF149" i="22"/>
  <c r="AD149" i="22"/>
  <c r="S79" i="22"/>
  <c r="CA41" i="22"/>
  <c r="BS41" i="22"/>
  <c r="F149" i="22"/>
  <c r="BR131" i="22"/>
  <c r="U137" i="22"/>
  <c r="U78" i="22"/>
  <c r="CB33" i="22"/>
  <c r="BT33" i="22"/>
  <c r="AI69" i="22"/>
  <c r="F60" i="22"/>
  <c r="AY56" i="22"/>
  <c r="AY94" i="22" s="1"/>
  <c r="AE49" i="22"/>
  <c r="AE51" i="22"/>
  <c r="E55" i="22"/>
  <c r="AV58" i="22"/>
  <c r="AI70" i="22"/>
  <c r="R42" i="22"/>
  <c r="AY35" i="22"/>
  <c r="BT145" i="22"/>
  <c r="AO68" i="22"/>
  <c r="AN59" i="22"/>
  <c r="AN118" i="22"/>
  <c r="BO116" i="22"/>
  <c r="BQ116" i="22"/>
  <c r="AC56" i="22"/>
  <c r="P51" i="22"/>
  <c r="P49" i="22"/>
  <c r="BS108" i="22"/>
  <c r="AY57" i="22"/>
  <c r="AA57" i="22"/>
  <c r="AI16" i="22"/>
  <c r="AD68" i="22"/>
  <c r="AD70" i="22"/>
  <c r="AB70" i="22"/>
  <c r="AB68" i="22"/>
  <c r="BR127" i="22"/>
  <c r="Q67" i="22"/>
  <c r="AS79" i="22"/>
  <c r="W60" i="22"/>
  <c r="G58" i="22"/>
  <c r="G96" i="22" s="1"/>
  <c r="BO28" i="22"/>
  <c r="BW28" i="22"/>
  <c r="BQ28" i="22"/>
  <c r="BY28" i="22"/>
  <c r="X16" i="22"/>
  <c r="I51" i="22"/>
  <c r="I49" i="22"/>
  <c r="BT144" i="22"/>
  <c r="P70" i="22"/>
  <c r="BS127" i="22"/>
  <c r="N70" i="22"/>
  <c r="AY130" i="22"/>
  <c r="AC71" i="22"/>
  <c r="AC69" i="22"/>
  <c r="AX59" i="22"/>
  <c r="AX118" i="22"/>
  <c r="AY52" i="22"/>
  <c r="AY50" i="22"/>
  <c r="AX67" i="22"/>
  <c r="AK130" i="22"/>
  <c r="Q79" i="22"/>
  <c r="G71" i="22"/>
  <c r="AB118" i="22"/>
  <c r="AB59" i="22"/>
  <c r="BR116" i="22"/>
  <c r="L57" i="22"/>
  <c r="G66" i="22"/>
  <c r="G85" i="22" s="1"/>
  <c r="AB156" i="22"/>
  <c r="BR154" i="22"/>
  <c r="AF70" i="22"/>
  <c r="AF58" i="22"/>
  <c r="Z16" i="22"/>
  <c r="S77" i="22"/>
  <c r="AS53" i="22"/>
  <c r="K35" i="22"/>
  <c r="E16" i="22"/>
  <c r="AA52" i="22"/>
  <c r="AA50" i="22"/>
  <c r="M137" i="22"/>
  <c r="M78" i="22"/>
  <c r="AN69" i="22"/>
  <c r="BW31" i="22"/>
  <c r="BO31" i="22"/>
  <c r="BQ31" i="22"/>
  <c r="BY31" i="22"/>
  <c r="AF55" i="22"/>
  <c r="AF93" i="22" s="1"/>
  <c r="AC55" i="22"/>
  <c r="AH137" i="22"/>
  <c r="AH78" i="22"/>
  <c r="J51" i="22"/>
  <c r="J49" i="22"/>
  <c r="AY69" i="22"/>
  <c r="AS74" i="22"/>
  <c r="AD78" i="22"/>
  <c r="W42" i="22"/>
  <c r="AP156" i="22"/>
  <c r="G137" i="22"/>
  <c r="G78" i="22"/>
  <c r="G48" i="22"/>
  <c r="G86" i="22" s="1"/>
  <c r="AB42" i="22"/>
  <c r="BZ40" i="22"/>
  <c r="BR40" i="22"/>
  <c r="Q111" i="22"/>
  <c r="Q46" i="22"/>
  <c r="S69" i="22"/>
  <c r="S71" i="22"/>
  <c r="E130" i="22"/>
  <c r="E65" i="22"/>
  <c r="BO150" i="22"/>
  <c r="BQ150" i="22"/>
  <c r="AW111" i="22"/>
  <c r="AW48" i="22"/>
  <c r="AB55" i="22"/>
  <c r="BR112" i="22"/>
  <c r="T46" i="22"/>
  <c r="T111" i="22"/>
  <c r="O65" i="22"/>
  <c r="I149" i="22"/>
  <c r="D76" i="22"/>
  <c r="BT38" i="22"/>
  <c r="CB38" i="22"/>
  <c r="AJ48" i="22"/>
  <c r="AQ70" i="22"/>
  <c r="AQ68" i="22"/>
  <c r="AU60" i="22"/>
  <c r="BR146" i="22"/>
  <c r="AK68" i="22"/>
  <c r="AK70" i="22"/>
  <c r="L46" i="22"/>
  <c r="L111" i="22"/>
  <c r="J74" i="22"/>
  <c r="O149" i="22"/>
  <c r="AU149" i="22"/>
  <c r="W58" i="22"/>
  <c r="AY59" i="22"/>
  <c r="AY118" i="22"/>
  <c r="Y111" i="22"/>
  <c r="Y46" i="22"/>
  <c r="L65" i="22"/>
  <c r="S35" i="22"/>
  <c r="S47" i="22"/>
  <c r="W149" i="22"/>
  <c r="AV77" i="22"/>
  <c r="K23" i="22"/>
  <c r="AE57" i="22"/>
  <c r="AE95" i="22" s="1"/>
  <c r="BR31" i="22"/>
  <c r="BZ31" i="22"/>
  <c r="AQ57" i="22"/>
  <c r="D77" i="22"/>
  <c r="BT134" i="22"/>
  <c r="R71" i="22"/>
  <c r="K71" i="22"/>
  <c r="K69" i="22"/>
  <c r="H118" i="22"/>
  <c r="H59" i="22"/>
  <c r="F77" i="22"/>
  <c r="F96" i="22" s="1"/>
  <c r="AU94" i="22"/>
  <c r="AE56" i="22"/>
  <c r="BR136" i="22"/>
  <c r="R47" i="22"/>
  <c r="AX35" i="22"/>
  <c r="BR114" i="22"/>
  <c r="Q56" i="22"/>
  <c r="AT137" i="22"/>
  <c r="AT78" i="22"/>
  <c r="AF111" i="22"/>
  <c r="AF48" i="22"/>
  <c r="AY46" i="22"/>
  <c r="AY111" i="22"/>
  <c r="S50" i="22"/>
  <c r="AB76" i="22"/>
  <c r="BR133" i="22"/>
  <c r="J75" i="22"/>
  <c r="J94" i="22" s="1"/>
  <c r="AP71" i="22"/>
  <c r="AT52" i="22"/>
  <c r="AT50" i="22"/>
  <c r="AB47" i="22"/>
  <c r="BR104" i="22"/>
  <c r="AX55" i="22"/>
  <c r="T49" i="22"/>
  <c r="T51" i="22"/>
  <c r="AF156" i="22"/>
  <c r="AH118" i="22"/>
  <c r="E49" i="22"/>
  <c r="E51" i="22"/>
  <c r="AS42" i="22"/>
  <c r="D46" i="22"/>
  <c r="D111" i="22"/>
  <c r="BT103" i="22"/>
  <c r="AM58" i="22"/>
  <c r="AM96" i="22" s="1"/>
  <c r="K130" i="22"/>
  <c r="K65" i="22"/>
  <c r="AW130" i="22"/>
  <c r="BR125" i="22"/>
  <c r="Z60" i="22"/>
  <c r="X118" i="22"/>
  <c r="X60" i="22"/>
  <c r="M118" i="22"/>
  <c r="M59" i="22"/>
  <c r="O58" i="22"/>
  <c r="O96" i="22" s="1"/>
  <c r="W16" i="22"/>
  <c r="L60" i="22"/>
  <c r="J60" i="22"/>
  <c r="AU58" i="22"/>
  <c r="X53" i="22"/>
  <c r="AQ51" i="22"/>
  <c r="AQ49" i="22"/>
  <c r="T57" i="22"/>
  <c r="BO147" i="22"/>
  <c r="BQ147" i="22"/>
  <c r="AN70" i="22"/>
  <c r="AN68" i="22"/>
  <c r="BO127" i="22"/>
  <c r="BQ127" i="22"/>
  <c r="AT59" i="22"/>
  <c r="AT118" i="22"/>
  <c r="AR59" i="22"/>
  <c r="AR118" i="22"/>
  <c r="AG58" i="22"/>
  <c r="I53" i="22"/>
  <c r="AB49" i="22"/>
  <c r="AB51" i="22"/>
  <c r="BR108" i="22"/>
  <c r="AA56" i="22"/>
  <c r="AC149" i="22"/>
  <c r="Z75" i="22"/>
  <c r="AK16" i="22"/>
  <c r="AA58" i="22"/>
  <c r="AA96" i="22" s="1"/>
  <c r="V67" i="22"/>
  <c r="AN53" i="22"/>
  <c r="BO110" i="22"/>
  <c r="BQ110" i="22"/>
  <c r="AO35" i="22"/>
  <c r="AC76" i="22"/>
  <c r="AC95" i="22" s="1"/>
  <c r="AA68" i="22"/>
  <c r="AA70" i="22"/>
  <c r="W137" i="22"/>
  <c r="W78" i="22"/>
  <c r="AX53" i="22"/>
  <c r="J35" i="22"/>
  <c r="AY137" i="22"/>
  <c r="AY78" i="22"/>
  <c r="BO153" i="22"/>
  <c r="BQ153" i="22"/>
  <c r="AY74" i="22"/>
  <c r="I42" i="22"/>
  <c r="AT47" i="22"/>
  <c r="AU71" i="22"/>
  <c r="AU69" i="22"/>
  <c r="Z47" i="22"/>
  <c r="Y156" i="22"/>
  <c r="AM68" i="22"/>
  <c r="AI137" i="22"/>
  <c r="AI118" i="22"/>
  <c r="AI59" i="22"/>
  <c r="Z77" i="22"/>
  <c r="Z96" i="22" s="1"/>
  <c r="AE60" i="22"/>
  <c r="Q59" i="22"/>
  <c r="Q118" i="22"/>
  <c r="AV75" i="22"/>
  <c r="AV94" i="22" s="1"/>
  <c r="W68" i="22"/>
  <c r="AA65" i="22"/>
  <c r="AB35" i="22"/>
  <c r="BR27" i="22"/>
  <c r="BZ27" i="22"/>
  <c r="G49" i="22"/>
  <c r="G51" i="22"/>
  <c r="N156" i="22"/>
  <c r="AP65" i="22"/>
  <c r="AJ59" i="22"/>
  <c r="AJ118" i="22"/>
  <c r="Y53" i="22"/>
  <c r="AH71" i="22"/>
  <c r="AH69" i="22"/>
  <c r="AT74" i="22"/>
  <c r="AH79" i="22"/>
  <c r="AA47" i="22"/>
  <c r="BR155" i="22"/>
  <c r="AT23" i="22"/>
  <c r="AG57" i="22"/>
  <c r="AQ52" i="22"/>
  <c r="AQ50" i="22"/>
  <c r="S42" i="22"/>
  <c r="AA51" i="22"/>
  <c r="AA49" i="22"/>
  <c r="AB69" i="22"/>
  <c r="AB71" i="22"/>
  <c r="BR128" i="22"/>
  <c r="AP48" i="22"/>
  <c r="AN48" i="22"/>
  <c r="BO105" i="22"/>
  <c r="BQ105" i="22"/>
  <c r="AH53" i="22"/>
  <c r="M51" i="22"/>
  <c r="F69" i="22"/>
  <c r="F71" i="22"/>
  <c r="P42" i="22"/>
  <c r="BS40" i="22"/>
  <c r="CA40" i="22"/>
  <c r="AD130" i="22"/>
  <c r="AD65" i="22"/>
  <c r="X71" i="22"/>
  <c r="X69" i="22"/>
  <c r="V69" i="22"/>
  <c r="V71" i="22"/>
  <c r="K70" i="22"/>
  <c r="K68" i="22"/>
  <c r="AM149" i="22"/>
  <c r="AN65" i="22"/>
  <c r="BO122" i="22"/>
  <c r="BQ122" i="22"/>
  <c r="Y77" i="22"/>
  <c r="R149" i="22"/>
  <c r="P149" i="22"/>
  <c r="BS141" i="22"/>
  <c r="E79" i="22"/>
  <c r="AW42" i="22"/>
  <c r="AN71" i="22"/>
  <c r="BO128" i="22"/>
  <c r="BQ128" i="22"/>
  <c r="AV111" i="22"/>
  <c r="AV46" i="22"/>
  <c r="D149" i="22"/>
  <c r="BT141" i="22"/>
  <c r="AM137" i="22"/>
  <c r="AM78" i="22"/>
  <c r="AI78" i="22"/>
  <c r="AI42" i="22"/>
  <c r="AG137" i="22"/>
  <c r="AG78" i="22"/>
  <c r="S70" i="22"/>
  <c r="S68" i="22"/>
  <c r="V46" i="22"/>
  <c r="V111" i="22"/>
  <c r="AV16" i="22"/>
  <c r="I55" i="22"/>
  <c r="J111" i="22"/>
  <c r="J46" i="22"/>
  <c r="AX57" i="22"/>
  <c r="AY16" i="22"/>
  <c r="AI76" i="22"/>
  <c r="E47" i="22"/>
  <c r="G57" i="22"/>
  <c r="E57" i="22"/>
  <c r="E95" i="22" s="1"/>
  <c r="BS133" i="22"/>
  <c r="AK75" i="22"/>
  <c r="AK94" i="22" s="1"/>
  <c r="D42" i="22"/>
  <c r="CB41" i="22"/>
  <c r="BT41" i="22"/>
  <c r="R56" i="22"/>
  <c r="J130" i="22"/>
  <c r="J65" i="22"/>
  <c r="W71" i="22"/>
  <c r="AC137" i="22"/>
  <c r="AC78" i="22"/>
  <c r="N56" i="22"/>
  <c r="N94" i="22" s="1"/>
  <c r="N72" i="22"/>
  <c r="N91" i="22" s="1"/>
  <c r="AI79" i="22"/>
  <c r="AE68" i="22"/>
  <c r="AK67" i="22"/>
  <c r="P59" i="22"/>
  <c r="P118" i="22"/>
  <c r="BS116" i="22"/>
  <c r="AR51" i="22"/>
  <c r="AR49" i="22"/>
  <c r="I72" i="22"/>
  <c r="BT31" i="22"/>
  <c r="CB31" i="22"/>
  <c r="G42" i="22"/>
  <c r="Q69" i="22"/>
  <c r="F16" i="22"/>
  <c r="BT8" i="22"/>
  <c r="BT16" i="22" s="1"/>
  <c r="AE66" i="22"/>
  <c r="AE85" i="22" s="1"/>
  <c r="AE156" i="22"/>
  <c r="X55" i="22"/>
  <c r="R53" i="22"/>
  <c r="BR153" i="22"/>
  <c r="AO130" i="22"/>
  <c r="AO66" i="22"/>
  <c r="N57" i="22"/>
  <c r="N95" i="22" s="1"/>
  <c r="T16" i="22"/>
  <c r="AT68" i="22"/>
  <c r="AT70" i="22"/>
  <c r="N137" i="22"/>
  <c r="N78" i="22"/>
  <c r="AV70" i="22"/>
  <c r="AV68" i="22"/>
  <c r="AQ56" i="22"/>
  <c r="L74" i="22"/>
  <c r="AW72" i="22"/>
  <c r="AC49" i="22"/>
  <c r="AC51" i="22"/>
  <c r="H50" i="22"/>
  <c r="H52" i="22"/>
  <c r="D53" i="22"/>
  <c r="BT110" i="22"/>
  <c r="BO141" i="22"/>
  <c r="BQ141" i="22"/>
  <c r="AP49" i="22"/>
  <c r="AP51" i="22"/>
  <c r="V35" i="22"/>
  <c r="T70" i="22"/>
  <c r="T68" i="22"/>
  <c r="BS31" i="22"/>
  <c r="CA31" i="22"/>
  <c r="BS50" i="22" s="1"/>
  <c r="BR148" i="22"/>
  <c r="AF50" i="22"/>
  <c r="AF52" i="22"/>
  <c r="X111" i="22"/>
  <c r="X46" i="22"/>
  <c r="AT48" i="22"/>
  <c r="AQ23" i="22"/>
  <c r="AI55" i="22"/>
  <c r="BT21" i="22"/>
  <c r="BT23" i="22" s="1"/>
  <c r="F23" i="22"/>
  <c r="Q16" i="22"/>
  <c r="M23" i="22"/>
  <c r="AK118" i="22"/>
  <c r="AK59" i="22"/>
  <c r="AC52" i="22"/>
  <c r="AC50" i="22"/>
  <c r="U16" i="22"/>
  <c r="O59" i="22"/>
  <c r="O118" i="22"/>
  <c r="CB37" i="22"/>
  <c r="BT37" i="22"/>
  <c r="T130" i="22"/>
  <c r="T65" i="22"/>
  <c r="R130" i="22"/>
  <c r="R65" i="22"/>
  <c r="G60" i="22"/>
  <c r="AM55" i="22"/>
  <c r="AN35" i="22"/>
  <c r="BW27" i="22"/>
  <c r="BO27" i="22"/>
  <c r="BY27" i="22"/>
  <c r="BQ27" i="22"/>
  <c r="L76" i="22"/>
  <c r="P52" i="22"/>
  <c r="P50" i="22"/>
  <c r="BS109" i="22"/>
  <c r="P16" i="22"/>
  <c r="P24" i="22" s="1"/>
  <c r="AI74" i="22"/>
  <c r="N149" i="22"/>
  <c r="O74" i="22"/>
  <c r="O93" i="22" s="1"/>
  <c r="AU70" i="22"/>
  <c r="AU68" i="22"/>
  <c r="AH49" i="22"/>
  <c r="AH51" i="22"/>
  <c r="BO8" i="22"/>
  <c r="BO16" i="22" s="1"/>
  <c r="AP16" i="22"/>
  <c r="AN16" i="22"/>
  <c r="E48" i="22"/>
  <c r="H77" i="22"/>
  <c r="AX79" i="22"/>
  <c r="AB60" i="22"/>
  <c r="BR117" i="22"/>
  <c r="AY77" i="22"/>
  <c r="U118" i="22"/>
  <c r="U59" i="22"/>
  <c r="AM47" i="22"/>
  <c r="S67" i="22"/>
  <c r="AS156" i="22"/>
  <c r="Y79" i="22"/>
  <c r="Y98" i="22" s="1"/>
  <c r="AG59" i="22"/>
  <c r="AG118" i="22"/>
  <c r="Y47" i="22"/>
  <c r="Y85" i="22" s="1"/>
  <c r="AT66" i="22"/>
  <c r="D156" i="22"/>
  <c r="BT154" i="22"/>
  <c r="AB57" i="22"/>
  <c r="BR38" i="22"/>
  <c r="BZ38" i="22"/>
  <c r="D74" i="22"/>
  <c r="CB36" i="22"/>
  <c r="BT36" i="22"/>
  <c r="AU42" i="22"/>
  <c r="D70" i="22"/>
  <c r="CB32" i="22"/>
  <c r="BT32" i="22"/>
  <c r="Z156" i="22"/>
  <c r="F46" i="22"/>
  <c r="F35" i="22"/>
  <c r="W35" i="22"/>
  <c r="AM75" i="22"/>
  <c r="AU77" i="22"/>
  <c r="L55" i="22"/>
  <c r="AA35" i="22"/>
  <c r="W130" i="22"/>
  <c r="W66" i="22"/>
  <c r="AF118" i="22"/>
  <c r="AF59" i="22"/>
  <c r="AJ47" i="22"/>
  <c r="G23" i="22"/>
  <c r="AH59" i="22"/>
  <c r="AH42" i="22"/>
  <c r="AS48" i="22"/>
  <c r="M16" i="22"/>
  <c r="H42" i="22"/>
  <c r="AQ149" i="22"/>
  <c r="AD55" i="22"/>
  <c r="G149" i="22"/>
  <c r="G157" i="22" s="1"/>
  <c r="AI111" i="22"/>
  <c r="AI46" i="22"/>
  <c r="AB48" i="22"/>
  <c r="BR105" i="22"/>
  <c r="R74" i="22"/>
  <c r="K58" i="22"/>
  <c r="AB137" i="22"/>
  <c r="AB78" i="22"/>
  <c r="BR135" i="22"/>
  <c r="BO114" i="22"/>
  <c r="AN57" i="22"/>
  <c r="BQ114" i="22"/>
  <c r="AS71" i="22"/>
  <c r="AA75" i="22"/>
  <c r="R137" i="22"/>
  <c r="R78" i="22"/>
  <c r="AM23" i="22"/>
  <c r="AK42" i="22"/>
  <c r="L137" i="22"/>
  <c r="L78" i="22"/>
  <c r="BO126" i="22"/>
  <c r="BQ126" i="22"/>
  <c r="AM69" i="22"/>
  <c r="BT143" i="22"/>
  <c r="AQ46" i="22"/>
  <c r="AQ111" i="22"/>
  <c r="BS152" i="22"/>
  <c r="BT39" i="22"/>
  <c r="CB39" i="22"/>
  <c r="AD52" i="22"/>
  <c r="AD50" i="22"/>
  <c r="M130" i="22"/>
  <c r="V149" i="22"/>
  <c r="AD137" i="22"/>
  <c r="AD80" i="22" s="1"/>
  <c r="AD79" i="22"/>
  <c r="AR52" i="22"/>
  <c r="AR50" i="22"/>
  <c r="W49" i="22"/>
  <c r="W51" i="22"/>
  <c r="AQ16" i="22"/>
  <c r="Z149" i="22"/>
  <c r="M111" i="22"/>
  <c r="M46" i="22"/>
  <c r="AN46" i="22"/>
  <c r="BO103" i="22"/>
  <c r="AN111" i="22"/>
  <c r="BQ103" i="22"/>
  <c r="AS149" i="22"/>
  <c r="P53" i="22"/>
  <c r="BS110" i="22"/>
  <c r="E67" i="22"/>
  <c r="AS23" i="22"/>
  <c r="BR32" i="22"/>
  <c r="BZ32" i="22"/>
  <c r="N77" i="22"/>
  <c r="AM49" i="22"/>
  <c r="AM51" i="22"/>
  <c r="AM89" i="22" s="1"/>
  <c r="AE149" i="22"/>
  <c r="AV50" i="22"/>
  <c r="AV52" i="22"/>
  <c r="AO74" i="22"/>
  <c r="AU49" i="22"/>
  <c r="AU51" i="22"/>
  <c r="AT55" i="22"/>
  <c r="D16" i="22"/>
  <c r="AP74" i="22"/>
  <c r="BS106" i="22"/>
  <c r="P57" i="22"/>
  <c r="BS114" i="22"/>
  <c r="AW137" i="22"/>
  <c r="AW78" i="22"/>
  <c r="Q137" i="22"/>
  <c r="Q78" i="22"/>
  <c r="Q48" i="22"/>
  <c r="AJ111" i="22"/>
  <c r="AJ46" i="22"/>
  <c r="AN47" i="22"/>
  <c r="BO104" i="22"/>
  <c r="BQ104" i="22"/>
  <c r="BQ8" i="22"/>
  <c r="BQ16" i="22" s="1"/>
  <c r="AO16" i="22"/>
  <c r="K16" i="22"/>
  <c r="AJ35" i="22"/>
  <c r="J69" i="22"/>
  <c r="J71" i="22"/>
  <c r="H69" i="22"/>
  <c r="H71" i="22"/>
  <c r="Y149" i="22"/>
  <c r="E118" i="22"/>
  <c r="E59" i="22"/>
  <c r="AR70" i="22"/>
  <c r="AR68" i="22"/>
  <c r="AE86" i="22"/>
  <c r="K149" i="22"/>
  <c r="AS118" i="22"/>
  <c r="AS60" i="22"/>
  <c r="AM16" i="22"/>
  <c r="BS126" i="22"/>
  <c r="J149" i="22"/>
  <c r="BT34" i="22"/>
  <c r="CB34" i="22"/>
  <c r="I74" i="22"/>
  <c r="AG74" i="22"/>
  <c r="X47" i="22"/>
  <c r="AG42" i="22"/>
  <c r="BO33" i="22"/>
  <c r="BW33" i="22"/>
  <c r="BY33" i="22"/>
  <c r="BQ33" i="22"/>
  <c r="D57" i="22"/>
  <c r="BT114" i="22"/>
  <c r="AU46" i="22"/>
  <c r="AU111" i="22"/>
  <c r="AO137" i="22"/>
  <c r="AO80" i="22" s="1"/>
  <c r="AO78" i="22"/>
  <c r="BS28" i="22"/>
  <c r="CA28" i="22"/>
  <c r="S46" i="22"/>
  <c r="S111" i="22"/>
  <c r="AS77" i="22"/>
  <c r="AS96" i="22" s="1"/>
  <c r="BR106" i="22"/>
  <c r="T67" i="22"/>
  <c r="AI57" i="22"/>
  <c r="AB74" i="22"/>
  <c r="BZ36" i="22"/>
  <c r="BR36" i="22"/>
  <c r="X35" i="22"/>
  <c r="AM67" i="22"/>
  <c r="Z35" i="22"/>
  <c r="AP52" i="22"/>
  <c r="AP50" i="22"/>
  <c r="AQ76" i="22"/>
  <c r="AX23" i="22"/>
  <c r="F53" i="22"/>
  <c r="AU23" i="22"/>
  <c r="AO47" i="22"/>
  <c r="X75" i="22"/>
  <c r="AV23" i="22"/>
  <c r="AE35" i="22"/>
  <c r="AO156" i="22"/>
  <c r="AA16" i="22"/>
  <c r="Z74" i="22"/>
  <c r="AL72" i="22"/>
  <c r="AL91" i="22" s="1"/>
  <c r="AR78" i="22"/>
  <c r="P74" i="22"/>
  <c r="BS131" i="22"/>
  <c r="Z137" i="22"/>
  <c r="Z78" i="22"/>
  <c r="N79" i="22"/>
  <c r="N98" i="22" s="1"/>
  <c r="K66" i="22"/>
  <c r="AA149" i="22"/>
  <c r="AG53" i="22"/>
  <c r="W76" i="22"/>
  <c r="W95" i="22" s="1"/>
  <c r="L59" i="22"/>
  <c r="L118" i="22"/>
  <c r="AN67" i="22"/>
  <c r="BO124" i="22"/>
  <c r="BQ124" i="22"/>
  <c r="P71" i="22"/>
  <c r="BS33" i="22"/>
  <c r="CA33" i="22"/>
  <c r="AG149" i="22"/>
  <c r="R77" i="22"/>
  <c r="AC118" i="22"/>
  <c r="AC59" i="22"/>
  <c r="W77" i="22"/>
  <c r="P68" i="22"/>
  <c r="BS30" i="22"/>
  <c r="CA30" i="22"/>
  <c r="R51" i="22"/>
  <c r="R49" i="22"/>
  <c r="E74" i="22"/>
  <c r="BO106" i="22"/>
  <c r="BQ106" i="22"/>
  <c r="AR111" i="22"/>
  <c r="AR46" i="22"/>
  <c r="R23" i="22"/>
  <c r="BS21" i="22"/>
  <c r="BS23" i="22" s="1"/>
  <c r="AO23" i="22"/>
  <c r="BQ21" i="22"/>
  <c r="BQ23" i="22" s="1"/>
  <c r="AC111" i="22"/>
  <c r="AC46" i="22"/>
  <c r="T56" i="22"/>
  <c r="P60" i="22"/>
  <c r="BS117" i="22"/>
  <c r="AU48" i="22"/>
  <c r="L69" i="22"/>
  <c r="L71" i="22"/>
  <c r="AG68" i="22"/>
  <c r="AG70" i="22"/>
  <c r="AX77" i="22"/>
  <c r="AX96" i="22" s="1"/>
  <c r="AK60" i="22"/>
  <c r="AG60" i="22"/>
  <c r="AB77" i="22"/>
  <c r="BR39" i="22"/>
  <c r="BZ39" i="22"/>
  <c r="F130" i="22"/>
  <c r="F65" i="22"/>
  <c r="D130" i="22"/>
  <c r="D65" i="22"/>
  <c r="BT122" i="22"/>
  <c r="AO59" i="22"/>
  <c r="AO118" i="22"/>
  <c r="AO61" i="22" s="1"/>
  <c r="BR152" i="22"/>
  <c r="BO109" i="22"/>
  <c r="AN52" i="22"/>
  <c r="AN50" i="22"/>
  <c r="BQ109" i="22"/>
  <c r="E60" i="22"/>
  <c r="AS16" i="22"/>
  <c r="Y16" i="22"/>
  <c r="AN60" i="22"/>
  <c r="BO117" i="22"/>
  <c r="BQ117" i="22"/>
  <c r="AL60" i="22"/>
  <c r="AA59" i="22"/>
  <c r="AA118" i="22"/>
  <c r="Y52" i="22"/>
  <c r="Y50" i="22"/>
  <c r="J118" i="22"/>
  <c r="J59" i="22"/>
  <c r="BT125" i="22"/>
  <c r="W79" i="22"/>
  <c r="AJ49" i="22"/>
  <c r="AJ51" i="22"/>
  <c r="AV69" i="22"/>
  <c r="AV71" i="22"/>
  <c r="AV35" i="22"/>
  <c r="AP60" i="22"/>
  <c r="BZ37" i="22"/>
  <c r="BR37" i="22"/>
  <c r="V47" i="22"/>
  <c r="I75" i="22"/>
  <c r="I79" i="22"/>
  <c r="U49" i="22"/>
  <c r="U87" i="22" s="1"/>
  <c r="U51" i="22"/>
  <c r="U89" i="22" s="1"/>
  <c r="AA71" i="22"/>
  <c r="AH35" i="22"/>
  <c r="R60" i="22"/>
  <c r="R98" i="22" s="1"/>
  <c r="AC35" i="22"/>
  <c r="AQ137" i="22"/>
  <c r="AQ80" i="22" s="1"/>
  <c r="AQ78" i="22"/>
  <c r="F49" i="22"/>
  <c r="F51" i="22"/>
  <c r="T35" i="22"/>
  <c r="AU118" i="22"/>
  <c r="AU59" i="22"/>
  <c r="O23" i="22"/>
  <c r="BR144" i="22"/>
  <c r="AL156" i="22"/>
  <c r="V56" i="22"/>
  <c r="BT151" i="22"/>
  <c r="H70" i="22"/>
  <c r="V59" i="22"/>
  <c r="V118" i="22"/>
  <c r="V61" i="22" s="1"/>
  <c r="AM35" i="22"/>
  <c r="Z23" i="22"/>
  <c r="I68" i="22"/>
  <c r="BO125" i="22"/>
  <c r="BQ125" i="22"/>
  <c r="K111" i="22"/>
  <c r="K46" i="22"/>
  <c r="AN156" i="22"/>
  <c r="BO154" i="22"/>
  <c r="BQ154" i="22"/>
  <c r="AS72" i="22"/>
  <c r="W111" i="22"/>
  <c r="W46" i="22"/>
  <c r="M56" i="22"/>
  <c r="AR77" i="22"/>
  <c r="J42" i="22"/>
  <c r="M156" i="22"/>
  <c r="AD60" i="22"/>
  <c r="AX149" i="22"/>
  <c r="AR137" i="22"/>
  <c r="AR79" i="22"/>
  <c r="Y72" i="22"/>
  <c r="AY76" i="22"/>
  <c r="BO131" i="22"/>
  <c r="BQ131" i="22"/>
  <c r="AT60" i="22"/>
  <c r="AJ67" i="22"/>
  <c r="Z130" i="22"/>
  <c r="Z66" i="22"/>
  <c r="AE42" i="22"/>
  <c r="AG69" i="22"/>
  <c r="AG71" i="22"/>
  <c r="AL130" i="22"/>
  <c r="AL65" i="22"/>
  <c r="AB65" i="22"/>
  <c r="BR122" i="22"/>
  <c r="N59" i="22"/>
  <c r="N118" i="22"/>
  <c r="J53" i="22"/>
  <c r="AN56" i="22"/>
  <c r="BO113" i="22"/>
  <c r="BQ113" i="22"/>
  <c r="AT67" i="22"/>
  <c r="AD74" i="22"/>
  <c r="X66" i="22"/>
  <c r="P72" i="22"/>
  <c r="BS129" i="22"/>
  <c r="E71" i="22"/>
  <c r="E69" i="22"/>
  <c r="AL75" i="22"/>
  <c r="AQ98" i="22"/>
  <c r="AF42" i="22"/>
  <c r="AT35" i="22"/>
  <c r="AK71" i="22"/>
  <c r="AJ137" i="22"/>
  <c r="AJ78" i="22"/>
  <c r="BT148" i="22"/>
  <c r="K49" i="22"/>
  <c r="K51" i="22"/>
  <c r="AU67" i="22"/>
  <c r="AE130" i="22"/>
  <c r="AB149" i="22"/>
  <c r="BR142" i="22"/>
  <c r="J16" i="22"/>
  <c r="J24" i="22" s="1"/>
  <c r="W69" i="22"/>
  <c r="AT79" i="22"/>
  <c r="H137" i="22"/>
  <c r="H78" i="22"/>
  <c r="AR48" i="22"/>
  <c r="Y23" i="22"/>
  <c r="I52" i="22"/>
  <c r="AI65" i="22"/>
  <c r="AI35" i="22"/>
  <c r="AR156" i="22"/>
  <c r="AD85" i="22"/>
  <c r="BS8" i="22"/>
  <c r="BS16" i="22" s="1"/>
  <c r="R16" i="22"/>
  <c r="AX56" i="22"/>
  <c r="AK55" i="22"/>
  <c r="T137" i="22"/>
  <c r="T78" i="22"/>
  <c r="AX47" i="22"/>
  <c r="U111" i="22"/>
  <c r="U46" i="22"/>
  <c r="AP59" i="22"/>
  <c r="AP118" i="22"/>
  <c r="AL59" i="22"/>
  <c r="AL118" i="22"/>
  <c r="W55" i="22"/>
  <c r="W93" i="22" s="1"/>
  <c r="AN77" i="22"/>
  <c r="BO134" i="22"/>
  <c r="BQ134" i="22"/>
  <c r="J77" i="22"/>
  <c r="AI47" i="22"/>
  <c r="F111" i="22"/>
  <c r="AH46" i="22"/>
  <c r="AH111" i="22"/>
  <c r="BT28" i="22"/>
  <c r="CB28" i="22"/>
  <c r="AL51" i="22"/>
  <c r="AL49" i="22"/>
  <c r="I50" i="22"/>
  <c r="AQ156" i="22"/>
  <c r="S75" i="22"/>
  <c r="S94" i="22" s="1"/>
  <c r="BR151" i="22"/>
  <c r="AY53" i="22"/>
  <c r="AY91" i="22" s="1"/>
  <c r="BO29" i="22"/>
  <c r="BW29" i="22"/>
  <c r="BY29" i="22"/>
  <c r="BQ29" i="22"/>
  <c r="AT16" i="22"/>
  <c r="AF35" i="22"/>
  <c r="AC156" i="22"/>
  <c r="BR143" i="22"/>
  <c r="AX42" i="22"/>
  <c r="X67" i="22"/>
  <c r="L16" i="22"/>
  <c r="AM74" i="22"/>
  <c r="AJ42" i="22"/>
  <c r="AG156" i="22"/>
  <c r="U53" i="22"/>
  <c r="L79" i="22"/>
  <c r="AC16" i="22"/>
  <c r="AC24" i="22" s="1"/>
  <c r="W118" i="22"/>
  <c r="W59" i="22"/>
  <c r="AY149" i="22"/>
  <c r="H67" i="22"/>
  <c r="AY47" i="22"/>
  <c r="AY85" i="22" s="1"/>
  <c r="I46" i="22"/>
  <c r="I84" i="22" s="1"/>
  <c r="I35" i="22"/>
  <c r="AK66" i="22"/>
  <c r="AD118" i="22"/>
  <c r="AD61" i="22" s="1"/>
  <c r="AD59" i="22"/>
  <c r="K52" i="22"/>
  <c r="K50" i="22"/>
  <c r="J55" i="22"/>
  <c r="G55" i="22"/>
  <c r="AU35" i="22"/>
  <c r="AI156" i="22"/>
  <c r="Z56" i="22"/>
  <c r="V130" i="22"/>
  <c r="V66" i="22"/>
  <c r="AO79" i="22"/>
  <c r="AO98" i="22" s="1"/>
  <c r="T42" i="22"/>
  <c r="Q77" i="22"/>
  <c r="E46" i="22"/>
  <c r="E111" i="22"/>
  <c r="AS46" i="22"/>
  <c r="AS111" i="22"/>
  <c r="P58" i="22"/>
  <c r="BS115" i="22"/>
  <c r="Y71" i="22"/>
  <c r="Y69" i="22"/>
  <c r="AC47" i="22"/>
  <c r="D66" i="22"/>
  <c r="BT123" i="22"/>
  <c r="AB79" i="22"/>
  <c r="BR41" i="22"/>
  <c r="BZ41" i="22"/>
  <c r="AP130" i="22"/>
  <c r="AP73" i="22" s="1"/>
  <c r="AP66" i="22"/>
  <c r="AP85" i="22" s="1"/>
  <c r="AN130" i="22"/>
  <c r="AN66" i="22"/>
  <c r="BO123" i="22"/>
  <c r="BQ123" i="22"/>
  <c r="I137" i="22"/>
  <c r="I78" i="22"/>
  <c r="AD69" i="22"/>
  <c r="X57" i="22"/>
  <c r="AM46" i="22"/>
  <c r="AM111" i="22"/>
  <c r="N49" i="22"/>
  <c r="N51" i="22"/>
  <c r="Y49" i="22"/>
  <c r="Y51" i="22"/>
  <c r="AS68" i="22"/>
  <c r="AS70" i="22"/>
  <c r="N130" i="22"/>
  <c r="N66" i="22"/>
  <c r="N85" i="22" s="1"/>
  <c r="L130" i="22"/>
  <c r="L66" i="22"/>
  <c r="L85" i="22" s="1"/>
  <c r="AW60" i="22"/>
  <c r="D55" i="22"/>
  <c r="BT112" i="22"/>
  <c r="R68" i="22"/>
  <c r="R70" i="22"/>
  <c r="AP23" i="22"/>
  <c r="BO21" i="22"/>
  <c r="BO23" i="22" s="1"/>
  <c r="AU16" i="22"/>
  <c r="U72" i="22"/>
  <c r="AG130" i="22"/>
  <c r="AG65" i="22"/>
  <c r="H76" i="22"/>
  <c r="S137" i="22"/>
  <c r="S78" i="22"/>
  <c r="AF51" i="22"/>
  <c r="AF49" i="22"/>
  <c r="K56" i="22"/>
  <c r="BW30" i="22"/>
  <c r="BO30" i="22"/>
  <c r="BY30" i="22"/>
  <c r="BQ30" i="22"/>
  <c r="S130" i="22"/>
  <c r="S65" i="22"/>
  <c r="BR141" i="22"/>
  <c r="AP75" i="22"/>
  <c r="AA78" i="22"/>
  <c r="AA42" i="22"/>
  <c r="AX48" i="22"/>
  <c r="AX137" i="22"/>
  <c r="AX78" i="22"/>
  <c r="Q149" i="22"/>
  <c r="Q157" i="22" s="1"/>
  <c r="BO151" i="22"/>
  <c r="BQ151" i="22"/>
  <c r="AG52" i="22"/>
  <c r="AG50" i="22"/>
  <c r="J66" i="22"/>
  <c r="L23" i="22"/>
  <c r="Q51" i="22"/>
  <c r="Q49" i="22"/>
  <c r="V52" i="22"/>
  <c r="V50" i="22"/>
  <c r="F70" i="22"/>
  <c r="AG48" i="22"/>
  <c r="AG86" i="22" s="1"/>
  <c r="AJ77" i="22"/>
  <c r="D47" i="22"/>
  <c r="BT104" i="22"/>
  <c r="R66" i="22"/>
  <c r="S48" i="22"/>
  <c r="Q70" i="22"/>
  <c r="Q68" i="22"/>
  <c r="V77" i="22"/>
  <c r="BS146" i="22"/>
  <c r="AD46" i="22"/>
  <c r="AD111" i="22"/>
  <c r="Z46" i="22"/>
  <c r="Z111" i="22"/>
  <c r="AI72" i="22"/>
  <c r="AJ16" i="22"/>
  <c r="O68" i="22"/>
  <c r="O70" i="22"/>
  <c r="AL137" i="22"/>
  <c r="AL78" i="22"/>
  <c r="F76" i="22"/>
  <c r="AV149" i="22"/>
  <c r="AV157" i="22" s="1"/>
  <c r="AF47" i="22"/>
  <c r="AF85" i="22" s="1"/>
  <c r="I118" i="22"/>
  <c r="I59" i="22"/>
  <c r="F57" i="22"/>
  <c r="M71" i="22"/>
  <c r="G16" i="22"/>
  <c r="BS125" i="22"/>
  <c r="X137" i="22"/>
  <c r="X78" i="22"/>
  <c r="N58" i="22"/>
  <c r="O56" i="22"/>
  <c r="Y67" i="22"/>
  <c r="CB30" i="22"/>
  <c r="BT30" i="22"/>
  <c r="AI67" i="22"/>
  <c r="J137" i="22"/>
  <c r="J78" i="22"/>
  <c r="P137" i="22"/>
  <c r="P79" i="22"/>
  <c r="BS136" i="22"/>
  <c r="AX111" i="22"/>
  <c r="AX46" i="22"/>
  <c r="S57" i="22"/>
  <c r="AE55" i="22"/>
  <c r="AP111" i="22"/>
  <c r="AP46" i="22"/>
  <c r="I130" i="22"/>
  <c r="AO70" i="22"/>
  <c r="AE16" i="22"/>
  <c r="M149" i="22"/>
  <c r="O137" i="22"/>
  <c r="O78" i="22"/>
  <c r="L58" i="22"/>
  <c r="AE137" i="22"/>
  <c r="AE78" i="22"/>
  <c r="J156" i="22"/>
  <c r="L51" i="22"/>
  <c r="L49" i="22"/>
  <c r="AK111" i="22"/>
  <c r="AK46" i="22"/>
  <c r="D58" i="22"/>
  <c r="BT115" i="22"/>
  <c r="S16" i="22"/>
  <c r="S24" i="22" s="1"/>
  <c r="P47" i="22"/>
  <c r="BS104" i="22"/>
  <c r="D118" i="22"/>
  <c r="D59" i="22"/>
  <c r="BT116" i="22"/>
  <c r="AH156" i="22"/>
  <c r="AM156" i="22"/>
  <c r="Q71" i="22"/>
  <c r="AP79" i="22"/>
  <c r="AP137" i="22"/>
  <c r="AP78" i="22"/>
  <c r="F137" i="22"/>
  <c r="F78" i="22"/>
  <c r="AK58" i="22"/>
  <c r="K47" i="22"/>
  <c r="K59" i="22"/>
  <c r="K118" i="22"/>
  <c r="AW55" i="22"/>
  <c r="BO129" i="22"/>
  <c r="BQ129" i="22"/>
  <c r="T72" i="22"/>
  <c r="AY58" i="22"/>
  <c r="AH75" i="22"/>
  <c r="AH94" i="22" s="1"/>
  <c r="V51" i="22"/>
  <c r="V89" i="22" s="1"/>
  <c r="V49" i="22"/>
  <c r="AO46" i="22"/>
  <c r="AO111" i="22"/>
  <c r="AB75" i="22"/>
  <c r="BR132" i="22"/>
  <c r="Z118" i="22"/>
  <c r="Z59" i="22"/>
  <c r="AU79" i="22"/>
  <c r="AT149" i="22"/>
  <c r="AT157" i="22" s="1"/>
  <c r="X130" i="22"/>
  <c r="X65" i="22"/>
  <c r="AC68" i="22"/>
  <c r="AC70" i="22"/>
  <c r="R58" i="22"/>
  <c r="AS51" i="22"/>
  <c r="AS49" i="22"/>
  <c r="AS52" i="22"/>
  <c r="AS50" i="22"/>
  <c r="BT131" i="22"/>
  <c r="U65" i="22"/>
  <c r="U35" i="22"/>
  <c r="AT46" i="22"/>
  <c r="AT111" i="22"/>
  <c r="BO38" i="22"/>
  <c r="BW38" i="22"/>
  <c r="BY38" i="22"/>
  <c r="BQ38" i="22"/>
  <c r="AN149" i="22"/>
  <c r="BO142" i="22"/>
  <c r="BQ142" i="22"/>
  <c r="AB46" i="22"/>
  <c r="AB111" i="22"/>
  <c r="BR103" i="22"/>
  <c r="AV51" i="22"/>
  <c r="AV49" i="22"/>
  <c r="H57" i="22"/>
  <c r="BT126" i="22"/>
  <c r="J58" i="22"/>
  <c r="BS142" i="22"/>
  <c r="T149" i="22"/>
  <c r="O49" i="22"/>
  <c r="O51" i="22"/>
  <c r="AG47" i="22"/>
  <c r="AG49" i="22"/>
  <c r="AG51" i="22"/>
  <c r="AL16" i="22"/>
  <c r="N69" i="22"/>
  <c r="E149" i="22"/>
  <c r="D69" i="22"/>
  <c r="D71" i="22"/>
  <c r="BT128" i="22"/>
  <c r="AH96" i="22"/>
  <c r="O130" i="22"/>
  <c r="O66" i="22"/>
  <c r="O85" i="22" s="1"/>
  <c r="AP42" i="22"/>
  <c r="AP43" i="22" s="1"/>
  <c r="T52" i="22"/>
  <c r="T50" i="22"/>
  <c r="O57" i="22"/>
  <c r="M68" i="22"/>
  <c r="M87" i="22" s="1"/>
  <c r="M70" i="22"/>
  <c r="AM130" i="22"/>
  <c r="AM65" i="22"/>
  <c r="AA93" i="22"/>
  <c r="AX16" i="22"/>
  <c r="N111" i="22"/>
  <c r="N46" i="22"/>
  <c r="N84" i="22" s="1"/>
  <c r="D56" i="22"/>
  <c r="BT113" i="22"/>
  <c r="AD156" i="22"/>
  <c r="T58" i="22"/>
  <c r="BT107" i="22"/>
  <c r="P156" i="22"/>
  <c r="BS155" i="22"/>
  <c r="AU57" i="22"/>
  <c r="P67" i="22"/>
  <c r="BS29" i="22"/>
  <c r="CA29" i="22"/>
  <c r="AU74" i="22"/>
  <c r="D48" i="22"/>
  <c r="BT105" i="22"/>
  <c r="P111" i="22"/>
  <c r="P46" i="22"/>
  <c r="BS103" i="22"/>
  <c r="AL42" i="22"/>
  <c r="AE69" i="22"/>
  <c r="K60" i="22"/>
  <c r="K98" i="22" s="1"/>
  <c r="S72" i="22"/>
  <c r="AG111" i="22"/>
  <c r="AG46" i="22"/>
  <c r="AW49" i="22"/>
  <c r="AW87" i="22" s="1"/>
  <c r="AW51" i="22"/>
  <c r="AS59" i="22"/>
  <c r="F79" i="22"/>
  <c r="T74" i="22"/>
  <c r="Q75" i="22"/>
  <c r="Q66" i="22"/>
  <c r="AQ69" i="22"/>
  <c r="AQ71" i="22"/>
  <c r="G111" i="22"/>
  <c r="G46" i="22"/>
  <c r="AT42" i="22"/>
  <c r="S51" i="22"/>
  <c r="S49" i="22"/>
  <c r="AE59" i="22"/>
  <c r="AE118" i="22"/>
  <c r="AN137" i="22"/>
  <c r="AN78" i="22"/>
  <c r="BO135" i="22"/>
  <c r="BQ135" i="22"/>
  <c r="U69" i="22"/>
  <c r="U71" i="22"/>
  <c r="X59" i="22"/>
  <c r="X42" i="22"/>
  <c r="AK48" i="22"/>
  <c r="AW16" i="22"/>
  <c r="AW24" i="22" s="1"/>
  <c r="O98" i="22"/>
  <c r="BT150" i="22"/>
  <c r="AO77" i="22"/>
  <c r="M72" i="22"/>
  <c r="AN23" i="22"/>
  <c r="G35" i="22"/>
  <c r="AB58" i="22"/>
  <c r="BR115" i="22"/>
  <c r="R69" i="22"/>
  <c r="AL50" i="22"/>
  <c r="AL52" i="22"/>
  <c r="L50" i="22"/>
  <c r="L52" i="22"/>
  <c r="V23" i="22"/>
  <c r="AF68" i="22"/>
  <c r="BO143" i="22"/>
  <c r="BQ143" i="22"/>
  <c r="AW53" i="22"/>
  <c r="AW91" i="22" s="1"/>
  <c r="AM42" i="22"/>
  <c r="K156" i="22"/>
  <c r="X76" i="22"/>
  <c r="AW70" i="22"/>
  <c r="BS134" i="22"/>
  <c r="AJ72" i="22"/>
  <c r="D35" i="22"/>
  <c r="BT27" i="22"/>
  <c r="CB27" i="22"/>
  <c r="AY42" i="22"/>
  <c r="AH70" i="22"/>
  <c r="AH68" i="22"/>
  <c r="Z68" i="22"/>
  <c r="I56" i="22"/>
  <c r="D137" i="22"/>
  <c r="D78" i="22"/>
  <c r="BT135" i="22"/>
  <c r="Q50" i="22"/>
  <c r="Q52" i="22"/>
  <c r="P48" i="22"/>
  <c r="BS105" i="22"/>
  <c r="AB72" i="22"/>
  <c r="BZ34" i="22"/>
  <c r="BR34" i="22"/>
  <c r="BO145" i="22"/>
  <c r="BQ145" i="22"/>
  <c r="AM118" i="22"/>
  <c r="AM59" i="22"/>
  <c r="AO52" i="22"/>
  <c r="AO50" i="22"/>
  <c r="AK137" i="22"/>
  <c r="AK78" i="22"/>
  <c r="AK149" i="22"/>
  <c r="BS32" i="22"/>
  <c r="CA32" i="22"/>
  <c r="AB130" i="22"/>
  <c r="BR123" i="22"/>
  <c r="D79" i="22"/>
  <c r="BT136" i="22"/>
  <c r="D60" i="22"/>
  <c r="BT117" i="22"/>
  <c r="AL111" i="22"/>
  <c r="AL48" i="22"/>
  <c r="AI50" i="22"/>
  <c r="AI52" i="22"/>
  <c r="AG66" i="22"/>
  <c r="U50" i="22"/>
  <c r="U52" i="22"/>
  <c r="AK50" i="22"/>
  <c r="AK52" i="22"/>
  <c r="AH50" i="22"/>
  <c r="Q23" i="22"/>
  <c r="AB56" i="22"/>
  <c r="BR113" i="22"/>
  <c r="I16" i="22"/>
  <c r="AO49" i="22"/>
  <c r="AO51" i="22"/>
  <c r="BR129" i="22"/>
  <c r="AW69" i="22"/>
  <c r="AW88" i="22" s="1"/>
  <c r="AW71" i="22"/>
  <c r="AW90" i="22" s="1"/>
  <c r="AR42" i="22"/>
  <c r="AL76" i="22"/>
  <c r="AX69" i="22"/>
  <c r="Q58" i="22"/>
  <c r="AB50" i="22"/>
  <c r="AB52" i="22"/>
  <c r="BR109" i="22"/>
  <c r="F56" i="22"/>
  <c r="AJ65" i="22"/>
  <c r="AN72" i="22"/>
  <c r="BO34" i="22"/>
  <c r="BW34" i="22"/>
  <c r="BQ34" i="22"/>
  <c r="BY34" i="22"/>
  <c r="BO144" i="22"/>
  <c r="BQ144" i="22"/>
  <c r="BT153" i="22"/>
  <c r="AH60" i="22"/>
  <c r="AT57" i="22"/>
  <c r="M52" i="22"/>
  <c r="M50" i="22"/>
  <c r="AG75" i="22"/>
  <c r="AH149" i="22"/>
  <c r="AW47" i="22"/>
  <c r="AW85" i="22" s="1"/>
  <c r="G130" i="22"/>
  <c r="AJ70" i="22"/>
  <c r="I71" i="22"/>
  <c r="I69" i="22"/>
  <c r="AF79" i="22"/>
  <c r="BR134" i="22"/>
  <c r="AR130" i="22"/>
  <c r="AR65" i="22"/>
  <c r="I23" i="22"/>
  <c r="BO32" i="22"/>
  <c r="BW32" i="22"/>
  <c r="BY32" i="22"/>
  <c r="BQ32" i="22"/>
  <c r="AW79" i="22"/>
  <c r="R50" i="22"/>
  <c r="R52" i="22"/>
  <c r="AQ72" i="22"/>
  <c r="AB66" i="22"/>
  <c r="BR28" i="22"/>
  <c r="BZ28" i="22"/>
  <c r="AK65" i="22"/>
  <c r="AC67" i="22"/>
  <c r="AA67" i="22"/>
  <c r="Y48" i="22"/>
  <c r="AH16" i="22"/>
  <c r="AK79" i="22"/>
  <c r="AY51" i="22"/>
  <c r="AY49" i="22"/>
  <c r="M67" i="22"/>
  <c r="AK156" i="22"/>
  <c r="U130" i="22"/>
  <c r="U66" i="22"/>
  <c r="Y56" i="22"/>
  <c r="AW118" i="22"/>
  <c r="AW59" i="22"/>
  <c r="CA36" i="22"/>
  <c r="BS36" i="22"/>
  <c r="AV76" i="22"/>
  <c r="AU55" i="22"/>
  <c r="R76" i="22"/>
  <c r="H111" i="22"/>
  <c r="W156" i="22"/>
  <c r="BS124" i="22"/>
  <c r="AX65" i="22"/>
  <c r="H56" i="22"/>
  <c r="Y59" i="22"/>
  <c r="Y118" i="22"/>
  <c r="W52" i="22"/>
  <c r="W50" i="22"/>
  <c r="I156" i="22"/>
  <c r="AX130" i="22"/>
  <c r="AX66" i="22"/>
  <c r="Z65" i="22"/>
  <c r="AN55" i="22"/>
  <c r="BO112" i="22"/>
  <c r="BQ112" i="22"/>
  <c r="F59" i="22"/>
  <c r="F118" i="22"/>
  <c r="AI71" i="22"/>
  <c r="AN79" i="22"/>
  <c r="BO136" i="22"/>
  <c r="BQ136" i="22"/>
  <c r="P76" i="22"/>
  <c r="CA38" i="22"/>
  <c r="BS38" i="22"/>
  <c r="Z48" i="22"/>
  <c r="H130" i="22"/>
  <c r="H66" i="22"/>
  <c r="H85" i="22" s="1"/>
  <c r="J52" i="22"/>
  <c r="Z52" i="22"/>
  <c r="Z50" i="22"/>
  <c r="AA60" i="22"/>
  <c r="S58" i="22"/>
  <c r="H35" i="22"/>
  <c r="G118" i="22"/>
  <c r="G59" i="22"/>
  <c r="Z55" i="22"/>
  <c r="U149" i="22"/>
  <c r="U157" i="22" s="1"/>
  <c r="X50" i="22"/>
  <c r="X52" i="22"/>
  <c r="AS55" i="22"/>
  <c r="J47" i="22"/>
  <c r="AV53" i="22"/>
  <c r="AV91" i="22" s="1"/>
  <c r="BS143" i="22"/>
  <c r="BO107" i="22"/>
  <c r="BQ107" i="22"/>
  <c r="H55" i="22"/>
  <c r="AY65" i="22"/>
  <c r="AF71" i="22"/>
  <c r="CB29" i="22"/>
  <c r="BT29" i="22"/>
  <c r="N35" i="22"/>
  <c r="I67" i="22"/>
  <c r="AT77" i="22"/>
  <c r="AT96" i="22" s="1"/>
  <c r="AH66" i="22"/>
  <c r="D161" i="22"/>
  <c r="D166" i="22"/>
  <c r="D169" i="22"/>
  <c r="D167" i="22"/>
  <c r="D170" i="22"/>
  <c r="D165" i="22"/>
  <c r="D171" i="22"/>
  <c r="D172" i="22"/>
  <c r="D162" i="22"/>
  <c r="D173" i="22"/>
  <c r="D160" i="22"/>
  <c r="D174" i="22"/>
  <c r="Z162" i="22"/>
  <c r="AK162" i="22"/>
  <c r="AG165" i="22"/>
  <c r="AH165" i="22"/>
  <c r="AD166" i="22"/>
  <c r="AO166" i="22"/>
  <c r="AK167" i="22"/>
  <c r="AO169" i="22"/>
  <c r="AL170" i="22"/>
  <c r="V160" i="22"/>
  <c r="AS171" i="22"/>
  <c r="AG160" i="22"/>
  <c r="AP172" i="22"/>
  <c r="AC161" i="22"/>
  <c r="AW173" i="22"/>
  <c r="AD161" i="22"/>
  <c r="AT174" i="22"/>
  <c r="U160" i="22"/>
  <c r="AB161" i="22"/>
  <c r="Y162" i="22"/>
  <c r="AF165" i="22"/>
  <c r="AC166" i="22"/>
  <c r="AJ167" i="22"/>
  <c r="AN169" i="22"/>
  <c r="AK170" i="22"/>
  <c r="AR171" i="22"/>
  <c r="AO172" i="22"/>
  <c r="AV173" i="22"/>
  <c r="AS174" i="22"/>
  <c r="AL167" i="22"/>
  <c r="AW170" i="22"/>
  <c r="AX173" i="22"/>
  <c r="AT171" i="22"/>
  <c r="AH160" i="22"/>
  <c r="AE161" i="22"/>
  <c r="AL162" i="22"/>
  <c r="AI165" i="22"/>
  <c r="AP166" i="22"/>
  <c r="AM167" i="22"/>
  <c r="AQ169" i="22"/>
  <c r="AX170" i="22"/>
  <c r="AU171" i="22"/>
  <c r="G173" i="22"/>
  <c r="AY173" i="22"/>
  <c r="AP169" i="22"/>
  <c r="F173" i="22"/>
  <c r="AI160" i="22"/>
  <c r="AP161" i="22"/>
  <c r="AM162" i="22"/>
  <c r="AT165" i="22"/>
  <c r="AQ166" i="22"/>
  <c r="AX167" i="22"/>
  <c r="G170" i="22"/>
  <c r="AY170" i="22"/>
  <c r="K172" i="22"/>
  <c r="H173" i="22"/>
  <c r="O174" i="22"/>
  <c r="AJ160" i="22"/>
  <c r="AN162" i="22"/>
  <c r="AR166" i="22"/>
  <c r="H170" i="22"/>
  <c r="L172" i="22"/>
  <c r="P174" i="22"/>
  <c r="AU160" i="22"/>
  <c r="AR161" i="22"/>
  <c r="AY162" i="22"/>
  <c r="AV165" i="22"/>
  <c r="H167" i="22"/>
  <c r="L169" i="22"/>
  <c r="I170" i="22"/>
  <c r="P171" i="22"/>
  <c r="M172" i="22"/>
  <c r="T173" i="22"/>
  <c r="Q174" i="22"/>
  <c r="AQ161" i="22"/>
  <c r="AU165" i="22"/>
  <c r="AY167" i="22"/>
  <c r="E171" i="22"/>
  <c r="I173" i="22"/>
  <c r="AV160" i="22"/>
  <c r="AS161" i="22"/>
  <c r="E165" i="22"/>
  <c r="AW165" i="22"/>
  <c r="I167" i="22"/>
  <c r="M169" i="22"/>
  <c r="J170" i="22"/>
  <c r="Q171" i="22"/>
  <c r="N172" i="22"/>
  <c r="U173" i="22"/>
  <c r="R174" i="22"/>
  <c r="E160" i="22"/>
  <c r="AW160" i="22"/>
  <c r="I162" i="22"/>
  <c r="F165" i="22"/>
  <c r="M166" i="22"/>
  <c r="J167" i="22"/>
  <c r="N169" i="22"/>
  <c r="U170" i="22"/>
  <c r="R171" i="22"/>
  <c r="Y172" i="22"/>
  <c r="V173" i="22"/>
  <c r="AC174" i="22"/>
  <c r="F160" i="22"/>
  <c r="AX160" i="22"/>
  <c r="J162" i="22"/>
  <c r="G165" i="22"/>
  <c r="N166" i="22"/>
  <c r="K167" i="22"/>
  <c r="O169" i="22"/>
  <c r="V170" i="22"/>
  <c r="S171" i="22"/>
  <c r="Z172" i="22"/>
  <c r="W173" i="22"/>
  <c r="AD174" i="22"/>
  <c r="G160" i="22"/>
  <c r="N161" i="22"/>
  <c r="K162" i="22"/>
  <c r="R165" i="22"/>
  <c r="O166" i="22"/>
  <c r="V167" i="22"/>
  <c r="Z169" i="22"/>
  <c r="W170" i="22"/>
  <c r="AD171" i="22"/>
  <c r="AA172" i="22"/>
  <c r="AH173" i="22"/>
  <c r="AE174" i="22"/>
  <c r="H160" i="22"/>
  <c r="O161" i="22"/>
  <c r="L162" i="22"/>
  <c r="S165" i="22"/>
  <c r="P166" i="22"/>
  <c r="W167" i="22"/>
  <c r="AA169" i="22"/>
  <c r="X170" i="22"/>
  <c r="AE171" i="22"/>
  <c r="AB172" i="22"/>
  <c r="AI173" i="22"/>
  <c r="AF174" i="22"/>
  <c r="S160" i="22"/>
  <c r="P161" i="22"/>
  <c r="W162" i="22"/>
  <c r="T165" i="22"/>
  <c r="AA166" i="22"/>
  <c r="X167" i="22"/>
  <c r="AB169" i="22"/>
  <c r="AI170" i="22"/>
  <c r="AF171" i="22"/>
  <c r="AM172" i="22"/>
  <c r="AJ173" i="22"/>
  <c r="AQ174" i="22"/>
  <c r="T160" i="22"/>
  <c r="Q161" i="22"/>
  <c r="X162" i="22"/>
  <c r="U165" i="22"/>
  <c r="AB166" i="22"/>
  <c r="Y167" i="22"/>
  <c r="AC169" i="22"/>
  <c r="AJ170" i="22"/>
  <c r="AG171" i="22"/>
  <c r="AN172" i="22"/>
  <c r="AK173" i="22"/>
  <c r="AR174" i="22"/>
  <c r="I160" i="22"/>
  <c r="W160" i="22"/>
  <c r="AK160" i="22"/>
  <c r="AY160" i="22"/>
  <c r="R161" i="22"/>
  <c r="AF161" i="22"/>
  <c r="AT161" i="22"/>
  <c r="M162" i="22"/>
  <c r="AA162" i="22"/>
  <c r="AO162" i="22"/>
  <c r="H165" i="22"/>
  <c r="V165" i="22"/>
  <c r="AJ165" i="22"/>
  <c r="AX165" i="22"/>
  <c r="Q166" i="22"/>
  <c r="AE166" i="22"/>
  <c r="AS166" i="22"/>
  <c r="L167" i="22"/>
  <c r="Z167" i="22"/>
  <c r="AN167" i="22"/>
  <c r="P169" i="22"/>
  <c r="AD169" i="22"/>
  <c r="AR169" i="22"/>
  <c r="K170" i="22"/>
  <c r="Y170" i="22"/>
  <c r="AM170" i="22"/>
  <c r="F171" i="22"/>
  <c r="T171" i="22"/>
  <c r="AH171" i="22"/>
  <c r="AV171" i="22"/>
  <c r="O172" i="22"/>
  <c r="AC172" i="22"/>
  <c r="AQ172" i="22"/>
  <c r="J173" i="22"/>
  <c r="X173" i="22"/>
  <c r="AL173" i="22"/>
  <c r="E174" i="22"/>
  <c r="S174" i="22"/>
  <c r="AG174" i="22"/>
  <c r="AU174" i="22"/>
  <c r="J160" i="22"/>
  <c r="X160" i="22"/>
  <c r="AL160" i="22"/>
  <c r="E161" i="22"/>
  <c r="S161" i="22"/>
  <c r="AG161" i="22"/>
  <c r="AU161" i="22"/>
  <c r="N162" i="22"/>
  <c r="AB162" i="22"/>
  <c r="AP162" i="22"/>
  <c r="I165" i="22"/>
  <c r="W165" i="22"/>
  <c r="AK165" i="22"/>
  <c r="AY165" i="22"/>
  <c r="R166" i="22"/>
  <c r="AF166" i="22"/>
  <c r="AT166" i="22"/>
  <c r="M167" i="22"/>
  <c r="AA167" i="22"/>
  <c r="AO167" i="22"/>
  <c r="Q169" i="22"/>
  <c r="AE169" i="22"/>
  <c r="AS169" i="22"/>
  <c r="L170" i="22"/>
  <c r="Z170" i="22"/>
  <c r="AN170" i="22"/>
  <c r="G171" i="22"/>
  <c r="U171" i="22"/>
  <c r="AI171" i="22"/>
  <c r="AW171" i="22"/>
  <c r="P172" i="22"/>
  <c r="AD172" i="22"/>
  <c r="AR172" i="22"/>
  <c r="K173" i="22"/>
  <c r="Y173" i="22"/>
  <c r="AM173" i="22"/>
  <c r="F174" i="22"/>
  <c r="T174" i="22"/>
  <c r="AH174" i="22"/>
  <c r="AV174" i="22"/>
  <c r="K160" i="22"/>
  <c r="Y160" i="22"/>
  <c r="AM160" i="22"/>
  <c r="F161" i="22"/>
  <c r="T161" i="22"/>
  <c r="AH161" i="22"/>
  <c r="AV161" i="22"/>
  <c r="O162" i="22"/>
  <c r="AC162" i="22"/>
  <c r="AQ162" i="22"/>
  <c r="J165" i="22"/>
  <c r="X165" i="22"/>
  <c r="AL165" i="22"/>
  <c r="E166" i="22"/>
  <c r="S166" i="22"/>
  <c r="AG166" i="22"/>
  <c r="AU166" i="22"/>
  <c r="N167" i="22"/>
  <c r="AB167" i="22"/>
  <c r="AP167" i="22"/>
  <c r="R169" i="22"/>
  <c r="AF169" i="22"/>
  <c r="AT169" i="22"/>
  <c r="M170" i="22"/>
  <c r="AA170" i="22"/>
  <c r="AO170" i="22"/>
  <c r="H171" i="22"/>
  <c r="V171" i="22"/>
  <c r="AJ171" i="22"/>
  <c r="AX171" i="22"/>
  <c r="Q172" i="22"/>
  <c r="AE172" i="22"/>
  <c r="AS172" i="22"/>
  <c r="L173" i="22"/>
  <c r="Z173" i="22"/>
  <c r="AN173" i="22"/>
  <c r="G174" i="22"/>
  <c r="U174" i="22"/>
  <c r="AI174" i="22"/>
  <c r="AW174" i="22"/>
  <c r="L160" i="22"/>
  <c r="Z160" i="22"/>
  <c r="AN160" i="22"/>
  <c r="G161" i="22"/>
  <c r="U161" i="22"/>
  <c r="AI161" i="22"/>
  <c r="AW161" i="22"/>
  <c r="P162" i="22"/>
  <c r="AD162" i="22"/>
  <c r="AR162" i="22"/>
  <c r="K165" i="22"/>
  <c r="Y165" i="22"/>
  <c r="AM165" i="22"/>
  <c r="F166" i="22"/>
  <c r="T166" i="22"/>
  <c r="AH166" i="22"/>
  <c r="AV166" i="22"/>
  <c r="O167" i="22"/>
  <c r="AC167" i="22"/>
  <c r="AQ167" i="22"/>
  <c r="E169" i="22"/>
  <c r="S169" i="22"/>
  <c r="AG169" i="22"/>
  <c r="AU169" i="22"/>
  <c r="N170" i="22"/>
  <c r="AB170" i="22"/>
  <c r="AP170" i="22"/>
  <c r="I171" i="22"/>
  <c r="W171" i="22"/>
  <c r="AK171" i="22"/>
  <c r="AY171" i="22"/>
  <c r="R172" i="22"/>
  <c r="AF172" i="22"/>
  <c r="AT172" i="22"/>
  <c r="M173" i="22"/>
  <c r="AA173" i="22"/>
  <c r="AO173" i="22"/>
  <c r="H174" i="22"/>
  <c r="V174" i="22"/>
  <c r="AJ174" i="22"/>
  <c r="AX174" i="22"/>
  <c r="M160" i="22"/>
  <c r="AA160" i="22"/>
  <c r="AO160" i="22"/>
  <c r="H161" i="22"/>
  <c r="V161" i="22"/>
  <c r="AJ161" i="22"/>
  <c r="AX161" i="22"/>
  <c r="Q162" i="22"/>
  <c r="AE162" i="22"/>
  <c r="AS162" i="22"/>
  <c r="L165" i="22"/>
  <c r="Z165" i="22"/>
  <c r="AN165" i="22"/>
  <c r="G166" i="22"/>
  <c r="U166" i="22"/>
  <c r="AI166" i="22"/>
  <c r="AW166" i="22"/>
  <c r="P167" i="22"/>
  <c r="AD167" i="22"/>
  <c r="AR167" i="22"/>
  <c r="F169" i="22"/>
  <c r="T169" i="22"/>
  <c r="AH169" i="22"/>
  <c r="AV169" i="22"/>
  <c r="O170" i="22"/>
  <c r="AC170" i="22"/>
  <c r="AQ170" i="22"/>
  <c r="J171" i="22"/>
  <c r="X171" i="22"/>
  <c r="AL171" i="22"/>
  <c r="E172" i="22"/>
  <c r="S172" i="22"/>
  <c r="AG172" i="22"/>
  <c r="AU172" i="22"/>
  <c r="N173" i="22"/>
  <c r="AB173" i="22"/>
  <c r="AP173" i="22"/>
  <c r="I174" i="22"/>
  <c r="W174" i="22"/>
  <c r="AK174" i="22"/>
  <c r="AY174" i="22"/>
  <c r="N160" i="22"/>
  <c r="AB160" i="22"/>
  <c r="AP160" i="22"/>
  <c r="I161" i="22"/>
  <c r="W161" i="22"/>
  <c r="AK161" i="22"/>
  <c r="AY161" i="22"/>
  <c r="R162" i="22"/>
  <c r="AF162" i="22"/>
  <c r="AT162" i="22"/>
  <c r="M165" i="22"/>
  <c r="AA165" i="22"/>
  <c r="AO165" i="22"/>
  <c r="H166" i="22"/>
  <c r="V166" i="22"/>
  <c r="AJ166" i="22"/>
  <c r="AX166" i="22"/>
  <c r="Q167" i="22"/>
  <c r="AE167" i="22"/>
  <c r="AS167" i="22"/>
  <c r="G169" i="22"/>
  <c r="U169" i="22"/>
  <c r="AI169" i="22"/>
  <c r="AW169" i="22"/>
  <c r="P170" i="22"/>
  <c r="AD170" i="22"/>
  <c r="AR170" i="22"/>
  <c r="K171" i="22"/>
  <c r="Y171" i="22"/>
  <c r="AM171" i="22"/>
  <c r="F172" i="22"/>
  <c r="T172" i="22"/>
  <c r="AH172" i="22"/>
  <c r="AV172" i="22"/>
  <c r="O173" i="22"/>
  <c r="AC173" i="22"/>
  <c r="AQ173" i="22"/>
  <c r="J174" i="22"/>
  <c r="X174" i="22"/>
  <c r="AL174" i="22"/>
  <c r="O160" i="22"/>
  <c r="AC160" i="22"/>
  <c r="AQ160" i="22"/>
  <c r="J161" i="22"/>
  <c r="X161" i="22"/>
  <c r="AL161" i="22"/>
  <c r="E162" i="22"/>
  <c r="S162" i="22"/>
  <c r="AG162" i="22"/>
  <c r="AU162" i="22"/>
  <c r="N165" i="22"/>
  <c r="AB165" i="22"/>
  <c r="AP165" i="22"/>
  <c r="I166" i="22"/>
  <c r="W166" i="22"/>
  <c r="AK166" i="22"/>
  <c r="AY166" i="22"/>
  <c r="R167" i="22"/>
  <c r="AF167" i="22"/>
  <c r="AT167" i="22"/>
  <c r="H169" i="22"/>
  <c r="V169" i="22"/>
  <c r="AJ169" i="22"/>
  <c r="AX169" i="22"/>
  <c r="Q170" i="22"/>
  <c r="AE170" i="22"/>
  <c r="AS170" i="22"/>
  <c r="L171" i="22"/>
  <c r="Z171" i="22"/>
  <c r="AN171" i="22"/>
  <c r="G172" i="22"/>
  <c r="U172" i="22"/>
  <c r="AI172" i="22"/>
  <c r="AW172" i="22"/>
  <c r="P173" i="22"/>
  <c r="AD173" i="22"/>
  <c r="AR173" i="22"/>
  <c r="K174" i="22"/>
  <c r="Y174" i="22"/>
  <c r="AM174" i="22"/>
  <c r="P160" i="22"/>
  <c r="AD160" i="22"/>
  <c r="AR160" i="22"/>
  <c r="K161" i="22"/>
  <c r="Y161" i="22"/>
  <c r="AM161" i="22"/>
  <c r="F162" i="22"/>
  <c r="T162" i="22"/>
  <c r="AH162" i="22"/>
  <c r="AV162" i="22"/>
  <c r="O165" i="22"/>
  <c r="AC165" i="22"/>
  <c r="AQ165" i="22"/>
  <c r="J166" i="22"/>
  <c r="X166" i="22"/>
  <c r="AL166" i="22"/>
  <c r="E167" i="22"/>
  <c r="S167" i="22"/>
  <c r="AG167" i="22"/>
  <c r="AU167" i="22"/>
  <c r="I169" i="22"/>
  <c r="W169" i="22"/>
  <c r="AK169" i="22"/>
  <c r="AY169" i="22"/>
  <c r="R170" i="22"/>
  <c r="AF170" i="22"/>
  <c r="AT170" i="22"/>
  <c r="M171" i="22"/>
  <c r="AA171" i="22"/>
  <c r="AO171" i="22"/>
  <c r="H172" i="22"/>
  <c r="V172" i="22"/>
  <c r="AJ172" i="22"/>
  <c r="AX172" i="22"/>
  <c r="Q173" i="22"/>
  <c r="AE173" i="22"/>
  <c r="AS173" i="22"/>
  <c r="L174" i="22"/>
  <c r="Z174" i="22"/>
  <c r="AN174" i="22"/>
  <c r="Q160" i="22"/>
  <c r="AE160" i="22"/>
  <c r="AS160" i="22"/>
  <c r="L161" i="22"/>
  <c r="Z161" i="22"/>
  <c r="AN161" i="22"/>
  <c r="G162" i="22"/>
  <c r="U162" i="22"/>
  <c r="AI162" i="22"/>
  <c r="AW162" i="22"/>
  <c r="P165" i="22"/>
  <c r="AD165" i="22"/>
  <c r="AR165" i="22"/>
  <c r="K166" i="22"/>
  <c r="Y166" i="22"/>
  <c r="AM166" i="22"/>
  <c r="F167" i="22"/>
  <c r="T167" i="22"/>
  <c r="AH167" i="22"/>
  <c r="AV167" i="22"/>
  <c r="J169" i="22"/>
  <c r="X169" i="22"/>
  <c r="AL169" i="22"/>
  <c r="E170" i="22"/>
  <c r="S170" i="22"/>
  <c r="AG170" i="22"/>
  <c r="AU170" i="22"/>
  <c r="N171" i="22"/>
  <c r="AB171" i="22"/>
  <c r="AP171" i="22"/>
  <c r="I172" i="22"/>
  <c r="W172" i="22"/>
  <c r="AK172" i="22"/>
  <c r="AY172" i="22"/>
  <c r="R173" i="22"/>
  <c r="AF173" i="22"/>
  <c r="AT173" i="22"/>
  <c r="AT175" i="22" s="1"/>
  <c r="M174" i="22"/>
  <c r="AA174" i="22"/>
  <c r="AO174" i="22"/>
  <c r="R160" i="22"/>
  <c r="AF160" i="22"/>
  <c r="AT160" i="22"/>
  <c r="M161" i="22"/>
  <c r="AA161" i="22"/>
  <c r="AO161" i="22"/>
  <c r="H162" i="22"/>
  <c r="V162" i="22"/>
  <c r="AJ162" i="22"/>
  <c r="AX162" i="22"/>
  <c r="Q165" i="22"/>
  <c r="AE165" i="22"/>
  <c r="AS165" i="22"/>
  <c r="L166" i="22"/>
  <c r="Z166" i="22"/>
  <c r="AN166" i="22"/>
  <c r="G167" i="22"/>
  <c r="U167" i="22"/>
  <c r="AI167" i="22"/>
  <c r="AW167" i="22"/>
  <c r="K169" i="22"/>
  <c r="Y169" i="22"/>
  <c r="AM169" i="22"/>
  <c r="F170" i="22"/>
  <c r="T170" i="22"/>
  <c r="AH170" i="22"/>
  <c r="AV170" i="22"/>
  <c r="O171" i="22"/>
  <c r="AC171" i="22"/>
  <c r="AQ171" i="22"/>
  <c r="J172" i="22"/>
  <c r="X172" i="22"/>
  <c r="AL172" i="22"/>
  <c r="E173" i="22"/>
  <c r="S173" i="22"/>
  <c r="AG173" i="22"/>
  <c r="AU173" i="22"/>
  <c r="N174" i="22"/>
  <c r="AB174" i="22"/>
  <c r="AP174" i="22"/>
  <c r="O43" i="22" l="1"/>
  <c r="W84" i="22"/>
  <c r="X96" i="22"/>
  <c r="Y94" i="22"/>
  <c r="M80" i="22"/>
  <c r="AV95" i="22"/>
  <c r="N87" i="22"/>
  <c r="AJ96" i="22"/>
  <c r="M61" i="22"/>
  <c r="AJ94" i="22"/>
  <c r="AJ95" i="22"/>
  <c r="AP96" i="22"/>
  <c r="L89" i="22"/>
  <c r="I95" i="22"/>
  <c r="G89" i="22"/>
  <c r="AO84" i="22"/>
  <c r="AH95" i="22"/>
  <c r="AL90" i="22"/>
  <c r="R94" i="22"/>
  <c r="AO94" i="22"/>
  <c r="AE98" i="22"/>
  <c r="AA24" i="22"/>
  <c r="AR85" i="22"/>
  <c r="AD91" i="22"/>
  <c r="G88" i="22"/>
  <c r="Z86" i="22"/>
  <c r="AL95" i="22"/>
  <c r="G97" i="22"/>
  <c r="G98" i="22"/>
  <c r="AR24" i="22"/>
  <c r="AS85" i="22"/>
  <c r="AP86" i="22"/>
  <c r="S157" i="22"/>
  <c r="AC91" i="22"/>
  <c r="AJ157" i="22"/>
  <c r="AV86" i="22"/>
  <c r="D24" i="22"/>
  <c r="D254" i="22" s="1"/>
  <c r="AR90" i="22"/>
  <c r="AL96" i="22"/>
  <c r="AR94" i="22"/>
  <c r="S91" i="22"/>
  <c r="AI98" i="22"/>
  <c r="J95" i="22"/>
  <c r="G95" i="22"/>
  <c r="AH90" i="22"/>
  <c r="AC86" i="22"/>
  <c r="P88" i="22"/>
  <c r="BR69" i="22"/>
  <c r="AE96" i="22"/>
  <c r="L43" i="22"/>
  <c r="X89" i="22"/>
  <c r="AM98" i="22"/>
  <c r="AM95" i="22"/>
  <c r="AF94" i="22"/>
  <c r="AE89" i="22"/>
  <c r="Q85" i="22"/>
  <c r="AM85" i="22"/>
  <c r="AQ94" i="22"/>
  <c r="AI87" i="22"/>
  <c r="AQ96" i="22"/>
  <c r="AI96" i="22"/>
  <c r="AE24" i="22"/>
  <c r="AF254" i="22" s="1"/>
  <c r="AX94" i="22"/>
  <c r="AF91" i="22"/>
  <c r="I98" i="22"/>
  <c r="G84" i="22"/>
  <c r="AX157" i="22"/>
  <c r="AY93" i="22"/>
  <c r="N89" i="22"/>
  <c r="AR157" i="22"/>
  <c r="Y61" i="22"/>
  <c r="I96" i="22"/>
  <c r="E96" i="22"/>
  <c r="E85" i="22"/>
  <c r="L80" i="22"/>
  <c r="X157" i="22"/>
  <c r="H94" i="22"/>
  <c r="R43" i="22"/>
  <c r="F157" i="22"/>
  <c r="AA80" i="22"/>
  <c r="AH84" i="22"/>
  <c r="I94" i="22"/>
  <c r="AJ87" i="22"/>
  <c r="L61" i="22"/>
  <c r="K86" i="22"/>
  <c r="AA91" i="22"/>
  <c r="E157" i="22"/>
  <c r="J97" i="22"/>
  <c r="K85" i="22"/>
  <c r="AK93" i="22"/>
  <c r="AA85" i="22"/>
  <c r="AU88" i="22"/>
  <c r="Z95" i="22"/>
  <c r="AR91" i="22"/>
  <c r="AX90" i="22"/>
  <c r="AJ93" i="22"/>
  <c r="V93" i="22"/>
  <c r="AE90" i="22"/>
  <c r="D86" i="22"/>
  <c r="AA86" i="22"/>
  <c r="AT95" i="22"/>
  <c r="AB88" i="22"/>
  <c r="O95" i="22"/>
  <c r="BT49" i="22"/>
  <c r="M43" i="22"/>
  <c r="AP88" i="22"/>
  <c r="R93" i="22"/>
  <c r="N43" i="22"/>
  <c r="AB138" i="22"/>
  <c r="AP93" i="22"/>
  <c r="E94" i="22"/>
  <c r="AC98" i="22"/>
  <c r="AJ91" i="22"/>
  <c r="AT90" i="22"/>
  <c r="K80" i="22"/>
  <c r="AX87" i="22"/>
  <c r="AP91" i="22"/>
  <c r="Z43" i="22"/>
  <c r="AD86" i="22"/>
  <c r="AX95" i="22"/>
  <c r="AY87" i="22"/>
  <c r="M98" i="22"/>
  <c r="T85" i="22"/>
  <c r="Z61" i="22"/>
  <c r="K97" i="22"/>
  <c r="N80" i="22"/>
  <c r="N61" i="22"/>
  <c r="H86" i="22"/>
  <c r="AH24" i="22"/>
  <c r="M88" i="22"/>
  <c r="AL24" i="22"/>
  <c r="AI86" i="22"/>
  <c r="V96" i="22"/>
  <c r="N90" i="22"/>
  <c r="Z80" i="22"/>
  <c r="O157" i="22"/>
  <c r="AB90" i="22"/>
  <c r="AF96" i="22"/>
  <c r="AW97" i="22"/>
  <c r="D96" i="22"/>
  <c r="BQ77" i="22"/>
  <c r="W86" i="22"/>
  <c r="AG98" i="22"/>
  <c r="T95" i="22"/>
  <c r="AA95" i="22"/>
  <c r="U93" i="22"/>
  <c r="AV98" i="22"/>
  <c r="AU85" i="22"/>
  <c r="AA175" i="22"/>
  <c r="L175" i="22"/>
  <c r="AK85" i="22"/>
  <c r="W89" i="22"/>
  <c r="AQ84" i="22"/>
  <c r="S93" i="22"/>
  <c r="AV93" i="22"/>
  <c r="T98" i="22"/>
  <c r="H98" i="22"/>
  <c r="AE168" i="22"/>
  <c r="BT156" i="22"/>
  <c r="AP89" i="22"/>
  <c r="AP175" i="22"/>
  <c r="AI43" i="22"/>
  <c r="F91" i="22"/>
  <c r="AX98" i="22"/>
  <c r="AP87" i="22"/>
  <c r="AK91" i="22"/>
  <c r="AS97" i="22"/>
  <c r="AL54" i="22"/>
  <c r="Z94" i="22"/>
  <c r="AR96" i="22"/>
  <c r="AL98" i="22"/>
  <c r="AW96" i="22"/>
  <c r="AY98" i="22"/>
  <c r="AO96" i="22"/>
  <c r="W24" i="22"/>
  <c r="T24" i="22"/>
  <c r="AA88" i="22"/>
  <c r="F93" i="22"/>
  <c r="T93" i="22"/>
  <c r="AU90" i="22"/>
  <c r="AW86" i="22"/>
  <c r="AR93" i="22"/>
  <c r="AG24" i="22"/>
  <c r="AG254" i="22" s="1"/>
  <c r="AR95" i="22"/>
  <c r="H96" i="22"/>
  <c r="Q61" i="22"/>
  <c r="G91" i="22"/>
  <c r="AH85" i="22"/>
  <c r="Q95" i="22"/>
  <c r="U43" i="22"/>
  <c r="AW93" i="22"/>
  <c r="AS88" i="22"/>
  <c r="AQ86" i="22"/>
  <c r="Q93" i="22"/>
  <c r="AR138" i="22"/>
  <c r="AK86" i="22"/>
  <c r="AB84" i="22"/>
  <c r="BO66" i="22"/>
  <c r="AM86" i="22"/>
  <c r="Q80" i="22"/>
  <c r="W85" i="22"/>
  <c r="AK88" i="22"/>
  <c r="X98" i="22"/>
  <c r="AW94" i="22"/>
  <c r="AC96" i="22"/>
  <c r="U61" i="22"/>
  <c r="X93" i="22"/>
  <c r="T91" i="22"/>
  <c r="AJ24" i="22"/>
  <c r="AK87" i="22"/>
  <c r="K43" i="22"/>
  <c r="Q98" i="22"/>
  <c r="U80" i="22"/>
  <c r="X87" i="22"/>
  <c r="AD95" i="22"/>
  <c r="N93" i="22"/>
  <c r="AX93" i="22"/>
  <c r="AC93" i="22"/>
  <c r="I89" i="22"/>
  <c r="AI157" i="22"/>
  <c r="AG93" i="22"/>
  <c r="AD96" i="22"/>
  <c r="AT91" i="22"/>
  <c r="O80" i="22"/>
  <c r="Y80" i="22"/>
  <c r="L94" i="22"/>
  <c r="O61" i="22"/>
  <c r="AT94" i="22"/>
  <c r="AS87" i="22"/>
  <c r="AY24" i="22"/>
  <c r="Y96" i="22"/>
  <c r="U24" i="22"/>
  <c r="V94" i="22"/>
  <c r="Y93" i="22"/>
  <c r="AQ93" i="22"/>
  <c r="R80" i="22"/>
  <c r="R90" i="22"/>
  <c r="J86" i="22"/>
  <c r="J175" i="22"/>
  <c r="R91" i="22"/>
  <c r="AF86" i="22"/>
  <c r="AK89" i="22"/>
  <c r="AF84" i="22"/>
  <c r="AW95" i="22"/>
  <c r="AB24" i="22"/>
  <c r="Q43" i="22"/>
  <c r="O91" i="22"/>
  <c r="AC43" i="22"/>
  <c r="AT88" i="22"/>
  <c r="AB175" i="22"/>
  <c r="M175" i="22"/>
  <c r="AJ175" i="22"/>
  <c r="K88" i="22"/>
  <c r="X24" i="22"/>
  <c r="AI24" i="22"/>
  <c r="K95" i="22"/>
  <c r="K91" i="22"/>
  <c r="U94" i="22"/>
  <c r="S85" i="22"/>
  <c r="W168" i="22"/>
  <c r="H93" i="22"/>
  <c r="T96" i="22"/>
  <c r="F80" i="22"/>
  <c r="AH43" i="22"/>
  <c r="AC80" i="22"/>
  <c r="U98" i="22"/>
  <c r="AO95" i="22"/>
  <c r="F61" i="22"/>
  <c r="Q88" i="22"/>
  <c r="AS43" i="22"/>
  <c r="AY90" i="22"/>
  <c r="Q73" i="22"/>
  <c r="O94" i="22"/>
  <c r="AL157" i="22"/>
  <c r="AL86" i="22"/>
  <c r="AE93" i="22"/>
  <c r="AG91" i="22"/>
  <c r="J88" i="22"/>
  <c r="AH93" i="22"/>
  <c r="AO86" i="22"/>
  <c r="AX175" i="22"/>
  <c r="AY89" i="22"/>
  <c r="AE84" i="22"/>
  <c r="K93" i="22"/>
  <c r="L86" i="22"/>
  <c r="E97" i="22"/>
  <c r="AE175" i="22"/>
  <c r="F175" i="22"/>
  <c r="I43" i="22"/>
  <c r="AL84" i="22"/>
  <c r="AE94" i="22"/>
  <c r="AM97" i="22"/>
  <c r="AU97" i="22"/>
  <c r="AC61" i="22"/>
  <c r="K24" i="22"/>
  <c r="K254" i="22" s="1"/>
  <c r="AQ24" i="22"/>
  <c r="G87" i="22"/>
  <c r="AC94" i="22"/>
  <c r="AF95" i="22"/>
  <c r="AS61" i="22"/>
  <c r="AH91" i="22"/>
  <c r="AW157" i="22"/>
  <c r="X88" i="22"/>
  <c r="Y43" i="22"/>
  <c r="X90" i="22"/>
  <c r="AU95" i="22"/>
  <c r="P80" i="22"/>
  <c r="S80" i="22"/>
  <c r="F87" i="22"/>
  <c r="F43" i="22"/>
  <c r="Q84" i="22"/>
  <c r="J89" i="22"/>
  <c r="AM91" i="22"/>
  <c r="V98" i="22"/>
  <c r="AO175" i="22"/>
  <c r="M94" i="22"/>
  <c r="AV43" i="22"/>
  <c r="V43" i="22"/>
  <c r="AS95" i="22"/>
  <c r="N175" i="22"/>
  <c r="AQ91" i="22"/>
  <c r="T90" i="22"/>
  <c r="V157" i="22"/>
  <c r="AX89" i="22"/>
  <c r="L168" i="22"/>
  <c r="AK96" i="22"/>
  <c r="AA98" i="22"/>
  <c r="T94" i="22"/>
  <c r="AV61" i="22"/>
  <c r="BR164" i="22"/>
  <c r="T88" i="22"/>
  <c r="Z88" i="22"/>
  <c r="M86" i="22"/>
  <c r="T157" i="22"/>
  <c r="AC84" i="22"/>
  <c r="V95" i="22"/>
  <c r="AL94" i="22"/>
  <c r="S175" i="22"/>
  <c r="M91" i="22"/>
  <c r="S95" i="22"/>
  <c r="K94" i="22"/>
  <c r="AF88" i="22"/>
  <c r="H84" i="22"/>
  <c r="AI94" i="22"/>
  <c r="AS93" i="22"/>
  <c r="AK24" i="22"/>
  <c r="AI91" i="22"/>
  <c r="AL89" i="22"/>
  <c r="T86" i="22"/>
  <c r="AO24" i="22"/>
  <c r="I85" i="22"/>
  <c r="W94" i="22"/>
  <c r="AJ90" i="22"/>
  <c r="V80" i="22"/>
  <c r="V99" i="22" s="1"/>
  <c r="R86" i="22"/>
  <c r="V24" i="22"/>
  <c r="AY157" i="22"/>
  <c r="AG95" i="22"/>
  <c r="AU157" i="22"/>
  <c r="AV80" i="22"/>
  <c r="L157" i="22"/>
  <c r="BS72" i="22"/>
  <c r="BS79" i="22"/>
  <c r="BQ66" i="22"/>
  <c r="BS24" i="22"/>
  <c r="CA42" i="22"/>
  <c r="BT163" i="22"/>
  <c r="BW42" i="22"/>
  <c r="BQ79" i="22"/>
  <c r="AG88" i="22"/>
  <c r="F94" i="22"/>
  <c r="R85" i="22"/>
  <c r="AN84" i="22"/>
  <c r="E24" i="22"/>
  <c r="AS168" i="22"/>
  <c r="BT71" i="22"/>
  <c r="L87" i="22"/>
  <c r="AH168" i="22"/>
  <c r="AP84" i="22"/>
  <c r="AE61" i="22"/>
  <c r="R175" i="22"/>
  <c r="AB94" i="22"/>
  <c r="AY96" i="22"/>
  <c r="D85" i="22"/>
  <c r="X86" i="22"/>
  <c r="AX138" i="22"/>
  <c r="AV87" i="22"/>
  <c r="AX61" i="22"/>
  <c r="AA157" i="22"/>
  <c r="AR84" i="22"/>
  <c r="AV89" i="22"/>
  <c r="R157" i="22"/>
  <c r="AF89" i="22"/>
  <c r="D87" i="22"/>
  <c r="M168" i="22"/>
  <c r="AX91" i="22"/>
  <c r="P89" i="22"/>
  <c r="AE87" i="22"/>
  <c r="AL88" i="22"/>
  <c r="M157" i="22"/>
  <c r="J80" i="22"/>
  <c r="G93" i="22"/>
  <c r="AR86" i="22"/>
  <c r="AS86" i="22"/>
  <c r="BS164" i="22"/>
  <c r="AJ98" i="22"/>
  <c r="H157" i="22"/>
  <c r="P84" i="22"/>
  <c r="AT98" i="22"/>
  <c r="I88" i="22"/>
  <c r="L97" i="22"/>
  <c r="AK175" i="22"/>
  <c r="D43" i="22"/>
  <c r="AG89" i="22"/>
  <c r="AL87" i="22"/>
  <c r="AE157" i="22"/>
  <c r="V84" i="22"/>
  <c r="AQ87" i="22"/>
  <c r="O175" i="22"/>
  <c r="F97" i="22"/>
  <c r="BR72" i="22"/>
  <c r="BS68" i="22"/>
  <c r="AX80" i="22"/>
  <c r="AF87" i="22"/>
  <c r="AB86" i="22"/>
  <c r="AT86" i="22"/>
  <c r="T87" i="22"/>
  <c r="AB97" i="22"/>
  <c r="BS70" i="22"/>
  <c r="BZ35" i="22"/>
  <c r="W80" i="22"/>
  <c r="AS175" i="22"/>
  <c r="P175" i="22"/>
  <c r="AG175" i="22"/>
  <c r="U175" i="22"/>
  <c r="BS77" i="22"/>
  <c r="BO72" i="22"/>
  <c r="G24" i="22"/>
  <c r="H254" i="22" s="1"/>
  <c r="AW98" i="22"/>
  <c r="AU61" i="22"/>
  <c r="AH89" i="22"/>
  <c r="X84" i="22"/>
  <c r="AT85" i="22"/>
  <c r="X91" i="22"/>
  <c r="L84" i="22"/>
  <c r="BR50" i="22"/>
  <c r="AD98" i="22"/>
  <c r="AS98" i="22"/>
  <c r="O97" i="22"/>
  <c r="D91" i="22"/>
  <c r="H87" i="22"/>
  <c r="V175" i="22"/>
  <c r="T175" i="22"/>
  <c r="AN93" i="22"/>
  <c r="AB96" i="22"/>
  <c r="AN157" i="22"/>
  <c r="AS89" i="22"/>
  <c r="D61" i="22"/>
  <c r="AO99" i="22"/>
  <c r="AA94" i="22"/>
  <c r="AA43" i="22"/>
  <c r="AY175" i="22"/>
  <c r="AO97" i="22"/>
  <c r="K157" i="22"/>
  <c r="AD93" i="22"/>
  <c r="L93" i="22"/>
  <c r="H88" i="22"/>
  <c r="S43" i="22"/>
  <c r="G94" i="22"/>
  <c r="M90" i="22"/>
  <c r="D98" i="22"/>
  <c r="D80" i="22"/>
  <c r="AN80" i="22"/>
  <c r="AQ119" i="22"/>
  <c r="BT79" i="22"/>
  <c r="AM43" i="22"/>
  <c r="AM94" i="22"/>
  <c r="S84" i="22"/>
  <c r="M24" i="22"/>
  <c r="L91" i="22"/>
  <c r="AN175" i="22"/>
  <c r="D175" i="22"/>
  <c r="AN94" i="22"/>
  <c r="V97" i="22"/>
  <c r="Q138" i="22"/>
  <c r="BO76" i="22"/>
  <c r="W98" i="22"/>
  <c r="AO168" i="22"/>
  <c r="AD168" i="22"/>
  <c r="AL175" i="22"/>
  <c r="K175" i="22"/>
  <c r="AG168" i="22"/>
  <c r="AY168" i="22"/>
  <c r="Z93" i="22"/>
  <c r="X175" i="22"/>
  <c r="Z175" i="22"/>
  <c r="S168" i="22"/>
  <c r="AK168" i="22"/>
  <c r="AI175" i="22"/>
  <c r="AG90" i="22"/>
  <c r="AP90" i="22"/>
  <c r="BQ69" i="22"/>
  <c r="E90" i="22"/>
  <c r="BQ75" i="22"/>
  <c r="BY42" i="22"/>
  <c r="E84" i="22"/>
  <c r="S90" i="22"/>
  <c r="AN61" i="22"/>
  <c r="BR77" i="22"/>
  <c r="Z97" i="22"/>
  <c r="L96" i="22"/>
  <c r="AB157" i="22"/>
  <c r="AN86" i="22"/>
  <c r="AU89" i="22"/>
  <c r="P157" i="22"/>
  <c r="AB85" i="22"/>
  <c r="G43" i="22"/>
  <c r="O87" i="22"/>
  <c r="AW89" i="22"/>
  <c r="AM61" i="22"/>
  <c r="AE97" i="22"/>
  <c r="BR66" i="22"/>
  <c r="S87" i="22"/>
  <c r="J96" i="22"/>
  <c r="V90" i="22"/>
  <c r="AF43" i="22"/>
  <c r="AP61" i="22"/>
  <c r="K84" i="22"/>
  <c r="AN88" i="22"/>
  <c r="E61" i="22"/>
  <c r="AO138" i="22"/>
  <c r="AR89" i="22"/>
  <c r="Y91" i="22"/>
  <c r="T84" i="22"/>
  <c r="E43" i="22"/>
  <c r="D93" i="22"/>
  <c r="Y97" i="22"/>
  <c r="Q87" i="22"/>
  <c r="H95" i="22"/>
  <c r="AT24" i="22"/>
  <c r="J61" i="22"/>
  <c r="AN90" i="22"/>
  <c r="Q86" i="22"/>
  <c r="BO69" i="22"/>
  <c r="F84" i="22"/>
  <c r="AA87" i="22"/>
  <c r="AT97" i="22"/>
  <c r="AU98" i="22"/>
  <c r="BR42" i="22"/>
  <c r="AH80" i="22"/>
  <c r="BR67" i="22"/>
  <c r="AO157" i="22"/>
  <c r="BO77" i="22"/>
  <c r="T80" i="22"/>
  <c r="R87" i="22"/>
  <c r="W87" i="22"/>
  <c r="H43" i="22"/>
  <c r="I61" i="22"/>
  <c r="W61" i="22"/>
  <c r="K89" i="22"/>
  <c r="AU84" i="22"/>
  <c r="J157" i="22"/>
  <c r="AV90" i="22"/>
  <c r="AN119" i="22"/>
  <c r="AA89" i="22"/>
  <c r="D84" i="22"/>
  <c r="BT77" i="22"/>
  <c r="Y84" i="22"/>
  <c r="BZ42" i="22"/>
  <c r="AS91" i="22"/>
  <c r="BR74" i="22"/>
  <c r="R97" i="22"/>
  <c r="G90" i="22"/>
  <c r="AM88" i="22"/>
  <c r="AF157" i="22"/>
  <c r="N97" i="22"/>
  <c r="W88" i="22"/>
  <c r="AK90" i="22"/>
  <c r="AX24" i="22"/>
  <c r="U88" i="22"/>
  <c r="AG138" i="22"/>
  <c r="U84" i="22"/>
  <c r="K87" i="22"/>
  <c r="V85" i="22"/>
  <c r="Y90" i="22"/>
  <c r="K96" i="22"/>
  <c r="E86" i="22"/>
  <c r="P90" i="22"/>
  <c r="P97" i="22"/>
  <c r="AY80" i="22"/>
  <c r="AB93" i="22"/>
  <c r="AB80" i="22"/>
  <c r="R61" i="22"/>
  <c r="P94" i="22"/>
  <c r="BQ156" i="22"/>
  <c r="BO156" i="22"/>
  <c r="AU96" i="22"/>
  <c r="H61" i="22"/>
  <c r="X61" i="22"/>
  <c r="AT84" i="22"/>
  <c r="J85" i="22"/>
  <c r="P96" i="22"/>
  <c r="J93" i="22"/>
  <c r="AC97" i="22"/>
  <c r="M97" i="22"/>
  <c r="E89" i="22"/>
  <c r="BR76" i="22"/>
  <c r="AY61" i="22"/>
  <c r="O90" i="22"/>
  <c r="N96" i="22"/>
  <c r="D94" i="22"/>
  <c r="AT93" i="22"/>
  <c r="Z90" i="22"/>
  <c r="AO89" i="22"/>
  <c r="X97" i="22"/>
  <c r="AC87" i="22"/>
  <c r="AU24" i="22"/>
  <c r="U91" i="22"/>
  <c r="F89" i="22"/>
  <c r="AA97" i="22"/>
  <c r="AI95" i="22"/>
  <c r="AW80" i="22"/>
  <c r="M84" i="22"/>
  <c r="AD88" i="22"/>
  <c r="AF97" i="22"/>
  <c r="AG97" i="22"/>
  <c r="AC157" i="22"/>
  <c r="M99" i="22"/>
  <c r="E87" i="22"/>
  <c r="AO93" i="22"/>
  <c r="R84" i="22"/>
  <c r="AV97" i="22"/>
  <c r="S98" i="22"/>
  <c r="AA84" i="22"/>
  <c r="O89" i="22"/>
  <c r="R88" i="22"/>
  <c r="AI88" i="22"/>
  <c r="AH157" i="22"/>
  <c r="P86" i="22"/>
  <c r="V87" i="22"/>
  <c r="S86" i="22"/>
  <c r="Y87" i="22"/>
  <c r="AP98" i="22"/>
  <c r="AD90" i="22"/>
  <c r="AF61" i="22"/>
  <c r="BT75" i="22"/>
  <c r="D89" i="22"/>
  <c r="R95" i="22"/>
  <c r="BQ76" i="22"/>
  <c r="AN24" i="22"/>
  <c r="AD24" i="22"/>
  <c r="AD254" i="22" s="1"/>
  <c r="AP24" i="22"/>
  <c r="BR24" i="22"/>
  <c r="L24" i="22"/>
  <c r="BQ24" i="22"/>
  <c r="H168" i="22"/>
  <c r="K168" i="22"/>
  <c r="AQ168" i="22"/>
  <c r="AB168" i="22"/>
  <c r="BR52" i="22"/>
  <c r="BR166" i="22"/>
  <c r="BR170" i="22"/>
  <c r="BR56" i="22"/>
  <c r="I138" i="22"/>
  <c r="I73" i="22"/>
  <c r="S138" i="22"/>
  <c r="S73" i="22"/>
  <c r="BS58" i="22"/>
  <c r="BS172" i="22"/>
  <c r="Z138" i="22"/>
  <c r="Z73" i="22"/>
  <c r="BQ67" i="22"/>
  <c r="S119" i="22"/>
  <c r="S54" i="22"/>
  <c r="P95" i="22"/>
  <c r="AI54" i="22"/>
  <c r="AI119" i="22"/>
  <c r="W138" i="22"/>
  <c r="W73" i="22"/>
  <c r="BO35" i="22"/>
  <c r="AR87" i="22"/>
  <c r="AI80" i="22"/>
  <c r="AX73" i="22"/>
  <c r="AX43" i="22"/>
  <c r="L119" i="22"/>
  <c r="L54" i="22"/>
  <c r="BR169" i="22"/>
  <c r="BR55" i="22"/>
  <c r="I87" i="22"/>
  <c r="AV138" i="22"/>
  <c r="AV73" i="22"/>
  <c r="AW54" i="22"/>
  <c r="AW43" i="22"/>
  <c r="AU80" i="22"/>
  <c r="BT165" i="22"/>
  <c r="BT51" i="22"/>
  <c r="O119" i="22"/>
  <c r="O62" i="22" s="1"/>
  <c r="O54" i="22"/>
  <c r="AW168" i="22"/>
  <c r="I168" i="22"/>
  <c r="O138" i="22"/>
  <c r="O81" i="22" s="1"/>
  <c r="O73" i="22"/>
  <c r="X138" i="22"/>
  <c r="X73" i="22"/>
  <c r="AK84" i="22"/>
  <c r="AH54" i="22"/>
  <c r="AH119" i="22"/>
  <c r="AL138" i="22"/>
  <c r="AL73" i="22"/>
  <c r="BO67" i="22"/>
  <c r="BS49" i="22"/>
  <c r="BS163" i="22"/>
  <c r="AH87" i="22"/>
  <c r="BW35" i="22"/>
  <c r="BQ149" i="22"/>
  <c r="AD138" i="22"/>
  <c r="AD81" i="22" s="1"/>
  <c r="AD73" i="22"/>
  <c r="Y54" i="22"/>
  <c r="Y119" i="22"/>
  <c r="AK138" i="22"/>
  <c r="AK73" i="22"/>
  <c r="AF138" i="22"/>
  <c r="AF73" i="22"/>
  <c r="AW84" i="22"/>
  <c r="BS66" i="22"/>
  <c r="BO42" i="22"/>
  <c r="BS35" i="22"/>
  <c r="AD89" i="22"/>
  <c r="AT168" i="22"/>
  <c r="AT176" i="22" s="1"/>
  <c r="T168" i="22"/>
  <c r="N54" i="22"/>
  <c r="N119" i="22"/>
  <c r="AK119" i="22"/>
  <c r="AK54" i="22"/>
  <c r="AP119" i="22"/>
  <c r="AP62" i="22" s="1"/>
  <c r="AP54" i="22"/>
  <c r="AP92" i="22" s="1"/>
  <c r="AN138" i="22"/>
  <c r="AN73" i="22"/>
  <c r="AS119" i="22"/>
  <c r="AS54" i="22"/>
  <c r="U54" i="22"/>
  <c r="U119" i="22"/>
  <c r="BQ174" i="22"/>
  <c r="BQ60" i="22"/>
  <c r="BT130" i="22"/>
  <c r="BT65" i="22"/>
  <c r="AR119" i="22"/>
  <c r="AR54" i="22"/>
  <c r="X85" i="22"/>
  <c r="BQ47" i="22"/>
  <c r="BQ161" i="22"/>
  <c r="AN54" i="22"/>
  <c r="AN43" i="22"/>
  <c r="BO149" i="22"/>
  <c r="BS173" i="22"/>
  <c r="BS118" i="22"/>
  <c r="BS59" i="22"/>
  <c r="J138" i="22"/>
  <c r="J73" i="22"/>
  <c r="BR165" i="22"/>
  <c r="BR51" i="22"/>
  <c r="AQ95" i="22"/>
  <c r="AJ138" i="22"/>
  <c r="AJ73" i="22"/>
  <c r="I86" i="22"/>
  <c r="AI138" i="22"/>
  <c r="AI73" i="22"/>
  <c r="CA35" i="22"/>
  <c r="AD87" i="22"/>
  <c r="W90" i="22"/>
  <c r="AW61" i="22"/>
  <c r="AH98" i="22"/>
  <c r="Q96" i="22"/>
  <c r="AH88" i="22"/>
  <c r="AG85" i="22"/>
  <c r="S89" i="22"/>
  <c r="AG119" i="22"/>
  <c r="AG54" i="22"/>
  <c r="BT161" i="22"/>
  <c r="BT47" i="22"/>
  <c r="AS84" i="22"/>
  <c r="K90" i="22"/>
  <c r="F54" i="22"/>
  <c r="F119" i="22"/>
  <c r="AX85" i="22"/>
  <c r="I90" i="22"/>
  <c r="BQ74" i="22"/>
  <c r="W54" i="22"/>
  <c r="W119" i="22"/>
  <c r="BO174" i="22"/>
  <c r="BO60" i="22"/>
  <c r="AU86" i="22"/>
  <c r="BQ49" i="22"/>
  <c r="BQ163" i="22"/>
  <c r="AG157" i="22"/>
  <c r="BO161" i="22"/>
  <c r="BO47" i="22"/>
  <c r="BQ57" i="22"/>
  <c r="BQ171" i="22"/>
  <c r="AQ157" i="22"/>
  <c r="U97" i="22"/>
  <c r="X119" i="22"/>
  <c r="X54" i="22"/>
  <c r="BT53" i="22"/>
  <c r="BT167" i="22"/>
  <c r="P61" i="22"/>
  <c r="AM80" i="22"/>
  <c r="BS42" i="22"/>
  <c r="AJ61" i="22"/>
  <c r="BR35" i="22"/>
  <c r="Z85" i="22"/>
  <c r="AB89" i="22"/>
  <c r="AB95" i="22"/>
  <c r="BR79" i="22"/>
  <c r="AY97" i="22"/>
  <c r="I157" i="22"/>
  <c r="Z24" i="22"/>
  <c r="AY88" i="22"/>
  <c r="AH138" i="22"/>
  <c r="AH73" i="22"/>
  <c r="AC85" i="22"/>
  <c r="AF98" i="22"/>
  <c r="AG73" i="22"/>
  <c r="AG43" i="22"/>
  <c r="BT42" i="22"/>
  <c r="BS75" i="22"/>
  <c r="BT166" i="22"/>
  <c r="BT52" i="22"/>
  <c r="AK43" i="22"/>
  <c r="P43" i="22"/>
  <c r="AQ97" i="22"/>
  <c r="S61" i="22"/>
  <c r="AQ175" i="22"/>
  <c r="Q175" i="22"/>
  <c r="AF175" i="22"/>
  <c r="W175" i="22"/>
  <c r="G175" i="22"/>
  <c r="AW175" i="22"/>
  <c r="G61" i="22"/>
  <c r="BO79" i="22"/>
  <c r="AI90" i="22"/>
  <c r="AY43" i="22"/>
  <c r="AP138" i="22"/>
  <c r="AP81" i="22" s="1"/>
  <c r="E54" i="22"/>
  <c r="E119" i="22"/>
  <c r="AD97" i="22"/>
  <c r="AJ43" i="22"/>
  <c r="AI85" i="22"/>
  <c r="BO74" i="22"/>
  <c r="AN98" i="22"/>
  <c r="D138" i="22"/>
  <c r="D73" i="22"/>
  <c r="BS174" i="22"/>
  <c r="BS60" i="22"/>
  <c r="BO163" i="22"/>
  <c r="BO49" i="22"/>
  <c r="AN85" i="22"/>
  <c r="BS53" i="22"/>
  <c r="BS167" i="22"/>
  <c r="AN95" i="22"/>
  <c r="H80" i="22"/>
  <c r="AF90" i="22"/>
  <c r="J84" i="22"/>
  <c r="BT149" i="22"/>
  <c r="BQ130" i="22"/>
  <c r="BQ65" i="22"/>
  <c r="AJ97" i="22"/>
  <c r="AB73" i="22"/>
  <c r="AB43" i="22"/>
  <c r="AB87" i="22"/>
  <c r="Z98" i="22"/>
  <c r="AH61" i="22"/>
  <c r="S88" i="22"/>
  <c r="W96" i="22"/>
  <c r="AW119" i="22"/>
  <c r="AY95" i="22"/>
  <c r="AC138" i="22"/>
  <c r="AC73" i="22"/>
  <c r="BQ172" i="22"/>
  <c r="BQ58" i="22"/>
  <c r="BS55" i="22"/>
  <c r="BS169" i="22"/>
  <c r="CB42" i="22"/>
  <c r="AG94" i="22"/>
  <c r="Y89" i="22"/>
  <c r="D90" i="22"/>
  <c r="H89" i="22"/>
  <c r="AE88" i="22"/>
  <c r="AQ99" i="22"/>
  <c r="S97" i="22"/>
  <c r="I175" i="22"/>
  <c r="E175" i="22"/>
  <c r="O168" i="22"/>
  <c r="AN168" i="22"/>
  <c r="AM175" i="22"/>
  <c r="H175" i="22"/>
  <c r="AV175" i="22"/>
  <c r="AC168" i="22"/>
  <c r="AK157" i="22"/>
  <c r="CB35" i="22"/>
  <c r="L90" i="22"/>
  <c r="BT69" i="22"/>
  <c r="AX84" i="22"/>
  <c r="X80" i="22"/>
  <c r="AM119" i="22"/>
  <c r="AM54" i="22"/>
  <c r="AD99" i="22"/>
  <c r="AJ80" i="22"/>
  <c r="BQ170" i="22"/>
  <c r="BQ56" i="22"/>
  <c r="AJ89" i="22"/>
  <c r="Y24" i="22"/>
  <c r="P98" i="22"/>
  <c r="AJ84" i="22"/>
  <c r="P91" i="22"/>
  <c r="AR88" i="22"/>
  <c r="BO57" i="22"/>
  <c r="BO171" i="22"/>
  <c r="W43" i="22"/>
  <c r="N157" i="22"/>
  <c r="AM93" i="22"/>
  <c r="AC88" i="22"/>
  <c r="H90" i="22"/>
  <c r="J54" i="22"/>
  <c r="J119" i="22"/>
  <c r="D157" i="22"/>
  <c r="BO130" i="22"/>
  <c r="BO65" i="22"/>
  <c r="AQ88" i="22"/>
  <c r="I91" i="22"/>
  <c r="AQ89" i="22"/>
  <c r="BR68" i="22"/>
  <c r="AY54" i="22"/>
  <c r="AY119" i="22"/>
  <c r="G80" i="22"/>
  <c r="AV96" i="22"/>
  <c r="BO172" i="22"/>
  <c r="BO58" i="22"/>
  <c r="P93" i="22"/>
  <c r="T97" i="22"/>
  <c r="N24" i="22"/>
  <c r="BT72" i="22"/>
  <c r="D88" i="22"/>
  <c r="E80" i="22"/>
  <c r="N168" i="22"/>
  <c r="Z168" i="22"/>
  <c r="AR168" i="22"/>
  <c r="Y175" i="22"/>
  <c r="AU168" i="22"/>
  <c r="AH175" i="22"/>
  <c r="D168" i="22"/>
  <c r="S96" i="22"/>
  <c r="U138" i="22"/>
  <c r="U73" i="22"/>
  <c r="U90" i="22"/>
  <c r="BT35" i="22"/>
  <c r="L88" i="22"/>
  <c r="G119" i="22"/>
  <c r="G54" i="22"/>
  <c r="BQ72" i="22"/>
  <c r="AX119" i="22"/>
  <c r="AX54" i="22"/>
  <c r="BT169" i="22"/>
  <c r="BT55" i="22"/>
  <c r="AM84" i="22"/>
  <c r="BO56" i="22"/>
  <c r="BO170" i="22"/>
  <c r="AS24" i="22"/>
  <c r="F138" i="22"/>
  <c r="F73" i="22"/>
  <c r="X43" i="22"/>
  <c r="AU119" i="22"/>
  <c r="AU54" i="22"/>
  <c r="AJ119" i="22"/>
  <c r="AJ54" i="22"/>
  <c r="AU87" i="22"/>
  <c r="AS157" i="22"/>
  <c r="BR78" i="22"/>
  <c r="BR137" i="22"/>
  <c r="BR174" i="22"/>
  <c r="BR60" i="22"/>
  <c r="AC90" i="22"/>
  <c r="I93" i="22"/>
  <c r="AQ90" i="22"/>
  <c r="AO73" i="22"/>
  <c r="AO43" i="22"/>
  <c r="AG96" i="22"/>
  <c r="AW138" i="22"/>
  <c r="AW73" i="22"/>
  <c r="AY84" i="22"/>
  <c r="BR156" i="22"/>
  <c r="AX97" i="22"/>
  <c r="BS165" i="22"/>
  <c r="BS51" i="22"/>
  <c r="E93" i="22"/>
  <c r="N88" i="22"/>
  <c r="AN96" i="22"/>
  <c r="T61" i="22"/>
  <c r="BS137" i="22"/>
  <c r="BS78" i="22"/>
  <c r="BO75" i="22"/>
  <c r="F90" i="22"/>
  <c r="I54" i="22"/>
  <c r="AT87" i="22"/>
  <c r="BQ164" i="22"/>
  <c r="BQ50" i="22"/>
  <c r="AR80" i="22"/>
  <c r="AK80" i="22"/>
  <c r="BS48" i="22"/>
  <c r="BS162" i="22"/>
  <c r="BT164" i="22"/>
  <c r="BT50" i="22"/>
  <c r="AM138" i="22"/>
  <c r="AM73" i="22"/>
  <c r="AT119" i="22"/>
  <c r="AT54" i="22"/>
  <c r="R96" i="22"/>
  <c r="BT173" i="22"/>
  <c r="BT59" i="22"/>
  <c r="BT118" i="22"/>
  <c r="AE80" i="22"/>
  <c r="Z119" i="22"/>
  <c r="Z54" i="22"/>
  <c r="AT43" i="22"/>
  <c r="AR98" i="22"/>
  <c r="E98" i="22"/>
  <c r="R89" i="22"/>
  <c r="AE43" i="22"/>
  <c r="Y157" i="22"/>
  <c r="BQ46" i="22"/>
  <c r="BQ160" i="22"/>
  <c r="BQ111" i="22"/>
  <c r="AB98" i="22"/>
  <c r="AK97" i="22"/>
  <c r="AC89" i="22"/>
  <c r="BT24" i="22"/>
  <c r="AV24" i="22"/>
  <c r="AW254" i="22" s="1"/>
  <c r="AV119" i="22"/>
  <c r="AV54" i="22"/>
  <c r="AM157" i="22"/>
  <c r="M89" i="22"/>
  <c r="I80" i="22"/>
  <c r="BQ167" i="22"/>
  <c r="BQ53" i="22"/>
  <c r="AR61" i="22"/>
  <c r="T89" i="22"/>
  <c r="T54" i="22"/>
  <c r="T119" i="22"/>
  <c r="P87" i="22"/>
  <c r="AD157" i="22"/>
  <c r="AQ138" i="22"/>
  <c r="AQ73" i="22"/>
  <c r="BT76" i="22"/>
  <c r="E88" i="22"/>
  <c r="BS65" i="22"/>
  <c r="BS130" i="22"/>
  <c r="V86" i="22"/>
  <c r="AJ88" i="22"/>
  <c r="F88" i="22"/>
  <c r="I119" i="22"/>
  <c r="AT89" i="22"/>
  <c r="AA168" i="22"/>
  <c r="P168" i="22"/>
  <c r="AV168" i="22"/>
  <c r="BO164" i="22"/>
  <c r="BO50" i="22"/>
  <c r="BS67" i="22"/>
  <c r="AL80" i="22"/>
  <c r="D97" i="22"/>
  <c r="Z84" i="22"/>
  <c r="AX86" i="22"/>
  <c r="X95" i="22"/>
  <c r="BT66" i="22"/>
  <c r="J91" i="22"/>
  <c r="BT68" i="22"/>
  <c r="BQ166" i="22"/>
  <c r="BQ52" i="22"/>
  <c r="BS52" i="22"/>
  <c r="BS166" i="22"/>
  <c r="R138" i="22"/>
  <c r="R73" i="22"/>
  <c r="AK61" i="22"/>
  <c r="F24" i="22"/>
  <c r="BS76" i="22"/>
  <c r="V54" i="22"/>
  <c r="V119" i="22"/>
  <c r="BQ71" i="22"/>
  <c r="BO53" i="22"/>
  <c r="BO167" i="22"/>
  <c r="AR97" i="22"/>
  <c r="J98" i="22"/>
  <c r="K138" i="22"/>
  <c r="K73" i="22"/>
  <c r="AF119" i="22"/>
  <c r="AF54" i="22"/>
  <c r="AR73" i="22"/>
  <c r="AR43" i="22"/>
  <c r="BT70" i="22"/>
  <c r="AQ54" i="22"/>
  <c r="AQ43" i="22"/>
  <c r="BQ169" i="22"/>
  <c r="BQ55" i="22"/>
  <c r="G138" i="22"/>
  <c r="G73" i="22"/>
  <c r="Q90" i="22"/>
  <c r="BS111" i="22"/>
  <c r="BS46" i="22"/>
  <c r="BS160" i="22"/>
  <c r="BR160" i="22"/>
  <c r="BR111" i="22"/>
  <c r="BR46" i="22"/>
  <c r="F95" i="22"/>
  <c r="AD54" i="22"/>
  <c r="AD119" i="22"/>
  <c r="AD62" i="22" s="1"/>
  <c r="V88" i="22"/>
  <c r="R24" i="22"/>
  <c r="S254" i="22" s="1"/>
  <c r="AC54" i="22"/>
  <c r="AC119" i="22"/>
  <c r="BT57" i="22"/>
  <c r="BT171" i="22"/>
  <c r="BS69" i="22"/>
  <c r="BS88" i="22" s="1"/>
  <c r="AV88" i="22"/>
  <c r="BO160" i="22"/>
  <c r="BO111" i="22"/>
  <c r="BO46" i="22"/>
  <c r="BO71" i="22"/>
  <c r="BQ162" i="22"/>
  <c r="BQ48" i="22"/>
  <c r="Q97" i="22"/>
  <c r="AN91" i="22"/>
  <c r="AT61" i="22"/>
  <c r="L98" i="22"/>
  <c r="H97" i="22"/>
  <c r="E138" i="22"/>
  <c r="E73" i="22"/>
  <c r="L95" i="22"/>
  <c r="AY138" i="22"/>
  <c r="AY73" i="22"/>
  <c r="X94" i="22"/>
  <c r="Z91" i="22"/>
  <c r="P138" i="22"/>
  <c r="P73" i="22"/>
  <c r="AQ85" i="22"/>
  <c r="AP94" i="22"/>
  <c r="AP157" i="22"/>
  <c r="AX88" i="22"/>
  <c r="BO169" i="22"/>
  <c r="BO55" i="22"/>
  <c r="H119" i="22"/>
  <c r="H54" i="22"/>
  <c r="BT174" i="22"/>
  <c r="BT60" i="22"/>
  <c r="AO88" i="22"/>
  <c r="BR172" i="22"/>
  <c r="BR58" i="22"/>
  <c r="BQ137" i="22"/>
  <c r="BQ78" i="22"/>
  <c r="AB119" i="22"/>
  <c r="AB54" i="22"/>
  <c r="BR75" i="22"/>
  <c r="BS47" i="22"/>
  <c r="BS161" i="22"/>
  <c r="I97" i="22"/>
  <c r="AD84" i="22"/>
  <c r="L138" i="22"/>
  <c r="L73" i="22"/>
  <c r="V138" i="22"/>
  <c r="V73" i="22"/>
  <c r="AL119" i="22"/>
  <c r="AL61" i="22"/>
  <c r="K119" i="22"/>
  <c r="K54" i="22"/>
  <c r="AO85" i="22"/>
  <c r="D95" i="22"/>
  <c r="AM24" i="22"/>
  <c r="J90" i="22"/>
  <c r="M138" i="22"/>
  <c r="M73" i="22"/>
  <c r="AJ85" i="22"/>
  <c r="T138" i="22"/>
  <c r="T73" i="22"/>
  <c r="Q24" i="22"/>
  <c r="Q254" i="22" s="1"/>
  <c r="BO162" i="22"/>
  <c r="BO48" i="22"/>
  <c r="BT160" i="22"/>
  <c r="BT111" i="22"/>
  <c r="BT46" i="22"/>
  <c r="BR161" i="22"/>
  <c r="BR47" i="22"/>
  <c r="AT80" i="22"/>
  <c r="W157" i="22"/>
  <c r="BR59" i="22"/>
  <c r="BR118" i="22"/>
  <c r="BR173" i="22"/>
  <c r="BQ59" i="22"/>
  <c r="BQ118" i="22"/>
  <c r="BQ173" i="22"/>
  <c r="F98" i="22"/>
  <c r="BT67" i="22"/>
  <c r="BQ165" i="22"/>
  <c r="BQ51" i="22"/>
  <c r="U85" i="22"/>
  <c r="AI89" i="22"/>
  <c r="O24" i="22"/>
  <c r="Z87" i="22"/>
  <c r="AA54" i="22"/>
  <c r="AA119" i="22"/>
  <c r="Q168" i="22"/>
  <c r="AF168" i="22"/>
  <c r="AX168" i="22"/>
  <c r="AI168" i="22"/>
  <c r="AO90" i="22"/>
  <c r="BT78" i="22"/>
  <c r="BT137" i="22"/>
  <c r="BO137" i="22"/>
  <c r="BO78" i="22"/>
  <c r="P119" i="22"/>
  <c r="P54" i="22"/>
  <c r="AG87" i="22"/>
  <c r="BT74" i="22"/>
  <c r="P85" i="22"/>
  <c r="AL97" i="22"/>
  <c r="BR130" i="22"/>
  <c r="BR65" i="22"/>
  <c r="Y88" i="22"/>
  <c r="BO52" i="22"/>
  <c r="BO166" i="22"/>
  <c r="AK98" i="22"/>
  <c r="BR48" i="22"/>
  <c r="BR162" i="22"/>
  <c r="AG61" i="22"/>
  <c r="BQ70" i="22"/>
  <c r="D54" i="22"/>
  <c r="D119" i="22"/>
  <c r="Q94" i="22"/>
  <c r="J87" i="22"/>
  <c r="BR70" i="22"/>
  <c r="BO173" i="22"/>
  <c r="BO118" i="22"/>
  <c r="BO59" i="22"/>
  <c r="AA138" i="22"/>
  <c r="AA73" i="22"/>
  <c r="BO165" i="22"/>
  <c r="BO51" i="22"/>
  <c r="BS170" i="22"/>
  <c r="BS56" i="22"/>
  <c r="BS71" i="22"/>
  <c r="E168" i="22"/>
  <c r="AL168" i="22"/>
  <c r="AC175" i="22"/>
  <c r="F168" i="22"/>
  <c r="X168" i="22"/>
  <c r="R168" i="22"/>
  <c r="AR175" i="22"/>
  <c r="H138" i="22"/>
  <c r="H73" i="22"/>
  <c r="AU93" i="22"/>
  <c r="AO87" i="22"/>
  <c r="BT162" i="22"/>
  <c r="BT48" i="22"/>
  <c r="Q89" i="22"/>
  <c r="BR149" i="22"/>
  <c r="AG84" i="22"/>
  <c r="N138" i="22"/>
  <c r="N73" i="22"/>
  <c r="W97" i="22"/>
  <c r="BQ68" i="22"/>
  <c r="BR49" i="22"/>
  <c r="BR163" i="22"/>
  <c r="AM87" i="22"/>
  <c r="M119" i="22"/>
  <c r="M54" i="22"/>
  <c r="BQ35" i="22"/>
  <c r="AI97" i="22"/>
  <c r="BO70" i="22"/>
  <c r="BR57" i="22"/>
  <c r="BR171" i="22"/>
  <c r="AA90" i="22"/>
  <c r="AB61" i="22"/>
  <c r="AT138" i="22"/>
  <c r="AT73" i="22"/>
  <c r="AF80" i="22"/>
  <c r="AN89" i="22"/>
  <c r="K61" i="22"/>
  <c r="BS156" i="22"/>
  <c r="AL43" i="22"/>
  <c r="AE119" i="22"/>
  <c r="AE54" i="22"/>
  <c r="Y138" i="22"/>
  <c r="Y73" i="22"/>
  <c r="BQ42" i="22"/>
  <c r="BR167" i="22"/>
  <c r="BR53" i="22"/>
  <c r="AJ168" i="22"/>
  <c r="U168" i="22"/>
  <c r="AM168" i="22"/>
  <c r="J168" i="22"/>
  <c r="AD175" i="22"/>
  <c r="V168" i="22"/>
  <c r="G168" i="22"/>
  <c r="Y168" i="22"/>
  <c r="AU175" i="22"/>
  <c r="AP168" i="22"/>
  <c r="Y86" i="22"/>
  <c r="I24" i="22"/>
  <c r="J254" i="22" s="1"/>
  <c r="BT56" i="22"/>
  <c r="BT170" i="22"/>
  <c r="AP80" i="22"/>
  <c r="AS90" i="22"/>
  <c r="AO54" i="22"/>
  <c r="AO119" i="22"/>
  <c r="BT172" i="22"/>
  <c r="BT58" i="22"/>
  <c r="AU73" i="22"/>
  <c r="AU43" i="22"/>
  <c r="AP97" i="22"/>
  <c r="AE138" i="22"/>
  <c r="AE73" i="22"/>
  <c r="BO68" i="22"/>
  <c r="T43" i="22"/>
  <c r="AA61" i="22"/>
  <c r="BS74" i="22"/>
  <c r="BS57" i="22"/>
  <c r="BS171" i="22"/>
  <c r="Z157" i="22"/>
  <c r="AI84" i="22"/>
  <c r="BO24" i="22"/>
  <c r="BY35" i="22"/>
  <c r="AI93" i="22"/>
  <c r="AG80" i="22"/>
  <c r="BS149" i="22"/>
  <c r="BR71" i="22"/>
  <c r="AI61" i="22"/>
  <c r="J43" i="22"/>
  <c r="AJ86" i="22"/>
  <c r="Q119" i="22"/>
  <c r="Q54" i="22"/>
  <c r="AH97" i="22"/>
  <c r="AN97" i="22"/>
  <c r="AS138" i="22"/>
  <c r="AS73" i="22"/>
  <c r="AV84" i="22"/>
  <c r="AU138" i="22"/>
  <c r="AN87" i="22"/>
  <c r="R119" i="22"/>
  <c r="R54" i="22"/>
  <c r="AS80" i="22"/>
  <c r="O84" i="22"/>
  <c r="AB91" i="22"/>
  <c r="O88" i="22"/>
  <c r="AS99" i="22" l="1"/>
  <c r="AA254" i="22"/>
  <c r="AB254" i="22"/>
  <c r="AR254" i="22"/>
  <c r="L99" i="22"/>
  <c r="AC254" i="22"/>
  <c r="Q62" i="22"/>
  <c r="L81" i="22"/>
  <c r="AI62" i="22"/>
  <c r="AI81" i="22"/>
  <c r="E254" i="22"/>
  <c r="R81" i="22"/>
  <c r="M62" i="22"/>
  <c r="K99" i="22"/>
  <c r="BR88" i="22"/>
  <c r="R62" i="22"/>
  <c r="AP176" i="22"/>
  <c r="M81" i="22"/>
  <c r="Y99" i="22"/>
  <c r="W254" i="22"/>
  <c r="L62" i="22"/>
  <c r="AL254" i="22"/>
  <c r="Q92" i="22"/>
  <c r="AY254" i="22"/>
  <c r="AA99" i="22"/>
  <c r="N81" i="22"/>
  <c r="X254" i="22"/>
  <c r="V176" i="22"/>
  <c r="AX92" i="22"/>
  <c r="Z99" i="22"/>
  <c r="AN99" i="22"/>
  <c r="W99" i="22"/>
  <c r="AL92" i="22"/>
  <c r="N99" i="22"/>
  <c r="E62" i="22"/>
  <c r="AQ254" i="22"/>
  <c r="U254" i="22"/>
  <c r="N62" i="22"/>
  <c r="T254" i="22"/>
  <c r="AM254" i="22"/>
  <c r="K81" i="22"/>
  <c r="Z62" i="22"/>
  <c r="U81" i="22"/>
  <c r="AB81" i="22"/>
  <c r="Q99" i="22"/>
  <c r="AS81" i="22"/>
  <c r="BT87" i="22"/>
  <c r="U62" i="22"/>
  <c r="AA176" i="22"/>
  <c r="BT157" i="22"/>
  <c r="Z81" i="22"/>
  <c r="BR96" i="22"/>
  <c r="AO254" i="22"/>
  <c r="D99" i="22"/>
  <c r="BO93" i="22"/>
  <c r="E81" i="22"/>
  <c r="P62" i="22"/>
  <c r="AV99" i="22"/>
  <c r="AE176" i="22"/>
  <c r="R99" i="22"/>
  <c r="S62" i="22"/>
  <c r="AH176" i="22"/>
  <c r="BQ96" i="22"/>
  <c r="BO85" i="22"/>
  <c r="L176" i="22"/>
  <c r="X176" i="22"/>
  <c r="AK254" i="22"/>
  <c r="AB176" i="22"/>
  <c r="W176" i="22"/>
  <c r="Z176" i="22"/>
  <c r="AC81" i="22"/>
  <c r="AM99" i="22"/>
  <c r="AX81" i="22"/>
  <c r="AH254" i="22"/>
  <c r="AN81" i="22"/>
  <c r="AS62" i="22"/>
  <c r="AJ254" i="22"/>
  <c r="V81" i="22"/>
  <c r="V62" i="22"/>
  <c r="AR81" i="22"/>
  <c r="F254" i="22"/>
  <c r="X62" i="22"/>
  <c r="O99" i="22"/>
  <c r="U99" i="22"/>
  <c r="AO176" i="22"/>
  <c r="AS176" i="22"/>
  <c r="K62" i="22"/>
  <c r="D62" i="22"/>
  <c r="N176" i="22"/>
  <c r="X99" i="22"/>
  <c r="AE254" i="22"/>
  <c r="BR254" i="22"/>
  <c r="AH81" i="22"/>
  <c r="AV92" i="22"/>
  <c r="F81" i="22"/>
  <c r="AA62" i="22"/>
  <c r="I81" i="22"/>
  <c r="AI254" i="22"/>
  <c r="AF62" i="22"/>
  <c r="AV62" i="22"/>
  <c r="J176" i="22"/>
  <c r="AC99" i="22"/>
  <c r="J99" i="22"/>
  <c r="J62" i="22"/>
  <c r="D81" i="22"/>
  <c r="F62" i="22"/>
  <c r="Q81" i="22"/>
  <c r="F99" i="22"/>
  <c r="S99" i="22"/>
  <c r="AB99" i="22"/>
  <c r="AC62" i="22"/>
  <c r="AH99" i="22"/>
  <c r="AH62" i="22"/>
  <c r="AJ176" i="22"/>
  <c r="AI176" i="22"/>
  <c r="AK92" i="22"/>
  <c r="AY176" i="22"/>
  <c r="AA81" i="22"/>
  <c r="F176" i="22"/>
  <c r="AX176" i="22"/>
  <c r="Y62" i="22"/>
  <c r="AP254" i="22"/>
  <c r="AX99" i="22"/>
  <c r="M176" i="22"/>
  <c r="Y81" i="22"/>
  <c r="I62" i="22"/>
  <c r="D176" i="22"/>
  <c r="AV81" i="22"/>
  <c r="S176" i="22"/>
  <c r="AM62" i="22"/>
  <c r="AM81" i="22"/>
  <c r="P99" i="22"/>
  <c r="AN176" i="22"/>
  <c r="I99" i="22"/>
  <c r="F92" i="22"/>
  <c r="R176" i="22"/>
  <c r="AK176" i="22"/>
  <c r="AU99" i="22"/>
  <c r="S81" i="22"/>
  <c r="AE99" i="22"/>
  <c r="V254" i="22"/>
  <c r="M254" i="22"/>
  <c r="AM176" i="22"/>
  <c r="P81" i="22"/>
  <c r="AU254" i="22"/>
  <c r="BS61" i="22"/>
  <c r="BQ85" i="22"/>
  <c r="BS91" i="22"/>
  <c r="BS89" i="22"/>
  <c r="BS98" i="22"/>
  <c r="BO95" i="22"/>
  <c r="BZ43" i="22"/>
  <c r="BQ91" i="22"/>
  <c r="BQ98" i="22"/>
  <c r="BW43" i="22"/>
  <c r="BO80" i="22"/>
  <c r="CA43" i="22"/>
  <c r="BS94" i="22"/>
  <c r="BR43" i="22"/>
  <c r="BR85" i="22"/>
  <c r="BS95" i="22"/>
  <c r="BS80" i="22"/>
  <c r="BO61" i="22"/>
  <c r="BS96" i="22"/>
  <c r="BO86" i="22"/>
  <c r="BR95" i="22"/>
  <c r="BQ97" i="22"/>
  <c r="BQ94" i="22"/>
  <c r="BT90" i="22"/>
  <c r="BQ88" i="22"/>
  <c r="BQ175" i="22"/>
  <c r="BQ86" i="22"/>
  <c r="H99" i="22"/>
  <c r="K92" i="22"/>
  <c r="AB92" i="22"/>
  <c r="AX254" i="22"/>
  <c r="N254" i="22"/>
  <c r="P176" i="22"/>
  <c r="Z254" i="22"/>
  <c r="AY99" i="22"/>
  <c r="AP99" i="22"/>
  <c r="AD176" i="22"/>
  <c r="Z92" i="22"/>
  <c r="BQ61" i="22"/>
  <c r="BQ80" i="22"/>
  <c r="BY43" i="22"/>
  <c r="BT98" i="22"/>
  <c r="O176" i="22"/>
  <c r="T176" i="22"/>
  <c r="G254" i="22"/>
  <c r="AO81" i="22"/>
  <c r="U176" i="22"/>
  <c r="BR89" i="22"/>
  <c r="AH92" i="22"/>
  <c r="BQ95" i="22"/>
  <c r="BR91" i="22"/>
  <c r="AY92" i="22"/>
  <c r="AG81" i="22"/>
  <c r="AI99" i="22"/>
  <c r="AF92" i="22"/>
  <c r="G62" i="22"/>
  <c r="AI92" i="22"/>
  <c r="BT254" i="22"/>
  <c r="BO175" i="22"/>
  <c r="T99" i="22"/>
  <c r="O92" i="22"/>
  <c r="AB62" i="22"/>
  <c r="BR157" i="22"/>
  <c r="AL176" i="22"/>
  <c r="CB43" i="22"/>
  <c r="AL81" i="22"/>
  <c r="BS87" i="22"/>
  <c r="K176" i="22"/>
  <c r="BO91" i="22"/>
  <c r="BT61" i="22"/>
  <c r="E99" i="22"/>
  <c r="AG176" i="22"/>
  <c r="G176" i="22"/>
  <c r="BR94" i="22"/>
  <c r="BR61" i="22"/>
  <c r="G81" i="22"/>
  <c r="BO94" i="22"/>
  <c r="BT91" i="22"/>
  <c r="BO157" i="22"/>
  <c r="AS92" i="22"/>
  <c r="BR93" i="22"/>
  <c r="BO88" i="22"/>
  <c r="AO62" i="22"/>
  <c r="T92" i="22"/>
  <c r="BR80" i="22"/>
  <c r="BS86" i="22"/>
  <c r="BT96" i="22"/>
  <c r="E176" i="22"/>
  <c r="AO92" i="22"/>
  <c r="BT97" i="22"/>
  <c r="BT93" i="22"/>
  <c r="BO96" i="22"/>
  <c r="J92" i="22"/>
  <c r="AF99" i="22"/>
  <c r="BO89" i="22"/>
  <c r="AG99" i="22"/>
  <c r="BO84" i="22"/>
  <c r="AQ81" i="22"/>
  <c r="BS175" i="22"/>
  <c r="V92" i="22"/>
  <c r="AU176" i="22"/>
  <c r="BO87" i="22"/>
  <c r="AE92" i="22"/>
  <c r="BT43" i="22"/>
  <c r="AW99" i="22"/>
  <c r="AL99" i="22"/>
  <c r="BQ157" i="22"/>
  <c r="AT81" i="22"/>
  <c r="BR87" i="22"/>
  <c r="BR86" i="22"/>
  <c r="G99" i="22"/>
  <c r="AF81" i="22"/>
  <c r="AU62" i="22"/>
  <c r="BT94" i="22"/>
  <c r="H81" i="22"/>
  <c r="H62" i="22"/>
  <c r="AT62" i="22"/>
  <c r="AW81" i="22"/>
  <c r="AJ62" i="22"/>
  <c r="AR92" i="22"/>
  <c r="BT89" i="22"/>
  <c r="L254" i="22"/>
  <c r="AV254" i="22"/>
  <c r="P254" i="22"/>
  <c r="BS254" i="22"/>
  <c r="BQ138" i="22"/>
  <c r="BQ73" i="22"/>
  <c r="AN92" i="22"/>
  <c r="H92" i="22"/>
  <c r="AD100" i="22"/>
  <c r="BQ93" i="22"/>
  <c r="AQ92" i="22"/>
  <c r="BT88" i="22"/>
  <c r="AJ81" i="22"/>
  <c r="S92" i="22"/>
  <c r="AM92" i="22"/>
  <c r="BS43" i="22"/>
  <c r="AQ62" i="22"/>
  <c r="BS157" i="22"/>
  <c r="N92" i="22"/>
  <c r="BO97" i="22"/>
  <c r="BT80" i="22"/>
  <c r="BQ89" i="22"/>
  <c r="AN254" i="22"/>
  <c r="BQ254" i="22"/>
  <c r="BO254" i="22"/>
  <c r="AD92" i="22"/>
  <c r="AW62" i="22"/>
  <c r="Y254" i="22"/>
  <c r="I176" i="22"/>
  <c r="L92" i="22"/>
  <c r="BR90" i="22"/>
  <c r="P92" i="22"/>
  <c r="AJ99" i="22"/>
  <c r="AU81" i="22"/>
  <c r="Y176" i="22"/>
  <c r="AE62" i="22"/>
  <c r="BO90" i="22"/>
  <c r="BT84" i="22"/>
  <c r="AY81" i="22"/>
  <c r="BO119" i="22"/>
  <c r="BO54" i="22"/>
  <c r="AK99" i="22"/>
  <c r="AV176" i="22"/>
  <c r="I92" i="22"/>
  <c r="AW92" i="22"/>
  <c r="AJ92" i="22"/>
  <c r="AX62" i="22"/>
  <c r="I254" i="22"/>
  <c r="AP100" i="22"/>
  <c r="AW176" i="22"/>
  <c r="AE81" i="22"/>
  <c r="BT54" i="22"/>
  <c r="BT119" i="22"/>
  <c r="BS85" i="22"/>
  <c r="BO168" i="22"/>
  <c r="R92" i="22"/>
  <c r="O254" i="22"/>
  <c r="BO138" i="22"/>
  <c r="BO73" i="22"/>
  <c r="BQ43" i="22"/>
  <c r="BT168" i="22"/>
  <c r="E92" i="22"/>
  <c r="BR84" i="22"/>
  <c r="T62" i="22"/>
  <c r="AU92" i="22"/>
  <c r="G92" i="22"/>
  <c r="AC176" i="22"/>
  <c r="X92" i="22"/>
  <c r="BT85" i="22"/>
  <c r="AR62" i="22"/>
  <c r="AK62" i="22"/>
  <c r="AK81" i="22"/>
  <c r="O100" i="22"/>
  <c r="AQ176" i="22"/>
  <c r="BR138" i="22"/>
  <c r="BR73" i="22"/>
  <c r="BR119" i="22"/>
  <c r="BR54" i="22"/>
  <c r="BQ87" i="22"/>
  <c r="BT86" i="22"/>
  <c r="BR168" i="22"/>
  <c r="BS90" i="22"/>
  <c r="J81" i="22"/>
  <c r="BT138" i="22"/>
  <c r="BT73" i="22"/>
  <c r="Y92" i="22"/>
  <c r="H176" i="22"/>
  <c r="M92" i="22"/>
  <c r="AF176" i="22"/>
  <c r="AN62" i="22"/>
  <c r="AR99" i="22"/>
  <c r="BQ54" i="22"/>
  <c r="BQ119" i="22"/>
  <c r="BO98" i="22"/>
  <c r="AG92" i="22"/>
  <c r="BS97" i="22"/>
  <c r="BO43" i="22"/>
  <c r="D92" i="22"/>
  <c r="Q176" i="22"/>
  <c r="BR175" i="22"/>
  <c r="R254" i="22"/>
  <c r="AL62" i="22"/>
  <c r="AT99" i="22"/>
  <c r="BT95" i="22"/>
  <c r="BS168" i="22"/>
  <c r="BQ90" i="22"/>
  <c r="BQ168" i="22"/>
  <c r="BT175" i="22"/>
  <c r="BS93" i="22"/>
  <c r="AG62" i="22"/>
  <c r="BS84" i="22"/>
  <c r="BQ84" i="22"/>
  <c r="AS254" i="22"/>
  <c r="AT254" i="22"/>
  <c r="W62" i="22"/>
  <c r="AA92" i="22"/>
  <c r="BR97" i="22"/>
  <c r="T81" i="22"/>
  <c r="AC92" i="22"/>
  <c r="BS119" i="22"/>
  <c r="BS54" i="22"/>
  <c r="BS138" i="22"/>
  <c r="BS73" i="22"/>
  <c r="AT92" i="22"/>
  <c r="BR98" i="22"/>
  <c r="AR176" i="22"/>
  <c r="AY62" i="22"/>
  <c r="W92" i="22"/>
  <c r="U92" i="22"/>
  <c r="X81" i="22"/>
  <c r="W81" i="22"/>
  <c r="AV100" i="22" l="1"/>
  <c r="Q100" i="22"/>
  <c r="L100" i="22"/>
  <c r="AI100" i="22"/>
  <c r="R100" i="22"/>
  <c r="M100" i="22"/>
  <c r="AS100" i="22"/>
  <c r="U100" i="22"/>
  <c r="AB100" i="22"/>
  <c r="N100" i="22"/>
  <c r="V100" i="22"/>
  <c r="AM100" i="22"/>
  <c r="Z100" i="22"/>
  <c r="S100" i="22"/>
  <c r="AN100" i="22"/>
  <c r="E100" i="22"/>
  <c r="P100" i="22"/>
  <c r="K100" i="22"/>
  <c r="F100" i="22"/>
  <c r="AR100" i="22"/>
  <c r="X100" i="22"/>
  <c r="I100" i="22"/>
  <c r="H100" i="22"/>
  <c r="AA100" i="22"/>
  <c r="AO100" i="22"/>
  <c r="D100" i="22"/>
  <c r="AX100" i="22"/>
  <c r="AC100" i="22"/>
  <c r="AL100" i="22"/>
  <c r="J100" i="22"/>
  <c r="AH100" i="22"/>
  <c r="AF100" i="22"/>
  <c r="AG100" i="22"/>
  <c r="BS62" i="22"/>
  <c r="AJ100" i="22"/>
  <c r="Y100" i="22"/>
  <c r="G100" i="22"/>
  <c r="AY100" i="22"/>
  <c r="BS99" i="22"/>
  <c r="BR81" i="22"/>
  <c r="BT99" i="22"/>
  <c r="BR62" i="22"/>
  <c r="BO62" i="22"/>
  <c r="BO99" i="22"/>
  <c r="BQ176" i="22"/>
  <c r="BQ92" i="22"/>
  <c r="BS81" i="22"/>
  <c r="BO81" i="22"/>
  <c r="BS176" i="22"/>
  <c r="BT62" i="22"/>
  <c r="BQ99" i="22"/>
  <c r="BQ81" i="22"/>
  <c r="BT81" i="22"/>
  <c r="AW100" i="22"/>
  <c r="BR99" i="22"/>
  <c r="BT176" i="22"/>
  <c r="AU100" i="22"/>
  <c r="BQ62" i="22"/>
  <c r="BO176" i="22"/>
  <c r="AK100" i="22"/>
  <c r="AT100" i="22"/>
  <c r="AE100" i="22"/>
  <c r="AQ100" i="22"/>
  <c r="BT92" i="22"/>
  <c r="BS92" i="22"/>
  <c r="BR92" i="22"/>
  <c r="T100" i="22"/>
  <c r="W100" i="22"/>
  <c r="BO92" i="22"/>
  <c r="BR176" i="22"/>
  <c r="BS100" i="22" l="1"/>
  <c r="BR100" i="22"/>
  <c r="BO100" i="22"/>
  <c r="BT100" i="22"/>
  <c r="BQ100" i="22"/>
  <c r="B3" i="13"/>
  <c r="W6" i="12"/>
  <c r="D6" i="12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6" i="2"/>
  <c r="D211" i="12" a="1"/>
  <c r="D116" i="12" a="1"/>
  <c r="D117" i="12" a="1"/>
  <c r="D104" i="12" a="1"/>
  <c r="D230" i="12" a="1"/>
  <c r="D114" i="12" a="1"/>
  <c r="D22" i="12" a="1"/>
  <c r="D148" i="12" a="1"/>
  <c r="D37" i="12" a="1"/>
  <c r="D144" i="12" a="1"/>
  <c r="D33" i="12" a="1"/>
  <c r="D208" i="12" a="1"/>
  <c r="D245" i="12" a="1"/>
  <c r="D247" i="12" a="1"/>
  <c r="D183" i="12" a="1"/>
  <c r="D107" i="12" a="1"/>
  <c r="D227" i="12" a="1"/>
  <c r="D133" i="12" a="1"/>
  <c r="D125" i="12" a="1"/>
  <c r="D126" i="12" a="1"/>
  <c r="D154" i="12" a="1"/>
  <c r="D18" i="12" a="1"/>
  <c r="D231" i="12" a="1"/>
  <c r="D11" i="12" a="1"/>
  <c r="D189" i="12" a="1"/>
  <c r="D220" i="12" a="1"/>
  <c r="D193" i="12" a="1"/>
  <c r="D228" i="12" a="1"/>
  <c r="D132" i="12" a="1"/>
  <c r="D10" i="12" a="1"/>
  <c r="D203" i="12" a="1"/>
  <c r="D131" i="12" a="1"/>
  <c r="D240" i="12" a="1"/>
  <c r="D153" i="12" a="1"/>
  <c r="D185" i="12" a="1"/>
  <c r="D38" i="12" a="1"/>
  <c r="D14" i="12" a="1"/>
  <c r="D17" i="12" a="1"/>
  <c r="D147" i="12" a="1"/>
  <c r="D246" i="12" a="1"/>
  <c r="D41" i="12" a="1"/>
  <c r="D19" i="12" a="1"/>
  <c r="D199" i="12" a="1"/>
  <c r="D123" i="12" a="1"/>
  <c r="D190" i="12" a="1"/>
  <c r="D222" i="12" a="1"/>
  <c r="D218" i="12" a="1"/>
  <c r="D15" i="12" a="1"/>
  <c r="D143" i="12" a="1"/>
  <c r="D145" i="12" a="1"/>
  <c r="D243" i="12" a="1"/>
  <c r="D151" i="12" a="1"/>
  <c r="D21" i="12" a="1"/>
  <c r="D192" i="12" a="1"/>
  <c r="D207" i="12" a="1"/>
  <c r="D142" i="12" a="1"/>
  <c r="D31" i="12" a="1"/>
  <c r="D141" i="12" a="1"/>
  <c r="D110" i="12" a="1"/>
  <c r="D224" i="12" a="1"/>
  <c r="D229" i="12" a="1"/>
  <c r="D29" i="12" a="1"/>
  <c r="D205" i="12" a="1"/>
  <c r="D124" i="12" a="1"/>
  <c r="D20" i="12" a="1"/>
  <c r="D129" i="12" a="1"/>
  <c r="D191" i="12" a="1"/>
  <c r="D180" i="12" a="1"/>
  <c r="D202" i="12" a="1"/>
  <c r="D236" i="12" a="1"/>
  <c r="D238" i="12" a="1"/>
  <c r="D226" i="12" a="1"/>
  <c r="D106" i="12" a="1"/>
  <c r="D12" i="12" a="1"/>
  <c r="D32" i="12" a="1"/>
  <c r="D150" i="12" a="1"/>
  <c r="D182" i="12" a="1"/>
  <c r="D201" i="12" a="1"/>
  <c r="D152" i="12" a="1"/>
  <c r="D204" i="12" a="1"/>
  <c r="D221" i="12" a="1"/>
  <c r="D113" i="12" a="1"/>
  <c r="D217" i="12" a="1"/>
  <c r="D108" i="12" a="1"/>
  <c r="D28" i="12" a="1"/>
  <c r="D188" i="12" a="1"/>
  <c r="D134" i="12" a="1"/>
  <c r="D200" i="12" a="1"/>
  <c r="D40" i="12" a="1"/>
  <c r="D249" i="12" a="1"/>
  <c r="D127" i="12" a="1"/>
  <c r="D39" i="12" a="1"/>
  <c r="D146" i="12" a="1"/>
  <c r="D109" i="12" a="1"/>
  <c r="D209" i="12" a="1"/>
  <c r="D30" i="12" a="1"/>
  <c r="D9" i="12" a="1"/>
  <c r="D212" i="12" a="1"/>
  <c r="D241" i="12" a="1"/>
  <c r="D210" i="12" a="1"/>
  <c r="D105" i="12" a="1"/>
  <c r="D184" i="12" a="1"/>
  <c r="D198" i="12" a="1"/>
  <c r="D219" i="12" a="1"/>
  <c r="D36" i="12" a="1"/>
  <c r="D242" i="12" a="1"/>
  <c r="D223" i="12" a="1"/>
  <c r="D34" i="12" a="1"/>
  <c r="D248" i="12" a="1"/>
  <c r="D13" i="12" a="1"/>
  <c r="D128" i="12" a="1"/>
  <c r="D155" i="12" a="1"/>
  <c r="D239" i="12" a="1"/>
  <c r="D115" i="12" a="1"/>
  <c r="D135" i="12" a="1"/>
  <c r="D237" i="12" a="1"/>
  <c r="D112" i="12" a="1"/>
  <c r="D250" i="12" a="1"/>
  <c r="D181" i="12" a="1"/>
  <c r="D136" i="12" a="1"/>
  <c r="D186" i="12" a="1"/>
  <c r="D245" i="12" l="1"/>
  <c r="D239" i="12"/>
  <c r="D250" i="12"/>
  <c r="D247" i="12"/>
  <c r="D238" i="12"/>
  <c r="D242" i="12"/>
  <c r="D248" i="12"/>
  <c r="D241" i="12"/>
  <c r="D236" i="12"/>
  <c r="D240" i="12"/>
  <c r="D246" i="12"/>
  <c r="D249" i="12"/>
  <c r="D237" i="12"/>
  <c r="D243" i="12"/>
  <c r="D226" i="12"/>
  <c r="D220" i="12"/>
  <c r="D231" i="12"/>
  <c r="D228" i="12"/>
  <c r="D219" i="12"/>
  <c r="D230" i="12"/>
  <c r="D221" i="12"/>
  <c r="D217" i="12"/>
  <c r="D227" i="12"/>
  <c r="D224" i="12"/>
  <c r="D223" i="12"/>
  <c r="D222" i="12"/>
  <c r="D229" i="12"/>
  <c r="D218" i="12"/>
  <c r="D200" i="12"/>
  <c r="D207" i="12"/>
  <c r="D201" i="12"/>
  <c r="D211" i="12"/>
  <c r="D212" i="12"/>
  <c r="D209" i="12"/>
  <c r="D202" i="12"/>
  <c r="D208" i="12"/>
  <c r="D210" i="12"/>
  <c r="D205" i="12"/>
  <c r="D198" i="12"/>
  <c r="D199" i="12"/>
  <c r="D203" i="12"/>
  <c r="D204" i="12"/>
  <c r="D192" i="12"/>
  <c r="D185" i="12"/>
  <c r="D188" i="12"/>
  <c r="D184" i="12"/>
  <c r="D193" i="12"/>
  <c r="D186" i="12"/>
  <c r="D181" i="12"/>
  <c r="D190" i="12"/>
  <c r="D183" i="12"/>
  <c r="D180" i="12"/>
  <c r="D189" i="12"/>
  <c r="D182" i="12"/>
  <c r="D191" i="12"/>
  <c r="D152" i="12"/>
  <c r="D146" i="12"/>
  <c r="D151" i="12"/>
  <c r="D145" i="12"/>
  <c r="D144" i="12"/>
  <c r="D150" i="12"/>
  <c r="D143" i="12"/>
  <c r="D141" i="12"/>
  <c r="D153" i="12"/>
  <c r="D142" i="12"/>
  <c r="D154" i="12"/>
  <c r="D147" i="12"/>
  <c r="D155" i="12"/>
  <c r="D148" i="12"/>
  <c r="D136" i="12"/>
  <c r="D129" i="12"/>
  <c r="D134" i="12"/>
  <c r="D127" i="12"/>
  <c r="D132" i="12"/>
  <c r="D133" i="12"/>
  <c r="D126" i="12"/>
  <c r="D124" i="12"/>
  <c r="D135" i="12"/>
  <c r="D131" i="12"/>
  <c r="D125" i="12"/>
  <c r="D123" i="12"/>
  <c r="D128" i="12"/>
  <c r="D115" i="12"/>
  <c r="D108" i="12"/>
  <c r="D113" i="12"/>
  <c r="D114" i="12"/>
  <c r="D107" i="12"/>
  <c r="D110" i="12"/>
  <c r="D104" i="12"/>
  <c r="D116" i="12"/>
  <c r="D112" i="12"/>
  <c r="D105" i="12"/>
  <c r="D117" i="12"/>
  <c r="D106" i="12"/>
  <c r="D109" i="12"/>
  <c r="D39" i="12"/>
  <c r="D32" i="12"/>
  <c r="D30" i="12"/>
  <c r="D38" i="12"/>
  <c r="D31" i="12"/>
  <c r="D37" i="12"/>
  <c r="D40" i="12"/>
  <c r="D36" i="12"/>
  <c r="D33" i="12"/>
  <c r="D41" i="12"/>
  <c r="D28" i="12"/>
  <c r="D34" i="12"/>
  <c r="D29" i="12"/>
  <c r="D17" i="12"/>
  <c r="D21" i="12"/>
  <c r="D14" i="12"/>
  <c r="D19" i="12"/>
  <c r="D13" i="12"/>
  <c r="D20" i="12"/>
  <c r="D12" i="12"/>
  <c r="D15" i="12"/>
  <c r="D10" i="12"/>
  <c r="D11" i="12"/>
  <c r="D22" i="12"/>
  <c r="D18" i="12"/>
  <c r="D9" i="12"/>
  <c r="C3" i="13"/>
  <c r="P3" i="13" s="1"/>
  <c r="D3" i="12"/>
  <c r="AB6" i="12"/>
  <c r="AH6" i="12" s="1"/>
  <c r="AN6" i="12" s="1"/>
  <c r="AA6" i="12"/>
  <c r="AG6" i="12" s="1"/>
  <c r="AM6" i="12" s="1"/>
  <c r="Z6" i="12"/>
  <c r="AF6" i="12" s="1"/>
  <c r="AL6" i="12" s="1"/>
  <c r="Y6" i="12"/>
  <c r="AE6" i="12" s="1"/>
  <c r="AK6" i="12" s="1"/>
  <c r="E6" i="12"/>
  <c r="H6" i="12"/>
  <c r="G6" i="12"/>
  <c r="X6" i="12"/>
  <c r="AD6" i="12" s="1"/>
  <c r="AJ6" i="12" s="1"/>
  <c r="D4" i="12"/>
  <c r="I6" i="12"/>
  <c r="F6" i="12"/>
  <c r="D251" i="12" l="1"/>
  <c r="D244" i="12"/>
  <c r="D232" i="12"/>
  <c r="D225" i="12"/>
  <c r="D206" i="12"/>
  <c r="D213" i="12"/>
  <c r="D194" i="12"/>
  <c r="D174" i="12"/>
  <c r="D156" i="12"/>
  <c r="D162" i="12"/>
  <c r="D137" i="12"/>
  <c r="D172" i="12"/>
  <c r="D166" i="12"/>
  <c r="D163" i="12"/>
  <c r="D79" i="12"/>
  <c r="D169" i="12"/>
  <c r="D149" i="12"/>
  <c r="D173" i="12"/>
  <c r="D118" i="12"/>
  <c r="D161" i="12"/>
  <c r="D167" i="12"/>
  <c r="D164" i="12"/>
  <c r="D171" i="12"/>
  <c r="N6" i="12"/>
  <c r="T6" i="12" s="1"/>
  <c r="D170" i="12"/>
  <c r="D165" i="12"/>
  <c r="D52" i="12"/>
  <c r="D71" i="12"/>
  <c r="D55" i="12"/>
  <c r="D74" i="12"/>
  <c r="D48" i="12"/>
  <c r="D67" i="12"/>
  <c r="D53" i="12"/>
  <c r="D72" i="12"/>
  <c r="D47" i="12"/>
  <c r="D66" i="12"/>
  <c r="D59" i="12"/>
  <c r="D78" i="12"/>
  <c r="D56" i="12"/>
  <c r="D75" i="12"/>
  <c r="D50" i="12"/>
  <c r="D69" i="12"/>
  <c r="D57" i="12"/>
  <c r="D76" i="12"/>
  <c r="D49" i="12"/>
  <c r="D68" i="12"/>
  <c r="D51" i="12"/>
  <c r="D70" i="12"/>
  <c r="D58" i="12"/>
  <c r="D77" i="12"/>
  <c r="D60" i="12"/>
  <c r="D42" i="12"/>
  <c r="F3" i="12"/>
  <c r="I3" i="12"/>
  <c r="H3" i="12"/>
  <c r="D23" i="12"/>
  <c r="E3" i="12"/>
  <c r="E4" i="12"/>
  <c r="F3" i="13"/>
  <c r="S3" i="13" s="1"/>
  <c r="Y3" i="13" s="1"/>
  <c r="G3" i="12"/>
  <c r="K6" i="12"/>
  <c r="Q6" i="12" s="1"/>
  <c r="D3" i="13"/>
  <c r="H4" i="12"/>
  <c r="G3" i="13"/>
  <c r="O6" i="12"/>
  <c r="U6" i="12" s="1"/>
  <c r="H3" i="13"/>
  <c r="L6" i="12"/>
  <c r="R6" i="12" s="1"/>
  <c r="E3" i="13"/>
  <c r="M6" i="12"/>
  <c r="S6" i="12" s="1"/>
  <c r="G4" i="12"/>
  <c r="I4" i="12"/>
  <c r="F4" i="12"/>
  <c r="G236" i="12" a="1"/>
  <c r="F132" i="12" a="1"/>
  <c r="G39" i="12" a="1"/>
  <c r="E147" i="12" a="1"/>
  <c r="G116" i="12" a="1"/>
  <c r="F221" i="12" a="1"/>
  <c r="H108" i="12" a="1"/>
  <c r="G246" i="12" a="1"/>
  <c r="I211" i="12" a="1"/>
  <c r="E129" i="12" a="1"/>
  <c r="D179" i="12" a="1"/>
  <c r="G217" i="12" a="1"/>
  <c r="H154" i="12" a="1"/>
  <c r="E116" i="12" a="1"/>
  <c r="E153" i="12" a="1"/>
  <c r="E28" i="12" a="1"/>
  <c r="I114" i="12" a="1"/>
  <c r="H243" i="12" a="1"/>
  <c r="F249" i="12" a="1"/>
  <c r="F192" i="12" a="1"/>
  <c r="E180" i="12" a="1"/>
  <c r="G190" i="12" a="1"/>
  <c r="F104" i="12" a="1"/>
  <c r="F8" i="12" a="1"/>
  <c r="F205" i="12" a="1"/>
  <c r="H199" i="12" a="1"/>
  <c r="F106" i="12" a="1"/>
  <c r="H133" i="12" a="1"/>
  <c r="E241" i="12" a="1"/>
  <c r="G147" i="12" a="1"/>
  <c r="E104" i="12" a="1"/>
  <c r="G223" i="12" a="1"/>
  <c r="G227" i="12" a="1"/>
  <c r="G103" i="12" a="1"/>
  <c r="F147" i="12" a="1"/>
  <c r="F144" i="12" a="1"/>
  <c r="I18" i="12" a="1"/>
  <c r="G229" i="12" a="1"/>
  <c r="F250" i="12" a="1"/>
  <c r="F33" i="12" a="1"/>
  <c r="H126" i="12" a="1"/>
  <c r="E201" i="12" a="1"/>
  <c r="E226" i="12" a="1"/>
  <c r="G106" i="12" a="1"/>
  <c r="I29" i="12" a="1"/>
  <c r="F103" i="12" a="1"/>
  <c r="H218" i="12" a="1"/>
  <c r="E11" i="12" a="1"/>
  <c r="H241" i="12" a="1"/>
  <c r="F241" i="12" a="1"/>
  <c r="E19" i="12" a="1"/>
  <c r="H28" i="12" a="1"/>
  <c r="G228" i="12" a="1"/>
  <c r="E155" i="12" a="1"/>
  <c r="E146" i="12" a="1"/>
  <c r="I142" i="12" a="1"/>
  <c r="F21" i="12" a="1"/>
  <c r="E184" i="12" a="1"/>
  <c r="H14" i="12" a="1"/>
  <c r="F224" i="12" a="1"/>
  <c r="F15" i="12" a="1"/>
  <c r="E106" i="12" a="1"/>
  <c r="E8" i="12" a="1"/>
  <c r="H147" i="12" a="1"/>
  <c r="I154" i="12" a="1"/>
  <c r="F13" i="12" a="1"/>
  <c r="F190" i="12" a="1"/>
  <c r="H201" i="12" a="1"/>
  <c r="F18" i="12" a="1"/>
  <c r="F29" i="12" a="1"/>
  <c r="I242" i="12" a="1"/>
  <c r="G29" i="12" a="1"/>
  <c r="G19" i="12" a="1"/>
  <c r="H12" i="12" a="1"/>
  <c r="H204" i="12" a="1"/>
  <c r="F115" i="12" a="1"/>
  <c r="G155" i="12" a="1"/>
  <c r="I205" i="12" a="1"/>
  <c r="H103" i="12" a="1"/>
  <c r="F36" i="12" a="1"/>
  <c r="I151" i="12" a="1"/>
  <c r="G184" i="12" a="1"/>
  <c r="H19" i="12" a="1"/>
  <c r="F109" i="12" a="1"/>
  <c r="E152" i="12" a="1"/>
  <c r="E183" i="12" a="1"/>
  <c r="G14" i="12" a="1"/>
  <c r="H219" i="12" a="1"/>
  <c r="E124" i="12" a="1"/>
  <c r="H144" i="12" a="1"/>
  <c r="E122" i="12" a="1"/>
  <c r="E15" i="12" a="1"/>
  <c r="H13" i="12" a="1"/>
  <c r="H116" i="12" a="1"/>
  <c r="H230" i="12" a="1"/>
  <c r="E32" i="12" a="1"/>
  <c r="H227" i="12" a="1"/>
  <c r="E247" i="12" a="1"/>
  <c r="I11" i="12" a="1"/>
  <c r="I189" i="12" a="1"/>
  <c r="G192" i="12" a="1"/>
  <c r="E150" i="12" a="1"/>
  <c r="F108" i="12" a="1"/>
  <c r="E113" i="12" a="1"/>
  <c r="H238" i="12" a="1"/>
  <c r="F142" i="12" a="1"/>
  <c r="I179" i="12" a="1"/>
  <c r="F107" i="12" a="1"/>
  <c r="F231" i="12" a="1"/>
  <c r="I40" i="12" a="1"/>
  <c r="E110" i="12" a="1"/>
  <c r="H226" i="12" a="1"/>
  <c r="I199" i="12" a="1"/>
  <c r="H185" i="12" a="1"/>
  <c r="I183" i="12" a="1"/>
  <c r="G220" i="12" a="1"/>
  <c r="F202" i="12" a="1"/>
  <c r="I133" i="12" a="1"/>
  <c r="I250" i="12" a="1"/>
  <c r="F218" i="12" a="1"/>
  <c r="I20" i="12" a="1"/>
  <c r="H240" i="12" a="1"/>
  <c r="G219" i="12" a="1"/>
  <c r="F124" i="12" a="1"/>
  <c r="I125" i="12" a="1"/>
  <c r="E192" i="12" a="1"/>
  <c r="E228" i="12" a="1"/>
  <c r="H245" i="12" a="1"/>
  <c r="I136" i="12" a="1"/>
  <c r="H105" i="12" a="1"/>
  <c r="F110" i="12" a="1"/>
  <c r="E218" i="12" a="1"/>
  <c r="H41" i="12" a="1"/>
  <c r="G250" i="12" a="1"/>
  <c r="G37" i="12" a="1"/>
  <c r="I8" i="12" a="1"/>
  <c r="H20" i="12" a="1"/>
  <c r="I31" i="12" a="1"/>
  <c r="H31" i="12" a="1"/>
  <c r="I184" i="12" a="1"/>
  <c r="H250" i="12" a="1"/>
  <c r="F30" i="12" a="1"/>
  <c r="G237" i="12" a="1"/>
  <c r="F154" i="12" a="1"/>
  <c r="I36" i="12" a="1"/>
  <c r="F112" i="12" a="1"/>
  <c r="I212" i="12" a="1"/>
  <c r="F223" i="12" a="1"/>
  <c r="E154" i="12" a="1"/>
  <c r="I248" i="12" a="1"/>
  <c r="G200" i="12" a="1"/>
  <c r="E148" i="12" a="1"/>
  <c r="G241" i="12" a="1"/>
  <c r="G153" i="12" a="1"/>
  <c r="H129" i="12" a="1"/>
  <c r="E198" i="12" a="1"/>
  <c r="E203" i="12" a="1"/>
  <c r="F189" i="12" a="1"/>
  <c r="E18" i="12" a="1"/>
  <c r="I134" i="12" a="1"/>
  <c r="H208" i="12" a="1"/>
  <c r="I218" i="12" a="1"/>
  <c r="E30" i="12" a="1"/>
  <c r="G117" i="12" a="1"/>
  <c r="G180" i="12" a="1"/>
  <c r="E202" i="12" a="1"/>
  <c r="E209" i="12" a="1"/>
  <c r="F212" i="12" a="1"/>
  <c r="H127" i="12" a="1"/>
  <c r="I22" i="12" a="1"/>
  <c r="F152" i="12" a="1"/>
  <c r="E229" i="12" a="1"/>
  <c r="G183" i="12" a="1"/>
  <c r="G224" i="12" a="1"/>
  <c r="G245" i="12" a="1"/>
  <c r="I223" i="12" a="1"/>
  <c r="F245" i="12" a="1"/>
  <c r="I208" i="12" a="1"/>
  <c r="H109" i="12" a="1"/>
  <c r="I17" i="12" a="1"/>
  <c r="F10" i="12" a="1"/>
  <c r="F148" i="12" a="1"/>
  <c r="H17" i="12" a="1"/>
  <c r="E14" i="12" a="1"/>
  <c r="H36" i="12" a="1"/>
  <c r="G107" i="12" a="1"/>
  <c r="G143" i="12" a="1"/>
  <c r="F151" i="12" a="1"/>
  <c r="F228" i="12" a="1"/>
  <c r="H115" i="12" a="1"/>
  <c r="F155" i="12" a="1"/>
  <c r="F128" i="12" a="1"/>
  <c r="I238" i="12" a="1"/>
  <c r="G247" i="12" a="1"/>
  <c r="F40" i="12" a="1"/>
  <c r="E189" i="12" a="1"/>
  <c r="E212" i="12" a="1"/>
  <c r="H249" i="12" a="1"/>
  <c r="E17" i="12" a="1"/>
  <c r="F246" i="12" a="1"/>
  <c r="E204" i="12" a="1"/>
  <c r="F134" i="12" a="1"/>
  <c r="I200" i="12" a="1"/>
  <c r="E126" i="12" a="1"/>
  <c r="I219" i="12" a="1"/>
  <c r="E185" i="12" a="1"/>
  <c r="F179" i="12" a="1"/>
  <c r="F150" i="12" a="1"/>
  <c r="H29" i="12" a="1"/>
  <c r="E27" i="12" a="1"/>
  <c r="I180" i="12" a="1"/>
  <c r="I30" i="12" a="1"/>
  <c r="H112" i="12" a="1"/>
  <c r="H39" i="12" a="1"/>
  <c r="H104" i="12" a="1"/>
  <c r="I124" i="12" a="1"/>
  <c r="F41" i="12" a="1"/>
  <c r="H200" i="12" a="1"/>
  <c r="F236" i="12" a="1"/>
  <c r="I237" i="12" a="1"/>
  <c r="E127" i="12" a="1"/>
  <c r="I107" i="12" a="1"/>
  <c r="H122" i="12" a="1"/>
  <c r="E219" i="12" a="1"/>
  <c r="G10" i="12" a="1"/>
  <c r="F248" i="12" a="1"/>
  <c r="G132" i="12" a="1"/>
  <c r="Y8" i="12" a="1"/>
  <c r="I193" i="12" a="1"/>
  <c r="F198" i="12" a="1"/>
  <c r="F188" i="12" a="1"/>
  <c r="F182" i="12" a="1"/>
  <c r="H217" i="12" a="1"/>
  <c r="G208" i="12" a="1"/>
  <c r="H229" i="12" a="1"/>
  <c r="F207" i="12" a="1"/>
  <c r="F220" i="12" a="1"/>
  <c r="G204" i="12" a="1"/>
  <c r="I105" i="12" a="1"/>
  <c r="H202" i="12" a="1"/>
  <c r="I243" i="12" a="1"/>
  <c r="E39" i="12" a="1"/>
  <c r="I110" i="12" a="1"/>
  <c r="H186" i="12" a="1"/>
  <c r="H136" i="12" a="1"/>
  <c r="I227" i="12" a="1"/>
  <c r="I231" i="12" a="1"/>
  <c r="F39" i="12" a="1"/>
  <c r="E123" i="12" a="1"/>
  <c r="E217" i="12" a="1"/>
  <c r="I190" i="12" a="1"/>
  <c r="F240" i="12" a="1"/>
  <c r="I109" i="12" a="1"/>
  <c r="F191" i="12" a="1"/>
  <c r="F125" i="12" a="1"/>
  <c r="H193" i="12" a="1"/>
  <c r="F131" i="12" a="1"/>
  <c r="I39" i="12" a="1"/>
  <c r="I135" i="12" a="1"/>
  <c r="G212" i="12" a="1"/>
  <c r="E10" i="12" a="1"/>
  <c r="G230" i="12" a="1"/>
  <c r="E222" i="12" a="1"/>
  <c r="I15" i="12" a="1"/>
  <c r="G115" i="12" a="1"/>
  <c r="F20" i="12" a="1"/>
  <c r="H32" i="12" a="1"/>
  <c r="E114" i="12" a="1"/>
  <c r="H181" i="12" a="1"/>
  <c r="H203" i="12" a="1"/>
  <c r="F226" i="12" a="1"/>
  <c r="I182" i="12" a="1"/>
  <c r="E29" i="12" a="1"/>
  <c r="F133" i="12" a="1"/>
  <c r="E238" i="12" a="1"/>
  <c r="I239" i="12" a="1"/>
  <c r="H237" i="12" a="1"/>
  <c r="H192" i="12" a="1"/>
  <c r="F114" i="12" a="1"/>
  <c r="G125" i="12" a="1"/>
  <c r="H106" i="12" a="1"/>
  <c r="H184" i="12" a="1"/>
  <c r="E227" i="12" a="1"/>
  <c r="I148" i="12" a="1"/>
  <c r="H236" i="12" a="1"/>
  <c r="F127" i="12" a="1"/>
  <c r="F247" i="12" a="1"/>
  <c r="H231" i="12" a="1"/>
  <c r="H15" i="12" a="1"/>
  <c r="G151" i="12" a="1"/>
  <c r="E223" i="12" a="1"/>
  <c r="E41" i="12" a="1"/>
  <c r="F28" i="12" a="1"/>
  <c r="H8" i="12" a="1"/>
  <c r="H38" i="12" a="1"/>
  <c r="G186" i="12" a="1"/>
  <c r="F186" i="12" a="1"/>
  <c r="G114" i="12" a="1"/>
  <c r="I247" i="12" a="1"/>
  <c r="G135" i="12" a="1"/>
  <c r="G249" i="12" a="1"/>
  <c r="H142" i="12" a="1"/>
  <c r="I19" i="12" a="1"/>
  <c r="I128" i="12" a="1"/>
  <c r="F113" i="12" a="1"/>
  <c r="H191" i="12" a="1"/>
  <c r="F12" i="12" a="1"/>
  <c r="G191" i="12" a="1"/>
  <c r="E105" i="12" a="1"/>
  <c r="H123" i="12" a="1"/>
  <c r="E220" i="12" a="1"/>
  <c r="E210" i="12" a="1"/>
  <c r="H117" i="12" a="1"/>
  <c r="G142" i="12" a="1"/>
  <c r="F116" i="12" a="1"/>
  <c r="F180" i="12" a="1"/>
  <c r="F200" i="12" a="1"/>
  <c r="W179" i="12" a="1"/>
  <c r="E13" i="12" a="1"/>
  <c r="F37" i="12" a="1"/>
  <c r="I144" i="12" a="1"/>
  <c r="E182" i="12" a="1"/>
  <c r="I28" i="12" a="1"/>
  <c r="H113" i="12" a="1"/>
  <c r="G123" i="12" a="1"/>
  <c r="E211" i="12" a="1"/>
  <c r="H37" i="12" a="1"/>
  <c r="E20" i="12" a="1"/>
  <c r="D122" i="12" a="1"/>
  <c r="I27" i="12" a="1"/>
  <c r="E134" i="12" a="1"/>
  <c r="E21" i="12" a="1"/>
  <c r="E250" i="12" a="1"/>
  <c r="E239" i="12" a="1"/>
  <c r="E22" i="12" a="1"/>
  <c r="G28" i="12" a="1"/>
  <c r="I21" i="12" a="1"/>
  <c r="G133" i="12" a="1"/>
  <c r="E181" i="12" a="1"/>
  <c r="G188" i="12" a="1"/>
  <c r="G210" i="12" a="1"/>
  <c r="G193" i="12" a="1"/>
  <c r="D8" i="12" a="1"/>
  <c r="H114" i="12" a="1"/>
  <c r="H239" i="12" a="1"/>
  <c r="E246" i="12" a="1"/>
  <c r="I112" i="12" a="1"/>
  <c r="G9" i="12" a="1"/>
  <c r="H222" i="12" a="1"/>
  <c r="I203" i="12" a="1"/>
  <c r="F27" i="12" a="1"/>
  <c r="H155" i="12" a="1"/>
  <c r="E109" i="12" a="1"/>
  <c r="G36" i="12" a="1"/>
  <c r="E135" i="12" a="1"/>
  <c r="F122" i="12" a="1"/>
  <c r="H143" i="12" a="1"/>
  <c r="H224" i="12" a="1"/>
  <c r="G202" i="12" a="1"/>
  <c r="G113" i="12" a="1"/>
  <c r="H190" i="12" a="1"/>
  <c r="I181" i="12" a="1"/>
  <c r="I123" i="12" a="1"/>
  <c r="G239" i="12" a="1"/>
  <c r="H180" i="12" a="1"/>
  <c r="G27" i="12" a="1"/>
  <c r="G152" i="12" a="1"/>
  <c r="F135" i="12" a="1"/>
  <c r="I34" i="12" a="1"/>
  <c r="I115" i="12" a="1"/>
  <c r="E207" i="12" a="1"/>
  <c r="E132" i="12" a="1"/>
  <c r="E240" i="12" a="1"/>
  <c r="G189" i="12" a="1"/>
  <c r="E108" i="12" a="1"/>
  <c r="G182" i="12" a="1"/>
  <c r="G20" i="12" a="1"/>
  <c r="G15" i="12" a="1"/>
  <c r="F185" i="12" a="1"/>
  <c r="G17" i="12" a="1"/>
  <c r="F38" i="12" a="1"/>
  <c r="I192" i="12" a="1"/>
  <c r="E133" i="12" a="1"/>
  <c r="E242" i="12" a="1"/>
  <c r="G238" i="12" a="1"/>
  <c r="I117" i="12" a="1"/>
  <c r="G8" i="12" a="1"/>
  <c r="H248" i="12" a="1"/>
  <c r="F210" i="12" a="1"/>
  <c r="X8" i="12" a="1"/>
  <c r="G136" i="12" a="1"/>
  <c r="G207" i="12" a="1"/>
  <c r="I132" i="12" a="1"/>
  <c r="E151" i="12" a="1"/>
  <c r="F14" i="12" a="1"/>
  <c r="I230" i="12" a="1"/>
  <c r="F105" i="12" a="1"/>
  <c r="H135" i="12" a="1"/>
  <c r="G126" i="12" a="1"/>
  <c r="F222" i="12" a="1"/>
  <c r="I153" i="12" a="1"/>
  <c r="G131" i="12" a="1"/>
  <c r="H11" i="12" a="1"/>
  <c r="F31" i="12" a="1"/>
  <c r="F193" i="12" a="1"/>
  <c r="F203" i="12" a="1"/>
  <c r="I146" i="12" a="1"/>
  <c r="G22" i="12" a="1"/>
  <c r="G18" i="12" a="1"/>
  <c r="G109" i="12" a="1"/>
  <c r="H246" i="12" a="1"/>
  <c r="E188" i="12" a="1"/>
  <c r="H34" i="12" a="1"/>
  <c r="H148" i="12" a="1"/>
  <c r="I127" i="12" a="1"/>
  <c r="G112" i="12" a="1"/>
  <c r="G209" i="12" a="1"/>
  <c r="E191" i="12" a="1"/>
  <c r="G32" i="12" a="1"/>
  <c r="I108" i="12" a="1"/>
  <c r="F9" i="12" a="1"/>
  <c r="I186" i="12" a="1"/>
  <c r="F123" i="12" a="1"/>
  <c r="G127" i="12" a="1"/>
  <c r="E125" i="12" a="1"/>
  <c r="G129" i="12" a="1"/>
  <c r="E38" i="12" a="1"/>
  <c r="F141" i="12" a="1"/>
  <c r="H146" i="12" a="1"/>
  <c r="I129" i="12" a="1"/>
  <c r="F32" i="12" a="1"/>
  <c r="H128" i="12" a="1"/>
  <c r="D103" i="12" a="1"/>
  <c r="I240" i="12" a="1"/>
  <c r="G33" i="12" a="1"/>
  <c r="E131" i="12" a="1"/>
  <c r="E208" i="12" a="1"/>
  <c r="H228" i="12" a="1"/>
  <c r="I185" i="12" a="1"/>
  <c r="H132" i="12" a="1"/>
  <c r="F239" i="12" a="1"/>
  <c r="I33" i="12" a="1"/>
  <c r="H152" i="12" a="1"/>
  <c r="G145" i="12" a="1"/>
  <c r="H124" i="12" a="1"/>
  <c r="E37" i="12" a="1"/>
  <c r="G242" i="12" a="1"/>
  <c r="G181" i="12" a="1"/>
  <c r="F242" i="12" a="1"/>
  <c r="H141" i="12" a="1"/>
  <c r="I224" i="12" a="1"/>
  <c r="G218" i="12" a="1"/>
  <c r="F136" i="12" a="1"/>
  <c r="I217" i="12" a="1"/>
  <c r="G226" i="12" a="1"/>
  <c r="I12" i="12" a="1"/>
  <c r="G108" i="12" a="1"/>
  <c r="I222" i="12" a="1"/>
  <c r="I13" i="12" a="1"/>
  <c r="I41" i="12" a="1"/>
  <c r="F229" i="12" a="1"/>
  <c r="F22" i="12" a="1"/>
  <c r="I38" i="12" a="1"/>
  <c r="I229" i="12" a="1"/>
  <c r="G12" i="12" a="1"/>
  <c r="F19" i="12" a="1"/>
  <c r="H151" i="12" a="1"/>
  <c r="G122" i="12" a="1"/>
  <c r="F217" i="12" a="1"/>
  <c r="G179" i="12" a="1"/>
  <c r="G38" i="12" a="1"/>
  <c r="H131" i="12" a="1"/>
  <c r="I207" i="12" a="1"/>
  <c r="F243" i="12" a="1"/>
  <c r="E231" i="12" a="1"/>
  <c r="G30" i="12" a="1"/>
  <c r="H40" i="12" a="1"/>
  <c r="E107" i="12" a="1"/>
  <c r="F208" i="12" a="1"/>
  <c r="F34" i="12" a="1"/>
  <c r="I150" i="12" a="1"/>
  <c r="E34" i="12" a="1"/>
  <c r="I201" i="12" a="1"/>
  <c r="G21" i="12" a="1"/>
  <c r="G128" i="12" a="1"/>
  <c r="G231" i="12" a="1"/>
  <c r="F227" i="12" a="1"/>
  <c r="G141" i="12" a="1"/>
  <c r="I191" i="12" a="1"/>
  <c r="E144" i="12" a="1"/>
  <c r="E224" i="12" a="1"/>
  <c r="E31" i="12" a="1"/>
  <c r="G110" i="12" a="1"/>
  <c r="F146" i="12" a="1"/>
  <c r="I106" i="12" a="1"/>
  <c r="I104" i="12" a="1"/>
  <c r="E230" i="12" a="1"/>
  <c r="F211" i="12" a="1"/>
  <c r="H179" i="12" a="1"/>
  <c r="I9" i="12" a="1"/>
  <c r="F11" i="12" a="1"/>
  <c r="G150" i="12" a="1"/>
  <c r="G205" i="12" a="1"/>
  <c r="H153" i="12" a="1"/>
  <c r="H18" i="12" a="1"/>
  <c r="I220" i="12" a="1"/>
  <c r="E141" i="12" a="1"/>
  <c r="I131" i="12" a="1"/>
  <c r="E103" i="12" a="1"/>
  <c r="I147" i="12" a="1"/>
  <c r="G146" i="12" a="1"/>
  <c r="E179" i="12" a="1"/>
  <c r="F17" i="12" a="1"/>
  <c r="H211" i="12" a="1"/>
  <c r="I103" i="12" a="1"/>
  <c r="H22" i="12" a="1"/>
  <c r="F209" i="12" a="1"/>
  <c r="G222" i="12" a="1"/>
  <c r="E245" i="12" a="1"/>
  <c r="E143" i="12" a="1"/>
  <c r="F230" i="12" a="1"/>
  <c r="E243" i="12" a="1"/>
  <c r="E115" i="12" a="1"/>
  <c r="I198" i="12" a="1"/>
  <c r="G199" i="12" a="1"/>
  <c r="G31" i="12" a="1"/>
  <c r="H183" i="12" a="1"/>
  <c r="I226" i="12" a="1"/>
  <c r="H189" i="12" a="1"/>
  <c r="H125" i="12" a="1"/>
  <c r="H150" i="12" a="1"/>
  <c r="G34" i="12" a="1"/>
  <c r="E117" i="12" a="1"/>
  <c r="D27" i="12" a="1"/>
  <c r="E190" i="12" a="1"/>
  <c r="H10" i="12" a="1"/>
  <c r="H30" i="12" a="1"/>
  <c r="I155" i="12" a="1"/>
  <c r="F183" i="12" a="1"/>
  <c r="Z8" i="12" a="1"/>
  <c r="H27" i="12" a="1"/>
  <c r="I210" i="12" a="1"/>
  <c r="I246" i="12" a="1"/>
  <c r="E186" i="12" a="1"/>
  <c r="E12" i="12" a="1"/>
  <c r="I188" i="12" a="1"/>
  <c r="F143" i="12" a="1"/>
  <c r="F153" i="12" a="1"/>
  <c r="F184" i="12" a="1"/>
  <c r="F204" i="12" a="1"/>
  <c r="F145" i="12" a="1"/>
  <c r="I10" i="12" a="1"/>
  <c r="E200" i="12" a="1"/>
  <c r="I116" i="12" a="1"/>
  <c r="H182" i="12" a="1"/>
  <c r="I141" i="12" a="1"/>
  <c r="G211" i="12" a="1"/>
  <c r="G154" i="12" a="1"/>
  <c r="H247" i="12" a="1"/>
  <c r="G13" i="12" a="1"/>
  <c r="I32" i="12" a="1"/>
  <c r="G105" i="12" a="1"/>
  <c r="I37" i="12" a="1"/>
  <c r="E128" i="12" a="1"/>
  <c r="F201" i="12" a="1"/>
  <c r="H198" i="12" a="1"/>
  <c r="G221" i="12" a="1"/>
  <c r="I236" i="12" a="1"/>
  <c r="E36" i="12" a="1"/>
  <c r="I14" i="12" a="1"/>
  <c r="H221" i="12" a="1"/>
  <c r="G203" i="12" a="1"/>
  <c r="E33" i="12" a="1"/>
  <c r="I249" i="12" a="1"/>
  <c r="AB8" i="12" a="1"/>
  <c r="G185" i="12" a="1"/>
  <c r="G243" i="12" a="1"/>
  <c r="E248" i="12" a="1"/>
  <c r="F129" i="12" a="1"/>
  <c r="E221" i="12" a="1"/>
  <c r="I202" i="12" a="1"/>
  <c r="E249" i="12" a="1"/>
  <c r="H134" i="12" a="1"/>
  <c r="E237" i="12" a="1"/>
  <c r="G198" i="12" a="1"/>
  <c r="G41" i="12" a="1"/>
  <c r="I145" i="12" a="1"/>
  <c r="I126" i="12" a="1"/>
  <c r="H145" i="12" a="1"/>
  <c r="E236" i="12" a="1"/>
  <c r="G248" i="12" a="1"/>
  <c r="I228" i="12" a="1"/>
  <c r="G240" i="12" a="1"/>
  <c r="H210" i="12" a="1"/>
  <c r="G148" i="12" a="1"/>
  <c r="I122" i="12" a="1"/>
  <c r="F219" i="12" a="1"/>
  <c r="F181" i="12" a="1"/>
  <c r="F199" i="12" a="1"/>
  <c r="I143" i="12" a="1"/>
  <c r="H223" i="12" a="1"/>
  <c r="H188" i="12" a="1"/>
  <c r="E136" i="12" a="1"/>
  <c r="E142" i="12" a="1"/>
  <c r="E40" i="12" a="1"/>
  <c r="H9" i="12" a="1"/>
  <c r="I221" i="12" a="1"/>
  <c r="G11" i="12" a="1"/>
  <c r="I152" i="12" a="1"/>
  <c r="G40" i="12" a="1"/>
  <c r="H205" i="12" a="1"/>
  <c r="G201" i="12" a="1"/>
  <c r="H21" i="12" a="1"/>
  <c r="H33" i="12" a="1"/>
  <c r="AA8" i="12" a="1"/>
  <c r="G144" i="12" a="1"/>
  <c r="F126" i="12" a="1"/>
  <c r="G134" i="12" a="1"/>
  <c r="F237" i="12" a="1"/>
  <c r="G104" i="12" a="1"/>
  <c r="H242" i="12" a="1"/>
  <c r="I204" i="12" a="1"/>
  <c r="H209" i="12" a="1"/>
  <c r="E193" i="12" a="1"/>
  <c r="H107" i="12" a="1"/>
  <c r="E199" i="12" a="1"/>
  <c r="E112" i="12" a="1"/>
  <c r="H212" i="12" a="1"/>
  <c r="I113" i="12" a="1"/>
  <c r="E145" i="12" a="1"/>
  <c r="I209" i="12" a="1"/>
  <c r="H207" i="12" a="1"/>
  <c r="F238" i="12" a="1"/>
  <c r="I241" i="12" a="1"/>
  <c r="H220" i="12" a="1"/>
  <c r="G124" i="12" a="1"/>
  <c r="E205" i="12" a="1"/>
  <c r="H110" i="12" a="1"/>
  <c r="F117" i="12" a="1"/>
  <c r="I245" i="12" a="1"/>
  <c r="E9" i="12" a="1"/>
  <c r="G13" i="12" l="1"/>
  <c r="S13" i="12" s="1"/>
  <c r="I34" i="12"/>
  <c r="I241" i="12"/>
  <c r="U241" i="12" s="1"/>
  <c r="I12" i="12"/>
  <c r="O12" i="12" s="1"/>
  <c r="F230" i="12"/>
  <c r="L230" i="12" s="1"/>
  <c r="E209" i="12"/>
  <c r="F146" i="12"/>
  <c r="L146" i="12" s="1"/>
  <c r="G210" i="12"/>
  <c r="M210" i="12" s="1"/>
  <c r="I152" i="12"/>
  <c r="O152" i="12" s="1"/>
  <c r="F155" i="12"/>
  <c r="R155" i="12" s="1"/>
  <c r="F134" i="12"/>
  <c r="L134" i="12" s="1"/>
  <c r="F200" i="12"/>
  <c r="R200" i="12" s="1"/>
  <c r="H13" i="12"/>
  <c r="N13" i="12" s="1"/>
  <c r="G190" i="12"/>
  <c r="F9" i="12"/>
  <c r="R9" i="12" s="1"/>
  <c r="F39" i="12"/>
  <c r="R39" i="12" s="1"/>
  <c r="E151" i="12"/>
  <c r="K151" i="12" s="1"/>
  <c r="I109" i="12"/>
  <c r="O109" i="12" s="1"/>
  <c r="F21" i="12"/>
  <c r="H115" i="12"/>
  <c r="T115" i="12" s="1"/>
  <c r="G145" i="12"/>
  <c r="S145" i="12" s="1"/>
  <c r="G41" i="12"/>
  <c r="M41" i="12" s="1"/>
  <c r="H184" i="12"/>
  <c r="I151" i="12"/>
  <c r="U151" i="12" s="1"/>
  <c r="H238" i="12"/>
  <c r="T238" i="12" s="1"/>
  <c r="E132" i="12"/>
  <c r="K132" i="12" s="1"/>
  <c r="I10" i="12"/>
  <c r="U10" i="12" s="1"/>
  <c r="I29" i="12"/>
  <c r="F113" i="12"/>
  <c r="L113" i="12" s="1"/>
  <c r="F222" i="12"/>
  <c r="R222" i="12" s="1"/>
  <c r="H129" i="12"/>
  <c r="N129" i="12" s="1"/>
  <c r="H136" i="12"/>
  <c r="N136" i="12" s="1"/>
  <c r="I191" i="12"/>
  <c r="E107" i="12"/>
  <c r="Q107" i="12" s="1"/>
  <c r="F226" i="12"/>
  <c r="L226" i="12" s="1"/>
  <c r="H205" i="12"/>
  <c r="N205" i="12" s="1"/>
  <c r="I208" i="12"/>
  <c r="G222" i="12"/>
  <c r="S222" i="12" s="1"/>
  <c r="E129" i="12"/>
  <c r="K129" i="12" s="1"/>
  <c r="F117" i="12"/>
  <c r="R117" i="12" s="1"/>
  <c r="I203" i="12"/>
  <c r="O203" i="12" s="1"/>
  <c r="E181" i="12"/>
  <c r="E217" i="12"/>
  <c r="K217" i="12" s="1"/>
  <c r="E114" i="12"/>
  <c r="G227" i="12"/>
  <c r="E124" i="12"/>
  <c r="K124" i="12" s="1"/>
  <c r="G203" i="12"/>
  <c r="S203" i="12" s="1"/>
  <c r="F123" i="12"/>
  <c r="L123" i="12" s="1"/>
  <c r="G184" i="12"/>
  <c r="I30" i="12"/>
  <c r="I220" i="12"/>
  <c r="U220" i="12" s="1"/>
  <c r="F202" i="12"/>
  <c r="R202" i="12" s="1"/>
  <c r="F184" i="12"/>
  <c r="H128" i="12"/>
  <c r="N128" i="12" s="1"/>
  <c r="F105" i="12"/>
  <c r="L105" i="12" s="1"/>
  <c r="H39" i="12"/>
  <c r="T39" i="12" s="1"/>
  <c r="I205" i="12"/>
  <c r="U205" i="12" s="1"/>
  <c r="F190" i="12"/>
  <c r="H151" i="12"/>
  <c r="N151" i="12" s="1"/>
  <c r="G205" i="12"/>
  <c r="M205" i="12" s="1"/>
  <c r="G115" i="12"/>
  <c r="S115" i="12" s="1"/>
  <c r="F28" i="12"/>
  <c r="R28" i="12" s="1"/>
  <c r="I105" i="12"/>
  <c r="I200" i="12"/>
  <c r="U200" i="12" s="1"/>
  <c r="H9" i="12"/>
  <c r="N9" i="12" s="1"/>
  <c r="H207" i="12"/>
  <c r="N207" i="12" s="1"/>
  <c r="E20" i="12"/>
  <c r="Q20" i="12" s="1"/>
  <c r="G226" i="12"/>
  <c r="S226" i="12" s="1"/>
  <c r="E242" i="12"/>
  <c r="Q242" i="12" s="1"/>
  <c r="E202" i="12"/>
  <c r="K202" i="12" s="1"/>
  <c r="G10" i="12"/>
  <c r="S10" i="12" s="1"/>
  <c r="H227" i="12"/>
  <c r="E249" i="12"/>
  <c r="H212" i="12"/>
  <c r="N212" i="12" s="1"/>
  <c r="E204" i="12"/>
  <c r="K204" i="12" s="1"/>
  <c r="F180" i="12"/>
  <c r="I181" i="12"/>
  <c r="E180" i="12"/>
  <c r="Q180" i="12" s="1"/>
  <c r="I108" i="12"/>
  <c r="O108" i="12" s="1"/>
  <c r="G211" i="12"/>
  <c r="M211" i="12" s="1"/>
  <c r="G34" i="12"/>
  <c r="G136" i="12"/>
  <c r="M136" i="12" s="1"/>
  <c r="I142" i="12"/>
  <c r="U142" i="12" s="1"/>
  <c r="F228" i="12"/>
  <c r="H152" i="12"/>
  <c r="T152" i="12" s="1"/>
  <c r="G40" i="12"/>
  <c r="M40" i="12" s="1"/>
  <c r="H106" i="12"/>
  <c r="T106" i="12" s="1"/>
  <c r="H116" i="12"/>
  <c r="N116" i="12" s="1"/>
  <c r="E108" i="12"/>
  <c r="Q108" i="12" s="1"/>
  <c r="E150" i="12"/>
  <c r="K150" i="12" s="1"/>
  <c r="F237" i="12"/>
  <c r="R237" i="12" s="1"/>
  <c r="G106" i="12"/>
  <c r="I128" i="12"/>
  <c r="O128" i="12" s="1"/>
  <c r="G230" i="12"/>
  <c r="M230" i="12" s="1"/>
  <c r="G153" i="12"/>
  <c r="M153" i="12" s="1"/>
  <c r="I148" i="12"/>
  <c r="O148" i="12" s="1"/>
  <c r="G141" i="12"/>
  <c r="M141" i="12" s="1"/>
  <c r="H40" i="12"/>
  <c r="I246" i="12"/>
  <c r="E199" i="12"/>
  <c r="K199" i="12" s="1"/>
  <c r="F245" i="12"/>
  <c r="R245" i="12" s="1"/>
  <c r="F38" i="12"/>
  <c r="I211" i="12"/>
  <c r="U211" i="12" s="1"/>
  <c r="H41" i="12"/>
  <c r="T41" i="12" s="1"/>
  <c r="H222" i="12"/>
  <c r="N222" i="12" s="1"/>
  <c r="G133" i="12"/>
  <c r="M133" i="12" s="1"/>
  <c r="F218" i="12"/>
  <c r="L218" i="12" s="1"/>
  <c r="F203" i="12"/>
  <c r="L203" i="12" s="1"/>
  <c r="G223" i="12"/>
  <c r="S223" i="12" s="1"/>
  <c r="H224" i="12"/>
  <c r="N224" i="12" s="1"/>
  <c r="I188" i="12"/>
  <c r="F18" i="12"/>
  <c r="R18" i="12" s="1"/>
  <c r="I107" i="12"/>
  <c r="I180" i="12"/>
  <c r="F182" i="12"/>
  <c r="I231" i="12"/>
  <c r="O231" i="12" s="1"/>
  <c r="G134" i="12"/>
  <c r="M134" i="12" s="1"/>
  <c r="F32" i="12"/>
  <c r="L32" i="12" s="1"/>
  <c r="I135" i="12"/>
  <c r="U135" i="12" s="1"/>
  <c r="I222" i="12"/>
  <c r="O222" i="12" s="1"/>
  <c r="G155" i="12"/>
  <c r="M155" i="12" s="1"/>
  <c r="F13" i="12"/>
  <c r="L13" i="12" s="1"/>
  <c r="F19" i="12"/>
  <c r="L19" i="12" s="1"/>
  <c r="H180" i="12"/>
  <c r="F183" i="12"/>
  <c r="E41" i="12"/>
  <c r="G15" i="12"/>
  <c r="M15" i="12" s="1"/>
  <c r="E203" i="12"/>
  <c r="Q203" i="12" s="1"/>
  <c r="I141" i="12"/>
  <c r="O141" i="12" s="1"/>
  <c r="E136" i="12"/>
  <c r="Q136" i="12" s="1"/>
  <c r="H37" i="12"/>
  <c r="I217" i="12"/>
  <c r="U217" i="12" s="1"/>
  <c r="H186" i="12"/>
  <c r="G180" i="12"/>
  <c r="E135" i="12"/>
  <c r="E9" i="12"/>
  <c r="K9" i="12" s="1"/>
  <c r="H210" i="12"/>
  <c r="N210" i="12" s="1"/>
  <c r="F129" i="12"/>
  <c r="L129" i="12" s="1"/>
  <c r="F246" i="12"/>
  <c r="F116" i="12"/>
  <c r="R116" i="12" s="1"/>
  <c r="E15" i="12"/>
  <c r="Q15" i="12" s="1"/>
  <c r="F192" i="12"/>
  <c r="G32" i="12"/>
  <c r="E37" i="12"/>
  <c r="F125" i="12"/>
  <c r="L125" i="12" s="1"/>
  <c r="G219" i="12"/>
  <c r="S219" i="12" s="1"/>
  <c r="E146" i="12"/>
  <c r="Q146" i="12" s="1"/>
  <c r="F151" i="12"/>
  <c r="L151" i="12" s="1"/>
  <c r="I33" i="12"/>
  <c r="H209" i="12"/>
  <c r="G125" i="12"/>
  <c r="M125" i="12" s="1"/>
  <c r="E39" i="12"/>
  <c r="Q39" i="12" s="1"/>
  <c r="G146" i="12"/>
  <c r="M146" i="12" s="1"/>
  <c r="G208" i="12"/>
  <c r="G144" i="12"/>
  <c r="S144" i="12" s="1"/>
  <c r="E226" i="12"/>
  <c r="K226" i="12" s="1"/>
  <c r="I19" i="12"/>
  <c r="O19" i="12" s="1"/>
  <c r="E218" i="12"/>
  <c r="Q218" i="12" s="1"/>
  <c r="G241" i="12"/>
  <c r="M241" i="12" s="1"/>
  <c r="E184" i="12"/>
  <c r="F227" i="12"/>
  <c r="G30" i="12"/>
  <c r="G18" i="12"/>
  <c r="S18" i="12" s="1"/>
  <c r="I143" i="12"/>
  <c r="U143" i="12" s="1"/>
  <c r="I223" i="12"/>
  <c r="O223" i="12" s="1"/>
  <c r="I40" i="12"/>
  <c r="G246" i="12"/>
  <c r="I116" i="12"/>
  <c r="G9" i="12"/>
  <c r="M9" i="12" s="1"/>
  <c r="I21" i="12"/>
  <c r="U21" i="12" s="1"/>
  <c r="G31" i="12"/>
  <c r="H31" i="12"/>
  <c r="E104" i="12"/>
  <c r="Q104" i="12" s="1"/>
  <c r="I104" i="12"/>
  <c r="U104" i="12" s="1"/>
  <c r="I228" i="12"/>
  <c r="E13" i="12"/>
  <c r="Q13" i="12" s="1"/>
  <c r="E127" i="12"/>
  <c r="Q127" i="12" s="1"/>
  <c r="E27" i="12"/>
  <c r="I11" i="12"/>
  <c r="U11" i="12" s="1"/>
  <c r="G220" i="12"/>
  <c r="M220" i="12" s="1"/>
  <c r="F201" i="12"/>
  <c r="L201" i="12" s="1"/>
  <c r="I129" i="12"/>
  <c r="U129" i="12" s="1"/>
  <c r="I136" i="12"/>
  <c r="O136" i="12" s="1"/>
  <c r="G217" i="12"/>
  <c r="S217" i="12" s="1"/>
  <c r="F115" i="12"/>
  <c r="R115" i="12" s="1"/>
  <c r="I154" i="12"/>
  <c r="G12" i="12"/>
  <c r="M12" i="12" s="1"/>
  <c r="E32" i="12"/>
  <c r="G37" i="12"/>
  <c r="E223" i="12"/>
  <c r="K223" i="12" s="1"/>
  <c r="I179" i="12"/>
  <c r="H193" i="12"/>
  <c r="F126" i="12"/>
  <c r="R126" i="12" s="1"/>
  <c r="E200" i="12"/>
  <c r="K200" i="12" s="1"/>
  <c r="E211" i="12"/>
  <c r="F136" i="12"/>
  <c r="L136" i="12" s="1"/>
  <c r="I199" i="12"/>
  <c r="O199" i="12" s="1"/>
  <c r="G117" i="12"/>
  <c r="S117" i="12" s="1"/>
  <c r="E152" i="12"/>
  <c r="K152" i="12" s="1"/>
  <c r="F12" i="12"/>
  <c r="R12" i="12" s="1"/>
  <c r="I37" i="12"/>
  <c r="I36" i="12"/>
  <c r="E17" i="12"/>
  <c r="Q17" i="12" s="1"/>
  <c r="G142" i="12"/>
  <c r="M142" i="12" s="1"/>
  <c r="H179" i="12"/>
  <c r="F249" i="12"/>
  <c r="L249" i="12" s="1"/>
  <c r="E191" i="12"/>
  <c r="E230" i="12"/>
  <c r="Q230" i="12" s="1"/>
  <c r="E192" i="12"/>
  <c r="H189" i="12"/>
  <c r="E155" i="12"/>
  <c r="Q155" i="12" s="1"/>
  <c r="G143" i="12"/>
  <c r="S143" i="12" s="1"/>
  <c r="F239" i="12"/>
  <c r="R239" i="12" s="1"/>
  <c r="F219" i="12"/>
  <c r="R219" i="12" s="1"/>
  <c r="F114" i="12"/>
  <c r="R114" i="12" s="1"/>
  <c r="I14" i="12"/>
  <c r="U14" i="12" s="1"/>
  <c r="F207" i="12"/>
  <c r="L207" i="12" s="1"/>
  <c r="I131" i="12"/>
  <c r="U131" i="12" s="1"/>
  <c r="G105" i="12"/>
  <c r="M105" i="12" s="1"/>
  <c r="E201" i="12"/>
  <c r="K201" i="12" s="1"/>
  <c r="H142" i="12"/>
  <c r="T142" i="12" s="1"/>
  <c r="H10" i="12"/>
  <c r="T10" i="12" s="1"/>
  <c r="E148" i="12"/>
  <c r="K148" i="12" s="1"/>
  <c r="F128" i="12"/>
  <c r="R128" i="12" s="1"/>
  <c r="G231" i="12"/>
  <c r="S231" i="12" s="1"/>
  <c r="E231" i="12"/>
  <c r="Q231" i="12" s="1"/>
  <c r="F30" i="12"/>
  <c r="G185" i="12"/>
  <c r="G245" i="12"/>
  <c r="S245" i="12" s="1"/>
  <c r="I243" i="12"/>
  <c r="O243" i="12" s="1"/>
  <c r="H108" i="12"/>
  <c r="T108" i="12" s="1"/>
  <c r="I204" i="12"/>
  <c r="O204" i="12" s="1"/>
  <c r="I112" i="12"/>
  <c r="O112" i="12" s="1"/>
  <c r="G28" i="12"/>
  <c r="F210" i="12"/>
  <c r="R210" i="12" s="1"/>
  <c r="F193" i="12"/>
  <c r="G147" i="12"/>
  <c r="S147" i="12" s="1"/>
  <c r="G132" i="12"/>
  <c r="M132" i="12" s="1"/>
  <c r="E128" i="12"/>
  <c r="K128" i="12" s="1"/>
  <c r="E179" i="12"/>
  <c r="I237" i="12"/>
  <c r="O237" i="12" s="1"/>
  <c r="H29" i="12"/>
  <c r="F135" i="12"/>
  <c r="R135" i="12" s="1"/>
  <c r="E115" i="12"/>
  <c r="Q115" i="12" s="1"/>
  <c r="I32" i="12"/>
  <c r="H146" i="12"/>
  <c r="T146" i="12" s="1"/>
  <c r="E117" i="12"/>
  <c r="Q117" i="12" s="1"/>
  <c r="E248" i="12"/>
  <c r="Q248" i="12" s="1"/>
  <c r="H204" i="12"/>
  <c r="T204" i="12" s="1"/>
  <c r="H147" i="12"/>
  <c r="T147" i="12" s="1"/>
  <c r="I229" i="12"/>
  <c r="O229" i="12" s="1"/>
  <c r="G150" i="12"/>
  <c r="S150" i="12" s="1"/>
  <c r="G131" i="12"/>
  <c r="M131" i="12" s="1"/>
  <c r="G151" i="12"/>
  <c r="M151" i="12" s="1"/>
  <c r="G20" i="12"/>
  <c r="S20" i="12" s="1"/>
  <c r="I17" i="12"/>
  <c r="O17" i="12" s="1"/>
  <c r="G198" i="12"/>
  <c r="M198" i="12" s="1"/>
  <c r="I245" i="12"/>
  <c r="U245" i="12" s="1"/>
  <c r="G123" i="12"/>
  <c r="M123" i="12" s="1"/>
  <c r="G218" i="12"/>
  <c r="S218" i="12" s="1"/>
  <c r="E143" i="12"/>
  <c r="K143" i="12" s="1"/>
  <c r="E30" i="12"/>
  <c r="K30" i="12" s="1"/>
  <c r="G36" i="12"/>
  <c r="F124" i="12"/>
  <c r="L124" i="12" s="1"/>
  <c r="I113" i="12"/>
  <c r="U113" i="12" s="1"/>
  <c r="E12" i="12"/>
  <c r="Q12" i="12" s="1"/>
  <c r="H249" i="12"/>
  <c r="T249" i="12" s="1"/>
  <c r="H117" i="12"/>
  <c r="T117" i="12" s="1"/>
  <c r="H190" i="12"/>
  <c r="H243" i="12"/>
  <c r="N243" i="12" s="1"/>
  <c r="G209" i="12"/>
  <c r="I240" i="12"/>
  <c r="O240" i="12" s="1"/>
  <c r="I132" i="12"/>
  <c r="U132" i="12" s="1"/>
  <c r="F240" i="12"/>
  <c r="R240" i="12" s="1"/>
  <c r="G228" i="12"/>
  <c r="G107" i="12"/>
  <c r="M107" i="12" s="1"/>
  <c r="H132" i="12"/>
  <c r="N132" i="12" s="1"/>
  <c r="E33" i="12"/>
  <c r="E71" i="12" s="1"/>
  <c r="Q71" i="12" s="1"/>
  <c r="H192" i="12"/>
  <c r="H218" i="12"/>
  <c r="N218" i="12" s="1"/>
  <c r="G189" i="12"/>
  <c r="E207" i="12"/>
  <c r="K207" i="12" s="1"/>
  <c r="E237" i="12"/>
  <c r="Q237" i="12" s="1"/>
  <c r="H126" i="12"/>
  <c r="N126" i="12" s="1"/>
  <c r="G249" i="12"/>
  <c r="G126" i="12"/>
  <c r="S126" i="12" s="1"/>
  <c r="G200" i="12"/>
  <c r="S200" i="12" s="1"/>
  <c r="H105" i="12"/>
  <c r="N105" i="12" s="1"/>
  <c r="G128" i="12"/>
  <c r="S128" i="12" s="1"/>
  <c r="F243" i="12"/>
  <c r="R243" i="12" s="1"/>
  <c r="H203" i="12"/>
  <c r="N203" i="12" s="1"/>
  <c r="F204" i="12"/>
  <c r="L204" i="12" s="1"/>
  <c r="G224" i="12"/>
  <c r="M224" i="12" s="1"/>
  <c r="F209" i="12"/>
  <c r="F221" i="12"/>
  <c r="L221" i="12" s="1"/>
  <c r="E224" i="12"/>
  <c r="Q224" i="12" s="1"/>
  <c r="E246" i="12"/>
  <c r="E22" i="12"/>
  <c r="Q22" i="12" s="1"/>
  <c r="E123" i="12"/>
  <c r="Q123" i="12" s="1"/>
  <c r="H32" i="12"/>
  <c r="E241" i="12"/>
  <c r="K241" i="12" s="1"/>
  <c r="H219" i="12"/>
  <c r="T219" i="12" s="1"/>
  <c r="H21" i="12"/>
  <c r="N21" i="12" s="1"/>
  <c r="F147" i="12"/>
  <c r="R147" i="12" s="1"/>
  <c r="F236" i="12"/>
  <c r="L236" i="12" s="1"/>
  <c r="F150" i="12"/>
  <c r="L150" i="12" s="1"/>
  <c r="H18" i="12"/>
  <c r="N18" i="12" s="1"/>
  <c r="I117" i="12"/>
  <c r="G154" i="12"/>
  <c r="F141" i="12"/>
  <c r="R141" i="12" s="1"/>
  <c r="I230" i="12"/>
  <c r="U230" i="12" s="1"/>
  <c r="E103" i="12"/>
  <c r="H12" i="12"/>
  <c r="T12" i="12" s="1"/>
  <c r="E8" i="12"/>
  <c r="I38" i="12"/>
  <c r="I193" i="12"/>
  <c r="I15" i="12"/>
  <c r="O15" i="12" s="1"/>
  <c r="H15" i="12"/>
  <c r="N15" i="12" s="1"/>
  <c r="H211" i="12"/>
  <c r="H213" i="12" s="1"/>
  <c r="T213" i="12" s="1"/>
  <c r="H38" i="12"/>
  <c r="T38" i="12" s="1"/>
  <c r="E40" i="12"/>
  <c r="H198" i="12"/>
  <c r="H113" i="12"/>
  <c r="I224" i="12"/>
  <c r="U224" i="12" s="1"/>
  <c r="E133" i="12"/>
  <c r="K133" i="12" s="1"/>
  <c r="I218" i="12"/>
  <c r="U218" i="12" s="1"/>
  <c r="G110" i="12"/>
  <c r="M110" i="12" s="1"/>
  <c r="E236" i="12"/>
  <c r="K236" i="12" s="1"/>
  <c r="I202" i="12"/>
  <c r="O202" i="12" s="1"/>
  <c r="H246" i="12"/>
  <c r="E212" i="12"/>
  <c r="Q212" i="12" s="1"/>
  <c r="E210" i="12"/>
  <c r="K210" i="12" s="1"/>
  <c r="E122" i="12"/>
  <c r="I114" i="12"/>
  <c r="U114" i="12" s="1"/>
  <c r="G112" i="12"/>
  <c r="S112" i="12" s="1"/>
  <c r="F199" i="12"/>
  <c r="L199" i="12" s="1"/>
  <c r="H150" i="12"/>
  <c r="N150" i="12" s="1"/>
  <c r="H240" i="12"/>
  <c r="N240" i="12" s="1"/>
  <c r="H28" i="12"/>
  <c r="H36" i="12"/>
  <c r="I185" i="12"/>
  <c r="F143" i="12"/>
  <c r="R143" i="12" s="1"/>
  <c r="H237" i="12"/>
  <c r="T237" i="12" s="1"/>
  <c r="F107" i="12"/>
  <c r="R107" i="12" s="1"/>
  <c r="E113" i="12"/>
  <c r="K113" i="12" s="1"/>
  <c r="G192" i="12"/>
  <c r="E112" i="12"/>
  <c r="Q112" i="12" s="1"/>
  <c r="F33" i="12"/>
  <c r="G135" i="12"/>
  <c r="S135" i="12" s="1"/>
  <c r="E10" i="12"/>
  <c r="K10" i="12" s="1"/>
  <c r="I248" i="12"/>
  <c r="U248" i="12" s="1"/>
  <c r="H155" i="12"/>
  <c r="T155" i="12" s="1"/>
  <c r="G21" i="12"/>
  <c r="I207" i="12"/>
  <c r="U207" i="12" s="1"/>
  <c r="H250" i="12"/>
  <c r="N250" i="12" s="1"/>
  <c r="E36" i="12"/>
  <c r="G183" i="12"/>
  <c r="G17" i="12"/>
  <c r="M17" i="12" s="1"/>
  <c r="G116" i="12"/>
  <c r="S116" i="12" s="1"/>
  <c r="F208" i="12"/>
  <c r="H239" i="12"/>
  <c r="N239" i="12" s="1"/>
  <c r="E239" i="12"/>
  <c r="Q239" i="12" s="1"/>
  <c r="I250" i="12"/>
  <c r="U250" i="12" s="1"/>
  <c r="I31" i="12"/>
  <c r="H133" i="12"/>
  <c r="T133" i="12" s="1"/>
  <c r="H143" i="12"/>
  <c r="T143" i="12" s="1"/>
  <c r="H134" i="12"/>
  <c r="T134" i="12" s="1"/>
  <c r="F212" i="12"/>
  <c r="R212" i="12" s="1"/>
  <c r="H200" i="12"/>
  <c r="N200" i="12" s="1"/>
  <c r="F179" i="12"/>
  <c r="F188" i="12"/>
  <c r="I227" i="12"/>
  <c r="E193" i="12"/>
  <c r="E38" i="12"/>
  <c r="E57" i="12" s="1"/>
  <c r="I39" i="12"/>
  <c r="G237" i="12"/>
  <c r="M237" i="12" s="1"/>
  <c r="G19" i="12"/>
  <c r="S19" i="12" s="1"/>
  <c r="E106" i="12"/>
  <c r="Q106" i="12" s="1"/>
  <c r="F22" i="12"/>
  <c r="L22" i="12" s="1"/>
  <c r="G239" i="12"/>
  <c r="S239" i="12" s="1"/>
  <c r="G250" i="12"/>
  <c r="S250" i="12" s="1"/>
  <c r="H231" i="12"/>
  <c r="T231" i="12" s="1"/>
  <c r="G204" i="12"/>
  <c r="M204" i="12" s="1"/>
  <c r="H11" i="12"/>
  <c r="N11" i="12" s="1"/>
  <c r="H182" i="12"/>
  <c r="I145" i="12"/>
  <c r="O145" i="12" s="1"/>
  <c r="I28" i="12"/>
  <c r="H141" i="12"/>
  <c r="T141" i="12" s="1"/>
  <c r="I110" i="12"/>
  <c r="U110" i="12" s="1"/>
  <c r="H208" i="12"/>
  <c r="E219" i="12"/>
  <c r="Q219" i="12" s="1"/>
  <c r="I146" i="12"/>
  <c r="O146" i="12" s="1"/>
  <c r="G104" i="12"/>
  <c r="M104" i="12" s="1"/>
  <c r="F154" i="12"/>
  <c r="R154" i="12" s="1"/>
  <c r="E189" i="12"/>
  <c r="E220" i="12"/>
  <c r="Q220" i="12" s="1"/>
  <c r="F211" i="12"/>
  <c r="L211" i="12" s="1"/>
  <c r="E28" i="12"/>
  <c r="Q28" i="12" s="1"/>
  <c r="I127" i="12"/>
  <c r="O127" i="12" s="1"/>
  <c r="H19" i="12"/>
  <c r="T19" i="12" s="1"/>
  <c r="I125" i="12"/>
  <c r="O125" i="12" s="1"/>
  <c r="I226" i="12"/>
  <c r="U226" i="12" s="1"/>
  <c r="E19" i="12"/>
  <c r="K19" i="12" s="1"/>
  <c r="E14" i="12"/>
  <c r="Q14" i="12" s="1"/>
  <c r="H228" i="12"/>
  <c r="I236" i="12"/>
  <c r="U236" i="12" s="1"/>
  <c r="I239" i="12"/>
  <c r="U239" i="12" s="1"/>
  <c r="E183" i="12"/>
  <c r="K183" i="12" s="1"/>
  <c r="I147" i="12"/>
  <c r="U147" i="12" s="1"/>
  <c r="E141" i="12"/>
  <c r="H223" i="12"/>
  <c r="T223" i="12" s="1"/>
  <c r="F250" i="12"/>
  <c r="L250" i="12" s="1"/>
  <c r="I247" i="12"/>
  <c r="F110" i="12"/>
  <c r="L110" i="12" s="1"/>
  <c r="E154" i="12"/>
  <c r="E156" i="12" s="1"/>
  <c r="K156" i="12" s="1"/>
  <c r="F104" i="12"/>
  <c r="R104" i="12" s="1"/>
  <c r="I201" i="12"/>
  <c r="U201" i="12" s="1"/>
  <c r="H131" i="12"/>
  <c r="T131" i="12" s="1"/>
  <c r="I210" i="12"/>
  <c r="U210" i="12" s="1"/>
  <c r="E205" i="12"/>
  <c r="K205" i="12" s="1"/>
  <c r="E229" i="12"/>
  <c r="Q229" i="12" s="1"/>
  <c r="F231" i="12"/>
  <c r="R231" i="12" s="1"/>
  <c r="E147" i="12"/>
  <c r="K147" i="12" s="1"/>
  <c r="G188" i="12"/>
  <c r="H114" i="12"/>
  <c r="T114" i="12" s="1"/>
  <c r="E250" i="12"/>
  <c r="K250" i="12" s="1"/>
  <c r="G199" i="12"/>
  <c r="S199" i="12" s="1"/>
  <c r="F31" i="12"/>
  <c r="F106" i="12"/>
  <c r="I106" i="12"/>
  <c r="U106" i="12" s="1"/>
  <c r="H242" i="12"/>
  <c r="N242" i="12" s="1"/>
  <c r="H185" i="12"/>
  <c r="F41" i="12"/>
  <c r="E185" i="12"/>
  <c r="E247" i="12"/>
  <c r="I183" i="12"/>
  <c r="F181" i="12"/>
  <c r="G129" i="12"/>
  <c r="S129" i="12" s="1"/>
  <c r="H245" i="12"/>
  <c r="T245" i="12" s="1"/>
  <c r="F36" i="12"/>
  <c r="G29" i="12"/>
  <c r="F15" i="12"/>
  <c r="L15" i="12" s="1"/>
  <c r="F229" i="12"/>
  <c r="R229" i="12" s="1"/>
  <c r="H230" i="12"/>
  <c r="N230" i="12" s="1"/>
  <c r="I155" i="12"/>
  <c r="O155" i="12" s="1"/>
  <c r="F247" i="12"/>
  <c r="F142" i="12"/>
  <c r="L142" i="12" s="1"/>
  <c r="I198" i="12"/>
  <c r="O198" i="12" s="1"/>
  <c r="H110" i="12"/>
  <c r="T110" i="12" s="1"/>
  <c r="H247" i="12"/>
  <c r="E182" i="12"/>
  <c r="F242" i="12"/>
  <c r="L242" i="12" s="1"/>
  <c r="H226" i="12"/>
  <c r="N226" i="12" s="1"/>
  <c r="I134" i="12"/>
  <c r="U134" i="12" s="1"/>
  <c r="F109" i="12"/>
  <c r="F52" i="12" s="1"/>
  <c r="H145" i="12"/>
  <c r="N145" i="12" s="1"/>
  <c r="H220" i="12"/>
  <c r="N220" i="12" s="1"/>
  <c r="I182" i="12"/>
  <c r="F40" i="12"/>
  <c r="H123" i="12"/>
  <c r="T123" i="12" s="1"/>
  <c r="G113" i="12"/>
  <c r="E153" i="12"/>
  <c r="K153" i="12" s="1"/>
  <c r="H148" i="12"/>
  <c r="N148" i="12" s="1"/>
  <c r="I186" i="12"/>
  <c r="F191" i="12"/>
  <c r="I190" i="12"/>
  <c r="F241" i="12"/>
  <c r="R241" i="12" s="1"/>
  <c r="H17" i="12"/>
  <c r="T17" i="12" s="1"/>
  <c r="E208" i="12"/>
  <c r="G124" i="12"/>
  <c r="M124" i="12" s="1"/>
  <c r="E238" i="12"/>
  <c r="Q238" i="12" s="1"/>
  <c r="H112" i="12"/>
  <c r="T112" i="12" s="1"/>
  <c r="E240" i="12"/>
  <c r="K240" i="12" s="1"/>
  <c r="H217" i="12"/>
  <c r="T217" i="12" s="1"/>
  <c r="G243" i="12"/>
  <c r="S243" i="12" s="1"/>
  <c r="G229" i="12"/>
  <c r="M229" i="12" s="1"/>
  <c r="G114" i="12"/>
  <c r="M114" i="12" s="1"/>
  <c r="E190" i="12"/>
  <c r="F223" i="12"/>
  <c r="R223" i="12" s="1"/>
  <c r="G221" i="12"/>
  <c r="S221" i="12" s="1"/>
  <c r="E34" i="12"/>
  <c r="G38" i="12"/>
  <c r="G76" i="12" s="1"/>
  <c r="S76" i="12" s="1"/>
  <c r="G22" i="12"/>
  <c r="M22" i="12" s="1"/>
  <c r="H33" i="12"/>
  <c r="F152" i="12"/>
  <c r="R152" i="12" s="1"/>
  <c r="H22" i="12"/>
  <c r="T22" i="12" s="1"/>
  <c r="G39" i="12"/>
  <c r="M39" i="12" s="1"/>
  <c r="I9" i="12"/>
  <c r="U9" i="12" s="1"/>
  <c r="D8" i="12"/>
  <c r="D16" i="12" s="1"/>
  <c r="E21" i="12"/>
  <c r="Q21" i="12" s="1"/>
  <c r="H248" i="12"/>
  <c r="N248" i="12" s="1"/>
  <c r="H20" i="12"/>
  <c r="T20" i="12" s="1"/>
  <c r="H199" i="12"/>
  <c r="N199" i="12" s="1"/>
  <c r="G14" i="12"/>
  <c r="S14" i="12" s="1"/>
  <c r="G148" i="12"/>
  <c r="M148" i="12" s="1"/>
  <c r="F198" i="12"/>
  <c r="R198" i="12" s="1"/>
  <c r="I124" i="12"/>
  <c r="O124" i="12" s="1"/>
  <c r="I219" i="12"/>
  <c r="O219" i="12" s="1"/>
  <c r="G152" i="12"/>
  <c r="M152" i="12" s="1"/>
  <c r="E243" i="12"/>
  <c r="Q243" i="12" s="1"/>
  <c r="I249" i="12"/>
  <c r="I251" i="12" s="1"/>
  <c r="O251" i="12" s="1"/>
  <c r="E125" i="12"/>
  <c r="K125" i="12" s="1"/>
  <c r="F14" i="12"/>
  <c r="L14" i="12" s="1"/>
  <c r="H30" i="12"/>
  <c r="N30" i="12" s="1"/>
  <c r="I242" i="12"/>
  <c r="U242" i="12" s="1"/>
  <c r="F224" i="12"/>
  <c r="R224" i="12" s="1"/>
  <c r="I41" i="12"/>
  <c r="F11" i="12"/>
  <c r="L11" i="12" s="1"/>
  <c r="I153" i="12"/>
  <c r="O153" i="12" s="1"/>
  <c r="F127" i="12"/>
  <c r="L127" i="12" s="1"/>
  <c r="G182" i="12"/>
  <c r="E227" i="12"/>
  <c r="G201" i="12"/>
  <c r="M201" i="12" s="1"/>
  <c r="I221" i="12"/>
  <c r="U221" i="12" s="1"/>
  <c r="I144" i="12"/>
  <c r="U144" i="12" s="1"/>
  <c r="G181" i="12"/>
  <c r="E245" i="12"/>
  <c r="Q245" i="12" s="1"/>
  <c r="E18" i="12"/>
  <c r="Q18" i="12" s="1"/>
  <c r="E109" i="12"/>
  <c r="Q109" i="12" s="1"/>
  <c r="H201" i="12"/>
  <c r="N201" i="12" s="1"/>
  <c r="G11" i="12"/>
  <c r="M11" i="12" s="1"/>
  <c r="E186" i="12"/>
  <c r="G247" i="12"/>
  <c r="E105" i="12"/>
  <c r="Q105" i="12" s="1"/>
  <c r="H144" i="12"/>
  <c r="T144" i="12" s="1"/>
  <c r="E116" i="12"/>
  <c r="K116" i="12" s="1"/>
  <c r="H34" i="12"/>
  <c r="N34" i="12" s="1"/>
  <c r="I126" i="12"/>
  <c r="U126" i="12" s="1"/>
  <c r="G207" i="12"/>
  <c r="M207" i="12" s="1"/>
  <c r="I20" i="12"/>
  <c r="O20" i="12" s="1"/>
  <c r="H241" i="12"/>
  <c r="N241" i="12" s="1"/>
  <c r="F148" i="12"/>
  <c r="R148" i="12" s="1"/>
  <c r="E131" i="12"/>
  <c r="K131" i="12" s="1"/>
  <c r="F238" i="12"/>
  <c r="R238" i="12" s="1"/>
  <c r="F133" i="12"/>
  <c r="L133" i="12" s="1"/>
  <c r="H124" i="12"/>
  <c r="T124" i="12" s="1"/>
  <c r="H229" i="12"/>
  <c r="N229" i="12" s="1"/>
  <c r="I115" i="12"/>
  <c r="O115" i="12" s="1"/>
  <c r="F145" i="12"/>
  <c r="R145" i="12" s="1"/>
  <c r="I18" i="12"/>
  <c r="O18" i="12" s="1"/>
  <c r="F186" i="12"/>
  <c r="H135" i="12"/>
  <c r="H78" i="12" s="1"/>
  <c r="T78" i="12" s="1"/>
  <c r="I212" i="12"/>
  <c r="U212" i="12" s="1"/>
  <c r="G108" i="12"/>
  <c r="S108" i="12" s="1"/>
  <c r="I150" i="12"/>
  <c r="O150" i="12" s="1"/>
  <c r="G179" i="12"/>
  <c r="H181" i="12"/>
  <c r="I209" i="12"/>
  <c r="I22" i="12"/>
  <c r="U22" i="12" s="1"/>
  <c r="H202" i="12"/>
  <c r="N202" i="12" s="1"/>
  <c r="F132" i="12"/>
  <c r="R132" i="12" s="1"/>
  <c r="E110" i="12"/>
  <c r="G193" i="12"/>
  <c r="E134" i="12"/>
  <c r="Q134" i="12" s="1"/>
  <c r="I133" i="12"/>
  <c r="U133" i="12" s="1"/>
  <c r="F20" i="12"/>
  <c r="L20" i="12" s="1"/>
  <c r="F205" i="12"/>
  <c r="L205" i="12" s="1"/>
  <c r="F248" i="12"/>
  <c r="L248" i="12" s="1"/>
  <c r="H221" i="12"/>
  <c r="T221" i="12" s="1"/>
  <c r="E228" i="12"/>
  <c r="H104" i="12"/>
  <c r="H161" i="12" s="1"/>
  <c r="T161" i="12" s="1"/>
  <c r="E126" i="12"/>
  <c r="Q126" i="12" s="1"/>
  <c r="H153" i="12"/>
  <c r="T153" i="12" s="1"/>
  <c r="G238" i="12"/>
  <c r="S238" i="12" s="1"/>
  <c r="F153" i="12"/>
  <c r="L153" i="12" s="1"/>
  <c r="G127" i="12"/>
  <c r="M127" i="12" s="1"/>
  <c r="F131" i="12"/>
  <c r="R131" i="12" s="1"/>
  <c r="E198" i="12"/>
  <c r="Q198" i="12" s="1"/>
  <c r="F29" i="12"/>
  <c r="H14" i="12"/>
  <c r="T14" i="12" s="1"/>
  <c r="I13" i="12"/>
  <c r="O13" i="12" s="1"/>
  <c r="I123" i="12"/>
  <c r="O123" i="12" s="1"/>
  <c r="E222" i="12"/>
  <c r="Q222" i="12" s="1"/>
  <c r="H236" i="12"/>
  <c r="T236" i="12" s="1"/>
  <c r="F17" i="12"/>
  <c r="L17" i="12" s="1"/>
  <c r="H191" i="12"/>
  <c r="E142" i="12"/>
  <c r="K142" i="12" s="1"/>
  <c r="H188" i="12"/>
  <c r="F37" i="12"/>
  <c r="G242" i="12"/>
  <c r="S242" i="12" s="1"/>
  <c r="I192" i="12"/>
  <c r="I194" i="12" s="1"/>
  <c r="F189" i="12"/>
  <c r="E31" i="12"/>
  <c r="E69" i="12" s="1"/>
  <c r="Q69" i="12" s="1"/>
  <c r="G248" i="12"/>
  <c r="M248" i="12" s="1"/>
  <c r="E221" i="12"/>
  <c r="Q221" i="12" s="1"/>
  <c r="G109" i="12"/>
  <c r="M109" i="12" s="1"/>
  <c r="I238" i="12"/>
  <c r="U238" i="12" s="1"/>
  <c r="G191" i="12"/>
  <c r="G202" i="12"/>
  <c r="S202" i="12" s="1"/>
  <c r="H154" i="12"/>
  <c r="T154" i="12" s="1"/>
  <c r="E188" i="12"/>
  <c r="F220" i="12"/>
  <c r="L220" i="12" s="1"/>
  <c r="H125" i="12"/>
  <c r="T125" i="12" s="1"/>
  <c r="H183" i="12"/>
  <c r="E11" i="12"/>
  <c r="K11" i="12" s="1"/>
  <c r="F10" i="12"/>
  <c r="L10" i="12" s="1"/>
  <c r="G33" i="12"/>
  <c r="E145" i="12"/>
  <c r="K145" i="12" s="1"/>
  <c r="E29" i="12"/>
  <c r="K29" i="12" s="1"/>
  <c r="H109" i="12"/>
  <c r="T109" i="12" s="1"/>
  <c r="F108" i="12"/>
  <c r="L108" i="12" s="1"/>
  <c r="I189" i="12"/>
  <c r="G240" i="12"/>
  <c r="S240" i="12" s="1"/>
  <c r="F144" i="12"/>
  <c r="L144" i="12" s="1"/>
  <c r="G186" i="12"/>
  <c r="G212" i="12"/>
  <c r="M212" i="12" s="1"/>
  <c r="F112" i="12"/>
  <c r="L112" i="12" s="1"/>
  <c r="E144" i="12"/>
  <c r="K144" i="12" s="1"/>
  <c r="F34" i="12"/>
  <c r="F72" i="12" s="1"/>
  <c r="R72" i="12" s="1"/>
  <c r="F217" i="12"/>
  <c r="R217" i="12" s="1"/>
  <c r="I184" i="12"/>
  <c r="H107" i="12"/>
  <c r="H127" i="12"/>
  <c r="T127" i="12" s="1"/>
  <c r="F185" i="12"/>
  <c r="F187" i="12" s="1"/>
  <c r="G236" i="12"/>
  <c r="M236" i="12" s="1"/>
  <c r="Q125" i="12"/>
  <c r="L243" i="12"/>
  <c r="U237" i="12"/>
  <c r="K243" i="12"/>
  <c r="M250" i="12"/>
  <c r="Q241" i="12"/>
  <c r="T241" i="12"/>
  <c r="O239" i="12"/>
  <c r="H251" i="12"/>
  <c r="N251" i="12" s="1"/>
  <c r="G251" i="12"/>
  <c r="S251" i="12" s="1"/>
  <c r="O241" i="12"/>
  <c r="M240" i="12"/>
  <c r="N238" i="12"/>
  <c r="L240" i="12"/>
  <c r="S249" i="12"/>
  <c r="E251" i="12"/>
  <c r="Q251" i="12" s="1"/>
  <c r="M249" i="12"/>
  <c r="L239" i="12"/>
  <c r="K239" i="12"/>
  <c r="K242" i="12"/>
  <c r="R250" i="12"/>
  <c r="L241" i="12"/>
  <c r="Q249" i="12"/>
  <c r="K249" i="12"/>
  <c r="L245" i="12"/>
  <c r="S241" i="12"/>
  <c r="M245" i="12"/>
  <c r="D252" i="12"/>
  <c r="Q240" i="12"/>
  <c r="M219" i="12"/>
  <c r="O220" i="12"/>
  <c r="U223" i="12"/>
  <c r="S224" i="12"/>
  <c r="U203" i="12"/>
  <c r="T226" i="12"/>
  <c r="R230" i="12"/>
  <c r="Q217" i="12"/>
  <c r="L224" i="12"/>
  <c r="M226" i="12"/>
  <c r="T222" i="12"/>
  <c r="N217" i="12"/>
  <c r="M223" i="12"/>
  <c r="N223" i="12"/>
  <c r="M218" i="12"/>
  <c r="T230" i="12"/>
  <c r="K219" i="12"/>
  <c r="S198" i="12"/>
  <c r="R221" i="12"/>
  <c r="M231" i="12"/>
  <c r="S220" i="12"/>
  <c r="R226" i="12"/>
  <c r="K220" i="12"/>
  <c r="D233" i="12"/>
  <c r="Q226" i="12"/>
  <c r="U231" i="12"/>
  <c r="O217" i="12"/>
  <c r="T210" i="12"/>
  <c r="L202" i="12"/>
  <c r="S205" i="12"/>
  <c r="L210" i="12"/>
  <c r="R211" i="12"/>
  <c r="T199" i="12"/>
  <c r="R203" i="12"/>
  <c r="Q204" i="12"/>
  <c r="N204" i="12"/>
  <c r="T212" i="12"/>
  <c r="T200" i="12"/>
  <c r="Q200" i="12"/>
  <c r="S204" i="12"/>
  <c r="R201" i="12"/>
  <c r="Q210" i="12"/>
  <c r="Q199" i="12"/>
  <c r="E213" i="12"/>
  <c r="K213" i="12" s="1"/>
  <c r="T205" i="12"/>
  <c r="N211" i="12"/>
  <c r="S201" i="12"/>
  <c r="M203" i="12"/>
  <c r="O205" i="12"/>
  <c r="L200" i="12"/>
  <c r="Q207" i="12"/>
  <c r="K211" i="12"/>
  <c r="T207" i="12"/>
  <c r="D214" i="12"/>
  <c r="R207" i="12"/>
  <c r="N198" i="12"/>
  <c r="U199" i="12"/>
  <c r="O211" i="12"/>
  <c r="T198" i="12"/>
  <c r="T211" i="12"/>
  <c r="Q211" i="12"/>
  <c r="E194" i="12"/>
  <c r="S131" i="12"/>
  <c r="O142" i="12"/>
  <c r="S141" i="12"/>
  <c r="G156" i="12"/>
  <c r="M156" i="12" s="1"/>
  <c r="N110" i="12"/>
  <c r="O110" i="12"/>
  <c r="K136" i="12"/>
  <c r="K117" i="12"/>
  <c r="S155" i="12"/>
  <c r="S133" i="12"/>
  <c r="E137" i="12"/>
  <c r="Q137" i="12" s="1"/>
  <c r="N153" i="12"/>
  <c r="M115" i="12"/>
  <c r="Q148" i="12"/>
  <c r="O135" i="12"/>
  <c r="M150" i="12"/>
  <c r="R105" i="12"/>
  <c r="S105" i="12"/>
  <c r="N125" i="12"/>
  <c r="K104" i="12"/>
  <c r="R129" i="12"/>
  <c r="Q135" i="12"/>
  <c r="U152" i="12"/>
  <c r="Q151" i="12"/>
  <c r="N117" i="12"/>
  <c r="I79" i="12"/>
  <c r="U79" i="12" s="1"/>
  <c r="F69" i="12"/>
  <c r="R69" i="12" s="1"/>
  <c r="N123" i="12"/>
  <c r="Q129" i="12"/>
  <c r="T129" i="12"/>
  <c r="S125" i="12"/>
  <c r="R151" i="12"/>
  <c r="U112" i="12"/>
  <c r="L115" i="12"/>
  <c r="K107" i="12"/>
  <c r="M154" i="12"/>
  <c r="L116" i="12"/>
  <c r="N106" i="12"/>
  <c r="Q150" i="12"/>
  <c r="N141" i="12"/>
  <c r="S107" i="12"/>
  <c r="L148" i="12"/>
  <c r="N152" i="12"/>
  <c r="S109" i="12"/>
  <c r="L135" i="12"/>
  <c r="S151" i="12"/>
  <c r="U128" i="12"/>
  <c r="U108" i="12"/>
  <c r="E171" i="12"/>
  <c r="Q171" i="12" s="1"/>
  <c r="L155" i="12"/>
  <c r="U155" i="12"/>
  <c r="R146" i="12"/>
  <c r="E169" i="12"/>
  <c r="Q169" i="12" s="1"/>
  <c r="I75" i="12"/>
  <c r="U75" i="12" s="1"/>
  <c r="L152" i="12"/>
  <c r="Q131" i="12"/>
  <c r="N133" i="12"/>
  <c r="M143" i="12"/>
  <c r="K108" i="12"/>
  <c r="O133" i="12"/>
  <c r="T126" i="12"/>
  <c r="U123" i="12"/>
  <c r="M128" i="12"/>
  <c r="M145" i="12"/>
  <c r="Q133" i="12"/>
  <c r="I156" i="12"/>
  <c r="U156" i="12" s="1"/>
  <c r="I162" i="12"/>
  <c r="U162" i="12" s="1"/>
  <c r="U141" i="12"/>
  <c r="G163" i="12"/>
  <c r="M163" i="12" s="1"/>
  <c r="T132" i="12"/>
  <c r="Q142" i="12"/>
  <c r="N147" i="12"/>
  <c r="N144" i="12"/>
  <c r="Q132" i="12"/>
  <c r="H170" i="12"/>
  <c r="T170" i="12" s="1"/>
  <c r="D98" i="12"/>
  <c r="S146" i="12"/>
  <c r="R125" i="12"/>
  <c r="H74" i="12"/>
  <c r="T74" i="12" s="1"/>
  <c r="K155" i="12"/>
  <c r="K105" i="12"/>
  <c r="O113" i="12"/>
  <c r="O143" i="12"/>
  <c r="D95" i="12"/>
  <c r="Q143" i="12"/>
  <c r="L106" i="12"/>
  <c r="G68" i="12"/>
  <c r="S68" i="12" s="1"/>
  <c r="T151" i="12"/>
  <c r="K114" i="12"/>
  <c r="D80" i="12"/>
  <c r="K135" i="12"/>
  <c r="E78" i="12"/>
  <c r="Q78" i="12" s="1"/>
  <c r="K126" i="12"/>
  <c r="O131" i="12"/>
  <c r="T113" i="12"/>
  <c r="Q147" i="12"/>
  <c r="R136" i="12"/>
  <c r="T150" i="12"/>
  <c r="N142" i="12"/>
  <c r="N134" i="12"/>
  <c r="S134" i="12"/>
  <c r="M116" i="12"/>
  <c r="L114" i="12"/>
  <c r="U115" i="12"/>
  <c r="M135" i="12"/>
  <c r="U105" i="12"/>
  <c r="K115" i="12"/>
  <c r="O154" i="12"/>
  <c r="O147" i="12"/>
  <c r="Q114" i="12"/>
  <c r="I68" i="12"/>
  <c r="U68" i="12" s="1"/>
  <c r="H75" i="12"/>
  <c r="T75" i="12" s="1"/>
  <c r="U153" i="12"/>
  <c r="I174" i="12"/>
  <c r="U174" i="12" s="1"/>
  <c r="E70" i="12"/>
  <c r="Q70" i="12" s="1"/>
  <c r="H69" i="12"/>
  <c r="T69" i="12" s="1"/>
  <c r="G78" i="12"/>
  <c r="S78" i="12" s="1"/>
  <c r="D89" i="12"/>
  <c r="D91" i="12"/>
  <c r="R134" i="12"/>
  <c r="K127" i="12"/>
  <c r="M144" i="12"/>
  <c r="L126" i="12"/>
  <c r="R106" i="12"/>
  <c r="M147" i="12"/>
  <c r="G149" i="12"/>
  <c r="F172" i="12"/>
  <c r="L172" i="12" s="1"/>
  <c r="E161" i="12"/>
  <c r="K161" i="12" s="1"/>
  <c r="I66" i="12"/>
  <c r="U66" i="12" s="1"/>
  <c r="S106" i="12"/>
  <c r="S154" i="12"/>
  <c r="S142" i="12"/>
  <c r="G169" i="12"/>
  <c r="M169" i="12" s="1"/>
  <c r="E174" i="12"/>
  <c r="Q174" i="12" s="1"/>
  <c r="D85" i="12"/>
  <c r="F79" i="12"/>
  <c r="R79" i="12" s="1"/>
  <c r="E72" i="12"/>
  <c r="Q72" i="12" s="1"/>
  <c r="G66" i="12"/>
  <c r="S66" i="12" s="1"/>
  <c r="D87" i="12"/>
  <c r="D86" i="12"/>
  <c r="N108" i="12"/>
  <c r="N113" i="12"/>
  <c r="U107" i="12"/>
  <c r="K141" i="12"/>
  <c r="O105" i="12"/>
  <c r="Q154" i="12"/>
  <c r="U117" i="12"/>
  <c r="E165" i="12"/>
  <c r="K165" i="12" s="1"/>
  <c r="D96" i="12"/>
  <c r="I76" i="12"/>
  <c r="U76" i="12" s="1"/>
  <c r="H70" i="12"/>
  <c r="T70" i="12" s="1"/>
  <c r="S113" i="12"/>
  <c r="T107" i="12"/>
  <c r="S104" i="12"/>
  <c r="M106" i="12"/>
  <c r="U109" i="12"/>
  <c r="U154" i="12"/>
  <c r="H172" i="12"/>
  <c r="T172" i="12" s="1"/>
  <c r="I74" i="12"/>
  <c r="U74" i="12" s="1"/>
  <c r="D93" i="12"/>
  <c r="S136" i="12"/>
  <c r="R113" i="12"/>
  <c r="N127" i="12"/>
  <c r="S123" i="12"/>
  <c r="G173" i="12"/>
  <c r="M173" i="12" s="1"/>
  <c r="I166" i="12"/>
  <c r="U166" i="12" s="1"/>
  <c r="E74" i="12"/>
  <c r="Q74" i="12" s="1"/>
  <c r="U136" i="12"/>
  <c r="S153" i="12"/>
  <c r="O117" i="12"/>
  <c r="G171" i="12"/>
  <c r="M171" i="12" s="1"/>
  <c r="G137" i="12"/>
  <c r="M137" i="12" s="1"/>
  <c r="F156" i="12"/>
  <c r="L156" i="12" s="1"/>
  <c r="I71" i="12"/>
  <c r="U71" i="12" s="1"/>
  <c r="F68" i="12"/>
  <c r="R68" i="12" s="1"/>
  <c r="G74" i="12"/>
  <c r="S74" i="12" s="1"/>
  <c r="K134" i="12"/>
  <c r="S110" i="12"/>
  <c r="G166" i="12"/>
  <c r="S166" i="12" s="1"/>
  <c r="D175" i="12"/>
  <c r="Q141" i="12"/>
  <c r="H171" i="12"/>
  <c r="T171" i="12" s="1"/>
  <c r="F137" i="12"/>
  <c r="L137" i="12" s="1"/>
  <c r="H66" i="12"/>
  <c r="T66" i="12" s="1"/>
  <c r="D94" i="12"/>
  <c r="M113" i="12"/>
  <c r="S114" i="12"/>
  <c r="O132" i="12"/>
  <c r="N104" i="12"/>
  <c r="D157" i="12"/>
  <c r="F173" i="12"/>
  <c r="L173" i="12" s="1"/>
  <c r="E170" i="12"/>
  <c r="K170" i="12" s="1"/>
  <c r="G71" i="12"/>
  <c r="S71" i="12" s="1"/>
  <c r="N114" i="12"/>
  <c r="O107" i="12"/>
  <c r="T104" i="12"/>
  <c r="K112" i="12"/>
  <c r="N115" i="12"/>
  <c r="L154" i="12"/>
  <c r="H163" i="12"/>
  <c r="N163" i="12" s="1"/>
  <c r="G172" i="12"/>
  <c r="M172" i="12" s="1"/>
  <c r="I169" i="12"/>
  <c r="O169" i="12" s="1"/>
  <c r="I137" i="12"/>
  <c r="U137" i="12" s="1"/>
  <c r="D88" i="12"/>
  <c r="D97" i="12"/>
  <c r="D90" i="12"/>
  <c r="F59" i="12"/>
  <c r="F78" i="12"/>
  <c r="R78" i="12" s="1"/>
  <c r="D61" i="12"/>
  <c r="U36" i="12"/>
  <c r="I55" i="12"/>
  <c r="T33" i="12"/>
  <c r="R29" i="12"/>
  <c r="F48" i="12"/>
  <c r="S29" i="12"/>
  <c r="G48" i="12"/>
  <c r="M36" i="12"/>
  <c r="G55" i="12"/>
  <c r="R37" i="12"/>
  <c r="F56" i="12"/>
  <c r="O39" i="12"/>
  <c r="I58" i="12"/>
  <c r="N28" i="12"/>
  <c r="H47" i="12"/>
  <c r="U34" i="12"/>
  <c r="I53" i="12"/>
  <c r="M33" i="12"/>
  <c r="G52" i="12"/>
  <c r="O41" i="12"/>
  <c r="I60" i="12"/>
  <c r="M38" i="12"/>
  <c r="G57" i="12"/>
  <c r="U37" i="12"/>
  <c r="I56" i="12"/>
  <c r="T36" i="12"/>
  <c r="L31" i="12"/>
  <c r="S30" i="12"/>
  <c r="G49" i="12"/>
  <c r="O32" i="12"/>
  <c r="I51" i="12"/>
  <c r="Q36" i="12"/>
  <c r="E55" i="12"/>
  <c r="O33" i="12"/>
  <c r="I52" i="12"/>
  <c r="R30" i="12"/>
  <c r="F49" i="12"/>
  <c r="M37" i="12"/>
  <c r="G56" i="12"/>
  <c r="U30" i="12"/>
  <c r="K40" i="12"/>
  <c r="N37" i="12"/>
  <c r="H56" i="12"/>
  <c r="L41" i="12"/>
  <c r="S31" i="12"/>
  <c r="G50" i="12"/>
  <c r="O29" i="12"/>
  <c r="I48" i="12"/>
  <c r="K32" i="12"/>
  <c r="E51" i="12"/>
  <c r="T31" i="12"/>
  <c r="H50" i="12"/>
  <c r="O28" i="12"/>
  <c r="N29" i="12"/>
  <c r="L33" i="12"/>
  <c r="M32" i="12"/>
  <c r="U31" i="12"/>
  <c r="I50" i="12"/>
  <c r="Q34" i="12"/>
  <c r="L34" i="12"/>
  <c r="M28" i="12"/>
  <c r="G47" i="12"/>
  <c r="O38" i="12"/>
  <c r="T32" i="12"/>
  <c r="H51" i="12"/>
  <c r="M34" i="12"/>
  <c r="G53" i="12"/>
  <c r="M31" i="12"/>
  <c r="Q32" i="12"/>
  <c r="S32" i="12"/>
  <c r="U33" i="12"/>
  <c r="M29" i="12"/>
  <c r="O30" i="12"/>
  <c r="O31" i="12"/>
  <c r="R34" i="12"/>
  <c r="L37" i="12"/>
  <c r="K34" i="12"/>
  <c r="S28" i="12"/>
  <c r="F42" i="12"/>
  <c r="L30" i="12"/>
  <c r="R41" i="12"/>
  <c r="T29" i="12"/>
  <c r="T37" i="12"/>
  <c r="U28" i="12"/>
  <c r="R33" i="12"/>
  <c r="N32" i="12"/>
  <c r="S36" i="12"/>
  <c r="S37" i="12"/>
  <c r="T18" i="12"/>
  <c r="U18" i="12"/>
  <c r="U41" i="12"/>
  <c r="O37" i="12"/>
  <c r="O36" i="12"/>
  <c r="N31" i="12"/>
  <c r="Q40" i="12"/>
  <c r="R31" i="12"/>
  <c r="S33" i="12"/>
  <c r="M30" i="12"/>
  <c r="N33" i="12"/>
  <c r="L29" i="12"/>
  <c r="S38" i="12"/>
  <c r="S34" i="12"/>
  <c r="U38" i="12"/>
  <c r="K36" i="12"/>
  <c r="U39" i="12"/>
  <c r="N40" i="12"/>
  <c r="U29" i="12"/>
  <c r="O34" i="12"/>
  <c r="T28" i="12"/>
  <c r="R40" i="12"/>
  <c r="N36" i="12"/>
  <c r="L40" i="12"/>
  <c r="U32" i="12"/>
  <c r="T40" i="12"/>
  <c r="T21" i="12"/>
  <c r="S15" i="12"/>
  <c r="S12" i="12"/>
  <c r="U12" i="12"/>
  <c r="O10" i="12"/>
  <c r="U20" i="12"/>
  <c r="R20" i="12"/>
  <c r="L9" i="12"/>
  <c r="R15" i="12"/>
  <c r="R13" i="12"/>
  <c r="S9" i="12"/>
  <c r="F23" i="12"/>
  <c r="R23" i="12" s="1"/>
  <c r="D24" i="12"/>
  <c r="N12" i="12"/>
  <c r="K12" i="12"/>
  <c r="R10" i="12"/>
  <c r="K21" i="12"/>
  <c r="G23" i="12"/>
  <c r="S23" i="12" s="1"/>
  <c r="U15" i="12"/>
  <c r="O21" i="12"/>
  <c r="M20" i="12"/>
  <c r="M10" i="12"/>
  <c r="M19" i="12"/>
  <c r="R11" i="12"/>
  <c r="R19" i="12"/>
  <c r="N20" i="12"/>
  <c r="K15" i="12"/>
  <c r="O11" i="12"/>
  <c r="Q11" i="12"/>
  <c r="R22" i="12"/>
  <c r="U19" i="12"/>
  <c r="K22" i="12"/>
  <c r="L21" i="12"/>
  <c r="R14" i="12"/>
  <c r="S11" i="12"/>
  <c r="M18" i="12"/>
  <c r="K14" i="12"/>
  <c r="T9" i="12"/>
  <c r="S22" i="12"/>
  <c r="N14" i="12"/>
  <c r="T13" i="12"/>
  <c r="K20" i="12"/>
  <c r="H23" i="12"/>
  <c r="N23" i="12" s="1"/>
  <c r="S21" i="12"/>
  <c r="M13" i="12"/>
  <c r="K17" i="12"/>
  <c r="N17" i="12"/>
  <c r="M21" i="12"/>
  <c r="R21" i="12"/>
  <c r="U13" i="12"/>
  <c r="Q19" i="12"/>
  <c r="E23" i="12"/>
  <c r="K23" i="12" s="1"/>
  <c r="I23" i="12"/>
  <c r="O23" i="12" s="1"/>
  <c r="O22" i="12"/>
  <c r="L3" i="13"/>
  <c r="E65" i="12"/>
  <c r="Q8" i="12"/>
  <c r="H103" i="12"/>
  <c r="D122" i="12"/>
  <c r="F103" i="12"/>
  <c r="G27" i="12"/>
  <c r="G35" i="12" s="1"/>
  <c r="Q191" i="12"/>
  <c r="I27" i="12"/>
  <c r="I35" i="12" s="1"/>
  <c r="H27" i="12"/>
  <c r="AB8" i="12"/>
  <c r="AB16" i="12" s="1"/>
  <c r="AB24" i="12" s="1"/>
  <c r="H122" i="12"/>
  <c r="K192" i="12"/>
  <c r="W179" i="12"/>
  <c r="W187" i="12" s="1"/>
  <c r="W195" i="12" s="1"/>
  <c r="P11" i="13" s="1"/>
  <c r="Q182" i="12"/>
  <c r="G8" i="12"/>
  <c r="D179" i="12"/>
  <c r="H8" i="12"/>
  <c r="I103" i="12"/>
  <c r="I122" i="12"/>
  <c r="Y8" i="12"/>
  <c r="Y16" i="12" s="1"/>
  <c r="Y24" i="12" s="1"/>
  <c r="F8" i="12"/>
  <c r="F27" i="12"/>
  <c r="K185" i="12"/>
  <c r="Z8" i="12"/>
  <c r="Z16" i="12" s="1"/>
  <c r="Z24" i="12" s="1"/>
  <c r="K181" i="12"/>
  <c r="G103" i="12"/>
  <c r="I8" i="12"/>
  <c r="G122" i="12"/>
  <c r="D27" i="12"/>
  <c r="D35" i="12" s="1"/>
  <c r="D43" i="12" s="1"/>
  <c r="K186" i="12"/>
  <c r="AA8" i="12"/>
  <c r="AA16" i="12" s="1"/>
  <c r="AA24" i="12" s="1"/>
  <c r="X8" i="12"/>
  <c r="X16" i="12" s="1"/>
  <c r="X24" i="12" s="1"/>
  <c r="F122" i="12"/>
  <c r="D103" i="12"/>
  <c r="K8" i="12"/>
  <c r="J3" i="13"/>
  <c r="Q3" i="13"/>
  <c r="W3" i="13" s="1"/>
  <c r="M3" i="13"/>
  <c r="T3" i="13"/>
  <c r="Z3" i="13" s="1"/>
  <c r="N3" i="13"/>
  <c r="U3" i="13"/>
  <c r="AA3" i="13" s="1"/>
  <c r="K3" i="13"/>
  <c r="R3" i="13"/>
  <c r="X3" i="13" s="1"/>
  <c r="AA122" i="12" a="1"/>
  <c r="I260" i="12" a="1"/>
  <c r="AB27" i="12" a="1"/>
  <c r="Y122" i="12" a="1"/>
  <c r="AA27" i="12" a="1"/>
  <c r="W27" i="12" a="1"/>
  <c r="W8" i="12" a="1"/>
  <c r="AA260" i="12" a="1"/>
  <c r="AB260" i="12" a="1"/>
  <c r="Z27" i="12" a="1"/>
  <c r="AA103" i="12" a="1"/>
  <c r="Z103" i="12" a="1"/>
  <c r="AB122" i="12" a="1"/>
  <c r="X179" i="12" a="1"/>
  <c r="G260" i="12" a="1"/>
  <c r="X260" i="12" a="1"/>
  <c r="Z122" i="12" a="1"/>
  <c r="W103" i="12" a="1"/>
  <c r="Y103" i="12" a="1"/>
  <c r="Z260" i="12" a="1"/>
  <c r="W122" i="12" a="1"/>
  <c r="X103" i="12" a="1"/>
  <c r="Y260" i="12" a="1"/>
  <c r="Z179" i="12" a="1"/>
  <c r="X27" i="12" a="1"/>
  <c r="X122" i="12" a="1"/>
  <c r="Y179" i="12" a="1"/>
  <c r="H260" i="12" a="1"/>
  <c r="W260" i="12" a="1"/>
  <c r="AA179" i="12" a="1"/>
  <c r="AB103" i="12" a="1"/>
  <c r="E260" i="12" a="1"/>
  <c r="AB179" i="12" a="1"/>
  <c r="W65" i="12" a="1"/>
  <c r="E160" i="12" l="1"/>
  <c r="E60" i="12"/>
  <c r="S41" i="12"/>
  <c r="F53" i="12"/>
  <c r="N143" i="12"/>
  <c r="E76" i="12"/>
  <c r="Q76" i="12" s="1"/>
  <c r="E49" i="12"/>
  <c r="K18" i="12"/>
  <c r="E50" i="12"/>
  <c r="Q50" i="12" s="1"/>
  <c r="H167" i="12"/>
  <c r="T167" i="12" s="1"/>
  <c r="S148" i="12"/>
  <c r="T242" i="12"/>
  <c r="F194" i="12"/>
  <c r="R17" i="12"/>
  <c r="Q31" i="12"/>
  <c r="S39" i="12"/>
  <c r="K31" i="12"/>
  <c r="G77" i="12"/>
  <c r="S77" i="12" s="1"/>
  <c r="H72" i="12"/>
  <c r="T72" i="12" s="1"/>
  <c r="R112" i="12"/>
  <c r="R109" i="12"/>
  <c r="T34" i="12"/>
  <c r="H53" i="12"/>
  <c r="T53" i="12" s="1"/>
  <c r="E48" i="12"/>
  <c r="Q48" i="12" s="1"/>
  <c r="L109" i="12"/>
  <c r="F75" i="12"/>
  <c r="R75" i="12" s="1"/>
  <c r="I70" i="12"/>
  <c r="U70" i="12" s="1"/>
  <c r="F169" i="12"/>
  <c r="R169" i="12" s="1"/>
  <c r="Q29" i="12"/>
  <c r="K154" i="12"/>
  <c r="F170" i="12"/>
  <c r="L170" i="12" s="1"/>
  <c r="U127" i="12"/>
  <c r="R142" i="12"/>
  <c r="G58" i="12"/>
  <c r="S58" i="12" s="1"/>
  <c r="K109" i="12"/>
  <c r="L132" i="12"/>
  <c r="E166" i="12"/>
  <c r="K166" i="12" s="1"/>
  <c r="K238" i="12"/>
  <c r="E66" i="12"/>
  <c r="Q66" i="12" s="1"/>
  <c r="F171" i="12"/>
  <c r="L171" i="12" s="1"/>
  <c r="R133" i="12"/>
  <c r="R153" i="12"/>
  <c r="O212" i="12"/>
  <c r="I232" i="12"/>
  <c r="U232" i="12" s="1"/>
  <c r="K229" i="12"/>
  <c r="M222" i="12"/>
  <c r="O230" i="12"/>
  <c r="N245" i="12"/>
  <c r="N221" i="12"/>
  <c r="F251" i="12"/>
  <c r="R251" i="12" s="1"/>
  <c r="U249" i="12"/>
  <c r="N237" i="12"/>
  <c r="K222" i="12"/>
  <c r="F66" i="12"/>
  <c r="R66" i="12" s="1"/>
  <c r="I42" i="12"/>
  <c r="U42" i="12" s="1"/>
  <c r="E79" i="12"/>
  <c r="Q79" i="12" s="1"/>
  <c r="F57" i="12"/>
  <c r="R57" i="12" s="1"/>
  <c r="G79" i="12"/>
  <c r="S79" i="12" s="1"/>
  <c r="L222" i="12"/>
  <c r="N38" i="12"/>
  <c r="I163" i="12"/>
  <c r="O163" i="12" s="1"/>
  <c r="T202" i="12"/>
  <c r="M202" i="12"/>
  <c r="N22" i="12"/>
  <c r="L238" i="12"/>
  <c r="U40" i="12"/>
  <c r="L28" i="12"/>
  <c r="N39" i="12"/>
  <c r="I47" i="12"/>
  <c r="U47" i="12" s="1"/>
  <c r="R249" i="12"/>
  <c r="G16" i="12"/>
  <c r="M16" i="12" s="1"/>
  <c r="T15" i="12"/>
  <c r="L38" i="12"/>
  <c r="Q38" i="12"/>
  <c r="R205" i="12"/>
  <c r="H232" i="12"/>
  <c r="N232" i="12" s="1"/>
  <c r="G232" i="12"/>
  <c r="S232" i="12" s="1"/>
  <c r="O249" i="12"/>
  <c r="K245" i="12"/>
  <c r="F35" i="12"/>
  <c r="K13" i="12"/>
  <c r="G42" i="12"/>
  <c r="G80" i="12" s="1"/>
  <c r="S80" i="12" s="1"/>
  <c r="K28" i="12"/>
  <c r="R38" i="12"/>
  <c r="R32" i="12"/>
  <c r="I170" i="12"/>
  <c r="U170" i="12" s="1"/>
  <c r="N135" i="12"/>
  <c r="T128" i="12"/>
  <c r="T224" i="12"/>
  <c r="E42" i="12"/>
  <c r="E80" i="12" s="1"/>
  <c r="Q80" i="12" s="1"/>
  <c r="I77" i="12"/>
  <c r="U77" i="12" s="1"/>
  <c r="E173" i="12"/>
  <c r="Q173" i="12" s="1"/>
  <c r="R110" i="12"/>
  <c r="M217" i="12"/>
  <c r="G130" i="12"/>
  <c r="G138" i="12" s="1"/>
  <c r="E35" i="12"/>
  <c r="K35" i="12" s="1"/>
  <c r="Q30" i="12"/>
  <c r="E47" i="12"/>
  <c r="Q47" i="12" s="1"/>
  <c r="H58" i="12"/>
  <c r="F51" i="12"/>
  <c r="K41" i="12"/>
  <c r="H76" i="12"/>
  <c r="T76" i="12" s="1"/>
  <c r="O106" i="12"/>
  <c r="I78" i="12"/>
  <c r="U78" i="12" s="1"/>
  <c r="E68" i="12"/>
  <c r="Q68" i="12" s="1"/>
  <c r="E118" i="12"/>
  <c r="Q118" i="12" s="1"/>
  <c r="G174" i="12"/>
  <c r="M174" i="12" s="1"/>
  <c r="G167" i="12"/>
  <c r="S167" i="12" s="1"/>
  <c r="G164" i="12"/>
  <c r="S164" i="12" s="1"/>
  <c r="G69" i="12"/>
  <c r="S69" i="12" s="1"/>
  <c r="I164" i="12"/>
  <c r="O164" i="12" s="1"/>
  <c r="Q124" i="12"/>
  <c r="G161" i="12"/>
  <c r="S161" i="12" s="1"/>
  <c r="S127" i="12"/>
  <c r="Q202" i="12"/>
  <c r="F232" i="12"/>
  <c r="R232" i="12" s="1"/>
  <c r="R236" i="12"/>
  <c r="O236" i="12"/>
  <c r="E67" i="12"/>
  <c r="Q67" i="12" s="1"/>
  <c r="H130" i="12"/>
  <c r="S17" i="12"/>
  <c r="Q10" i="12"/>
  <c r="S40" i="12"/>
  <c r="I57" i="12"/>
  <c r="E59" i="12"/>
  <c r="Q59" i="12" s="1"/>
  <c r="G60" i="12"/>
  <c r="E164" i="12"/>
  <c r="K164" i="12" s="1"/>
  <c r="I72" i="12"/>
  <c r="U72" i="12" s="1"/>
  <c r="F70" i="12"/>
  <c r="R70" i="12" s="1"/>
  <c r="G118" i="12"/>
  <c r="S118" i="12" s="1"/>
  <c r="O129" i="12"/>
  <c r="U150" i="12"/>
  <c r="O126" i="12"/>
  <c r="Q116" i="12"/>
  <c r="Q113" i="12"/>
  <c r="U202" i="12"/>
  <c r="L219" i="12"/>
  <c r="R248" i="12"/>
  <c r="F130" i="12"/>
  <c r="G59" i="12"/>
  <c r="E52" i="12"/>
  <c r="Q52" i="12" s="1"/>
  <c r="O40" i="12"/>
  <c r="F162" i="12"/>
  <c r="R162" i="12" s="1"/>
  <c r="E172" i="12"/>
  <c r="K172" i="12" s="1"/>
  <c r="G67" i="12"/>
  <c r="S67" i="12" s="1"/>
  <c r="F67" i="12"/>
  <c r="R67" i="12" s="1"/>
  <c r="O134" i="12"/>
  <c r="O104" i="12"/>
  <c r="G75" i="12"/>
  <c r="S75" i="12" s="1"/>
  <c r="L141" i="12"/>
  <c r="N154" i="12"/>
  <c r="R127" i="12"/>
  <c r="M117" i="12"/>
  <c r="H137" i="12"/>
  <c r="T137" i="12" s="1"/>
  <c r="O201" i="12"/>
  <c r="N231" i="12"/>
  <c r="S230" i="12"/>
  <c r="K218" i="12"/>
  <c r="S237" i="12"/>
  <c r="U243" i="12"/>
  <c r="H164" i="12"/>
  <c r="N164" i="12" s="1"/>
  <c r="N10" i="12"/>
  <c r="M14" i="12"/>
  <c r="L39" i="12"/>
  <c r="I49" i="12"/>
  <c r="U49" i="12" s="1"/>
  <c r="Q33" i="12"/>
  <c r="H71" i="12"/>
  <c r="T71" i="12" s="1"/>
  <c r="G170" i="12"/>
  <c r="S170" i="12" s="1"/>
  <c r="S132" i="12"/>
  <c r="G162" i="12"/>
  <c r="M162" i="12" s="1"/>
  <c r="Q145" i="12"/>
  <c r="I67" i="12"/>
  <c r="U67" i="12" s="1"/>
  <c r="O114" i="12"/>
  <c r="U124" i="12"/>
  <c r="O218" i="12"/>
  <c r="T239" i="12"/>
  <c r="N236" i="12"/>
  <c r="K38" i="12"/>
  <c r="Q41" i="12"/>
  <c r="K33" i="12"/>
  <c r="H149" i="12"/>
  <c r="T149" i="12" s="1"/>
  <c r="I171" i="12"/>
  <c r="O171" i="12" s="1"/>
  <c r="G70" i="12"/>
  <c r="S70" i="12" s="1"/>
  <c r="M129" i="12"/>
  <c r="T135" i="12"/>
  <c r="Q153" i="12"/>
  <c r="R108" i="12"/>
  <c r="U125" i="12"/>
  <c r="S124" i="12"/>
  <c r="N219" i="12"/>
  <c r="U222" i="12"/>
  <c r="T218" i="12"/>
  <c r="Q223" i="12"/>
  <c r="F244" i="12"/>
  <c r="L244" i="12" s="1"/>
  <c r="G187" i="12"/>
  <c r="G194" i="12"/>
  <c r="E130" i="12"/>
  <c r="E138" i="12" s="1"/>
  <c r="G72" i="12"/>
  <c r="S72" i="12" s="1"/>
  <c r="F165" i="12"/>
  <c r="L165" i="12" s="1"/>
  <c r="L143" i="12"/>
  <c r="F71" i="12"/>
  <c r="R71" i="12" s="1"/>
  <c r="N146" i="12"/>
  <c r="H165" i="12"/>
  <c r="N165" i="12" s="1"/>
  <c r="M126" i="12"/>
  <c r="S212" i="12"/>
  <c r="L231" i="12"/>
  <c r="T243" i="12"/>
  <c r="F76" i="12"/>
  <c r="R76" i="12" s="1"/>
  <c r="N131" i="12"/>
  <c r="Q128" i="12"/>
  <c r="E162" i="12"/>
  <c r="Q162" i="12" s="1"/>
  <c r="Q152" i="12"/>
  <c r="F206" i="12"/>
  <c r="L206" i="12" s="1"/>
  <c r="M199" i="12"/>
  <c r="K212" i="12"/>
  <c r="T203" i="12"/>
  <c r="L229" i="12"/>
  <c r="H244" i="12"/>
  <c r="H252" i="12" s="1"/>
  <c r="N252" i="12" s="1"/>
  <c r="O245" i="12"/>
  <c r="O250" i="12"/>
  <c r="O248" i="12"/>
  <c r="S236" i="12"/>
  <c r="M238" i="12"/>
  <c r="E167" i="12"/>
  <c r="Q167" i="12" s="1"/>
  <c r="H49" i="12"/>
  <c r="T49" i="12" s="1"/>
  <c r="I187" i="12"/>
  <c r="I195" i="12" s="1"/>
  <c r="F74" i="12"/>
  <c r="R74" i="12" s="1"/>
  <c r="H187" i="12"/>
  <c r="E111" i="12"/>
  <c r="E187" i="12"/>
  <c r="E195" i="12" s="1"/>
  <c r="H194" i="12"/>
  <c r="T194" i="12" s="1"/>
  <c r="I118" i="12"/>
  <c r="U118" i="12" s="1"/>
  <c r="E75" i="12"/>
  <c r="Q75" i="12" s="1"/>
  <c r="H42" i="12"/>
  <c r="H80" i="12" s="1"/>
  <c r="T80" i="12" s="1"/>
  <c r="I172" i="12"/>
  <c r="O172" i="12" s="1"/>
  <c r="L145" i="12"/>
  <c r="S152" i="12"/>
  <c r="R150" i="12"/>
  <c r="K106" i="12"/>
  <c r="U145" i="12"/>
  <c r="O144" i="12"/>
  <c r="K146" i="12"/>
  <c r="Q205" i="12"/>
  <c r="I213" i="12"/>
  <c r="U213" i="12" s="1"/>
  <c r="R204" i="12"/>
  <c r="Q201" i="12"/>
  <c r="O226" i="12"/>
  <c r="O224" i="12"/>
  <c r="K231" i="12"/>
  <c r="R218" i="12"/>
  <c r="U229" i="12"/>
  <c r="M239" i="12"/>
  <c r="N107" i="12"/>
  <c r="R144" i="12"/>
  <c r="I161" i="12"/>
  <c r="O161" i="12" s="1"/>
  <c r="F163" i="12"/>
  <c r="R163" i="12" s="1"/>
  <c r="F167" i="12"/>
  <c r="R167" i="12" s="1"/>
  <c r="L131" i="12"/>
  <c r="S229" i="12"/>
  <c r="T248" i="12"/>
  <c r="N249" i="12"/>
  <c r="T240" i="12"/>
  <c r="T250" i="12"/>
  <c r="R242" i="12"/>
  <c r="M243" i="12"/>
  <c r="K123" i="12"/>
  <c r="T148" i="12"/>
  <c r="M112" i="12"/>
  <c r="G206" i="12"/>
  <c r="S206" i="12" s="1"/>
  <c r="M200" i="12"/>
  <c r="O207" i="12"/>
  <c r="O210" i="12"/>
  <c r="E225" i="12"/>
  <c r="K225" i="12" s="1"/>
  <c r="L223" i="12"/>
  <c r="M242" i="12"/>
  <c r="K237" i="12"/>
  <c r="L237" i="12"/>
  <c r="N19" i="12"/>
  <c r="O9" i="12"/>
  <c r="E53" i="12"/>
  <c r="E91" i="12" s="1"/>
  <c r="Q91" i="12" s="1"/>
  <c r="H48" i="12"/>
  <c r="T48" i="12" s="1"/>
  <c r="H52" i="12"/>
  <c r="T52" i="12" s="1"/>
  <c r="H162" i="12"/>
  <c r="T162" i="12" s="1"/>
  <c r="H77" i="12"/>
  <c r="T77" i="12" s="1"/>
  <c r="H67" i="12"/>
  <c r="T67" i="12" s="1"/>
  <c r="I167" i="12"/>
  <c r="U167" i="12" s="1"/>
  <c r="H68" i="12"/>
  <c r="T68" i="12" s="1"/>
  <c r="I206" i="12"/>
  <c r="U206" i="12" s="1"/>
  <c r="S207" i="12"/>
  <c r="G213" i="12"/>
  <c r="M213" i="12" s="1"/>
  <c r="G225" i="12"/>
  <c r="U219" i="12"/>
  <c r="T220" i="12"/>
  <c r="L217" i="12"/>
  <c r="O238" i="12"/>
  <c r="H16" i="12"/>
  <c r="T16" i="12" s="1"/>
  <c r="H35" i="12"/>
  <c r="T35" i="12" s="1"/>
  <c r="E16" i="12"/>
  <c r="K16" i="12" s="1"/>
  <c r="U116" i="12"/>
  <c r="O116" i="12"/>
  <c r="H156" i="12"/>
  <c r="N156" i="12" s="1"/>
  <c r="E77" i="12"/>
  <c r="Q77" i="12" s="1"/>
  <c r="N112" i="12"/>
  <c r="L198" i="12"/>
  <c r="K198" i="12"/>
  <c r="S211" i="12"/>
  <c r="S210" i="12"/>
  <c r="O200" i="12"/>
  <c r="G244" i="12"/>
  <c r="M244" i="12" s="1"/>
  <c r="L18" i="12"/>
  <c r="R36" i="12"/>
  <c r="F47" i="12"/>
  <c r="R47" i="12" s="1"/>
  <c r="E58" i="12"/>
  <c r="Q58" i="12" s="1"/>
  <c r="F60" i="12"/>
  <c r="R60" i="12" s="1"/>
  <c r="H60" i="12"/>
  <c r="H59" i="12"/>
  <c r="H97" i="12" s="1"/>
  <c r="T97" i="12" s="1"/>
  <c r="Q110" i="12"/>
  <c r="H118" i="12"/>
  <c r="T118" i="12" s="1"/>
  <c r="I69" i="12"/>
  <c r="U69" i="12" s="1"/>
  <c r="L107" i="12"/>
  <c r="H169" i="12"/>
  <c r="N169" i="12" s="1"/>
  <c r="O151" i="12"/>
  <c r="T201" i="12"/>
  <c r="H206" i="12"/>
  <c r="T206" i="12" s="1"/>
  <c r="O221" i="12"/>
  <c r="O242" i="12"/>
  <c r="F16" i="12"/>
  <c r="L16" i="12" s="1"/>
  <c r="T11" i="12"/>
  <c r="U17" i="12"/>
  <c r="K39" i="12"/>
  <c r="N41" i="12"/>
  <c r="F118" i="12"/>
  <c r="F175" i="12" s="1"/>
  <c r="R175" i="12" s="1"/>
  <c r="K110" i="12"/>
  <c r="H173" i="12"/>
  <c r="N173" i="12" s="1"/>
  <c r="F161" i="12"/>
  <c r="R161" i="12" s="1"/>
  <c r="N124" i="12"/>
  <c r="F166" i="12"/>
  <c r="L166" i="12" s="1"/>
  <c r="N155" i="12"/>
  <c r="L128" i="12"/>
  <c r="F213" i="12"/>
  <c r="R213" i="12" s="1"/>
  <c r="E232" i="12"/>
  <c r="Q232" i="12" s="1"/>
  <c r="I225" i="12"/>
  <c r="U225" i="12" s="1"/>
  <c r="K224" i="12"/>
  <c r="K230" i="12"/>
  <c r="M221" i="12"/>
  <c r="Q236" i="12"/>
  <c r="K248" i="12"/>
  <c r="U240" i="12"/>
  <c r="I244" i="12"/>
  <c r="O244" i="12" s="1"/>
  <c r="E46" i="12"/>
  <c r="E84" i="12" s="1"/>
  <c r="Q9" i="12"/>
  <c r="K37" i="12"/>
  <c r="G51" i="12"/>
  <c r="E56" i="12"/>
  <c r="Q56" i="12" s="1"/>
  <c r="F55" i="12"/>
  <c r="F93" i="12" s="1"/>
  <c r="R93" i="12" s="1"/>
  <c r="F50" i="12"/>
  <c r="R50" i="12" s="1"/>
  <c r="F58" i="12"/>
  <c r="H57" i="12"/>
  <c r="H95" i="12" s="1"/>
  <c r="T95" i="12" s="1"/>
  <c r="I59" i="12"/>
  <c r="L117" i="12"/>
  <c r="F164" i="12"/>
  <c r="L164" i="12" s="1"/>
  <c r="I149" i="12"/>
  <c r="I157" i="12" s="1"/>
  <c r="U157" i="12" s="1"/>
  <c r="I173" i="12"/>
  <c r="U173" i="12" s="1"/>
  <c r="F77" i="12"/>
  <c r="R77" i="12" s="1"/>
  <c r="R123" i="12"/>
  <c r="T116" i="12"/>
  <c r="U148" i="12"/>
  <c r="L147" i="12"/>
  <c r="U198" i="12"/>
  <c r="K203" i="12"/>
  <c r="K221" i="12"/>
  <c r="T229" i="12"/>
  <c r="R199" i="12"/>
  <c r="S248" i="12"/>
  <c r="Q250" i="12"/>
  <c r="I16" i="12"/>
  <c r="I24" i="12" s="1"/>
  <c r="I130" i="12"/>
  <c r="I138" i="12" s="1"/>
  <c r="L12" i="12"/>
  <c r="O14" i="12"/>
  <c r="Q37" i="12"/>
  <c r="L36" i="12"/>
  <c r="M108" i="12"/>
  <c r="I165" i="12"/>
  <c r="U165" i="12" s="1"/>
  <c r="E163" i="12"/>
  <c r="K163" i="12" s="1"/>
  <c r="H79" i="12"/>
  <c r="T79" i="12" s="1"/>
  <c r="E149" i="12"/>
  <c r="Q149" i="12" s="1"/>
  <c r="H174" i="12"/>
  <c r="N174" i="12" s="1"/>
  <c r="U146" i="12"/>
  <c r="T105" i="12"/>
  <c r="F174" i="12"/>
  <c r="R174" i="12" s="1"/>
  <c r="R124" i="12"/>
  <c r="L104" i="12"/>
  <c r="T136" i="12"/>
  <c r="U204" i="12"/>
  <c r="L212" i="12"/>
  <c r="E244" i="12"/>
  <c r="K244" i="12" s="1"/>
  <c r="T30" i="12"/>
  <c r="H55" i="12"/>
  <c r="T55" i="12" s="1"/>
  <c r="G165" i="12"/>
  <c r="M165" i="12" s="1"/>
  <c r="F149" i="12"/>
  <c r="L149" i="12" s="1"/>
  <c r="H166" i="12"/>
  <c r="N166" i="12" s="1"/>
  <c r="Q144" i="12"/>
  <c r="N109" i="12"/>
  <c r="T145" i="12"/>
  <c r="E206" i="12"/>
  <c r="Q206" i="12" s="1"/>
  <c r="F225" i="12"/>
  <c r="R225" i="12" s="1"/>
  <c r="R220" i="12"/>
  <c r="H225" i="12"/>
  <c r="N225" i="12" s="1"/>
  <c r="K251" i="12"/>
  <c r="M251" i="12"/>
  <c r="U251" i="12"/>
  <c r="T251" i="12"/>
  <c r="O232" i="12"/>
  <c r="S225" i="12"/>
  <c r="L232" i="12"/>
  <c r="M225" i="12"/>
  <c r="T232" i="12"/>
  <c r="N213" i="12"/>
  <c r="Q213" i="12"/>
  <c r="O213" i="12"/>
  <c r="F195" i="12"/>
  <c r="G195" i="12"/>
  <c r="L169" i="12"/>
  <c r="H195" i="12"/>
  <c r="K179" i="12"/>
  <c r="D187" i="12"/>
  <c r="D195" i="12" s="1"/>
  <c r="C11" i="13" s="1"/>
  <c r="S156" i="12"/>
  <c r="G157" i="12"/>
  <c r="S157" i="12" s="1"/>
  <c r="K137" i="12"/>
  <c r="K162" i="12"/>
  <c r="K171" i="12"/>
  <c r="Q156" i="12"/>
  <c r="N170" i="12"/>
  <c r="S163" i="12"/>
  <c r="K169" i="12"/>
  <c r="S137" i="12"/>
  <c r="L161" i="12"/>
  <c r="R165" i="12"/>
  <c r="Q170" i="12"/>
  <c r="R137" i="12"/>
  <c r="Q166" i="12"/>
  <c r="O162" i="12"/>
  <c r="O173" i="12"/>
  <c r="U172" i="12"/>
  <c r="O156" i="12"/>
  <c r="T163" i="12"/>
  <c r="D99" i="12"/>
  <c r="U169" i="12"/>
  <c r="S169" i="12"/>
  <c r="O174" i="12"/>
  <c r="S172" i="12"/>
  <c r="Q165" i="12"/>
  <c r="K173" i="12"/>
  <c r="T165" i="12"/>
  <c r="M167" i="12"/>
  <c r="O166" i="12"/>
  <c r="Q161" i="12"/>
  <c r="N171" i="12"/>
  <c r="R156" i="12"/>
  <c r="N172" i="12"/>
  <c r="R172" i="12"/>
  <c r="R173" i="12"/>
  <c r="O137" i="12"/>
  <c r="K174" i="12"/>
  <c r="F80" i="12"/>
  <c r="R80" i="12" s="1"/>
  <c r="R118" i="12"/>
  <c r="S171" i="12"/>
  <c r="S174" i="12"/>
  <c r="S149" i="12"/>
  <c r="M166" i="12"/>
  <c r="N161" i="12"/>
  <c r="S173" i="12"/>
  <c r="T174" i="12"/>
  <c r="M149" i="12"/>
  <c r="U57" i="12"/>
  <c r="I95" i="12"/>
  <c r="U95" i="12" s="1"/>
  <c r="Q51" i="12"/>
  <c r="E89" i="12"/>
  <c r="Q89" i="12" s="1"/>
  <c r="Q49" i="12"/>
  <c r="R51" i="12"/>
  <c r="U52" i="12"/>
  <c r="I90" i="12"/>
  <c r="U90" i="12" s="1"/>
  <c r="R53" i="12"/>
  <c r="F91" i="12"/>
  <c r="R91" i="12" s="1"/>
  <c r="S50" i="12"/>
  <c r="R55" i="12"/>
  <c r="S57" i="12"/>
  <c r="G95" i="12"/>
  <c r="S95" i="12" s="1"/>
  <c r="U53" i="12"/>
  <c r="S55" i="12"/>
  <c r="G93" i="12"/>
  <c r="S93" i="12" s="1"/>
  <c r="U55" i="12"/>
  <c r="I93" i="12"/>
  <c r="U93" i="12" s="1"/>
  <c r="R52" i="12"/>
  <c r="S56" i="12"/>
  <c r="R56" i="12"/>
  <c r="F94" i="12"/>
  <c r="R94" i="12" s="1"/>
  <c r="S47" i="12"/>
  <c r="G85" i="12"/>
  <c r="S85" i="12" s="1"/>
  <c r="U48" i="12"/>
  <c r="I86" i="12"/>
  <c r="U86" i="12" s="1"/>
  <c r="U56" i="12"/>
  <c r="I94" i="12"/>
  <c r="U94" i="12" s="1"/>
  <c r="Q57" i="12"/>
  <c r="S53" i="12"/>
  <c r="T58" i="12"/>
  <c r="H96" i="12"/>
  <c r="T96" i="12" s="1"/>
  <c r="Q55" i="12"/>
  <c r="E93" i="12"/>
  <c r="Q93" i="12" s="1"/>
  <c r="T47" i="12"/>
  <c r="H85" i="12"/>
  <c r="T85" i="12" s="1"/>
  <c r="R59" i="12"/>
  <c r="F97" i="12"/>
  <c r="R97" i="12" s="1"/>
  <c r="S59" i="12"/>
  <c r="G97" i="12"/>
  <c r="S97" i="12" s="1"/>
  <c r="T56" i="12"/>
  <c r="H94" i="12"/>
  <c r="T94" i="12" s="1"/>
  <c r="T60" i="12"/>
  <c r="U51" i="12"/>
  <c r="I89" i="12"/>
  <c r="U89" i="12" s="1"/>
  <c r="Q60" i="12"/>
  <c r="S48" i="12"/>
  <c r="G86" i="12"/>
  <c r="S86" i="12" s="1"/>
  <c r="T51" i="12"/>
  <c r="H89" i="12"/>
  <c r="T89" i="12" s="1"/>
  <c r="U50" i="12"/>
  <c r="I88" i="12"/>
  <c r="U88" i="12" s="1"/>
  <c r="S49" i="12"/>
  <c r="G87" i="12"/>
  <c r="S87" i="12" s="1"/>
  <c r="U60" i="12"/>
  <c r="I98" i="12"/>
  <c r="U98" i="12" s="1"/>
  <c r="U58" i="12"/>
  <c r="I96" i="12"/>
  <c r="U96" i="12" s="1"/>
  <c r="T59" i="12"/>
  <c r="T50" i="12"/>
  <c r="H88" i="12"/>
  <c r="T88" i="12" s="1"/>
  <c r="I87" i="12"/>
  <c r="U87" i="12" s="1"/>
  <c r="R49" i="12"/>
  <c r="F87" i="12"/>
  <c r="R87" i="12" s="1"/>
  <c r="S52" i="12"/>
  <c r="G90" i="12"/>
  <c r="S90" i="12" s="1"/>
  <c r="R48" i="12"/>
  <c r="F86" i="12"/>
  <c r="R86" i="12" s="1"/>
  <c r="F138" i="12"/>
  <c r="G73" i="12"/>
  <c r="F160" i="12"/>
  <c r="G160" i="12"/>
  <c r="L42" i="12"/>
  <c r="F61" i="12"/>
  <c r="Q42" i="12"/>
  <c r="H160" i="12"/>
  <c r="I160" i="12"/>
  <c r="D160" i="12"/>
  <c r="Q160" i="12" s="1"/>
  <c r="I111" i="12"/>
  <c r="F111" i="12"/>
  <c r="G111" i="12"/>
  <c r="D111" i="12"/>
  <c r="D54" i="12" s="1"/>
  <c r="H111" i="12"/>
  <c r="K122" i="12"/>
  <c r="D130" i="12"/>
  <c r="I43" i="12"/>
  <c r="R42" i="12"/>
  <c r="O42" i="12"/>
  <c r="L23" i="12"/>
  <c r="M35" i="12"/>
  <c r="S35" i="12"/>
  <c r="O35" i="12"/>
  <c r="U35" i="12"/>
  <c r="M23" i="12"/>
  <c r="T23" i="12"/>
  <c r="U23" i="12"/>
  <c r="Q23" i="12"/>
  <c r="G24" i="12"/>
  <c r="R16" i="12"/>
  <c r="U8" i="12"/>
  <c r="R8" i="12"/>
  <c r="N8" i="12"/>
  <c r="M8" i="12"/>
  <c r="G46" i="12"/>
  <c r="E260" i="12"/>
  <c r="O181" i="12"/>
  <c r="N188" i="12"/>
  <c r="O183" i="12"/>
  <c r="T191" i="12"/>
  <c r="M194" i="12"/>
  <c r="R184" i="12"/>
  <c r="T27" i="12"/>
  <c r="R181" i="12"/>
  <c r="S182" i="12"/>
  <c r="L181" i="12"/>
  <c r="M182" i="12"/>
  <c r="R183" i="12"/>
  <c r="S181" i="12"/>
  <c r="S8" i="12"/>
  <c r="S194" i="12"/>
  <c r="R192" i="12"/>
  <c r="Q185" i="12"/>
  <c r="K180" i="12"/>
  <c r="O185" i="12"/>
  <c r="Q181" i="12"/>
  <c r="O194" i="12"/>
  <c r="U183" i="12"/>
  <c r="O182" i="12"/>
  <c r="S179" i="12"/>
  <c r="U122" i="12"/>
  <c r="O191" i="12"/>
  <c r="N182" i="12"/>
  <c r="U192" i="12"/>
  <c r="M186" i="12"/>
  <c r="T184" i="12"/>
  <c r="L186" i="12"/>
  <c r="S186" i="12"/>
  <c r="T8" i="12"/>
  <c r="Q192" i="12"/>
  <c r="U186" i="12"/>
  <c r="L183" i="12"/>
  <c r="L184" i="12"/>
  <c r="S184" i="12"/>
  <c r="T192" i="12"/>
  <c r="O8" i="12"/>
  <c r="R186" i="12"/>
  <c r="N122" i="12"/>
  <c r="Q188" i="12"/>
  <c r="R27" i="12"/>
  <c r="H65" i="12"/>
  <c r="S27" i="12"/>
  <c r="T186" i="12"/>
  <c r="K184" i="12"/>
  <c r="U188" i="12"/>
  <c r="N186" i="12"/>
  <c r="Q186" i="12"/>
  <c r="S188" i="12"/>
  <c r="O188" i="12"/>
  <c r="T188" i="12"/>
  <c r="L188" i="12"/>
  <c r="M192" i="12"/>
  <c r="R180" i="12"/>
  <c r="O186" i="12"/>
  <c r="T122" i="12"/>
  <c r="Q183" i="12"/>
  <c r="U181" i="12"/>
  <c r="L182" i="12"/>
  <c r="O122" i="12"/>
  <c r="R182" i="12"/>
  <c r="T185" i="12"/>
  <c r="U185" i="12"/>
  <c r="N183" i="12"/>
  <c r="O184" i="12"/>
  <c r="O192" i="12"/>
  <c r="M188" i="12"/>
  <c r="T182" i="12"/>
  <c r="R188" i="12"/>
  <c r="N185" i="12"/>
  <c r="I65" i="12"/>
  <c r="S192" i="12"/>
  <c r="T180" i="12"/>
  <c r="T181" i="12"/>
  <c r="N181" i="12"/>
  <c r="T183" i="12"/>
  <c r="L185" i="12"/>
  <c r="M180" i="12"/>
  <c r="T193" i="12"/>
  <c r="F46" i="12"/>
  <c r="Q122" i="12"/>
  <c r="K182" i="12"/>
  <c r="N27" i="12"/>
  <c r="S193" i="12"/>
  <c r="M179" i="12"/>
  <c r="T179" i="12"/>
  <c r="Q179" i="12"/>
  <c r="M181" i="12"/>
  <c r="L27" i="12"/>
  <c r="R185" i="12"/>
  <c r="L180" i="12"/>
  <c r="N179" i="12"/>
  <c r="N184" i="12"/>
  <c r="K188" i="12"/>
  <c r="F65" i="12"/>
  <c r="O193" i="12"/>
  <c r="N103" i="12"/>
  <c r="O180" i="12"/>
  <c r="K193" i="12"/>
  <c r="R179" i="12"/>
  <c r="R191" i="12"/>
  <c r="U179" i="12"/>
  <c r="Q193" i="12"/>
  <c r="L191" i="12"/>
  <c r="O179" i="12"/>
  <c r="R193" i="12"/>
  <c r="U182" i="12"/>
  <c r="N194" i="12"/>
  <c r="L193" i="12"/>
  <c r="M193" i="12"/>
  <c r="H46" i="12"/>
  <c r="N193" i="12"/>
  <c r="N192" i="12"/>
  <c r="K191" i="12"/>
  <c r="U193" i="12"/>
  <c r="L179" i="12"/>
  <c r="S191" i="12"/>
  <c r="N191" i="12"/>
  <c r="D65" i="12"/>
  <c r="Q65" i="12" s="1"/>
  <c r="S185" i="12"/>
  <c r="N180" i="12"/>
  <c r="AB103" i="12"/>
  <c r="AG194" i="12"/>
  <c r="W27" i="12"/>
  <c r="AF183" i="12"/>
  <c r="AJ194" i="12"/>
  <c r="AG192" i="12"/>
  <c r="AA260" i="12"/>
  <c r="AL186" i="12"/>
  <c r="Z179" i="12"/>
  <c r="AD193" i="12"/>
  <c r="AH188" i="12"/>
  <c r="AA103" i="12"/>
  <c r="W65" i="12"/>
  <c r="I260" i="12"/>
  <c r="AF192" i="12"/>
  <c r="AH186" i="12"/>
  <c r="AG191" i="12"/>
  <c r="Z260" i="12"/>
  <c r="AH182" i="12"/>
  <c r="AN180" i="12"/>
  <c r="AE194" i="12"/>
  <c r="AF182" i="12"/>
  <c r="AD182" i="12"/>
  <c r="AH193" i="12"/>
  <c r="AM183" i="12"/>
  <c r="AE186" i="12"/>
  <c r="AL181" i="12"/>
  <c r="AF191" i="12"/>
  <c r="AJ181" i="12"/>
  <c r="X27" i="12"/>
  <c r="X35" i="12" s="1"/>
  <c r="X43" i="12" s="1"/>
  <c r="AB27" i="12"/>
  <c r="AB35" i="12" s="1"/>
  <c r="AB43" i="12" s="1"/>
  <c r="H260" i="12"/>
  <c r="AE183" i="12"/>
  <c r="Z27" i="12"/>
  <c r="Z35" i="12" s="1"/>
  <c r="Z43" i="12" s="1"/>
  <c r="AG186" i="12"/>
  <c r="W8" i="12"/>
  <c r="W16" i="12" s="1"/>
  <c r="W24" i="12" s="1"/>
  <c r="W103" i="12"/>
  <c r="Y122" i="12"/>
  <c r="Y130" i="12" s="1"/>
  <c r="Y138" i="12" s="1"/>
  <c r="AK193" i="12"/>
  <c r="Y103" i="12"/>
  <c r="AD188" i="12"/>
  <c r="AH181" i="12"/>
  <c r="AN185" i="12"/>
  <c r="AG182" i="12"/>
  <c r="AE180" i="12"/>
  <c r="W122" i="12"/>
  <c r="W130" i="12" s="1"/>
  <c r="Z122" i="12"/>
  <c r="Z130" i="12" s="1"/>
  <c r="Z138" i="12" s="1"/>
  <c r="X179" i="12"/>
  <c r="AJ185" i="12"/>
  <c r="AB122" i="12"/>
  <c r="AB130" i="12" s="1"/>
  <c r="AB138" i="12" s="1"/>
  <c r="AM180" i="12"/>
  <c r="AA122" i="12"/>
  <c r="AA130" i="12" s="1"/>
  <c r="AA138" i="12" s="1"/>
  <c r="AG181" i="12"/>
  <c r="AK181" i="12"/>
  <c r="AK188" i="12"/>
  <c r="AL194" i="12"/>
  <c r="AF185" i="12"/>
  <c r="X122" i="12"/>
  <c r="X130" i="12" s="1"/>
  <c r="X138" i="12" s="1"/>
  <c r="X103" i="12"/>
  <c r="AH194" i="12"/>
  <c r="AG193" i="12"/>
  <c r="X260" i="12"/>
  <c r="Z103" i="12"/>
  <c r="AF193" i="12"/>
  <c r="AD192" i="12"/>
  <c r="AH191" i="12"/>
  <c r="AA27" i="12"/>
  <c r="AA35" i="12" s="1"/>
  <c r="AA43" i="12" s="1"/>
  <c r="AD191" i="12"/>
  <c r="AM188" i="12"/>
  <c r="G260" i="12"/>
  <c r="AE191" i="12"/>
  <c r="AH183" i="12"/>
  <c r="AM185" i="12"/>
  <c r="AE185" i="12"/>
  <c r="AF180" i="12"/>
  <c r="AD186" i="12"/>
  <c r="AE182" i="12"/>
  <c r="AB179" i="12"/>
  <c r="AA179" i="12"/>
  <c r="AE192" i="12"/>
  <c r="Y179" i="12"/>
  <c r="AD183" i="12"/>
  <c r="AD180" i="12"/>
  <c r="AH192" i="12"/>
  <c r="W260" i="12"/>
  <c r="AB260" i="12"/>
  <c r="Y260" i="12"/>
  <c r="U27" i="12"/>
  <c r="R122" i="12"/>
  <c r="R194" i="12"/>
  <c r="U184" i="12"/>
  <c r="M185" i="12"/>
  <c r="M184" i="12"/>
  <c r="Q27" i="12"/>
  <c r="Q184" i="12"/>
  <c r="Q194" i="12"/>
  <c r="L8" i="12"/>
  <c r="O27" i="12"/>
  <c r="L122" i="12"/>
  <c r="L194" i="12"/>
  <c r="S180" i="12"/>
  <c r="K27" i="12"/>
  <c r="K194" i="12"/>
  <c r="I46" i="12"/>
  <c r="U191" i="12"/>
  <c r="M27" i="12"/>
  <c r="S183" i="12"/>
  <c r="D46" i="12"/>
  <c r="M183" i="12"/>
  <c r="Q103" i="12"/>
  <c r="R103" i="12"/>
  <c r="K103" i="12"/>
  <c r="L103" i="12"/>
  <c r="S103" i="12"/>
  <c r="U103" i="12"/>
  <c r="U180" i="12"/>
  <c r="U194" i="12"/>
  <c r="S122" i="12"/>
  <c r="O103" i="12"/>
  <c r="G65" i="12"/>
  <c r="M103" i="12"/>
  <c r="M122" i="12"/>
  <c r="T103" i="12"/>
  <c r="L192" i="12"/>
  <c r="M191" i="12"/>
  <c r="Y46" i="12" a="1"/>
  <c r="W46" i="12" a="1"/>
  <c r="AA65" i="12" a="1"/>
  <c r="Z65" i="12" a="1"/>
  <c r="AA46" i="12" a="1"/>
  <c r="F260" i="12" a="1"/>
  <c r="Y27" i="12" a="1"/>
  <c r="X65" i="12" a="1"/>
  <c r="Z46" i="12" a="1"/>
  <c r="X46" i="12" a="1"/>
  <c r="D260" i="12" a="1"/>
  <c r="AB65" i="12" a="1"/>
  <c r="AB46" i="12" a="1"/>
  <c r="Y65" i="12" a="1"/>
  <c r="G91" i="12" l="1"/>
  <c r="S91" i="12" s="1"/>
  <c r="O170" i="12"/>
  <c r="U16" i="12"/>
  <c r="E95" i="12"/>
  <c r="Q95" i="12" s="1"/>
  <c r="O16" i="12"/>
  <c r="U149" i="12"/>
  <c r="Q16" i="12"/>
  <c r="G96" i="12"/>
  <c r="S96" i="12" s="1"/>
  <c r="S162" i="12"/>
  <c r="T244" i="12"/>
  <c r="F73" i="12"/>
  <c r="E43" i="12"/>
  <c r="E81" i="12" s="1"/>
  <c r="E88" i="12"/>
  <c r="Q88" i="12" s="1"/>
  <c r="F98" i="12"/>
  <c r="R98" i="12" s="1"/>
  <c r="F90" i="12"/>
  <c r="R90" i="12" s="1"/>
  <c r="R244" i="12"/>
  <c r="N167" i="12"/>
  <c r="K42" i="12"/>
  <c r="F89" i="12"/>
  <c r="R89" i="12" s="1"/>
  <c r="T169" i="12"/>
  <c r="M118" i="12"/>
  <c r="T164" i="12"/>
  <c r="F252" i="12"/>
  <c r="L252" i="12" s="1"/>
  <c r="G98" i="12"/>
  <c r="S98" i="12" s="1"/>
  <c r="N35" i="12"/>
  <c r="M42" i="12"/>
  <c r="G61" i="12"/>
  <c r="S61" i="12" s="1"/>
  <c r="H87" i="12"/>
  <c r="T87" i="12" s="1"/>
  <c r="G175" i="12"/>
  <c r="M175" i="12" s="1"/>
  <c r="E175" i="12"/>
  <c r="K175" i="12" s="1"/>
  <c r="N137" i="12"/>
  <c r="L251" i="12"/>
  <c r="G43" i="12"/>
  <c r="N42" i="12"/>
  <c r="S42" i="12"/>
  <c r="E87" i="12"/>
  <c r="Q87" i="12" s="1"/>
  <c r="F157" i="12"/>
  <c r="R157" i="12" s="1"/>
  <c r="M161" i="12"/>
  <c r="E61" i="12"/>
  <c r="H138" i="12"/>
  <c r="H81" i="12" s="1"/>
  <c r="K118" i="12"/>
  <c r="E86" i="12"/>
  <c r="Q86" i="12" s="1"/>
  <c r="F24" i="12"/>
  <c r="R24" i="12" s="1"/>
  <c r="F85" i="12"/>
  <c r="R85" i="12" s="1"/>
  <c r="Q164" i="12"/>
  <c r="L163" i="12"/>
  <c r="I97" i="12"/>
  <c r="U97" i="12" s="1"/>
  <c r="Q53" i="12"/>
  <c r="H90" i="12"/>
  <c r="T90" i="12" s="1"/>
  <c r="Q163" i="12"/>
  <c r="L162" i="12"/>
  <c r="R171" i="12"/>
  <c r="F96" i="12"/>
  <c r="R96" i="12" s="1"/>
  <c r="E54" i="12"/>
  <c r="E98" i="12"/>
  <c r="Q98" i="12" s="1"/>
  <c r="Q35" i="12"/>
  <c r="L35" i="12"/>
  <c r="I91" i="12"/>
  <c r="U91" i="12" s="1"/>
  <c r="I80" i="12"/>
  <c r="U80" i="12" s="1"/>
  <c r="U164" i="12"/>
  <c r="S16" i="12"/>
  <c r="R35" i="12"/>
  <c r="F43" i="12"/>
  <c r="L43" i="12" s="1"/>
  <c r="E85" i="12"/>
  <c r="Q85" i="12" s="1"/>
  <c r="I214" i="12"/>
  <c r="O214" i="12" s="1"/>
  <c r="H24" i="12"/>
  <c r="N24" i="12" s="1"/>
  <c r="H91" i="12"/>
  <c r="T91" i="12" s="1"/>
  <c r="U59" i="12"/>
  <c r="M170" i="12"/>
  <c r="N206" i="12"/>
  <c r="Q172" i="12"/>
  <c r="K167" i="12"/>
  <c r="O206" i="12"/>
  <c r="N16" i="12"/>
  <c r="F88" i="12"/>
  <c r="R88" i="12" s="1"/>
  <c r="R170" i="12"/>
  <c r="U161" i="12"/>
  <c r="L213" i="12"/>
  <c r="G89" i="12"/>
  <c r="S89" i="12" s="1"/>
  <c r="R206" i="12"/>
  <c r="E90" i="12"/>
  <c r="Q90" i="12" s="1"/>
  <c r="U163" i="12"/>
  <c r="M232" i="12"/>
  <c r="G233" i="12"/>
  <c r="M233" i="12" s="1"/>
  <c r="I85" i="12"/>
  <c r="U85" i="12" s="1"/>
  <c r="H175" i="12"/>
  <c r="T175" i="12" s="1"/>
  <c r="I73" i="12"/>
  <c r="E96" i="12"/>
  <c r="Q96" i="12" s="1"/>
  <c r="E94" i="12"/>
  <c r="Q94" i="12" s="1"/>
  <c r="E233" i="12"/>
  <c r="K233" i="12" s="1"/>
  <c r="E252" i="12"/>
  <c r="Q252" i="12" s="1"/>
  <c r="Q244" i="12"/>
  <c r="H61" i="12"/>
  <c r="T61" i="12" s="1"/>
  <c r="E168" i="12"/>
  <c r="S60" i="12"/>
  <c r="E97" i="12"/>
  <c r="Q97" i="12" s="1"/>
  <c r="T57" i="12"/>
  <c r="T156" i="12"/>
  <c r="G252" i="12"/>
  <c r="M252" i="12" s="1"/>
  <c r="N118" i="12"/>
  <c r="E73" i="12"/>
  <c r="E92" i="12" s="1"/>
  <c r="E214" i="12"/>
  <c r="I252" i="12"/>
  <c r="O252" i="12" s="1"/>
  <c r="E119" i="12"/>
  <c r="D9" i="13" s="1"/>
  <c r="N149" i="12"/>
  <c r="M164" i="12"/>
  <c r="I233" i="12"/>
  <c r="O233" i="12" s="1"/>
  <c r="U171" i="12"/>
  <c r="M206" i="12"/>
  <c r="H86" i="12"/>
  <c r="T86" i="12" s="1"/>
  <c r="R58" i="12"/>
  <c r="H93" i="12"/>
  <c r="T93" i="12" s="1"/>
  <c r="G88" i="12"/>
  <c r="S88" i="12" s="1"/>
  <c r="G214" i="12"/>
  <c r="F13" i="13" s="1"/>
  <c r="S244" i="12"/>
  <c r="G94" i="12"/>
  <c r="S94" i="12" s="1"/>
  <c r="E24" i="12"/>
  <c r="K24" i="12" s="1"/>
  <c r="H43" i="12"/>
  <c r="T42" i="12"/>
  <c r="H73" i="12"/>
  <c r="S51" i="12"/>
  <c r="O149" i="12"/>
  <c r="T173" i="12"/>
  <c r="F95" i="12"/>
  <c r="R95" i="12" s="1"/>
  <c r="I175" i="12"/>
  <c r="U175" i="12" s="1"/>
  <c r="L118" i="12"/>
  <c r="H157" i="12"/>
  <c r="T157" i="12" s="1"/>
  <c r="R149" i="12"/>
  <c r="K149" i="12"/>
  <c r="E157" i="12"/>
  <c r="Q157" i="12" s="1"/>
  <c r="O118" i="12"/>
  <c r="K206" i="12"/>
  <c r="K232" i="12"/>
  <c r="N244" i="12"/>
  <c r="F214" i="12"/>
  <c r="R214" i="12" s="1"/>
  <c r="L225" i="12"/>
  <c r="O167" i="12"/>
  <c r="I61" i="12"/>
  <c r="L167" i="12"/>
  <c r="H214" i="12"/>
  <c r="G11" i="13" s="1"/>
  <c r="Q225" i="12"/>
  <c r="U244" i="12"/>
  <c r="L174" i="12"/>
  <c r="O225" i="12"/>
  <c r="S213" i="12"/>
  <c r="N162" i="12"/>
  <c r="R166" i="12"/>
  <c r="F233" i="12"/>
  <c r="L233" i="12" s="1"/>
  <c r="H98" i="12"/>
  <c r="T98" i="12" s="1"/>
  <c r="O165" i="12"/>
  <c r="H233" i="12"/>
  <c r="T233" i="12" s="1"/>
  <c r="R164" i="12"/>
  <c r="T166" i="12"/>
  <c r="S165" i="12"/>
  <c r="T225" i="12"/>
  <c r="D11" i="13"/>
  <c r="H11" i="13"/>
  <c r="K214" i="12"/>
  <c r="T252" i="12"/>
  <c r="U252" i="12"/>
  <c r="R252" i="12"/>
  <c r="Q214" i="12"/>
  <c r="U214" i="12"/>
  <c r="AE179" i="12"/>
  <c r="Y187" i="12"/>
  <c r="AE187" i="12" s="1"/>
  <c r="AG179" i="12"/>
  <c r="AA187" i="12"/>
  <c r="AM187" i="12" s="1"/>
  <c r="AN179" i="12"/>
  <c r="AB187" i="12"/>
  <c r="AD179" i="12"/>
  <c r="X187" i="12"/>
  <c r="AL179" i="12"/>
  <c r="Z187" i="12"/>
  <c r="AF187" i="12" s="1"/>
  <c r="K187" i="12"/>
  <c r="M187" i="12"/>
  <c r="R187" i="12"/>
  <c r="T187" i="12"/>
  <c r="N187" i="12"/>
  <c r="U187" i="12"/>
  <c r="O187" i="12"/>
  <c r="L187" i="12"/>
  <c r="Q187" i="12"/>
  <c r="S187" i="12"/>
  <c r="M157" i="12"/>
  <c r="O157" i="12"/>
  <c r="N175" i="12"/>
  <c r="S175" i="12"/>
  <c r="L175" i="12"/>
  <c r="Q175" i="12"/>
  <c r="Q61" i="12"/>
  <c r="E99" i="12"/>
  <c r="Q99" i="12" s="1"/>
  <c r="R61" i="12"/>
  <c r="F99" i="12"/>
  <c r="R99" i="12" s="1"/>
  <c r="G81" i="12"/>
  <c r="D138" i="12"/>
  <c r="D73" i="12"/>
  <c r="D92" i="12" s="1"/>
  <c r="F81" i="12"/>
  <c r="I81" i="12"/>
  <c r="Q54" i="12"/>
  <c r="G168" i="12"/>
  <c r="G54" i="12"/>
  <c r="F168" i="12"/>
  <c r="F54" i="12"/>
  <c r="I168" i="12"/>
  <c r="I54" i="12"/>
  <c r="I92" i="12" s="1"/>
  <c r="H168" i="12"/>
  <c r="H54" i="12"/>
  <c r="Z160" i="12"/>
  <c r="X160" i="12"/>
  <c r="AA160" i="12"/>
  <c r="Y160" i="12"/>
  <c r="W160" i="12"/>
  <c r="AB160" i="12"/>
  <c r="N160" i="12"/>
  <c r="R160" i="12"/>
  <c r="S160" i="12"/>
  <c r="O160" i="12"/>
  <c r="H119" i="12"/>
  <c r="G9" i="13" s="1"/>
  <c r="G119" i="12"/>
  <c r="F9" i="13" s="1"/>
  <c r="F119" i="12"/>
  <c r="E9" i="13" s="1"/>
  <c r="I119" i="12"/>
  <c r="H9" i="13" s="1"/>
  <c r="T160" i="12"/>
  <c r="K160" i="12"/>
  <c r="L160" i="12"/>
  <c r="U160" i="12"/>
  <c r="M160" i="12"/>
  <c r="D119" i="12"/>
  <c r="C9" i="13" s="1"/>
  <c r="D168" i="12"/>
  <c r="K111" i="12"/>
  <c r="N111" i="12"/>
  <c r="Q111" i="12"/>
  <c r="Z111" i="12"/>
  <c r="Y111" i="12"/>
  <c r="AB111" i="12"/>
  <c r="O111" i="12"/>
  <c r="L111" i="12"/>
  <c r="M111" i="12"/>
  <c r="AA111" i="12"/>
  <c r="X111" i="12"/>
  <c r="R111" i="12"/>
  <c r="S111" i="12"/>
  <c r="U111" i="12"/>
  <c r="W111" i="12"/>
  <c r="T111" i="12"/>
  <c r="AM130" i="12"/>
  <c r="AN130" i="12"/>
  <c r="AH130" i="12"/>
  <c r="AG130" i="12"/>
  <c r="W138" i="12"/>
  <c r="AF138" i="12" s="1"/>
  <c r="AL130" i="12"/>
  <c r="AJ130" i="12"/>
  <c r="AE130" i="12"/>
  <c r="AD130" i="12"/>
  <c r="AK130" i="12"/>
  <c r="AF130" i="12"/>
  <c r="S130" i="12"/>
  <c r="O130" i="12"/>
  <c r="Q130" i="12"/>
  <c r="R130" i="12"/>
  <c r="N130" i="12"/>
  <c r="L130" i="12"/>
  <c r="U130" i="12"/>
  <c r="T130" i="12"/>
  <c r="K130" i="12"/>
  <c r="M130" i="12"/>
  <c r="D13" i="13"/>
  <c r="W35" i="12"/>
  <c r="AN24" i="12"/>
  <c r="AG24" i="12"/>
  <c r="AF24" i="12"/>
  <c r="AD24" i="12"/>
  <c r="AL24" i="12"/>
  <c r="AK24" i="12"/>
  <c r="AM24" i="12"/>
  <c r="AE24" i="12"/>
  <c r="AJ24" i="12"/>
  <c r="AH24" i="12"/>
  <c r="L24" i="12"/>
  <c r="M24" i="12"/>
  <c r="S24" i="12"/>
  <c r="O24" i="12"/>
  <c r="U24" i="12"/>
  <c r="AL16" i="12"/>
  <c r="AK16" i="12"/>
  <c r="AD16" i="12"/>
  <c r="AG16" i="12"/>
  <c r="AN16" i="12"/>
  <c r="AE16" i="12"/>
  <c r="AH16" i="12"/>
  <c r="AF16" i="12"/>
  <c r="AM16" i="12"/>
  <c r="AJ16" i="12"/>
  <c r="AM8" i="12"/>
  <c r="S46" i="12"/>
  <c r="G84" i="12"/>
  <c r="AH179" i="12"/>
  <c r="AG183" i="12"/>
  <c r="AL8" i="12"/>
  <c r="AE184" i="12"/>
  <c r="AH185" i="12"/>
  <c r="AN103" i="12"/>
  <c r="AJ8" i="12"/>
  <c r="AE188" i="12"/>
  <c r="AG184" i="12"/>
  <c r="AG188" i="12"/>
  <c r="Q43" i="12"/>
  <c r="AJ193" i="12"/>
  <c r="AJ180" i="12"/>
  <c r="H84" i="12"/>
  <c r="AK183" i="12"/>
  <c r="R43" i="12"/>
  <c r="T46" i="12"/>
  <c r="AF181" i="12"/>
  <c r="AN8" i="12"/>
  <c r="AF8" i="12"/>
  <c r="AD185" i="12"/>
  <c r="AE8" i="12"/>
  <c r="AG8" i="12"/>
  <c r="AK8" i="12"/>
  <c r="AF103" i="12"/>
  <c r="AK186" i="12"/>
  <c r="AJ179" i="12"/>
  <c r="AM182" i="12"/>
  <c r="AG185" i="12"/>
  <c r="AH103" i="12"/>
  <c r="AM179" i="12"/>
  <c r="AM192" i="12"/>
  <c r="AM186" i="12"/>
  <c r="AK194" i="12"/>
  <c r="AD194" i="12"/>
  <c r="R46" i="12"/>
  <c r="F84" i="12"/>
  <c r="AN188" i="12"/>
  <c r="AM184" i="12"/>
  <c r="I84" i="12"/>
  <c r="T65" i="12"/>
  <c r="AN194" i="12"/>
  <c r="AN191" i="12"/>
  <c r="AH180" i="12"/>
  <c r="M43" i="12"/>
  <c r="AJ186" i="12"/>
  <c r="AF186" i="12"/>
  <c r="AN183" i="12"/>
  <c r="AG180" i="12"/>
  <c r="N43" i="12"/>
  <c r="R65" i="12"/>
  <c r="U65" i="12"/>
  <c r="AF179" i="12"/>
  <c r="AL122" i="12"/>
  <c r="AL188" i="12"/>
  <c r="AD122" i="12"/>
  <c r="AF122" i="12"/>
  <c r="AF188" i="12"/>
  <c r="AF194" i="12"/>
  <c r="AJ182" i="12"/>
  <c r="AN181" i="12"/>
  <c r="AD27" i="12"/>
  <c r="AH8" i="12"/>
  <c r="AL193" i="12"/>
  <c r="AJ191" i="12"/>
  <c r="AD181" i="12"/>
  <c r="AG27" i="12"/>
  <c r="AL192" i="12"/>
  <c r="AH184" i="12"/>
  <c r="AK180" i="12"/>
  <c r="AK182" i="12"/>
  <c r="AN192" i="12"/>
  <c r="AM191" i="12"/>
  <c r="AL185" i="12"/>
  <c r="D84" i="12"/>
  <c r="Q84" i="12" s="1"/>
  <c r="O43" i="12"/>
  <c r="AE181" i="12"/>
  <c r="AL103" i="12"/>
  <c r="AJ192" i="12"/>
  <c r="AN184" i="12"/>
  <c r="S43" i="12"/>
  <c r="AK191" i="12"/>
  <c r="AL183" i="12"/>
  <c r="AN27" i="12"/>
  <c r="C13" i="13"/>
  <c r="AE103" i="12"/>
  <c r="AN186" i="12"/>
  <c r="AH27" i="12"/>
  <c r="U46" i="12"/>
  <c r="AF27" i="12"/>
  <c r="AJ27" i="12"/>
  <c r="S65" i="12"/>
  <c r="Z46" i="12"/>
  <c r="AB46" i="12"/>
  <c r="X46" i="12"/>
  <c r="Y46" i="12"/>
  <c r="AA65" i="12"/>
  <c r="AM65" i="12" s="1"/>
  <c r="Y27" i="12"/>
  <c r="F260" i="12"/>
  <c r="Z65" i="12"/>
  <c r="AL65" i="12" s="1"/>
  <c r="W46" i="12"/>
  <c r="W84" i="12" s="1"/>
  <c r="D260" i="12"/>
  <c r="AB65" i="12"/>
  <c r="AN65" i="12" s="1"/>
  <c r="AA46" i="12"/>
  <c r="Y65" i="12"/>
  <c r="AK65" i="12" s="1"/>
  <c r="X65" i="12"/>
  <c r="AJ65" i="12" s="1"/>
  <c r="U43" i="12"/>
  <c r="AK185" i="12"/>
  <c r="AL182" i="12"/>
  <c r="AJ188" i="12"/>
  <c r="AN182" i="12"/>
  <c r="AM27" i="12"/>
  <c r="AK192" i="12"/>
  <c r="AK179" i="12"/>
  <c r="AJ183" i="12"/>
  <c r="AM193" i="12"/>
  <c r="AE193" i="12"/>
  <c r="AF184" i="12"/>
  <c r="AL180" i="12"/>
  <c r="AJ103" i="12"/>
  <c r="AN193" i="12"/>
  <c r="AM103" i="12"/>
  <c r="Q46" i="12"/>
  <c r="H13" i="13"/>
  <c r="AK122" i="12"/>
  <c r="AK103" i="12"/>
  <c r="AL191" i="12"/>
  <c r="AJ184" i="12"/>
  <c r="AN122" i="12"/>
  <c r="AM194" i="12"/>
  <c r="AM122" i="12"/>
  <c r="AM181" i="12"/>
  <c r="AL27" i="12"/>
  <c r="AL184" i="12"/>
  <c r="T43" i="12"/>
  <c r="AD8" i="12"/>
  <c r="AD103" i="12"/>
  <c r="AG103" i="12"/>
  <c r="AJ122" i="12"/>
  <c r="AK184" i="12"/>
  <c r="AE122" i="12"/>
  <c r="AD184" i="12"/>
  <c r="AH122" i="12"/>
  <c r="AG122" i="12"/>
  <c r="G13" i="13" l="1"/>
  <c r="E62" i="12"/>
  <c r="K43" i="12"/>
  <c r="S233" i="12"/>
  <c r="U233" i="12"/>
  <c r="L157" i="12"/>
  <c r="G99" i="12"/>
  <c r="S99" i="12" s="1"/>
  <c r="S252" i="12"/>
  <c r="T24" i="12"/>
  <c r="K252" i="12"/>
  <c r="I99" i="12"/>
  <c r="U99" i="12" s="1"/>
  <c r="Q233" i="12"/>
  <c r="H99" i="12"/>
  <c r="T99" i="12" s="1"/>
  <c r="Q24" i="12"/>
  <c r="O175" i="12"/>
  <c r="L214" i="12"/>
  <c r="U61" i="12"/>
  <c r="S214" i="12"/>
  <c r="F11" i="13"/>
  <c r="M214" i="12"/>
  <c r="K157" i="12"/>
  <c r="E176" i="12"/>
  <c r="E253" i="12" s="1"/>
  <c r="N157" i="12"/>
  <c r="T214" i="12"/>
  <c r="N214" i="12"/>
  <c r="E11" i="13"/>
  <c r="E13" i="13"/>
  <c r="K13" i="13" s="1"/>
  <c r="N233" i="12"/>
  <c r="R233" i="12"/>
  <c r="D5" i="13"/>
  <c r="X195" i="12"/>
  <c r="Q11" i="13" s="1"/>
  <c r="AD187" i="12"/>
  <c r="AB195" i="12"/>
  <c r="U11" i="13" s="1"/>
  <c r="AH187" i="12"/>
  <c r="AA195" i="12"/>
  <c r="T11" i="13" s="1"/>
  <c r="AG187" i="12"/>
  <c r="Y195" i="12"/>
  <c r="R11" i="13" s="1"/>
  <c r="AK187" i="12"/>
  <c r="AJ187" i="12"/>
  <c r="AN187" i="12"/>
  <c r="Z195" i="12"/>
  <c r="S11" i="13" s="1"/>
  <c r="AL187" i="12"/>
  <c r="D81" i="12"/>
  <c r="T81" i="12" s="1"/>
  <c r="L138" i="12"/>
  <c r="O138" i="12"/>
  <c r="U54" i="12"/>
  <c r="S138" i="12"/>
  <c r="N138" i="12"/>
  <c r="T138" i="12"/>
  <c r="R54" i="12"/>
  <c r="F92" i="12"/>
  <c r="R92" i="12" s="1"/>
  <c r="T54" i="12"/>
  <c r="H92" i="12"/>
  <c r="T92" i="12" s="1"/>
  <c r="E100" i="12"/>
  <c r="D7" i="13" s="1"/>
  <c r="Q138" i="12"/>
  <c r="Q92" i="12"/>
  <c r="U92" i="12"/>
  <c r="S54" i="12"/>
  <c r="G92" i="12"/>
  <c r="S92" i="12" s="1"/>
  <c r="R138" i="12"/>
  <c r="M138" i="12"/>
  <c r="K138" i="12"/>
  <c r="U138" i="12"/>
  <c r="R73" i="12"/>
  <c r="Q73" i="12"/>
  <c r="S73" i="12"/>
  <c r="T73" i="12"/>
  <c r="U73" i="12"/>
  <c r="AL160" i="12"/>
  <c r="F176" i="12"/>
  <c r="F62" i="12"/>
  <c r="F100" i="12" s="1"/>
  <c r="E7" i="13" s="1"/>
  <c r="H176" i="12"/>
  <c r="H62" i="12"/>
  <c r="I176" i="12"/>
  <c r="I62" i="12"/>
  <c r="G176" i="12"/>
  <c r="G62" i="12"/>
  <c r="D176" i="12"/>
  <c r="D62" i="12"/>
  <c r="K119" i="12"/>
  <c r="AE160" i="12"/>
  <c r="AM160" i="12"/>
  <c r="AD160" i="12"/>
  <c r="AH160" i="12"/>
  <c r="AN160" i="12"/>
  <c r="AJ160" i="12"/>
  <c r="AB119" i="12"/>
  <c r="AB176" i="12" s="1"/>
  <c r="AB168" i="12"/>
  <c r="Y119" i="12"/>
  <c r="Y176" i="12" s="1"/>
  <c r="Y168" i="12"/>
  <c r="Z119" i="12"/>
  <c r="Z176" i="12" s="1"/>
  <c r="Z168" i="12"/>
  <c r="AA119" i="12"/>
  <c r="AA176" i="12" s="1"/>
  <c r="AA168" i="12"/>
  <c r="X119" i="12"/>
  <c r="X176" i="12" s="1"/>
  <c r="X168" i="12"/>
  <c r="AF160" i="12"/>
  <c r="W119" i="12"/>
  <c r="W168" i="12"/>
  <c r="AG160" i="12"/>
  <c r="AK160" i="12"/>
  <c r="T119" i="12"/>
  <c r="S119" i="12"/>
  <c r="L119" i="12"/>
  <c r="L168" i="12"/>
  <c r="K168" i="12"/>
  <c r="Q168" i="12"/>
  <c r="O168" i="12"/>
  <c r="U168" i="12"/>
  <c r="T168" i="12"/>
  <c r="N168" i="12"/>
  <c r="S168" i="12"/>
  <c r="R168" i="12"/>
  <c r="M168" i="12"/>
  <c r="M119" i="12"/>
  <c r="N119" i="12"/>
  <c r="Q119" i="12"/>
  <c r="R119" i="12"/>
  <c r="O119" i="12"/>
  <c r="U119" i="12"/>
  <c r="AF111" i="12"/>
  <c r="AJ111" i="12"/>
  <c r="AK111" i="12"/>
  <c r="AE111" i="12"/>
  <c r="AL111" i="12"/>
  <c r="AG111" i="12"/>
  <c r="AM111" i="12"/>
  <c r="AN111" i="12"/>
  <c r="AH111" i="12"/>
  <c r="AD111" i="12"/>
  <c r="AJ138" i="12"/>
  <c r="AN138" i="12"/>
  <c r="AE138" i="12"/>
  <c r="W43" i="12"/>
  <c r="AJ43" i="12" s="1"/>
  <c r="AE27" i="12"/>
  <c r="Y35" i="12"/>
  <c r="AF35" i="12"/>
  <c r="AH35" i="12"/>
  <c r="AL35" i="12"/>
  <c r="AN35" i="12"/>
  <c r="AG35" i="12"/>
  <c r="AM35" i="12"/>
  <c r="AD35" i="12"/>
  <c r="AJ35" i="12"/>
  <c r="AB84" i="12"/>
  <c r="AN84" i="12" s="1"/>
  <c r="AH138" i="12"/>
  <c r="J13" i="13"/>
  <c r="X84" i="12"/>
  <c r="AJ84" i="12" s="1"/>
  <c r="N13" i="13"/>
  <c r="U84" i="12"/>
  <c r="AK27" i="12"/>
  <c r="AK138" i="12"/>
  <c r="Q13" i="13"/>
  <c r="R84" i="12"/>
  <c r="T13" i="13"/>
  <c r="S13" i="13"/>
  <c r="M13" i="13"/>
  <c r="L13" i="13"/>
  <c r="AD138" i="12"/>
  <c r="AK46" i="12"/>
  <c r="AL138" i="12"/>
  <c r="U13" i="13"/>
  <c r="Z84" i="12"/>
  <c r="AL84" i="12" s="1"/>
  <c r="AM138" i="12"/>
  <c r="AG138" i="12"/>
  <c r="T84" i="12"/>
  <c r="S84" i="12"/>
  <c r="AL46" i="12"/>
  <c r="AJ46" i="12"/>
  <c r="AA84" i="12"/>
  <c r="AM84" i="12" s="1"/>
  <c r="AN46" i="12"/>
  <c r="AM46" i="12"/>
  <c r="Y84" i="12"/>
  <c r="AK84" i="12" s="1"/>
  <c r="AJ195" i="12" l="1"/>
  <c r="Q9" i="13"/>
  <c r="AF195" i="12"/>
  <c r="S9" i="13"/>
  <c r="AK195" i="12"/>
  <c r="R9" i="13"/>
  <c r="Z11" i="13"/>
  <c r="T9" i="13"/>
  <c r="AN195" i="12"/>
  <c r="U9" i="13"/>
  <c r="W176" i="12"/>
  <c r="W253" i="12" s="1"/>
  <c r="P9" i="13"/>
  <c r="Q5" i="13"/>
  <c r="R5" i="13"/>
  <c r="T5" i="13"/>
  <c r="S5" i="13"/>
  <c r="AB253" i="12"/>
  <c r="U5" i="13"/>
  <c r="G253" i="12"/>
  <c r="F5" i="13"/>
  <c r="H253" i="12"/>
  <c r="G5" i="13"/>
  <c r="F253" i="12"/>
  <c r="E5" i="13"/>
  <c r="I253" i="12"/>
  <c r="H5" i="13"/>
  <c r="D253" i="12"/>
  <c r="C5" i="13"/>
  <c r="Z253" i="12"/>
  <c r="Y253" i="12"/>
  <c r="X253" i="12"/>
  <c r="AA253" i="12"/>
  <c r="Q176" i="12"/>
  <c r="AA11" i="13"/>
  <c r="AL195" i="12"/>
  <c r="W11" i="13"/>
  <c r="Y11" i="13"/>
  <c r="AD195" i="12"/>
  <c r="AH195" i="12"/>
  <c r="AE195" i="12"/>
  <c r="X11" i="13"/>
  <c r="AG195" i="12"/>
  <c r="AM195" i="12"/>
  <c r="S81" i="12"/>
  <c r="Q81" i="12"/>
  <c r="D100" i="12"/>
  <c r="R81" i="12"/>
  <c r="U81" i="12"/>
  <c r="H100" i="12"/>
  <c r="G7" i="13" s="1"/>
  <c r="G100" i="12"/>
  <c r="F7" i="13" s="1"/>
  <c r="I100" i="12"/>
  <c r="H7" i="13" s="1"/>
  <c r="K176" i="12"/>
  <c r="U176" i="12"/>
  <c r="L176" i="12"/>
  <c r="S176" i="12"/>
  <c r="T176" i="12"/>
  <c r="R176" i="12"/>
  <c r="N176" i="12"/>
  <c r="M176" i="12"/>
  <c r="U62" i="12"/>
  <c r="S62" i="12"/>
  <c r="R62" i="12"/>
  <c r="Q62" i="12"/>
  <c r="T62" i="12"/>
  <c r="AG168" i="12"/>
  <c r="AM168" i="12"/>
  <c r="AK168" i="12"/>
  <c r="AJ168" i="12"/>
  <c r="AH168" i="12"/>
  <c r="AF168" i="12"/>
  <c r="AL168" i="12"/>
  <c r="AE168" i="12"/>
  <c r="AD168" i="12"/>
  <c r="AN168" i="12"/>
  <c r="AK119" i="12"/>
  <c r="AF119" i="12"/>
  <c r="AL119" i="12"/>
  <c r="AH119" i="12"/>
  <c r="AD119" i="12"/>
  <c r="AN119" i="12"/>
  <c r="AE119" i="12"/>
  <c r="AM119" i="12"/>
  <c r="AJ119" i="12"/>
  <c r="AG119" i="12"/>
  <c r="O176" i="12"/>
  <c r="AM43" i="12"/>
  <c r="AH43" i="12"/>
  <c r="AL43" i="12"/>
  <c r="AD43" i="12"/>
  <c r="P13" i="13"/>
  <c r="Z13" i="13" s="1"/>
  <c r="AF43" i="12"/>
  <c r="AG43" i="12"/>
  <c r="AK35" i="12"/>
  <c r="Y43" i="12"/>
  <c r="AE43" i="12" s="1"/>
  <c r="AN43" i="12"/>
  <c r="AE35" i="12"/>
  <c r="X7" i="13"/>
  <c r="AE176" i="12" l="1"/>
  <c r="AF176" i="12"/>
  <c r="AJ176" i="12"/>
  <c r="AK176" i="12"/>
  <c r="R100" i="12"/>
  <c r="C7" i="13"/>
  <c r="M7" i="13" s="1"/>
  <c r="AL176" i="12"/>
  <c r="AH176" i="12"/>
  <c r="AN176" i="12"/>
  <c r="W9" i="13"/>
  <c r="X9" i="13"/>
  <c r="Y9" i="13"/>
  <c r="Z9" i="13"/>
  <c r="AA9" i="13"/>
  <c r="AM176" i="12"/>
  <c r="AD176" i="12"/>
  <c r="P5" i="13"/>
  <c r="X5" i="13" s="1"/>
  <c r="AG176" i="12"/>
  <c r="Q100" i="12"/>
  <c r="S195" i="12"/>
  <c r="T100" i="12"/>
  <c r="U100" i="12"/>
  <c r="S100" i="12"/>
  <c r="O195" i="12"/>
  <c r="K11" i="13"/>
  <c r="Q195" i="12"/>
  <c r="K195" i="12"/>
  <c r="M195" i="12"/>
  <c r="L195" i="12"/>
  <c r="R195" i="12"/>
  <c r="N195" i="12"/>
  <c r="T195" i="12"/>
  <c r="U195" i="12"/>
  <c r="AK43" i="12"/>
  <c r="R13" i="13"/>
  <c r="X13" i="13" s="1"/>
  <c r="Y13" i="13"/>
  <c r="AA13" i="13"/>
  <c r="W13" i="13"/>
  <c r="AA7" i="13"/>
  <c r="Y7" i="13"/>
  <c r="W7" i="13"/>
  <c r="Z7" i="13"/>
  <c r="K7" i="13" l="1"/>
  <c r="N7" i="13"/>
  <c r="J7" i="13"/>
  <c r="L7" i="13"/>
  <c r="W5" i="13"/>
  <c r="Z5" i="13"/>
  <c r="Y5" i="13"/>
  <c r="AA5" i="13"/>
  <c r="N11" i="13"/>
  <c r="L11" i="13"/>
  <c r="M11" i="13"/>
  <c r="J11" i="13"/>
  <c r="J5" i="13"/>
  <c r="M5" i="13"/>
  <c r="N5" i="13"/>
  <c r="L5" i="13"/>
  <c r="K5" i="13"/>
  <c r="K9" i="13"/>
  <c r="N9" i="13"/>
  <c r="J9" i="13"/>
  <c r="L9" i="13"/>
  <c r="M9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C13696-36BC-4885-A012-830523839B41}" keepAlive="1" name="DataSetCuentaSueldo" type="5" refreshedVersion="8" saveData="1">
    <dbPr connection="Provider=MSOLAP.8;Integrated Security=ClaimsToken;Persist Security Info=True;Initial Catalog=sobe_wowvirtualserver-0f9db77f-631b-4719-b6d4-48fda075f39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7">
    <s v="DataSetCuentaSueldo"/>
    <s v="{[Base_Cuenta_Sueldo].[Tipo_Valor].&amp;[Original]}"/>
    <s v="{[Base_Cuenta_Sueldo].[PRODUCTO].[All]}"/>
    <s v="{[Base_Cuenta_Sueldo_P].[PRODUCTO].&amp;[Cuenta Sueldo]}"/>
    <s v="{[Base_Cuenta_Sueldo_P].[Tipo_Valor].&amp;[Original]}"/>
    <s v="{[Base_Cuenta_Sueldo].[Tipo_Valor].&amp;[Solarizado]}"/>
    <s v="{[Base_Cuenta_Sueldo_P].[Tipo_Valor].&amp;[Solarizado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<sst xmlns="http://schemas.openxmlformats.org/spreadsheetml/2006/main" count="2901" uniqueCount="83">
  <si>
    <t>Saldo FdP</t>
  </si>
  <si>
    <t>Producto</t>
  </si>
  <si>
    <t>Convenios</t>
  </si>
  <si>
    <t>Etiquetas de columna</t>
  </si>
  <si>
    <t>Suma de Importe</t>
  </si>
  <si>
    <t>PRODUCTO</t>
  </si>
  <si>
    <t>Etiquetas de fila</t>
  </si>
  <si>
    <t>Consumo Inicial</t>
  </si>
  <si>
    <t>Masivo</t>
  </si>
  <si>
    <t>Otros</t>
  </si>
  <si>
    <t>Renta Alta</t>
  </si>
  <si>
    <t>FTP</t>
  </si>
  <si>
    <t>SALDO_FDP</t>
  </si>
  <si>
    <t>SALDO_PROM</t>
  </si>
  <si>
    <t>Tipo_Valor</t>
  </si>
  <si>
    <t>Solarizado</t>
  </si>
  <si>
    <t>Ingreso_Financiero</t>
  </si>
  <si>
    <t>Saldo Prom</t>
  </si>
  <si>
    <t>Ingreso Financiero</t>
  </si>
  <si>
    <t>Tasa Implicita</t>
  </si>
  <si>
    <t>Tasa FTP</t>
  </si>
  <si>
    <t>N° dias T.Imp</t>
  </si>
  <si>
    <t>N° dias FTP</t>
  </si>
  <si>
    <t>Spread</t>
  </si>
  <si>
    <t>Resultado Financiero Bruto</t>
  </si>
  <si>
    <t>INOF</t>
  </si>
  <si>
    <t>Gastos Operativos</t>
  </si>
  <si>
    <t>202601</t>
  </si>
  <si>
    <t>Extraordinarios</t>
  </si>
  <si>
    <t>UAI</t>
  </si>
  <si>
    <t>Tipo</t>
  </si>
  <si>
    <t>R</t>
  </si>
  <si>
    <t>P</t>
  </si>
  <si>
    <t>Año</t>
  </si>
  <si>
    <t>Acumulado</t>
  </si>
  <si>
    <t>Saldo Prom Acumulado</t>
  </si>
  <si>
    <t>REAL</t>
  </si>
  <si>
    <t>PRESUPUESTO</t>
  </si>
  <si>
    <t>Mensual</t>
  </si>
  <si>
    <t>Lista Fechas</t>
  </si>
  <si>
    <t>Segmentos</t>
  </si>
  <si>
    <t>Renta_Alta</t>
  </si>
  <si>
    <t>Consumo_Inicial</t>
  </si>
  <si>
    <t>Total_Producto</t>
  </si>
  <si>
    <t>Variación S/.</t>
  </si>
  <si>
    <t>Variación %</t>
  </si>
  <si>
    <t>Desempeño Financiero</t>
  </si>
  <si>
    <t>En S/. Miles</t>
  </si>
  <si>
    <t>Eficiencia</t>
  </si>
  <si>
    <t>Rendimiento de Colocaciones</t>
  </si>
  <si>
    <t>INOF / Ingresos Totales</t>
  </si>
  <si>
    <t>INOF / Gasto Operativo</t>
  </si>
  <si>
    <t>Gasto Operativo / Activo</t>
  </si>
  <si>
    <t>Prom SFdP</t>
  </si>
  <si>
    <t>ROE</t>
  </si>
  <si>
    <t>ROA</t>
  </si>
  <si>
    <t>202602</t>
  </si>
  <si>
    <t>Total general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</si>
  <si>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</si>
  <si>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</si>
  <si>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</si>
  <si>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</si>
  <si>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</si>
  <si>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</si>
  <si>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</si>
  <si>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</si>
  <si>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</si>
  <si>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</si>
  <si>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Original</t>
  </si>
  <si>
    <t>PSS</t>
  </si>
  <si>
    <t>USD</t>
  </si>
  <si>
    <t>FSD</t>
  </si>
  <si>
    <t>Saldo_FdP</t>
  </si>
  <si>
    <t>Saldo_Prom</t>
  </si>
  <si>
    <t>Gasto Financiero</t>
  </si>
  <si>
    <t>Total PEN</t>
  </si>
  <si>
    <t>Total USD</t>
  </si>
  <si>
    <t>Total Producto</t>
  </si>
  <si>
    <t>Inmobiliario</t>
  </si>
  <si>
    <t>Cuenta Sueldo</t>
  </si>
  <si>
    <t>~</t>
  </si>
  <si>
    <t>All</t>
  </si>
  <si>
    <t>Gastos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</si>
</sst>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 * #,##0_ ;_ * \-#,##0_ ;_ * &quot;-&quot;??_ ;_ @_ "/>
    <numFmt numFmtId="167" formatCode="mmm\ yy"/>
    <numFmt numFmtId="168" formatCode="mmm\-yy\ &quot;P&quot;"/>
    <numFmt numFmtId="169" formatCode="#,##0_ ;\-#,##0\ "/>
    <numFmt numFmtId="170" formatCode="0.0%"/>
    <numFmt numFmtId="171" formatCode="mmm\-yy\ \P"/>
    <numFmt numFmtId="172" formatCode="#,##0;\(#,##0\)"/>
    <numFmt numFmtId="173" formatCode="\+0.0%;\-0.0%"/>
    <numFmt numFmtId="174" formatCode="\+0.0\ &quot;pbs&quot;;\-0.0\ &quot;pbs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i/>
      <sz val="6"/>
      <color theme="1"/>
      <name val="Arial Nova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theme="1"/>
      <name val="Arial Nova"/>
      <family val="2"/>
    </font>
    <font>
      <b/>
      <sz val="12"/>
      <color theme="0"/>
      <name val="Aptos Narrow"/>
      <family val="2"/>
      <scheme val="minor"/>
    </font>
    <font>
      <b/>
      <sz val="10"/>
      <color rgb="FF0039A6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i/>
      <sz val="6"/>
      <color theme="0" tint="-0.14999847407452621"/>
      <name val="Arial Nova"/>
      <family val="2"/>
    </font>
    <font>
      <b/>
      <sz val="10"/>
      <color theme="0"/>
      <name val="Geometria"/>
      <family val="2"/>
    </font>
    <font>
      <b/>
      <sz val="10"/>
      <color theme="0" tint="-0.14999847407452621"/>
      <name val="Century Gothic"/>
      <family val="2"/>
    </font>
    <font>
      <b/>
      <sz val="11"/>
      <color theme="0" tint="-0.1499984740745262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0F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5BE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0039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9A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thick">
        <color rgb="FFFFFFFF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60">
    <xf numFmtId="0" fontId="0" fillId="0" borderId="0" xfId="0"/>
    <xf numFmtId="17" fontId="3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0" fillId="0" borderId="0" xfId="0" applyNumberFormat="1"/>
    <xf numFmtId="166" fontId="7" fillId="4" borderId="0" xfId="3" applyNumberFormat="1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0" fontId="0" fillId="0" borderId="0" xfId="2" applyNumberFormat="1" applyFont="1"/>
    <xf numFmtId="10" fontId="7" fillId="4" borderId="0" xfId="2" applyNumberFormat="1" applyFont="1" applyFill="1" applyAlignment="1">
      <alignment vertical="center"/>
    </xf>
    <xf numFmtId="166" fontId="0" fillId="0" borderId="0" xfId="0" applyNumberFormat="1"/>
    <xf numFmtId="164" fontId="9" fillId="0" borderId="0" xfId="1" applyNumberFormat="1" applyFont="1"/>
    <xf numFmtId="0" fontId="9" fillId="0" borderId="0" xfId="0" applyFont="1"/>
    <xf numFmtId="164" fontId="9" fillId="0" borderId="0" xfId="0" applyNumberFormat="1" applyFont="1"/>
    <xf numFmtId="14" fontId="0" fillId="0" borderId="0" xfId="0" applyNumberFormat="1"/>
    <xf numFmtId="167" fontId="0" fillId="0" borderId="0" xfId="0" applyNumberFormat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0" fillId="0" borderId="0" xfId="0" applyNumberFormat="1"/>
    <xf numFmtId="2" fontId="8" fillId="0" borderId="0" xfId="0" applyNumberFormat="1" applyFont="1" applyAlignment="1">
      <alignment horizontal="center"/>
    </xf>
    <xf numFmtId="170" fontId="0" fillId="0" borderId="0" xfId="2" applyNumberFormat="1" applyFont="1" applyAlignment="1">
      <alignment horizontal="center"/>
    </xf>
    <xf numFmtId="170" fontId="7" fillId="4" borderId="0" xfId="2" applyNumberFormat="1" applyFont="1" applyFill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167" fontId="0" fillId="7" borderId="0" xfId="0" applyNumberFormat="1" applyFill="1" applyAlignment="1">
      <alignment horizontal="center"/>
    </xf>
    <xf numFmtId="171" fontId="13" fillId="8" borderId="2" xfId="0" applyNumberFormat="1" applyFont="1" applyFill="1" applyBorder="1" applyAlignment="1">
      <alignment horizontal="center"/>
    </xf>
    <xf numFmtId="17" fontId="13" fillId="8" borderId="2" xfId="0" applyNumberFormat="1" applyFont="1" applyFill="1" applyBorder="1" applyAlignment="1">
      <alignment horizontal="center"/>
    </xf>
    <xf numFmtId="172" fontId="0" fillId="0" borderId="0" xfId="1" applyNumberFormat="1" applyFont="1"/>
    <xf numFmtId="172" fontId="7" fillId="4" borderId="0" xfId="3" applyNumberFormat="1" applyFont="1" applyFill="1" applyAlignment="1">
      <alignment vertical="center"/>
    </xf>
    <xf numFmtId="173" fontId="0" fillId="0" borderId="0" xfId="1" applyNumberFormat="1" applyFont="1" applyAlignment="1">
      <alignment horizontal="center"/>
    </xf>
    <xf numFmtId="173" fontId="2" fillId="4" borderId="0" xfId="1" applyNumberFormat="1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74" fontId="0" fillId="0" borderId="0" xfId="0" applyNumberFormat="1" applyAlignment="1">
      <alignment horizontal="center"/>
    </xf>
    <xf numFmtId="174" fontId="7" fillId="4" borderId="0" xfId="0" applyNumberFormat="1" applyFont="1" applyFill="1" applyAlignment="1">
      <alignment horizontal="center"/>
    </xf>
    <xf numFmtId="0" fontId="0" fillId="10" borderId="0" xfId="0" applyFill="1"/>
    <xf numFmtId="1" fontId="18" fillId="11" borderId="3" xfId="0" applyNumberFormat="1" applyFont="1" applyFill="1" applyBorder="1" applyAlignment="1">
      <alignment horizontal="left" vertical="center"/>
    </xf>
    <xf numFmtId="0" fontId="19" fillId="0" borderId="0" xfId="0" applyFont="1"/>
    <xf numFmtId="164" fontId="20" fillId="0" borderId="0" xfId="1" applyNumberFormat="1" applyFont="1"/>
    <xf numFmtId="0" fontId="20" fillId="0" borderId="0" xfId="0" applyFont="1"/>
    <xf numFmtId="170" fontId="7" fillId="4" borderId="0" xfId="2" applyNumberFormat="1" applyFont="1" applyFill="1" applyAlignment="1">
      <alignment horizontal="center"/>
    </xf>
    <xf numFmtId="174" fontId="10" fillId="0" borderId="0" xfId="0" applyNumberFormat="1" applyFont="1" applyAlignment="1">
      <alignment horizontal="center"/>
    </xf>
    <xf numFmtId="0" fontId="10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left" indent="3"/>
    </xf>
    <xf numFmtId="164" fontId="21" fillId="12" borderId="0" xfId="1" applyNumberFormat="1" applyFont="1" applyFill="1"/>
    <xf numFmtId="0" fontId="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</cellXfs>
  <cellStyles count="4">
    <cellStyle name="Millares" xfId="1" builtinId="3"/>
    <cellStyle name="Millares 2 2 2" xfId="3" xr:uid="{59B4208A-C3FC-4BC8-9240-D808A467DA1C}"/>
    <cellStyle name="Normal" xfId="0" builtinId="0"/>
    <cellStyle name="Porcentaje" xfId="2" builtinId="5"/>
  </cellStyles>
  <dxfs count="67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5B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5589120371" createdVersion="8" refreshedVersion="8" minRefreshableVersion="3" recordCount="0" supportSubquery="1" supportAdvancedDrill="1" xr:uid="{879A85A6-0273-4776-B172-B414740A3428}">
  <cacheSource type="external" connectionId="1"/>
  <cacheFields count="8">
    <cacheField name="[Base_Cuenta_Sueldo].[PRODUCTO].[PRODUCTO]" caption="PRODUCTO" numFmtId="0" hierarchy="7" level="1">
      <sharedItems containsSemiMixedTypes="0" containsString="0"/>
    </cacheField>
    <cacheField name="[Base_Cuenta_Sueldo].[Tipo_Valor].[Tipo_Valor]" caption="Tipo_Valor" numFmtId="0" hierarchy="12" level="1">
      <sharedItems containsSemiMixedTypes="0" containsString="0"/>
    </cacheField>
    <cacheField name="[Base_Cuenta_Sueldo].[MONEDA].[MONEDA]" caption="MONEDA" numFmtId="0" hierarchy="5" level="1">
      <sharedItems count="2">
        <s v="[Base_Cuenta_Sueldo].[MONEDA].&amp;[PSS]" c="PSS"/>
        <s v="[Base_Cuenta_Sueldo].[MONEDA].&amp;[USD]" c="USD"/>
      </sharedItems>
    </cacheField>
    <cacheField name="[Base_Cuenta_Sueldo].[Metrica].[Metrica]" caption="Metrica" numFmtId="0" hierarchy="4" level="1">
      <sharedItems count="8">
        <s v="[Base_Cuenta_Sueldo].[Metrica].&amp;[Extraordinarios]" c="Extraordinarios"/>
        <s v="[Base_Cuenta_Sueldo].[Metrica].&amp;[FSD]" c="FSD"/>
        <s v="[Base_Cuenta_Sueldo].[Metrica].&amp;[FTP]" c="FTP"/>
        <s v="[Base_Cuenta_Sueldo].[Metrica].&amp;[Gastos Operativos]" c="Gastos Operativos"/>
        <s v="[Base_Cuenta_Sueldo].[Metrica].&amp;[Ingreso_Financiero]" c="Ingreso_Financiero"/>
        <s v="[Base_Cuenta_Sueldo].[Metrica].&amp;[INOF]" c="INOF"/>
        <s v="[Base_Cuenta_Sueldo].[Metrica].&amp;[Saldo_FdP]" c="Saldo_FdP"/>
        <s v="[Base_Cuenta_Sueldo].[Metrica].&amp;[Saldo_Prom]" c="Saldo_Prom"/>
      </sharedItems>
    </cacheField>
    <cacheField name="[Base_Cuenta_Sueldo].[SEGMENTO_DESCRIP].[SEGMENTO_DESCRIP]" caption="SEGMENTO_DESCRIP" numFmtId="0" hierarchy="8" level="1">
      <sharedItems count="5">
        <s v="[Base_Cuenta_Sueldo].[SEGMENTO_DESCRIP].&amp;[Consumo Inicial]" c="Consumo Inicial"/>
        <s v="[Base_Cuenta_Sueldo].[SEGMENTO_DESCRIP].&amp;[Masivo]" c="Masivo"/>
        <s v="[Base_Cuenta_Sueldo].[SEGMENTO_DESCRIP].&amp;[Renta Alta]" c="Renta Alta"/>
        <s v="[Base_Cuenta_Sueldo].[SEGMENTO_DESCRIP].&amp;[Otros]" c="Otros"/>
        <s v="[Base_Cuenta_Sueldo].[SEGMENTO_DESCRIP].&amp;[Inmobiliario]" c="Inmobiliario"/>
      </sharedItems>
    </cacheField>
    <cacheField name="[Base_Cuenta_Sueldo].[Importe].[Importe]" caption="Importe" numFmtId="0" hierarchy="3" level="1">
      <sharedItems containsSemiMixedTypes="0" containsString="0"/>
    </cacheField>
    <cacheField name="[Base_Cuenta_Sueldo].[Sub Producto].[Sub Producto]" caption="Sub Producto" numFmtId="0" hierarchy="10" level="1">
      <sharedItems count="1">
        <s v="[Base_Cuenta_Sueldo].[Sub Producto].&amp;[Cuenta Sueldo]" c="Cuenta Sueldo"/>
      </sharedItems>
    </cacheField>
    <cacheField name="Unsupported0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Base_Cuenta_Sueldo].[Año]" caption="Año" attribute="1" defaultMemberUniqueName="[Base_Cuenta_Sueldo].[Año].[All]" allUniqueName="[Base_Cuenta_Sueldo].[Año].[All]" dimensionUniqueName="[Base_Cuenta_Sueldo]" displayFolder="" count="0" memberValueDatatype="130" unbalanced="0"/>
    <cacheHierarchy uniqueName="[Base_Cuenta_Sueldo].[FECHA]" caption="FECHA" attribute="1" time="1" defaultMemberUniqueName="[Base_Cuenta_Sueldo].[FECHA].[All]" allUniqueName="[Base_Cuenta_Sueldo].[FECHA].[All]" dimensionUniqueName="[Base_Cuenta_Sueldo]" displayFolder="" count="0" memberValueDatatype="7" unbalanced="0"/>
    <cacheHierarchy uniqueName="[Base_Cuenta_Sueldo].[Fuente]" caption="Fuente" attribute="1" defaultMemberUniqueName="[Base_Cuenta_Sueldo].[Fuente].[All]" allUniqueName="[Base_Cuenta_Sueldo].[Fuente].[All]" dimensionUniqueName="[Base_Cuenta_Sueldo]" displayFolder="" count="0" memberValueDatatype="130" unbalanced="0"/>
    <cacheHierarchy uniqueName="[Base_Cuenta_Sueldo].[Importe]" caption="Importe" attribute="1" defaultMemberUniqueName="[Base_Cuenta_Sueldo].[Importe].[All]" allUniqueName="[Base_Cuenta_Sueldo].[Importe].[All]" dimensionUniqueName="[Base_Cuenta_Sueldo]" displayFolder="" count="2" memberValueDatatype="5" unbalanced="0">
      <fieldsUsage count="2">
        <fieldUsage x="-1"/>
        <fieldUsage x="5"/>
      </fieldsUsage>
    </cacheHierarchy>
    <cacheHierarchy uniqueName="[Base_Cuenta_Sueldo].[Metrica]" caption="Metrica" attribute="1" defaultMemberUniqueName="[Base_Cuenta_Sueldo].[Metrica].[All]" allUniqueName="[Base_Cuenta_Sueldo].[Metrica].[All]" dimensionUniqueName="[Base_Cuenta_Sueldo]" displayFolder="" count="2" memberValueDatatype="130" unbalanced="0">
      <fieldsUsage count="2">
        <fieldUsage x="-1"/>
        <fieldUsage x="3"/>
      </fieldsUsage>
    </cacheHierarchy>
    <cacheHierarchy uniqueName="[Base_Cuenta_Sueldo].[MONEDA]" caption="MONEDA" attribute="1" defaultMemberUniqueName="[Base_Cuenta_Sueldo].[MONEDA].[All]" allUniqueName="[Base_Cuenta_Sueldo].[MONEDA].[All]" dimensionUniqueName="[Base_Cuenta_Sueldo]" displayFolder="" count="2" memberValueDatatype="130" unbalanced="0">
      <fieldsUsage count="2">
        <fieldUsage x="-1"/>
        <fieldUsage x="2"/>
      </fieldsUsage>
    </cacheHierarchy>
    <cacheHierarchy uniqueName="[Base_Cuenta_Sueldo].[Periodo]" caption="Periodo" attribute="1" defaultMemberUniqueName="[Base_Cuenta_Sueldo].[Periodo].[All]" allUniqueName="[Base_Cuenta_Sueldo].[Periodo].[All]" dimensionUniqueName="[Base_Cuenta_Sueldo]" displayFolder="" count="0" memberValueDatatype="130" unbalanced="0"/>
    <cacheHierarchy uniqueName="[Base_Cuenta_Sueldo].[PRODUCTO]" caption="PRODUCTO" attribute="1" defaultMemberUniqueName="[Base_Cuenta_Sueldo].[PRODUCTO].[All]" allUniqueName="[Base_Cuenta_Sueldo].[PRODUCTO].[All]" dimensionUniqueName="[Base_Cuenta_Sueldo]" displayFolder="" count="2" memberValueDatatype="130" unbalanced="0">
      <fieldsUsage count="2">
        <fieldUsage x="-1"/>
        <fieldUsage x="0"/>
      </fieldsUsage>
    </cacheHierarchy>
    <cacheHierarchy uniqueName="[Base_Cuenta_Sueldo].[SEGMENTO_DESCRIP]" caption="SEGMENTO_DESCRIP" attribute="1" defaultMemberUniqueName="[Base_Cuenta_Sueldo].[SEGMENTO_DESCRIP].[All]" allUniqueName="[Base_Cuenta_Sueldo].[SEGMENTO_DESCRIP].[All]" dimensionUniqueName="[Base_Cuenta_Sueldo]" displayFolder="" count="2" memberValueDatatype="130" unbalanced="0">
      <fieldsUsage count="2">
        <fieldUsage x="-1"/>
        <fieldUsage x="4"/>
      </fieldsUsage>
    </cacheHierarchy>
    <cacheHierarchy uniqueName="[Base_Cuenta_Sueldo].[SITUACION]" caption="SITUACION" attribute="1" defaultMemberUniqueName="[Base_Cuenta_Sueldo].[SITUACION].[All]" allUniqueName="[Base_Cuenta_Sueldo].[SITUACION].[All]" dimensionUniqueName="[Base_Cuenta_Sueldo]" displayFolder="" count="0" memberValueDatatype="130" unbalanced="0"/>
    <cacheHierarchy uniqueName="[Base_Cuenta_Sueldo].[Sub Producto]" caption="Sub Producto" attribute="1" defaultMemberUniqueName="[Base_Cuenta_Sueldo].[Sub Producto].[All]" allUniqueName="[Base_Cuenta_Sueldo].[Sub Producto].[All]" dimensionUniqueName="[Base_Cuenta_Sueldo]" displayFolder="" count="2" memberValueDatatype="130" unbalanced="0">
      <fieldsUsage count="2">
        <fieldUsage x="-1"/>
        <fieldUsage x="6"/>
      </fieldsUsage>
    </cacheHierarchy>
    <cacheHierarchy uniqueName="[Base_Cuenta_Sueldo].[TIPO]" caption="TIPO" attribute="1" defaultMemberUniqueName="[Base_Cuenta_Sueldo].[TIPO].[All]" allUniqueName="[Base_Cuenta_Sueldo].[TIPO].[All]" dimensionUniqueName="[Base_Cuenta_Sueldo]" displayFolder="" count="0" memberValueDatatype="130" unbalanced="0"/>
    <cacheHierarchy uniqueName="[Base_Cuenta_Sueldo].[Tipo_Valor]" caption="Tipo_Valor" attribute="1" defaultMemberUniqueName="[Base_Cuenta_Sueldo].[Tipo_Valor].[All]" allUniqueName="[Base_Cuenta_Sueldo].[Tipo_Valor].[All]" dimensionUniqueName="[Base_Cuenta_Sueldo]" displayFolder="" count="2" memberValueDatatype="130" unbalanced="0">
      <fieldsUsage count="2">
        <fieldUsage x="-1"/>
        <fieldUsage x="1"/>
      </fieldsUsage>
    </cacheHierarchy>
    <cacheHierarchy uniqueName="[Base_Cuenta_Sueldo].[VP]" caption="VP" attribute="1" defaultMemberUniqueName="[Base_Cuenta_Sueldo].[VP].[All]" allUniqueName="[Base_Cuenta_Sueldo].[VP].[All]" dimensionUniqueName="[Base_Cuenta_Sueldo]" displayFolder="" count="0" memberValueDatatype="130" unbalanced="0"/>
    <cacheHierarchy uniqueName="[Base_Cuenta_Sueldo_P].[Año]" caption="Año" attribute="1" defaultMemberUniqueName="[Base_Cuenta_Sueldo_P].[Año].[All]" allUniqueName="[Base_Cuenta_Sueldo_P].[Año].[All]" dimensionUniqueName="[Base_Cuenta_Sueldo_P]" displayFolder="" count="0" memberValueDatatype="20" unbalanced="0"/>
    <cacheHierarchy uniqueName="[Base_Cuenta_Sueldo_P].[FECHA]" caption="FECHA" attribute="1" time="1" defaultMemberUniqueName="[Base_Cuenta_Sueldo_P].[FECHA].[All]" allUniqueName="[Base_Cuenta_Sueldo_P].[FECHA].[All]" dimensionUniqueName="[Base_Cuenta_Sueldo_P]" displayFolder="" count="0" memberValueDatatype="7" unbalanced="0"/>
    <cacheHierarchy uniqueName="[Base_Cuenta_Sueldo_P].[Importe]" caption="Importe" attribute="1" defaultMemberUniqueName="[Base_Cuenta_Sueldo_P].[Importe].[All]" allUniqueName="[Base_Cuenta_Sueldo_P].[Importe].[All]" dimensionUniqueName="[Base_Cuenta_Sueldo_P]" displayFolder="" count="0" memberValueDatatype="5" unbalanced="0"/>
    <cacheHierarchy uniqueName="[Base_Cuenta_Sueldo_P].[Metrica]" caption="Metrica" attribute="1" defaultMemberUniqueName="[Base_Cuenta_Sueldo_P].[Metrica].[All]" allUniqueName="[Base_Cuenta_Sueldo_P].[Metrica].[All]" dimensionUniqueName="[Base_Cuenta_Sueldo_P]" displayFolder="" count="0" memberValueDatatype="130" unbalanced="0"/>
    <cacheHierarchy uniqueName="[Base_Cuenta_Sueldo_P].[MONEDA]" caption="MONEDA" attribute="1" defaultMemberUniqueName="[Base_Cuenta_Sueldo_P].[MONEDA].[All]" allUniqueName="[Base_Cuenta_Sueldo_P].[MONEDA].[All]" dimensionUniqueName="[Base_Cuenta_Sueldo_P]" displayFolder="" count="0" memberValueDatatype="130" unbalanced="0"/>
    <cacheHierarchy uniqueName="[Base_Cuenta_Sueldo_P].[PERIODO]" caption="PERIODO" attribute="1" defaultMemberUniqueName="[Base_Cuenta_Sueldo_P].[PERIODO].[All]" allUniqueName="[Base_Cuenta_Sueldo_P].[PERIODO].[All]" dimensionUniqueName="[Base_Cuenta_Sueldo_P]" displayFolder="" count="0" memberValueDatatype="130" unbalanced="0"/>
    <cacheHierarchy uniqueName="[Base_Cuenta_Sueldo_P].[PRODUCTO]" caption="PRODUCTO" attribute="1" defaultMemberUniqueName="[Base_Cuenta_Sueldo_P].[PRODUCTO].[All]" allUniqueName="[Base_Cuenta_Sueldo_P].[PRODUCTO].[All]" dimensionUniqueName="[Base_Cuenta_Sueldo_P]" displayFolder="" count="0" memberValueDatatype="130" unbalanced="0"/>
    <cacheHierarchy uniqueName="[Base_Cuenta_Sueldo_P].[SEGMENTO_DESCRIP]" caption="SEGMENTO_DESCRIP" attribute="1" defaultMemberUniqueName="[Base_Cuenta_Sueldo_P].[SEGMENTO_DESCRIP].[All]" allUniqueName="[Base_Cuenta_Sueldo_P].[SEGMENTO_DESCRIP].[All]" dimensionUniqueName="[Base_Cuenta_Sueldo_P]" displayFolder="" count="0" memberValueDatatype="130" unbalanced="0"/>
    <cacheHierarchy uniqueName="[Base_Cuenta_Sueldo_P].[SITUACION]" caption="SITUACION" attribute="1" defaultMemberUniqueName="[Base_Cuenta_Sueldo_P].[SITUACION].[All]" allUniqueName="[Base_Cuenta_Sueldo_P].[SITUACION].[All]" dimensionUniqueName="[Base_Cuenta_Sueldo_P]" displayFolder="" count="0" memberValueDatatype="130" unbalanced="0"/>
    <cacheHierarchy uniqueName="[Base_Cuenta_Sueldo_P].[Sub Producto]" caption="Sub Producto" attribute="1" defaultMemberUniqueName="[Base_Cuenta_Sueldo_P].[Sub Producto].[All]" allUniqueName="[Base_Cuenta_Sueldo_P].[Sub Producto].[All]" dimensionUniqueName="[Base_Cuenta_Sueldo_P]" displayFolder="" count="0" memberValueDatatype="130" unbalanced="0"/>
    <cacheHierarchy uniqueName="[Base_Cuenta_Sueldo_P].[Tipo]" caption="Tipo" attribute="1" defaultMemberUniqueName="[Base_Cuenta_Sueldo_P].[Tipo].[All]" allUniqueName="[Base_Cuenta_Sueldo_P].[Tipo].[All]" dimensionUniqueName="[Base_Cuenta_Sueldo_P]" displayFolder="" count="0" memberValueDatatype="130" unbalanced="0"/>
    <cacheHierarchy uniqueName="[Base_Cuenta_Sueldo_P].[Tipo_Valor]" caption="Tipo_Valor" attribute="1" defaultMemberUniqueName="[Base_Cuenta_Sueldo_P].[Tipo_Valor].[All]" allUniqueName="[Base_Cuenta_Sueldo_P].[Tipo_Valor].[All]" dimensionUniqueName="[Base_Cuenta_Sueldo_P]" displayFolder="" count="0" memberValueDatatype="130" unbalanced="0"/>
    <cacheHierarchy uniqueName="[Base_Cuenta_Sueldo_P].[VP]" caption="VP" attribute="1" defaultMemberUniqueName="[Base_Cuenta_Sueldo_P].[VP].[All]" allUniqueName="[Base_Cuenta_Sueldo_P].[VP].[All]" dimensionUniqueName="[Base_Cuenta_Sueldo_P]" displayFolder="" count="0" memberValueDatatype="130" unbalanced="0"/>
    <cacheHierarchy uniqueName="[DateTableTemplate_25e349fd-6690-4277-b9ac-62896a29bdf8].[Año]" caption="Año" attribute="1" defaultMemberUniqueName="[DateTableTemplate_25e349fd-6690-4277-b9ac-62896a29bdf8].[Año].[All]" allUniqueName="[DateTableTemplate_25e349fd-6690-4277-b9ac-62896a29bdf8].[Año].[All]" dimensionUniqueName="[DateTableTemplate_25e349fd-6690-4277-b9ac-62896a29bdf8]" displayFolder="" count="0" memberValueDatatype="20" unbalanced="0" hidden="1"/>
    <cacheHierarchy uniqueName="[DateTableTemplate_25e349fd-6690-4277-b9ac-62896a29bdf8].[Date]" caption="Date" attribute="1" time="1" defaultMemberUniqueName="[DateTableTemplate_25e349fd-6690-4277-b9ac-62896a29bdf8].[Date].[All]" allUniqueName="[DateTableTemplate_25e349fd-6690-4277-b9ac-62896a29bdf8].[Date].[All]" dimensionUniqueName="[DateTableTemplate_25e349fd-6690-4277-b9ac-62896a29bdf8]" displayFolder="" count="0" memberValueDatatype="7" unbalanced="0" hidden="1"/>
    <cacheHierarchy uniqueName="[DateTableTemplate_25e349fd-6690-4277-b9ac-62896a29bdf8].[Día]" caption="Día" attribute="1" defaultMemberUniqueName="[DateTableTemplate_25e349fd-6690-4277-b9ac-62896a29bdf8].[Día].[All]" allUniqueName="[DateTableTemplate_25e349fd-6690-4277-b9ac-62896a29bdf8].[Día].[All]" dimensionUniqueName="[DateTableTemplate_25e349fd-6690-4277-b9ac-62896a29bdf8]" displayFolder="" count="0" memberValueDatatype="20" unbalanced="0" hidden="1"/>
    <cacheHierarchy uniqueName="[DateTableTemplate_25e349fd-6690-4277-b9ac-62896a29bdf8].[Jerarquía de fechas]" caption="Jerarquía de fechas" defaultMemberUniqueName="[DateTableTemplate_25e349fd-6690-4277-b9ac-62896a29bdf8].[Jerarquía de fechas].[All]" allUniqueName="[DateTableTemplate_25e349fd-6690-4277-b9ac-62896a29bdf8].[Jerarquía de fechas].[All]" dimensionUniqueName="[DateTableTemplate_25e349fd-6690-4277-b9ac-62896a29bdf8]" displayFolder="" count="0" unbalanced="0" hidden="1"/>
    <cacheHierarchy uniqueName="[DateTableTemplate_25e349fd-6690-4277-b9ac-62896a29bdf8].[Mes]" caption="Mes" attribute="1" defaultMemberUniqueName="[DateTableTemplate_25e349fd-6690-4277-b9ac-62896a29bdf8].[Mes].[All]" allUniqueName="[DateTableTemplate_25e349fd-6690-4277-b9ac-62896a29bdf8].[Mes].[All]" dimensionUniqueName="[DateTableTemplate_25e349fd-6690-4277-b9ac-62896a29bdf8]" displayFolder="" count="0" memberValueDatatype="130" unbalanced="0" hidden="1"/>
    <cacheHierarchy uniqueName="[DateTableTemplate_25e349fd-6690-4277-b9ac-62896a29bdf8].[NroMes]" caption="NroMes" attribute="1" defaultMemberUniqueName="[DateTableTemplate_25e349fd-6690-4277-b9ac-62896a29bdf8].[NroMes].[All]" allUniqueName="[DateTableTemplate_25e349fd-6690-4277-b9ac-62896a29bdf8].[NroMes].[All]" dimensionUniqueName="[DateTableTemplate_25e349fd-6690-4277-b9ac-62896a29bdf8]" displayFolder="" count="0" memberValueDatatype="20" unbalanced="0" hidden="1"/>
    <cacheHierarchy uniqueName="[DateTableTemplate_25e349fd-6690-4277-b9ac-62896a29bdf8].[NroTrimestre]" caption="NroTrimestre" attribute="1" defaultMemberUniqueName="[DateTableTemplate_25e349fd-6690-4277-b9ac-62896a29bdf8].[NroTrimestre].[All]" allUniqueName="[DateTableTemplate_25e349fd-6690-4277-b9ac-62896a29bdf8].[NroTrimestre].[All]" dimensionUniqueName="[DateTableTemplate_25e349fd-6690-4277-b9ac-62896a29bdf8]" displayFolder="" count="0" memberValueDatatype="20" unbalanced="0" hidden="1"/>
    <cacheHierarchy uniqueName="[DateTableTemplate_25e349fd-6690-4277-b9ac-62896a29bdf8].[Trimestre]" caption="Trimestre" attribute="1" defaultMemberUniqueName="[DateTableTemplate_25e349fd-6690-4277-b9ac-62896a29bdf8].[Trimestre].[All]" allUniqueName="[DateTableTemplate_25e349fd-6690-4277-b9ac-62896a29bdf8].[Trimestre].[All]" dimensionUniqueName="[DateTableTemplate_25e349fd-6690-4277-b9ac-62896a29bdf8]" displayFolder="" count="0" memberValueDatatype="130" unbalanced="0" hidden="1"/>
    <cacheHierarchy uniqueName="[LocalDateTable_a1f6253f-fef4-43cb-8e06-5db86e4d7da8].[Año]" caption="Año" attribute="1" defaultMemberUniqueName="[LocalDateTable_a1f6253f-fef4-43cb-8e06-5db86e4d7da8].[Año].[All]" allUniqueName="[LocalDateTable_a1f6253f-fef4-43cb-8e06-5db86e4d7da8].[Año].[All]" dimensionUniqueName="[LocalDateTable_a1f6253f-fef4-43cb-8e06-5db86e4d7da8]" displayFolder="" count="0" memberValueDatatype="20" unbalanced="0" hidden="1"/>
    <cacheHierarchy uniqueName="[LocalDateTable_a1f6253f-fef4-43cb-8e06-5db86e4d7da8].[Date]" caption="Date" attribute="1" time="1" defaultMemberUniqueName="[LocalDateTable_a1f6253f-fef4-43cb-8e06-5db86e4d7da8].[Date].[All]" allUniqueName="[LocalDateTable_a1f6253f-fef4-43cb-8e06-5db86e4d7da8].[Date].[All]" dimensionUniqueName="[LocalDateTable_a1f6253f-fef4-43cb-8e06-5db86e4d7da8]" displayFolder="" count="0" memberValueDatatype="7" unbalanced="0" hidden="1"/>
    <cacheHierarchy uniqueName="[LocalDateTable_a1f6253f-fef4-43cb-8e06-5db86e4d7da8].[Día]" caption="Día" attribute="1" defaultMemberUniqueName="[LocalDateTable_a1f6253f-fef4-43cb-8e06-5db86e4d7da8].[Día].[All]" allUniqueName="[LocalDateTable_a1f6253f-fef4-43cb-8e06-5db86e4d7da8].[Día].[All]" dimensionUniqueName="[LocalDateTable_a1f6253f-fef4-43cb-8e06-5db86e4d7da8]" displayFolder="" count="0" memberValueDatatype="20" unbalanced="0" hidden="1"/>
    <cacheHierarchy uniqueName="[LocalDateTable_a1f6253f-fef4-43cb-8e06-5db86e4d7da8].[Jerarquía de fechas]" caption="Jerarquía de fechas" defaultMemberUniqueName="[LocalDateTable_a1f6253f-fef4-43cb-8e06-5db86e4d7da8].[Jerarquía de fechas].[All]" allUniqueName="[LocalDateTable_a1f6253f-fef4-43cb-8e06-5db86e4d7da8].[Jerarquía de fechas].[All]" dimensionUniqueName="[LocalDateTable_a1f6253f-fef4-43cb-8e06-5db86e4d7da8]" displayFolder="" count="0" unbalanced="0" hidden="1"/>
    <cacheHierarchy uniqueName="[LocalDateTable_a1f6253f-fef4-43cb-8e06-5db86e4d7da8].[Mes]" caption="Mes" attribute="1" defaultMemberUniqueName="[LocalDateTable_a1f6253f-fef4-43cb-8e06-5db86e4d7da8].[Mes].[All]" allUniqueName="[LocalDateTable_a1f6253f-fef4-43cb-8e06-5db86e4d7da8].[Mes].[All]" dimensionUniqueName="[LocalDateTable_a1f6253f-fef4-43cb-8e06-5db86e4d7da8]" displayFolder="" count="0" memberValueDatatype="130" unbalanced="0" hidden="1"/>
    <cacheHierarchy uniqueName="[LocalDateTable_a1f6253f-fef4-43cb-8e06-5db86e4d7da8].[NroMes]" caption="NroMes" attribute="1" defaultMemberUniqueName="[LocalDateTable_a1f6253f-fef4-43cb-8e06-5db86e4d7da8].[NroMes].[All]" allUniqueName="[LocalDateTable_a1f6253f-fef4-43cb-8e06-5db86e4d7da8].[NroMes].[All]" dimensionUniqueName="[LocalDateTable_a1f6253f-fef4-43cb-8e06-5db86e4d7da8]" displayFolder="" count="0" memberValueDatatype="20" unbalanced="0" hidden="1"/>
    <cacheHierarchy uniqueName="[LocalDateTable_a1f6253f-fef4-43cb-8e06-5db86e4d7da8].[NroTrimestre]" caption="NroTrimestre" attribute="1" defaultMemberUniqueName="[LocalDateTable_a1f6253f-fef4-43cb-8e06-5db86e4d7da8].[NroTrimestre].[All]" allUniqueName="[LocalDateTable_a1f6253f-fef4-43cb-8e06-5db86e4d7da8].[NroTrimestre].[All]" dimensionUniqueName="[LocalDateTable_a1f6253f-fef4-43cb-8e06-5db86e4d7da8]" displayFolder="" count="0" memberValueDatatype="20" unbalanced="0" hidden="1"/>
    <cacheHierarchy uniqueName="[LocalDateTable_a1f6253f-fef4-43cb-8e06-5db86e4d7da8].[Trimestre]" caption="Trimestre" attribute="1" defaultMemberUniqueName="[LocalDateTable_a1f6253f-fef4-43cb-8e06-5db86e4d7da8].[Trimestre].[All]" allUniqueName="[LocalDateTable_a1f6253f-fef4-43cb-8e06-5db86e4d7da8].[Trimestre].[All]" dimensionUniqueName="[LocalDateTable_a1f6253f-fef4-43cb-8e06-5db86e4d7da8]" displayFolder="" count="0" memberValueDatatype="130" unbalanced="0" hidden="1"/>
    <cacheHierarchy uniqueName="[LocalDateTable_c4dd9152-0203-4bff-bc3e-67fc80b22da5].[Año]" caption="Año" attribute="1" defaultMemberUniqueName="[LocalDateTable_c4dd9152-0203-4bff-bc3e-67fc80b22da5].[Año].[All]" allUniqueName="[LocalDateTable_c4dd9152-0203-4bff-bc3e-67fc80b22da5].[Año].[All]" dimensionUniqueName="[LocalDateTable_c4dd9152-0203-4bff-bc3e-67fc80b22da5]" displayFolder="" count="0" memberValueDatatype="20" unbalanced="0" hidden="1"/>
    <cacheHierarchy uniqueName="[LocalDateTable_c4dd9152-0203-4bff-bc3e-67fc80b22da5].[Date]" caption="Date" attribute="1" time="1" defaultMemberUniqueName="[LocalDateTable_c4dd9152-0203-4bff-bc3e-67fc80b22da5].[Date].[All]" allUniqueName="[LocalDateTable_c4dd9152-0203-4bff-bc3e-67fc80b22da5].[Date].[All]" dimensionUniqueName="[LocalDateTable_c4dd9152-0203-4bff-bc3e-67fc80b22da5]" displayFolder="" count="0" memberValueDatatype="7" unbalanced="0" hidden="1"/>
    <cacheHierarchy uniqueName="[LocalDateTable_c4dd9152-0203-4bff-bc3e-67fc80b22da5].[Día]" caption="Día" attribute="1" defaultMemberUniqueName="[LocalDateTable_c4dd9152-0203-4bff-bc3e-67fc80b22da5].[Día].[All]" allUniqueName="[LocalDateTable_c4dd9152-0203-4bff-bc3e-67fc80b22da5].[Día].[All]" dimensionUniqueName="[LocalDateTable_c4dd9152-0203-4bff-bc3e-67fc80b22da5]" displayFolder="" count="0" memberValueDatatype="20" unbalanced="0" hidden="1"/>
    <cacheHierarchy uniqueName="[LocalDateTable_c4dd9152-0203-4bff-bc3e-67fc80b22da5].[Jerarquía de fechas]" caption="Jerarquía de fechas" defaultMemberUniqueName="[LocalDateTable_c4dd9152-0203-4bff-bc3e-67fc80b22da5].[Jerarquía de fechas].[All]" allUniqueName="[LocalDateTable_c4dd9152-0203-4bff-bc3e-67fc80b22da5].[Jerarquía de fechas].[All]" dimensionUniqueName="[LocalDateTable_c4dd9152-0203-4bff-bc3e-67fc80b22da5]" displayFolder="" count="0" unbalanced="0" hidden="1"/>
    <cacheHierarchy uniqueName="[LocalDateTable_c4dd9152-0203-4bff-bc3e-67fc80b22da5].[Mes]" caption="Mes" attribute="1" defaultMemberUniqueName="[LocalDateTable_c4dd9152-0203-4bff-bc3e-67fc80b22da5].[Mes].[All]" allUniqueName="[LocalDateTable_c4dd9152-0203-4bff-bc3e-67fc80b22da5].[Mes].[All]" dimensionUniqueName="[LocalDateTable_c4dd9152-0203-4bff-bc3e-67fc80b22da5]" displayFolder="" count="0" memberValueDatatype="130" unbalanced="0" hidden="1"/>
    <cacheHierarchy uniqueName="[LocalDateTable_c4dd9152-0203-4bff-bc3e-67fc80b22da5].[NroMes]" caption="NroMes" attribute="1" defaultMemberUniqueName="[LocalDateTable_c4dd9152-0203-4bff-bc3e-67fc80b22da5].[NroMes].[All]" allUniqueName="[LocalDateTable_c4dd9152-0203-4bff-bc3e-67fc80b22da5].[NroMes].[All]" dimensionUniqueName="[LocalDateTable_c4dd9152-0203-4bff-bc3e-67fc80b22da5]" displayFolder="" count="0" memberValueDatatype="20" unbalanced="0" hidden="1"/>
    <cacheHierarchy uniqueName="[LocalDateTable_c4dd9152-0203-4bff-bc3e-67fc80b22da5].[NroTrimestre]" caption="NroTrimestre" attribute="1" defaultMemberUniqueName="[LocalDateTable_c4dd9152-0203-4bff-bc3e-67fc80b22da5].[NroTrimestre].[All]" allUniqueName="[LocalDateTable_c4dd9152-0203-4bff-bc3e-67fc80b22da5].[NroTrimestre].[All]" dimensionUniqueName="[LocalDateTable_c4dd9152-0203-4bff-bc3e-67fc80b22da5]" displayFolder="" count="0" memberValueDatatype="20" unbalanced="0" hidden="1"/>
    <cacheHierarchy uniqueName="[LocalDateTable_c4dd9152-0203-4bff-bc3e-67fc80b22da5].[Trimestre]" caption="Trimestre" attribute="1" defaultMemberUniqueName="[LocalDateTable_c4dd9152-0203-4bff-bc3e-67fc80b22da5].[Trimestre].[All]" allUniqueName="[LocalDateTable_c4dd9152-0203-4bff-bc3e-67fc80b22da5].[Trimestre].[All]" dimensionUniqueName="[LocalDateTable_c4dd9152-0203-4bff-bc3e-67fc80b22da5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Añ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3">
    <dimension name="Base_Cuenta_Sueldo" uniqueName="[Base_Cuenta_Sueldo]" caption="Base_Cuenta_Sueldo"/>
    <dimension name="Base_Cuenta_Sueldo_P" uniqueName="[Base_Cuenta_Sueldo_P]" caption="Base_Cuenta_Sueldo_P"/>
    <dimension measure="1" name="Measures" uniqueName="[Measures]" caption="Measures"/>
  </dimensions>
  <measureGroups count="5">
    <measureGroup name="Base_Cuenta_Sueldo" caption="Base_Cuenta_Sueldo"/>
    <measureGroup name="Base_Cuenta_Sueldo_P" caption="Base_Cuenta_Sueldo_P"/>
    <measureGroup name="DateTableTemplate_25e349fd-6690-4277-b9ac-62896a29bdf8" caption="DateTableTemplate_25e349fd-6690-4277-b9ac-62896a29bdf8"/>
    <measureGroup name="LocalDateTable_a1f6253f-fef4-43cb-8e06-5db86e4d7da8" caption="LocalDateTable_a1f6253f-fef4-43cb-8e06-5db86e4d7da8"/>
    <measureGroup name="LocalDateTable_c4dd9152-0203-4bff-bc3e-67fc80b22da5" caption="LocalDateTable_c4dd9152-0203-4bff-bc3e-67fc80b22da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573854167" createdVersion="8" refreshedVersion="8" minRefreshableVersion="3" recordCount="0" supportSubquery="1" supportAdvancedDrill="1" xr:uid="{32247EE4-7DD5-4197-AC50-69C023E501A9}">
  <cacheSource type="external" connectionId="1"/>
  <cacheFields count="9">
    <cacheField name="[Base_Cuenta_Sueldo_P].[PERIODO].[PERIODO]" caption="PERIODO" numFmtId="0" hierarchy="19" level="1">
      <sharedItems count="12">
        <s v="[Base_Cuenta_Sueldo_P].[PERIODO].&amp;[202601]" c="202601"/>
        <s v="[Base_Cuenta_Sueldo_P].[PERIODO].&amp;[202602]" c="202602"/>
        <s v="[Base_Cuenta_Sueldo_P].[PERIODO].&amp;[202603]" c="202603"/>
        <s v="[Base_Cuenta_Sueldo_P].[PERIODO].&amp;[202604]" c="202604"/>
        <s v="[Base_Cuenta_Sueldo_P].[PERIODO].&amp;[202605]" c="202605"/>
        <s v="[Base_Cuenta_Sueldo_P].[PERIODO].&amp;[202606]" c="202606"/>
        <s v="[Base_Cuenta_Sueldo_P].[PERIODO].&amp;[202607]" c="202607"/>
        <s v="[Base_Cuenta_Sueldo_P].[PERIODO].&amp;[202608]" c="202608"/>
        <s v="[Base_Cuenta_Sueldo_P].[PERIODO].&amp;[202609]" c="202609"/>
        <s v="[Base_Cuenta_Sueldo_P].[PERIODO].&amp;[202610]" c="202610"/>
        <s v="[Base_Cuenta_Sueldo_P].[PERIODO].&amp;[202611]" c="202611"/>
        <s v="[Base_Cuenta_Sueldo_P].[PERIODO].&amp;[202612]" c="202612"/>
      </sharedItems>
    </cacheField>
    <cacheField name="[Base_Cuenta_Sueldo_P].[Metrica].[Metrica]" caption="Metrica" numFmtId="0" hierarchy="17" level="1">
      <sharedItems count="8">
        <s v="[Base_Cuenta_Sueldo_P].[Metrica].&amp;[Extraordinarios]" c="Extraordinarios"/>
        <s v="[Base_Cuenta_Sueldo_P].[Metrica].&amp;[FSD]" c="FSD"/>
        <s v="[Base_Cuenta_Sueldo_P].[Metrica].&amp;[FTP]" c="FTP"/>
        <s v="[Base_Cuenta_Sueldo_P].[Metrica].&amp;[Gastos Operativos]" c="Gastos Operativos"/>
        <s v="[Base_Cuenta_Sueldo_P].[Metrica].&amp;[Ingreso_Financiero]" c="Ingreso_Financiero"/>
        <s v="[Base_Cuenta_Sueldo_P].[Metrica].&amp;[INOF]" c="INOF"/>
        <s v="[Base_Cuenta_Sueldo_P].[Metrica].&amp;[Saldo_FdP]" c="Saldo_FdP"/>
        <s v="[Base_Cuenta_Sueldo_P].[Metrica].&amp;[Saldo_Prom]" c="Saldo_Prom"/>
      </sharedItems>
    </cacheField>
    <cacheField name="[Base_Cuenta_Sueldo_P].[MONEDA].[MONEDA]" caption="MONEDA" numFmtId="0" hierarchy="18" level="1">
      <sharedItems count="2">
        <s v="[Base_Cuenta_Sueldo_P].[MONEDA].&amp;[PSS]" c="PSS"/>
        <s v="[Base_Cuenta_Sueldo_P].[MONEDA].&amp;[USD]" c="USD"/>
      </sharedItems>
    </cacheField>
    <cacheField name="[Base_Cuenta_Sueldo_P].[SEGMENTO_DESCRIP].[SEGMENTO_DESCRIP]" caption="SEGMENTO_DESCRIP" numFmtId="0" hierarchy="21" level="1">
      <sharedItems count="3">
        <s v="[Base_Cuenta_Sueldo_P].[SEGMENTO_DESCRIP].&amp;[Consumo Inicial]" c="Consumo Inicial"/>
        <s v="[Base_Cuenta_Sueldo_P].[SEGMENTO_DESCRIP].&amp;[Masivo]" c="Masivo"/>
        <s v="[Base_Cuenta_Sueldo_P].[SEGMENTO_DESCRIP].&amp;[Renta Alta]" c="Renta Alta"/>
      </sharedItems>
    </cacheField>
    <cacheField name="[Base_Cuenta_Sueldo_P].[Sub Producto].[Sub Producto]" caption="Sub Producto" numFmtId="0" hierarchy="23" level="1">
      <sharedItems count="1">
        <s v="[Base_Cuenta_Sueldo_P].[Sub Producto].&amp;[Cuenta Sueldo]" c="Cuenta Sueldo"/>
      </sharedItems>
    </cacheField>
    <cacheField name="[Base_Cuenta_Sueldo_P].[Importe].[Importe]" caption="Importe" numFmtId="0" hierarchy="16" level="1">
      <sharedItems containsSemiMixedTypes="0" containsString="0"/>
    </cacheField>
    <cacheField name="[Base_Cuenta_Sueldo_P].[Tipo_Valor].[Tipo_Valor]" caption="Tipo_Valor" numFmtId="0" hierarchy="25" level="1">
      <sharedItems containsSemiMixedTypes="0" containsString="0"/>
    </cacheField>
    <cacheField name="[Base_Cuenta_Sueldo_P].[PRODUCTO].[PRODUCTO]" caption="PRODUCTO" numFmtId="0" hierarchy="20" level="1">
      <sharedItems containsSemiMixedTypes="0" containsString="0"/>
    </cacheField>
    <cacheField name="Unsupported0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Base_Cuenta_Sueldo].[Año]" caption="Año" attribute="1" defaultMemberUniqueName="[Base_Cuenta_Sueldo].[Año].[All]" allUniqueName="[Base_Cuenta_Sueldo].[Año].[All]" dimensionUniqueName="[Base_Cuenta_Sueldo]" displayFolder="" count="0" memberValueDatatype="130" unbalanced="0"/>
    <cacheHierarchy uniqueName="[Base_Cuenta_Sueldo].[FECHA]" caption="FECHA" attribute="1" time="1" defaultMemberUniqueName="[Base_Cuenta_Sueldo].[FECHA].[All]" allUniqueName="[Base_Cuenta_Sueldo].[FECHA].[All]" dimensionUniqueName="[Base_Cuenta_Sueldo]" displayFolder="" count="0" memberValueDatatype="7" unbalanced="0"/>
    <cacheHierarchy uniqueName="[Base_Cuenta_Sueldo].[Fuente]" caption="Fuente" attribute="1" defaultMemberUniqueName="[Base_Cuenta_Sueldo].[Fuente].[All]" allUniqueName="[Base_Cuenta_Sueldo].[Fuente].[All]" dimensionUniqueName="[Base_Cuenta_Sueldo]" displayFolder="" count="0" memberValueDatatype="130" unbalanced="0"/>
    <cacheHierarchy uniqueName="[Base_Cuenta_Sueldo].[Importe]" caption="Importe" attribute="1" defaultMemberUniqueName="[Base_Cuenta_Sueldo].[Importe].[All]" allUniqueName="[Base_Cuenta_Sueldo].[Importe].[All]" dimensionUniqueName="[Base_Cuenta_Sueldo]" displayFolder="" count="0" memberValueDatatype="5" unbalanced="0"/>
    <cacheHierarchy uniqueName="[Base_Cuenta_Sueldo].[Metrica]" caption="Metrica" attribute="1" defaultMemberUniqueName="[Base_Cuenta_Sueldo].[Metrica].[All]" allUniqueName="[Base_Cuenta_Sueldo].[Metrica].[All]" dimensionUniqueName="[Base_Cuenta_Sueldo]" displayFolder="" count="0" memberValueDatatype="130" unbalanced="0"/>
    <cacheHierarchy uniqueName="[Base_Cuenta_Sueldo].[MONEDA]" caption="MONEDA" attribute="1" defaultMemberUniqueName="[Base_Cuenta_Sueldo].[MONEDA].[All]" allUniqueName="[Base_Cuenta_Sueldo].[MONEDA].[All]" dimensionUniqueName="[Base_Cuenta_Sueldo]" displayFolder="" count="0" memberValueDatatype="130" unbalanced="0"/>
    <cacheHierarchy uniqueName="[Base_Cuenta_Sueldo].[Periodo]" caption="Periodo" attribute="1" defaultMemberUniqueName="[Base_Cuenta_Sueldo].[Periodo].[All]" allUniqueName="[Base_Cuenta_Sueldo].[Periodo].[All]" dimensionUniqueName="[Base_Cuenta_Sueldo]" displayFolder="" count="0" memberValueDatatype="130" unbalanced="0"/>
    <cacheHierarchy uniqueName="[Base_Cuenta_Sueldo].[PRODUCTO]" caption="PRODUCTO" attribute="1" defaultMemberUniqueName="[Base_Cuenta_Sueldo].[PRODUCTO].[All]" allUniqueName="[Base_Cuenta_Sueldo].[PRODUCTO].[All]" dimensionUniqueName="[Base_Cuenta_Sueldo]" displayFolder="" count="0" memberValueDatatype="130" unbalanced="0"/>
    <cacheHierarchy uniqueName="[Base_Cuenta_Sueldo].[SEGMENTO_DESCRIP]" caption="SEGMENTO_DESCRIP" attribute="1" defaultMemberUniqueName="[Base_Cuenta_Sueldo].[SEGMENTO_DESCRIP].[All]" allUniqueName="[Base_Cuenta_Sueldo].[SEGMENTO_DESCRIP].[All]" dimensionUniqueName="[Base_Cuenta_Sueldo]" displayFolder="" count="0" memberValueDatatype="130" unbalanced="0"/>
    <cacheHierarchy uniqueName="[Base_Cuenta_Sueldo].[SITUACION]" caption="SITUACION" attribute="1" defaultMemberUniqueName="[Base_Cuenta_Sueldo].[SITUACION].[All]" allUniqueName="[Base_Cuenta_Sueldo].[SITUACION].[All]" dimensionUniqueName="[Base_Cuenta_Sueldo]" displayFolder="" count="0" memberValueDatatype="130" unbalanced="0"/>
    <cacheHierarchy uniqueName="[Base_Cuenta_Sueldo].[Sub Producto]" caption="Sub Producto" attribute="1" defaultMemberUniqueName="[Base_Cuenta_Sueldo].[Sub Producto].[All]" allUniqueName="[Base_Cuenta_Sueldo].[Sub Producto].[All]" dimensionUniqueName="[Base_Cuenta_Sueldo]" displayFolder="" count="0" memberValueDatatype="130" unbalanced="0"/>
    <cacheHierarchy uniqueName="[Base_Cuenta_Sueldo].[TIPO]" caption="TIPO" attribute="1" defaultMemberUniqueName="[Base_Cuenta_Sueldo].[TIPO].[All]" allUniqueName="[Base_Cuenta_Sueldo].[TIPO].[All]" dimensionUniqueName="[Base_Cuenta_Sueldo]" displayFolder="" count="0" memberValueDatatype="130" unbalanced="0"/>
    <cacheHierarchy uniqueName="[Base_Cuenta_Sueldo].[Tipo_Valor]" caption="Tipo_Valor" attribute="1" defaultMemberUniqueName="[Base_Cuenta_Sueldo].[Tipo_Valor].[All]" allUniqueName="[Base_Cuenta_Sueldo].[Tipo_Valor].[All]" dimensionUniqueName="[Base_Cuenta_Sueldo]" displayFolder="" count="0" memberValueDatatype="130" unbalanced="0"/>
    <cacheHierarchy uniqueName="[Base_Cuenta_Sueldo].[VP]" caption="VP" attribute="1" defaultMemberUniqueName="[Base_Cuenta_Sueldo].[VP].[All]" allUniqueName="[Base_Cuenta_Sueldo].[VP].[All]" dimensionUniqueName="[Base_Cuenta_Sueldo]" displayFolder="" count="0" memberValueDatatype="130" unbalanced="0"/>
    <cacheHierarchy uniqueName="[Base_Cuenta_Sueldo_P].[Año]" caption="Año" attribute="1" defaultMemberUniqueName="[Base_Cuenta_Sueldo_P].[Año].[All]" allUniqueName="[Base_Cuenta_Sueldo_P].[Año].[All]" dimensionUniqueName="[Base_Cuenta_Sueldo_P]" displayFolder="" count="0" memberValueDatatype="20" unbalanced="0"/>
    <cacheHierarchy uniqueName="[Base_Cuenta_Sueldo_P].[FECHA]" caption="FECHA" attribute="1" time="1" defaultMemberUniqueName="[Base_Cuenta_Sueldo_P].[FECHA].[All]" allUniqueName="[Base_Cuenta_Sueldo_P].[FECHA].[All]" dimensionUniqueName="[Base_Cuenta_Sueldo_P]" displayFolder="" count="0" memberValueDatatype="7" unbalanced="0"/>
    <cacheHierarchy uniqueName="[Base_Cuenta_Sueldo_P].[Importe]" caption="Importe" attribute="1" defaultMemberUniqueName="[Base_Cuenta_Sueldo_P].[Importe].[All]" allUniqueName="[Base_Cuenta_Sueldo_P].[Importe].[All]" dimensionUniqueName="[Base_Cuenta_Sueldo_P]" displayFolder="" count="2" memberValueDatatype="5" unbalanced="0">
      <fieldsUsage count="2">
        <fieldUsage x="-1"/>
        <fieldUsage x="5"/>
      </fieldsUsage>
    </cacheHierarchy>
    <cacheHierarchy uniqueName="[Base_Cuenta_Sueldo_P].[Metrica]" caption="Metrica" attribute="1" defaultMemberUniqueName="[Base_Cuenta_Sueldo_P].[Metrica].[All]" allUniqueName="[Base_Cuenta_Sueldo_P].[Metrica].[All]" dimensionUniqueName="[Base_Cuenta_Sueldo_P]" displayFolder="" count="2" memberValueDatatype="130" unbalanced="0">
      <fieldsUsage count="2">
        <fieldUsage x="-1"/>
        <fieldUsage x="1"/>
      </fieldsUsage>
    </cacheHierarchy>
    <cacheHierarchy uniqueName="[Base_Cuenta_Sueldo_P].[MONEDA]" caption="MONEDA" attribute="1" defaultMemberUniqueName="[Base_Cuenta_Sueldo_P].[MONEDA].[All]" allUniqueName="[Base_Cuenta_Sueldo_P].[MONEDA].[All]" dimensionUniqueName="[Base_Cuenta_Sueldo_P]" displayFolder="" count="2" memberValueDatatype="130" unbalanced="0">
      <fieldsUsage count="2">
        <fieldUsage x="-1"/>
        <fieldUsage x="2"/>
      </fieldsUsage>
    </cacheHierarchy>
    <cacheHierarchy uniqueName="[Base_Cuenta_Sueldo_P].[PERIODO]" caption="PERIODO" attribute="1" defaultMemberUniqueName="[Base_Cuenta_Sueldo_P].[PERIODO].[All]" allUniqueName="[Base_Cuenta_Sueldo_P].[PERIODO].[All]" dimensionUniqueName="[Base_Cuenta_Sueldo_P]" displayFolder="" count="2" memberValueDatatype="130" unbalanced="0">
      <fieldsUsage count="2">
        <fieldUsage x="-1"/>
        <fieldUsage x="0"/>
      </fieldsUsage>
    </cacheHierarchy>
    <cacheHierarchy uniqueName="[Base_Cuenta_Sueldo_P].[PRODUCTO]" caption="PRODUCTO" attribute="1" defaultMemberUniqueName="[Base_Cuenta_Sueldo_P].[PRODUCTO].[All]" allUniqueName="[Base_Cuenta_Sueldo_P].[PRODUCTO].[All]" dimensionUniqueName="[Base_Cuenta_Sueldo_P]" displayFolder="" count="2" memberValueDatatype="130" unbalanced="0">
      <fieldsUsage count="2">
        <fieldUsage x="-1"/>
        <fieldUsage x="7"/>
      </fieldsUsage>
    </cacheHierarchy>
    <cacheHierarchy uniqueName="[Base_Cuenta_Sueldo_P].[SEGMENTO_DESCRIP]" caption="SEGMENTO_DESCRIP" attribute="1" defaultMemberUniqueName="[Base_Cuenta_Sueldo_P].[SEGMENTO_DESCRIP].[All]" allUniqueName="[Base_Cuenta_Sueldo_P].[SEGMENTO_DESCRIP].[All]" dimensionUniqueName="[Base_Cuenta_Sueldo_P]" displayFolder="" count="2" memberValueDatatype="130" unbalanced="0">
      <fieldsUsage count="2">
        <fieldUsage x="-1"/>
        <fieldUsage x="3"/>
      </fieldsUsage>
    </cacheHierarchy>
    <cacheHierarchy uniqueName="[Base_Cuenta_Sueldo_P].[SITUACION]" caption="SITUACION" attribute="1" defaultMemberUniqueName="[Base_Cuenta_Sueldo_P].[SITUACION].[All]" allUniqueName="[Base_Cuenta_Sueldo_P].[SITUACION].[All]" dimensionUniqueName="[Base_Cuenta_Sueldo_P]" displayFolder="" count="0" memberValueDatatype="130" unbalanced="0"/>
    <cacheHierarchy uniqueName="[Base_Cuenta_Sueldo_P].[Sub Producto]" caption="Sub Producto" attribute="1" defaultMemberUniqueName="[Base_Cuenta_Sueldo_P].[Sub Producto].[All]" allUniqueName="[Base_Cuenta_Sueldo_P].[Sub Producto].[All]" dimensionUniqueName="[Base_Cuenta_Sueldo_P]" displayFolder="" count="2" memberValueDatatype="130" unbalanced="0">
      <fieldsUsage count="2">
        <fieldUsage x="-1"/>
        <fieldUsage x="4"/>
      </fieldsUsage>
    </cacheHierarchy>
    <cacheHierarchy uniqueName="[Base_Cuenta_Sueldo_P].[Tipo]" caption="Tipo" attribute="1" defaultMemberUniqueName="[Base_Cuenta_Sueldo_P].[Tipo].[All]" allUniqueName="[Base_Cuenta_Sueldo_P].[Tipo].[All]" dimensionUniqueName="[Base_Cuenta_Sueldo_P]" displayFolder="" count="0" memberValueDatatype="130" unbalanced="0"/>
    <cacheHierarchy uniqueName="[Base_Cuenta_Sueldo_P].[Tipo_Valor]" caption="Tipo_Valor" attribute="1" defaultMemberUniqueName="[Base_Cuenta_Sueldo_P].[Tipo_Valor].[All]" allUniqueName="[Base_Cuenta_Sueldo_P].[Tipo_Valor].[All]" dimensionUniqueName="[Base_Cuenta_Sueldo_P]" displayFolder="" count="2" memberValueDatatype="130" unbalanced="0">
      <fieldsUsage count="2">
        <fieldUsage x="-1"/>
        <fieldUsage x="6"/>
      </fieldsUsage>
    </cacheHierarchy>
    <cacheHierarchy uniqueName="[Base_Cuenta_Sueldo_P].[VP]" caption="VP" attribute="1" defaultMemberUniqueName="[Base_Cuenta_Sueldo_P].[VP].[All]" allUniqueName="[Base_Cuenta_Sueldo_P].[VP].[All]" dimensionUniqueName="[Base_Cuenta_Sueldo_P]" displayFolder="" count="0" memberValueDatatype="130" unbalanced="0"/>
    <cacheHierarchy uniqueName="[DateTableTemplate_25e349fd-6690-4277-b9ac-62896a29bdf8].[Año]" caption="Año" attribute="1" defaultMemberUniqueName="[DateTableTemplate_25e349fd-6690-4277-b9ac-62896a29bdf8].[Año].[All]" allUniqueName="[DateTableTemplate_25e349fd-6690-4277-b9ac-62896a29bdf8].[Año].[All]" dimensionUniqueName="[DateTableTemplate_25e349fd-6690-4277-b9ac-62896a29bdf8]" displayFolder="" count="0" memberValueDatatype="20" unbalanced="0" hidden="1"/>
    <cacheHierarchy uniqueName="[DateTableTemplate_25e349fd-6690-4277-b9ac-62896a29bdf8].[Date]" caption="Date" attribute="1" time="1" defaultMemberUniqueName="[DateTableTemplate_25e349fd-6690-4277-b9ac-62896a29bdf8].[Date].[All]" allUniqueName="[DateTableTemplate_25e349fd-6690-4277-b9ac-62896a29bdf8].[Date].[All]" dimensionUniqueName="[DateTableTemplate_25e349fd-6690-4277-b9ac-62896a29bdf8]" displayFolder="" count="0" memberValueDatatype="7" unbalanced="0" hidden="1"/>
    <cacheHierarchy uniqueName="[DateTableTemplate_25e349fd-6690-4277-b9ac-62896a29bdf8].[Día]" caption="Día" attribute="1" defaultMemberUniqueName="[DateTableTemplate_25e349fd-6690-4277-b9ac-62896a29bdf8].[Día].[All]" allUniqueName="[DateTableTemplate_25e349fd-6690-4277-b9ac-62896a29bdf8].[Día].[All]" dimensionUniqueName="[DateTableTemplate_25e349fd-6690-4277-b9ac-62896a29bdf8]" displayFolder="" count="0" memberValueDatatype="20" unbalanced="0" hidden="1"/>
    <cacheHierarchy uniqueName="[DateTableTemplate_25e349fd-6690-4277-b9ac-62896a29bdf8].[Jerarquía de fechas]" caption="Jerarquía de fechas" defaultMemberUniqueName="[DateTableTemplate_25e349fd-6690-4277-b9ac-62896a29bdf8].[Jerarquía de fechas].[All]" allUniqueName="[DateTableTemplate_25e349fd-6690-4277-b9ac-62896a29bdf8].[Jerarquía de fechas].[All]" dimensionUniqueName="[DateTableTemplate_25e349fd-6690-4277-b9ac-62896a29bdf8]" displayFolder="" count="0" unbalanced="0" hidden="1"/>
    <cacheHierarchy uniqueName="[DateTableTemplate_25e349fd-6690-4277-b9ac-62896a29bdf8].[Mes]" caption="Mes" attribute="1" defaultMemberUniqueName="[DateTableTemplate_25e349fd-6690-4277-b9ac-62896a29bdf8].[Mes].[All]" allUniqueName="[DateTableTemplate_25e349fd-6690-4277-b9ac-62896a29bdf8].[Mes].[All]" dimensionUniqueName="[DateTableTemplate_25e349fd-6690-4277-b9ac-62896a29bdf8]" displayFolder="" count="0" memberValueDatatype="130" unbalanced="0" hidden="1"/>
    <cacheHierarchy uniqueName="[DateTableTemplate_25e349fd-6690-4277-b9ac-62896a29bdf8].[NroMes]" caption="NroMes" attribute="1" defaultMemberUniqueName="[DateTableTemplate_25e349fd-6690-4277-b9ac-62896a29bdf8].[NroMes].[All]" allUniqueName="[DateTableTemplate_25e349fd-6690-4277-b9ac-62896a29bdf8].[NroMes].[All]" dimensionUniqueName="[DateTableTemplate_25e349fd-6690-4277-b9ac-62896a29bdf8]" displayFolder="" count="0" memberValueDatatype="20" unbalanced="0" hidden="1"/>
    <cacheHierarchy uniqueName="[DateTableTemplate_25e349fd-6690-4277-b9ac-62896a29bdf8].[NroTrimestre]" caption="NroTrimestre" attribute="1" defaultMemberUniqueName="[DateTableTemplate_25e349fd-6690-4277-b9ac-62896a29bdf8].[NroTrimestre].[All]" allUniqueName="[DateTableTemplate_25e349fd-6690-4277-b9ac-62896a29bdf8].[NroTrimestre].[All]" dimensionUniqueName="[DateTableTemplate_25e349fd-6690-4277-b9ac-62896a29bdf8]" displayFolder="" count="0" memberValueDatatype="20" unbalanced="0" hidden="1"/>
    <cacheHierarchy uniqueName="[DateTableTemplate_25e349fd-6690-4277-b9ac-62896a29bdf8].[Trimestre]" caption="Trimestre" attribute="1" defaultMemberUniqueName="[DateTableTemplate_25e349fd-6690-4277-b9ac-62896a29bdf8].[Trimestre].[All]" allUniqueName="[DateTableTemplate_25e349fd-6690-4277-b9ac-62896a29bdf8].[Trimestre].[All]" dimensionUniqueName="[DateTableTemplate_25e349fd-6690-4277-b9ac-62896a29bdf8]" displayFolder="" count="0" memberValueDatatype="130" unbalanced="0" hidden="1"/>
    <cacheHierarchy uniqueName="[LocalDateTable_a1f6253f-fef4-43cb-8e06-5db86e4d7da8].[Año]" caption="Año" attribute="1" defaultMemberUniqueName="[LocalDateTable_a1f6253f-fef4-43cb-8e06-5db86e4d7da8].[Año].[All]" allUniqueName="[LocalDateTable_a1f6253f-fef4-43cb-8e06-5db86e4d7da8].[Año].[All]" dimensionUniqueName="[LocalDateTable_a1f6253f-fef4-43cb-8e06-5db86e4d7da8]" displayFolder="" count="0" memberValueDatatype="20" unbalanced="0" hidden="1"/>
    <cacheHierarchy uniqueName="[LocalDateTable_a1f6253f-fef4-43cb-8e06-5db86e4d7da8].[Date]" caption="Date" attribute="1" time="1" defaultMemberUniqueName="[LocalDateTable_a1f6253f-fef4-43cb-8e06-5db86e4d7da8].[Date].[All]" allUniqueName="[LocalDateTable_a1f6253f-fef4-43cb-8e06-5db86e4d7da8].[Date].[All]" dimensionUniqueName="[LocalDateTable_a1f6253f-fef4-43cb-8e06-5db86e4d7da8]" displayFolder="" count="0" memberValueDatatype="7" unbalanced="0" hidden="1"/>
    <cacheHierarchy uniqueName="[LocalDateTable_a1f6253f-fef4-43cb-8e06-5db86e4d7da8].[Día]" caption="Día" attribute="1" defaultMemberUniqueName="[LocalDateTable_a1f6253f-fef4-43cb-8e06-5db86e4d7da8].[Día].[All]" allUniqueName="[LocalDateTable_a1f6253f-fef4-43cb-8e06-5db86e4d7da8].[Día].[All]" dimensionUniqueName="[LocalDateTable_a1f6253f-fef4-43cb-8e06-5db86e4d7da8]" displayFolder="" count="0" memberValueDatatype="20" unbalanced="0" hidden="1"/>
    <cacheHierarchy uniqueName="[LocalDateTable_a1f6253f-fef4-43cb-8e06-5db86e4d7da8].[Jerarquía de fechas]" caption="Jerarquía de fechas" defaultMemberUniqueName="[LocalDateTable_a1f6253f-fef4-43cb-8e06-5db86e4d7da8].[Jerarquía de fechas].[All]" allUniqueName="[LocalDateTable_a1f6253f-fef4-43cb-8e06-5db86e4d7da8].[Jerarquía de fechas].[All]" dimensionUniqueName="[LocalDateTable_a1f6253f-fef4-43cb-8e06-5db86e4d7da8]" displayFolder="" count="0" unbalanced="0" hidden="1"/>
    <cacheHierarchy uniqueName="[LocalDateTable_a1f6253f-fef4-43cb-8e06-5db86e4d7da8].[Mes]" caption="Mes" attribute="1" defaultMemberUniqueName="[LocalDateTable_a1f6253f-fef4-43cb-8e06-5db86e4d7da8].[Mes].[All]" allUniqueName="[LocalDateTable_a1f6253f-fef4-43cb-8e06-5db86e4d7da8].[Mes].[All]" dimensionUniqueName="[LocalDateTable_a1f6253f-fef4-43cb-8e06-5db86e4d7da8]" displayFolder="" count="0" memberValueDatatype="130" unbalanced="0" hidden="1"/>
    <cacheHierarchy uniqueName="[LocalDateTable_a1f6253f-fef4-43cb-8e06-5db86e4d7da8].[NroMes]" caption="NroMes" attribute="1" defaultMemberUniqueName="[LocalDateTable_a1f6253f-fef4-43cb-8e06-5db86e4d7da8].[NroMes].[All]" allUniqueName="[LocalDateTable_a1f6253f-fef4-43cb-8e06-5db86e4d7da8].[NroMes].[All]" dimensionUniqueName="[LocalDateTable_a1f6253f-fef4-43cb-8e06-5db86e4d7da8]" displayFolder="" count="0" memberValueDatatype="20" unbalanced="0" hidden="1"/>
    <cacheHierarchy uniqueName="[LocalDateTable_a1f6253f-fef4-43cb-8e06-5db86e4d7da8].[NroTrimestre]" caption="NroTrimestre" attribute="1" defaultMemberUniqueName="[LocalDateTable_a1f6253f-fef4-43cb-8e06-5db86e4d7da8].[NroTrimestre].[All]" allUniqueName="[LocalDateTable_a1f6253f-fef4-43cb-8e06-5db86e4d7da8].[NroTrimestre].[All]" dimensionUniqueName="[LocalDateTable_a1f6253f-fef4-43cb-8e06-5db86e4d7da8]" displayFolder="" count="0" memberValueDatatype="20" unbalanced="0" hidden="1"/>
    <cacheHierarchy uniqueName="[LocalDateTable_a1f6253f-fef4-43cb-8e06-5db86e4d7da8].[Trimestre]" caption="Trimestre" attribute="1" defaultMemberUniqueName="[LocalDateTable_a1f6253f-fef4-43cb-8e06-5db86e4d7da8].[Trimestre].[All]" allUniqueName="[LocalDateTable_a1f6253f-fef4-43cb-8e06-5db86e4d7da8].[Trimestre].[All]" dimensionUniqueName="[LocalDateTable_a1f6253f-fef4-43cb-8e06-5db86e4d7da8]" displayFolder="" count="0" memberValueDatatype="130" unbalanced="0" hidden="1"/>
    <cacheHierarchy uniqueName="[LocalDateTable_c4dd9152-0203-4bff-bc3e-67fc80b22da5].[Año]" caption="Año" attribute="1" defaultMemberUniqueName="[LocalDateTable_c4dd9152-0203-4bff-bc3e-67fc80b22da5].[Año].[All]" allUniqueName="[LocalDateTable_c4dd9152-0203-4bff-bc3e-67fc80b22da5].[Año].[All]" dimensionUniqueName="[LocalDateTable_c4dd9152-0203-4bff-bc3e-67fc80b22da5]" displayFolder="" count="0" memberValueDatatype="20" unbalanced="0" hidden="1"/>
    <cacheHierarchy uniqueName="[LocalDateTable_c4dd9152-0203-4bff-bc3e-67fc80b22da5].[Date]" caption="Date" attribute="1" time="1" defaultMemberUniqueName="[LocalDateTable_c4dd9152-0203-4bff-bc3e-67fc80b22da5].[Date].[All]" allUniqueName="[LocalDateTable_c4dd9152-0203-4bff-bc3e-67fc80b22da5].[Date].[All]" dimensionUniqueName="[LocalDateTable_c4dd9152-0203-4bff-bc3e-67fc80b22da5]" displayFolder="" count="0" memberValueDatatype="7" unbalanced="0" hidden="1"/>
    <cacheHierarchy uniqueName="[LocalDateTable_c4dd9152-0203-4bff-bc3e-67fc80b22da5].[Día]" caption="Día" attribute="1" defaultMemberUniqueName="[LocalDateTable_c4dd9152-0203-4bff-bc3e-67fc80b22da5].[Día].[All]" allUniqueName="[LocalDateTable_c4dd9152-0203-4bff-bc3e-67fc80b22da5].[Día].[All]" dimensionUniqueName="[LocalDateTable_c4dd9152-0203-4bff-bc3e-67fc80b22da5]" displayFolder="" count="0" memberValueDatatype="20" unbalanced="0" hidden="1"/>
    <cacheHierarchy uniqueName="[LocalDateTable_c4dd9152-0203-4bff-bc3e-67fc80b22da5].[Jerarquía de fechas]" caption="Jerarquía de fechas" defaultMemberUniqueName="[LocalDateTable_c4dd9152-0203-4bff-bc3e-67fc80b22da5].[Jerarquía de fechas].[All]" allUniqueName="[LocalDateTable_c4dd9152-0203-4bff-bc3e-67fc80b22da5].[Jerarquía de fechas].[All]" dimensionUniqueName="[LocalDateTable_c4dd9152-0203-4bff-bc3e-67fc80b22da5]" displayFolder="" count="0" unbalanced="0" hidden="1"/>
    <cacheHierarchy uniqueName="[LocalDateTable_c4dd9152-0203-4bff-bc3e-67fc80b22da5].[Mes]" caption="Mes" attribute="1" defaultMemberUniqueName="[LocalDateTable_c4dd9152-0203-4bff-bc3e-67fc80b22da5].[Mes].[All]" allUniqueName="[LocalDateTable_c4dd9152-0203-4bff-bc3e-67fc80b22da5].[Mes].[All]" dimensionUniqueName="[LocalDateTable_c4dd9152-0203-4bff-bc3e-67fc80b22da5]" displayFolder="" count="0" memberValueDatatype="130" unbalanced="0" hidden="1"/>
    <cacheHierarchy uniqueName="[LocalDateTable_c4dd9152-0203-4bff-bc3e-67fc80b22da5].[NroMes]" caption="NroMes" attribute="1" defaultMemberUniqueName="[LocalDateTable_c4dd9152-0203-4bff-bc3e-67fc80b22da5].[NroMes].[All]" allUniqueName="[LocalDateTable_c4dd9152-0203-4bff-bc3e-67fc80b22da5].[NroMes].[All]" dimensionUniqueName="[LocalDateTable_c4dd9152-0203-4bff-bc3e-67fc80b22da5]" displayFolder="" count="0" memberValueDatatype="20" unbalanced="0" hidden="1"/>
    <cacheHierarchy uniqueName="[LocalDateTable_c4dd9152-0203-4bff-bc3e-67fc80b22da5].[NroTrimestre]" caption="NroTrimestre" attribute="1" defaultMemberUniqueName="[LocalDateTable_c4dd9152-0203-4bff-bc3e-67fc80b22da5].[NroTrimestre].[All]" allUniqueName="[LocalDateTable_c4dd9152-0203-4bff-bc3e-67fc80b22da5].[NroTrimestre].[All]" dimensionUniqueName="[LocalDateTable_c4dd9152-0203-4bff-bc3e-67fc80b22da5]" displayFolder="" count="0" memberValueDatatype="20" unbalanced="0" hidden="1"/>
    <cacheHierarchy uniqueName="[LocalDateTable_c4dd9152-0203-4bff-bc3e-67fc80b22da5].[Trimestre]" caption="Trimestre" attribute="1" defaultMemberUniqueName="[LocalDateTable_c4dd9152-0203-4bff-bc3e-67fc80b22da5].[Trimestre].[All]" allUniqueName="[LocalDateTable_c4dd9152-0203-4bff-bc3e-67fc80b22da5].[Trimestre].[All]" dimensionUniqueName="[LocalDateTable_c4dd9152-0203-4bff-bc3e-67fc80b22da5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Añ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3">
    <dimension name="Base_Cuenta_Sueldo" uniqueName="[Base_Cuenta_Sueldo]" caption="Base_Cuenta_Sueldo"/>
    <dimension name="Base_Cuenta_Sueldo_P" uniqueName="[Base_Cuenta_Sueldo_P]" caption="Base_Cuenta_Sueldo_P"/>
    <dimension measure="1" name="Measures" uniqueName="[Measures]" caption="Measures"/>
  </dimensions>
  <measureGroups count="5">
    <measureGroup name="Base_Cuenta_Sueldo" caption="Base_Cuenta_Sueldo"/>
    <measureGroup name="Base_Cuenta_Sueldo_P" caption="Base_Cuenta_Sueldo_P"/>
    <measureGroup name="DateTableTemplate_25e349fd-6690-4277-b9ac-62896a29bdf8" caption="DateTableTemplate_25e349fd-6690-4277-b9ac-62896a29bdf8"/>
    <measureGroup name="LocalDateTable_a1f6253f-fef4-43cb-8e06-5db86e4d7da8" caption="LocalDateTable_a1f6253f-fef4-43cb-8e06-5db86e4d7da8"/>
    <measureGroup name="LocalDateTable_c4dd9152-0203-4bff-bc3e-67fc80b22da5" caption="LocalDateTable_c4dd9152-0203-4bff-bc3e-67fc80b22da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5864930555" createdVersion="8" refreshedVersion="8" minRefreshableVersion="3" recordCount="0" supportSubquery="1" supportAdvancedDrill="1" xr:uid="{21F6D2D2-0DBD-41ED-B824-C3520CE9CEC0}">
  <cacheSource type="external" connectionId="1"/>
  <cacheFields count="7">
    <cacheField name="[Base_Cuenta_Sueldo].[PRODUCTO].[PRODUCTO]" caption="PRODUCTO" numFmtId="0" hierarchy="7" level="1">
      <sharedItems containsSemiMixedTypes="0" containsString="0"/>
    </cacheField>
    <cacheField name="[Base_Cuenta_Sueldo].[Tipo_Valor].[Tipo_Valor]" caption="Tipo_Valor" numFmtId="0" hierarchy="12" level="1">
      <sharedItems containsSemiMixedTypes="0" containsString="0"/>
    </cacheField>
    <cacheField name="[Base_Cuenta_Sueldo].[Metrica].[Metrica]" caption="Metrica" numFmtId="0" hierarchy="4" level="1">
      <sharedItems count="8">
        <s v="[Base_Cuenta_Sueldo].[Metrica].&amp;[Extraordinarios]" c="Extraordinarios"/>
        <s v="[Base_Cuenta_Sueldo].[Metrica].&amp;[FSD]" c="FSD"/>
        <s v="[Base_Cuenta_Sueldo].[Metrica].&amp;[FTP]" c="FTP"/>
        <s v="[Base_Cuenta_Sueldo].[Metrica].&amp;[Gastos Operativos]" c="Gastos Operativos"/>
        <s v="[Base_Cuenta_Sueldo].[Metrica].&amp;[Ingreso_Financiero]" c="Ingreso_Financiero"/>
        <s v="[Base_Cuenta_Sueldo].[Metrica].&amp;[INOF]" c="INOF"/>
        <s v="[Base_Cuenta_Sueldo].[Metrica].&amp;[Saldo_FdP]" c="Saldo_FdP"/>
        <s v="[Base_Cuenta_Sueldo].[Metrica].&amp;[Saldo_Prom]" c="Saldo_Prom"/>
      </sharedItems>
    </cacheField>
    <cacheField name="[Base_Cuenta_Sueldo].[SEGMENTO_DESCRIP].[SEGMENTO_DESCRIP]" caption="SEGMENTO_DESCRIP" numFmtId="0" hierarchy="8" level="1">
      <sharedItems count="5">
        <s v="[Base_Cuenta_Sueldo].[SEGMENTO_DESCRIP].&amp;[Consumo Inicial]" c="Consumo Inicial"/>
        <s v="[Base_Cuenta_Sueldo].[SEGMENTO_DESCRIP].&amp;[Masivo]" c="Masivo"/>
        <s v="[Base_Cuenta_Sueldo].[SEGMENTO_DESCRIP].&amp;[Renta Alta]" c="Renta Alta"/>
        <s v="[Base_Cuenta_Sueldo].[SEGMENTO_DESCRIP].&amp;[Otros]" c="Otros"/>
        <s v="[Base_Cuenta_Sueldo].[SEGMENTO_DESCRIP].&amp;[Inmobiliario]" c="Inmobiliario"/>
      </sharedItems>
    </cacheField>
    <cacheField name="[Base_Cuenta_Sueldo].[Importe].[Importe]" caption="Importe" numFmtId="0" hierarchy="3" level="1">
      <sharedItems containsSemiMixedTypes="0" containsString="0"/>
    </cacheField>
    <cacheField name="[Base_Cuenta_Sueldo].[Sub Producto].[Sub Producto]" caption="Sub Producto" numFmtId="0" hierarchy="10" level="1">
      <sharedItems count="1">
        <s v="[Base_Cuenta_Sueldo].[Sub Producto].&amp;[Cuenta Sueldo]" c="Cuenta Sueldo"/>
      </sharedItems>
    </cacheField>
    <cacheField name="Unsupported0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Base_Cuenta_Sueldo].[Año]" caption="Año" attribute="1" defaultMemberUniqueName="[Base_Cuenta_Sueldo].[Año].[All]" allUniqueName="[Base_Cuenta_Sueldo].[Año].[All]" dimensionUniqueName="[Base_Cuenta_Sueldo]" displayFolder="" count="0" memberValueDatatype="130" unbalanced="0"/>
    <cacheHierarchy uniqueName="[Base_Cuenta_Sueldo].[FECHA]" caption="FECHA" attribute="1" time="1" defaultMemberUniqueName="[Base_Cuenta_Sueldo].[FECHA].[All]" allUniqueName="[Base_Cuenta_Sueldo].[FECHA].[All]" dimensionUniqueName="[Base_Cuenta_Sueldo]" displayFolder="" count="0" memberValueDatatype="7" unbalanced="0"/>
    <cacheHierarchy uniqueName="[Base_Cuenta_Sueldo].[Fuente]" caption="Fuente" attribute="1" defaultMemberUniqueName="[Base_Cuenta_Sueldo].[Fuente].[All]" allUniqueName="[Base_Cuenta_Sueldo].[Fuente].[All]" dimensionUniqueName="[Base_Cuenta_Sueldo]" displayFolder="" count="0" memberValueDatatype="130" unbalanced="0"/>
    <cacheHierarchy uniqueName="[Base_Cuenta_Sueldo].[Importe]" caption="Importe" attribute="1" defaultMemberUniqueName="[Base_Cuenta_Sueldo].[Importe].[All]" allUniqueName="[Base_Cuenta_Sueldo].[Importe].[All]" dimensionUniqueName="[Base_Cuenta_Sueldo]" displayFolder="" count="2" memberValueDatatype="5" unbalanced="0">
      <fieldsUsage count="2">
        <fieldUsage x="-1"/>
        <fieldUsage x="4"/>
      </fieldsUsage>
    </cacheHierarchy>
    <cacheHierarchy uniqueName="[Base_Cuenta_Sueldo].[Metrica]" caption="Metrica" attribute="1" defaultMemberUniqueName="[Base_Cuenta_Sueldo].[Metrica].[All]" allUniqueName="[Base_Cuenta_Sueldo].[Metrica].[All]" dimensionUniqueName="[Base_Cuenta_Sueldo]" displayFolder="" count="2" memberValueDatatype="130" unbalanced="0">
      <fieldsUsage count="2">
        <fieldUsage x="-1"/>
        <fieldUsage x="2"/>
      </fieldsUsage>
    </cacheHierarchy>
    <cacheHierarchy uniqueName="[Base_Cuenta_Sueldo].[MONEDA]" caption="MONEDA" attribute="1" defaultMemberUniqueName="[Base_Cuenta_Sueldo].[MONEDA].[All]" allUniqueName="[Base_Cuenta_Sueldo].[MONEDA].[All]" dimensionUniqueName="[Base_Cuenta_Sueldo]" displayFolder="" count="0" memberValueDatatype="130" unbalanced="0"/>
    <cacheHierarchy uniqueName="[Base_Cuenta_Sueldo].[Periodo]" caption="Periodo" attribute="1" defaultMemberUniqueName="[Base_Cuenta_Sueldo].[Periodo].[All]" allUniqueName="[Base_Cuenta_Sueldo].[Periodo].[All]" dimensionUniqueName="[Base_Cuenta_Sueldo]" displayFolder="" count="0" memberValueDatatype="130" unbalanced="0"/>
    <cacheHierarchy uniqueName="[Base_Cuenta_Sueldo].[PRODUCTO]" caption="PRODUCTO" attribute="1" defaultMemberUniqueName="[Base_Cuenta_Sueldo].[PRODUCTO].[All]" allUniqueName="[Base_Cuenta_Sueldo].[PRODUCTO].[All]" dimensionUniqueName="[Base_Cuenta_Sueldo]" displayFolder="" count="2" memberValueDatatype="130" unbalanced="0">
      <fieldsUsage count="2">
        <fieldUsage x="-1"/>
        <fieldUsage x="0"/>
      </fieldsUsage>
    </cacheHierarchy>
    <cacheHierarchy uniqueName="[Base_Cuenta_Sueldo].[SEGMENTO_DESCRIP]" caption="SEGMENTO_DESCRIP" attribute="1" defaultMemberUniqueName="[Base_Cuenta_Sueldo].[SEGMENTO_DESCRIP].[All]" allUniqueName="[Base_Cuenta_Sueldo].[SEGMENTO_DESCRIP].[All]" dimensionUniqueName="[Base_Cuenta_Sueldo]" displayFolder="" count="2" memberValueDatatype="130" unbalanced="0">
      <fieldsUsage count="2">
        <fieldUsage x="-1"/>
        <fieldUsage x="3"/>
      </fieldsUsage>
    </cacheHierarchy>
    <cacheHierarchy uniqueName="[Base_Cuenta_Sueldo].[SITUACION]" caption="SITUACION" attribute="1" defaultMemberUniqueName="[Base_Cuenta_Sueldo].[SITUACION].[All]" allUniqueName="[Base_Cuenta_Sueldo].[SITUACION].[All]" dimensionUniqueName="[Base_Cuenta_Sueldo]" displayFolder="" count="0" memberValueDatatype="130" unbalanced="0"/>
    <cacheHierarchy uniqueName="[Base_Cuenta_Sueldo].[Sub Producto]" caption="Sub Producto" attribute="1" defaultMemberUniqueName="[Base_Cuenta_Sueldo].[Sub Producto].[All]" allUniqueName="[Base_Cuenta_Sueldo].[Sub Producto].[All]" dimensionUniqueName="[Base_Cuenta_Sueldo]" displayFolder="" count="2" memberValueDatatype="130" unbalanced="0">
      <fieldsUsage count="2">
        <fieldUsage x="-1"/>
        <fieldUsage x="5"/>
      </fieldsUsage>
    </cacheHierarchy>
    <cacheHierarchy uniqueName="[Base_Cuenta_Sueldo].[TIPO]" caption="TIPO" attribute="1" defaultMemberUniqueName="[Base_Cuenta_Sueldo].[TIPO].[All]" allUniqueName="[Base_Cuenta_Sueldo].[TIPO].[All]" dimensionUniqueName="[Base_Cuenta_Sueldo]" displayFolder="" count="0" memberValueDatatype="130" unbalanced="0"/>
    <cacheHierarchy uniqueName="[Base_Cuenta_Sueldo].[Tipo_Valor]" caption="Tipo_Valor" attribute="1" defaultMemberUniqueName="[Base_Cuenta_Sueldo].[Tipo_Valor].[All]" allUniqueName="[Base_Cuenta_Sueldo].[Tipo_Valor].[All]" dimensionUniqueName="[Base_Cuenta_Sueldo]" displayFolder="" count="2" memberValueDatatype="130" unbalanced="0">
      <fieldsUsage count="2">
        <fieldUsage x="-1"/>
        <fieldUsage x="1"/>
      </fieldsUsage>
    </cacheHierarchy>
    <cacheHierarchy uniqueName="[Base_Cuenta_Sueldo].[VP]" caption="VP" attribute="1" defaultMemberUniqueName="[Base_Cuenta_Sueldo].[VP].[All]" allUniqueName="[Base_Cuenta_Sueldo].[VP].[All]" dimensionUniqueName="[Base_Cuenta_Sueldo]" displayFolder="" count="0" memberValueDatatype="130" unbalanced="0"/>
    <cacheHierarchy uniqueName="[Base_Cuenta_Sueldo_P].[Año]" caption="Año" attribute="1" defaultMemberUniqueName="[Base_Cuenta_Sueldo_P].[Año].[All]" allUniqueName="[Base_Cuenta_Sueldo_P].[Año].[All]" dimensionUniqueName="[Base_Cuenta_Sueldo_P]" displayFolder="" count="0" memberValueDatatype="20" unbalanced="0"/>
    <cacheHierarchy uniqueName="[Base_Cuenta_Sueldo_P].[FECHA]" caption="FECHA" attribute="1" time="1" defaultMemberUniqueName="[Base_Cuenta_Sueldo_P].[FECHA].[All]" allUniqueName="[Base_Cuenta_Sueldo_P].[FECHA].[All]" dimensionUniqueName="[Base_Cuenta_Sueldo_P]" displayFolder="" count="0" memberValueDatatype="7" unbalanced="0"/>
    <cacheHierarchy uniqueName="[Base_Cuenta_Sueldo_P].[Importe]" caption="Importe" attribute="1" defaultMemberUniqueName="[Base_Cuenta_Sueldo_P].[Importe].[All]" allUniqueName="[Base_Cuenta_Sueldo_P].[Importe].[All]" dimensionUniqueName="[Base_Cuenta_Sueldo_P]" displayFolder="" count="0" memberValueDatatype="5" unbalanced="0"/>
    <cacheHierarchy uniqueName="[Base_Cuenta_Sueldo_P].[Metrica]" caption="Metrica" attribute="1" defaultMemberUniqueName="[Base_Cuenta_Sueldo_P].[Metrica].[All]" allUniqueName="[Base_Cuenta_Sueldo_P].[Metrica].[All]" dimensionUniqueName="[Base_Cuenta_Sueldo_P]" displayFolder="" count="0" memberValueDatatype="130" unbalanced="0"/>
    <cacheHierarchy uniqueName="[Base_Cuenta_Sueldo_P].[MONEDA]" caption="MONEDA" attribute="1" defaultMemberUniqueName="[Base_Cuenta_Sueldo_P].[MONEDA].[All]" allUniqueName="[Base_Cuenta_Sueldo_P].[MONEDA].[All]" dimensionUniqueName="[Base_Cuenta_Sueldo_P]" displayFolder="" count="0" memberValueDatatype="130" unbalanced="0"/>
    <cacheHierarchy uniqueName="[Base_Cuenta_Sueldo_P].[PERIODO]" caption="PERIODO" attribute="1" defaultMemberUniqueName="[Base_Cuenta_Sueldo_P].[PERIODO].[All]" allUniqueName="[Base_Cuenta_Sueldo_P].[PERIODO].[All]" dimensionUniqueName="[Base_Cuenta_Sueldo_P]" displayFolder="" count="0" memberValueDatatype="130" unbalanced="0"/>
    <cacheHierarchy uniqueName="[Base_Cuenta_Sueldo_P].[PRODUCTO]" caption="PRODUCTO" attribute="1" defaultMemberUniqueName="[Base_Cuenta_Sueldo_P].[PRODUCTO].[All]" allUniqueName="[Base_Cuenta_Sueldo_P].[PRODUCTO].[All]" dimensionUniqueName="[Base_Cuenta_Sueldo_P]" displayFolder="" count="0" memberValueDatatype="130" unbalanced="0"/>
    <cacheHierarchy uniqueName="[Base_Cuenta_Sueldo_P].[SEGMENTO_DESCRIP]" caption="SEGMENTO_DESCRIP" attribute="1" defaultMemberUniqueName="[Base_Cuenta_Sueldo_P].[SEGMENTO_DESCRIP].[All]" allUniqueName="[Base_Cuenta_Sueldo_P].[SEGMENTO_DESCRIP].[All]" dimensionUniqueName="[Base_Cuenta_Sueldo_P]" displayFolder="" count="0" memberValueDatatype="130" unbalanced="0"/>
    <cacheHierarchy uniqueName="[Base_Cuenta_Sueldo_P].[SITUACION]" caption="SITUACION" attribute="1" defaultMemberUniqueName="[Base_Cuenta_Sueldo_P].[SITUACION].[All]" allUniqueName="[Base_Cuenta_Sueldo_P].[SITUACION].[All]" dimensionUniqueName="[Base_Cuenta_Sueldo_P]" displayFolder="" count="0" memberValueDatatype="130" unbalanced="0"/>
    <cacheHierarchy uniqueName="[Base_Cuenta_Sueldo_P].[Sub Producto]" caption="Sub Producto" attribute="1" defaultMemberUniqueName="[Base_Cuenta_Sueldo_P].[Sub Producto].[All]" allUniqueName="[Base_Cuenta_Sueldo_P].[Sub Producto].[All]" dimensionUniqueName="[Base_Cuenta_Sueldo_P]" displayFolder="" count="0" memberValueDatatype="130" unbalanced="0"/>
    <cacheHierarchy uniqueName="[Base_Cuenta_Sueldo_P].[Tipo]" caption="Tipo" attribute="1" defaultMemberUniqueName="[Base_Cuenta_Sueldo_P].[Tipo].[All]" allUniqueName="[Base_Cuenta_Sueldo_P].[Tipo].[All]" dimensionUniqueName="[Base_Cuenta_Sueldo_P]" displayFolder="" count="0" memberValueDatatype="130" unbalanced="0"/>
    <cacheHierarchy uniqueName="[Base_Cuenta_Sueldo_P].[Tipo_Valor]" caption="Tipo_Valor" attribute="1" defaultMemberUniqueName="[Base_Cuenta_Sueldo_P].[Tipo_Valor].[All]" allUniqueName="[Base_Cuenta_Sueldo_P].[Tipo_Valor].[All]" dimensionUniqueName="[Base_Cuenta_Sueldo_P]" displayFolder="" count="0" memberValueDatatype="130" unbalanced="0"/>
    <cacheHierarchy uniqueName="[Base_Cuenta_Sueldo_P].[VP]" caption="VP" attribute="1" defaultMemberUniqueName="[Base_Cuenta_Sueldo_P].[VP].[All]" allUniqueName="[Base_Cuenta_Sueldo_P].[VP].[All]" dimensionUniqueName="[Base_Cuenta_Sueldo_P]" displayFolder="" count="0" memberValueDatatype="130" unbalanced="0"/>
    <cacheHierarchy uniqueName="[DateTableTemplate_25e349fd-6690-4277-b9ac-62896a29bdf8].[Año]" caption="Año" attribute="1" defaultMemberUniqueName="[DateTableTemplate_25e349fd-6690-4277-b9ac-62896a29bdf8].[Año].[All]" allUniqueName="[DateTableTemplate_25e349fd-6690-4277-b9ac-62896a29bdf8].[Año].[All]" dimensionUniqueName="[DateTableTemplate_25e349fd-6690-4277-b9ac-62896a29bdf8]" displayFolder="" count="0" memberValueDatatype="20" unbalanced="0" hidden="1"/>
    <cacheHierarchy uniqueName="[DateTableTemplate_25e349fd-6690-4277-b9ac-62896a29bdf8].[Date]" caption="Date" attribute="1" time="1" defaultMemberUniqueName="[DateTableTemplate_25e349fd-6690-4277-b9ac-62896a29bdf8].[Date].[All]" allUniqueName="[DateTableTemplate_25e349fd-6690-4277-b9ac-62896a29bdf8].[Date].[All]" dimensionUniqueName="[DateTableTemplate_25e349fd-6690-4277-b9ac-62896a29bdf8]" displayFolder="" count="0" memberValueDatatype="7" unbalanced="0" hidden="1"/>
    <cacheHierarchy uniqueName="[DateTableTemplate_25e349fd-6690-4277-b9ac-62896a29bdf8].[Día]" caption="Día" attribute="1" defaultMemberUniqueName="[DateTableTemplate_25e349fd-6690-4277-b9ac-62896a29bdf8].[Día].[All]" allUniqueName="[DateTableTemplate_25e349fd-6690-4277-b9ac-62896a29bdf8].[Día].[All]" dimensionUniqueName="[DateTableTemplate_25e349fd-6690-4277-b9ac-62896a29bdf8]" displayFolder="" count="0" memberValueDatatype="20" unbalanced="0" hidden="1"/>
    <cacheHierarchy uniqueName="[DateTableTemplate_25e349fd-6690-4277-b9ac-62896a29bdf8].[Jerarquía de fechas]" caption="Jerarquía de fechas" defaultMemberUniqueName="[DateTableTemplate_25e349fd-6690-4277-b9ac-62896a29bdf8].[Jerarquía de fechas].[All]" allUniqueName="[DateTableTemplate_25e349fd-6690-4277-b9ac-62896a29bdf8].[Jerarquía de fechas].[All]" dimensionUniqueName="[DateTableTemplate_25e349fd-6690-4277-b9ac-62896a29bdf8]" displayFolder="" count="0" unbalanced="0" hidden="1"/>
    <cacheHierarchy uniqueName="[DateTableTemplate_25e349fd-6690-4277-b9ac-62896a29bdf8].[Mes]" caption="Mes" attribute="1" defaultMemberUniqueName="[DateTableTemplate_25e349fd-6690-4277-b9ac-62896a29bdf8].[Mes].[All]" allUniqueName="[DateTableTemplate_25e349fd-6690-4277-b9ac-62896a29bdf8].[Mes].[All]" dimensionUniqueName="[DateTableTemplate_25e349fd-6690-4277-b9ac-62896a29bdf8]" displayFolder="" count="0" memberValueDatatype="130" unbalanced="0" hidden="1"/>
    <cacheHierarchy uniqueName="[DateTableTemplate_25e349fd-6690-4277-b9ac-62896a29bdf8].[NroMes]" caption="NroMes" attribute="1" defaultMemberUniqueName="[DateTableTemplate_25e349fd-6690-4277-b9ac-62896a29bdf8].[NroMes].[All]" allUniqueName="[DateTableTemplate_25e349fd-6690-4277-b9ac-62896a29bdf8].[NroMes].[All]" dimensionUniqueName="[DateTableTemplate_25e349fd-6690-4277-b9ac-62896a29bdf8]" displayFolder="" count="0" memberValueDatatype="20" unbalanced="0" hidden="1"/>
    <cacheHierarchy uniqueName="[DateTableTemplate_25e349fd-6690-4277-b9ac-62896a29bdf8].[NroTrimestre]" caption="NroTrimestre" attribute="1" defaultMemberUniqueName="[DateTableTemplate_25e349fd-6690-4277-b9ac-62896a29bdf8].[NroTrimestre].[All]" allUniqueName="[DateTableTemplate_25e349fd-6690-4277-b9ac-62896a29bdf8].[NroTrimestre].[All]" dimensionUniqueName="[DateTableTemplate_25e349fd-6690-4277-b9ac-62896a29bdf8]" displayFolder="" count="0" memberValueDatatype="20" unbalanced="0" hidden="1"/>
    <cacheHierarchy uniqueName="[DateTableTemplate_25e349fd-6690-4277-b9ac-62896a29bdf8].[Trimestre]" caption="Trimestre" attribute="1" defaultMemberUniqueName="[DateTableTemplate_25e349fd-6690-4277-b9ac-62896a29bdf8].[Trimestre].[All]" allUniqueName="[DateTableTemplate_25e349fd-6690-4277-b9ac-62896a29bdf8].[Trimestre].[All]" dimensionUniqueName="[DateTableTemplate_25e349fd-6690-4277-b9ac-62896a29bdf8]" displayFolder="" count="0" memberValueDatatype="130" unbalanced="0" hidden="1"/>
    <cacheHierarchy uniqueName="[LocalDateTable_a1f6253f-fef4-43cb-8e06-5db86e4d7da8].[Año]" caption="Año" attribute="1" defaultMemberUniqueName="[LocalDateTable_a1f6253f-fef4-43cb-8e06-5db86e4d7da8].[Año].[All]" allUniqueName="[LocalDateTable_a1f6253f-fef4-43cb-8e06-5db86e4d7da8].[Año].[All]" dimensionUniqueName="[LocalDateTable_a1f6253f-fef4-43cb-8e06-5db86e4d7da8]" displayFolder="" count="0" memberValueDatatype="20" unbalanced="0" hidden="1"/>
    <cacheHierarchy uniqueName="[LocalDateTable_a1f6253f-fef4-43cb-8e06-5db86e4d7da8].[Date]" caption="Date" attribute="1" time="1" defaultMemberUniqueName="[LocalDateTable_a1f6253f-fef4-43cb-8e06-5db86e4d7da8].[Date].[All]" allUniqueName="[LocalDateTable_a1f6253f-fef4-43cb-8e06-5db86e4d7da8].[Date].[All]" dimensionUniqueName="[LocalDateTable_a1f6253f-fef4-43cb-8e06-5db86e4d7da8]" displayFolder="" count="0" memberValueDatatype="7" unbalanced="0" hidden="1"/>
    <cacheHierarchy uniqueName="[LocalDateTable_a1f6253f-fef4-43cb-8e06-5db86e4d7da8].[Día]" caption="Día" attribute="1" defaultMemberUniqueName="[LocalDateTable_a1f6253f-fef4-43cb-8e06-5db86e4d7da8].[Día].[All]" allUniqueName="[LocalDateTable_a1f6253f-fef4-43cb-8e06-5db86e4d7da8].[Día].[All]" dimensionUniqueName="[LocalDateTable_a1f6253f-fef4-43cb-8e06-5db86e4d7da8]" displayFolder="" count="0" memberValueDatatype="20" unbalanced="0" hidden="1"/>
    <cacheHierarchy uniqueName="[LocalDateTable_a1f6253f-fef4-43cb-8e06-5db86e4d7da8].[Jerarquía de fechas]" caption="Jerarquía de fechas" defaultMemberUniqueName="[LocalDateTable_a1f6253f-fef4-43cb-8e06-5db86e4d7da8].[Jerarquía de fechas].[All]" allUniqueName="[LocalDateTable_a1f6253f-fef4-43cb-8e06-5db86e4d7da8].[Jerarquía de fechas].[All]" dimensionUniqueName="[LocalDateTable_a1f6253f-fef4-43cb-8e06-5db86e4d7da8]" displayFolder="" count="0" unbalanced="0" hidden="1"/>
    <cacheHierarchy uniqueName="[LocalDateTable_a1f6253f-fef4-43cb-8e06-5db86e4d7da8].[Mes]" caption="Mes" attribute="1" defaultMemberUniqueName="[LocalDateTable_a1f6253f-fef4-43cb-8e06-5db86e4d7da8].[Mes].[All]" allUniqueName="[LocalDateTable_a1f6253f-fef4-43cb-8e06-5db86e4d7da8].[Mes].[All]" dimensionUniqueName="[LocalDateTable_a1f6253f-fef4-43cb-8e06-5db86e4d7da8]" displayFolder="" count="0" memberValueDatatype="130" unbalanced="0" hidden="1"/>
    <cacheHierarchy uniqueName="[LocalDateTable_a1f6253f-fef4-43cb-8e06-5db86e4d7da8].[NroMes]" caption="NroMes" attribute="1" defaultMemberUniqueName="[LocalDateTable_a1f6253f-fef4-43cb-8e06-5db86e4d7da8].[NroMes].[All]" allUniqueName="[LocalDateTable_a1f6253f-fef4-43cb-8e06-5db86e4d7da8].[NroMes].[All]" dimensionUniqueName="[LocalDateTable_a1f6253f-fef4-43cb-8e06-5db86e4d7da8]" displayFolder="" count="0" memberValueDatatype="20" unbalanced="0" hidden="1"/>
    <cacheHierarchy uniqueName="[LocalDateTable_a1f6253f-fef4-43cb-8e06-5db86e4d7da8].[NroTrimestre]" caption="NroTrimestre" attribute="1" defaultMemberUniqueName="[LocalDateTable_a1f6253f-fef4-43cb-8e06-5db86e4d7da8].[NroTrimestre].[All]" allUniqueName="[LocalDateTable_a1f6253f-fef4-43cb-8e06-5db86e4d7da8].[NroTrimestre].[All]" dimensionUniqueName="[LocalDateTable_a1f6253f-fef4-43cb-8e06-5db86e4d7da8]" displayFolder="" count="0" memberValueDatatype="20" unbalanced="0" hidden="1"/>
    <cacheHierarchy uniqueName="[LocalDateTable_a1f6253f-fef4-43cb-8e06-5db86e4d7da8].[Trimestre]" caption="Trimestre" attribute="1" defaultMemberUniqueName="[LocalDateTable_a1f6253f-fef4-43cb-8e06-5db86e4d7da8].[Trimestre].[All]" allUniqueName="[LocalDateTable_a1f6253f-fef4-43cb-8e06-5db86e4d7da8].[Trimestre].[All]" dimensionUniqueName="[LocalDateTable_a1f6253f-fef4-43cb-8e06-5db86e4d7da8]" displayFolder="" count="0" memberValueDatatype="130" unbalanced="0" hidden="1"/>
    <cacheHierarchy uniqueName="[LocalDateTable_c4dd9152-0203-4bff-bc3e-67fc80b22da5].[Año]" caption="Año" attribute="1" defaultMemberUniqueName="[LocalDateTable_c4dd9152-0203-4bff-bc3e-67fc80b22da5].[Año].[All]" allUniqueName="[LocalDateTable_c4dd9152-0203-4bff-bc3e-67fc80b22da5].[Año].[All]" dimensionUniqueName="[LocalDateTable_c4dd9152-0203-4bff-bc3e-67fc80b22da5]" displayFolder="" count="0" memberValueDatatype="20" unbalanced="0" hidden="1"/>
    <cacheHierarchy uniqueName="[LocalDateTable_c4dd9152-0203-4bff-bc3e-67fc80b22da5].[Date]" caption="Date" attribute="1" time="1" defaultMemberUniqueName="[LocalDateTable_c4dd9152-0203-4bff-bc3e-67fc80b22da5].[Date].[All]" allUniqueName="[LocalDateTable_c4dd9152-0203-4bff-bc3e-67fc80b22da5].[Date].[All]" dimensionUniqueName="[LocalDateTable_c4dd9152-0203-4bff-bc3e-67fc80b22da5]" displayFolder="" count="0" memberValueDatatype="7" unbalanced="0" hidden="1"/>
    <cacheHierarchy uniqueName="[LocalDateTable_c4dd9152-0203-4bff-bc3e-67fc80b22da5].[Día]" caption="Día" attribute="1" defaultMemberUniqueName="[LocalDateTable_c4dd9152-0203-4bff-bc3e-67fc80b22da5].[Día].[All]" allUniqueName="[LocalDateTable_c4dd9152-0203-4bff-bc3e-67fc80b22da5].[Día].[All]" dimensionUniqueName="[LocalDateTable_c4dd9152-0203-4bff-bc3e-67fc80b22da5]" displayFolder="" count="0" memberValueDatatype="20" unbalanced="0" hidden="1"/>
    <cacheHierarchy uniqueName="[LocalDateTable_c4dd9152-0203-4bff-bc3e-67fc80b22da5].[Jerarquía de fechas]" caption="Jerarquía de fechas" defaultMemberUniqueName="[LocalDateTable_c4dd9152-0203-4bff-bc3e-67fc80b22da5].[Jerarquía de fechas].[All]" allUniqueName="[LocalDateTable_c4dd9152-0203-4bff-bc3e-67fc80b22da5].[Jerarquía de fechas].[All]" dimensionUniqueName="[LocalDateTable_c4dd9152-0203-4bff-bc3e-67fc80b22da5]" displayFolder="" count="0" unbalanced="0" hidden="1"/>
    <cacheHierarchy uniqueName="[LocalDateTable_c4dd9152-0203-4bff-bc3e-67fc80b22da5].[Mes]" caption="Mes" attribute="1" defaultMemberUniqueName="[LocalDateTable_c4dd9152-0203-4bff-bc3e-67fc80b22da5].[Mes].[All]" allUniqueName="[LocalDateTable_c4dd9152-0203-4bff-bc3e-67fc80b22da5].[Mes].[All]" dimensionUniqueName="[LocalDateTable_c4dd9152-0203-4bff-bc3e-67fc80b22da5]" displayFolder="" count="0" memberValueDatatype="130" unbalanced="0" hidden="1"/>
    <cacheHierarchy uniqueName="[LocalDateTable_c4dd9152-0203-4bff-bc3e-67fc80b22da5].[NroMes]" caption="NroMes" attribute="1" defaultMemberUniqueName="[LocalDateTable_c4dd9152-0203-4bff-bc3e-67fc80b22da5].[NroMes].[All]" allUniqueName="[LocalDateTable_c4dd9152-0203-4bff-bc3e-67fc80b22da5].[NroMes].[All]" dimensionUniqueName="[LocalDateTable_c4dd9152-0203-4bff-bc3e-67fc80b22da5]" displayFolder="" count="0" memberValueDatatype="20" unbalanced="0" hidden="1"/>
    <cacheHierarchy uniqueName="[LocalDateTable_c4dd9152-0203-4bff-bc3e-67fc80b22da5].[NroTrimestre]" caption="NroTrimestre" attribute="1" defaultMemberUniqueName="[LocalDateTable_c4dd9152-0203-4bff-bc3e-67fc80b22da5].[NroTrimestre].[All]" allUniqueName="[LocalDateTable_c4dd9152-0203-4bff-bc3e-67fc80b22da5].[NroTrimestre].[All]" dimensionUniqueName="[LocalDateTable_c4dd9152-0203-4bff-bc3e-67fc80b22da5]" displayFolder="" count="0" memberValueDatatype="20" unbalanced="0" hidden="1"/>
    <cacheHierarchy uniqueName="[LocalDateTable_c4dd9152-0203-4bff-bc3e-67fc80b22da5].[Trimestre]" caption="Trimestre" attribute="1" defaultMemberUniqueName="[LocalDateTable_c4dd9152-0203-4bff-bc3e-67fc80b22da5].[Trimestre].[All]" allUniqueName="[LocalDateTable_c4dd9152-0203-4bff-bc3e-67fc80b22da5].[Trimestre].[All]" dimensionUniqueName="[LocalDateTable_c4dd9152-0203-4bff-bc3e-67fc80b22da5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Añ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3">
    <dimension name="Base_Cuenta_Sueldo" uniqueName="[Base_Cuenta_Sueldo]" caption="Base_Cuenta_Sueldo"/>
    <dimension name="Base_Cuenta_Sueldo_P" uniqueName="[Base_Cuenta_Sueldo_P]" caption="Base_Cuenta_Sueldo_P"/>
    <dimension measure="1" name="Measures" uniqueName="[Measures]" caption="Measures"/>
  </dimensions>
  <measureGroups count="5">
    <measureGroup name="Base_Cuenta_Sueldo" caption="Base_Cuenta_Sueldo"/>
    <measureGroup name="Base_Cuenta_Sueldo_P" caption="Base_Cuenta_Sueldo_P"/>
    <measureGroup name="DateTableTemplate_25e349fd-6690-4277-b9ac-62896a29bdf8" caption="DateTableTemplate_25e349fd-6690-4277-b9ac-62896a29bdf8"/>
    <measureGroup name="LocalDateTable_a1f6253f-fef4-43cb-8e06-5db86e4d7da8" caption="LocalDateTable_a1f6253f-fef4-43cb-8e06-5db86e4d7da8"/>
    <measureGroup name="LocalDateTable_c4dd9152-0203-4bff-bc3e-67fc80b22da5" caption="LocalDateTable_c4dd9152-0203-4bff-bc3e-67fc80b22da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5992129631" createdVersion="8" refreshedVersion="8" minRefreshableVersion="3" recordCount="0" supportSubquery="1" supportAdvancedDrill="1" xr:uid="{7620808E-2788-4F9E-AD44-E338AFAACBFC}">
  <cacheSource type="external" connectionId="1"/>
  <cacheFields count="8">
    <cacheField name="[Base_Cuenta_Sueldo_P].[PERIODO].[PERIODO]" caption="PERIODO" numFmtId="0" hierarchy="19" level="1">
      <sharedItems count="12">
        <s v="[Base_Cuenta_Sueldo_P].[PERIODO].&amp;[202601]" c="202601"/>
        <s v="[Base_Cuenta_Sueldo_P].[PERIODO].&amp;[202602]" c="202602"/>
        <s v="[Base_Cuenta_Sueldo_P].[PERIODO].&amp;[202603]" c="202603"/>
        <s v="[Base_Cuenta_Sueldo_P].[PERIODO].&amp;[202604]" c="202604"/>
        <s v="[Base_Cuenta_Sueldo_P].[PERIODO].&amp;[202605]" c="202605"/>
        <s v="[Base_Cuenta_Sueldo_P].[PERIODO].&amp;[202606]" c="202606"/>
        <s v="[Base_Cuenta_Sueldo_P].[PERIODO].&amp;[202607]" c="202607"/>
        <s v="[Base_Cuenta_Sueldo_P].[PERIODO].&amp;[202608]" c="202608"/>
        <s v="[Base_Cuenta_Sueldo_P].[PERIODO].&amp;[202609]" c="202609"/>
        <s v="[Base_Cuenta_Sueldo_P].[PERIODO].&amp;[202610]" c="202610"/>
        <s v="[Base_Cuenta_Sueldo_P].[PERIODO].&amp;[202611]" c="202611"/>
        <s v="[Base_Cuenta_Sueldo_P].[PERIODO].&amp;[202612]" c="202612"/>
      </sharedItems>
    </cacheField>
    <cacheField name="[Base_Cuenta_Sueldo_P].[Metrica].[Metrica]" caption="Metrica" numFmtId="0" hierarchy="17" level="1">
      <sharedItems count="8">
        <s v="[Base_Cuenta_Sueldo_P].[Metrica].&amp;[Extraordinarios]" c="Extraordinarios"/>
        <s v="[Base_Cuenta_Sueldo_P].[Metrica].&amp;[FSD]" c="FSD"/>
        <s v="[Base_Cuenta_Sueldo_P].[Metrica].&amp;[FTP]" c="FTP"/>
        <s v="[Base_Cuenta_Sueldo_P].[Metrica].&amp;[Gastos Operativos]" c="Gastos Operativos"/>
        <s v="[Base_Cuenta_Sueldo_P].[Metrica].&amp;[Ingreso_Financiero]" c="Ingreso_Financiero"/>
        <s v="[Base_Cuenta_Sueldo_P].[Metrica].&amp;[INOF]" c="INOF"/>
        <s v="[Base_Cuenta_Sueldo_P].[Metrica].&amp;[Saldo_FdP]" c="Saldo_FdP"/>
        <s v="[Base_Cuenta_Sueldo_P].[Metrica].&amp;[Saldo_Prom]" c="Saldo_Prom"/>
      </sharedItems>
    </cacheField>
    <cacheField name="[Base_Cuenta_Sueldo_P].[SEGMENTO_DESCRIP].[SEGMENTO_DESCRIP]" caption="SEGMENTO_DESCRIP" numFmtId="0" hierarchy="21" level="1">
      <sharedItems count="3">
        <s v="[Base_Cuenta_Sueldo_P].[SEGMENTO_DESCRIP].&amp;[Consumo Inicial]" c="Consumo Inicial"/>
        <s v="[Base_Cuenta_Sueldo_P].[SEGMENTO_DESCRIP].&amp;[Masivo]" c="Masivo"/>
        <s v="[Base_Cuenta_Sueldo_P].[SEGMENTO_DESCRIP].&amp;[Renta Alta]" c="Renta Alta"/>
      </sharedItems>
    </cacheField>
    <cacheField name="[Base_Cuenta_Sueldo_P].[Sub Producto].[Sub Producto]" caption="Sub Producto" numFmtId="0" hierarchy="23" level="1">
      <sharedItems count="1">
        <s v="[Base_Cuenta_Sueldo_P].[Sub Producto].&amp;[Cuenta Sueldo]" c="Cuenta Sueldo"/>
      </sharedItems>
    </cacheField>
    <cacheField name="[Base_Cuenta_Sueldo_P].[Importe].[Importe]" caption="Importe" numFmtId="0" hierarchy="16" level="1">
      <sharedItems containsSemiMixedTypes="0" containsString="0"/>
    </cacheField>
    <cacheField name="[Base_Cuenta_Sueldo_P].[Tipo_Valor].[Tipo_Valor]" caption="Tipo_Valor" numFmtId="0" hierarchy="25" level="1">
      <sharedItems containsSemiMixedTypes="0" containsString="0"/>
    </cacheField>
    <cacheField name="[Base_Cuenta_Sueldo_P].[PRODUCTO].[PRODUCTO]" caption="PRODUCTO" numFmtId="0" hierarchy="20" level="1">
      <sharedItems containsSemiMixedTypes="0" containsString="0"/>
    </cacheField>
    <cacheField name="Unsupported0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Base_Cuenta_Sueldo].[Año]" caption="Año" attribute="1" defaultMemberUniqueName="[Base_Cuenta_Sueldo].[Año].[All]" allUniqueName="[Base_Cuenta_Sueldo].[Año].[All]" dimensionUniqueName="[Base_Cuenta_Sueldo]" displayFolder="" count="0" memberValueDatatype="130" unbalanced="0"/>
    <cacheHierarchy uniqueName="[Base_Cuenta_Sueldo].[FECHA]" caption="FECHA" attribute="1" time="1" defaultMemberUniqueName="[Base_Cuenta_Sueldo].[FECHA].[All]" allUniqueName="[Base_Cuenta_Sueldo].[FECHA].[All]" dimensionUniqueName="[Base_Cuenta_Sueldo]" displayFolder="" count="0" memberValueDatatype="7" unbalanced="0"/>
    <cacheHierarchy uniqueName="[Base_Cuenta_Sueldo].[Fuente]" caption="Fuente" attribute="1" defaultMemberUniqueName="[Base_Cuenta_Sueldo].[Fuente].[All]" allUniqueName="[Base_Cuenta_Sueldo].[Fuente].[All]" dimensionUniqueName="[Base_Cuenta_Sueldo]" displayFolder="" count="0" memberValueDatatype="130" unbalanced="0"/>
    <cacheHierarchy uniqueName="[Base_Cuenta_Sueldo].[Importe]" caption="Importe" attribute="1" defaultMemberUniqueName="[Base_Cuenta_Sueldo].[Importe].[All]" allUniqueName="[Base_Cuenta_Sueldo].[Importe].[All]" dimensionUniqueName="[Base_Cuenta_Sueldo]" displayFolder="" count="0" memberValueDatatype="5" unbalanced="0"/>
    <cacheHierarchy uniqueName="[Base_Cuenta_Sueldo].[Metrica]" caption="Metrica" attribute="1" defaultMemberUniqueName="[Base_Cuenta_Sueldo].[Metrica].[All]" allUniqueName="[Base_Cuenta_Sueldo].[Metrica].[All]" dimensionUniqueName="[Base_Cuenta_Sueldo]" displayFolder="" count="0" memberValueDatatype="130" unbalanced="0"/>
    <cacheHierarchy uniqueName="[Base_Cuenta_Sueldo].[MONEDA]" caption="MONEDA" attribute="1" defaultMemberUniqueName="[Base_Cuenta_Sueldo].[MONEDA].[All]" allUniqueName="[Base_Cuenta_Sueldo].[MONEDA].[All]" dimensionUniqueName="[Base_Cuenta_Sueldo]" displayFolder="" count="0" memberValueDatatype="130" unbalanced="0"/>
    <cacheHierarchy uniqueName="[Base_Cuenta_Sueldo].[Periodo]" caption="Periodo" attribute="1" defaultMemberUniqueName="[Base_Cuenta_Sueldo].[Periodo].[All]" allUniqueName="[Base_Cuenta_Sueldo].[Periodo].[All]" dimensionUniqueName="[Base_Cuenta_Sueldo]" displayFolder="" count="0" memberValueDatatype="130" unbalanced="0"/>
    <cacheHierarchy uniqueName="[Base_Cuenta_Sueldo].[PRODUCTO]" caption="PRODUCTO" attribute="1" defaultMemberUniqueName="[Base_Cuenta_Sueldo].[PRODUCTO].[All]" allUniqueName="[Base_Cuenta_Sueldo].[PRODUCTO].[All]" dimensionUniqueName="[Base_Cuenta_Sueldo]" displayFolder="" count="0" memberValueDatatype="130" unbalanced="0"/>
    <cacheHierarchy uniqueName="[Base_Cuenta_Sueldo].[SEGMENTO_DESCRIP]" caption="SEGMENTO_DESCRIP" attribute="1" defaultMemberUniqueName="[Base_Cuenta_Sueldo].[SEGMENTO_DESCRIP].[All]" allUniqueName="[Base_Cuenta_Sueldo].[SEGMENTO_DESCRIP].[All]" dimensionUniqueName="[Base_Cuenta_Sueldo]" displayFolder="" count="0" memberValueDatatype="130" unbalanced="0"/>
    <cacheHierarchy uniqueName="[Base_Cuenta_Sueldo].[SITUACION]" caption="SITUACION" attribute="1" defaultMemberUniqueName="[Base_Cuenta_Sueldo].[SITUACION].[All]" allUniqueName="[Base_Cuenta_Sueldo].[SITUACION].[All]" dimensionUniqueName="[Base_Cuenta_Sueldo]" displayFolder="" count="0" memberValueDatatype="130" unbalanced="0"/>
    <cacheHierarchy uniqueName="[Base_Cuenta_Sueldo].[Sub Producto]" caption="Sub Producto" attribute="1" defaultMemberUniqueName="[Base_Cuenta_Sueldo].[Sub Producto].[All]" allUniqueName="[Base_Cuenta_Sueldo].[Sub Producto].[All]" dimensionUniqueName="[Base_Cuenta_Sueldo]" displayFolder="" count="0" memberValueDatatype="130" unbalanced="0"/>
    <cacheHierarchy uniqueName="[Base_Cuenta_Sueldo].[TIPO]" caption="TIPO" attribute="1" defaultMemberUniqueName="[Base_Cuenta_Sueldo].[TIPO].[All]" allUniqueName="[Base_Cuenta_Sueldo].[TIPO].[All]" dimensionUniqueName="[Base_Cuenta_Sueldo]" displayFolder="" count="0" memberValueDatatype="130" unbalanced="0"/>
    <cacheHierarchy uniqueName="[Base_Cuenta_Sueldo].[Tipo_Valor]" caption="Tipo_Valor" attribute="1" defaultMemberUniqueName="[Base_Cuenta_Sueldo].[Tipo_Valor].[All]" allUniqueName="[Base_Cuenta_Sueldo].[Tipo_Valor].[All]" dimensionUniqueName="[Base_Cuenta_Sueldo]" displayFolder="" count="0" memberValueDatatype="130" unbalanced="0"/>
    <cacheHierarchy uniqueName="[Base_Cuenta_Sueldo].[VP]" caption="VP" attribute="1" defaultMemberUniqueName="[Base_Cuenta_Sueldo].[VP].[All]" allUniqueName="[Base_Cuenta_Sueldo].[VP].[All]" dimensionUniqueName="[Base_Cuenta_Sueldo]" displayFolder="" count="0" memberValueDatatype="130" unbalanced="0"/>
    <cacheHierarchy uniqueName="[Base_Cuenta_Sueldo_P].[Año]" caption="Año" attribute="1" defaultMemberUniqueName="[Base_Cuenta_Sueldo_P].[Año].[All]" allUniqueName="[Base_Cuenta_Sueldo_P].[Año].[All]" dimensionUniqueName="[Base_Cuenta_Sueldo_P]" displayFolder="" count="0" memberValueDatatype="20" unbalanced="0"/>
    <cacheHierarchy uniqueName="[Base_Cuenta_Sueldo_P].[FECHA]" caption="FECHA" attribute="1" time="1" defaultMemberUniqueName="[Base_Cuenta_Sueldo_P].[FECHA].[All]" allUniqueName="[Base_Cuenta_Sueldo_P].[FECHA].[All]" dimensionUniqueName="[Base_Cuenta_Sueldo_P]" displayFolder="" count="0" memberValueDatatype="7" unbalanced="0"/>
    <cacheHierarchy uniqueName="[Base_Cuenta_Sueldo_P].[Importe]" caption="Importe" attribute="1" defaultMemberUniqueName="[Base_Cuenta_Sueldo_P].[Importe].[All]" allUniqueName="[Base_Cuenta_Sueldo_P].[Importe].[All]" dimensionUniqueName="[Base_Cuenta_Sueldo_P]" displayFolder="" count="2" memberValueDatatype="5" unbalanced="0">
      <fieldsUsage count="2">
        <fieldUsage x="-1"/>
        <fieldUsage x="4"/>
      </fieldsUsage>
    </cacheHierarchy>
    <cacheHierarchy uniqueName="[Base_Cuenta_Sueldo_P].[Metrica]" caption="Metrica" attribute="1" defaultMemberUniqueName="[Base_Cuenta_Sueldo_P].[Metrica].[All]" allUniqueName="[Base_Cuenta_Sueldo_P].[Metrica].[All]" dimensionUniqueName="[Base_Cuenta_Sueldo_P]" displayFolder="" count="2" memberValueDatatype="130" unbalanced="0">
      <fieldsUsage count="2">
        <fieldUsage x="-1"/>
        <fieldUsage x="1"/>
      </fieldsUsage>
    </cacheHierarchy>
    <cacheHierarchy uniqueName="[Base_Cuenta_Sueldo_P].[MONEDA]" caption="MONEDA" attribute="1" defaultMemberUniqueName="[Base_Cuenta_Sueldo_P].[MONEDA].[All]" allUniqueName="[Base_Cuenta_Sueldo_P].[MONEDA].[All]" dimensionUniqueName="[Base_Cuenta_Sueldo_P]" displayFolder="" count="0" memberValueDatatype="130" unbalanced="0"/>
    <cacheHierarchy uniqueName="[Base_Cuenta_Sueldo_P].[PERIODO]" caption="PERIODO" attribute="1" defaultMemberUniqueName="[Base_Cuenta_Sueldo_P].[PERIODO].[All]" allUniqueName="[Base_Cuenta_Sueldo_P].[PERIODO].[All]" dimensionUniqueName="[Base_Cuenta_Sueldo_P]" displayFolder="" count="2" memberValueDatatype="130" unbalanced="0">
      <fieldsUsage count="2">
        <fieldUsage x="-1"/>
        <fieldUsage x="0"/>
      </fieldsUsage>
    </cacheHierarchy>
    <cacheHierarchy uniqueName="[Base_Cuenta_Sueldo_P].[PRODUCTO]" caption="PRODUCTO" attribute="1" defaultMemberUniqueName="[Base_Cuenta_Sueldo_P].[PRODUCTO].[All]" allUniqueName="[Base_Cuenta_Sueldo_P].[PRODUCTO].[All]" dimensionUniqueName="[Base_Cuenta_Sueldo_P]" displayFolder="" count="2" memberValueDatatype="130" unbalanced="0">
      <fieldsUsage count="2">
        <fieldUsage x="-1"/>
        <fieldUsage x="6"/>
      </fieldsUsage>
    </cacheHierarchy>
    <cacheHierarchy uniqueName="[Base_Cuenta_Sueldo_P].[SEGMENTO_DESCRIP]" caption="SEGMENTO_DESCRIP" attribute="1" defaultMemberUniqueName="[Base_Cuenta_Sueldo_P].[SEGMENTO_DESCRIP].[All]" allUniqueName="[Base_Cuenta_Sueldo_P].[SEGMENTO_DESCRIP].[All]" dimensionUniqueName="[Base_Cuenta_Sueldo_P]" displayFolder="" count="2" memberValueDatatype="130" unbalanced="0">
      <fieldsUsage count="2">
        <fieldUsage x="-1"/>
        <fieldUsage x="2"/>
      </fieldsUsage>
    </cacheHierarchy>
    <cacheHierarchy uniqueName="[Base_Cuenta_Sueldo_P].[SITUACION]" caption="SITUACION" attribute="1" defaultMemberUniqueName="[Base_Cuenta_Sueldo_P].[SITUACION].[All]" allUniqueName="[Base_Cuenta_Sueldo_P].[SITUACION].[All]" dimensionUniqueName="[Base_Cuenta_Sueldo_P]" displayFolder="" count="0" memberValueDatatype="130" unbalanced="0"/>
    <cacheHierarchy uniqueName="[Base_Cuenta_Sueldo_P].[Sub Producto]" caption="Sub Producto" attribute="1" defaultMemberUniqueName="[Base_Cuenta_Sueldo_P].[Sub Producto].[All]" allUniqueName="[Base_Cuenta_Sueldo_P].[Sub Producto].[All]" dimensionUniqueName="[Base_Cuenta_Sueldo_P]" displayFolder="" count="2" memberValueDatatype="130" unbalanced="0">
      <fieldsUsage count="2">
        <fieldUsage x="-1"/>
        <fieldUsage x="3"/>
      </fieldsUsage>
    </cacheHierarchy>
    <cacheHierarchy uniqueName="[Base_Cuenta_Sueldo_P].[Tipo]" caption="Tipo" attribute="1" defaultMemberUniqueName="[Base_Cuenta_Sueldo_P].[Tipo].[All]" allUniqueName="[Base_Cuenta_Sueldo_P].[Tipo].[All]" dimensionUniqueName="[Base_Cuenta_Sueldo_P]" displayFolder="" count="0" memberValueDatatype="130" unbalanced="0"/>
    <cacheHierarchy uniqueName="[Base_Cuenta_Sueldo_P].[Tipo_Valor]" caption="Tipo_Valor" attribute="1" defaultMemberUniqueName="[Base_Cuenta_Sueldo_P].[Tipo_Valor].[All]" allUniqueName="[Base_Cuenta_Sueldo_P].[Tipo_Valor].[All]" dimensionUniqueName="[Base_Cuenta_Sueldo_P]" displayFolder="" count="2" memberValueDatatype="130" unbalanced="0">
      <fieldsUsage count="2">
        <fieldUsage x="-1"/>
        <fieldUsage x="5"/>
      </fieldsUsage>
    </cacheHierarchy>
    <cacheHierarchy uniqueName="[Base_Cuenta_Sueldo_P].[VP]" caption="VP" attribute="1" defaultMemberUniqueName="[Base_Cuenta_Sueldo_P].[VP].[All]" allUniqueName="[Base_Cuenta_Sueldo_P].[VP].[All]" dimensionUniqueName="[Base_Cuenta_Sueldo_P]" displayFolder="" count="0" memberValueDatatype="130" unbalanced="0"/>
    <cacheHierarchy uniqueName="[DateTableTemplate_25e349fd-6690-4277-b9ac-62896a29bdf8].[Año]" caption="Año" attribute="1" defaultMemberUniqueName="[DateTableTemplate_25e349fd-6690-4277-b9ac-62896a29bdf8].[Año].[All]" allUniqueName="[DateTableTemplate_25e349fd-6690-4277-b9ac-62896a29bdf8].[Año].[All]" dimensionUniqueName="[DateTableTemplate_25e349fd-6690-4277-b9ac-62896a29bdf8]" displayFolder="" count="0" memberValueDatatype="20" unbalanced="0" hidden="1"/>
    <cacheHierarchy uniqueName="[DateTableTemplate_25e349fd-6690-4277-b9ac-62896a29bdf8].[Date]" caption="Date" attribute="1" time="1" defaultMemberUniqueName="[DateTableTemplate_25e349fd-6690-4277-b9ac-62896a29bdf8].[Date].[All]" allUniqueName="[DateTableTemplate_25e349fd-6690-4277-b9ac-62896a29bdf8].[Date].[All]" dimensionUniqueName="[DateTableTemplate_25e349fd-6690-4277-b9ac-62896a29bdf8]" displayFolder="" count="0" memberValueDatatype="7" unbalanced="0" hidden="1"/>
    <cacheHierarchy uniqueName="[DateTableTemplate_25e349fd-6690-4277-b9ac-62896a29bdf8].[Día]" caption="Día" attribute="1" defaultMemberUniqueName="[DateTableTemplate_25e349fd-6690-4277-b9ac-62896a29bdf8].[Día].[All]" allUniqueName="[DateTableTemplate_25e349fd-6690-4277-b9ac-62896a29bdf8].[Día].[All]" dimensionUniqueName="[DateTableTemplate_25e349fd-6690-4277-b9ac-62896a29bdf8]" displayFolder="" count="0" memberValueDatatype="20" unbalanced="0" hidden="1"/>
    <cacheHierarchy uniqueName="[DateTableTemplate_25e349fd-6690-4277-b9ac-62896a29bdf8].[Jerarquía de fechas]" caption="Jerarquía de fechas" defaultMemberUniqueName="[DateTableTemplate_25e349fd-6690-4277-b9ac-62896a29bdf8].[Jerarquía de fechas].[All]" allUniqueName="[DateTableTemplate_25e349fd-6690-4277-b9ac-62896a29bdf8].[Jerarquía de fechas].[All]" dimensionUniqueName="[DateTableTemplate_25e349fd-6690-4277-b9ac-62896a29bdf8]" displayFolder="" count="0" unbalanced="0" hidden="1"/>
    <cacheHierarchy uniqueName="[DateTableTemplate_25e349fd-6690-4277-b9ac-62896a29bdf8].[Mes]" caption="Mes" attribute="1" defaultMemberUniqueName="[DateTableTemplate_25e349fd-6690-4277-b9ac-62896a29bdf8].[Mes].[All]" allUniqueName="[DateTableTemplate_25e349fd-6690-4277-b9ac-62896a29bdf8].[Mes].[All]" dimensionUniqueName="[DateTableTemplate_25e349fd-6690-4277-b9ac-62896a29bdf8]" displayFolder="" count="0" memberValueDatatype="130" unbalanced="0" hidden="1"/>
    <cacheHierarchy uniqueName="[DateTableTemplate_25e349fd-6690-4277-b9ac-62896a29bdf8].[NroMes]" caption="NroMes" attribute="1" defaultMemberUniqueName="[DateTableTemplate_25e349fd-6690-4277-b9ac-62896a29bdf8].[NroMes].[All]" allUniqueName="[DateTableTemplate_25e349fd-6690-4277-b9ac-62896a29bdf8].[NroMes].[All]" dimensionUniqueName="[DateTableTemplate_25e349fd-6690-4277-b9ac-62896a29bdf8]" displayFolder="" count="0" memberValueDatatype="20" unbalanced="0" hidden="1"/>
    <cacheHierarchy uniqueName="[DateTableTemplate_25e349fd-6690-4277-b9ac-62896a29bdf8].[NroTrimestre]" caption="NroTrimestre" attribute="1" defaultMemberUniqueName="[DateTableTemplate_25e349fd-6690-4277-b9ac-62896a29bdf8].[NroTrimestre].[All]" allUniqueName="[DateTableTemplate_25e349fd-6690-4277-b9ac-62896a29bdf8].[NroTrimestre].[All]" dimensionUniqueName="[DateTableTemplate_25e349fd-6690-4277-b9ac-62896a29bdf8]" displayFolder="" count="0" memberValueDatatype="20" unbalanced="0" hidden="1"/>
    <cacheHierarchy uniqueName="[DateTableTemplate_25e349fd-6690-4277-b9ac-62896a29bdf8].[Trimestre]" caption="Trimestre" attribute="1" defaultMemberUniqueName="[DateTableTemplate_25e349fd-6690-4277-b9ac-62896a29bdf8].[Trimestre].[All]" allUniqueName="[DateTableTemplate_25e349fd-6690-4277-b9ac-62896a29bdf8].[Trimestre].[All]" dimensionUniqueName="[DateTableTemplate_25e349fd-6690-4277-b9ac-62896a29bdf8]" displayFolder="" count="0" memberValueDatatype="130" unbalanced="0" hidden="1"/>
    <cacheHierarchy uniqueName="[LocalDateTable_a1f6253f-fef4-43cb-8e06-5db86e4d7da8].[Año]" caption="Año" attribute="1" defaultMemberUniqueName="[LocalDateTable_a1f6253f-fef4-43cb-8e06-5db86e4d7da8].[Año].[All]" allUniqueName="[LocalDateTable_a1f6253f-fef4-43cb-8e06-5db86e4d7da8].[Año].[All]" dimensionUniqueName="[LocalDateTable_a1f6253f-fef4-43cb-8e06-5db86e4d7da8]" displayFolder="" count="0" memberValueDatatype="20" unbalanced="0" hidden="1"/>
    <cacheHierarchy uniqueName="[LocalDateTable_a1f6253f-fef4-43cb-8e06-5db86e4d7da8].[Date]" caption="Date" attribute="1" time="1" defaultMemberUniqueName="[LocalDateTable_a1f6253f-fef4-43cb-8e06-5db86e4d7da8].[Date].[All]" allUniqueName="[LocalDateTable_a1f6253f-fef4-43cb-8e06-5db86e4d7da8].[Date].[All]" dimensionUniqueName="[LocalDateTable_a1f6253f-fef4-43cb-8e06-5db86e4d7da8]" displayFolder="" count="0" memberValueDatatype="7" unbalanced="0" hidden="1"/>
    <cacheHierarchy uniqueName="[LocalDateTable_a1f6253f-fef4-43cb-8e06-5db86e4d7da8].[Día]" caption="Día" attribute="1" defaultMemberUniqueName="[LocalDateTable_a1f6253f-fef4-43cb-8e06-5db86e4d7da8].[Día].[All]" allUniqueName="[LocalDateTable_a1f6253f-fef4-43cb-8e06-5db86e4d7da8].[Día].[All]" dimensionUniqueName="[LocalDateTable_a1f6253f-fef4-43cb-8e06-5db86e4d7da8]" displayFolder="" count="0" memberValueDatatype="20" unbalanced="0" hidden="1"/>
    <cacheHierarchy uniqueName="[LocalDateTable_a1f6253f-fef4-43cb-8e06-5db86e4d7da8].[Jerarquía de fechas]" caption="Jerarquía de fechas" defaultMemberUniqueName="[LocalDateTable_a1f6253f-fef4-43cb-8e06-5db86e4d7da8].[Jerarquía de fechas].[All]" allUniqueName="[LocalDateTable_a1f6253f-fef4-43cb-8e06-5db86e4d7da8].[Jerarquía de fechas].[All]" dimensionUniqueName="[LocalDateTable_a1f6253f-fef4-43cb-8e06-5db86e4d7da8]" displayFolder="" count="0" unbalanced="0" hidden="1"/>
    <cacheHierarchy uniqueName="[LocalDateTable_a1f6253f-fef4-43cb-8e06-5db86e4d7da8].[Mes]" caption="Mes" attribute="1" defaultMemberUniqueName="[LocalDateTable_a1f6253f-fef4-43cb-8e06-5db86e4d7da8].[Mes].[All]" allUniqueName="[LocalDateTable_a1f6253f-fef4-43cb-8e06-5db86e4d7da8].[Mes].[All]" dimensionUniqueName="[LocalDateTable_a1f6253f-fef4-43cb-8e06-5db86e4d7da8]" displayFolder="" count="0" memberValueDatatype="130" unbalanced="0" hidden="1"/>
    <cacheHierarchy uniqueName="[LocalDateTable_a1f6253f-fef4-43cb-8e06-5db86e4d7da8].[NroMes]" caption="NroMes" attribute="1" defaultMemberUniqueName="[LocalDateTable_a1f6253f-fef4-43cb-8e06-5db86e4d7da8].[NroMes].[All]" allUniqueName="[LocalDateTable_a1f6253f-fef4-43cb-8e06-5db86e4d7da8].[NroMes].[All]" dimensionUniqueName="[LocalDateTable_a1f6253f-fef4-43cb-8e06-5db86e4d7da8]" displayFolder="" count="0" memberValueDatatype="20" unbalanced="0" hidden="1"/>
    <cacheHierarchy uniqueName="[LocalDateTable_a1f6253f-fef4-43cb-8e06-5db86e4d7da8].[NroTrimestre]" caption="NroTrimestre" attribute="1" defaultMemberUniqueName="[LocalDateTable_a1f6253f-fef4-43cb-8e06-5db86e4d7da8].[NroTrimestre].[All]" allUniqueName="[LocalDateTable_a1f6253f-fef4-43cb-8e06-5db86e4d7da8].[NroTrimestre].[All]" dimensionUniqueName="[LocalDateTable_a1f6253f-fef4-43cb-8e06-5db86e4d7da8]" displayFolder="" count="0" memberValueDatatype="20" unbalanced="0" hidden="1"/>
    <cacheHierarchy uniqueName="[LocalDateTable_a1f6253f-fef4-43cb-8e06-5db86e4d7da8].[Trimestre]" caption="Trimestre" attribute="1" defaultMemberUniqueName="[LocalDateTable_a1f6253f-fef4-43cb-8e06-5db86e4d7da8].[Trimestre].[All]" allUniqueName="[LocalDateTable_a1f6253f-fef4-43cb-8e06-5db86e4d7da8].[Trimestre].[All]" dimensionUniqueName="[LocalDateTable_a1f6253f-fef4-43cb-8e06-5db86e4d7da8]" displayFolder="" count="0" memberValueDatatype="130" unbalanced="0" hidden="1"/>
    <cacheHierarchy uniqueName="[LocalDateTable_c4dd9152-0203-4bff-bc3e-67fc80b22da5].[Año]" caption="Año" attribute="1" defaultMemberUniqueName="[LocalDateTable_c4dd9152-0203-4bff-bc3e-67fc80b22da5].[Año].[All]" allUniqueName="[LocalDateTable_c4dd9152-0203-4bff-bc3e-67fc80b22da5].[Año].[All]" dimensionUniqueName="[LocalDateTable_c4dd9152-0203-4bff-bc3e-67fc80b22da5]" displayFolder="" count="0" memberValueDatatype="20" unbalanced="0" hidden="1"/>
    <cacheHierarchy uniqueName="[LocalDateTable_c4dd9152-0203-4bff-bc3e-67fc80b22da5].[Date]" caption="Date" attribute="1" time="1" defaultMemberUniqueName="[LocalDateTable_c4dd9152-0203-4bff-bc3e-67fc80b22da5].[Date].[All]" allUniqueName="[LocalDateTable_c4dd9152-0203-4bff-bc3e-67fc80b22da5].[Date].[All]" dimensionUniqueName="[LocalDateTable_c4dd9152-0203-4bff-bc3e-67fc80b22da5]" displayFolder="" count="0" memberValueDatatype="7" unbalanced="0" hidden="1"/>
    <cacheHierarchy uniqueName="[LocalDateTable_c4dd9152-0203-4bff-bc3e-67fc80b22da5].[Día]" caption="Día" attribute="1" defaultMemberUniqueName="[LocalDateTable_c4dd9152-0203-4bff-bc3e-67fc80b22da5].[Día].[All]" allUniqueName="[LocalDateTable_c4dd9152-0203-4bff-bc3e-67fc80b22da5].[Día].[All]" dimensionUniqueName="[LocalDateTable_c4dd9152-0203-4bff-bc3e-67fc80b22da5]" displayFolder="" count="0" memberValueDatatype="20" unbalanced="0" hidden="1"/>
    <cacheHierarchy uniqueName="[LocalDateTable_c4dd9152-0203-4bff-bc3e-67fc80b22da5].[Jerarquía de fechas]" caption="Jerarquía de fechas" defaultMemberUniqueName="[LocalDateTable_c4dd9152-0203-4bff-bc3e-67fc80b22da5].[Jerarquía de fechas].[All]" allUniqueName="[LocalDateTable_c4dd9152-0203-4bff-bc3e-67fc80b22da5].[Jerarquía de fechas].[All]" dimensionUniqueName="[LocalDateTable_c4dd9152-0203-4bff-bc3e-67fc80b22da5]" displayFolder="" count="0" unbalanced="0" hidden="1"/>
    <cacheHierarchy uniqueName="[LocalDateTable_c4dd9152-0203-4bff-bc3e-67fc80b22da5].[Mes]" caption="Mes" attribute="1" defaultMemberUniqueName="[LocalDateTable_c4dd9152-0203-4bff-bc3e-67fc80b22da5].[Mes].[All]" allUniqueName="[LocalDateTable_c4dd9152-0203-4bff-bc3e-67fc80b22da5].[Mes].[All]" dimensionUniqueName="[LocalDateTable_c4dd9152-0203-4bff-bc3e-67fc80b22da5]" displayFolder="" count="0" memberValueDatatype="130" unbalanced="0" hidden="1"/>
    <cacheHierarchy uniqueName="[LocalDateTable_c4dd9152-0203-4bff-bc3e-67fc80b22da5].[NroMes]" caption="NroMes" attribute="1" defaultMemberUniqueName="[LocalDateTable_c4dd9152-0203-4bff-bc3e-67fc80b22da5].[NroMes].[All]" allUniqueName="[LocalDateTable_c4dd9152-0203-4bff-bc3e-67fc80b22da5].[NroMes].[All]" dimensionUniqueName="[LocalDateTable_c4dd9152-0203-4bff-bc3e-67fc80b22da5]" displayFolder="" count="0" memberValueDatatype="20" unbalanced="0" hidden="1"/>
    <cacheHierarchy uniqueName="[LocalDateTable_c4dd9152-0203-4bff-bc3e-67fc80b22da5].[NroTrimestre]" caption="NroTrimestre" attribute="1" defaultMemberUniqueName="[LocalDateTable_c4dd9152-0203-4bff-bc3e-67fc80b22da5].[NroTrimestre].[All]" allUniqueName="[LocalDateTable_c4dd9152-0203-4bff-bc3e-67fc80b22da5].[NroTrimestre].[All]" dimensionUniqueName="[LocalDateTable_c4dd9152-0203-4bff-bc3e-67fc80b22da5]" displayFolder="" count="0" memberValueDatatype="20" unbalanced="0" hidden="1"/>
    <cacheHierarchy uniqueName="[LocalDateTable_c4dd9152-0203-4bff-bc3e-67fc80b22da5].[Trimestre]" caption="Trimestre" attribute="1" defaultMemberUniqueName="[LocalDateTable_c4dd9152-0203-4bff-bc3e-67fc80b22da5].[Trimestre].[All]" allUniqueName="[LocalDateTable_c4dd9152-0203-4bff-bc3e-67fc80b22da5].[Trimestre].[All]" dimensionUniqueName="[LocalDateTable_c4dd9152-0203-4bff-bc3e-67fc80b22da5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Añ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3">
    <dimension name="Base_Cuenta_Sueldo" uniqueName="[Base_Cuenta_Sueldo]" caption="Base_Cuenta_Sueldo"/>
    <dimension name="Base_Cuenta_Sueldo_P" uniqueName="[Base_Cuenta_Sueldo_P]" caption="Base_Cuenta_Sueldo_P"/>
    <dimension measure="1" name="Measures" uniqueName="[Measures]" caption="Measures"/>
  </dimensions>
  <measureGroups count="5">
    <measureGroup name="Base_Cuenta_Sueldo" caption="Base_Cuenta_Sueldo"/>
    <measureGroup name="Base_Cuenta_Sueldo_P" caption="Base_Cuenta_Sueldo_P"/>
    <measureGroup name="DateTableTemplate_25e349fd-6690-4277-b9ac-62896a29bdf8" caption="DateTableTemplate_25e349fd-6690-4277-b9ac-62896a29bdf8"/>
    <measureGroup name="LocalDateTable_a1f6253f-fef4-43cb-8e06-5db86e4d7da8" caption="LocalDateTable_a1f6253f-fef4-43cb-8e06-5db86e4d7da8"/>
    <measureGroup name="LocalDateTable_c4dd9152-0203-4bff-bc3e-67fc80b22da5" caption="LocalDateTable_c4dd9152-0203-4bff-bc3e-67fc80b22da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256E4-B087-47F6-A3D5-3FEEA4C5BC09}" name="DataSetCuentaSueldo" cacheId="1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4:B115" firstHeaderRow="1" firstDataRow="1" firstDataCol="1" rowPageCount="2" colPageCount="1"/>
  <pivotFields count="8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axis="axisRow" allDrilled="1" showAll="0" defaultAttributeDrillState="1">
      <items count="9">
        <item x="6"/>
        <item x="7"/>
        <item x="4"/>
        <item x="2"/>
        <item x="1"/>
        <item x="5"/>
        <item x="3"/>
        <item x="0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ubtotalTop="0" showAll="0" dataSourceSort="1" defaultSubtotal="0" defaultAttributeDrillState="1"/>
    <pivotField axis="axisRow" allDrilled="1" showAll="0" dataSourceSort="1" defaultAttributeDrillState="1">
      <items count="2">
        <item x="0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2"/>
    <field x="3"/>
    <field x="4"/>
    <field x="6"/>
  </rowFields>
  <rowItems count="111">
    <i>
      <x/>
    </i>
    <i r="1">
      <x/>
    </i>
    <i r="2">
      <x/>
    </i>
    <i r="3">
      <x/>
    </i>
    <i r="2">
      <x v="1"/>
    </i>
    <i r="3">
      <x/>
    </i>
    <i r="2">
      <x v="2"/>
    </i>
    <i r="3">
      <x/>
    </i>
    <i r="1">
      <x v="1"/>
    </i>
    <i r="2">
      <x/>
    </i>
    <i r="3">
      <x/>
    </i>
    <i r="2">
      <x v="1"/>
    </i>
    <i r="3">
      <x/>
    </i>
    <i r="2">
      <x v="2"/>
    </i>
    <i r="3">
      <x/>
    </i>
    <i r="1">
      <x v="2"/>
    </i>
    <i r="2">
      <x/>
    </i>
    <i r="3">
      <x/>
    </i>
    <i r="2">
      <x v="1"/>
    </i>
    <i r="3">
      <x/>
    </i>
    <i r="2">
      <x v="3"/>
    </i>
    <i r="3">
      <x/>
    </i>
    <i r="2">
      <x v="2"/>
    </i>
    <i r="3">
      <x/>
    </i>
    <i r="1">
      <x v="3"/>
    </i>
    <i r="2">
      <x/>
    </i>
    <i r="3">
      <x/>
    </i>
    <i r="2">
      <x v="1"/>
    </i>
    <i r="3">
      <x/>
    </i>
    <i r="2">
      <x v="2"/>
    </i>
    <i r="3">
      <x/>
    </i>
    <i r="1">
      <x v="4"/>
    </i>
    <i r="2">
      <x/>
    </i>
    <i r="3">
      <x/>
    </i>
    <i r="2">
      <x v="1"/>
    </i>
    <i r="3">
      <x/>
    </i>
    <i r="2">
      <x v="3"/>
    </i>
    <i r="3">
      <x/>
    </i>
    <i r="2">
      <x v="2"/>
    </i>
    <i r="3">
      <x/>
    </i>
    <i r="1">
      <x v="5"/>
    </i>
    <i r="2">
      <x/>
    </i>
    <i r="3">
      <x/>
    </i>
    <i r="2">
      <x v="1"/>
    </i>
    <i r="3">
      <x/>
    </i>
    <i r="2">
      <x v="2"/>
    </i>
    <i r="3">
      <x/>
    </i>
    <i r="1">
      <x v="6"/>
    </i>
    <i r="2">
      <x/>
    </i>
    <i r="3">
      <x/>
    </i>
    <i r="2">
      <x v="4"/>
    </i>
    <i r="3">
      <x/>
    </i>
    <i r="2">
      <x v="1"/>
    </i>
    <i r="3">
      <x/>
    </i>
    <i r="2">
      <x v="2"/>
    </i>
    <i r="3">
      <x/>
    </i>
    <i r="1">
      <x v="7"/>
    </i>
    <i r="2">
      <x/>
    </i>
    <i r="3">
      <x/>
    </i>
    <i r="2">
      <x v="1"/>
    </i>
    <i r="3">
      <x/>
    </i>
    <i r="2">
      <x v="2"/>
    </i>
    <i r="3">
      <x/>
    </i>
    <i>
      <x v="1"/>
    </i>
    <i r="1">
      <x/>
    </i>
    <i r="2">
      <x/>
    </i>
    <i r="3">
      <x/>
    </i>
    <i r="2">
      <x v="1"/>
    </i>
    <i r="3">
      <x/>
    </i>
    <i r="2">
      <x v="2"/>
    </i>
    <i r="3">
      <x/>
    </i>
    <i r="1">
      <x v="1"/>
    </i>
    <i r="2">
      <x/>
    </i>
    <i r="3">
      <x/>
    </i>
    <i r="2">
      <x v="1"/>
    </i>
    <i r="3">
      <x/>
    </i>
    <i r="2">
      <x v="2"/>
    </i>
    <i r="3">
      <x/>
    </i>
    <i r="1">
      <x v="2"/>
    </i>
    <i r="2">
      <x/>
    </i>
    <i r="3">
      <x/>
    </i>
    <i r="2">
      <x v="1"/>
    </i>
    <i r="3">
      <x/>
    </i>
    <i r="2">
      <x v="3"/>
    </i>
    <i r="3">
      <x/>
    </i>
    <i r="2">
      <x v="2"/>
    </i>
    <i r="3">
      <x/>
    </i>
    <i r="1">
      <x v="3"/>
    </i>
    <i r="2">
      <x/>
    </i>
    <i r="3">
      <x/>
    </i>
    <i r="2">
      <x v="1"/>
    </i>
    <i r="3">
      <x/>
    </i>
    <i r="2">
      <x v="2"/>
    </i>
    <i r="3">
      <x/>
    </i>
    <i r="1">
      <x v="4"/>
    </i>
    <i r="2">
      <x/>
    </i>
    <i r="3">
      <x/>
    </i>
    <i r="2">
      <x v="1"/>
    </i>
    <i r="3">
      <x/>
    </i>
    <i r="2">
      <x v="3"/>
    </i>
    <i r="3">
      <x/>
    </i>
    <i r="2">
      <x v="2"/>
    </i>
    <i r="3">
      <x/>
    </i>
    <i r="1">
      <x v="5"/>
    </i>
    <i r="2">
      <x/>
    </i>
    <i r="3">
      <x/>
    </i>
    <i r="2">
      <x v="1"/>
    </i>
    <i r="3">
      <x/>
    </i>
    <i r="2">
      <x v="2"/>
    </i>
    <i r="3">
      <x/>
    </i>
    <i t="grand">
      <x/>
    </i>
  </rowItems>
  <colItems count="1">
    <i/>
  </colItems>
  <pageFields count="2">
    <pageField fld="0" hier="7" name="[Base_Cuenta_Sueldo].[PRODUCTO].[All]" cap="All"/>
    <pageField fld="1" hier="12" name="[Base_Cuenta_Sueldo].[Tipo_Valor].&amp;[Original]" cap="Original"/>
  </pageFields>
  <dataFields count="1">
    <dataField name="Suma de Importe" fld="7" baseField="0" baseItem="0" numFmtId="164">
      <extLst>
        <ext xmlns:xxpim="http://schemas.microsoft.com/office/spreadsheetml/2020/pivotNov2020" uri="{122EB659-6506-43C2-A71E-23821C81ECCF}">
          <xxpim:dataFieldFutureData version="7" sourceField="5"/>
        </ext>
      </extLst>
    </dataField>
  </dataFields>
  <formats count="61">
    <format dxfId="66">
      <pivotArea collapsedLevelsAreSubtotals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65">
      <pivotArea collapsedLevelsAreSubtotals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64">
      <pivotArea collapsedLevelsAreSubtotals="1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63">
      <pivotArea collapsedLevelsAreSubtotals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62">
      <pivotArea collapsedLevelsAreSubtotals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61">
      <pivotArea collapsedLevelsAreSubtotals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1">
            <x v="2"/>
          </reference>
        </references>
      </pivotArea>
    </format>
    <format dxfId="60">
      <pivotArea collapsedLevelsAreSubtotals="1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59">
      <pivotArea collapsedLevelsAreSubtotals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0"/>
          </reference>
        </references>
      </pivotArea>
    </format>
    <format dxfId="58">
      <pivotArea collapsedLevelsAreSubtotals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57">
      <pivotArea collapsedLevelsAreSubtotals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3"/>
          </reference>
        </references>
      </pivotArea>
    </format>
    <format dxfId="56">
      <pivotArea collapsedLevelsAreSubtotals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55">
      <pivotArea collapsedLevelsAreSubtotals="1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54">
      <pivotArea collapsedLevelsAreSubtotals="1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53">
      <pivotArea collapsedLevelsAreSubtotals="1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52">
      <pivotArea collapsedLevelsAreSubtotals="1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51">
      <pivotArea collapsedLevelsAreSubtotals="1" fieldPosition="0">
        <references count="2">
          <reference field="2" count="1" selected="0">
            <x v="0"/>
          </reference>
          <reference field="3" count="1">
            <x v="4"/>
          </reference>
        </references>
      </pivotArea>
    </format>
    <format dxfId="50">
      <pivotArea collapsedLevelsAreSubtotals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1">
            <x v="0"/>
          </reference>
        </references>
      </pivotArea>
    </format>
    <format dxfId="49">
      <pivotArea collapsedLevelsAreSubtotals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48">
      <pivotArea collapsedLevelsAreSubtotals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1">
            <x v="3"/>
          </reference>
        </references>
      </pivotArea>
    </format>
    <format dxfId="47">
      <pivotArea collapsedLevelsAreSubtotals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1">
            <x v="2"/>
          </reference>
        </references>
      </pivotArea>
    </format>
    <format dxfId="46">
      <pivotArea collapsedLevelsAreSubtotals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45">
      <pivotArea collapsedLevelsAreSubtotals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4" count="1">
            <x v="0"/>
          </reference>
        </references>
      </pivotArea>
    </format>
    <format dxfId="44">
      <pivotArea collapsedLevelsAreSubtotals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4" count="1">
            <x v="1"/>
          </reference>
        </references>
      </pivotArea>
    </format>
    <format dxfId="43">
      <pivotArea collapsedLevelsAreSubtotals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4" count="1">
            <x v="2"/>
          </reference>
        </references>
      </pivotArea>
    </format>
    <format dxfId="42">
      <pivotArea collapsedLevelsAreSubtotals="1" fieldPosition="0">
        <references count="2">
          <reference field="2" count="1" selected="0">
            <x v="0"/>
          </reference>
          <reference field="3" count="1">
            <x v="6"/>
          </reference>
        </references>
      </pivotArea>
    </format>
    <format dxfId="41">
      <pivotArea collapsedLevelsAreSubtotals="1" fieldPosition="0">
        <references count="3">
          <reference field="2" count="1" selected="0">
            <x v="0"/>
          </reference>
          <reference field="3" count="1" selected="0">
            <x v="6"/>
          </reference>
          <reference field="4" count="1">
            <x v="0"/>
          </reference>
        </references>
      </pivotArea>
    </format>
    <format dxfId="40">
      <pivotArea collapsedLevelsAreSubtotals="1" fieldPosition="0">
        <references count="3">
          <reference field="2" count="1" selected="0">
            <x v="0"/>
          </reference>
          <reference field="3" count="1" selected="0">
            <x v="6"/>
          </reference>
          <reference field="4" count="1">
            <x v="1"/>
          </reference>
        </references>
      </pivotArea>
    </format>
    <format dxfId="39">
      <pivotArea collapsedLevelsAreSubtotals="1" fieldPosition="0">
        <references count="3">
          <reference field="2" count="1" selected="0">
            <x v="0"/>
          </reference>
          <reference field="3" count="1" selected="0">
            <x v="6"/>
          </reference>
          <reference field="4" count="1">
            <x v="2"/>
          </reference>
        </references>
      </pivotArea>
    </format>
    <format dxfId="38">
      <pivotArea collapsedLevelsAreSubtotals="1" fieldPosition="0">
        <references count="2">
          <reference field="2" count="1" selected="0">
            <x v="0"/>
          </reference>
          <reference field="3" count="1">
            <x v="7"/>
          </reference>
        </references>
      </pivotArea>
    </format>
    <format dxfId="37">
      <pivotArea collapsedLevelsAreSubtotals="1" fieldPosition="0">
        <references count="3">
          <reference field="2" count="1" selected="0">
            <x v="0"/>
          </reference>
          <reference field="3" count="1" selected="0">
            <x v="7"/>
          </reference>
          <reference field="4" count="1">
            <x v="0"/>
          </reference>
        </references>
      </pivotArea>
    </format>
    <format dxfId="36">
      <pivotArea collapsedLevelsAreSubtotals="1" fieldPosition="0">
        <references count="3">
          <reference field="2" count="1" selected="0">
            <x v="0"/>
          </reference>
          <reference field="3" count="1" selected="0">
            <x v="7"/>
          </reference>
          <reference field="4" count="1">
            <x v="1"/>
          </reference>
        </references>
      </pivotArea>
    </format>
    <format dxfId="35">
      <pivotArea collapsedLevelsAreSubtotals="1" fieldPosition="0">
        <references count="3">
          <reference field="2" count="1" selected="0">
            <x v="0"/>
          </reference>
          <reference field="3" count="1" selected="0">
            <x v="7"/>
          </reference>
          <reference field="4" count="1">
            <x v="2"/>
          </reference>
        </references>
      </pivotArea>
    </format>
    <format dxfId="34">
      <pivotArea collapsedLevelsAreSubtotals="1" fieldPosition="0">
        <references count="1">
          <reference field="2" count="1">
            <x v="1"/>
          </reference>
        </references>
      </pivotArea>
    </format>
    <format dxfId="33">
      <pivotArea collapsedLevelsAreSubtotals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32">
      <pivotArea collapsedLevelsAreSubtotals="1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31">
      <pivotArea collapsedLevelsAreSubtotals="1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30">
      <pivotArea collapsedLevelsAreSubtotals="1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29">
      <pivotArea collapsedLevelsAreSubtotals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8">
      <pivotArea collapsedLevelsAreSubtotals="1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27">
      <pivotArea collapsedLevelsAreSubtotals="1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26">
      <pivotArea collapsedLevelsAreSubtotals="1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4" count="1">
            <x v="2"/>
          </reference>
        </references>
      </pivotArea>
    </format>
    <format dxfId="25">
      <pivotArea collapsedLevelsAreSubtotals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24">
      <pivotArea collapsedLevelsAreSubtotals="1" fieldPosition="0">
        <references count="3">
          <reference field="2" count="1" selected="0">
            <x v="1"/>
          </reference>
          <reference field="3" count="1" selected="0">
            <x v="2"/>
          </reference>
          <reference field="4" count="1">
            <x v="0"/>
          </reference>
        </references>
      </pivotArea>
    </format>
    <format dxfId="23">
      <pivotArea collapsedLevelsAreSubtotals="1" fieldPosition="0">
        <references count="3">
          <reference field="2" count="1" selected="0">
            <x v="1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22">
      <pivotArea collapsedLevelsAreSubtotals="1" fieldPosition="0">
        <references count="3">
          <reference field="2" count="1" selected="0">
            <x v="1"/>
          </reference>
          <reference field="3" count="1" selected="0">
            <x v="2"/>
          </reference>
          <reference field="4" count="1">
            <x v="3"/>
          </reference>
        </references>
      </pivotArea>
    </format>
    <format dxfId="21">
      <pivotArea collapsedLevelsAreSubtotals="1" fieldPosition="0">
        <references count="3">
          <reference field="2" count="1" selected="0">
            <x v="1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0">
      <pivotArea collapsedLevelsAreSubtotals="1" fieldPosition="0">
        <references count="2">
          <reference field="2" count="1" selected="0">
            <x v="1"/>
          </reference>
          <reference field="3" count="1">
            <x v="3"/>
          </reference>
        </references>
      </pivotArea>
    </format>
    <format dxfId="19">
      <pivotArea collapsedLevelsAreSubtotals="1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18">
      <pivotArea collapsedLevelsAreSubtotals="1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17">
      <pivotArea collapsedLevelsAreSubtotals="1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16">
      <pivotArea collapsedLevelsAreSubtotals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5">
      <pivotArea collapsedLevelsAreSubtotals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0"/>
          </reference>
        </references>
      </pivotArea>
    </format>
    <format dxfId="14">
      <pivotArea collapsedLevelsAreSubtotals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13">
      <pivotArea collapsedLevelsAreSubtotals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3"/>
          </reference>
        </references>
      </pivotArea>
    </format>
    <format dxfId="12">
      <pivotArea collapsedLevelsAreSubtotals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2"/>
          </reference>
        </references>
      </pivotArea>
    </format>
    <format dxfId="11">
      <pivotArea collapsedLevelsAreSubtotals="1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10">
      <pivotArea collapsedLevelsAreSubtotals="1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0"/>
          </reference>
        </references>
      </pivotArea>
    </format>
    <format dxfId="9">
      <pivotArea collapsedLevelsAreSubtotals="1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1"/>
          </reference>
        </references>
      </pivotArea>
    </format>
    <format dxfId="8">
      <pivotArea collapsedLevelsAreSubtotals="1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2"/>
          </reference>
        </references>
      </pivotArea>
    </format>
    <format dxfId="7">
      <pivotArea grandRow="1" outline="0" collapsedLevelsAreSubtotals="1" fieldPosition="0"/>
    </format>
    <format dxfId="6">
      <pivotArea outline="0" collapsedLevelsAreSubtotals="1" fieldPosition="0"/>
    </format>
  </format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5"/>
    <rowHierarchyUsage hierarchyUsage="4"/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67CA7-B26D-43D2-A5B8-D2AB09063CDF}" name="DataSetCuentaSueldo" cacheId="1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4:N106" firstHeaderRow="1" firstDataRow="2" firstDataCol="1" rowPageCount="2" colPageCount="1"/>
  <pivotFields count="9"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efaultAttributeDrillState="1">
      <items count="9">
        <item x="3"/>
        <item x="0"/>
        <item x="1"/>
        <item x="2"/>
        <item x="4"/>
        <item x="5"/>
        <item x="6"/>
        <item x="7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2"/>
    <field x="1"/>
    <field x="3"/>
    <field x="4"/>
  </rowFields>
  <rowItems count="101">
    <i>
      <x/>
    </i>
    <i r="1">
      <x/>
    </i>
    <i r="2">
      <x/>
    </i>
    <i r="3">
      <x/>
    </i>
    <i r="2">
      <x v="1"/>
    </i>
    <i r="3">
      <x/>
    </i>
    <i r="2">
      <x v="2"/>
    </i>
    <i r="3">
      <x/>
    </i>
    <i r="1">
      <x v="1"/>
    </i>
    <i r="2">
      <x/>
    </i>
    <i r="3">
      <x/>
    </i>
    <i r="2">
      <x v="1"/>
    </i>
    <i r="3">
      <x/>
    </i>
    <i r="2">
      <x v="2"/>
    </i>
    <i r="3">
      <x/>
    </i>
    <i r="1">
      <x v="2"/>
    </i>
    <i r="2">
      <x/>
    </i>
    <i r="3">
      <x/>
    </i>
    <i r="2">
      <x v="1"/>
    </i>
    <i r="3">
      <x/>
    </i>
    <i r="2">
      <x v="2"/>
    </i>
    <i r="3">
      <x/>
    </i>
    <i r="1">
      <x v="3"/>
    </i>
    <i r="2">
      <x/>
    </i>
    <i r="3">
      <x/>
    </i>
    <i r="2">
      <x v="1"/>
    </i>
    <i r="3">
      <x/>
    </i>
    <i r="2">
      <x v="2"/>
    </i>
    <i r="3">
      <x/>
    </i>
    <i r="1">
      <x v="4"/>
    </i>
    <i r="2">
      <x/>
    </i>
    <i r="3">
      <x/>
    </i>
    <i r="2">
      <x v="1"/>
    </i>
    <i r="3">
      <x/>
    </i>
    <i r="2">
      <x v="2"/>
    </i>
    <i r="3">
      <x/>
    </i>
    <i r="1">
      <x v="5"/>
    </i>
    <i r="2">
      <x/>
    </i>
    <i r="3">
      <x/>
    </i>
    <i r="2">
      <x v="1"/>
    </i>
    <i r="3">
      <x/>
    </i>
    <i r="2">
      <x v="2"/>
    </i>
    <i r="3">
      <x/>
    </i>
    <i r="1">
      <x v="6"/>
    </i>
    <i r="2">
      <x/>
    </i>
    <i r="3">
      <x/>
    </i>
    <i r="2">
      <x v="1"/>
    </i>
    <i r="3">
      <x/>
    </i>
    <i r="2">
      <x v="2"/>
    </i>
    <i r="3">
      <x/>
    </i>
    <i r="1">
      <x v="7"/>
    </i>
    <i r="2">
      <x/>
    </i>
    <i r="3">
      <x/>
    </i>
    <i r="2">
      <x v="1"/>
    </i>
    <i r="3">
      <x/>
    </i>
    <i r="2">
      <x v="2"/>
    </i>
    <i r="3">
      <x/>
    </i>
    <i>
      <x v="1"/>
    </i>
    <i r="1">
      <x v="2"/>
    </i>
    <i r="2">
      <x/>
    </i>
    <i r="3">
      <x/>
    </i>
    <i r="2">
      <x v="1"/>
    </i>
    <i r="3">
      <x/>
    </i>
    <i r="2">
      <x v="2"/>
    </i>
    <i r="3">
      <x/>
    </i>
    <i r="1">
      <x v="3"/>
    </i>
    <i r="2">
      <x/>
    </i>
    <i r="3">
      <x/>
    </i>
    <i r="2">
      <x v="1"/>
    </i>
    <i r="3">
      <x/>
    </i>
    <i r="2">
      <x v="2"/>
    </i>
    <i r="3">
      <x/>
    </i>
    <i r="1">
      <x v="4"/>
    </i>
    <i r="2">
      <x/>
    </i>
    <i r="3">
      <x/>
    </i>
    <i r="2">
      <x v="1"/>
    </i>
    <i r="3">
      <x/>
    </i>
    <i r="2">
      <x v="2"/>
    </i>
    <i r="3">
      <x/>
    </i>
    <i r="1">
      <x v="5"/>
    </i>
    <i r="2">
      <x/>
    </i>
    <i r="3">
      <x/>
    </i>
    <i r="2">
      <x v="1"/>
    </i>
    <i r="3">
      <x/>
    </i>
    <i r="2">
      <x v="2"/>
    </i>
    <i r="3">
      <x/>
    </i>
    <i r="1">
      <x v="6"/>
    </i>
    <i r="2">
      <x/>
    </i>
    <i r="3">
      <x/>
    </i>
    <i r="2">
      <x v="1"/>
    </i>
    <i r="3">
      <x/>
    </i>
    <i r="2">
      <x v="2"/>
    </i>
    <i r="3">
      <x/>
    </i>
    <i r="1">
      <x v="7"/>
    </i>
    <i r="2">
      <x/>
    </i>
    <i r="3">
      <x/>
    </i>
    <i r="2">
      <x v="1"/>
    </i>
    <i r="3">
      <x/>
    </i>
    <i r="2">
      <x v="2"/>
    </i>
    <i r="3">
      <x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7" hier="20" name="[Base_Cuenta_Sueldo_P].[PRODUCTO].&amp;[Cuenta Sueldo]" cap="Cuenta Sueldo"/>
    <pageField fld="6" hier="25" name="[Base_Cuenta_Sueldo_P].[Tipo_Valor].&amp;[Original]" cap="Original"/>
  </pageFields>
  <dataFields count="1">
    <dataField name="Suma de Importe" fld="8" baseField="0" baseItem="0">
      <extLst>
        <ext xmlns:xxpim="http://schemas.microsoft.com/office/spreadsheetml/2020/pivotNov2020" uri="{122EB659-6506-43C2-A71E-23821C81ECCF}">
          <xxpim:dataFieldFutureData version="7" sourceField="5"/>
        </ext>
      </extLst>
    </dataField>
  </dataFields>
  <formats count="2">
    <format dxfId="5">
      <pivotArea grandRow="1" outline="0" collapsedLevelsAreSubtotals="1" fieldPosition="0"/>
    </format>
    <format dxfId="4">
      <pivotArea outline="0" collapsedLevelsAreSubtotals="1" fieldPosition="0"/>
    </format>
  </format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18"/>
    <rowHierarchyUsage hierarchyUsage="17"/>
    <rowHierarchyUsage hierarchyUsage="21"/>
    <rowHierarchyUsage hierarchyUsage="2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E5F93-AEFA-4721-AE9B-D6C4FDD52D68}" name="DataSetCuentaSueldo" cacheId="1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4:B67" firstHeaderRow="1" firstDataRow="1" firstDataCol="1" rowPageCount="2" colPageCount="1"/>
  <pivotFields count="7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efaultAttributeDrillState="1">
      <items count="9">
        <item x="6"/>
        <item x="7"/>
        <item x="4"/>
        <item x="2"/>
        <item x="1"/>
        <item x="5"/>
        <item x="3"/>
        <item x="0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ubtotalTop="0" showAll="0" dataSourceSort="1" defaultSubtotal="0" defaultAttributeDrillState="1"/>
    <pivotField axis="axisRow" allDrilled="1" showAll="0" dataSourceSort="1" defaultAttributeDrillState="1">
      <items count="2">
        <item x="0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2"/>
    <field x="3"/>
    <field x="5"/>
  </rowFields>
  <rowItems count="63">
    <i>
      <x/>
    </i>
    <i r="1">
      <x/>
    </i>
    <i r="2">
      <x/>
    </i>
    <i r="1">
      <x v="1"/>
    </i>
    <i r="2">
      <x/>
    </i>
    <i r="1">
      <x v="2"/>
    </i>
    <i r="2">
      <x/>
    </i>
    <i>
      <x v="1"/>
    </i>
    <i r="1">
      <x/>
    </i>
    <i r="2">
      <x/>
    </i>
    <i r="1">
      <x v="1"/>
    </i>
    <i r="2">
      <x/>
    </i>
    <i r="1">
      <x v="2"/>
    </i>
    <i r="2">
      <x/>
    </i>
    <i>
      <x v="2"/>
    </i>
    <i r="1">
      <x/>
    </i>
    <i r="2">
      <x/>
    </i>
    <i r="1">
      <x v="1"/>
    </i>
    <i r="2">
      <x/>
    </i>
    <i r="1">
      <x v="3"/>
    </i>
    <i r="2">
      <x/>
    </i>
    <i r="1">
      <x v="2"/>
    </i>
    <i r="2">
      <x/>
    </i>
    <i>
      <x v="3"/>
    </i>
    <i r="1">
      <x/>
    </i>
    <i r="2">
      <x/>
    </i>
    <i r="1">
      <x v="1"/>
    </i>
    <i r="2">
      <x/>
    </i>
    <i r="1">
      <x v="2"/>
    </i>
    <i r="2">
      <x/>
    </i>
    <i>
      <x v="4"/>
    </i>
    <i r="1">
      <x/>
    </i>
    <i r="2">
      <x/>
    </i>
    <i r="1">
      <x v="1"/>
    </i>
    <i r="2">
      <x/>
    </i>
    <i r="1">
      <x v="3"/>
    </i>
    <i r="2">
      <x/>
    </i>
    <i r="1">
      <x v="2"/>
    </i>
    <i r="2">
      <x/>
    </i>
    <i>
      <x v="5"/>
    </i>
    <i r="1">
      <x/>
    </i>
    <i r="2">
      <x/>
    </i>
    <i r="1">
      <x v="1"/>
    </i>
    <i r="2">
      <x/>
    </i>
    <i r="1">
      <x v="2"/>
    </i>
    <i r="2">
      <x/>
    </i>
    <i>
      <x v="6"/>
    </i>
    <i r="1">
      <x/>
    </i>
    <i r="2">
      <x/>
    </i>
    <i r="1">
      <x v="4"/>
    </i>
    <i r="2">
      <x/>
    </i>
    <i r="1">
      <x v="1"/>
    </i>
    <i r="2">
      <x/>
    </i>
    <i r="1">
      <x v="2"/>
    </i>
    <i r="2">
      <x/>
    </i>
    <i>
      <x v="7"/>
    </i>
    <i r="1">
      <x/>
    </i>
    <i r="2">
      <x/>
    </i>
    <i r="1">
      <x v="1"/>
    </i>
    <i r="2">
      <x/>
    </i>
    <i r="1">
      <x v="2"/>
    </i>
    <i r="2">
      <x/>
    </i>
    <i t="grand">
      <x/>
    </i>
  </rowItems>
  <colItems count="1">
    <i/>
  </colItems>
  <pageFields count="2">
    <pageField fld="0" hier="7" name="[Base_Cuenta_Sueldo].[PRODUCTO].[All]" cap="All"/>
    <pageField fld="1" hier="12" name="[Base_Cuenta_Sueldo].[Tipo_Valor].&amp;[Solarizado]" cap="Solarizado"/>
  </pageFields>
  <dataFields count="1">
    <dataField name="Suma de Importe" fld="6" baseField="0" baseItem="0" numFmtId="164">
      <extLst>
        <ext xmlns:xxpim="http://schemas.microsoft.com/office/spreadsheetml/2020/pivotNov2020" uri="{122EB659-6506-43C2-A71E-23821C81ECCF}">
          <xxpim:dataFieldFutureData version="7" sourceField="4"/>
        </ext>
      </extLst>
    </dataField>
  </dataFields>
  <formats count="2">
    <format dxfId="3">
      <pivotArea grandRow="1" outline="0" collapsedLevelsAreSubtotals="1" fieldPosition="0"/>
    </format>
    <format dxfId="2">
      <pivotArea outline="0" collapsedLevelsAreSubtotals="1" fieldPosition="0"/>
    </format>
  </format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2D3FA-F976-4EE8-95DA-ADD79FFC4984}" name="DataSetCuentaSueldo" cacheId="1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4:N62" firstHeaderRow="1" firstDataRow="2" firstDataCol="1" rowPageCount="2" colPageCount="1"/>
  <pivotFields count="8"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efaultAttributeDrillState="1">
      <items count="9">
        <item x="3"/>
        <item x="0"/>
        <item x="1"/>
        <item x="2"/>
        <item x="4"/>
        <item x="5"/>
        <item x="6"/>
        <item x="7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1"/>
    <field x="2"/>
    <field x="3"/>
  </rowFields>
  <rowItems count="57">
    <i>
      <x/>
    </i>
    <i r="1">
      <x/>
    </i>
    <i r="2">
      <x/>
    </i>
    <i r="1">
      <x v="1"/>
    </i>
    <i r="2">
      <x/>
    </i>
    <i r="1">
      <x v="2"/>
    </i>
    <i r="2">
      <x/>
    </i>
    <i>
      <x v="1"/>
    </i>
    <i r="1">
      <x/>
    </i>
    <i r="2">
      <x/>
    </i>
    <i r="1">
      <x v="1"/>
    </i>
    <i r="2">
      <x/>
    </i>
    <i r="1">
      <x v="2"/>
    </i>
    <i r="2">
      <x/>
    </i>
    <i>
      <x v="2"/>
    </i>
    <i r="1">
      <x/>
    </i>
    <i r="2">
      <x/>
    </i>
    <i r="1">
      <x v="1"/>
    </i>
    <i r="2">
      <x/>
    </i>
    <i r="1">
      <x v="2"/>
    </i>
    <i r="2">
      <x/>
    </i>
    <i>
      <x v="3"/>
    </i>
    <i r="1">
      <x/>
    </i>
    <i r="2">
      <x/>
    </i>
    <i r="1">
      <x v="1"/>
    </i>
    <i r="2">
      <x/>
    </i>
    <i r="1">
      <x v="2"/>
    </i>
    <i r="2">
      <x/>
    </i>
    <i>
      <x v="4"/>
    </i>
    <i r="1">
      <x/>
    </i>
    <i r="2">
      <x/>
    </i>
    <i r="1">
      <x v="1"/>
    </i>
    <i r="2">
      <x/>
    </i>
    <i r="1">
      <x v="2"/>
    </i>
    <i r="2">
      <x/>
    </i>
    <i>
      <x v="5"/>
    </i>
    <i r="1">
      <x/>
    </i>
    <i r="2">
      <x/>
    </i>
    <i r="1">
      <x v="1"/>
    </i>
    <i r="2">
      <x/>
    </i>
    <i r="1">
      <x v="2"/>
    </i>
    <i r="2">
      <x/>
    </i>
    <i>
      <x v="6"/>
    </i>
    <i r="1">
      <x/>
    </i>
    <i r="2">
      <x/>
    </i>
    <i r="1">
      <x v="1"/>
    </i>
    <i r="2">
      <x/>
    </i>
    <i r="1">
      <x v="2"/>
    </i>
    <i r="2">
      <x/>
    </i>
    <i>
      <x v="7"/>
    </i>
    <i r="1">
      <x/>
    </i>
    <i r="2">
      <x/>
    </i>
    <i r="1">
      <x v="1"/>
    </i>
    <i r="2">
      <x/>
    </i>
    <i r="1">
      <x v="2"/>
    </i>
    <i r="2">
      <x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6" hier="20" name="[Base_Cuenta_Sueldo_P].[PRODUCTO].&amp;[Cuenta Sueldo]" cap="Cuenta Sueldo"/>
    <pageField fld="5" hier="25" name="[Base_Cuenta_Sueldo_P].[Tipo_Valor].&amp;[Solarizado]" cap="Solarizado"/>
  </pageFields>
  <dataFields count="1">
    <dataField name="Suma de Importe" fld="7" baseField="0" baseItem="0">
      <extLst>
        <ext xmlns:xxpim="http://schemas.microsoft.com/office/spreadsheetml/2020/pivotNov2020" uri="{122EB659-6506-43C2-A71E-23821C81ECCF}">
          <xxpim:dataFieldFutureData version="7" sourceField="4"/>
        </ext>
      </extLst>
    </dataField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7"/>
    <rowHierarchyUsage hierarchyUsage="21"/>
    <rowHierarchyUsage hierarchyUsage="2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8BB5A-830E-4AC3-BCAE-FBCB47EFE111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88CD-6088-4040-9C91-BA0F601FE0CF}">
  <sheetPr codeName="Hoja1"/>
  <dimension ref="B2:F17"/>
  <sheetViews>
    <sheetView workbookViewId="0">
      <selection activeCell="F8" sqref="F8"/>
    </sheetView>
  </sheetViews>
  <sheetFormatPr baseColWidth="10" defaultRowHeight="15" x14ac:dyDescent="0.25"/>
  <sheetData>
    <row r="2" spans="2:6" x14ac:dyDescent="0.25">
      <c r="B2" t="s">
        <v>1</v>
      </c>
      <c r="C2" t="s">
        <v>2</v>
      </c>
    </row>
    <row r="4" spans="2:6" x14ac:dyDescent="0.25">
      <c r="B4" t="s">
        <v>33</v>
      </c>
      <c r="C4">
        <v>2026</v>
      </c>
    </row>
    <row r="6" spans="2:6" x14ac:dyDescent="0.25">
      <c r="B6" t="s">
        <v>39</v>
      </c>
      <c r="C6" s="21">
        <f>EOMONTH(DATE($C$4,1,1),0)</f>
        <v>46053</v>
      </c>
      <c r="E6" t="s">
        <v>40</v>
      </c>
      <c r="F6" t="s">
        <v>41</v>
      </c>
    </row>
    <row r="7" spans="2:6" x14ac:dyDescent="0.25">
      <c r="C7" s="21">
        <f>EOMONTH(C6,1)</f>
        <v>46081</v>
      </c>
      <c r="F7" t="s">
        <v>8</v>
      </c>
    </row>
    <row r="8" spans="2:6" x14ac:dyDescent="0.25">
      <c r="C8" s="21">
        <f t="shared" ref="C8:C17" si="0">EOMONTH(C7,1)</f>
        <v>46112</v>
      </c>
      <c r="F8" t="s">
        <v>42</v>
      </c>
    </row>
    <row r="9" spans="2:6" x14ac:dyDescent="0.25">
      <c r="C9" s="21">
        <f t="shared" si="0"/>
        <v>46142</v>
      </c>
      <c r="F9" t="s">
        <v>43</v>
      </c>
    </row>
    <row r="10" spans="2:6" x14ac:dyDescent="0.25">
      <c r="C10" s="21">
        <f t="shared" si="0"/>
        <v>46173</v>
      </c>
    </row>
    <row r="11" spans="2:6" x14ac:dyDescent="0.25">
      <c r="C11" s="21">
        <f t="shared" si="0"/>
        <v>46203</v>
      </c>
    </row>
    <row r="12" spans="2:6" x14ac:dyDescent="0.25">
      <c r="C12" s="21">
        <f t="shared" si="0"/>
        <v>46234</v>
      </c>
    </row>
    <row r="13" spans="2:6" x14ac:dyDescent="0.25">
      <c r="C13" s="21">
        <f t="shared" si="0"/>
        <v>46265</v>
      </c>
    </row>
    <row r="14" spans="2:6" x14ac:dyDescent="0.25">
      <c r="C14" s="21">
        <f t="shared" si="0"/>
        <v>46295</v>
      </c>
    </row>
    <row r="15" spans="2:6" x14ac:dyDescent="0.25">
      <c r="C15" s="21">
        <f t="shared" si="0"/>
        <v>46326</v>
      </c>
    </row>
    <row r="16" spans="2:6" x14ac:dyDescent="0.25">
      <c r="C16" s="21">
        <f t="shared" si="0"/>
        <v>46356</v>
      </c>
    </row>
    <row r="17" spans="3:3" x14ac:dyDescent="0.25">
      <c r="C17" s="21">
        <f t="shared" si="0"/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43CB-D986-45DD-B457-A054C33120EB}">
  <sheetPr codeName="Hoja2"/>
  <dimension ref="B1:AA17"/>
  <sheetViews>
    <sheetView showGridLines="0" zoomScale="80" zoomScaleNormal="80" workbookViewId="0">
      <pane xSplit="2" ySplit="3" topLeftCell="C4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x14ac:dyDescent="0.25"/>
  <cols>
    <col min="1" max="1" width="3.7109375" customWidth="1"/>
    <col min="2" max="2" width="28.140625" bestFit="1" customWidth="1"/>
    <col min="9" max="9" width="1.7109375" customWidth="1"/>
    <col min="10" max="10" width="11.28515625" bestFit="1" customWidth="1"/>
    <col min="13" max="14" width="11.28515625" bestFit="1" customWidth="1"/>
    <col min="15" max="15" width="3.42578125" customWidth="1"/>
    <col min="22" max="22" width="1.85546875" customWidth="1"/>
    <col min="23" max="23" width="11.28515625" bestFit="1" customWidth="1"/>
  </cols>
  <sheetData>
    <row r="1" spans="2:27" x14ac:dyDescent="0.25">
      <c r="C1" s="58" t="s">
        <v>38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P1" s="58" t="s">
        <v>34</v>
      </c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2:27" ht="15.75" thickBot="1" x14ac:dyDescent="0.3">
      <c r="J2" s="57" t="s">
        <v>45</v>
      </c>
      <c r="K2" s="57"/>
      <c r="L2" s="57"/>
      <c r="M2" s="57"/>
      <c r="N2" s="57"/>
      <c r="W2" s="57" t="s">
        <v>45</v>
      </c>
      <c r="X2" s="57"/>
      <c r="Y2" s="57"/>
      <c r="Z2" s="57"/>
      <c r="AA2" s="57"/>
    </row>
    <row r="3" spans="2:27" ht="16.5" thickTop="1" thickBot="1" x14ac:dyDescent="0.3">
      <c r="B3" s="44" t="str">
        <f>Desempeño_Financiero!C6</f>
        <v>Total_Producto</v>
      </c>
      <c r="C3" s="1">
        <f>Desempeño_Financiero!D6</f>
        <v>46173</v>
      </c>
      <c r="D3" s="29">
        <f>Desempeño_Financiero!E6</f>
        <v>46173</v>
      </c>
      <c r="E3" s="1">
        <f>Desempeño_Financiero!F6</f>
        <v>46142</v>
      </c>
      <c r="F3" s="1">
        <f>Desempeño_Financiero!G6</f>
        <v>45808</v>
      </c>
      <c r="G3" s="1">
        <f>Desempeño_Financiero!H6</f>
        <v>45443</v>
      </c>
      <c r="H3" s="1">
        <f>Desempeño_Financiero!I6</f>
        <v>45077</v>
      </c>
      <c r="J3" s="31">
        <f>D3</f>
        <v>46173</v>
      </c>
      <c r="K3" s="32">
        <f>E3</f>
        <v>46142</v>
      </c>
      <c r="L3" s="32">
        <f t="shared" ref="L3:N3" si="0">F3</f>
        <v>45808</v>
      </c>
      <c r="M3" s="32">
        <f t="shared" si="0"/>
        <v>45443</v>
      </c>
      <c r="N3" s="32">
        <f t="shared" si="0"/>
        <v>45077</v>
      </c>
      <c r="P3" s="1">
        <f>C3</f>
        <v>46173</v>
      </c>
      <c r="Q3" s="1">
        <f t="shared" ref="Q3:U3" si="1">D3</f>
        <v>46173</v>
      </c>
      <c r="R3" s="1">
        <f t="shared" si="1"/>
        <v>46142</v>
      </c>
      <c r="S3" s="1">
        <f t="shared" si="1"/>
        <v>45808</v>
      </c>
      <c r="T3" s="1">
        <f t="shared" si="1"/>
        <v>45443</v>
      </c>
      <c r="U3" s="1">
        <f t="shared" si="1"/>
        <v>45077</v>
      </c>
      <c r="W3" s="31">
        <f>Q3</f>
        <v>46173</v>
      </c>
      <c r="X3" s="32">
        <f>R3</f>
        <v>46142</v>
      </c>
      <c r="Y3" s="32">
        <f t="shared" ref="Y3" si="2">S3</f>
        <v>45808</v>
      </c>
      <c r="Z3" s="32">
        <f t="shared" ref="Z3" si="3">T3</f>
        <v>45443</v>
      </c>
      <c r="AA3" s="32">
        <f t="shared" ref="AA3" si="4">U3</f>
        <v>45077</v>
      </c>
    </row>
    <row r="4" spans="2:27" ht="15.75" thickTop="1" x14ac:dyDescent="0.25"/>
    <row r="5" spans="2:27" x14ac:dyDescent="0.25">
      <c r="B5" s="3" t="s">
        <v>48</v>
      </c>
      <c r="C5" s="48">
        <f ca="1">IFERROR((-Desempeño_Financiero!D214)/(Desempeño_Financiero!D176+Desempeño_Financiero!D195),0)</f>
        <v>0</v>
      </c>
      <c r="D5" s="48">
        <f ca="1">IFERROR((-Desempeño_Financiero!E214)/(Desempeño_Financiero!E176+Desempeño_Financiero!E195),0)</f>
        <v>3.842330160700334</v>
      </c>
      <c r="E5" s="48">
        <f ca="1">IFERROR((-Desempeño_Financiero!F214)/(Desempeño_Financiero!F176+Desempeño_Financiero!F195),0)</f>
        <v>0</v>
      </c>
      <c r="F5" s="48">
        <f ca="1">IFERROR((-Desempeño_Financiero!G214)/(Desempeño_Financiero!G176+Desempeño_Financiero!G195),0)</f>
        <v>0</v>
      </c>
      <c r="G5" s="48">
        <f ca="1">IFERROR((-Desempeño_Financiero!H214)/(Desempeño_Financiero!H176+Desempeño_Financiero!H195),0)</f>
        <v>0</v>
      </c>
      <c r="H5" s="48">
        <f ca="1">IFERROR((-Desempeño_Financiero!I214)/(Desempeño_Financiero!I176+Desempeño_Financiero!I195),0)</f>
        <v>0</v>
      </c>
      <c r="J5" s="49">
        <f ca="1">IFERROR(($C5-D5)*10000,0)</f>
        <v>-38423.301607003341</v>
      </c>
      <c r="K5" s="49">
        <f t="shared" ref="K5:N5" ca="1" si="5">IFERROR(($C5-E5)*10000,0)</f>
        <v>0</v>
      </c>
      <c r="L5" s="49">
        <f t="shared" ca="1" si="5"/>
        <v>0</v>
      </c>
      <c r="M5" s="49">
        <f t="shared" ca="1" si="5"/>
        <v>0</v>
      </c>
      <c r="N5" s="49">
        <f t="shared" ca="1" si="5"/>
        <v>0</v>
      </c>
      <c r="P5" s="48">
        <f ca="1">IFERROR((-Desempeño_Financiero!W214)/(Desempeño_Financiero!W176+Desempeño_Financiero!W195),0)</f>
        <v>0</v>
      </c>
      <c r="Q5" s="48">
        <f ca="1">IFERROR((-Desempeño_Financiero!X214)/(Desempeño_Financiero!X176+Desempeño_Financiero!X195),0)</f>
        <v>3.9536840752846927</v>
      </c>
      <c r="R5" s="48">
        <f ca="1">IFERROR((-Desempeño_Financiero!Y214)/(Desempeño_Financiero!Y176+Desempeño_Financiero!Y195),0)</f>
        <v>0</v>
      </c>
      <c r="S5" s="48">
        <f ca="1">IFERROR((-Desempeño_Financiero!Z214)/(Desempeño_Financiero!Z176+Desempeño_Financiero!Z195),0)</f>
        <v>0</v>
      </c>
      <c r="T5" s="48">
        <f ca="1">IFERROR((-Desempeño_Financiero!AA214)/(Desempeño_Financiero!AA176+Desempeño_Financiero!AA195),0)</f>
        <v>0</v>
      </c>
      <c r="U5" s="48">
        <f ca="1">IFERROR((-Desempeño_Financiero!AB214)/(Desempeño_Financiero!AB176+Desempeño_Financiero!AB195),0)</f>
        <v>0</v>
      </c>
      <c r="W5" s="49">
        <f ca="1">IFERROR(($P5-Q5)*10000,0)</f>
        <v>-39536.840752846925</v>
      </c>
      <c r="X5" s="49">
        <f ca="1">IFERROR(($P5-R5)*10000,0)</f>
        <v>0</v>
      </c>
      <c r="Y5" s="49">
        <f ca="1">IFERROR(($P5-S5)*10000,0)</f>
        <v>0</v>
      </c>
      <c r="Z5" s="49">
        <f ca="1">IFERROR(($P5-T5)*10000,0)</f>
        <v>0</v>
      </c>
      <c r="AA5" s="49">
        <f ca="1">IFERROR(($P5-U5)*10000,0)</f>
        <v>0</v>
      </c>
    </row>
    <row r="7" spans="2:27" x14ac:dyDescent="0.25">
      <c r="B7" s="3" t="s">
        <v>49</v>
      </c>
      <c r="C7" s="48">
        <f ca="1">Desempeño_Financiero!D100</f>
        <v>0</v>
      </c>
      <c r="D7" s="48">
        <f ca="1">Desempeño_Financiero!E100</f>
        <v>4.2497138239929955E-2</v>
      </c>
      <c r="E7" s="48">
        <f ca="1">Desempeño_Financiero!F100</f>
        <v>0</v>
      </c>
      <c r="F7" s="48">
        <f ca="1">Desempeño_Financiero!G100</f>
        <v>0</v>
      </c>
      <c r="G7" s="48">
        <f ca="1">Desempeño_Financiero!H100</f>
        <v>0</v>
      </c>
      <c r="H7" s="48">
        <f ca="1">Desempeño_Financiero!I100</f>
        <v>0</v>
      </c>
      <c r="J7" s="49">
        <f ca="1">IFERROR(($C7-D7)*10000,0)</f>
        <v>-424.97138239929956</v>
      </c>
      <c r="K7" s="49">
        <f t="shared" ref="K7" ca="1" si="6">IFERROR(($C7-E7)*10000,0)</f>
        <v>0</v>
      </c>
      <c r="L7" s="49">
        <f t="shared" ref="L7" ca="1" si="7">IFERROR(($C7-F7)*10000,0)</f>
        <v>0</v>
      </c>
      <c r="M7" s="49">
        <f t="shared" ref="M7" ca="1" si="8">IFERROR(($C7-G7)*10000,0)</f>
        <v>0</v>
      </c>
      <c r="N7" s="49">
        <f t="shared" ref="N7" ca="1" si="9">IFERROR(($C7-H7)*10000,0)</f>
        <v>0</v>
      </c>
      <c r="P7" s="48">
        <f ca="1">Desempeño_Financiero!W100</f>
        <v>0</v>
      </c>
      <c r="Q7" s="48">
        <f ca="1">Desempeño_Financiero!X100</f>
        <v>4.2527549622565219E-2</v>
      </c>
      <c r="R7" s="48">
        <f ca="1">Desempeño_Financiero!Y100</f>
        <v>0</v>
      </c>
      <c r="S7" s="48">
        <f ca="1">Desempeño_Financiero!Z100</f>
        <v>0</v>
      </c>
      <c r="T7" s="48">
        <f ca="1">Desempeño_Financiero!AA100</f>
        <v>0</v>
      </c>
      <c r="U7" s="48">
        <f ca="1">Desempeño_Financiero!AB100</f>
        <v>0</v>
      </c>
      <c r="W7" s="49">
        <f ca="1">IFERROR(($P7-Q7)*10000,0)</f>
        <v>-425.2754962256522</v>
      </c>
      <c r="X7" s="49">
        <f ca="1">IFERROR(($P7-R7)*10000,0)</f>
        <v>0</v>
      </c>
      <c r="Y7" s="49">
        <f ca="1">IFERROR(($P7-S7)*10000,0)</f>
        <v>0</v>
      </c>
      <c r="Z7" s="49">
        <f ca="1">IFERROR(($P7-T7)*10000,0)</f>
        <v>0</v>
      </c>
      <c r="AA7" s="49">
        <f ca="1">IFERROR(($P7-U7)*10000,0)</f>
        <v>0</v>
      </c>
    </row>
    <row r="9" spans="2:27" x14ac:dyDescent="0.25">
      <c r="B9" s="3" t="s">
        <v>50</v>
      </c>
      <c r="C9" s="48">
        <f ca="1">IFERROR((Desempeño_Financiero!D195)/(Desempeño_Financiero!D119+Desempeño_Financiero!D195),0)</f>
        <v>0</v>
      </c>
      <c r="D9" s="48">
        <f ca="1">IFERROR((Desempeño_Financiero!E195)/(Desempeño_Financiero!E119+Desempeño_Financiero!E195),0)</f>
        <v>-0.21797554022664403</v>
      </c>
      <c r="E9" s="48">
        <f ca="1">IFERROR((Desempeño_Financiero!F195)/(Desempeño_Financiero!F119+Desempeño_Financiero!F195),0)</f>
        <v>0</v>
      </c>
      <c r="F9" s="48">
        <f ca="1">IFERROR((Desempeño_Financiero!G195)/(Desempeño_Financiero!G119+Desempeño_Financiero!G195),0)</f>
        <v>0</v>
      </c>
      <c r="G9" s="48">
        <f ca="1">IFERROR((Desempeño_Financiero!H195)/(Desempeño_Financiero!H119+Desempeño_Financiero!H195),0)</f>
        <v>0</v>
      </c>
      <c r="H9" s="48">
        <f ca="1">IFERROR((Desempeño_Financiero!I195)/(Desempeño_Financiero!I119+Desempeño_Financiero!I195),0)</f>
        <v>0</v>
      </c>
      <c r="J9" s="49">
        <f ca="1">IFERROR(($C9-D9)*10000,0)</f>
        <v>2179.7554022664403</v>
      </c>
      <c r="K9" s="49">
        <f t="shared" ref="K9" ca="1" si="10">IFERROR(($C9-E9)*10000,0)</f>
        <v>0</v>
      </c>
      <c r="L9" s="49">
        <f t="shared" ref="L9" ca="1" si="11">IFERROR(($C9-F9)*10000,0)</f>
        <v>0</v>
      </c>
      <c r="M9" s="49">
        <f t="shared" ref="M9" ca="1" si="12">IFERROR(($C9-G9)*10000,0)</f>
        <v>0</v>
      </c>
      <c r="N9" s="49">
        <f t="shared" ref="N9" ca="1" si="13">IFERROR(($C9-H9)*10000,0)</f>
        <v>0</v>
      </c>
      <c r="P9" s="48">
        <f ca="1">IFERROR((Desempeño_Financiero!W195)/(Desempeño_Financiero!W119+Desempeño_Financiero!W195),0)</f>
        <v>0</v>
      </c>
      <c r="Q9" s="48">
        <f ca="1">IFERROR((Desempeño_Financiero!X195)/(Desempeño_Financiero!X119+Desempeño_Financiero!X195),0)</f>
        <v>-0.26479328244833006</v>
      </c>
      <c r="R9" s="48">
        <f ca="1">IFERROR((Desempeño_Financiero!Y195)/(Desempeño_Financiero!Y119+Desempeño_Financiero!Y195),0)</f>
        <v>0</v>
      </c>
      <c r="S9" s="48">
        <f ca="1">IFERROR((Desempeño_Financiero!Z195)/(Desempeño_Financiero!Z119+Desempeño_Financiero!Z195),0)</f>
        <v>0</v>
      </c>
      <c r="T9" s="48">
        <f ca="1">IFERROR((Desempeño_Financiero!AA195)/(Desempeño_Financiero!AA119+Desempeño_Financiero!AA195),0)</f>
        <v>0</v>
      </c>
      <c r="U9" s="48">
        <f ca="1">IFERROR((Desempeño_Financiero!AB195)/(Desempeño_Financiero!AB119+Desempeño_Financiero!AB195),0)</f>
        <v>0</v>
      </c>
      <c r="W9" s="49">
        <f ca="1">IFERROR(($P9-Q9)*10000,0)</f>
        <v>2647.9328244833005</v>
      </c>
      <c r="X9" s="49">
        <f ca="1">IFERROR(($P9-R9)*10000,0)</f>
        <v>0</v>
      </c>
      <c r="Y9" s="49">
        <f ca="1">IFERROR(($P9-S9)*10000,0)</f>
        <v>0</v>
      </c>
      <c r="Z9" s="49">
        <f ca="1">IFERROR(($P9-T9)*10000,0)</f>
        <v>0</v>
      </c>
      <c r="AA9" s="49">
        <f ca="1">IFERROR(($P9-U9)*10000,0)</f>
        <v>0</v>
      </c>
    </row>
    <row r="11" spans="2:27" x14ac:dyDescent="0.25">
      <c r="B11" s="3" t="s">
        <v>51</v>
      </c>
      <c r="C11" s="48">
        <f ca="1">IFERROR((Desempeño_Financiero!D195/Desempeño_Financiero!D214),0)</f>
        <v>0</v>
      </c>
      <c r="D11" s="48">
        <f ca="1">IFERROR((Desempeño_Financiero!E195/Desempeño_Financiero!E214),0)</f>
        <v>6.8773845088206539E-2</v>
      </c>
      <c r="E11" s="48">
        <f ca="1">IFERROR((Desempeño_Financiero!F195/Desempeño_Financiero!F214),0)</f>
        <v>0</v>
      </c>
      <c r="F11" s="48">
        <f ca="1">IFERROR((Desempeño_Financiero!G195/Desempeño_Financiero!G214),0)</f>
        <v>0</v>
      </c>
      <c r="G11" s="48">
        <f ca="1">IFERROR((Desempeño_Financiero!H195/Desempeño_Financiero!H214),0)</f>
        <v>0</v>
      </c>
      <c r="H11" s="48">
        <f ca="1">IFERROR((Desempeño_Financiero!I195/Desempeño_Financiero!I214),0)</f>
        <v>0</v>
      </c>
      <c r="J11" s="49">
        <f ca="1">IFERROR(($C11-D11)*10000,0)</f>
        <v>-687.73845088206542</v>
      </c>
      <c r="K11" s="49">
        <f t="shared" ref="K11" ca="1" si="14">IFERROR(($C11-E11)*10000,0)</f>
        <v>0</v>
      </c>
      <c r="L11" s="49">
        <f t="shared" ref="L11" ca="1" si="15">IFERROR(($C11-F11)*10000,0)</f>
        <v>0</v>
      </c>
      <c r="M11" s="49">
        <f t="shared" ref="M11" ca="1" si="16">IFERROR(($C11-G11)*10000,0)</f>
        <v>0</v>
      </c>
      <c r="N11" s="49">
        <f t="shared" ref="N11" ca="1" si="17">IFERROR(($C11-H11)*10000,0)</f>
        <v>0</v>
      </c>
      <c r="P11" s="48">
        <f ca="1">IFERROR((Desempeño_Financiero!W195/Desempeño_Financiero!W214),0)</f>
        <v>0</v>
      </c>
      <c r="Q11" s="48">
        <f ca="1">IFERROR((Desempeño_Financiero!X195/Desempeño_Financiero!X214),0)</f>
        <v>8.2357865079421763E-2</v>
      </c>
      <c r="R11" s="48">
        <f ca="1">IFERROR((Desempeño_Financiero!Y195/Desempeño_Financiero!Y214),0)</f>
        <v>0</v>
      </c>
      <c r="S11" s="48">
        <f ca="1">IFERROR((Desempeño_Financiero!Z195/Desempeño_Financiero!Z214),0)</f>
        <v>0</v>
      </c>
      <c r="T11" s="48">
        <f ca="1">IFERROR((Desempeño_Financiero!AA195/Desempeño_Financiero!AA214),0)</f>
        <v>0</v>
      </c>
      <c r="U11" s="48">
        <f ca="1">IFERROR((Desempeño_Financiero!AB195/Desempeño_Financiero!AB214),0)</f>
        <v>0</v>
      </c>
      <c r="W11" s="49">
        <f ca="1">IFERROR(($P11-Q11)*10000,0)</f>
        <v>-823.57865079421765</v>
      </c>
      <c r="X11" s="49">
        <f ca="1">IFERROR(($P11-R11)*10000,0)</f>
        <v>0</v>
      </c>
      <c r="Y11" s="49">
        <f ca="1">IFERROR(($P11-S11)*10000,0)</f>
        <v>0</v>
      </c>
      <c r="Z11" s="49">
        <f ca="1">IFERROR(($P11-T11)*10000,0)</f>
        <v>0</v>
      </c>
      <c r="AA11" s="49">
        <f ca="1">IFERROR(($P11-U11)*10000,0)</f>
        <v>0</v>
      </c>
    </row>
    <row r="13" spans="2:27" x14ac:dyDescent="0.25">
      <c r="B13" s="3" t="s">
        <v>52</v>
      </c>
      <c r="C13" s="48">
        <f ca="1">IFERROR(-Desempeño_Financiero!D214/Desempeño_Financiero!D43*12,0)</f>
        <v>0</v>
      </c>
      <c r="D13" s="48">
        <f ca="1">IFERROR(-Desempeño_Financiero!E214/Desempeño_Financiero!E43*12,0)</f>
        <v>0.11211292706234538</v>
      </c>
      <c r="E13" s="48">
        <f ca="1">IFERROR(-Desempeño_Financiero!F214/Desempeño_Financiero!F43*12,0)</f>
        <v>0</v>
      </c>
      <c r="F13" s="48">
        <f ca="1">IFERROR(-Desempeño_Financiero!G214/Desempeño_Financiero!G43*12,0)</f>
        <v>0</v>
      </c>
      <c r="G13" s="48">
        <f ca="1">IFERROR(-Desempeño_Financiero!H214/Desempeño_Financiero!H43*12,0)</f>
        <v>0</v>
      </c>
      <c r="H13" s="48">
        <f ca="1">IFERROR(-Desempeño_Financiero!I214/Desempeño_Financiero!I43*12,0)</f>
        <v>0</v>
      </c>
      <c r="J13" s="49">
        <f ca="1">IFERROR(($C13-D13)*10000,0)</f>
        <v>-1121.1292706234537</v>
      </c>
      <c r="K13" s="49">
        <f t="shared" ref="K13" ca="1" si="18">IFERROR(($C13-E13)*10000,0)</f>
        <v>0</v>
      </c>
      <c r="L13" s="49">
        <f t="shared" ref="L13" ca="1" si="19">IFERROR(($C13-F13)*10000,0)</f>
        <v>0</v>
      </c>
      <c r="M13" s="49">
        <f t="shared" ref="M13" ca="1" si="20">IFERROR(($C13-G13)*10000,0)</f>
        <v>0</v>
      </c>
      <c r="N13" s="49">
        <f t="shared" ref="N13" ca="1" si="21">IFERROR(($C13-H13)*10000,0)</f>
        <v>0</v>
      </c>
      <c r="P13" s="48">
        <f ca="1">IFERROR(-Desempeño_Financiero!W214/Desempeño_Financiero!W43*12,0)</f>
        <v>0</v>
      </c>
      <c r="Q13" s="48">
        <f ca="1">IFERROR(-Desempeño_Financiero!X214/Desempeño_Financiero!X43*12,0)</f>
        <v>0.5338166560413562</v>
      </c>
      <c r="R13" s="48">
        <f ca="1">IFERROR(-Desempeño_Financiero!Y214/Desempeño_Financiero!Y43*12,0)</f>
        <v>0</v>
      </c>
      <c r="S13" s="48">
        <f ca="1">IFERROR(-Desempeño_Financiero!Z214/Desempeño_Financiero!Z43*12,0)</f>
        <v>0</v>
      </c>
      <c r="T13" s="48">
        <f ca="1">IFERROR(-Desempeño_Financiero!AA214/Desempeño_Financiero!AA43*12,0)</f>
        <v>0</v>
      </c>
      <c r="U13" s="48">
        <f ca="1">IFERROR(-Desempeño_Financiero!AB214/Desempeño_Financiero!AB43*12,0)</f>
        <v>0</v>
      </c>
      <c r="W13" s="49">
        <f ca="1">IFERROR(($P13-Q13)*10000,0)</f>
        <v>-5338.1665604135624</v>
      </c>
      <c r="X13" s="49">
        <f ca="1">IFERROR(($P13-R13)*10000,0)</f>
        <v>0</v>
      </c>
      <c r="Y13" s="49">
        <f ca="1">IFERROR(($P13-S13)*10000,0)</f>
        <v>0</v>
      </c>
      <c r="Z13" s="49">
        <f ca="1">IFERROR(($P13-T13)*10000,0)</f>
        <v>0</v>
      </c>
      <c r="AA13" s="49">
        <f ca="1">IFERROR(($P13-U13)*10000,0)</f>
        <v>0</v>
      </c>
    </row>
    <row r="15" spans="2:27" x14ac:dyDescent="0.25">
      <c r="B15" s="3" t="s">
        <v>54</v>
      </c>
      <c r="C15" s="48"/>
      <c r="D15" s="48"/>
      <c r="E15" s="48"/>
      <c r="F15" s="48"/>
      <c r="G15" s="48"/>
      <c r="H15" s="48"/>
      <c r="P15" s="48"/>
      <c r="Q15" s="48"/>
      <c r="R15" s="48"/>
      <c r="S15" s="48"/>
      <c r="T15" s="48"/>
      <c r="U15" s="48"/>
    </row>
    <row r="17" spans="2:21" x14ac:dyDescent="0.25">
      <c r="B17" s="3" t="s">
        <v>55</v>
      </c>
      <c r="C17" s="48"/>
      <c r="D17" s="48"/>
      <c r="E17" s="48"/>
      <c r="F17" s="48"/>
      <c r="G17" s="48"/>
      <c r="H17" s="48"/>
      <c r="P17" s="48"/>
      <c r="Q17" s="48"/>
      <c r="R17" s="48"/>
      <c r="S17" s="48"/>
      <c r="T17" s="48"/>
      <c r="U17" s="48"/>
    </row>
  </sheetData>
  <mergeCells count="4">
    <mergeCell ref="J2:N2"/>
    <mergeCell ref="C1:N1"/>
    <mergeCell ref="P1:AA1"/>
    <mergeCell ref="W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638-615A-4F5F-A5DA-8497D4B2415C}">
  <sheetPr codeName="Hoja3"/>
  <dimension ref="A1:AN260"/>
  <sheetViews>
    <sheetView showGridLines="0" zoomScale="70" zoomScaleNormal="7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1" sqref="B1"/>
    </sheetView>
  </sheetViews>
  <sheetFormatPr baseColWidth="10" defaultRowHeight="15" outlineLevelRow="1" x14ac:dyDescent="0.25"/>
  <cols>
    <col min="1" max="1" width="0.28515625" customWidth="1"/>
    <col min="2" max="2" width="12.140625" customWidth="1"/>
    <col min="3" max="3" width="22.85546875" bestFit="1" customWidth="1"/>
    <col min="4" max="9" width="11.28515625" customWidth="1"/>
    <col min="10" max="10" width="1.5703125" customWidth="1"/>
    <col min="11" max="11" width="11.28515625" bestFit="1" customWidth="1"/>
    <col min="16" max="16" width="1.42578125" customWidth="1"/>
    <col min="17" max="17" width="12.7109375" bestFit="1" customWidth="1"/>
    <col min="18" max="19" width="11" bestFit="1" customWidth="1"/>
    <col min="20" max="20" width="11.5703125" bestFit="1" customWidth="1"/>
    <col min="21" max="21" width="11" bestFit="1" customWidth="1"/>
    <col min="22" max="22" width="5.85546875" customWidth="1"/>
    <col min="23" max="23" width="11.28515625" bestFit="1" customWidth="1"/>
    <col min="24" max="24" width="12" customWidth="1"/>
    <col min="25" max="28" width="11.28515625" bestFit="1" customWidth="1"/>
    <col min="29" max="29" width="3.28515625" customWidth="1"/>
    <col min="35" max="35" width="3.140625" customWidth="1"/>
    <col min="36" max="36" width="12.7109375" bestFit="1" customWidth="1"/>
    <col min="39" max="39" width="11.5703125" bestFit="1" customWidth="1"/>
  </cols>
  <sheetData>
    <row r="1" spans="1:40" ht="15.75" x14ac:dyDescent="0.25">
      <c r="B1" s="30">
        <v>46173</v>
      </c>
      <c r="D1" s="59" t="s">
        <v>38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W1" s="59" t="s">
        <v>34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</row>
    <row r="2" spans="1:40" x14ac:dyDescent="0.25">
      <c r="B2" s="37" t="s">
        <v>46</v>
      </c>
      <c r="C2" s="13"/>
      <c r="D2" s="12"/>
      <c r="E2" s="12"/>
      <c r="F2" s="12"/>
      <c r="G2" s="12"/>
      <c r="H2" s="12"/>
      <c r="I2" s="12"/>
    </row>
    <row r="3" spans="1:40" x14ac:dyDescent="0.25">
      <c r="B3" s="38" t="s">
        <v>47</v>
      </c>
      <c r="C3" s="39" t="s">
        <v>21</v>
      </c>
      <c r="D3" s="40">
        <f>DAY(D6)</f>
        <v>31</v>
      </c>
      <c r="E3" s="40">
        <f t="shared" ref="E3:I3" si="0">DAY(E6)</f>
        <v>31</v>
      </c>
      <c r="F3" s="40">
        <f t="shared" si="0"/>
        <v>30</v>
      </c>
      <c r="G3" s="40">
        <f t="shared" si="0"/>
        <v>31</v>
      </c>
      <c r="H3" s="40">
        <f t="shared" si="0"/>
        <v>31</v>
      </c>
      <c r="I3" s="40">
        <f t="shared" si="0"/>
        <v>31</v>
      </c>
      <c r="W3" s="40"/>
      <c r="X3" s="40"/>
      <c r="Y3" s="40"/>
      <c r="Z3" s="40"/>
      <c r="AA3" s="40"/>
      <c r="AB3" s="40"/>
    </row>
    <row r="4" spans="1:40" x14ac:dyDescent="0.25">
      <c r="C4" s="39" t="s">
        <v>22</v>
      </c>
      <c r="D4" s="40">
        <f>DAY(D6)</f>
        <v>31</v>
      </c>
      <c r="E4" s="40">
        <f t="shared" ref="E4:I4" si="1">DAY(E6)</f>
        <v>31</v>
      </c>
      <c r="F4" s="40">
        <f t="shared" si="1"/>
        <v>30</v>
      </c>
      <c r="G4" s="40">
        <f t="shared" si="1"/>
        <v>31</v>
      </c>
      <c r="H4" s="40">
        <f t="shared" si="1"/>
        <v>31</v>
      </c>
      <c r="I4" s="40">
        <f t="shared" si="1"/>
        <v>31</v>
      </c>
      <c r="W4" s="40"/>
      <c r="X4" s="40"/>
      <c r="Y4" s="40"/>
      <c r="Z4" s="40"/>
      <c r="AA4" s="40"/>
      <c r="AB4" s="40"/>
    </row>
    <row r="5" spans="1:40" ht="15.75" thickBot="1" x14ac:dyDescent="0.3">
      <c r="C5" s="39" t="s">
        <v>30</v>
      </c>
      <c r="D5" s="40" t="s">
        <v>31</v>
      </c>
      <c r="E5" s="40" t="s">
        <v>32</v>
      </c>
      <c r="F5" s="40" t="s">
        <v>31</v>
      </c>
      <c r="G5" s="40" t="s">
        <v>31</v>
      </c>
      <c r="H5" s="40" t="s">
        <v>31</v>
      </c>
      <c r="I5" s="40" t="s">
        <v>31</v>
      </c>
      <c r="K5" s="57" t="s">
        <v>44</v>
      </c>
      <c r="L5" s="57"/>
      <c r="M5" s="57"/>
      <c r="N5" s="57"/>
      <c r="O5" s="57"/>
      <c r="Q5" s="57" t="s">
        <v>45</v>
      </c>
      <c r="R5" s="57"/>
      <c r="S5" s="57"/>
      <c r="T5" s="57"/>
      <c r="U5" s="57"/>
      <c r="W5" s="40"/>
      <c r="X5" s="40"/>
      <c r="Y5" s="40"/>
      <c r="Z5" s="40"/>
      <c r="AA5" s="40"/>
      <c r="AB5" s="40"/>
      <c r="AD5" s="57" t="s">
        <v>44</v>
      </c>
      <c r="AE5" s="57"/>
      <c r="AF5" s="57"/>
      <c r="AG5" s="57"/>
      <c r="AH5" s="57"/>
      <c r="AJ5" s="57" t="s">
        <v>45</v>
      </c>
      <c r="AK5" s="57"/>
      <c r="AL5" s="57"/>
      <c r="AM5" s="57"/>
      <c r="AN5" s="57"/>
    </row>
    <row r="6" spans="1:40" ht="16.5" thickTop="1" thickBot="1" x14ac:dyDescent="0.3">
      <c r="C6" s="44" t="s">
        <v>43</v>
      </c>
      <c r="D6" s="1">
        <f>$B$1</f>
        <v>46173</v>
      </c>
      <c r="E6" s="29">
        <f>D6</f>
        <v>46173</v>
      </c>
      <c r="F6" s="1">
        <f>EOMONTH(D6,-1)</f>
        <v>46142</v>
      </c>
      <c r="G6" s="1">
        <f>EOMONTH(D6,-12)</f>
        <v>45808</v>
      </c>
      <c r="H6" s="1">
        <f>EOMONTH(D6,-24)</f>
        <v>45443</v>
      </c>
      <c r="I6" s="1">
        <f>EOMONTH(D6,-36)</f>
        <v>45077</v>
      </c>
      <c r="K6" s="31">
        <f>E6</f>
        <v>46173</v>
      </c>
      <c r="L6" s="32">
        <f>F6</f>
        <v>46142</v>
      </c>
      <c r="M6" s="32">
        <f t="shared" ref="M6:O6" si="2">G6</f>
        <v>45808</v>
      </c>
      <c r="N6" s="32">
        <f t="shared" si="2"/>
        <v>45443</v>
      </c>
      <c r="O6" s="32">
        <f t="shared" si="2"/>
        <v>45077</v>
      </c>
      <c r="Q6" s="31">
        <f>K6</f>
        <v>46173</v>
      </c>
      <c r="R6" s="32">
        <f>L6</f>
        <v>46142</v>
      </c>
      <c r="S6" s="32">
        <f t="shared" ref="S6" si="3">M6</f>
        <v>45808</v>
      </c>
      <c r="T6" s="32">
        <f t="shared" ref="T6" si="4">N6</f>
        <v>45443</v>
      </c>
      <c r="U6" s="32">
        <f t="shared" ref="U6" si="5">O6</f>
        <v>45077</v>
      </c>
      <c r="W6" s="1">
        <f>$B$1</f>
        <v>46173</v>
      </c>
      <c r="X6" s="29">
        <f>W6</f>
        <v>46173</v>
      </c>
      <c r="Y6" s="1">
        <f>EOMONTH(W6,-1)</f>
        <v>46142</v>
      </c>
      <c r="Z6" s="1">
        <f>EOMONTH(W6,-12)</f>
        <v>45808</v>
      </c>
      <c r="AA6" s="1">
        <f>EOMONTH(W6,-24)</f>
        <v>45443</v>
      </c>
      <c r="AB6" s="1">
        <f>EOMONTH(W6,-36)</f>
        <v>45077</v>
      </c>
      <c r="AD6" s="31">
        <f>X6</f>
        <v>46173</v>
      </c>
      <c r="AE6" s="32">
        <f>Y6</f>
        <v>46142</v>
      </c>
      <c r="AF6" s="32">
        <f t="shared" ref="AF6" si="6">Z6</f>
        <v>45808</v>
      </c>
      <c r="AG6" s="32">
        <f t="shared" ref="AG6" si="7">AA6</f>
        <v>45443</v>
      </c>
      <c r="AH6" s="32">
        <f t="shared" ref="AH6" si="8">AB6</f>
        <v>45077</v>
      </c>
      <c r="AJ6" s="31">
        <f>AD6</f>
        <v>46173</v>
      </c>
      <c r="AK6" s="32">
        <f>AE6</f>
        <v>46142</v>
      </c>
      <c r="AL6" s="32">
        <f t="shared" ref="AL6" si="9">AF6</f>
        <v>45808</v>
      </c>
      <c r="AM6" s="32">
        <f t="shared" ref="AM6" si="10">AG6</f>
        <v>45443</v>
      </c>
      <c r="AN6" s="32">
        <f t="shared" ref="AN6" si="11">AH6</f>
        <v>45077</v>
      </c>
    </row>
    <row r="7" spans="1:40" ht="15.75" thickTop="1" x14ac:dyDescent="0.25"/>
    <row r="8" spans="1:40" hidden="1" outlineLevel="1" x14ac:dyDescent="0.25">
      <c r="A8" s="11" t="s">
        <v>12</v>
      </c>
      <c r="C8" s="2" t="s">
        <v>79</v>
      </c>
      <c r="D8" s="8" cm="1">
        <f t="array" aca="1" ref="D8" ca="1">_xlfn.XLOOKUP(1,
 (INDIRECT("'"&amp;$C$6&amp;"'!$6:$6")=D$6)*
 (INDIRECT("'"&amp;$C$6&amp;"'!$5:$5")=D$5),
 INDIRECT("'"&amp;$C$6&amp;"'!"&amp;ROW()&amp;":"&amp;ROW())
)</f>
        <v>0</v>
      </c>
      <c r="E8" s="8" cm="1">
        <f t="array" aca="1" ref="E8" ca="1">_xlfn.XLOOKUP(1,
 (INDIRECT("'"&amp;$C$6&amp;"'!$6:$6")=E$6)*
 (INDIRECT("'"&amp;$C$6&amp;"'!$5:$5")=E$5),
 INDIRECT("'"&amp;$C$6&amp;"'!"&amp;ROW()&amp;":"&amp;ROW())
)</f>
        <v>1963709.6525000001</v>
      </c>
      <c r="F8" s="8" cm="1">
        <f t="array" aca="1" ref="F8" ca="1">_xlfn.XLOOKUP(1,
 (INDIRECT("'"&amp;$C$6&amp;"'!$6:$6")=F$6)*
 (INDIRECT("'"&amp;$C$6&amp;"'!$5:$5")=F$5),
 INDIRECT("'"&amp;$C$6&amp;"'!"&amp;ROW()&amp;":"&amp;ROW())
)</f>
        <v>0</v>
      </c>
      <c r="G8" s="8" cm="1">
        <f t="array" aca="1" ref="G8" ca="1">_xlfn.XLOOKUP(1,
 (INDIRECT("'"&amp;$C$6&amp;"'!$6:$6")=G$6)*
 (INDIRECT("'"&amp;$C$6&amp;"'!$5:$5")=G$5),
 INDIRECT("'"&amp;$C$6&amp;"'!"&amp;ROW()&amp;":"&amp;ROW())
)</f>
        <v>0</v>
      </c>
      <c r="H8" s="8" cm="1">
        <f t="array" aca="1" ref="H8" ca="1">_xlfn.XLOOKUP(1,
 (INDIRECT("'"&amp;$C$6&amp;"'!$6:$6")=H$6)*
 (INDIRECT("'"&amp;$C$6&amp;"'!$5:$5")=H$5),
 INDIRECT("'"&amp;$C$6&amp;"'!"&amp;ROW()&amp;":"&amp;ROW())
)</f>
        <v>0</v>
      </c>
      <c r="I8" s="8" cm="1">
        <f t="array" aca="1" ref="I8" ca="1">_xlfn.XLOOKUP(1,
 (INDIRECT("'"&amp;$C$6&amp;"'!$6:$6")=I$6)*
 (INDIRECT("'"&amp;$C$6&amp;"'!$5:$5")=I$5),
 INDIRECT("'"&amp;$C$6&amp;"'!"&amp;ROW()&amp;":"&amp;ROW())
)</f>
        <v>0</v>
      </c>
      <c r="K8" s="33">
        <f ca="1">$D8-E8</f>
        <v>-1963709.6525000001</v>
      </c>
      <c r="L8" s="33">
        <f t="shared" ref="L8:O8" ca="1" si="12">$D8-F8</f>
        <v>0</v>
      </c>
      <c r="M8" s="33">
        <f t="shared" ca="1" si="12"/>
        <v>0</v>
      </c>
      <c r="N8" s="33">
        <f t="shared" ca="1" si="12"/>
        <v>0</v>
      </c>
      <c r="O8" s="33">
        <f t="shared" ca="1" si="12"/>
        <v>0</v>
      </c>
      <c r="Q8" s="35">
        <f ca="1">IFERROR($D8/E8-1,0)</f>
        <v>-1</v>
      </c>
      <c r="R8" s="35">
        <f t="shared" ref="R8:U8" ca="1" si="13">IFERROR($D8/F8-1,0)</f>
        <v>0</v>
      </c>
      <c r="S8" s="35">
        <f t="shared" ca="1" si="13"/>
        <v>0</v>
      </c>
      <c r="T8" s="35">
        <f t="shared" ca="1" si="13"/>
        <v>0</v>
      </c>
      <c r="U8" s="35">
        <f t="shared" ca="1" si="13"/>
        <v>0</v>
      </c>
      <c r="W8" s="8" cm="1">
        <f t="array" aca="1" ref="W8" ca="1">INDIRECT("'"&amp;$C$6&amp;"'!"&amp;ADDRESS(ROW(),COLUMN()+44))</f>
        <v>0</v>
      </c>
      <c r="X8" s="8" cm="1">
        <f t="array" aca="1" ref="X8" ca="1">INDIRECT("'"&amp;$C$6&amp;"'!"&amp;ADDRESS(ROW(),COLUMN()+44))</f>
        <v>1963709.6525000001</v>
      </c>
      <c r="Y8" s="8" cm="1">
        <f t="array" aca="1" ref="Y8" ca="1">INDIRECT("'"&amp;$C$6&amp;"'!"&amp;ADDRESS(ROW(),COLUMN()+44))</f>
        <v>0</v>
      </c>
      <c r="Z8" s="8" cm="1">
        <f t="array" aca="1" ref="Z8" ca="1">INDIRECT("'"&amp;$C$6&amp;"'!"&amp;ADDRESS(ROW(),COLUMN()+44))</f>
        <v>0</v>
      </c>
      <c r="AA8" s="8" cm="1">
        <f t="array" aca="1" ref="AA8" ca="1">INDIRECT("'"&amp;$C$6&amp;"'!"&amp;ADDRESS(ROW(),COLUMN()+44))</f>
        <v>0</v>
      </c>
      <c r="AB8" s="8" cm="1">
        <f t="array" aca="1" ref="AB8" ca="1">INDIRECT("'"&amp;$C$6&amp;"'!"&amp;ADDRESS(ROW(),COLUMN()+44))</f>
        <v>0</v>
      </c>
      <c r="AD8" s="33">
        <f t="shared" ref="AD8:AH8" ca="1" si="14">$W8-X8</f>
        <v>-1963709.6525000001</v>
      </c>
      <c r="AE8" s="33">
        <f t="shared" ca="1" si="14"/>
        <v>0</v>
      </c>
      <c r="AF8" s="33">
        <f t="shared" ca="1" si="14"/>
        <v>0</v>
      </c>
      <c r="AG8" s="33">
        <f t="shared" ca="1" si="14"/>
        <v>0</v>
      </c>
      <c r="AH8" s="33">
        <f t="shared" ca="1" si="14"/>
        <v>0</v>
      </c>
      <c r="AJ8" s="35">
        <f t="shared" ref="AJ8:AN8" ca="1" si="15">IFERROR($W8/X8-1,0)</f>
        <v>-1</v>
      </c>
      <c r="AK8" s="35">
        <f t="shared" ca="1" si="15"/>
        <v>0</v>
      </c>
      <c r="AL8" s="35">
        <f t="shared" ca="1" si="15"/>
        <v>0</v>
      </c>
      <c r="AM8" s="35">
        <f t="shared" ca="1" si="15"/>
        <v>0</v>
      </c>
      <c r="AN8" s="35">
        <f t="shared" ca="1" si="15"/>
        <v>0</v>
      </c>
    </row>
    <row r="9" spans="1:40" hidden="1" outlineLevel="1" x14ac:dyDescent="0.25">
      <c r="A9" s="11" t="s">
        <v>12</v>
      </c>
      <c r="C9" s="2"/>
      <c r="D9" s="8" cm="1">
        <f t="array" aca="1" ref="D9" ca="1">_xlfn.XLOOKUP(1,
 (INDIRECT("'"&amp;$C$6&amp;"'!$6:$6")=D$6)*
 (INDIRECT("'"&amp;$C$6&amp;"'!$5:$5")=D$5),
 INDIRECT("'"&amp;$C$6&amp;"'!"&amp;ROW()&amp;":"&amp;ROW())
)</f>
        <v>0</v>
      </c>
      <c r="E9" s="8" cm="1">
        <f t="array" aca="1" ref="E9" ca="1">_xlfn.XLOOKUP(1,
 (INDIRECT("'"&amp;$C$6&amp;"'!$6:$6")=E$6)*
 (INDIRECT("'"&amp;$C$6&amp;"'!$5:$5")=E$5),
 INDIRECT("'"&amp;$C$6&amp;"'!"&amp;ROW()&amp;":"&amp;ROW())
)</f>
        <v>0</v>
      </c>
      <c r="F9" s="8" cm="1">
        <f t="array" aca="1" ref="F9" ca="1">_xlfn.XLOOKUP(1,
 (INDIRECT("'"&amp;$C$6&amp;"'!$6:$6")=F$6)*
 (INDIRECT("'"&amp;$C$6&amp;"'!$5:$5")=F$5),
 INDIRECT("'"&amp;$C$6&amp;"'!"&amp;ROW()&amp;":"&amp;ROW())
)</f>
        <v>0</v>
      </c>
      <c r="G9" s="8" cm="1">
        <f t="array" aca="1" ref="G9" ca="1">_xlfn.XLOOKUP(1,
 (INDIRECT("'"&amp;$C$6&amp;"'!$6:$6")=G$6)*
 (INDIRECT("'"&amp;$C$6&amp;"'!$5:$5")=G$5),
 INDIRECT("'"&amp;$C$6&amp;"'!"&amp;ROW()&amp;":"&amp;ROW())
)</f>
        <v>0</v>
      </c>
      <c r="H9" s="8" cm="1">
        <f t="array" aca="1" ref="H9" ca="1">_xlfn.XLOOKUP(1,
 (INDIRECT("'"&amp;$C$6&amp;"'!$6:$6")=H$6)*
 (INDIRECT("'"&amp;$C$6&amp;"'!$5:$5")=H$5),
 INDIRECT("'"&amp;$C$6&amp;"'!"&amp;ROW()&amp;":"&amp;ROW())
)</f>
        <v>0</v>
      </c>
      <c r="I9" s="8" cm="1">
        <f t="array" aca="1" ref="I9" ca="1">_xlfn.XLOOKUP(1,
 (INDIRECT("'"&amp;$C$6&amp;"'!$6:$6")=I$6)*
 (INDIRECT("'"&amp;$C$6&amp;"'!$5:$5")=I$5),
 INDIRECT("'"&amp;$C$6&amp;"'!"&amp;ROW()&amp;":"&amp;ROW())
)</f>
        <v>0</v>
      </c>
      <c r="K9" s="33">
        <f t="shared" ref="K9:K24" ca="1" si="16">$D9-E9</f>
        <v>0</v>
      </c>
      <c r="L9" s="33">
        <f t="shared" ref="L9:L24" ca="1" si="17">$D9-F9</f>
        <v>0</v>
      </c>
      <c r="M9" s="33">
        <f t="shared" ref="M9:M24" ca="1" si="18">$D9-G9</f>
        <v>0</v>
      </c>
      <c r="N9" s="33">
        <f t="shared" ref="N9:N24" ca="1" si="19">$D9-H9</f>
        <v>0</v>
      </c>
      <c r="O9" s="33">
        <f t="shared" ref="O9:O24" ca="1" si="20">$D9-I9</f>
        <v>0</v>
      </c>
      <c r="Q9" s="35">
        <f t="shared" ref="Q9:Q24" ca="1" si="21">IFERROR($D9/E9-1,0)</f>
        <v>0</v>
      </c>
      <c r="R9" s="35">
        <f t="shared" ref="R9:R24" ca="1" si="22">IFERROR($D9/F9-1,0)</f>
        <v>0</v>
      </c>
      <c r="S9" s="35">
        <f t="shared" ref="S9:S24" ca="1" si="23">IFERROR($D9/G9-1,0)</f>
        <v>0</v>
      </c>
      <c r="T9" s="35">
        <f t="shared" ref="T9:T24" ca="1" si="24">IFERROR($D9/H9-1,0)</f>
        <v>0</v>
      </c>
      <c r="U9" s="35">
        <f t="shared" ref="U9:U24" ca="1" si="25">IFERROR($D9/I9-1,0)</f>
        <v>0</v>
      </c>
      <c r="W9" s="8" cm="1">
        <f t="array" aca="1" ref="W9" ca="1">INDIRECT("'"&amp;$C$6&amp;"'!"&amp;ADDRESS(ROW(),COLUMN()+44))</f>
        <v>0</v>
      </c>
      <c r="X9" s="8" cm="1">
        <f t="array" aca="1" ref="X9" ca="1">INDIRECT("'"&amp;$C$6&amp;"'!"&amp;ADDRESS(ROW(),COLUMN()+44))</f>
        <v>0</v>
      </c>
      <c r="Y9" s="8" cm="1">
        <f t="array" aca="1" ref="Y9" ca="1">INDIRECT("'"&amp;$C$6&amp;"'!"&amp;ADDRESS(ROW(),COLUMN()+44))</f>
        <v>0</v>
      </c>
      <c r="Z9" s="8" cm="1">
        <f t="array" aca="1" ref="Z9" ca="1">INDIRECT("'"&amp;$C$6&amp;"'!"&amp;ADDRESS(ROW(),COLUMN()+44))</f>
        <v>0</v>
      </c>
      <c r="AA9" s="8" cm="1">
        <f t="array" aca="1" ref="AA9" ca="1">INDIRECT("'"&amp;$C$6&amp;"'!"&amp;ADDRESS(ROW(),COLUMN()+44))</f>
        <v>0</v>
      </c>
      <c r="AB9" s="8" cm="1">
        <f t="array" aca="1" ref="AB9" ca="1">INDIRECT("'"&amp;$C$6&amp;"'!"&amp;ADDRESS(ROW(),COLUMN()+44))</f>
        <v>0</v>
      </c>
      <c r="AD9" s="33">
        <f t="shared" ref="AD9:AD24" ca="1" si="26">$W9-X9</f>
        <v>0</v>
      </c>
      <c r="AE9" s="33">
        <f t="shared" ref="AE9:AE24" ca="1" si="27">$W9-Y9</f>
        <v>0</v>
      </c>
      <c r="AF9" s="33">
        <f t="shared" ref="AF9:AF24" ca="1" si="28">$W9-Z9</f>
        <v>0</v>
      </c>
      <c r="AG9" s="33">
        <f t="shared" ref="AG9:AG24" ca="1" si="29">$W9-AA9</f>
        <v>0</v>
      </c>
      <c r="AH9" s="33">
        <f t="shared" ref="AH9:AH24" ca="1" si="30">$W9-AB9</f>
        <v>0</v>
      </c>
      <c r="AJ9" s="35">
        <f t="shared" ref="AJ9:AJ24" ca="1" si="31">IFERROR($W9/X9-1,0)</f>
        <v>0</v>
      </c>
      <c r="AK9" s="35">
        <f t="shared" ref="AK9:AK24" ca="1" si="32">IFERROR($W9/Y9-1,0)</f>
        <v>0</v>
      </c>
      <c r="AL9" s="35">
        <f t="shared" ref="AL9:AL24" ca="1" si="33">IFERROR($W9/Z9-1,0)</f>
        <v>0</v>
      </c>
      <c r="AM9" s="35">
        <f t="shared" ref="AM9:AM24" ca="1" si="34">IFERROR($W9/AA9-1,0)</f>
        <v>0</v>
      </c>
      <c r="AN9" s="35">
        <f t="shared" ref="AN9:AN24" ca="1" si="35">IFERROR($W9/AB9-1,0)</f>
        <v>0</v>
      </c>
    </row>
    <row r="10" spans="1:40" hidden="1" outlineLevel="1" x14ac:dyDescent="0.25">
      <c r="A10" s="11" t="s">
        <v>12</v>
      </c>
      <c r="C10" s="2"/>
      <c r="D10" s="8" cm="1">
        <f t="array" aca="1" ref="D10" ca="1">_xlfn.XLOOKUP(1,
 (INDIRECT("'"&amp;$C$6&amp;"'!$6:$6")=D$6)*
 (INDIRECT("'"&amp;$C$6&amp;"'!$5:$5")=D$5),
 INDIRECT("'"&amp;$C$6&amp;"'!"&amp;ROW()&amp;":"&amp;ROW())
)</f>
        <v>0</v>
      </c>
      <c r="E10" s="8" cm="1">
        <f t="array" aca="1" ref="E10" ca="1">_xlfn.XLOOKUP(1,
 (INDIRECT("'"&amp;$C$6&amp;"'!$6:$6")=E$6)*
 (INDIRECT("'"&amp;$C$6&amp;"'!$5:$5")=E$5),
 INDIRECT("'"&amp;$C$6&amp;"'!"&amp;ROW()&amp;":"&amp;ROW())
)</f>
        <v>0</v>
      </c>
      <c r="F10" s="8" cm="1">
        <f t="array" aca="1" ref="F10" ca="1">_xlfn.XLOOKUP(1,
 (INDIRECT("'"&amp;$C$6&amp;"'!$6:$6")=F$6)*
 (INDIRECT("'"&amp;$C$6&amp;"'!$5:$5")=F$5),
 INDIRECT("'"&amp;$C$6&amp;"'!"&amp;ROW()&amp;":"&amp;ROW())
)</f>
        <v>0</v>
      </c>
      <c r="G10" s="8" cm="1">
        <f t="array" aca="1" ref="G10" ca="1">_xlfn.XLOOKUP(1,
 (INDIRECT("'"&amp;$C$6&amp;"'!$6:$6")=G$6)*
 (INDIRECT("'"&amp;$C$6&amp;"'!$5:$5")=G$5),
 INDIRECT("'"&amp;$C$6&amp;"'!"&amp;ROW()&amp;":"&amp;ROW())
)</f>
        <v>0</v>
      </c>
      <c r="H10" s="8" cm="1">
        <f t="array" aca="1" ref="H10" ca="1">_xlfn.XLOOKUP(1,
 (INDIRECT("'"&amp;$C$6&amp;"'!$6:$6")=H$6)*
 (INDIRECT("'"&amp;$C$6&amp;"'!$5:$5")=H$5),
 INDIRECT("'"&amp;$C$6&amp;"'!"&amp;ROW()&amp;":"&amp;ROW())
)</f>
        <v>0</v>
      </c>
      <c r="I10" s="8" cm="1">
        <f t="array" aca="1" ref="I10" ca="1">_xlfn.XLOOKUP(1,
 (INDIRECT("'"&amp;$C$6&amp;"'!$6:$6")=I$6)*
 (INDIRECT("'"&amp;$C$6&amp;"'!$5:$5")=I$5),
 INDIRECT("'"&amp;$C$6&amp;"'!"&amp;ROW()&amp;":"&amp;ROW())
)</f>
        <v>0</v>
      </c>
      <c r="K10" s="33">
        <f t="shared" ca="1" si="16"/>
        <v>0</v>
      </c>
      <c r="L10" s="33">
        <f t="shared" ca="1" si="17"/>
        <v>0</v>
      </c>
      <c r="M10" s="33">
        <f t="shared" ca="1" si="18"/>
        <v>0</v>
      </c>
      <c r="N10" s="33">
        <f t="shared" ca="1" si="19"/>
        <v>0</v>
      </c>
      <c r="O10" s="33">
        <f t="shared" ca="1" si="20"/>
        <v>0</v>
      </c>
      <c r="Q10" s="35">
        <f t="shared" ca="1" si="21"/>
        <v>0</v>
      </c>
      <c r="R10" s="35">
        <f t="shared" ca="1" si="22"/>
        <v>0</v>
      </c>
      <c r="S10" s="35">
        <f t="shared" ca="1" si="23"/>
        <v>0</v>
      </c>
      <c r="T10" s="35">
        <f t="shared" ca="1" si="24"/>
        <v>0</v>
      </c>
      <c r="U10" s="35">
        <f t="shared" ca="1" si="25"/>
        <v>0</v>
      </c>
      <c r="W10" s="8" cm="1">
        <f t="array" aca="1" ref="W10" ca="1">INDIRECT("'"&amp;$C$6&amp;"'!"&amp;ADDRESS(ROW(),COLUMN()+44))</f>
        <v>0</v>
      </c>
      <c r="X10" s="8" cm="1">
        <f t="array" aca="1" ref="X10" ca="1">INDIRECT("'"&amp;$C$6&amp;"'!"&amp;ADDRESS(ROW(),COLUMN()+44))</f>
        <v>0</v>
      </c>
      <c r="Y10" s="8" cm="1">
        <f t="array" aca="1" ref="Y10" ca="1">INDIRECT("'"&amp;$C$6&amp;"'!"&amp;ADDRESS(ROW(),COLUMN()+44))</f>
        <v>0</v>
      </c>
      <c r="Z10" s="8" cm="1">
        <f t="array" aca="1" ref="Z10" ca="1">INDIRECT("'"&amp;$C$6&amp;"'!"&amp;ADDRESS(ROW(),COLUMN()+44))</f>
        <v>0</v>
      </c>
      <c r="AA10" s="8" cm="1">
        <f t="array" aca="1" ref="AA10" ca="1">INDIRECT("'"&amp;$C$6&amp;"'!"&amp;ADDRESS(ROW(),COLUMN()+44))</f>
        <v>0</v>
      </c>
      <c r="AB10" s="8" cm="1">
        <f t="array" aca="1" ref="AB10" ca="1">INDIRECT("'"&amp;$C$6&amp;"'!"&amp;ADDRESS(ROW(),COLUMN()+44))</f>
        <v>0</v>
      </c>
      <c r="AD10" s="33">
        <f t="shared" ca="1" si="26"/>
        <v>0</v>
      </c>
      <c r="AE10" s="33">
        <f t="shared" ca="1" si="27"/>
        <v>0</v>
      </c>
      <c r="AF10" s="33">
        <f t="shared" ca="1" si="28"/>
        <v>0</v>
      </c>
      <c r="AG10" s="33">
        <f t="shared" ca="1" si="29"/>
        <v>0</v>
      </c>
      <c r="AH10" s="33">
        <f t="shared" ca="1" si="30"/>
        <v>0</v>
      </c>
      <c r="AJ10" s="35">
        <f t="shared" ca="1" si="31"/>
        <v>0</v>
      </c>
      <c r="AK10" s="35">
        <f t="shared" ca="1" si="32"/>
        <v>0</v>
      </c>
      <c r="AL10" s="35">
        <f t="shared" ca="1" si="33"/>
        <v>0</v>
      </c>
      <c r="AM10" s="35">
        <f t="shared" ca="1" si="34"/>
        <v>0</v>
      </c>
      <c r="AN10" s="35">
        <f t="shared" ca="1" si="35"/>
        <v>0</v>
      </c>
    </row>
    <row r="11" spans="1:40" hidden="1" outlineLevel="1" x14ac:dyDescent="0.25">
      <c r="A11" s="11" t="s">
        <v>12</v>
      </c>
      <c r="C11" s="2"/>
      <c r="D11" s="8" cm="1">
        <f t="array" aca="1" ref="D11" ca="1">_xlfn.XLOOKUP(1,
 (INDIRECT("'"&amp;$C$6&amp;"'!$6:$6")=D$6)*
 (INDIRECT("'"&amp;$C$6&amp;"'!$5:$5")=D$5),
 INDIRECT("'"&amp;$C$6&amp;"'!"&amp;ROW()&amp;":"&amp;ROW())
)</f>
        <v>0</v>
      </c>
      <c r="E11" s="8" cm="1">
        <f t="array" aca="1" ref="E11" ca="1">_xlfn.XLOOKUP(1,
 (INDIRECT("'"&amp;$C$6&amp;"'!$6:$6")=E$6)*
 (INDIRECT("'"&amp;$C$6&amp;"'!$5:$5")=E$5),
 INDIRECT("'"&amp;$C$6&amp;"'!"&amp;ROW()&amp;":"&amp;ROW())
)</f>
        <v>0</v>
      </c>
      <c r="F11" s="8" cm="1">
        <f t="array" aca="1" ref="F11" ca="1">_xlfn.XLOOKUP(1,
 (INDIRECT("'"&amp;$C$6&amp;"'!$6:$6")=F$6)*
 (INDIRECT("'"&amp;$C$6&amp;"'!$5:$5")=F$5),
 INDIRECT("'"&amp;$C$6&amp;"'!"&amp;ROW()&amp;":"&amp;ROW())
)</f>
        <v>0</v>
      </c>
      <c r="G11" s="8" cm="1">
        <f t="array" aca="1" ref="G11" ca="1">_xlfn.XLOOKUP(1,
 (INDIRECT("'"&amp;$C$6&amp;"'!$6:$6")=G$6)*
 (INDIRECT("'"&amp;$C$6&amp;"'!$5:$5")=G$5),
 INDIRECT("'"&amp;$C$6&amp;"'!"&amp;ROW()&amp;":"&amp;ROW())
)</f>
        <v>0</v>
      </c>
      <c r="H11" s="8" cm="1">
        <f t="array" aca="1" ref="H11" ca="1">_xlfn.XLOOKUP(1,
 (INDIRECT("'"&amp;$C$6&amp;"'!$6:$6")=H$6)*
 (INDIRECT("'"&amp;$C$6&amp;"'!$5:$5")=H$5),
 INDIRECT("'"&amp;$C$6&amp;"'!"&amp;ROW()&amp;":"&amp;ROW())
)</f>
        <v>0</v>
      </c>
      <c r="I11" s="8" cm="1">
        <f t="array" aca="1" ref="I11" ca="1">_xlfn.XLOOKUP(1,
 (INDIRECT("'"&amp;$C$6&amp;"'!$6:$6")=I$6)*
 (INDIRECT("'"&amp;$C$6&amp;"'!$5:$5")=I$5),
 INDIRECT("'"&amp;$C$6&amp;"'!"&amp;ROW()&amp;":"&amp;ROW())
)</f>
        <v>0</v>
      </c>
      <c r="K11" s="33">
        <f t="shared" ca="1" si="16"/>
        <v>0</v>
      </c>
      <c r="L11" s="33">
        <f t="shared" ca="1" si="17"/>
        <v>0</v>
      </c>
      <c r="M11" s="33">
        <f t="shared" ca="1" si="18"/>
        <v>0</v>
      </c>
      <c r="N11" s="33">
        <f t="shared" ca="1" si="19"/>
        <v>0</v>
      </c>
      <c r="O11" s="33">
        <f t="shared" ca="1" si="20"/>
        <v>0</v>
      </c>
      <c r="Q11" s="35">
        <f t="shared" ca="1" si="21"/>
        <v>0</v>
      </c>
      <c r="R11" s="35">
        <f t="shared" ca="1" si="22"/>
        <v>0</v>
      </c>
      <c r="S11" s="35">
        <f t="shared" ca="1" si="23"/>
        <v>0</v>
      </c>
      <c r="T11" s="35">
        <f t="shared" ca="1" si="24"/>
        <v>0</v>
      </c>
      <c r="U11" s="35">
        <f t="shared" ca="1" si="25"/>
        <v>0</v>
      </c>
      <c r="W11" s="8" cm="1">
        <f t="array" aca="1" ref="W11" ca="1">INDIRECT("'"&amp;$C$6&amp;"'!"&amp;ADDRESS(ROW(),COLUMN()+44))</f>
        <v>0</v>
      </c>
      <c r="X11" s="8" cm="1">
        <f t="array" aca="1" ref="X11" ca="1">INDIRECT("'"&amp;$C$6&amp;"'!"&amp;ADDRESS(ROW(),COLUMN()+44))</f>
        <v>0</v>
      </c>
      <c r="Y11" s="8" cm="1">
        <f t="array" aca="1" ref="Y11" ca="1">INDIRECT("'"&amp;$C$6&amp;"'!"&amp;ADDRESS(ROW(),COLUMN()+44))</f>
        <v>0</v>
      </c>
      <c r="Z11" s="8" cm="1">
        <f t="array" aca="1" ref="Z11" ca="1">INDIRECT("'"&amp;$C$6&amp;"'!"&amp;ADDRESS(ROW(),COLUMN()+44))</f>
        <v>0</v>
      </c>
      <c r="AA11" s="8" cm="1">
        <f t="array" aca="1" ref="AA11" ca="1">INDIRECT("'"&amp;$C$6&amp;"'!"&amp;ADDRESS(ROW(),COLUMN()+44))</f>
        <v>0</v>
      </c>
      <c r="AB11" s="8" cm="1">
        <f t="array" aca="1" ref="AB11" ca="1">INDIRECT("'"&amp;$C$6&amp;"'!"&amp;ADDRESS(ROW(),COLUMN()+44))</f>
        <v>0</v>
      </c>
      <c r="AD11" s="33">
        <f t="shared" ca="1" si="26"/>
        <v>0</v>
      </c>
      <c r="AE11" s="33">
        <f t="shared" ca="1" si="27"/>
        <v>0</v>
      </c>
      <c r="AF11" s="33">
        <f t="shared" ca="1" si="28"/>
        <v>0</v>
      </c>
      <c r="AG11" s="33">
        <f t="shared" ca="1" si="29"/>
        <v>0</v>
      </c>
      <c r="AH11" s="33">
        <f t="shared" ca="1" si="30"/>
        <v>0</v>
      </c>
      <c r="AJ11" s="35">
        <f t="shared" ca="1" si="31"/>
        <v>0</v>
      </c>
      <c r="AK11" s="35">
        <f t="shared" ca="1" si="32"/>
        <v>0</v>
      </c>
      <c r="AL11" s="35">
        <f t="shared" ca="1" si="33"/>
        <v>0</v>
      </c>
      <c r="AM11" s="35">
        <f t="shared" ca="1" si="34"/>
        <v>0</v>
      </c>
      <c r="AN11" s="35">
        <f t="shared" ca="1" si="35"/>
        <v>0</v>
      </c>
    </row>
    <row r="12" spans="1:40" hidden="1" outlineLevel="1" x14ac:dyDescent="0.25">
      <c r="A12" s="11" t="s">
        <v>12</v>
      </c>
      <c r="C12" s="2"/>
      <c r="D12" s="8" cm="1">
        <f t="array" aca="1" ref="D12" ca="1">_xlfn.XLOOKUP(1,
 (INDIRECT("'"&amp;$C$6&amp;"'!$6:$6")=D$6)*
 (INDIRECT("'"&amp;$C$6&amp;"'!$5:$5")=D$5),
 INDIRECT("'"&amp;$C$6&amp;"'!"&amp;ROW()&amp;":"&amp;ROW())
)</f>
        <v>0</v>
      </c>
      <c r="E12" s="8" cm="1">
        <f t="array" aca="1" ref="E12" ca="1">_xlfn.XLOOKUP(1,
 (INDIRECT("'"&amp;$C$6&amp;"'!$6:$6")=E$6)*
 (INDIRECT("'"&amp;$C$6&amp;"'!$5:$5")=E$5),
 INDIRECT("'"&amp;$C$6&amp;"'!"&amp;ROW()&amp;":"&amp;ROW())
)</f>
        <v>0</v>
      </c>
      <c r="F12" s="8" cm="1">
        <f t="array" aca="1" ref="F12" ca="1">_xlfn.XLOOKUP(1,
 (INDIRECT("'"&amp;$C$6&amp;"'!$6:$6")=F$6)*
 (INDIRECT("'"&amp;$C$6&amp;"'!$5:$5")=F$5),
 INDIRECT("'"&amp;$C$6&amp;"'!"&amp;ROW()&amp;":"&amp;ROW())
)</f>
        <v>0</v>
      </c>
      <c r="G12" s="8" cm="1">
        <f t="array" aca="1" ref="G12" ca="1">_xlfn.XLOOKUP(1,
 (INDIRECT("'"&amp;$C$6&amp;"'!$6:$6")=G$6)*
 (INDIRECT("'"&amp;$C$6&amp;"'!$5:$5")=G$5),
 INDIRECT("'"&amp;$C$6&amp;"'!"&amp;ROW()&amp;":"&amp;ROW())
)</f>
        <v>0</v>
      </c>
      <c r="H12" s="8" cm="1">
        <f t="array" aca="1" ref="H12" ca="1">_xlfn.XLOOKUP(1,
 (INDIRECT("'"&amp;$C$6&amp;"'!$6:$6")=H$6)*
 (INDIRECT("'"&amp;$C$6&amp;"'!$5:$5")=H$5),
 INDIRECT("'"&amp;$C$6&amp;"'!"&amp;ROW()&amp;":"&amp;ROW())
)</f>
        <v>0</v>
      </c>
      <c r="I12" s="8" cm="1">
        <f t="array" aca="1" ref="I12" ca="1">_xlfn.XLOOKUP(1,
 (INDIRECT("'"&amp;$C$6&amp;"'!$6:$6")=I$6)*
 (INDIRECT("'"&amp;$C$6&amp;"'!$5:$5")=I$5),
 INDIRECT("'"&amp;$C$6&amp;"'!"&amp;ROW()&amp;":"&amp;ROW())
)</f>
        <v>0</v>
      </c>
      <c r="K12" s="33">
        <f t="shared" ca="1" si="16"/>
        <v>0</v>
      </c>
      <c r="L12" s="33">
        <f t="shared" ca="1" si="17"/>
        <v>0</v>
      </c>
      <c r="M12" s="33">
        <f t="shared" ca="1" si="18"/>
        <v>0</v>
      </c>
      <c r="N12" s="33">
        <f t="shared" ca="1" si="19"/>
        <v>0</v>
      </c>
      <c r="O12" s="33">
        <f t="shared" ca="1" si="20"/>
        <v>0</v>
      </c>
      <c r="Q12" s="35">
        <f t="shared" ca="1" si="21"/>
        <v>0</v>
      </c>
      <c r="R12" s="35">
        <f t="shared" ca="1" si="22"/>
        <v>0</v>
      </c>
      <c r="S12" s="35">
        <f t="shared" ca="1" si="23"/>
        <v>0</v>
      </c>
      <c r="T12" s="35">
        <f t="shared" ca="1" si="24"/>
        <v>0</v>
      </c>
      <c r="U12" s="35">
        <f t="shared" ca="1" si="25"/>
        <v>0</v>
      </c>
      <c r="W12" s="8" cm="1">
        <f t="array" aca="1" ref="W12" ca="1">INDIRECT("'"&amp;$C$6&amp;"'!"&amp;ADDRESS(ROW(),COLUMN()+44))</f>
        <v>0</v>
      </c>
      <c r="X12" s="8" cm="1">
        <f t="array" aca="1" ref="X12" ca="1">INDIRECT("'"&amp;$C$6&amp;"'!"&amp;ADDRESS(ROW(),COLUMN()+44))</f>
        <v>0</v>
      </c>
      <c r="Y12" s="8" cm="1">
        <f t="array" aca="1" ref="Y12" ca="1">INDIRECT("'"&amp;$C$6&amp;"'!"&amp;ADDRESS(ROW(),COLUMN()+44))</f>
        <v>0</v>
      </c>
      <c r="Z12" s="8" cm="1">
        <f t="array" aca="1" ref="Z12" ca="1">INDIRECT("'"&amp;$C$6&amp;"'!"&amp;ADDRESS(ROW(),COLUMN()+44))</f>
        <v>0</v>
      </c>
      <c r="AA12" s="8" cm="1">
        <f t="array" aca="1" ref="AA12" ca="1">INDIRECT("'"&amp;$C$6&amp;"'!"&amp;ADDRESS(ROW(),COLUMN()+44))</f>
        <v>0</v>
      </c>
      <c r="AB12" s="8" cm="1">
        <f t="array" aca="1" ref="AB12" ca="1">INDIRECT("'"&amp;$C$6&amp;"'!"&amp;ADDRESS(ROW(),COLUMN()+44))</f>
        <v>0</v>
      </c>
      <c r="AD12" s="33">
        <f t="shared" ca="1" si="26"/>
        <v>0</v>
      </c>
      <c r="AE12" s="33">
        <f t="shared" ca="1" si="27"/>
        <v>0</v>
      </c>
      <c r="AF12" s="33">
        <f t="shared" ca="1" si="28"/>
        <v>0</v>
      </c>
      <c r="AG12" s="33">
        <f t="shared" ca="1" si="29"/>
        <v>0</v>
      </c>
      <c r="AH12" s="33">
        <f t="shared" ca="1" si="30"/>
        <v>0</v>
      </c>
      <c r="AJ12" s="35">
        <f t="shared" ca="1" si="31"/>
        <v>0</v>
      </c>
      <c r="AK12" s="35">
        <f t="shared" ca="1" si="32"/>
        <v>0</v>
      </c>
      <c r="AL12" s="35">
        <f t="shared" ca="1" si="33"/>
        <v>0</v>
      </c>
      <c r="AM12" s="35">
        <f t="shared" ca="1" si="34"/>
        <v>0</v>
      </c>
      <c r="AN12" s="35">
        <f t="shared" ca="1" si="35"/>
        <v>0</v>
      </c>
    </row>
    <row r="13" spans="1:40" hidden="1" outlineLevel="1" x14ac:dyDescent="0.25">
      <c r="A13" s="11" t="s">
        <v>12</v>
      </c>
      <c r="C13" s="2"/>
      <c r="D13" s="8" cm="1">
        <f t="array" aca="1" ref="D13" ca="1">_xlfn.XLOOKUP(1,
 (INDIRECT("'"&amp;$C$6&amp;"'!$6:$6")=D$6)*
 (INDIRECT("'"&amp;$C$6&amp;"'!$5:$5")=D$5),
 INDIRECT("'"&amp;$C$6&amp;"'!"&amp;ROW()&amp;":"&amp;ROW())
)</f>
        <v>0</v>
      </c>
      <c r="E13" s="8" cm="1">
        <f t="array" aca="1" ref="E13" ca="1">_xlfn.XLOOKUP(1,
 (INDIRECT("'"&amp;$C$6&amp;"'!$6:$6")=E$6)*
 (INDIRECT("'"&amp;$C$6&amp;"'!$5:$5")=E$5),
 INDIRECT("'"&amp;$C$6&amp;"'!"&amp;ROW()&amp;":"&amp;ROW())
)</f>
        <v>0</v>
      </c>
      <c r="F13" s="8" cm="1">
        <f t="array" aca="1" ref="F13" ca="1">_xlfn.XLOOKUP(1,
 (INDIRECT("'"&amp;$C$6&amp;"'!$6:$6")=F$6)*
 (INDIRECT("'"&amp;$C$6&amp;"'!$5:$5")=F$5),
 INDIRECT("'"&amp;$C$6&amp;"'!"&amp;ROW()&amp;":"&amp;ROW())
)</f>
        <v>0</v>
      </c>
      <c r="G13" s="8" cm="1">
        <f t="array" aca="1" ref="G13" ca="1">_xlfn.XLOOKUP(1,
 (INDIRECT("'"&amp;$C$6&amp;"'!$6:$6")=G$6)*
 (INDIRECT("'"&amp;$C$6&amp;"'!$5:$5")=G$5),
 INDIRECT("'"&amp;$C$6&amp;"'!"&amp;ROW()&amp;":"&amp;ROW())
)</f>
        <v>0</v>
      </c>
      <c r="H13" s="8" cm="1">
        <f t="array" aca="1" ref="H13" ca="1">_xlfn.XLOOKUP(1,
 (INDIRECT("'"&amp;$C$6&amp;"'!$6:$6")=H$6)*
 (INDIRECT("'"&amp;$C$6&amp;"'!$5:$5")=H$5),
 INDIRECT("'"&amp;$C$6&amp;"'!"&amp;ROW()&amp;":"&amp;ROW())
)</f>
        <v>0</v>
      </c>
      <c r="I13" s="8" cm="1">
        <f t="array" aca="1" ref="I13" ca="1">_xlfn.XLOOKUP(1,
 (INDIRECT("'"&amp;$C$6&amp;"'!$6:$6")=I$6)*
 (INDIRECT("'"&amp;$C$6&amp;"'!$5:$5")=I$5),
 INDIRECT("'"&amp;$C$6&amp;"'!"&amp;ROW()&amp;":"&amp;ROW())
)</f>
        <v>0</v>
      </c>
      <c r="K13" s="33">
        <f t="shared" ca="1" si="16"/>
        <v>0</v>
      </c>
      <c r="L13" s="33">
        <f t="shared" ca="1" si="17"/>
        <v>0</v>
      </c>
      <c r="M13" s="33">
        <f t="shared" ca="1" si="18"/>
        <v>0</v>
      </c>
      <c r="N13" s="33">
        <f t="shared" ca="1" si="19"/>
        <v>0</v>
      </c>
      <c r="O13" s="33">
        <f t="shared" ca="1" si="20"/>
        <v>0</v>
      </c>
      <c r="Q13" s="35">
        <f t="shared" ca="1" si="21"/>
        <v>0</v>
      </c>
      <c r="R13" s="35">
        <f t="shared" ca="1" si="22"/>
        <v>0</v>
      </c>
      <c r="S13" s="35">
        <f t="shared" ca="1" si="23"/>
        <v>0</v>
      </c>
      <c r="T13" s="35">
        <f t="shared" ca="1" si="24"/>
        <v>0</v>
      </c>
      <c r="U13" s="35">
        <f t="shared" ca="1" si="25"/>
        <v>0</v>
      </c>
      <c r="W13" s="8" cm="1">
        <f t="array" aca="1" ref="W13" ca="1">INDIRECT("'"&amp;$C$6&amp;"'!"&amp;ADDRESS(ROW(),COLUMN()+44))</f>
        <v>0</v>
      </c>
      <c r="X13" s="8" cm="1">
        <f t="array" aca="1" ref="X13" ca="1">INDIRECT("'"&amp;$C$6&amp;"'!"&amp;ADDRESS(ROW(),COLUMN()+44))</f>
        <v>0</v>
      </c>
      <c r="Y13" s="8" cm="1">
        <f t="array" aca="1" ref="Y13" ca="1">INDIRECT("'"&amp;$C$6&amp;"'!"&amp;ADDRESS(ROW(),COLUMN()+44))</f>
        <v>0</v>
      </c>
      <c r="Z13" s="8" cm="1">
        <f t="array" aca="1" ref="Z13" ca="1">INDIRECT("'"&amp;$C$6&amp;"'!"&amp;ADDRESS(ROW(),COLUMN()+44))</f>
        <v>0</v>
      </c>
      <c r="AA13" s="8" cm="1">
        <f t="array" aca="1" ref="AA13" ca="1">INDIRECT("'"&amp;$C$6&amp;"'!"&amp;ADDRESS(ROW(),COLUMN()+44))</f>
        <v>0</v>
      </c>
      <c r="AB13" s="8" cm="1">
        <f t="array" aca="1" ref="AB13" ca="1">INDIRECT("'"&amp;$C$6&amp;"'!"&amp;ADDRESS(ROW(),COLUMN()+44))</f>
        <v>0</v>
      </c>
      <c r="AD13" s="33">
        <f t="shared" ca="1" si="26"/>
        <v>0</v>
      </c>
      <c r="AE13" s="33">
        <f t="shared" ca="1" si="27"/>
        <v>0</v>
      </c>
      <c r="AF13" s="33">
        <f t="shared" ca="1" si="28"/>
        <v>0</v>
      </c>
      <c r="AG13" s="33">
        <f t="shared" ca="1" si="29"/>
        <v>0</v>
      </c>
      <c r="AH13" s="33">
        <f t="shared" ca="1" si="30"/>
        <v>0</v>
      </c>
      <c r="AJ13" s="35">
        <f t="shared" ca="1" si="31"/>
        <v>0</v>
      </c>
      <c r="AK13" s="35">
        <f t="shared" ca="1" si="32"/>
        <v>0</v>
      </c>
      <c r="AL13" s="35">
        <f t="shared" ca="1" si="33"/>
        <v>0</v>
      </c>
      <c r="AM13" s="35">
        <f t="shared" ca="1" si="34"/>
        <v>0</v>
      </c>
      <c r="AN13" s="35">
        <f t="shared" ca="1" si="35"/>
        <v>0</v>
      </c>
    </row>
    <row r="14" spans="1:40" hidden="1" outlineLevel="1" x14ac:dyDescent="0.25">
      <c r="A14" s="11" t="s">
        <v>12</v>
      </c>
      <c r="C14" s="2"/>
      <c r="D14" s="8" cm="1">
        <f t="array" aca="1" ref="D14" ca="1">_xlfn.XLOOKUP(1,
 (INDIRECT("'"&amp;$C$6&amp;"'!$6:$6")=D$6)*
 (INDIRECT("'"&amp;$C$6&amp;"'!$5:$5")=D$5),
 INDIRECT("'"&amp;$C$6&amp;"'!"&amp;ROW()&amp;":"&amp;ROW())
)</f>
        <v>0</v>
      </c>
      <c r="E14" s="8" cm="1">
        <f t="array" aca="1" ref="E14" ca="1">_xlfn.XLOOKUP(1,
 (INDIRECT("'"&amp;$C$6&amp;"'!$6:$6")=E$6)*
 (INDIRECT("'"&amp;$C$6&amp;"'!$5:$5")=E$5),
 INDIRECT("'"&amp;$C$6&amp;"'!"&amp;ROW()&amp;":"&amp;ROW())
)</f>
        <v>0</v>
      </c>
      <c r="F14" s="8" cm="1">
        <f t="array" aca="1" ref="F14" ca="1">_xlfn.XLOOKUP(1,
 (INDIRECT("'"&amp;$C$6&amp;"'!$6:$6")=F$6)*
 (INDIRECT("'"&amp;$C$6&amp;"'!$5:$5")=F$5),
 INDIRECT("'"&amp;$C$6&amp;"'!"&amp;ROW()&amp;":"&amp;ROW())
)</f>
        <v>0</v>
      </c>
      <c r="G14" s="8" cm="1">
        <f t="array" aca="1" ref="G14" ca="1">_xlfn.XLOOKUP(1,
 (INDIRECT("'"&amp;$C$6&amp;"'!$6:$6")=G$6)*
 (INDIRECT("'"&amp;$C$6&amp;"'!$5:$5")=G$5),
 INDIRECT("'"&amp;$C$6&amp;"'!"&amp;ROW()&amp;":"&amp;ROW())
)</f>
        <v>0</v>
      </c>
      <c r="H14" s="8" cm="1">
        <f t="array" aca="1" ref="H14" ca="1">_xlfn.XLOOKUP(1,
 (INDIRECT("'"&amp;$C$6&amp;"'!$6:$6")=H$6)*
 (INDIRECT("'"&amp;$C$6&amp;"'!$5:$5")=H$5),
 INDIRECT("'"&amp;$C$6&amp;"'!"&amp;ROW()&amp;":"&amp;ROW())
)</f>
        <v>0</v>
      </c>
      <c r="I14" s="8" cm="1">
        <f t="array" aca="1" ref="I14" ca="1">_xlfn.XLOOKUP(1,
 (INDIRECT("'"&amp;$C$6&amp;"'!$6:$6")=I$6)*
 (INDIRECT("'"&amp;$C$6&amp;"'!$5:$5")=I$5),
 INDIRECT("'"&amp;$C$6&amp;"'!"&amp;ROW()&amp;":"&amp;ROW())
)</f>
        <v>0</v>
      </c>
      <c r="K14" s="33">
        <f t="shared" ca="1" si="16"/>
        <v>0</v>
      </c>
      <c r="L14" s="33">
        <f t="shared" ca="1" si="17"/>
        <v>0</v>
      </c>
      <c r="M14" s="33">
        <f t="shared" ca="1" si="18"/>
        <v>0</v>
      </c>
      <c r="N14" s="33">
        <f t="shared" ca="1" si="19"/>
        <v>0</v>
      </c>
      <c r="O14" s="33">
        <f t="shared" ca="1" si="20"/>
        <v>0</v>
      </c>
      <c r="Q14" s="35">
        <f t="shared" ca="1" si="21"/>
        <v>0</v>
      </c>
      <c r="R14" s="35">
        <f t="shared" ca="1" si="22"/>
        <v>0</v>
      </c>
      <c r="S14" s="35">
        <f t="shared" ca="1" si="23"/>
        <v>0</v>
      </c>
      <c r="T14" s="35">
        <f t="shared" ca="1" si="24"/>
        <v>0</v>
      </c>
      <c r="U14" s="35">
        <f t="shared" ca="1" si="25"/>
        <v>0</v>
      </c>
      <c r="W14" s="8" cm="1">
        <f t="array" aca="1" ref="W14" ca="1">INDIRECT("'"&amp;$C$6&amp;"'!"&amp;ADDRESS(ROW(),COLUMN()+44))</f>
        <v>0</v>
      </c>
      <c r="X14" s="8" cm="1">
        <f t="array" aca="1" ref="X14" ca="1">INDIRECT("'"&amp;$C$6&amp;"'!"&amp;ADDRESS(ROW(),COLUMN()+44))</f>
        <v>0</v>
      </c>
      <c r="Y14" s="8" cm="1">
        <f t="array" aca="1" ref="Y14" ca="1">INDIRECT("'"&amp;$C$6&amp;"'!"&amp;ADDRESS(ROW(),COLUMN()+44))</f>
        <v>0</v>
      </c>
      <c r="Z14" s="8" cm="1">
        <f t="array" aca="1" ref="Z14" ca="1">INDIRECT("'"&amp;$C$6&amp;"'!"&amp;ADDRESS(ROW(),COLUMN()+44))</f>
        <v>0</v>
      </c>
      <c r="AA14" s="8" cm="1">
        <f t="array" aca="1" ref="AA14" ca="1">INDIRECT("'"&amp;$C$6&amp;"'!"&amp;ADDRESS(ROW(),COLUMN()+44))</f>
        <v>0</v>
      </c>
      <c r="AB14" s="8" cm="1">
        <f t="array" aca="1" ref="AB14" ca="1">INDIRECT("'"&amp;$C$6&amp;"'!"&amp;ADDRESS(ROW(),COLUMN()+44))</f>
        <v>0</v>
      </c>
      <c r="AD14" s="33">
        <f t="shared" ca="1" si="26"/>
        <v>0</v>
      </c>
      <c r="AE14" s="33">
        <f t="shared" ca="1" si="27"/>
        <v>0</v>
      </c>
      <c r="AF14" s="33">
        <f t="shared" ca="1" si="28"/>
        <v>0</v>
      </c>
      <c r="AG14" s="33">
        <f t="shared" ca="1" si="29"/>
        <v>0</v>
      </c>
      <c r="AH14" s="33">
        <f t="shared" ca="1" si="30"/>
        <v>0</v>
      </c>
      <c r="AJ14" s="35">
        <f t="shared" ca="1" si="31"/>
        <v>0</v>
      </c>
      <c r="AK14" s="35">
        <f t="shared" ca="1" si="32"/>
        <v>0</v>
      </c>
      <c r="AL14" s="35">
        <f t="shared" ca="1" si="33"/>
        <v>0</v>
      </c>
      <c r="AM14" s="35">
        <f t="shared" ca="1" si="34"/>
        <v>0</v>
      </c>
      <c r="AN14" s="35">
        <f t="shared" ca="1" si="35"/>
        <v>0</v>
      </c>
    </row>
    <row r="15" spans="1:40" hidden="1" outlineLevel="1" x14ac:dyDescent="0.25">
      <c r="A15" s="11" t="s">
        <v>12</v>
      </c>
      <c r="C15" s="2"/>
      <c r="D15" s="8" cm="1">
        <f t="array" aca="1" ref="D15" ca="1">_xlfn.XLOOKUP(1,
 (INDIRECT("'"&amp;$C$6&amp;"'!$6:$6")=D$6)*
 (INDIRECT("'"&amp;$C$6&amp;"'!$5:$5")=D$5),
 INDIRECT("'"&amp;$C$6&amp;"'!"&amp;ROW()&amp;":"&amp;ROW())
)</f>
        <v>0</v>
      </c>
      <c r="E15" s="8" cm="1">
        <f t="array" aca="1" ref="E15" ca="1">_xlfn.XLOOKUP(1,
 (INDIRECT("'"&amp;$C$6&amp;"'!$6:$6")=E$6)*
 (INDIRECT("'"&amp;$C$6&amp;"'!$5:$5")=E$5),
 INDIRECT("'"&amp;$C$6&amp;"'!"&amp;ROW()&amp;":"&amp;ROW())
)</f>
        <v>0</v>
      </c>
      <c r="F15" s="8" cm="1">
        <f t="array" aca="1" ref="F15" ca="1">_xlfn.XLOOKUP(1,
 (INDIRECT("'"&amp;$C$6&amp;"'!$6:$6")=F$6)*
 (INDIRECT("'"&amp;$C$6&amp;"'!$5:$5")=F$5),
 INDIRECT("'"&amp;$C$6&amp;"'!"&amp;ROW()&amp;":"&amp;ROW())
)</f>
        <v>0</v>
      </c>
      <c r="G15" s="8" cm="1">
        <f t="array" aca="1" ref="G15" ca="1">_xlfn.XLOOKUP(1,
 (INDIRECT("'"&amp;$C$6&amp;"'!$6:$6")=G$6)*
 (INDIRECT("'"&amp;$C$6&amp;"'!$5:$5")=G$5),
 INDIRECT("'"&amp;$C$6&amp;"'!"&amp;ROW()&amp;":"&amp;ROW())
)</f>
        <v>0</v>
      </c>
      <c r="H15" s="8" cm="1">
        <f t="array" aca="1" ref="H15" ca="1">_xlfn.XLOOKUP(1,
 (INDIRECT("'"&amp;$C$6&amp;"'!$6:$6")=H$6)*
 (INDIRECT("'"&amp;$C$6&amp;"'!$5:$5")=H$5),
 INDIRECT("'"&amp;$C$6&amp;"'!"&amp;ROW()&amp;":"&amp;ROW())
)</f>
        <v>0</v>
      </c>
      <c r="I15" s="8" cm="1">
        <f t="array" aca="1" ref="I15" ca="1">_xlfn.XLOOKUP(1,
 (INDIRECT("'"&amp;$C$6&amp;"'!$6:$6")=I$6)*
 (INDIRECT("'"&amp;$C$6&amp;"'!$5:$5")=I$5),
 INDIRECT("'"&amp;$C$6&amp;"'!"&amp;ROW()&amp;":"&amp;ROW())
)</f>
        <v>0</v>
      </c>
      <c r="K15" s="33">
        <f t="shared" ca="1" si="16"/>
        <v>0</v>
      </c>
      <c r="L15" s="33">
        <f t="shared" ca="1" si="17"/>
        <v>0</v>
      </c>
      <c r="M15" s="33">
        <f t="shared" ca="1" si="18"/>
        <v>0</v>
      </c>
      <c r="N15" s="33">
        <f t="shared" ca="1" si="19"/>
        <v>0</v>
      </c>
      <c r="O15" s="33">
        <f t="shared" ca="1" si="20"/>
        <v>0</v>
      </c>
      <c r="Q15" s="35">
        <f t="shared" ca="1" si="21"/>
        <v>0</v>
      </c>
      <c r="R15" s="35">
        <f t="shared" ca="1" si="22"/>
        <v>0</v>
      </c>
      <c r="S15" s="35">
        <f t="shared" ca="1" si="23"/>
        <v>0</v>
      </c>
      <c r="T15" s="35">
        <f t="shared" ca="1" si="24"/>
        <v>0</v>
      </c>
      <c r="U15" s="35">
        <f t="shared" ca="1" si="25"/>
        <v>0</v>
      </c>
      <c r="W15" s="8" cm="1">
        <f t="array" aca="1" ref="W15" ca="1">INDIRECT("'"&amp;$C$6&amp;"'!"&amp;ADDRESS(ROW(),COLUMN()+44))</f>
        <v>0</v>
      </c>
      <c r="X15" s="8" cm="1">
        <f t="array" aca="1" ref="X15" ca="1">INDIRECT("'"&amp;$C$6&amp;"'!"&amp;ADDRESS(ROW(),COLUMN()+44))</f>
        <v>0</v>
      </c>
      <c r="Y15" s="8" cm="1">
        <f t="array" aca="1" ref="Y15" ca="1">INDIRECT("'"&amp;$C$6&amp;"'!"&amp;ADDRESS(ROW(),COLUMN()+44))</f>
        <v>0</v>
      </c>
      <c r="Z15" s="8" cm="1">
        <f t="array" aca="1" ref="Z15" ca="1">INDIRECT("'"&amp;$C$6&amp;"'!"&amp;ADDRESS(ROW(),COLUMN()+44))</f>
        <v>0</v>
      </c>
      <c r="AA15" s="8" cm="1">
        <f t="array" aca="1" ref="AA15" ca="1">INDIRECT("'"&amp;$C$6&amp;"'!"&amp;ADDRESS(ROW(),COLUMN()+44))</f>
        <v>0</v>
      </c>
      <c r="AB15" s="8" cm="1">
        <f t="array" aca="1" ref="AB15" ca="1">INDIRECT("'"&amp;$C$6&amp;"'!"&amp;ADDRESS(ROW(),COLUMN()+44))</f>
        <v>0</v>
      </c>
      <c r="AD15" s="33">
        <f t="shared" ca="1" si="26"/>
        <v>0</v>
      </c>
      <c r="AE15" s="33">
        <f t="shared" ca="1" si="27"/>
        <v>0</v>
      </c>
      <c r="AF15" s="33">
        <f t="shared" ca="1" si="28"/>
        <v>0</v>
      </c>
      <c r="AG15" s="33">
        <f t="shared" ca="1" si="29"/>
        <v>0</v>
      </c>
      <c r="AH15" s="33">
        <f t="shared" ca="1" si="30"/>
        <v>0</v>
      </c>
      <c r="AJ15" s="35">
        <f t="shared" ca="1" si="31"/>
        <v>0</v>
      </c>
      <c r="AK15" s="35">
        <f t="shared" ca="1" si="32"/>
        <v>0</v>
      </c>
      <c r="AL15" s="35">
        <f t="shared" ca="1" si="33"/>
        <v>0</v>
      </c>
      <c r="AM15" s="35">
        <f t="shared" ca="1" si="34"/>
        <v>0</v>
      </c>
      <c r="AN15" s="35">
        <f t="shared" ca="1" si="35"/>
        <v>0</v>
      </c>
    </row>
    <row r="16" spans="1:40" hidden="1" outlineLevel="1" x14ac:dyDescent="0.25">
      <c r="A16" s="11" t="s">
        <v>12</v>
      </c>
      <c r="C16" s="51"/>
      <c r="D16" s="53">
        <f t="shared" ref="D16:I16" ca="1" si="36">SUM(D8:D15)</f>
        <v>0</v>
      </c>
      <c r="E16" s="53">
        <f t="shared" ca="1" si="36"/>
        <v>1963709.6525000001</v>
      </c>
      <c r="F16" s="53">
        <f t="shared" ca="1" si="36"/>
        <v>0</v>
      </c>
      <c r="G16" s="53">
        <f t="shared" ca="1" si="36"/>
        <v>0</v>
      </c>
      <c r="H16" s="53">
        <f t="shared" ca="1" si="36"/>
        <v>0</v>
      </c>
      <c r="I16" s="53">
        <f t="shared" ca="1" si="36"/>
        <v>0</v>
      </c>
      <c r="K16" s="33">
        <f t="shared" ca="1" si="16"/>
        <v>-1963709.6525000001</v>
      </c>
      <c r="L16" s="33">
        <f t="shared" ca="1" si="17"/>
        <v>0</v>
      </c>
      <c r="M16" s="33">
        <f t="shared" ca="1" si="18"/>
        <v>0</v>
      </c>
      <c r="N16" s="33">
        <f t="shared" ca="1" si="19"/>
        <v>0</v>
      </c>
      <c r="O16" s="33">
        <f t="shared" ca="1" si="20"/>
        <v>0</v>
      </c>
      <c r="Q16" s="35">
        <f t="shared" ca="1" si="21"/>
        <v>-1</v>
      </c>
      <c r="R16" s="35">
        <f t="shared" ca="1" si="22"/>
        <v>0</v>
      </c>
      <c r="S16" s="35">
        <f t="shared" ca="1" si="23"/>
        <v>0</v>
      </c>
      <c r="T16" s="35">
        <f t="shared" ca="1" si="24"/>
        <v>0</v>
      </c>
      <c r="U16" s="35">
        <f t="shared" ca="1" si="25"/>
        <v>0</v>
      </c>
      <c r="W16" s="53">
        <f t="shared" ref="W16:AB16" ca="1" si="37">SUM(W8:W15)</f>
        <v>0</v>
      </c>
      <c r="X16" s="53">
        <f t="shared" ca="1" si="37"/>
        <v>1963709.6525000001</v>
      </c>
      <c r="Y16" s="53">
        <f t="shared" ca="1" si="37"/>
        <v>0</v>
      </c>
      <c r="Z16" s="53">
        <f t="shared" ca="1" si="37"/>
        <v>0</v>
      </c>
      <c r="AA16" s="53">
        <f t="shared" ca="1" si="37"/>
        <v>0</v>
      </c>
      <c r="AB16" s="53">
        <f t="shared" ca="1" si="37"/>
        <v>0</v>
      </c>
      <c r="AD16" s="33">
        <f t="shared" ca="1" si="26"/>
        <v>-1963709.6525000001</v>
      </c>
      <c r="AE16" s="33">
        <f t="shared" ca="1" si="27"/>
        <v>0</v>
      </c>
      <c r="AF16" s="33">
        <f t="shared" ca="1" si="28"/>
        <v>0</v>
      </c>
      <c r="AG16" s="33">
        <f t="shared" ca="1" si="29"/>
        <v>0</v>
      </c>
      <c r="AH16" s="33">
        <f t="shared" ca="1" si="30"/>
        <v>0</v>
      </c>
      <c r="AJ16" s="35">
        <f t="shared" ca="1" si="31"/>
        <v>-1</v>
      </c>
      <c r="AK16" s="35">
        <f t="shared" ca="1" si="32"/>
        <v>0</v>
      </c>
      <c r="AL16" s="35">
        <f t="shared" ca="1" si="33"/>
        <v>0</v>
      </c>
      <c r="AM16" s="35">
        <f t="shared" ca="1" si="34"/>
        <v>0</v>
      </c>
      <c r="AN16" s="35">
        <f t="shared" ca="1" si="35"/>
        <v>0</v>
      </c>
    </row>
    <row r="17" spans="1:40" hidden="1" outlineLevel="1" x14ac:dyDescent="0.25">
      <c r="A17" s="11" t="s">
        <v>12</v>
      </c>
      <c r="C17" s="51"/>
      <c r="D17" s="8" cm="1">
        <f t="array" aca="1" ref="D17" ca="1">_xlfn.XLOOKUP(1,
 (INDIRECT("'"&amp;$C$6&amp;"'!$6:$6")=D$6)*
 (INDIRECT("'"&amp;$C$6&amp;"'!$5:$5")=D$5),
 INDIRECT("'"&amp;$C$6&amp;"'!"&amp;ROW()&amp;":"&amp;ROW())
)</f>
        <v>0</v>
      </c>
      <c r="E17" s="8" cm="1">
        <f t="array" aca="1" ref="E17" ca="1">_xlfn.XLOOKUP(1,
 (INDIRECT("'"&amp;$C$6&amp;"'!$6:$6")=E$6)*
 (INDIRECT("'"&amp;$C$6&amp;"'!$5:$5")=E$5),
 INDIRECT("'"&amp;$C$6&amp;"'!"&amp;ROW()&amp;":"&amp;ROW())
)</f>
        <v>0</v>
      </c>
      <c r="F17" s="8" cm="1">
        <f t="array" aca="1" ref="F17" ca="1">_xlfn.XLOOKUP(1,
 (INDIRECT("'"&amp;$C$6&amp;"'!$6:$6")=F$6)*
 (INDIRECT("'"&amp;$C$6&amp;"'!$5:$5")=F$5),
 INDIRECT("'"&amp;$C$6&amp;"'!"&amp;ROW()&amp;":"&amp;ROW())
)</f>
        <v>0</v>
      </c>
      <c r="G17" s="8" cm="1">
        <f t="array" aca="1" ref="G17" ca="1">_xlfn.XLOOKUP(1,
 (INDIRECT("'"&amp;$C$6&amp;"'!$6:$6")=G$6)*
 (INDIRECT("'"&amp;$C$6&amp;"'!$5:$5")=G$5),
 INDIRECT("'"&amp;$C$6&amp;"'!"&amp;ROW()&amp;":"&amp;ROW())
)</f>
        <v>0</v>
      </c>
      <c r="H17" s="8" cm="1">
        <f t="array" aca="1" ref="H17" ca="1">_xlfn.XLOOKUP(1,
 (INDIRECT("'"&amp;$C$6&amp;"'!$6:$6")=H$6)*
 (INDIRECT("'"&amp;$C$6&amp;"'!$5:$5")=H$5),
 INDIRECT("'"&amp;$C$6&amp;"'!"&amp;ROW()&amp;":"&amp;ROW())
)</f>
        <v>0</v>
      </c>
      <c r="I17" s="8" cm="1">
        <f t="array" aca="1" ref="I17" ca="1">_xlfn.XLOOKUP(1,
 (INDIRECT("'"&amp;$C$6&amp;"'!$6:$6")=I$6)*
 (INDIRECT("'"&amp;$C$6&amp;"'!$5:$5")=I$5),
 INDIRECT("'"&amp;$C$6&amp;"'!"&amp;ROW()&amp;":"&amp;ROW())
)</f>
        <v>0</v>
      </c>
      <c r="K17" s="33">
        <f t="shared" ca="1" si="16"/>
        <v>0</v>
      </c>
      <c r="L17" s="33">
        <f t="shared" ca="1" si="17"/>
        <v>0</v>
      </c>
      <c r="M17" s="33">
        <f t="shared" ca="1" si="18"/>
        <v>0</v>
      </c>
      <c r="N17" s="33">
        <f t="shared" ca="1" si="19"/>
        <v>0</v>
      </c>
      <c r="O17" s="33">
        <f t="shared" ca="1" si="20"/>
        <v>0</v>
      </c>
      <c r="Q17" s="35">
        <f t="shared" ca="1" si="21"/>
        <v>0</v>
      </c>
      <c r="R17" s="35">
        <f t="shared" ca="1" si="22"/>
        <v>0</v>
      </c>
      <c r="S17" s="35">
        <f t="shared" ca="1" si="23"/>
        <v>0</v>
      </c>
      <c r="T17" s="35">
        <f t="shared" ca="1" si="24"/>
        <v>0</v>
      </c>
      <c r="U17" s="35">
        <f t="shared" ca="1" si="25"/>
        <v>0</v>
      </c>
      <c r="W17" s="8" cm="1">
        <f t="array" aca="1" ref="W17" ca="1">INDIRECT("'"&amp;$C$6&amp;"'!"&amp;ADDRESS(ROW(),COLUMN()+44))</f>
        <v>0</v>
      </c>
      <c r="X17" s="8" cm="1">
        <f t="array" aca="1" ref="X17" ca="1">INDIRECT("'"&amp;$C$6&amp;"'!"&amp;ADDRESS(ROW(),COLUMN()+44))</f>
        <v>0</v>
      </c>
      <c r="Y17" s="8" cm="1">
        <f t="array" aca="1" ref="Y17" ca="1">INDIRECT("'"&amp;$C$6&amp;"'!"&amp;ADDRESS(ROW(),COLUMN()+44))</f>
        <v>0</v>
      </c>
      <c r="Z17" s="8" cm="1">
        <f t="array" aca="1" ref="Z17" ca="1">INDIRECT("'"&amp;$C$6&amp;"'!"&amp;ADDRESS(ROW(),COLUMN()+44))</f>
        <v>0</v>
      </c>
      <c r="AA17" s="8" cm="1">
        <f t="array" aca="1" ref="AA17" ca="1">INDIRECT("'"&amp;$C$6&amp;"'!"&amp;ADDRESS(ROW(),COLUMN()+44))</f>
        <v>0</v>
      </c>
      <c r="AB17" s="8" cm="1">
        <f t="array" aca="1" ref="AB17" ca="1">INDIRECT("'"&amp;$C$6&amp;"'!"&amp;ADDRESS(ROW(),COLUMN()+44))</f>
        <v>0</v>
      </c>
      <c r="AD17" s="33">
        <f t="shared" ca="1" si="26"/>
        <v>0</v>
      </c>
      <c r="AE17" s="33">
        <f t="shared" ca="1" si="27"/>
        <v>0</v>
      </c>
      <c r="AF17" s="33">
        <f t="shared" ca="1" si="28"/>
        <v>0</v>
      </c>
      <c r="AG17" s="33">
        <f t="shared" ca="1" si="29"/>
        <v>0</v>
      </c>
      <c r="AH17" s="33">
        <f t="shared" ca="1" si="30"/>
        <v>0</v>
      </c>
      <c r="AJ17" s="35">
        <f t="shared" ca="1" si="31"/>
        <v>0</v>
      </c>
      <c r="AK17" s="35">
        <f t="shared" ca="1" si="32"/>
        <v>0</v>
      </c>
      <c r="AL17" s="35">
        <f t="shared" ca="1" si="33"/>
        <v>0</v>
      </c>
      <c r="AM17" s="35">
        <f t="shared" ca="1" si="34"/>
        <v>0</v>
      </c>
      <c r="AN17" s="35">
        <f t="shared" ca="1" si="35"/>
        <v>0</v>
      </c>
    </row>
    <row r="18" spans="1:40" hidden="1" outlineLevel="1" x14ac:dyDescent="0.25">
      <c r="A18" s="11" t="s">
        <v>12</v>
      </c>
      <c r="C18" s="51"/>
      <c r="D18" s="8" cm="1">
        <f t="array" aca="1" ref="D18" ca="1">_xlfn.XLOOKUP(1,
 (INDIRECT("'"&amp;$C$6&amp;"'!$6:$6")=D$6)*
 (INDIRECT("'"&amp;$C$6&amp;"'!$5:$5")=D$5),
 INDIRECT("'"&amp;$C$6&amp;"'!"&amp;ROW()&amp;":"&amp;ROW())
)</f>
        <v>0</v>
      </c>
      <c r="E18" s="8" cm="1">
        <f t="array" aca="1" ref="E18" ca="1">_xlfn.XLOOKUP(1,
 (INDIRECT("'"&amp;$C$6&amp;"'!$6:$6")=E$6)*
 (INDIRECT("'"&amp;$C$6&amp;"'!$5:$5")=E$5),
 INDIRECT("'"&amp;$C$6&amp;"'!"&amp;ROW()&amp;":"&amp;ROW())
)</f>
        <v>0</v>
      </c>
      <c r="F18" s="8" cm="1">
        <f t="array" aca="1" ref="F18" ca="1">_xlfn.XLOOKUP(1,
 (INDIRECT("'"&amp;$C$6&amp;"'!$6:$6")=F$6)*
 (INDIRECT("'"&amp;$C$6&amp;"'!$5:$5")=F$5),
 INDIRECT("'"&amp;$C$6&amp;"'!"&amp;ROW()&amp;":"&amp;ROW())
)</f>
        <v>0</v>
      </c>
      <c r="G18" s="8" cm="1">
        <f t="array" aca="1" ref="G18" ca="1">_xlfn.XLOOKUP(1,
 (INDIRECT("'"&amp;$C$6&amp;"'!$6:$6")=G$6)*
 (INDIRECT("'"&amp;$C$6&amp;"'!$5:$5")=G$5),
 INDIRECT("'"&amp;$C$6&amp;"'!"&amp;ROW()&amp;":"&amp;ROW())
)</f>
        <v>0</v>
      </c>
      <c r="H18" s="8" cm="1">
        <f t="array" aca="1" ref="H18" ca="1">_xlfn.XLOOKUP(1,
 (INDIRECT("'"&amp;$C$6&amp;"'!$6:$6")=H$6)*
 (INDIRECT("'"&amp;$C$6&amp;"'!$5:$5")=H$5),
 INDIRECT("'"&amp;$C$6&amp;"'!"&amp;ROW()&amp;":"&amp;ROW())
)</f>
        <v>0</v>
      </c>
      <c r="I18" s="8" cm="1">
        <f t="array" aca="1" ref="I18" ca="1">_xlfn.XLOOKUP(1,
 (INDIRECT("'"&amp;$C$6&amp;"'!$6:$6")=I$6)*
 (INDIRECT("'"&amp;$C$6&amp;"'!$5:$5")=I$5),
 INDIRECT("'"&amp;$C$6&amp;"'!"&amp;ROW()&amp;":"&amp;ROW())
)</f>
        <v>0</v>
      </c>
      <c r="K18" s="33">
        <f t="shared" ca="1" si="16"/>
        <v>0</v>
      </c>
      <c r="L18" s="33">
        <f t="shared" ca="1" si="17"/>
        <v>0</v>
      </c>
      <c r="M18" s="33">
        <f t="shared" ca="1" si="18"/>
        <v>0</v>
      </c>
      <c r="N18" s="33">
        <f t="shared" ca="1" si="19"/>
        <v>0</v>
      </c>
      <c r="O18" s="33">
        <f t="shared" ca="1" si="20"/>
        <v>0</v>
      </c>
      <c r="Q18" s="35">
        <f t="shared" ca="1" si="21"/>
        <v>0</v>
      </c>
      <c r="R18" s="35">
        <f t="shared" ca="1" si="22"/>
        <v>0</v>
      </c>
      <c r="S18" s="35">
        <f t="shared" ca="1" si="23"/>
        <v>0</v>
      </c>
      <c r="T18" s="35">
        <f t="shared" ca="1" si="24"/>
        <v>0</v>
      </c>
      <c r="U18" s="35">
        <f t="shared" ca="1" si="25"/>
        <v>0</v>
      </c>
      <c r="W18" s="8" cm="1">
        <f t="array" aca="1" ref="W18" ca="1">INDIRECT("'"&amp;$C$6&amp;"'!"&amp;ADDRESS(ROW(),COLUMN()+44))</f>
        <v>0</v>
      </c>
      <c r="X18" s="8" cm="1">
        <f t="array" aca="1" ref="X18" ca="1">INDIRECT("'"&amp;$C$6&amp;"'!"&amp;ADDRESS(ROW(),COLUMN()+44))</f>
        <v>0</v>
      </c>
      <c r="Y18" s="8" cm="1">
        <f t="array" aca="1" ref="Y18" ca="1">INDIRECT("'"&amp;$C$6&amp;"'!"&amp;ADDRESS(ROW(),COLUMN()+44))</f>
        <v>0</v>
      </c>
      <c r="Z18" s="8" cm="1">
        <f t="array" aca="1" ref="Z18" ca="1">INDIRECT("'"&amp;$C$6&amp;"'!"&amp;ADDRESS(ROW(),COLUMN()+44))</f>
        <v>0</v>
      </c>
      <c r="AA18" s="8" cm="1">
        <f t="array" aca="1" ref="AA18" ca="1">INDIRECT("'"&amp;$C$6&amp;"'!"&amp;ADDRESS(ROW(),COLUMN()+44))</f>
        <v>0</v>
      </c>
      <c r="AB18" s="8" cm="1">
        <f t="array" aca="1" ref="AB18" ca="1">INDIRECT("'"&amp;$C$6&amp;"'!"&amp;ADDRESS(ROW(),COLUMN()+44))</f>
        <v>0</v>
      </c>
      <c r="AD18" s="33">
        <f t="shared" ca="1" si="26"/>
        <v>0</v>
      </c>
      <c r="AE18" s="33">
        <f t="shared" ca="1" si="27"/>
        <v>0</v>
      </c>
      <c r="AF18" s="33">
        <f t="shared" ca="1" si="28"/>
        <v>0</v>
      </c>
      <c r="AG18" s="33">
        <f t="shared" ca="1" si="29"/>
        <v>0</v>
      </c>
      <c r="AH18" s="33">
        <f t="shared" ca="1" si="30"/>
        <v>0</v>
      </c>
      <c r="AJ18" s="35">
        <f t="shared" ca="1" si="31"/>
        <v>0</v>
      </c>
      <c r="AK18" s="35">
        <f t="shared" ca="1" si="32"/>
        <v>0</v>
      </c>
      <c r="AL18" s="35">
        <f t="shared" ca="1" si="33"/>
        <v>0</v>
      </c>
      <c r="AM18" s="35">
        <f t="shared" ca="1" si="34"/>
        <v>0</v>
      </c>
      <c r="AN18" s="35">
        <f t="shared" ca="1" si="35"/>
        <v>0</v>
      </c>
    </row>
    <row r="19" spans="1:40" hidden="1" outlineLevel="1" x14ac:dyDescent="0.25">
      <c r="A19" s="11" t="s">
        <v>12</v>
      </c>
      <c r="C19" s="51"/>
      <c r="D19" s="8" cm="1">
        <f t="array" aca="1" ref="D19" ca="1">_xlfn.XLOOKUP(1,
 (INDIRECT("'"&amp;$C$6&amp;"'!$6:$6")=D$6)*
 (INDIRECT("'"&amp;$C$6&amp;"'!$5:$5")=D$5),
 INDIRECT("'"&amp;$C$6&amp;"'!"&amp;ROW()&amp;":"&amp;ROW())
)</f>
        <v>0</v>
      </c>
      <c r="E19" s="8" cm="1">
        <f t="array" aca="1" ref="E19" ca="1">_xlfn.XLOOKUP(1,
 (INDIRECT("'"&amp;$C$6&amp;"'!$6:$6")=E$6)*
 (INDIRECT("'"&amp;$C$6&amp;"'!$5:$5")=E$5),
 INDIRECT("'"&amp;$C$6&amp;"'!"&amp;ROW()&amp;":"&amp;ROW())
)</f>
        <v>0</v>
      </c>
      <c r="F19" s="8" cm="1">
        <f t="array" aca="1" ref="F19" ca="1">_xlfn.XLOOKUP(1,
 (INDIRECT("'"&amp;$C$6&amp;"'!$6:$6")=F$6)*
 (INDIRECT("'"&amp;$C$6&amp;"'!$5:$5")=F$5),
 INDIRECT("'"&amp;$C$6&amp;"'!"&amp;ROW()&amp;":"&amp;ROW())
)</f>
        <v>0</v>
      </c>
      <c r="G19" s="8" cm="1">
        <f t="array" aca="1" ref="G19" ca="1">_xlfn.XLOOKUP(1,
 (INDIRECT("'"&amp;$C$6&amp;"'!$6:$6")=G$6)*
 (INDIRECT("'"&amp;$C$6&amp;"'!$5:$5")=G$5),
 INDIRECT("'"&amp;$C$6&amp;"'!"&amp;ROW()&amp;":"&amp;ROW())
)</f>
        <v>0</v>
      </c>
      <c r="H19" s="8" cm="1">
        <f t="array" aca="1" ref="H19" ca="1">_xlfn.XLOOKUP(1,
 (INDIRECT("'"&amp;$C$6&amp;"'!$6:$6")=H$6)*
 (INDIRECT("'"&amp;$C$6&amp;"'!$5:$5")=H$5),
 INDIRECT("'"&amp;$C$6&amp;"'!"&amp;ROW()&amp;":"&amp;ROW())
)</f>
        <v>0</v>
      </c>
      <c r="I19" s="8" cm="1">
        <f t="array" aca="1" ref="I19" ca="1">_xlfn.XLOOKUP(1,
 (INDIRECT("'"&amp;$C$6&amp;"'!$6:$6")=I$6)*
 (INDIRECT("'"&amp;$C$6&amp;"'!$5:$5")=I$5),
 INDIRECT("'"&amp;$C$6&amp;"'!"&amp;ROW()&amp;":"&amp;ROW())
)</f>
        <v>0</v>
      </c>
      <c r="K19" s="33">
        <f t="shared" ca="1" si="16"/>
        <v>0</v>
      </c>
      <c r="L19" s="33">
        <f t="shared" ca="1" si="17"/>
        <v>0</v>
      </c>
      <c r="M19" s="33">
        <f t="shared" ca="1" si="18"/>
        <v>0</v>
      </c>
      <c r="N19" s="33">
        <f t="shared" ca="1" si="19"/>
        <v>0</v>
      </c>
      <c r="O19" s="33">
        <f t="shared" ca="1" si="20"/>
        <v>0</v>
      </c>
      <c r="Q19" s="35">
        <f t="shared" ca="1" si="21"/>
        <v>0</v>
      </c>
      <c r="R19" s="35">
        <f t="shared" ca="1" si="22"/>
        <v>0</v>
      </c>
      <c r="S19" s="35">
        <f t="shared" ca="1" si="23"/>
        <v>0</v>
      </c>
      <c r="T19" s="35">
        <f t="shared" ca="1" si="24"/>
        <v>0</v>
      </c>
      <c r="U19" s="35">
        <f t="shared" ca="1" si="25"/>
        <v>0</v>
      </c>
      <c r="W19" s="8" cm="1">
        <f t="array" aca="1" ref="W19" ca="1">INDIRECT("'"&amp;$C$6&amp;"'!"&amp;ADDRESS(ROW(),COLUMN()+44))</f>
        <v>0</v>
      </c>
      <c r="X19" s="8" cm="1">
        <f t="array" aca="1" ref="X19" ca="1">INDIRECT("'"&amp;$C$6&amp;"'!"&amp;ADDRESS(ROW(),COLUMN()+44))</f>
        <v>0</v>
      </c>
      <c r="Y19" s="8" cm="1">
        <f t="array" aca="1" ref="Y19" ca="1">INDIRECT("'"&amp;$C$6&amp;"'!"&amp;ADDRESS(ROW(),COLUMN()+44))</f>
        <v>0</v>
      </c>
      <c r="Z19" s="8" cm="1">
        <f t="array" aca="1" ref="Z19" ca="1">INDIRECT("'"&amp;$C$6&amp;"'!"&amp;ADDRESS(ROW(),COLUMN()+44))</f>
        <v>0</v>
      </c>
      <c r="AA19" s="8" cm="1">
        <f t="array" aca="1" ref="AA19" ca="1">INDIRECT("'"&amp;$C$6&amp;"'!"&amp;ADDRESS(ROW(),COLUMN()+44))</f>
        <v>0</v>
      </c>
      <c r="AB19" s="8" cm="1">
        <f t="array" aca="1" ref="AB19" ca="1">INDIRECT("'"&amp;$C$6&amp;"'!"&amp;ADDRESS(ROW(),COLUMN()+44))</f>
        <v>0</v>
      </c>
      <c r="AD19" s="33">
        <f t="shared" ca="1" si="26"/>
        <v>0</v>
      </c>
      <c r="AE19" s="33">
        <f t="shared" ca="1" si="27"/>
        <v>0</v>
      </c>
      <c r="AF19" s="33">
        <f t="shared" ca="1" si="28"/>
        <v>0</v>
      </c>
      <c r="AG19" s="33">
        <f t="shared" ca="1" si="29"/>
        <v>0</v>
      </c>
      <c r="AH19" s="33">
        <f t="shared" ca="1" si="30"/>
        <v>0</v>
      </c>
      <c r="AJ19" s="35">
        <f t="shared" ca="1" si="31"/>
        <v>0</v>
      </c>
      <c r="AK19" s="35">
        <f t="shared" ca="1" si="32"/>
        <v>0</v>
      </c>
      <c r="AL19" s="35">
        <f t="shared" ca="1" si="33"/>
        <v>0</v>
      </c>
      <c r="AM19" s="35">
        <f t="shared" ca="1" si="34"/>
        <v>0</v>
      </c>
      <c r="AN19" s="35">
        <f t="shared" ca="1" si="35"/>
        <v>0</v>
      </c>
    </row>
    <row r="20" spans="1:40" hidden="1" outlineLevel="1" x14ac:dyDescent="0.25">
      <c r="A20" s="11" t="s">
        <v>12</v>
      </c>
      <c r="C20" s="51"/>
      <c r="D20" s="8" cm="1">
        <f t="array" aca="1" ref="D20" ca="1">_xlfn.XLOOKUP(1,
 (INDIRECT("'"&amp;$C$6&amp;"'!$6:$6")=D$6)*
 (INDIRECT("'"&amp;$C$6&amp;"'!$5:$5")=D$5),
 INDIRECT("'"&amp;$C$6&amp;"'!"&amp;ROW()&amp;":"&amp;ROW())
)</f>
        <v>0</v>
      </c>
      <c r="E20" s="8" cm="1">
        <f t="array" aca="1" ref="E20" ca="1">_xlfn.XLOOKUP(1,
 (INDIRECT("'"&amp;$C$6&amp;"'!$6:$6")=E$6)*
 (INDIRECT("'"&amp;$C$6&amp;"'!$5:$5")=E$5),
 INDIRECT("'"&amp;$C$6&amp;"'!"&amp;ROW()&amp;":"&amp;ROW())
)</f>
        <v>0</v>
      </c>
      <c r="F20" s="8" cm="1">
        <f t="array" aca="1" ref="F20" ca="1">_xlfn.XLOOKUP(1,
 (INDIRECT("'"&amp;$C$6&amp;"'!$6:$6")=F$6)*
 (INDIRECT("'"&amp;$C$6&amp;"'!$5:$5")=F$5),
 INDIRECT("'"&amp;$C$6&amp;"'!"&amp;ROW()&amp;":"&amp;ROW())
)</f>
        <v>0</v>
      </c>
      <c r="G20" s="8" cm="1">
        <f t="array" aca="1" ref="G20" ca="1">_xlfn.XLOOKUP(1,
 (INDIRECT("'"&amp;$C$6&amp;"'!$6:$6")=G$6)*
 (INDIRECT("'"&amp;$C$6&amp;"'!$5:$5")=G$5),
 INDIRECT("'"&amp;$C$6&amp;"'!"&amp;ROW()&amp;":"&amp;ROW())
)</f>
        <v>0</v>
      </c>
      <c r="H20" s="8" cm="1">
        <f t="array" aca="1" ref="H20" ca="1">_xlfn.XLOOKUP(1,
 (INDIRECT("'"&amp;$C$6&amp;"'!$6:$6")=H$6)*
 (INDIRECT("'"&amp;$C$6&amp;"'!$5:$5")=H$5),
 INDIRECT("'"&amp;$C$6&amp;"'!"&amp;ROW()&amp;":"&amp;ROW())
)</f>
        <v>0</v>
      </c>
      <c r="I20" s="8" cm="1">
        <f t="array" aca="1" ref="I20" ca="1">_xlfn.XLOOKUP(1,
 (INDIRECT("'"&amp;$C$6&amp;"'!$6:$6")=I$6)*
 (INDIRECT("'"&amp;$C$6&amp;"'!$5:$5")=I$5),
 INDIRECT("'"&amp;$C$6&amp;"'!"&amp;ROW()&amp;":"&amp;ROW())
)</f>
        <v>0</v>
      </c>
      <c r="K20" s="33">
        <f t="shared" ca="1" si="16"/>
        <v>0</v>
      </c>
      <c r="L20" s="33">
        <f t="shared" ca="1" si="17"/>
        <v>0</v>
      </c>
      <c r="M20" s="33">
        <f t="shared" ca="1" si="18"/>
        <v>0</v>
      </c>
      <c r="N20" s="33">
        <f t="shared" ca="1" si="19"/>
        <v>0</v>
      </c>
      <c r="O20" s="33">
        <f t="shared" ca="1" si="20"/>
        <v>0</v>
      </c>
      <c r="Q20" s="35">
        <f t="shared" ca="1" si="21"/>
        <v>0</v>
      </c>
      <c r="R20" s="35">
        <f t="shared" ca="1" si="22"/>
        <v>0</v>
      </c>
      <c r="S20" s="35">
        <f t="shared" ca="1" si="23"/>
        <v>0</v>
      </c>
      <c r="T20" s="35">
        <f t="shared" ca="1" si="24"/>
        <v>0</v>
      </c>
      <c r="U20" s="35">
        <f t="shared" ca="1" si="25"/>
        <v>0</v>
      </c>
      <c r="W20" s="8" cm="1">
        <f t="array" aca="1" ref="W20" ca="1">INDIRECT("'"&amp;$C$6&amp;"'!"&amp;ADDRESS(ROW(),COLUMN()+44))</f>
        <v>0</v>
      </c>
      <c r="X20" s="8" cm="1">
        <f t="array" aca="1" ref="X20" ca="1">INDIRECT("'"&amp;$C$6&amp;"'!"&amp;ADDRESS(ROW(),COLUMN()+44))</f>
        <v>0</v>
      </c>
      <c r="Y20" s="8" cm="1">
        <f t="array" aca="1" ref="Y20" ca="1">INDIRECT("'"&amp;$C$6&amp;"'!"&amp;ADDRESS(ROW(),COLUMN()+44))</f>
        <v>0</v>
      </c>
      <c r="Z20" s="8" cm="1">
        <f t="array" aca="1" ref="Z20" ca="1">INDIRECT("'"&amp;$C$6&amp;"'!"&amp;ADDRESS(ROW(),COLUMN()+44))</f>
        <v>0</v>
      </c>
      <c r="AA20" s="8" cm="1">
        <f t="array" aca="1" ref="AA20" ca="1">INDIRECT("'"&amp;$C$6&amp;"'!"&amp;ADDRESS(ROW(),COLUMN()+44))</f>
        <v>0</v>
      </c>
      <c r="AB20" s="8" cm="1">
        <f t="array" aca="1" ref="AB20" ca="1">INDIRECT("'"&amp;$C$6&amp;"'!"&amp;ADDRESS(ROW(),COLUMN()+44))</f>
        <v>0</v>
      </c>
      <c r="AD20" s="33">
        <f t="shared" ca="1" si="26"/>
        <v>0</v>
      </c>
      <c r="AE20" s="33">
        <f t="shared" ca="1" si="27"/>
        <v>0</v>
      </c>
      <c r="AF20" s="33">
        <f t="shared" ca="1" si="28"/>
        <v>0</v>
      </c>
      <c r="AG20" s="33">
        <f t="shared" ca="1" si="29"/>
        <v>0</v>
      </c>
      <c r="AH20" s="33">
        <f t="shared" ca="1" si="30"/>
        <v>0</v>
      </c>
      <c r="AJ20" s="35">
        <f t="shared" ca="1" si="31"/>
        <v>0</v>
      </c>
      <c r="AK20" s="35">
        <f t="shared" ca="1" si="32"/>
        <v>0</v>
      </c>
      <c r="AL20" s="35">
        <f t="shared" ca="1" si="33"/>
        <v>0</v>
      </c>
      <c r="AM20" s="35">
        <f t="shared" ca="1" si="34"/>
        <v>0</v>
      </c>
      <c r="AN20" s="35">
        <f t="shared" ca="1" si="35"/>
        <v>0</v>
      </c>
    </row>
    <row r="21" spans="1:40" hidden="1" outlineLevel="1" x14ac:dyDescent="0.25">
      <c r="A21" s="11" t="s">
        <v>12</v>
      </c>
      <c r="C21" s="2"/>
      <c r="D21" s="8" cm="1">
        <f t="array" aca="1" ref="D21" ca="1">_xlfn.XLOOKUP(1,
 (INDIRECT("'"&amp;$C$6&amp;"'!$6:$6")=D$6)*
 (INDIRECT("'"&amp;$C$6&amp;"'!$5:$5")=D$5),
 INDIRECT("'"&amp;$C$6&amp;"'!"&amp;ROW()&amp;":"&amp;ROW())
)</f>
        <v>0</v>
      </c>
      <c r="E21" s="8" cm="1">
        <f t="array" aca="1" ref="E21" ca="1">_xlfn.XLOOKUP(1,
 (INDIRECT("'"&amp;$C$6&amp;"'!$6:$6")=E$6)*
 (INDIRECT("'"&amp;$C$6&amp;"'!$5:$5")=E$5),
 INDIRECT("'"&amp;$C$6&amp;"'!"&amp;ROW()&amp;":"&amp;ROW())
)</f>
        <v>0</v>
      </c>
      <c r="F21" s="8" cm="1">
        <f t="array" aca="1" ref="F21" ca="1">_xlfn.XLOOKUP(1,
 (INDIRECT("'"&amp;$C$6&amp;"'!$6:$6")=F$6)*
 (INDIRECT("'"&amp;$C$6&amp;"'!$5:$5")=F$5),
 INDIRECT("'"&amp;$C$6&amp;"'!"&amp;ROW()&amp;":"&amp;ROW())
)</f>
        <v>0</v>
      </c>
      <c r="G21" s="8" cm="1">
        <f t="array" aca="1" ref="G21" ca="1">_xlfn.XLOOKUP(1,
 (INDIRECT("'"&amp;$C$6&amp;"'!$6:$6")=G$6)*
 (INDIRECT("'"&amp;$C$6&amp;"'!$5:$5")=G$5),
 INDIRECT("'"&amp;$C$6&amp;"'!"&amp;ROW()&amp;":"&amp;ROW())
)</f>
        <v>0</v>
      </c>
      <c r="H21" s="8" cm="1">
        <f t="array" aca="1" ref="H21" ca="1">_xlfn.XLOOKUP(1,
 (INDIRECT("'"&amp;$C$6&amp;"'!$6:$6")=H$6)*
 (INDIRECT("'"&amp;$C$6&amp;"'!$5:$5")=H$5),
 INDIRECT("'"&amp;$C$6&amp;"'!"&amp;ROW()&amp;":"&amp;ROW())
)</f>
        <v>0</v>
      </c>
      <c r="I21" s="8" cm="1">
        <f t="array" aca="1" ref="I21" ca="1">_xlfn.XLOOKUP(1,
 (INDIRECT("'"&amp;$C$6&amp;"'!$6:$6")=I$6)*
 (INDIRECT("'"&amp;$C$6&amp;"'!$5:$5")=I$5),
 INDIRECT("'"&amp;$C$6&amp;"'!"&amp;ROW()&amp;":"&amp;ROW())
)</f>
        <v>0</v>
      </c>
      <c r="K21" s="33">
        <f t="shared" ca="1" si="16"/>
        <v>0</v>
      </c>
      <c r="L21" s="33">
        <f t="shared" ca="1" si="17"/>
        <v>0</v>
      </c>
      <c r="M21" s="33">
        <f t="shared" ca="1" si="18"/>
        <v>0</v>
      </c>
      <c r="N21" s="33">
        <f t="shared" ca="1" si="19"/>
        <v>0</v>
      </c>
      <c r="O21" s="33">
        <f t="shared" ca="1" si="20"/>
        <v>0</v>
      </c>
      <c r="Q21" s="35">
        <f t="shared" ca="1" si="21"/>
        <v>0</v>
      </c>
      <c r="R21" s="35">
        <f t="shared" ca="1" si="22"/>
        <v>0</v>
      </c>
      <c r="S21" s="35">
        <f t="shared" ca="1" si="23"/>
        <v>0</v>
      </c>
      <c r="T21" s="35">
        <f t="shared" ca="1" si="24"/>
        <v>0</v>
      </c>
      <c r="U21" s="35">
        <f t="shared" ca="1" si="25"/>
        <v>0</v>
      </c>
      <c r="W21" s="8" cm="1">
        <f t="array" aca="1" ref="W21" ca="1">INDIRECT("'"&amp;$C$6&amp;"'!"&amp;ADDRESS(ROW(),COLUMN()+44))</f>
        <v>0</v>
      </c>
      <c r="X21" s="8" cm="1">
        <f t="array" aca="1" ref="X21" ca="1">INDIRECT("'"&amp;$C$6&amp;"'!"&amp;ADDRESS(ROW(),COLUMN()+44))</f>
        <v>0</v>
      </c>
      <c r="Y21" s="8" cm="1">
        <f t="array" aca="1" ref="Y21" ca="1">INDIRECT("'"&amp;$C$6&amp;"'!"&amp;ADDRESS(ROW(),COLUMN()+44))</f>
        <v>0</v>
      </c>
      <c r="Z21" s="8" cm="1">
        <f t="array" aca="1" ref="Z21" ca="1">INDIRECT("'"&amp;$C$6&amp;"'!"&amp;ADDRESS(ROW(),COLUMN()+44))</f>
        <v>0</v>
      </c>
      <c r="AA21" s="8" cm="1">
        <f t="array" aca="1" ref="AA21" ca="1">INDIRECT("'"&amp;$C$6&amp;"'!"&amp;ADDRESS(ROW(),COLUMN()+44))</f>
        <v>0</v>
      </c>
      <c r="AB21" s="8" cm="1">
        <f t="array" aca="1" ref="AB21" ca="1">INDIRECT("'"&amp;$C$6&amp;"'!"&amp;ADDRESS(ROW(),COLUMN()+44))</f>
        <v>0</v>
      </c>
      <c r="AD21" s="33">
        <f t="shared" ca="1" si="26"/>
        <v>0</v>
      </c>
      <c r="AE21" s="33">
        <f t="shared" ca="1" si="27"/>
        <v>0</v>
      </c>
      <c r="AF21" s="33">
        <f t="shared" ca="1" si="28"/>
        <v>0</v>
      </c>
      <c r="AG21" s="33">
        <f t="shared" ca="1" si="29"/>
        <v>0</v>
      </c>
      <c r="AH21" s="33">
        <f t="shared" ca="1" si="30"/>
        <v>0</v>
      </c>
      <c r="AJ21" s="35">
        <f t="shared" ca="1" si="31"/>
        <v>0</v>
      </c>
      <c r="AK21" s="35">
        <f t="shared" ca="1" si="32"/>
        <v>0</v>
      </c>
      <c r="AL21" s="35">
        <f t="shared" ca="1" si="33"/>
        <v>0</v>
      </c>
      <c r="AM21" s="35">
        <f t="shared" ca="1" si="34"/>
        <v>0</v>
      </c>
      <c r="AN21" s="35">
        <f t="shared" ca="1" si="35"/>
        <v>0</v>
      </c>
    </row>
    <row r="22" spans="1:40" hidden="1" outlineLevel="1" x14ac:dyDescent="0.25">
      <c r="A22" s="11" t="s">
        <v>12</v>
      </c>
      <c r="C22" s="2"/>
      <c r="D22" s="8" cm="1">
        <f t="array" aca="1" ref="D22" ca="1">_xlfn.XLOOKUP(1,
 (INDIRECT("'"&amp;$C$6&amp;"'!$6:$6")=D$6)*
 (INDIRECT("'"&amp;$C$6&amp;"'!$5:$5")=D$5),
 INDIRECT("'"&amp;$C$6&amp;"'!"&amp;ROW()&amp;":"&amp;ROW())
)</f>
        <v>0</v>
      </c>
      <c r="E22" s="8" cm="1">
        <f t="array" aca="1" ref="E22" ca="1">_xlfn.XLOOKUP(1,
 (INDIRECT("'"&amp;$C$6&amp;"'!$6:$6")=E$6)*
 (INDIRECT("'"&amp;$C$6&amp;"'!$5:$5")=E$5),
 INDIRECT("'"&amp;$C$6&amp;"'!"&amp;ROW()&amp;":"&amp;ROW())
)</f>
        <v>0</v>
      </c>
      <c r="F22" s="8" cm="1">
        <f t="array" aca="1" ref="F22" ca="1">_xlfn.XLOOKUP(1,
 (INDIRECT("'"&amp;$C$6&amp;"'!$6:$6")=F$6)*
 (INDIRECT("'"&amp;$C$6&amp;"'!$5:$5")=F$5),
 INDIRECT("'"&amp;$C$6&amp;"'!"&amp;ROW()&amp;":"&amp;ROW())
)</f>
        <v>0</v>
      </c>
      <c r="G22" s="8" cm="1">
        <f t="array" aca="1" ref="G22" ca="1">_xlfn.XLOOKUP(1,
 (INDIRECT("'"&amp;$C$6&amp;"'!$6:$6")=G$6)*
 (INDIRECT("'"&amp;$C$6&amp;"'!$5:$5")=G$5),
 INDIRECT("'"&amp;$C$6&amp;"'!"&amp;ROW()&amp;":"&amp;ROW())
)</f>
        <v>0</v>
      </c>
      <c r="H22" s="8" cm="1">
        <f t="array" aca="1" ref="H22" ca="1">_xlfn.XLOOKUP(1,
 (INDIRECT("'"&amp;$C$6&amp;"'!$6:$6")=H$6)*
 (INDIRECT("'"&amp;$C$6&amp;"'!$5:$5")=H$5),
 INDIRECT("'"&amp;$C$6&amp;"'!"&amp;ROW()&amp;":"&amp;ROW())
)</f>
        <v>0</v>
      </c>
      <c r="I22" s="8" cm="1">
        <f t="array" aca="1" ref="I22" ca="1">_xlfn.XLOOKUP(1,
 (INDIRECT("'"&amp;$C$6&amp;"'!$6:$6")=I$6)*
 (INDIRECT("'"&amp;$C$6&amp;"'!$5:$5")=I$5),
 INDIRECT("'"&amp;$C$6&amp;"'!"&amp;ROW()&amp;":"&amp;ROW())
)</f>
        <v>0</v>
      </c>
      <c r="K22" s="33">
        <f t="shared" ca="1" si="16"/>
        <v>0</v>
      </c>
      <c r="L22" s="33">
        <f t="shared" ca="1" si="17"/>
        <v>0</v>
      </c>
      <c r="M22" s="33">
        <f t="shared" ca="1" si="18"/>
        <v>0</v>
      </c>
      <c r="N22" s="33">
        <f t="shared" ca="1" si="19"/>
        <v>0</v>
      </c>
      <c r="O22" s="33">
        <f t="shared" ca="1" si="20"/>
        <v>0</v>
      </c>
      <c r="Q22" s="35">
        <f t="shared" ca="1" si="21"/>
        <v>0</v>
      </c>
      <c r="R22" s="35">
        <f t="shared" ca="1" si="22"/>
        <v>0</v>
      </c>
      <c r="S22" s="35">
        <f t="shared" ca="1" si="23"/>
        <v>0</v>
      </c>
      <c r="T22" s="35">
        <f t="shared" ca="1" si="24"/>
        <v>0</v>
      </c>
      <c r="U22" s="35">
        <f t="shared" ca="1" si="25"/>
        <v>0</v>
      </c>
      <c r="W22" s="8" cm="1">
        <f t="array" aca="1" ref="W22" ca="1">INDIRECT("'"&amp;$C$6&amp;"'!"&amp;ADDRESS(ROW(),COLUMN()+44))</f>
        <v>0</v>
      </c>
      <c r="X22" s="8" cm="1">
        <f t="array" aca="1" ref="X22" ca="1">INDIRECT("'"&amp;$C$6&amp;"'!"&amp;ADDRESS(ROW(),COLUMN()+44))</f>
        <v>0</v>
      </c>
      <c r="Y22" s="8" cm="1">
        <f t="array" aca="1" ref="Y22" ca="1">INDIRECT("'"&amp;$C$6&amp;"'!"&amp;ADDRESS(ROW(),COLUMN()+44))</f>
        <v>0</v>
      </c>
      <c r="Z22" s="8" cm="1">
        <f t="array" aca="1" ref="Z22" ca="1">INDIRECT("'"&amp;$C$6&amp;"'!"&amp;ADDRESS(ROW(),COLUMN()+44))</f>
        <v>0</v>
      </c>
      <c r="AA22" s="8" cm="1">
        <f t="array" aca="1" ref="AA22" ca="1">INDIRECT("'"&amp;$C$6&amp;"'!"&amp;ADDRESS(ROW(),COLUMN()+44))</f>
        <v>0</v>
      </c>
      <c r="AB22" s="8" cm="1">
        <f t="array" aca="1" ref="AB22" ca="1">INDIRECT("'"&amp;$C$6&amp;"'!"&amp;ADDRESS(ROW(),COLUMN()+44))</f>
        <v>0</v>
      </c>
      <c r="AD22" s="33">
        <f t="shared" ca="1" si="26"/>
        <v>0</v>
      </c>
      <c r="AE22" s="33">
        <f t="shared" ca="1" si="27"/>
        <v>0</v>
      </c>
      <c r="AF22" s="33">
        <f t="shared" ca="1" si="28"/>
        <v>0</v>
      </c>
      <c r="AG22" s="33">
        <f t="shared" ca="1" si="29"/>
        <v>0</v>
      </c>
      <c r="AH22" s="33">
        <f t="shared" ca="1" si="30"/>
        <v>0</v>
      </c>
      <c r="AJ22" s="35">
        <f t="shared" ca="1" si="31"/>
        <v>0</v>
      </c>
      <c r="AK22" s="35">
        <f t="shared" ca="1" si="32"/>
        <v>0</v>
      </c>
      <c r="AL22" s="35">
        <f t="shared" ca="1" si="33"/>
        <v>0</v>
      </c>
      <c r="AM22" s="35">
        <f t="shared" ca="1" si="34"/>
        <v>0</v>
      </c>
      <c r="AN22" s="35">
        <f t="shared" ca="1" si="35"/>
        <v>0</v>
      </c>
    </row>
    <row r="23" spans="1:40" ht="14.45" hidden="1" customHeight="1" outlineLevel="1" x14ac:dyDescent="0.25">
      <c r="A23" s="11" t="s">
        <v>12</v>
      </c>
      <c r="C23" s="51"/>
      <c r="D23" s="53">
        <f ca="1">SUM(D21:D22)</f>
        <v>0</v>
      </c>
      <c r="E23" s="53">
        <f t="shared" ref="E23:I23" ca="1" si="38">SUM(E21:E22)</f>
        <v>0</v>
      </c>
      <c r="F23" s="53">
        <f t="shared" ca="1" si="38"/>
        <v>0</v>
      </c>
      <c r="G23" s="53">
        <f t="shared" ca="1" si="38"/>
        <v>0</v>
      </c>
      <c r="H23" s="53">
        <f t="shared" ca="1" si="38"/>
        <v>0</v>
      </c>
      <c r="I23" s="53">
        <f t="shared" ca="1" si="38"/>
        <v>0</v>
      </c>
      <c r="K23" s="33">
        <f t="shared" ca="1" si="16"/>
        <v>0</v>
      </c>
      <c r="L23" s="33">
        <f t="shared" ca="1" si="17"/>
        <v>0</v>
      </c>
      <c r="M23" s="33">
        <f t="shared" ca="1" si="18"/>
        <v>0</v>
      </c>
      <c r="N23" s="33">
        <f t="shared" ca="1" si="19"/>
        <v>0</v>
      </c>
      <c r="O23" s="33">
        <f t="shared" ca="1" si="20"/>
        <v>0</v>
      </c>
      <c r="Q23" s="35">
        <f t="shared" ca="1" si="21"/>
        <v>0</v>
      </c>
      <c r="R23" s="35">
        <f t="shared" ca="1" si="22"/>
        <v>0</v>
      </c>
      <c r="S23" s="35">
        <f t="shared" ca="1" si="23"/>
        <v>0</v>
      </c>
      <c r="T23" s="35">
        <f t="shared" ca="1" si="24"/>
        <v>0</v>
      </c>
      <c r="U23" s="35">
        <f t="shared" ca="1" si="25"/>
        <v>0</v>
      </c>
      <c r="W23" s="53">
        <f ca="1">SUM(W21:W22)</f>
        <v>0</v>
      </c>
      <c r="X23" s="53">
        <f t="shared" ref="X23" ca="1" si="39">SUM(X21:X22)</f>
        <v>0</v>
      </c>
      <c r="Y23" s="53">
        <f t="shared" ref="Y23" ca="1" si="40">SUM(Y21:Y22)</f>
        <v>0</v>
      </c>
      <c r="Z23" s="53">
        <f t="shared" ref="Z23" ca="1" si="41">SUM(Z21:Z22)</f>
        <v>0</v>
      </c>
      <c r="AA23" s="53">
        <f t="shared" ref="AA23" ca="1" si="42">SUM(AA21:AA22)</f>
        <v>0</v>
      </c>
      <c r="AB23" s="53">
        <f t="shared" ref="AB23" ca="1" si="43">SUM(AB21:AB22)</f>
        <v>0</v>
      </c>
      <c r="AD23" s="33">
        <f t="shared" ca="1" si="26"/>
        <v>0</v>
      </c>
      <c r="AE23" s="33">
        <f t="shared" ca="1" si="27"/>
        <v>0</v>
      </c>
      <c r="AF23" s="33">
        <f t="shared" ca="1" si="28"/>
        <v>0</v>
      </c>
      <c r="AG23" s="33">
        <f t="shared" ca="1" si="29"/>
        <v>0</v>
      </c>
      <c r="AH23" s="33">
        <f t="shared" ca="1" si="30"/>
        <v>0</v>
      </c>
      <c r="AJ23" s="35">
        <f t="shared" ca="1" si="31"/>
        <v>0</v>
      </c>
      <c r="AK23" s="35">
        <f t="shared" ca="1" si="32"/>
        <v>0</v>
      </c>
      <c r="AL23" s="35">
        <f t="shared" ca="1" si="33"/>
        <v>0</v>
      </c>
      <c r="AM23" s="35">
        <f t="shared" ca="1" si="34"/>
        <v>0</v>
      </c>
      <c r="AN23" s="35">
        <f t="shared" ca="1" si="35"/>
        <v>0</v>
      </c>
    </row>
    <row r="24" spans="1:40" collapsed="1" x14ac:dyDescent="0.25">
      <c r="C24" s="3" t="s">
        <v>0</v>
      </c>
      <c r="D24" s="10">
        <f ca="1">SUM(D16,D17:D20,D23)</f>
        <v>0</v>
      </c>
      <c r="E24" s="10">
        <f t="shared" ref="E24:I24" ca="1" si="44">SUM(E16,E17:E20,E23)</f>
        <v>1963709.6525000001</v>
      </c>
      <c r="F24" s="10">
        <f t="shared" ca="1" si="44"/>
        <v>0</v>
      </c>
      <c r="G24" s="10">
        <f t="shared" ca="1" si="44"/>
        <v>0</v>
      </c>
      <c r="H24" s="10">
        <f t="shared" ca="1" si="44"/>
        <v>0</v>
      </c>
      <c r="I24" s="10">
        <f t="shared" ca="1" si="44"/>
        <v>0</v>
      </c>
      <c r="K24" s="34">
        <f t="shared" ca="1" si="16"/>
        <v>-1963709.6525000001</v>
      </c>
      <c r="L24" s="34">
        <f t="shared" ca="1" si="17"/>
        <v>0</v>
      </c>
      <c r="M24" s="34">
        <f t="shared" ca="1" si="18"/>
        <v>0</v>
      </c>
      <c r="N24" s="34">
        <f t="shared" ca="1" si="19"/>
        <v>0</v>
      </c>
      <c r="O24" s="34">
        <f t="shared" ca="1" si="20"/>
        <v>0</v>
      </c>
      <c r="Q24" s="36">
        <f t="shared" ca="1" si="21"/>
        <v>-1</v>
      </c>
      <c r="R24" s="36">
        <f t="shared" ca="1" si="22"/>
        <v>0</v>
      </c>
      <c r="S24" s="36">
        <f t="shared" ca="1" si="23"/>
        <v>0</v>
      </c>
      <c r="T24" s="36">
        <f t="shared" ca="1" si="24"/>
        <v>0</v>
      </c>
      <c r="U24" s="36">
        <f t="shared" ca="1" si="25"/>
        <v>0</v>
      </c>
      <c r="W24" s="10">
        <f t="shared" ref="W24" ca="1" si="45">SUM(W16,W17:W20,W23)</f>
        <v>0</v>
      </c>
      <c r="X24" s="10">
        <f t="shared" ref="X24" ca="1" si="46">SUM(X16,X17:X20,X23)</f>
        <v>1963709.6525000001</v>
      </c>
      <c r="Y24" s="10">
        <f t="shared" ref="Y24" ca="1" si="47">SUM(Y16,Y17:Y20,Y23)</f>
        <v>0</v>
      </c>
      <c r="Z24" s="10">
        <f t="shared" ref="Z24" ca="1" si="48">SUM(Z16,Z17:Z20,Z23)</f>
        <v>0</v>
      </c>
      <c r="AA24" s="10">
        <f t="shared" ref="AA24" ca="1" si="49">SUM(AA16,AA17:AA20,AA23)</f>
        <v>0</v>
      </c>
      <c r="AB24" s="10">
        <f t="shared" ref="AB24" ca="1" si="50">SUM(AB16,AB17:AB20,AB23)</f>
        <v>0</v>
      </c>
      <c r="AD24" s="34">
        <f t="shared" ca="1" si="26"/>
        <v>-1963709.6525000001</v>
      </c>
      <c r="AE24" s="34">
        <f t="shared" ca="1" si="27"/>
        <v>0</v>
      </c>
      <c r="AF24" s="34">
        <f t="shared" ca="1" si="28"/>
        <v>0</v>
      </c>
      <c r="AG24" s="34">
        <f t="shared" ca="1" si="29"/>
        <v>0</v>
      </c>
      <c r="AH24" s="34">
        <f t="shared" ca="1" si="30"/>
        <v>0</v>
      </c>
      <c r="AJ24" s="36">
        <f t="shared" ca="1" si="31"/>
        <v>-1</v>
      </c>
      <c r="AK24" s="36">
        <f t="shared" ca="1" si="32"/>
        <v>0</v>
      </c>
      <c r="AL24" s="36">
        <f t="shared" ca="1" si="33"/>
        <v>0</v>
      </c>
      <c r="AM24" s="36">
        <f t="shared" ca="1" si="34"/>
        <v>0</v>
      </c>
      <c r="AN24" s="36">
        <f t="shared" ca="1" si="35"/>
        <v>0</v>
      </c>
    </row>
    <row r="25" spans="1:40" x14ac:dyDescent="0.25">
      <c r="D25" s="9"/>
      <c r="W25" s="9"/>
    </row>
    <row r="27" spans="1:40" hidden="1" outlineLevel="1" x14ac:dyDescent="0.25">
      <c r="A27" s="11" t="s">
        <v>13</v>
      </c>
      <c r="C27" s="2" t="s">
        <v>79</v>
      </c>
      <c r="D27" s="8" cm="1">
        <f t="array" aca="1" ref="D27" ca="1">_xlfn.XLOOKUP(1,
 (INDIRECT("'"&amp;$C$6&amp;"'!$6:$6")=D$6)*
 (INDIRECT("'"&amp;$C$6&amp;"'!$5:$5")=D$5),
 INDIRECT("'"&amp;$C$6&amp;"'!"&amp;ROW()&amp;":"&amp;ROW())
)</f>
        <v>0</v>
      </c>
      <c r="E27" s="8" cm="1">
        <f t="array" aca="1" ref="E27" ca="1">_xlfn.XLOOKUP(1,
 (INDIRECT("'"&amp;$C$6&amp;"'!$6:$6")=E$6)*
 (INDIRECT("'"&amp;$C$6&amp;"'!$5:$5")=E$5),
 INDIRECT("'"&amp;$C$6&amp;"'!"&amp;ROW()&amp;":"&amp;ROW())
)</f>
        <v>1758240.1266999999</v>
      </c>
      <c r="F27" s="8" cm="1">
        <f t="array" aca="1" ref="F27" ca="1">_xlfn.XLOOKUP(1,
 (INDIRECT("'"&amp;$C$6&amp;"'!$6:$6")=F$6)*
 (INDIRECT("'"&amp;$C$6&amp;"'!$5:$5")=F$5),
 INDIRECT("'"&amp;$C$6&amp;"'!"&amp;ROW()&amp;":"&amp;ROW())
)</f>
        <v>0</v>
      </c>
      <c r="G27" s="8" cm="1">
        <f t="array" aca="1" ref="G27" ca="1">_xlfn.XLOOKUP(1,
 (INDIRECT("'"&amp;$C$6&amp;"'!$6:$6")=G$6)*
 (INDIRECT("'"&amp;$C$6&amp;"'!$5:$5")=G$5),
 INDIRECT("'"&amp;$C$6&amp;"'!"&amp;ROW()&amp;":"&amp;ROW())
)</f>
        <v>0</v>
      </c>
      <c r="H27" s="8" cm="1">
        <f t="array" aca="1" ref="H27" ca="1">_xlfn.XLOOKUP(1,
 (INDIRECT("'"&amp;$C$6&amp;"'!$6:$6")=H$6)*
 (INDIRECT("'"&amp;$C$6&amp;"'!$5:$5")=H$5),
 INDIRECT("'"&amp;$C$6&amp;"'!"&amp;ROW()&amp;":"&amp;ROW())
)</f>
        <v>0</v>
      </c>
      <c r="I27" s="8" cm="1">
        <f t="array" aca="1" ref="I27" ca="1">_xlfn.XLOOKUP(1,
 (INDIRECT("'"&amp;$C$6&amp;"'!$6:$6")=I$6)*
 (INDIRECT("'"&amp;$C$6&amp;"'!$5:$5")=I$5),
 INDIRECT("'"&amp;$C$6&amp;"'!"&amp;ROW()&amp;":"&amp;ROW())
)</f>
        <v>0</v>
      </c>
      <c r="K27" s="33">
        <f ca="1">$D27-E27</f>
        <v>-1758240.1266999999</v>
      </c>
      <c r="L27" s="33">
        <f t="shared" ref="L27:L43" ca="1" si="51">$D27-F27</f>
        <v>0</v>
      </c>
      <c r="M27" s="33">
        <f t="shared" ref="M27:M43" ca="1" si="52">$D27-G27</f>
        <v>0</v>
      </c>
      <c r="N27" s="33">
        <f t="shared" ref="N27:N43" ca="1" si="53">$D27-H27</f>
        <v>0</v>
      </c>
      <c r="O27" s="33">
        <f t="shared" ref="O27:O43" ca="1" si="54">$D27-I27</f>
        <v>0</v>
      </c>
      <c r="Q27" s="35">
        <f ca="1">IFERROR($D27/E27-1,0)</f>
        <v>-1</v>
      </c>
      <c r="R27" s="35">
        <f t="shared" ref="R27:R43" ca="1" si="55">IFERROR($D27/F27-1,0)</f>
        <v>0</v>
      </c>
      <c r="S27" s="35">
        <f t="shared" ref="S27:S43" ca="1" si="56">IFERROR($D27/G27-1,0)</f>
        <v>0</v>
      </c>
      <c r="T27" s="35">
        <f t="shared" ref="T27:T43" ca="1" si="57">IFERROR($D27/H27-1,0)</f>
        <v>0</v>
      </c>
      <c r="U27" s="35">
        <f t="shared" ref="U27:U43" ca="1" si="58">IFERROR($D27/I27-1,0)</f>
        <v>0</v>
      </c>
      <c r="W27" s="8" cm="1">
        <f t="array" aca="1" ref="W27" ca="1">INDIRECT("'"&amp;$C$6&amp;"'!"&amp;ADDRESS(ROW(),COLUMN()+44))</f>
        <v>0</v>
      </c>
      <c r="X27" s="8" cm="1">
        <f t="array" aca="1" ref="X27" ca="1">INDIRECT("'"&amp;$C$6&amp;"'!"&amp;ADDRESS(ROW(),COLUMN()+44))</f>
        <v>1777154.67918</v>
      </c>
      <c r="Y27" s="8" cm="1">
        <f t="array" aca="1" ref="Y27" ca="1">INDIRECT("'"&amp;$C$6&amp;"'!"&amp;ADDRESS(ROW(),COLUMN()+44))</f>
        <v>0</v>
      </c>
      <c r="Z27" s="8" cm="1">
        <f t="array" aca="1" ref="Z27" ca="1">INDIRECT("'"&amp;$C$6&amp;"'!"&amp;ADDRESS(ROW(),COLUMN()+44))</f>
        <v>0</v>
      </c>
      <c r="AA27" s="8" cm="1">
        <f t="array" aca="1" ref="AA27" ca="1">INDIRECT("'"&amp;$C$6&amp;"'!"&amp;ADDRESS(ROW(),COLUMN()+44))</f>
        <v>0</v>
      </c>
      <c r="AB27" s="8" cm="1">
        <f t="array" aca="1" ref="AB27" ca="1">INDIRECT("'"&amp;$C$6&amp;"'!"&amp;ADDRESS(ROW(),COLUMN()+44))</f>
        <v>0</v>
      </c>
      <c r="AD27" s="33">
        <f t="shared" ref="AD27:AH43" ca="1" si="59">$W27-X27</f>
        <v>-1777154.67918</v>
      </c>
      <c r="AE27" s="33">
        <f t="shared" ca="1" si="59"/>
        <v>0</v>
      </c>
      <c r="AF27" s="33">
        <f t="shared" ca="1" si="59"/>
        <v>0</v>
      </c>
      <c r="AG27" s="33">
        <f t="shared" ca="1" si="59"/>
        <v>0</v>
      </c>
      <c r="AH27" s="33">
        <f t="shared" ca="1" si="59"/>
        <v>0</v>
      </c>
      <c r="AJ27" s="35">
        <f t="shared" ref="AJ27:AN43" ca="1" si="60">IFERROR($W27/X27-1,0)</f>
        <v>-1</v>
      </c>
      <c r="AK27" s="35">
        <f t="shared" ca="1" si="60"/>
        <v>0</v>
      </c>
      <c r="AL27" s="35">
        <f t="shared" ca="1" si="60"/>
        <v>0</v>
      </c>
      <c r="AM27" s="35">
        <f t="shared" ca="1" si="60"/>
        <v>0</v>
      </c>
      <c r="AN27" s="35">
        <f t="shared" ca="1" si="60"/>
        <v>0</v>
      </c>
    </row>
    <row r="28" spans="1:40" hidden="1" outlineLevel="1" x14ac:dyDescent="0.25">
      <c r="A28" s="11" t="s">
        <v>13</v>
      </c>
      <c r="C28" s="2"/>
      <c r="D28" s="8" cm="1">
        <f t="array" aca="1" ref="D28" ca="1">_xlfn.XLOOKUP(1,
 (INDIRECT("'"&amp;$C$6&amp;"'!$6:$6")=D$6)*
 (INDIRECT("'"&amp;$C$6&amp;"'!$5:$5")=D$5),
 INDIRECT("'"&amp;$C$6&amp;"'!"&amp;ROW()&amp;":"&amp;ROW())
)</f>
        <v>0</v>
      </c>
      <c r="E28" s="8" cm="1">
        <f t="array" aca="1" ref="E28" ca="1">_xlfn.XLOOKUP(1,
 (INDIRECT("'"&amp;$C$6&amp;"'!$6:$6")=E$6)*
 (INDIRECT("'"&amp;$C$6&amp;"'!$5:$5")=E$5),
 INDIRECT("'"&amp;$C$6&amp;"'!"&amp;ROW()&amp;":"&amp;ROW())
)</f>
        <v>0</v>
      </c>
      <c r="F28" s="8" cm="1">
        <f t="array" aca="1" ref="F28" ca="1">_xlfn.XLOOKUP(1,
 (INDIRECT("'"&amp;$C$6&amp;"'!$6:$6")=F$6)*
 (INDIRECT("'"&amp;$C$6&amp;"'!$5:$5")=F$5),
 INDIRECT("'"&amp;$C$6&amp;"'!"&amp;ROW()&amp;":"&amp;ROW())
)</f>
        <v>0</v>
      </c>
      <c r="G28" s="8" cm="1">
        <f t="array" aca="1" ref="G28" ca="1">_xlfn.XLOOKUP(1,
 (INDIRECT("'"&amp;$C$6&amp;"'!$6:$6")=G$6)*
 (INDIRECT("'"&amp;$C$6&amp;"'!$5:$5")=G$5),
 INDIRECT("'"&amp;$C$6&amp;"'!"&amp;ROW()&amp;":"&amp;ROW())
)</f>
        <v>0</v>
      </c>
      <c r="H28" s="8" cm="1">
        <f t="array" aca="1" ref="H28" ca="1">_xlfn.XLOOKUP(1,
 (INDIRECT("'"&amp;$C$6&amp;"'!$6:$6")=H$6)*
 (INDIRECT("'"&amp;$C$6&amp;"'!$5:$5")=H$5),
 INDIRECT("'"&amp;$C$6&amp;"'!"&amp;ROW()&amp;":"&amp;ROW())
)</f>
        <v>0</v>
      </c>
      <c r="I28" s="8" cm="1">
        <f t="array" aca="1" ref="I28" ca="1">_xlfn.XLOOKUP(1,
 (INDIRECT("'"&amp;$C$6&amp;"'!$6:$6")=I$6)*
 (INDIRECT("'"&amp;$C$6&amp;"'!$5:$5")=I$5),
 INDIRECT("'"&amp;$C$6&amp;"'!"&amp;ROW()&amp;":"&amp;ROW())
)</f>
        <v>0</v>
      </c>
      <c r="K28" s="33">
        <f t="shared" ref="K28:K42" ca="1" si="61">$D28-E28</f>
        <v>0</v>
      </c>
      <c r="L28" s="33">
        <f t="shared" ref="L28:L42" ca="1" si="62">$D28-F28</f>
        <v>0</v>
      </c>
      <c r="M28" s="33">
        <f t="shared" ref="M28:M42" ca="1" si="63">$D28-G28</f>
        <v>0</v>
      </c>
      <c r="N28" s="33">
        <f t="shared" ref="N28:N42" ca="1" si="64">$D28-H28</f>
        <v>0</v>
      </c>
      <c r="O28" s="33">
        <f t="shared" ref="O28:O42" ca="1" si="65">$D28-I28</f>
        <v>0</v>
      </c>
      <c r="Q28" s="35">
        <f t="shared" ref="Q28:Q42" ca="1" si="66">IFERROR($D28/E28-1,0)</f>
        <v>0</v>
      </c>
      <c r="R28" s="35">
        <f t="shared" ref="R28:R42" ca="1" si="67">IFERROR($D28/F28-1,0)</f>
        <v>0</v>
      </c>
      <c r="S28" s="35">
        <f t="shared" ref="S28:S42" ca="1" si="68">IFERROR($D28/G28-1,0)</f>
        <v>0</v>
      </c>
      <c r="T28" s="35">
        <f t="shared" ref="T28:T42" ca="1" si="69">IFERROR($D28/H28-1,0)</f>
        <v>0</v>
      </c>
      <c r="U28" s="35">
        <f t="shared" ref="U28:U42" ca="1" si="70">IFERROR($D28/I28-1,0)</f>
        <v>0</v>
      </c>
      <c r="W28" s="8" cm="1">
        <f t="array" aca="1" ref="W28" ca="1">INDIRECT("'"&amp;$C$6&amp;"'!"&amp;ADDRESS(ROW(),COLUMN()+44))</f>
        <v>0</v>
      </c>
      <c r="X28" s="8" cm="1">
        <f t="array" aca="1" ref="X28" ca="1">INDIRECT("'"&amp;$C$6&amp;"'!"&amp;ADDRESS(ROW(),COLUMN()+44))</f>
        <v>0</v>
      </c>
      <c r="Y28" s="8" cm="1">
        <f t="array" aca="1" ref="Y28" ca="1">INDIRECT("'"&amp;$C$6&amp;"'!"&amp;ADDRESS(ROW(),COLUMN()+44))</f>
        <v>0</v>
      </c>
      <c r="Z28" s="8" cm="1">
        <f t="array" aca="1" ref="Z28" ca="1">INDIRECT("'"&amp;$C$6&amp;"'!"&amp;ADDRESS(ROW(),COLUMN()+44))</f>
        <v>0</v>
      </c>
      <c r="AA28" s="8" cm="1">
        <f t="array" aca="1" ref="AA28" ca="1">INDIRECT("'"&amp;$C$6&amp;"'!"&amp;ADDRESS(ROW(),COLUMN()+44))</f>
        <v>0</v>
      </c>
      <c r="AB28" s="8" cm="1">
        <f t="array" aca="1" ref="AB28" ca="1">INDIRECT("'"&amp;$C$6&amp;"'!"&amp;ADDRESS(ROW(),COLUMN()+44))</f>
        <v>0</v>
      </c>
      <c r="AD28" s="33">
        <f t="shared" ref="AD28:AD42" ca="1" si="71">$W28-X28</f>
        <v>0</v>
      </c>
      <c r="AE28" s="33">
        <f t="shared" ref="AE28:AE42" ca="1" si="72">$W28-Y28</f>
        <v>0</v>
      </c>
      <c r="AF28" s="33">
        <f t="shared" ref="AF28:AF42" ca="1" si="73">$W28-Z28</f>
        <v>0</v>
      </c>
      <c r="AG28" s="33">
        <f t="shared" ref="AG28:AG42" ca="1" si="74">$W28-AA28</f>
        <v>0</v>
      </c>
      <c r="AH28" s="33">
        <f t="shared" ref="AH28:AH42" ca="1" si="75">$W28-AB28</f>
        <v>0</v>
      </c>
      <c r="AJ28" s="35">
        <f t="shared" ref="AJ28:AJ42" ca="1" si="76">IFERROR($W28/X28-1,0)</f>
        <v>0</v>
      </c>
      <c r="AK28" s="35">
        <f t="shared" ref="AK28:AK42" ca="1" si="77">IFERROR($W28/Y28-1,0)</f>
        <v>0</v>
      </c>
      <c r="AL28" s="35">
        <f t="shared" ref="AL28:AL42" ca="1" si="78">IFERROR($W28/Z28-1,0)</f>
        <v>0</v>
      </c>
      <c r="AM28" s="35">
        <f t="shared" ref="AM28:AM42" ca="1" si="79">IFERROR($W28/AA28-1,0)</f>
        <v>0</v>
      </c>
      <c r="AN28" s="35">
        <f t="shared" ref="AN28:AN42" ca="1" si="80">IFERROR($W28/AB28-1,0)</f>
        <v>0</v>
      </c>
    </row>
    <row r="29" spans="1:40" hidden="1" outlineLevel="1" x14ac:dyDescent="0.25">
      <c r="A29" s="11" t="s">
        <v>13</v>
      </c>
      <c r="C29" s="2"/>
      <c r="D29" s="8" cm="1">
        <f t="array" aca="1" ref="D29" ca="1">_xlfn.XLOOKUP(1,
 (INDIRECT("'"&amp;$C$6&amp;"'!$6:$6")=D$6)*
 (INDIRECT("'"&amp;$C$6&amp;"'!$5:$5")=D$5),
 INDIRECT("'"&amp;$C$6&amp;"'!"&amp;ROW()&amp;":"&amp;ROW())
)</f>
        <v>0</v>
      </c>
      <c r="E29" s="8" cm="1">
        <f t="array" aca="1" ref="E29" ca="1">_xlfn.XLOOKUP(1,
 (INDIRECT("'"&amp;$C$6&amp;"'!$6:$6")=E$6)*
 (INDIRECT("'"&amp;$C$6&amp;"'!$5:$5")=E$5),
 INDIRECT("'"&amp;$C$6&amp;"'!"&amp;ROW()&amp;":"&amp;ROW())
)</f>
        <v>0</v>
      </c>
      <c r="F29" s="8" cm="1">
        <f t="array" aca="1" ref="F29" ca="1">_xlfn.XLOOKUP(1,
 (INDIRECT("'"&amp;$C$6&amp;"'!$6:$6")=F$6)*
 (INDIRECT("'"&amp;$C$6&amp;"'!$5:$5")=F$5),
 INDIRECT("'"&amp;$C$6&amp;"'!"&amp;ROW()&amp;":"&amp;ROW())
)</f>
        <v>0</v>
      </c>
      <c r="G29" s="8" cm="1">
        <f t="array" aca="1" ref="G29" ca="1">_xlfn.XLOOKUP(1,
 (INDIRECT("'"&amp;$C$6&amp;"'!$6:$6")=G$6)*
 (INDIRECT("'"&amp;$C$6&amp;"'!$5:$5")=G$5),
 INDIRECT("'"&amp;$C$6&amp;"'!"&amp;ROW()&amp;":"&amp;ROW())
)</f>
        <v>0</v>
      </c>
      <c r="H29" s="8" cm="1">
        <f t="array" aca="1" ref="H29" ca="1">_xlfn.XLOOKUP(1,
 (INDIRECT("'"&amp;$C$6&amp;"'!$6:$6")=H$6)*
 (INDIRECT("'"&amp;$C$6&amp;"'!$5:$5")=H$5),
 INDIRECT("'"&amp;$C$6&amp;"'!"&amp;ROW()&amp;":"&amp;ROW())
)</f>
        <v>0</v>
      </c>
      <c r="I29" s="8" cm="1">
        <f t="array" aca="1" ref="I29" ca="1">_xlfn.XLOOKUP(1,
 (INDIRECT("'"&amp;$C$6&amp;"'!$6:$6")=I$6)*
 (INDIRECT("'"&amp;$C$6&amp;"'!$5:$5")=I$5),
 INDIRECT("'"&amp;$C$6&amp;"'!"&amp;ROW()&amp;":"&amp;ROW())
)</f>
        <v>0</v>
      </c>
      <c r="K29" s="33">
        <f t="shared" ca="1" si="61"/>
        <v>0</v>
      </c>
      <c r="L29" s="33">
        <f t="shared" ca="1" si="62"/>
        <v>0</v>
      </c>
      <c r="M29" s="33">
        <f t="shared" ca="1" si="63"/>
        <v>0</v>
      </c>
      <c r="N29" s="33">
        <f t="shared" ca="1" si="64"/>
        <v>0</v>
      </c>
      <c r="O29" s="33">
        <f t="shared" ca="1" si="65"/>
        <v>0</v>
      </c>
      <c r="Q29" s="35">
        <f t="shared" ca="1" si="66"/>
        <v>0</v>
      </c>
      <c r="R29" s="35">
        <f t="shared" ca="1" si="67"/>
        <v>0</v>
      </c>
      <c r="S29" s="35">
        <f t="shared" ca="1" si="68"/>
        <v>0</v>
      </c>
      <c r="T29" s="35">
        <f t="shared" ca="1" si="69"/>
        <v>0</v>
      </c>
      <c r="U29" s="35">
        <f t="shared" ca="1" si="70"/>
        <v>0</v>
      </c>
      <c r="W29" s="8" cm="1">
        <f t="array" aca="1" ref="W29" ca="1">INDIRECT("'"&amp;$C$6&amp;"'!"&amp;ADDRESS(ROW(),COLUMN()+44))</f>
        <v>0</v>
      </c>
      <c r="X29" s="8" cm="1">
        <f t="array" aca="1" ref="X29" ca="1">INDIRECT("'"&amp;$C$6&amp;"'!"&amp;ADDRESS(ROW(),COLUMN()+44))</f>
        <v>0</v>
      </c>
      <c r="Y29" s="8" cm="1">
        <f t="array" aca="1" ref="Y29" ca="1">INDIRECT("'"&amp;$C$6&amp;"'!"&amp;ADDRESS(ROW(),COLUMN()+44))</f>
        <v>0</v>
      </c>
      <c r="Z29" s="8" cm="1">
        <f t="array" aca="1" ref="Z29" ca="1">INDIRECT("'"&amp;$C$6&amp;"'!"&amp;ADDRESS(ROW(),COLUMN()+44))</f>
        <v>0</v>
      </c>
      <c r="AA29" s="8" cm="1">
        <f t="array" aca="1" ref="AA29" ca="1">INDIRECT("'"&amp;$C$6&amp;"'!"&amp;ADDRESS(ROW(),COLUMN()+44))</f>
        <v>0</v>
      </c>
      <c r="AB29" s="8" cm="1">
        <f t="array" aca="1" ref="AB29" ca="1">INDIRECT("'"&amp;$C$6&amp;"'!"&amp;ADDRESS(ROW(),COLUMN()+44))</f>
        <v>0</v>
      </c>
      <c r="AD29" s="33">
        <f t="shared" ca="1" si="71"/>
        <v>0</v>
      </c>
      <c r="AE29" s="33">
        <f t="shared" ca="1" si="72"/>
        <v>0</v>
      </c>
      <c r="AF29" s="33">
        <f t="shared" ca="1" si="73"/>
        <v>0</v>
      </c>
      <c r="AG29" s="33">
        <f t="shared" ca="1" si="74"/>
        <v>0</v>
      </c>
      <c r="AH29" s="33">
        <f t="shared" ca="1" si="75"/>
        <v>0</v>
      </c>
      <c r="AJ29" s="35">
        <f t="shared" ca="1" si="76"/>
        <v>0</v>
      </c>
      <c r="AK29" s="35">
        <f t="shared" ca="1" si="77"/>
        <v>0</v>
      </c>
      <c r="AL29" s="35">
        <f t="shared" ca="1" si="78"/>
        <v>0</v>
      </c>
      <c r="AM29" s="35">
        <f t="shared" ca="1" si="79"/>
        <v>0</v>
      </c>
      <c r="AN29" s="35">
        <f t="shared" ca="1" si="80"/>
        <v>0</v>
      </c>
    </row>
    <row r="30" spans="1:40" hidden="1" outlineLevel="1" x14ac:dyDescent="0.25">
      <c r="A30" s="11" t="s">
        <v>13</v>
      </c>
      <c r="C30" s="2"/>
      <c r="D30" s="8" cm="1">
        <f t="array" aca="1" ref="D30" ca="1">_xlfn.XLOOKUP(1,
 (INDIRECT("'"&amp;$C$6&amp;"'!$6:$6")=D$6)*
 (INDIRECT("'"&amp;$C$6&amp;"'!$5:$5")=D$5),
 INDIRECT("'"&amp;$C$6&amp;"'!"&amp;ROW()&amp;":"&amp;ROW())
)</f>
        <v>0</v>
      </c>
      <c r="E30" s="8" cm="1">
        <f t="array" aca="1" ref="E30" ca="1">_xlfn.XLOOKUP(1,
 (INDIRECT("'"&amp;$C$6&amp;"'!$6:$6")=E$6)*
 (INDIRECT("'"&amp;$C$6&amp;"'!$5:$5")=E$5),
 INDIRECT("'"&amp;$C$6&amp;"'!"&amp;ROW()&amp;":"&amp;ROW())
)</f>
        <v>0</v>
      </c>
      <c r="F30" s="8" cm="1">
        <f t="array" aca="1" ref="F30" ca="1">_xlfn.XLOOKUP(1,
 (INDIRECT("'"&amp;$C$6&amp;"'!$6:$6")=F$6)*
 (INDIRECT("'"&amp;$C$6&amp;"'!$5:$5")=F$5),
 INDIRECT("'"&amp;$C$6&amp;"'!"&amp;ROW()&amp;":"&amp;ROW())
)</f>
        <v>0</v>
      </c>
      <c r="G30" s="8" cm="1">
        <f t="array" aca="1" ref="G30" ca="1">_xlfn.XLOOKUP(1,
 (INDIRECT("'"&amp;$C$6&amp;"'!$6:$6")=G$6)*
 (INDIRECT("'"&amp;$C$6&amp;"'!$5:$5")=G$5),
 INDIRECT("'"&amp;$C$6&amp;"'!"&amp;ROW()&amp;":"&amp;ROW())
)</f>
        <v>0</v>
      </c>
      <c r="H30" s="8" cm="1">
        <f t="array" aca="1" ref="H30" ca="1">_xlfn.XLOOKUP(1,
 (INDIRECT("'"&amp;$C$6&amp;"'!$6:$6")=H$6)*
 (INDIRECT("'"&amp;$C$6&amp;"'!$5:$5")=H$5),
 INDIRECT("'"&amp;$C$6&amp;"'!"&amp;ROW()&amp;":"&amp;ROW())
)</f>
        <v>0</v>
      </c>
      <c r="I30" s="8" cm="1">
        <f t="array" aca="1" ref="I30" ca="1">_xlfn.XLOOKUP(1,
 (INDIRECT("'"&amp;$C$6&amp;"'!$6:$6")=I$6)*
 (INDIRECT("'"&amp;$C$6&amp;"'!$5:$5")=I$5),
 INDIRECT("'"&amp;$C$6&amp;"'!"&amp;ROW()&amp;":"&amp;ROW())
)</f>
        <v>0</v>
      </c>
      <c r="K30" s="33">
        <f t="shared" ca="1" si="61"/>
        <v>0</v>
      </c>
      <c r="L30" s="33">
        <f t="shared" ca="1" si="62"/>
        <v>0</v>
      </c>
      <c r="M30" s="33">
        <f t="shared" ca="1" si="63"/>
        <v>0</v>
      </c>
      <c r="N30" s="33">
        <f t="shared" ca="1" si="64"/>
        <v>0</v>
      </c>
      <c r="O30" s="33">
        <f t="shared" ca="1" si="65"/>
        <v>0</v>
      </c>
      <c r="Q30" s="35">
        <f t="shared" ca="1" si="66"/>
        <v>0</v>
      </c>
      <c r="R30" s="35">
        <f t="shared" ca="1" si="67"/>
        <v>0</v>
      </c>
      <c r="S30" s="35">
        <f t="shared" ca="1" si="68"/>
        <v>0</v>
      </c>
      <c r="T30" s="35">
        <f t="shared" ca="1" si="69"/>
        <v>0</v>
      </c>
      <c r="U30" s="35">
        <f t="shared" ca="1" si="70"/>
        <v>0</v>
      </c>
      <c r="W30" s="8" cm="1">
        <f t="array" aca="1" ref="W30" ca="1">INDIRECT("'"&amp;$C$6&amp;"'!"&amp;ADDRESS(ROW(),COLUMN()+44))</f>
        <v>0</v>
      </c>
      <c r="X30" s="8" cm="1">
        <f t="array" aca="1" ref="X30" ca="1">INDIRECT("'"&amp;$C$6&amp;"'!"&amp;ADDRESS(ROW(),COLUMN()+44))</f>
        <v>0</v>
      </c>
      <c r="Y30" s="8" cm="1">
        <f t="array" aca="1" ref="Y30" ca="1">INDIRECT("'"&amp;$C$6&amp;"'!"&amp;ADDRESS(ROW(),COLUMN()+44))</f>
        <v>0</v>
      </c>
      <c r="Z30" s="8" cm="1">
        <f t="array" aca="1" ref="Z30" ca="1">INDIRECT("'"&amp;$C$6&amp;"'!"&amp;ADDRESS(ROW(),COLUMN()+44))</f>
        <v>0</v>
      </c>
      <c r="AA30" s="8" cm="1">
        <f t="array" aca="1" ref="AA30" ca="1">INDIRECT("'"&amp;$C$6&amp;"'!"&amp;ADDRESS(ROW(),COLUMN()+44))</f>
        <v>0</v>
      </c>
      <c r="AB30" s="8" cm="1">
        <f t="array" aca="1" ref="AB30" ca="1">INDIRECT("'"&amp;$C$6&amp;"'!"&amp;ADDRESS(ROW(),COLUMN()+44))</f>
        <v>0</v>
      </c>
      <c r="AD30" s="33">
        <f t="shared" ca="1" si="71"/>
        <v>0</v>
      </c>
      <c r="AE30" s="33">
        <f t="shared" ca="1" si="72"/>
        <v>0</v>
      </c>
      <c r="AF30" s="33">
        <f t="shared" ca="1" si="73"/>
        <v>0</v>
      </c>
      <c r="AG30" s="33">
        <f t="shared" ca="1" si="74"/>
        <v>0</v>
      </c>
      <c r="AH30" s="33">
        <f t="shared" ca="1" si="75"/>
        <v>0</v>
      </c>
      <c r="AJ30" s="35">
        <f t="shared" ca="1" si="76"/>
        <v>0</v>
      </c>
      <c r="AK30" s="35">
        <f t="shared" ca="1" si="77"/>
        <v>0</v>
      </c>
      <c r="AL30" s="35">
        <f t="shared" ca="1" si="78"/>
        <v>0</v>
      </c>
      <c r="AM30" s="35">
        <f t="shared" ca="1" si="79"/>
        <v>0</v>
      </c>
      <c r="AN30" s="35">
        <f t="shared" ca="1" si="80"/>
        <v>0</v>
      </c>
    </row>
    <row r="31" spans="1:40" hidden="1" outlineLevel="1" x14ac:dyDescent="0.25">
      <c r="A31" s="11" t="s">
        <v>13</v>
      </c>
      <c r="C31" s="2"/>
      <c r="D31" s="8" cm="1">
        <f t="array" aca="1" ref="D31" ca="1">_xlfn.XLOOKUP(1,
 (INDIRECT("'"&amp;$C$6&amp;"'!$6:$6")=D$6)*
 (INDIRECT("'"&amp;$C$6&amp;"'!$5:$5")=D$5),
 INDIRECT("'"&amp;$C$6&amp;"'!"&amp;ROW()&amp;":"&amp;ROW())
)</f>
        <v>0</v>
      </c>
      <c r="E31" s="8" cm="1">
        <f t="array" aca="1" ref="E31" ca="1">_xlfn.XLOOKUP(1,
 (INDIRECT("'"&amp;$C$6&amp;"'!$6:$6")=E$6)*
 (INDIRECT("'"&amp;$C$6&amp;"'!$5:$5")=E$5),
 INDIRECT("'"&amp;$C$6&amp;"'!"&amp;ROW()&amp;":"&amp;ROW())
)</f>
        <v>0</v>
      </c>
      <c r="F31" s="8" cm="1">
        <f t="array" aca="1" ref="F31" ca="1">_xlfn.XLOOKUP(1,
 (INDIRECT("'"&amp;$C$6&amp;"'!$6:$6")=F$6)*
 (INDIRECT("'"&amp;$C$6&amp;"'!$5:$5")=F$5),
 INDIRECT("'"&amp;$C$6&amp;"'!"&amp;ROW()&amp;":"&amp;ROW())
)</f>
        <v>0</v>
      </c>
      <c r="G31" s="8" cm="1">
        <f t="array" aca="1" ref="G31" ca="1">_xlfn.XLOOKUP(1,
 (INDIRECT("'"&amp;$C$6&amp;"'!$6:$6")=G$6)*
 (INDIRECT("'"&amp;$C$6&amp;"'!$5:$5")=G$5),
 INDIRECT("'"&amp;$C$6&amp;"'!"&amp;ROW()&amp;":"&amp;ROW())
)</f>
        <v>0</v>
      </c>
      <c r="H31" s="8" cm="1">
        <f t="array" aca="1" ref="H31" ca="1">_xlfn.XLOOKUP(1,
 (INDIRECT("'"&amp;$C$6&amp;"'!$6:$6")=H$6)*
 (INDIRECT("'"&amp;$C$6&amp;"'!$5:$5")=H$5),
 INDIRECT("'"&amp;$C$6&amp;"'!"&amp;ROW()&amp;":"&amp;ROW())
)</f>
        <v>0</v>
      </c>
      <c r="I31" s="8" cm="1">
        <f t="array" aca="1" ref="I31" ca="1">_xlfn.XLOOKUP(1,
 (INDIRECT("'"&amp;$C$6&amp;"'!$6:$6")=I$6)*
 (INDIRECT("'"&amp;$C$6&amp;"'!$5:$5")=I$5),
 INDIRECT("'"&amp;$C$6&amp;"'!"&amp;ROW()&amp;":"&amp;ROW())
)</f>
        <v>0</v>
      </c>
      <c r="K31" s="33">
        <f t="shared" ca="1" si="61"/>
        <v>0</v>
      </c>
      <c r="L31" s="33">
        <f t="shared" ca="1" si="62"/>
        <v>0</v>
      </c>
      <c r="M31" s="33">
        <f t="shared" ca="1" si="63"/>
        <v>0</v>
      </c>
      <c r="N31" s="33">
        <f t="shared" ca="1" si="64"/>
        <v>0</v>
      </c>
      <c r="O31" s="33">
        <f t="shared" ca="1" si="65"/>
        <v>0</v>
      </c>
      <c r="Q31" s="35">
        <f t="shared" ca="1" si="66"/>
        <v>0</v>
      </c>
      <c r="R31" s="35">
        <f t="shared" ca="1" si="67"/>
        <v>0</v>
      </c>
      <c r="S31" s="35">
        <f t="shared" ca="1" si="68"/>
        <v>0</v>
      </c>
      <c r="T31" s="35">
        <f t="shared" ca="1" si="69"/>
        <v>0</v>
      </c>
      <c r="U31" s="35">
        <f t="shared" ca="1" si="70"/>
        <v>0</v>
      </c>
      <c r="W31" s="8" cm="1">
        <f t="array" aca="1" ref="W31" ca="1">INDIRECT("'"&amp;$C$6&amp;"'!"&amp;ADDRESS(ROW(),COLUMN()+44))</f>
        <v>0</v>
      </c>
      <c r="X31" s="8" cm="1">
        <f t="array" aca="1" ref="X31" ca="1">INDIRECT("'"&amp;$C$6&amp;"'!"&amp;ADDRESS(ROW(),COLUMN()+44))</f>
        <v>0</v>
      </c>
      <c r="Y31" s="8" cm="1">
        <f t="array" aca="1" ref="Y31" ca="1">INDIRECT("'"&amp;$C$6&amp;"'!"&amp;ADDRESS(ROW(),COLUMN()+44))</f>
        <v>0</v>
      </c>
      <c r="Z31" s="8" cm="1">
        <f t="array" aca="1" ref="Z31" ca="1">INDIRECT("'"&amp;$C$6&amp;"'!"&amp;ADDRESS(ROW(),COLUMN()+44))</f>
        <v>0</v>
      </c>
      <c r="AA31" s="8" cm="1">
        <f t="array" aca="1" ref="AA31" ca="1">INDIRECT("'"&amp;$C$6&amp;"'!"&amp;ADDRESS(ROW(),COLUMN()+44))</f>
        <v>0</v>
      </c>
      <c r="AB31" s="8" cm="1">
        <f t="array" aca="1" ref="AB31" ca="1">INDIRECT("'"&amp;$C$6&amp;"'!"&amp;ADDRESS(ROW(),COLUMN()+44))</f>
        <v>0</v>
      </c>
      <c r="AD31" s="33">
        <f t="shared" ca="1" si="71"/>
        <v>0</v>
      </c>
      <c r="AE31" s="33">
        <f t="shared" ca="1" si="72"/>
        <v>0</v>
      </c>
      <c r="AF31" s="33">
        <f t="shared" ca="1" si="73"/>
        <v>0</v>
      </c>
      <c r="AG31" s="33">
        <f t="shared" ca="1" si="74"/>
        <v>0</v>
      </c>
      <c r="AH31" s="33">
        <f t="shared" ca="1" si="75"/>
        <v>0</v>
      </c>
      <c r="AJ31" s="35">
        <f t="shared" ca="1" si="76"/>
        <v>0</v>
      </c>
      <c r="AK31" s="35">
        <f t="shared" ca="1" si="77"/>
        <v>0</v>
      </c>
      <c r="AL31" s="35">
        <f t="shared" ca="1" si="78"/>
        <v>0</v>
      </c>
      <c r="AM31" s="35">
        <f t="shared" ca="1" si="79"/>
        <v>0</v>
      </c>
      <c r="AN31" s="35">
        <f t="shared" ca="1" si="80"/>
        <v>0</v>
      </c>
    </row>
    <row r="32" spans="1:40" hidden="1" outlineLevel="1" x14ac:dyDescent="0.25">
      <c r="A32" s="11" t="s">
        <v>13</v>
      </c>
      <c r="C32" s="2"/>
      <c r="D32" s="8" cm="1">
        <f t="array" aca="1" ref="D32" ca="1">_xlfn.XLOOKUP(1,
 (INDIRECT("'"&amp;$C$6&amp;"'!$6:$6")=D$6)*
 (INDIRECT("'"&amp;$C$6&amp;"'!$5:$5")=D$5),
 INDIRECT("'"&amp;$C$6&amp;"'!"&amp;ROW()&amp;":"&amp;ROW())
)</f>
        <v>0</v>
      </c>
      <c r="E32" s="8" cm="1">
        <f t="array" aca="1" ref="E32" ca="1">_xlfn.XLOOKUP(1,
 (INDIRECT("'"&amp;$C$6&amp;"'!$6:$6")=E$6)*
 (INDIRECT("'"&amp;$C$6&amp;"'!$5:$5")=E$5),
 INDIRECT("'"&amp;$C$6&amp;"'!"&amp;ROW()&amp;":"&amp;ROW())
)</f>
        <v>0</v>
      </c>
      <c r="F32" s="8" cm="1">
        <f t="array" aca="1" ref="F32" ca="1">_xlfn.XLOOKUP(1,
 (INDIRECT("'"&amp;$C$6&amp;"'!$6:$6")=F$6)*
 (INDIRECT("'"&amp;$C$6&amp;"'!$5:$5")=F$5),
 INDIRECT("'"&amp;$C$6&amp;"'!"&amp;ROW()&amp;":"&amp;ROW())
)</f>
        <v>0</v>
      </c>
      <c r="G32" s="8" cm="1">
        <f t="array" aca="1" ref="G32" ca="1">_xlfn.XLOOKUP(1,
 (INDIRECT("'"&amp;$C$6&amp;"'!$6:$6")=G$6)*
 (INDIRECT("'"&amp;$C$6&amp;"'!$5:$5")=G$5),
 INDIRECT("'"&amp;$C$6&amp;"'!"&amp;ROW()&amp;":"&amp;ROW())
)</f>
        <v>0</v>
      </c>
      <c r="H32" s="8" cm="1">
        <f t="array" aca="1" ref="H32" ca="1">_xlfn.XLOOKUP(1,
 (INDIRECT("'"&amp;$C$6&amp;"'!$6:$6")=H$6)*
 (INDIRECT("'"&amp;$C$6&amp;"'!$5:$5")=H$5),
 INDIRECT("'"&amp;$C$6&amp;"'!"&amp;ROW()&amp;":"&amp;ROW())
)</f>
        <v>0</v>
      </c>
      <c r="I32" s="8" cm="1">
        <f t="array" aca="1" ref="I32" ca="1">_xlfn.XLOOKUP(1,
 (INDIRECT("'"&amp;$C$6&amp;"'!$6:$6")=I$6)*
 (INDIRECT("'"&amp;$C$6&amp;"'!$5:$5")=I$5),
 INDIRECT("'"&amp;$C$6&amp;"'!"&amp;ROW()&amp;":"&amp;ROW())
)</f>
        <v>0</v>
      </c>
      <c r="K32" s="33">
        <f t="shared" ca="1" si="61"/>
        <v>0</v>
      </c>
      <c r="L32" s="33">
        <f t="shared" ca="1" si="62"/>
        <v>0</v>
      </c>
      <c r="M32" s="33">
        <f t="shared" ca="1" si="63"/>
        <v>0</v>
      </c>
      <c r="N32" s="33">
        <f t="shared" ca="1" si="64"/>
        <v>0</v>
      </c>
      <c r="O32" s="33">
        <f t="shared" ca="1" si="65"/>
        <v>0</v>
      </c>
      <c r="Q32" s="35">
        <f t="shared" ca="1" si="66"/>
        <v>0</v>
      </c>
      <c r="R32" s="35">
        <f t="shared" ca="1" si="67"/>
        <v>0</v>
      </c>
      <c r="S32" s="35">
        <f t="shared" ca="1" si="68"/>
        <v>0</v>
      </c>
      <c r="T32" s="35">
        <f t="shared" ca="1" si="69"/>
        <v>0</v>
      </c>
      <c r="U32" s="35">
        <f t="shared" ca="1" si="70"/>
        <v>0</v>
      </c>
      <c r="W32" s="8" cm="1">
        <f t="array" aca="1" ref="W32" ca="1">INDIRECT("'"&amp;$C$6&amp;"'!"&amp;ADDRESS(ROW(),COLUMN()+44))</f>
        <v>0</v>
      </c>
      <c r="X32" s="8" cm="1">
        <f t="array" aca="1" ref="X32" ca="1">INDIRECT("'"&amp;$C$6&amp;"'!"&amp;ADDRESS(ROW(),COLUMN()+44))</f>
        <v>0</v>
      </c>
      <c r="Y32" s="8" cm="1">
        <f t="array" aca="1" ref="Y32" ca="1">INDIRECT("'"&amp;$C$6&amp;"'!"&amp;ADDRESS(ROW(),COLUMN()+44))</f>
        <v>0</v>
      </c>
      <c r="Z32" s="8" cm="1">
        <f t="array" aca="1" ref="Z32" ca="1">INDIRECT("'"&amp;$C$6&amp;"'!"&amp;ADDRESS(ROW(),COLUMN()+44))</f>
        <v>0</v>
      </c>
      <c r="AA32" s="8" cm="1">
        <f t="array" aca="1" ref="AA32" ca="1">INDIRECT("'"&amp;$C$6&amp;"'!"&amp;ADDRESS(ROW(),COLUMN()+44))</f>
        <v>0</v>
      </c>
      <c r="AB32" s="8" cm="1">
        <f t="array" aca="1" ref="AB32" ca="1">INDIRECT("'"&amp;$C$6&amp;"'!"&amp;ADDRESS(ROW(),COLUMN()+44))</f>
        <v>0</v>
      </c>
      <c r="AD32" s="33">
        <f t="shared" ca="1" si="71"/>
        <v>0</v>
      </c>
      <c r="AE32" s="33">
        <f t="shared" ca="1" si="72"/>
        <v>0</v>
      </c>
      <c r="AF32" s="33">
        <f t="shared" ca="1" si="73"/>
        <v>0</v>
      </c>
      <c r="AG32" s="33">
        <f t="shared" ca="1" si="74"/>
        <v>0</v>
      </c>
      <c r="AH32" s="33">
        <f t="shared" ca="1" si="75"/>
        <v>0</v>
      </c>
      <c r="AJ32" s="35">
        <f t="shared" ca="1" si="76"/>
        <v>0</v>
      </c>
      <c r="AK32" s="35">
        <f t="shared" ca="1" si="77"/>
        <v>0</v>
      </c>
      <c r="AL32" s="35">
        <f t="shared" ca="1" si="78"/>
        <v>0</v>
      </c>
      <c r="AM32" s="35">
        <f t="shared" ca="1" si="79"/>
        <v>0</v>
      </c>
      <c r="AN32" s="35">
        <f t="shared" ca="1" si="80"/>
        <v>0</v>
      </c>
    </row>
    <row r="33" spans="1:40" hidden="1" outlineLevel="1" x14ac:dyDescent="0.25">
      <c r="A33" s="11" t="s">
        <v>13</v>
      </c>
      <c r="C33" s="2"/>
      <c r="D33" s="8" cm="1">
        <f t="array" aca="1" ref="D33" ca="1">_xlfn.XLOOKUP(1,
 (INDIRECT("'"&amp;$C$6&amp;"'!$6:$6")=D$6)*
 (INDIRECT("'"&amp;$C$6&amp;"'!$5:$5")=D$5),
 INDIRECT("'"&amp;$C$6&amp;"'!"&amp;ROW()&amp;":"&amp;ROW())
)</f>
        <v>0</v>
      </c>
      <c r="E33" s="8" cm="1">
        <f t="array" aca="1" ref="E33" ca="1">_xlfn.XLOOKUP(1,
 (INDIRECT("'"&amp;$C$6&amp;"'!$6:$6")=E$6)*
 (INDIRECT("'"&amp;$C$6&amp;"'!$5:$5")=E$5),
 INDIRECT("'"&amp;$C$6&amp;"'!"&amp;ROW()&amp;":"&amp;ROW())
)</f>
        <v>0</v>
      </c>
      <c r="F33" s="8" cm="1">
        <f t="array" aca="1" ref="F33" ca="1">_xlfn.XLOOKUP(1,
 (INDIRECT("'"&amp;$C$6&amp;"'!$6:$6")=F$6)*
 (INDIRECT("'"&amp;$C$6&amp;"'!$5:$5")=F$5),
 INDIRECT("'"&amp;$C$6&amp;"'!"&amp;ROW()&amp;":"&amp;ROW())
)</f>
        <v>0</v>
      </c>
      <c r="G33" s="8" cm="1">
        <f t="array" aca="1" ref="G33" ca="1">_xlfn.XLOOKUP(1,
 (INDIRECT("'"&amp;$C$6&amp;"'!$6:$6")=G$6)*
 (INDIRECT("'"&amp;$C$6&amp;"'!$5:$5")=G$5),
 INDIRECT("'"&amp;$C$6&amp;"'!"&amp;ROW()&amp;":"&amp;ROW())
)</f>
        <v>0</v>
      </c>
      <c r="H33" s="8" cm="1">
        <f t="array" aca="1" ref="H33" ca="1">_xlfn.XLOOKUP(1,
 (INDIRECT("'"&amp;$C$6&amp;"'!$6:$6")=H$6)*
 (INDIRECT("'"&amp;$C$6&amp;"'!$5:$5")=H$5),
 INDIRECT("'"&amp;$C$6&amp;"'!"&amp;ROW()&amp;":"&amp;ROW())
)</f>
        <v>0</v>
      </c>
      <c r="I33" s="8" cm="1">
        <f t="array" aca="1" ref="I33" ca="1">_xlfn.XLOOKUP(1,
 (INDIRECT("'"&amp;$C$6&amp;"'!$6:$6")=I$6)*
 (INDIRECT("'"&amp;$C$6&amp;"'!$5:$5")=I$5),
 INDIRECT("'"&amp;$C$6&amp;"'!"&amp;ROW()&amp;":"&amp;ROW())
)</f>
        <v>0</v>
      </c>
      <c r="K33" s="33">
        <f t="shared" ca="1" si="61"/>
        <v>0</v>
      </c>
      <c r="L33" s="33">
        <f t="shared" ca="1" si="62"/>
        <v>0</v>
      </c>
      <c r="M33" s="33">
        <f t="shared" ca="1" si="63"/>
        <v>0</v>
      </c>
      <c r="N33" s="33">
        <f t="shared" ca="1" si="64"/>
        <v>0</v>
      </c>
      <c r="O33" s="33">
        <f t="shared" ca="1" si="65"/>
        <v>0</v>
      </c>
      <c r="Q33" s="35">
        <f t="shared" ca="1" si="66"/>
        <v>0</v>
      </c>
      <c r="R33" s="35">
        <f t="shared" ca="1" si="67"/>
        <v>0</v>
      </c>
      <c r="S33" s="35">
        <f t="shared" ca="1" si="68"/>
        <v>0</v>
      </c>
      <c r="T33" s="35">
        <f t="shared" ca="1" si="69"/>
        <v>0</v>
      </c>
      <c r="U33" s="35">
        <f t="shared" ca="1" si="70"/>
        <v>0</v>
      </c>
      <c r="W33" s="8" cm="1">
        <f t="array" aca="1" ref="W33" ca="1">INDIRECT("'"&amp;$C$6&amp;"'!"&amp;ADDRESS(ROW(),COLUMN()+44))</f>
        <v>0</v>
      </c>
      <c r="X33" s="8" cm="1">
        <f t="array" aca="1" ref="X33" ca="1">INDIRECT("'"&amp;$C$6&amp;"'!"&amp;ADDRESS(ROW(),COLUMN()+44))</f>
        <v>0</v>
      </c>
      <c r="Y33" s="8" cm="1">
        <f t="array" aca="1" ref="Y33" ca="1">INDIRECT("'"&amp;$C$6&amp;"'!"&amp;ADDRESS(ROW(),COLUMN()+44))</f>
        <v>0</v>
      </c>
      <c r="Z33" s="8" cm="1">
        <f t="array" aca="1" ref="Z33" ca="1">INDIRECT("'"&amp;$C$6&amp;"'!"&amp;ADDRESS(ROW(),COLUMN()+44))</f>
        <v>0</v>
      </c>
      <c r="AA33" s="8" cm="1">
        <f t="array" aca="1" ref="AA33" ca="1">INDIRECT("'"&amp;$C$6&amp;"'!"&amp;ADDRESS(ROW(),COLUMN()+44))</f>
        <v>0</v>
      </c>
      <c r="AB33" s="8" cm="1">
        <f t="array" aca="1" ref="AB33" ca="1">INDIRECT("'"&amp;$C$6&amp;"'!"&amp;ADDRESS(ROW(),COLUMN()+44))</f>
        <v>0</v>
      </c>
      <c r="AD33" s="33">
        <f t="shared" ca="1" si="71"/>
        <v>0</v>
      </c>
      <c r="AE33" s="33">
        <f t="shared" ca="1" si="72"/>
        <v>0</v>
      </c>
      <c r="AF33" s="33">
        <f t="shared" ca="1" si="73"/>
        <v>0</v>
      </c>
      <c r="AG33" s="33">
        <f t="shared" ca="1" si="74"/>
        <v>0</v>
      </c>
      <c r="AH33" s="33">
        <f t="shared" ca="1" si="75"/>
        <v>0</v>
      </c>
      <c r="AJ33" s="35">
        <f t="shared" ca="1" si="76"/>
        <v>0</v>
      </c>
      <c r="AK33" s="35">
        <f t="shared" ca="1" si="77"/>
        <v>0</v>
      </c>
      <c r="AL33" s="35">
        <f t="shared" ca="1" si="78"/>
        <v>0</v>
      </c>
      <c r="AM33" s="35">
        <f t="shared" ca="1" si="79"/>
        <v>0</v>
      </c>
      <c r="AN33" s="35">
        <f t="shared" ca="1" si="80"/>
        <v>0</v>
      </c>
    </row>
    <row r="34" spans="1:40" hidden="1" outlineLevel="1" x14ac:dyDescent="0.25">
      <c r="A34" s="11" t="s">
        <v>13</v>
      </c>
      <c r="C34" s="2"/>
      <c r="D34" s="8" cm="1">
        <f t="array" aca="1" ref="D34" ca="1">_xlfn.XLOOKUP(1,
 (INDIRECT("'"&amp;$C$6&amp;"'!$6:$6")=D$6)*
 (INDIRECT("'"&amp;$C$6&amp;"'!$5:$5")=D$5),
 INDIRECT("'"&amp;$C$6&amp;"'!"&amp;ROW()&amp;":"&amp;ROW())
)</f>
        <v>0</v>
      </c>
      <c r="E34" s="8" cm="1">
        <f t="array" aca="1" ref="E34" ca="1">_xlfn.XLOOKUP(1,
 (INDIRECT("'"&amp;$C$6&amp;"'!$6:$6")=E$6)*
 (INDIRECT("'"&amp;$C$6&amp;"'!$5:$5")=E$5),
 INDIRECT("'"&amp;$C$6&amp;"'!"&amp;ROW()&amp;":"&amp;ROW())
)</f>
        <v>0</v>
      </c>
      <c r="F34" s="8" cm="1">
        <f t="array" aca="1" ref="F34" ca="1">_xlfn.XLOOKUP(1,
 (INDIRECT("'"&amp;$C$6&amp;"'!$6:$6")=F$6)*
 (INDIRECT("'"&amp;$C$6&amp;"'!$5:$5")=F$5),
 INDIRECT("'"&amp;$C$6&amp;"'!"&amp;ROW()&amp;":"&amp;ROW())
)</f>
        <v>0</v>
      </c>
      <c r="G34" s="8" cm="1">
        <f t="array" aca="1" ref="G34" ca="1">_xlfn.XLOOKUP(1,
 (INDIRECT("'"&amp;$C$6&amp;"'!$6:$6")=G$6)*
 (INDIRECT("'"&amp;$C$6&amp;"'!$5:$5")=G$5),
 INDIRECT("'"&amp;$C$6&amp;"'!"&amp;ROW()&amp;":"&amp;ROW())
)</f>
        <v>0</v>
      </c>
      <c r="H34" s="8" cm="1">
        <f t="array" aca="1" ref="H34" ca="1">_xlfn.XLOOKUP(1,
 (INDIRECT("'"&amp;$C$6&amp;"'!$6:$6")=H$6)*
 (INDIRECT("'"&amp;$C$6&amp;"'!$5:$5")=H$5),
 INDIRECT("'"&amp;$C$6&amp;"'!"&amp;ROW()&amp;":"&amp;ROW())
)</f>
        <v>0</v>
      </c>
      <c r="I34" s="8" cm="1">
        <f t="array" aca="1" ref="I34" ca="1">_xlfn.XLOOKUP(1,
 (INDIRECT("'"&amp;$C$6&amp;"'!$6:$6")=I$6)*
 (INDIRECT("'"&amp;$C$6&amp;"'!$5:$5")=I$5),
 INDIRECT("'"&amp;$C$6&amp;"'!"&amp;ROW()&amp;":"&amp;ROW())
)</f>
        <v>0</v>
      </c>
      <c r="K34" s="33">
        <f t="shared" ca="1" si="61"/>
        <v>0</v>
      </c>
      <c r="L34" s="33">
        <f t="shared" ca="1" si="62"/>
        <v>0</v>
      </c>
      <c r="M34" s="33">
        <f t="shared" ca="1" si="63"/>
        <v>0</v>
      </c>
      <c r="N34" s="33">
        <f t="shared" ca="1" si="64"/>
        <v>0</v>
      </c>
      <c r="O34" s="33">
        <f t="shared" ca="1" si="65"/>
        <v>0</v>
      </c>
      <c r="Q34" s="35">
        <f t="shared" ca="1" si="66"/>
        <v>0</v>
      </c>
      <c r="R34" s="35">
        <f t="shared" ca="1" si="67"/>
        <v>0</v>
      </c>
      <c r="S34" s="35">
        <f t="shared" ca="1" si="68"/>
        <v>0</v>
      </c>
      <c r="T34" s="35">
        <f t="shared" ca="1" si="69"/>
        <v>0</v>
      </c>
      <c r="U34" s="35">
        <f t="shared" ca="1" si="70"/>
        <v>0</v>
      </c>
      <c r="W34" s="8" cm="1">
        <f t="array" aca="1" ref="W34" ca="1">INDIRECT("'"&amp;$C$6&amp;"'!"&amp;ADDRESS(ROW(),COLUMN()+44))</f>
        <v>0</v>
      </c>
      <c r="X34" s="8" cm="1">
        <f t="array" aca="1" ref="X34" ca="1">INDIRECT("'"&amp;$C$6&amp;"'!"&amp;ADDRESS(ROW(),COLUMN()+44))</f>
        <v>0</v>
      </c>
      <c r="Y34" s="8" cm="1">
        <f t="array" aca="1" ref="Y34" ca="1">INDIRECT("'"&amp;$C$6&amp;"'!"&amp;ADDRESS(ROW(),COLUMN()+44))</f>
        <v>0</v>
      </c>
      <c r="Z34" s="8" cm="1">
        <f t="array" aca="1" ref="Z34" ca="1">INDIRECT("'"&amp;$C$6&amp;"'!"&amp;ADDRESS(ROW(),COLUMN()+44))</f>
        <v>0</v>
      </c>
      <c r="AA34" s="8" cm="1">
        <f t="array" aca="1" ref="AA34" ca="1">INDIRECT("'"&amp;$C$6&amp;"'!"&amp;ADDRESS(ROW(),COLUMN()+44))</f>
        <v>0</v>
      </c>
      <c r="AB34" s="8" cm="1">
        <f t="array" aca="1" ref="AB34" ca="1">INDIRECT("'"&amp;$C$6&amp;"'!"&amp;ADDRESS(ROW(),COLUMN()+44))</f>
        <v>0</v>
      </c>
      <c r="AD34" s="33">
        <f t="shared" ca="1" si="71"/>
        <v>0</v>
      </c>
      <c r="AE34" s="33">
        <f t="shared" ca="1" si="72"/>
        <v>0</v>
      </c>
      <c r="AF34" s="33">
        <f t="shared" ca="1" si="73"/>
        <v>0</v>
      </c>
      <c r="AG34" s="33">
        <f t="shared" ca="1" si="74"/>
        <v>0</v>
      </c>
      <c r="AH34" s="33">
        <f t="shared" ca="1" si="75"/>
        <v>0</v>
      </c>
      <c r="AJ34" s="35">
        <f t="shared" ca="1" si="76"/>
        <v>0</v>
      </c>
      <c r="AK34" s="35">
        <f t="shared" ca="1" si="77"/>
        <v>0</v>
      </c>
      <c r="AL34" s="35">
        <f t="shared" ca="1" si="78"/>
        <v>0</v>
      </c>
      <c r="AM34" s="35">
        <f t="shared" ca="1" si="79"/>
        <v>0</v>
      </c>
      <c r="AN34" s="35">
        <f t="shared" ca="1" si="80"/>
        <v>0</v>
      </c>
    </row>
    <row r="35" spans="1:40" hidden="1" outlineLevel="1" x14ac:dyDescent="0.25">
      <c r="A35" s="11" t="s">
        <v>13</v>
      </c>
      <c r="C35" s="51"/>
      <c r="D35" s="53">
        <f t="shared" ref="D35:I35" ca="1" si="81">SUM(D27:D34)</f>
        <v>0</v>
      </c>
      <c r="E35" s="53">
        <f t="shared" ca="1" si="81"/>
        <v>1758240.1266999999</v>
      </c>
      <c r="F35" s="53">
        <f t="shared" ca="1" si="81"/>
        <v>0</v>
      </c>
      <c r="G35" s="53">
        <f t="shared" ca="1" si="81"/>
        <v>0</v>
      </c>
      <c r="H35" s="53">
        <f t="shared" ca="1" si="81"/>
        <v>0</v>
      </c>
      <c r="I35" s="53">
        <f t="shared" ca="1" si="81"/>
        <v>0</v>
      </c>
      <c r="K35" s="33">
        <f t="shared" ca="1" si="61"/>
        <v>-1758240.1266999999</v>
      </c>
      <c r="L35" s="33">
        <f t="shared" ca="1" si="62"/>
        <v>0</v>
      </c>
      <c r="M35" s="33">
        <f t="shared" ca="1" si="63"/>
        <v>0</v>
      </c>
      <c r="N35" s="33">
        <f t="shared" ca="1" si="64"/>
        <v>0</v>
      </c>
      <c r="O35" s="33">
        <f t="shared" ca="1" si="65"/>
        <v>0</v>
      </c>
      <c r="Q35" s="35">
        <f t="shared" ca="1" si="66"/>
        <v>-1</v>
      </c>
      <c r="R35" s="35">
        <f t="shared" ca="1" si="67"/>
        <v>0</v>
      </c>
      <c r="S35" s="35">
        <f t="shared" ca="1" si="68"/>
        <v>0</v>
      </c>
      <c r="T35" s="35">
        <f t="shared" ca="1" si="69"/>
        <v>0</v>
      </c>
      <c r="U35" s="35">
        <f t="shared" ca="1" si="70"/>
        <v>0</v>
      </c>
      <c r="W35" s="53">
        <f t="shared" ref="W35:AB35" ca="1" si="82">SUM(W27:W34)</f>
        <v>0</v>
      </c>
      <c r="X35" s="53">
        <f t="shared" ca="1" si="82"/>
        <v>1777154.67918</v>
      </c>
      <c r="Y35" s="53">
        <f t="shared" ca="1" si="82"/>
        <v>0</v>
      </c>
      <c r="Z35" s="53">
        <f t="shared" ca="1" si="82"/>
        <v>0</v>
      </c>
      <c r="AA35" s="53">
        <f t="shared" ca="1" si="82"/>
        <v>0</v>
      </c>
      <c r="AB35" s="53">
        <f t="shared" ca="1" si="82"/>
        <v>0</v>
      </c>
      <c r="AD35" s="33">
        <f t="shared" ca="1" si="71"/>
        <v>-1777154.67918</v>
      </c>
      <c r="AE35" s="33">
        <f t="shared" ca="1" si="72"/>
        <v>0</v>
      </c>
      <c r="AF35" s="33">
        <f t="shared" ca="1" si="73"/>
        <v>0</v>
      </c>
      <c r="AG35" s="33">
        <f t="shared" ca="1" si="74"/>
        <v>0</v>
      </c>
      <c r="AH35" s="33">
        <f t="shared" ca="1" si="75"/>
        <v>0</v>
      </c>
      <c r="AJ35" s="35">
        <f t="shared" ca="1" si="76"/>
        <v>-1</v>
      </c>
      <c r="AK35" s="35">
        <f t="shared" ca="1" si="77"/>
        <v>0</v>
      </c>
      <c r="AL35" s="35">
        <f t="shared" ca="1" si="78"/>
        <v>0</v>
      </c>
      <c r="AM35" s="35">
        <f t="shared" ca="1" si="79"/>
        <v>0</v>
      </c>
      <c r="AN35" s="35">
        <f t="shared" ca="1" si="80"/>
        <v>0</v>
      </c>
    </row>
    <row r="36" spans="1:40" hidden="1" outlineLevel="1" x14ac:dyDescent="0.25">
      <c r="A36" s="11" t="s">
        <v>13</v>
      </c>
      <c r="C36" s="51"/>
      <c r="D36" s="8" cm="1">
        <f t="array" aca="1" ref="D36" ca="1">_xlfn.XLOOKUP(1,
 (INDIRECT("'"&amp;$C$6&amp;"'!$6:$6")=D$6)*
 (INDIRECT("'"&amp;$C$6&amp;"'!$5:$5")=D$5),
 INDIRECT("'"&amp;$C$6&amp;"'!"&amp;ROW()&amp;":"&amp;ROW())
)</f>
        <v>0</v>
      </c>
      <c r="E36" s="8" cm="1">
        <f t="array" aca="1" ref="E36" ca="1">_xlfn.XLOOKUP(1,
 (INDIRECT("'"&amp;$C$6&amp;"'!$6:$6")=E$6)*
 (INDIRECT("'"&amp;$C$6&amp;"'!$5:$5")=E$5),
 INDIRECT("'"&amp;$C$6&amp;"'!"&amp;ROW()&amp;":"&amp;ROW())
)</f>
        <v>0</v>
      </c>
      <c r="F36" s="8" cm="1">
        <f t="array" aca="1" ref="F36" ca="1">_xlfn.XLOOKUP(1,
 (INDIRECT("'"&amp;$C$6&amp;"'!$6:$6")=F$6)*
 (INDIRECT("'"&amp;$C$6&amp;"'!$5:$5")=F$5),
 INDIRECT("'"&amp;$C$6&amp;"'!"&amp;ROW()&amp;":"&amp;ROW())
)</f>
        <v>0</v>
      </c>
      <c r="G36" s="8" cm="1">
        <f t="array" aca="1" ref="G36" ca="1">_xlfn.XLOOKUP(1,
 (INDIRECT("'"&amp;$C$6&amp;"'!$6:$6")=G$6)*
 (INDIRECT("'"&amp;$C$6&amp;"'!$5:$5")=G$5),
 INDIRECT("'"&amp;$C$6&amp;"'!"&amp;ROW()&amp;":"&amp;ROW())
)</f>
        <v>0</v>
      </c>
      <c r="H36" s="8" cm="1">
        <f t="array" aca="1" ref="H36" ca="1">_xlfn.XLOOKUP(1,
 (INDIRECT("'"&amp;$C$6&amp;"'!$6:$6")=H$6)*
 (INDIRECT("'"&amp;$C$6&amp;"'!$5:$5")=H$5),
 INDIRECT("'"&amp;$C$6&amp;"'!"&amp;ROW()&amp;":"&amp;ROW())
)</f>
        <v>0</v>
      </c>
      <c r="I36" s="8" cm="1">
        <f t="array" aca="1" ref="I36" ca="1">_xlfn.XLOOKUP(1,
 (INDIRECT("'"&amp;$C$6&amp;"'!$6:$6")=I$6)*
 (INDIRECT("'"&amp;$C$6&amp;"'!$5:$5")=I$5),
 INDIRECT("'"&amp;$C$6&amp;"'!"&amp;ROW()&amp;":"&amp;ROW())
)</f>
        <v>0</v>
      </c>
      <c r="K36" s="33">
        <f t="shared" ca="1" si="61"/>
        <v>0</v>
      </c>
      <c r="L36" s="33">
        <f t="shared" ca="1" si="62"/>
        <v>0</v>
      </c>
      <c r="M36" s="33">
        <f t="shared" ca="1" si="63"/>
        <v>0</v>
      </c>
      <c r="N36" s="33">
        <f t="shared" ca="1" si="64"/>
        <v>0</v>
      </c>
      <c r="O36" s="33">
        <f t="shared" ca="1" si="65"/>
        <v>0</v>
      </c>
      <c r="Q36" s="35">
        <f t="shared" ca="1" si="66"/>
        <v>0</v>
      </c>
      <c r="R36" s="35">
        <f t="shared" ca="1" si="67"/>
        <v>0</v>
      </c>
      <c r="S36" s="35">
        <f t="shared" ca="1" si="68"/>
        <v>0</v>
      </c>
      <c r="T36" s="35">
        <f t="shared" ca="1" si="69"/>
        <v>0</v>
      </c>
      <c r="U36" s="35">
        <f t="shared" ca="1" si="70"/>
        <v>0</v>
      </c>
      <c r="W36" s="8" cm="1">
        <f t="array" aca="1" ref="W36" ca="1">INDIRECT("'"&amp;$C$6&amp;"'!"&amp;ADDRESS(ROW(),COLUMN()+44))</f>
        <v>0</v>
      </c>
      <c r="X36" s="8" cm="1">
        <f t="array" aca="1" ref="X36" ca="1">INDIRECT("'"&amp;$C$6&amp;"'!"&amp;ADDRESS(ROW(),COLUMN()+44))</f>
        <v>0</v>
      </c>
      <c r="Y36" s="8" cm="1">
        <f t="array" aca="1" ref="Y36" ca="1">INDIRECT("'"&amp;$C$6&amp;"'!"&amp;ADDRESS(ROW(),COLUMN()+44))</f>
        <v>0</v>
      </c>
      <c r="Z36" s="8" cm="1">
        <f t="array" aca="1" ref="Z36" ca="1">INDIRECT("'"&amp;$C$6&amp;"'!"&amp;ADDRESS(ROW(),COLUMN()+44))</f>
        <v>0</v>
      </c>
      <c r="AA36" s="8" cm="1">
        <f t="array" aca="1" ref="AA36" ca="1">INDIRECT("'"&amp;$C$6&amp;"'!"&amp;ADDRESS(ROW(),COLUMN()+44))</f>
        <v>0</v>
      </c>
      <c r="AB36" s="8" cm="1">
        <f t="array" aca="1" ref="AB36" ca="1">INDIRECT("'"&amp;$C$6&amp;"'!"&amp;ADDRESS(ROW(),COLUMN()+44))</f>
        <v>0</v>
      </c>
      <c r="AD36" s="33">
        <f t="shared" ca="1" si="71"/>
        <v>0</v>
      </c>
      <c r="AE36" s="33">
        <f t="shared" ca="1" si="72"/>
        <v>0</v>
      </c>
      <c r="AF36" s="33">
        <f t="shared" ca="1" si="73"/>
        <v>0</v>
      </c>
      <c r="AG36" s="33">
        <f t="shared" ca="1" si="74"/>
        <v>0</v>
      </c>
      <c r="AH36" s="33">
        <f t="shared" ca="1" si="75"/>
        <v>0</v>
      </c>
      <c r="AJ36" s="35">
        <f t="shared" ca="1" si="76"/>
        <v>0</v>
      </c>
      <c r="AK36" s="35">
        <f t="shared" ca="1" si="77"/>
        <v>0</v>
      </c>
      <c r="AL36" s="35">
        <f t="shared" ca="1" si="78"/>
        <v>0</v>
      </c>
      <c r="AM36" s="35">
        <f t="shared" ca="1" si="79"/>
        <v>0</v>
      </c>
      <c r="AN36" s="35">
        <f t="shared" ca="1" si="80"/>
        <v>0</v>
      </c>
    </row>
    <row r="37" spans="1:40" hidden="1" outlineLevel="1" x14ac:dyDescent="0.25">
      <c r="A37" s="11" t="s">
        <v>13</v>
      </c>
      <c r="C37" s="51"/>
      <c r="D37" s="8" cm="1">
        <f t="array" aca="1" ref="D37" ca="1">_xlfn.XLOOKUP(1,
 (INDIRECT("'"&amp;$C$6&amp;"'!$6:$6")=D$6)*
 (INDIRECT("'"&amp;$C$6&amp;"'!$5:$5")=D$5),
 INDIRECT("'"&amp;$C$6&amp;"'!"&amp;ROW()&amp;":"&amp;ROW())
)</f>
        <v>0</v>
      </c>
      <c r="E37" s="8" cm="1">
        <f t="array" aca="1" ref="E37" ca="1">_xlfn.XLOOKUP(1,
 (INDIRECT("'"&amp;$C$6&amp;"'!$6:$6")=E$6)*
 (INDIRECT("'"&amp;$C$6&amp;"'!$5:$5")=E$5),
 INDIRECT("'"&amp;$C$6&amp;"'!"&amp;ROW()&amp;":"&amp;ROW())
)</f>
        <v>0</v>
      </c>
      <c r="F37" s="8" cm="1">
        <f t="array" aca="1" ref="F37" ca="1">_xlfn.XLOOKUP(1,
 (INDIRECT("'"&amp;$C$6&amp;"'!$6:$6")=F$6)*
 (INDIRECT("'"&amp;$C$6&amp;"'!$5:$5")=F$5),
 INDIRECT("'"&amp;$C$6&amp;"'!"&amp;ROW()&amp;":"&amp;ROW())
)</f>
        <v>0</v>
      </c>
      <c r="G37" s="8" cm="1">
        <f t="array" aca="1" ref="G37" ca="1">_xlfn.XLOOKUP(1,
 (INDIRECT("'"&amp;$C$6&amp;"'!$6:$6")=G$6)*
 (INDIRECT("'"&amp;$C$6&amp;"'!$5:$5")=G$5),
 INDIRECT("'"&amp;$C$6&amp;"'!"&amp;ROW()&amp;":"&amp;ROW())
)</f>
        <v>0</v>
      </c>
      <c r="H37" s="8" cm="1">
        <f t="array" aca="1" ref="H37" ca="1">_xlfn.XLOOKUP(1,
 (INDIRECT("'"&amp;$C$6&amp;"'!$6:$6")=H$6)*
 (INDIRECT("'"&amp;$C$6&amp;"'!$5:$5")=H$5),
 INDIRECT("'"&amp;$C$6&amp;"'!"&amp;ROW()&amp;":"&amp;ROW())
)</f>
        <v>0</v>
      </c>
      <c r="I37" s="8" cm="1">
        <f t="array" aca="1" ref="I37" ca="1">_xlfn.XLOOKUP(1,
 (INDIRECT("'"&amp;$C$6&amp;"'!$6:$6")=I$6)*
 (INDIRECT("'"&amp;$C$6&amp;"'!$5:$5")=I$5),
 INDIRECT("'"&amp;$C$6&amp;"'!"&amp;ROW()&amp;":"&amp;ROW())
)</f>
        <v>0</v>
      </c>
      <c r="K37" s="33">
        <f t="shared" ca="1" si="61"/>
        <v>0</v>
      </c>
      <c r="L37" s="33">
        <f t="shared" ca="1" si="62"/>
        <v>0</v>
      </c>
      <c r="M37" s="33">
        <f t="shared" ca="1" si="63"/>
        <v>0</v>
      </c>
      <c r="N37" s="33">
        <f t="shared" ca="1" si="64"/>
        <v>0</v>
      </c>
      <c r="O37" s="33">
        <f t="shared" ca="1" si="65"/>
        <v>0</v>
      </c>
      <c r="Q37" s="35">
        <f t="shared" ca="1" si="66"/>
        <v>0</v>
      </c>
      <c r="R37" s="35">
        <f t="shared" ca="1" si="67"/>
        <v>0</v>
      </c>
      <c r="S37" s="35">
        <f t="shared" ca="1" si="68"/>
        <v>0</v>
      </c>
      <c r="T37" s="35">
        <f t="shared" ca="1" si="69"/>
        <v>0</v>
      </c>
      <c r="U37" s="35">
        <f t="shared" ca="1" si="70"/>
        <v>0</v>
      </c>
      <c r="W37" s="8" cm="1">
        <f t="array" aca="1" ref="W37" ca="1">INDIRECT("'"&amp;$C$6&amp;"'!"&amp;ADDRESS(ROW(),COLUMN()+44))</f>
        <v>0</v>
      </c>
      <c r="X37" s="8" cm="1">
        <f t="array" aca="1" ref="X37" ca="1">INDIRECT("'"&amp;$C$6&amp;"'!"&amp;ADDRESS(ROW(),COLUMN()+44))</f>
        <v>0</v>
      </c>
      <c r="Y37" s="8" cm="1">
        <f t="array" aca="1" ref="Y37" ca="1">INDIRECT("'"&amp;$C$6&amp;"'!"&amp;ADDRESS(ROW(),COLUMN()+44))</f>
        <v>0</v>
      </c>
      <c r="Z37" s="8" cm="1">
        <f t="array" aca="1" ref="Z37" ca="1">INDIRECT("'"&amp;$C$6&amp;"'!"&amp;ADDRESS(ROW(),COLUMN()+44))</f>
        <v>0</v>
      </c>
      <c r="AA37" s="8" cm="1">
        <f t="array" aca="1" ref="AA37" ca="1">INDIRECT("'"&amp;$C$6&amp;"'!"&amp;ADDRESS(ROW(),COLUMN()+44))</f>
        <v>0</v>
      </c>
      <c r="AB37" s="8" cm="1">
        <f t="array" aca="1" ref="AB37" ca="1">INDIRECT("'"&amp;$C$6&amp;"'!"&amp;ADDRESS(ROW(),COLUMN()+44))</f>
        <v>0</v>
      </c>
      <c r="AD37" s="33">
        <f t="shared" ca="1" si="71"/>
        <v>0</v>
      </c>
      <c r="AE37" s="33">
        <f t="shared" ca="1" si="72"/>
        <v>0</v>
      </c>
      <c r="AF37" s="33">
        <f t="shared" ca="1" si="73"/>
        <v>0</v>
      </c>
      <c r="AG37" s="33">
        <f t="shared" ca="1" si="74"/>
        <v>0</v>
      </c>
      <c r="AH37" s="33">
        <f t="shared" ca="1" si="75"/>
        <v>0</v>
      </c>
      <c r="AJ37" s="35">
        <f t="shared" ca="1" si="76"/>
        <v>0</v>
      </c>
      <c r="AK37" s="35">
        <f t="shared" ca="1" si="77"/>
        <v>0</v>
      </c>
      <c r="AL37" s="35">
        <f t="shared" ca="1" si="78"/>
        <v>0</v>
      </c>
      <c r="AM37" s="35">
        <f t="shared" ca="1" si="79"/>
        <v>0</v>
      </c>
      <c r="AN37" s="35">
        <f t="shared" ca="1" si="80"/>
        <v>0</v>
      </c>
    </row>
    <row r="38" spans="1:40" hidden="1" outlineLevel="1" x14ac:dyDescent="0.25">
      <c r="A38" s="11" t="s">
        <v>13</v>
      </c>
      <c r="C38" s="51"/>
      <c r="D38" s="8" cm="1">
        <f t="array" aca="1" ref="D38" ca="1">_xlfn.XLOOKUP(1,
 (INDIRECT("'"&amp;$C$6&amp;"'!$6:$6")=D$6)*
 (INDIRECT("'"&amp;$C$6&amp;"'!$5:$5")=D$5),
 INDIRECT("'"&amp;$C$6&amp;"'!"&amp;ROW()&amp;":"&amp;ROW())
)</f>
        <v>0</v>
      </c>
      <c r="E38" s="8" cm="1">
        <f t="array" aca="1" ref="E38" ca="1">_xlfn.XLOOKUP(1,
 (INDIRECT("'"&amp;$C$6&amp;"'!$6:$6")=E$6)*
 (INDIRECT("'"&amp;$C$6&amp;"'!$5:$5")=E$5),
 INDIRECT("'"&amp;$C$6&amp;"'!"&amp;ROW()&amp;":"&amp;ROW())
)</f>
        <v>0</v>
      </c>
      <c r="F38" s="8" cm="1">
        <f t="array" aca="1" ref="F38" ca="1">_xlfn.XLOOKUP(1,
 (INDIRECT("'"&amp;$C$6&amp;"'!$6:$6")=F$6)*
 (INDIRECT("'"&amp;$C$6&amp;"'!$5:$5")=F$5),
 INDIRECT("'"&amp;$C$6&amp;"'!"&amp;ROW()&amp;":"&amp;ROW())
)</f>
        <v>0</v>
      </c>
      <c r="G38" s="8" cm="1">
        <f t="array" aca="1" ref="G38" ca="1">_xlfn.XLOOKUP(1,
 (INDIRECT("'"&amp;$C$6&amp;"'!$6:$6")=G$6)*
 (INDIRECT("'"&amp;$C$6&amp;"'!$5:$5")=G$5),
 INDIRECT("'"&amp;$C$6&amp;"'!"&amp;ROW()&amp;":"&amp;ROW())
)</f>
        <v>0</v>
      </c>
      <c r="H38" s="8" cm="1">
        <f t="array" aca="1" ref="H38" ca="1">_xlfn.XLOOKUP(1,
 (INDIRECT("'"&amp;$C$6&amp;"'!$6:$6")=H$6)*
 (INDIRECT("'"&amp;$C$6&amp;"'!$5:$5")=H$5),
 INDIRECT("'"&amp;$C$6&amp;"'!"&amp;ROW()&amp;":"&amp;ROW())
)</f>
        <v>0</v>
      </c>
      <c r="I38" s="8" cm="1">
        <f t="array" aca="1" ref="I38" ca="1">_xlfn.XLOOKUP(1,
 (INDIRECT("'"&amp;$C$6&amp;"'!$6:$6")=I$6)*
 (INDIRECT("'"&amp;$C$6&amp;"'!$5:$5")=I$5),
 INDIRECT("'"&amp;$C$6&amp;"'!"&amp;ROW()&amp;":"&amp;ROW())
)</f>
        <v>0</v>
      </c>
      <c r="K38" s="33">
        <f t="shared" ca="1" si="61"/>
        <v>0</v>
      </c>
      <c r="L38" s="33">
        <f t="shared" ca="1" si="62"/>
        <v>0</v>
      </c>
      <c r="M38" s="33">
        <f t="shared" ca="1" si="63"/>
        <v>0</v>
      </c>
      <c r="N38" s="33">
        <f t="shared" ca="1" si="64"/>
        <v>0</v>
      </c>
      <c r="O38" s="33">
        <f t="shared" ca="1" si="65"/>
        <v>0</v>
      </c>
      <c r="Q38" s="35">
        <f t="shared" ca="1" si="66"/>
        <v>0</v>
      </c>
      <c r="R38" s="35">
        <f t="shared" ca="1" si="67"/>
        <v>0</v>
      </c>
      <c r="S38" s="35">
        <f t="shared" ca="1" si="68"/>
        <v>0</v>
      </c>
      <c r="T38" s="35">
        <f t="shared" ca="1" si="69"/>
        <v>0</v>
      </c>
      <c r="U38" s="35">
        <f t="shared" ca="1" si="70"/>
        <v>0</v>
      </c>
      <c r="W38" s="8" cm="1">
        <f t="array" aca="1" ref="W38" ca="1">INDIRECT("'"&amp;$C$6&amp;"'!"&amp;ADDRESS(ROW(),COLUMN()+44))</f>
        <v>0</v>
      </c>
      <c r="X38" s="8" cm="1">
        <f t="array" aca="1" ref="X38" ca="1">INDIRECT("'"&amp;$C$6&amp;"'!"&amp;ADDRESS(ROW(),COLUMN()+44))</f>
        <v>0</v>
      </c>
      <c r="Y38" s="8" cm="1">
        <f t="array" aca="1" ref="Y38" ca="1">INDIRECT("'"&amp;$C$6&amp;"'!"&amp;ADDRESS(ROW(),COLUMN()+44))</f>
        <v>0</v>
      </c>
      <c r="Z38" s="8" cm="1">
        <f t="array" aca="1" ref="Z38" ca="1">INDIRECT("'"&amp;$C$6&amp;"'!"&amp;ADDRESS(ROW(),COLUMN()+44))</f>
        <v>0</v>
      </c>
      <c r="AA38" s="8" cm="1">
        <f t="array" aca="1" ref="AA38" ca="1">INDIRECT("'"&amp;$C$6&amp;"'!"&amp;ADDRESS(ROW(),COLUMN()+44))</f>
        <v>0</v>
      </c>
      <c r="AB38" s="8" cm="1">
        <f t="array" aca="1" ref="AB38" ca="1">INDIRECT("'"&amp;$C$6&amp;"'!"&amp;ADDRESS(ROW(),COLUMN()+44))</f>
        <v>0</v>
      </c>
      <c r="AD38" s="33">
        <f t="shared" ca="1" si="71"/>
        <v>0</v>
      </c>
      <c r="AE38" s="33">
        <f t="shared" ca="1" si="72"/>
        <v>0</v>
      </c>
      <c r="AF38" s="33">
        <f t="shared" ca="1" si="73"/>
        <v>0</v>
      </c>
      <c r="AG38" s="33">
        <f t="shared" ca="1" si="74"/>
        <v>0</v>
      </c>
      <c r="AH38" s="33">
        <f t="shared" ca="1" si="75"/>
        <v>0</v>
      </c>
      <c r="AJ38" s="35">
        <f t="shared" ca="1" si="76"/>
        <v>0</v>
      </c>
      <c r="AK38" s="35">
        <f t="shared" ca="1" si="77"/>
        <v>0</v>
      </c>
      <c r="AL38" s="35">
        <f t="shared" ca="1" si="78"/>
        <v>0</v>
      </c>
      <c r="AM38" s="35">
        <f t="shared" ca="1" si="79"/>
        <v>0</v>
      </c>
      <c r="AN38" s="35">
        <f t="shared" ca="1" si="80"/>
        <v>0</v>
      </c>
    </row>
    <row r="39" spans="1:40" hidden="1" outlineLevel="1" x14ac:dyDescent="0.25">
      <c r="A39" s="11" t="s">
        <v>13</v>
      </c>
      <c r="C39" s="51"/>
      <c r="D39" s="8" cm="1">
        <f t="array" aca="1" ref="D39" ca="1">_xlfn.XLOOKUP(1,
 (INDIRECT("'"&amp;$C$6&amp;"'!$6:$6")=D$6)*
 (INDIRECT("'"&amp;$C$6&amp;"'!$5:$5")=D$5),
 INDIRECT("'"&amp;$C$6&amp;"'!"&amp;ROW()&amp;":"&amp;ROW())
)</f>
        <v>0</v>
      </c>
      <c r="E39" s="8" cm="1">
        <f t="array" aca="1" ref="E39" ca="1">_xlfn.XLOOKUP(1,
 (INDIRECT("'"&amp;$C$6&amp;"'!$6:$6")=E$6)*
 (INDIRECT("'"&amp;$C$6&amp;"'!$5:$5")=E$5),
 INDIRECT("'"&amp;$C$6&amp;"'!"&amp;ROW()&amp;":"&amp;ROW())
)</f>
        <v>0</v>
      </c>
      <c r="F39" s="8" cm="1">
        <f t="array" aca="1" ref="F39" ca="1">_xlfn.XLOOKUP(1,
 (INDIRECT("'"&amp;$C$6&amp;"'!$6:$6")=F$6)*
 (INDIRECT("'"&amp;$C$6&amp;"'!$5:$5")=F$5),
 INDIRECT("'"&amp;$C$6&amp;"'!"&amp;ROW()&amp;":"&amp;ROW())
)</f>
        <v>0</v>
      </c>
      <c r="G39" s="8" cm="1">
        <f t="array" aca="1" ref="G39" ca="1">_xlfn.XLOOKUP(1,
 (INDIRECT("'"&amp;$C$6&amp;"'!$6:$6")=G$6)*
 (INDIRECT("'"&amp;$C$6&amp;"'!$5:$5")=G$5),
 INDIRECT("'"&amp;$C$6&amp;"'!"&amp;ROW()&amp;":"&amp;ROW())
)</f>
        <v>0</v>
      </c>
      <c r="H39" s="8" cm="1">
        <f t="array" aca="1" ref="H39" ca="1">_xlfn.XLOOKUP(1,
 (INDIRECT("'"&amp;$C$6&amp;"'!$6:$6")=H$6)*
 (INDIRECT("'"&amp;$C$6&amp;"'!$5:$5")=H$5),
 INDIRECT("'"&amp;$C$6&amp;"'!"&amp;ROW()&amp;":"&amp;ROW())
)</f>
        <v>0</v>
      </c>
      <c r="I39" s="8" cm="1">
        <f t="array" aca="1" ref="I39" ca="1">_xlfn.XLOOKUP(1,
 (INDIRECT("'"&amp;$C$6&amp;"'!$6:$6")=I$6)*
 (INDIRECT("'"&amp;$C$6&amp;"'!$5:$5")=I$5),
 INDIRECT("'"&amp;$C$6&amp;"'!"&amp;ROW()&amp;":"&amp;ROW())
)</f>
        <v>0</v>
      </c>
      <c r="K39" s="33">
        <f t="shared" ca="1" si="61"/>
        <v>0</v>
      </c>
      <c r="L39" s="33">
        <f t="shared" ca="1" si="62"/>
        <v>0</v>
      </c>
      <c r="M39" s="33">
        <f t="shared" ca="1" si="63"/>
        <v>0</v>
      </c>
      <c r="N39" s="33">
        <f t="shared" ca="1" si="64"/>
        <v>0</v>
      </c>
      <c r="O39" s="33">
        <f t="shared" ca="1" si="65"/>
        <v>0</v>
      </c>
      <c r="Q39" s="35">
        <f t="shared" ca="1" si="66"/>
        <v>0</v>
      </c>
      <c r="R39" s="35">
        <f t="shared" ca="1" si="67"/>
        <v>0</v>
      </c>
      <c r="S39" s="35">
        <f t="shared" ca="1" si="68"/>
        <v>0</v>
      </c>
      <c r="T39" s="35">
        <f t="shared" ca="1" si="69"/>
        <v>0</v>
      </c>
      <c r="U39" s="35">
        <f t="shared" ca="1" si="70"/>
        <v>0</v>
      </c>
      <c r="W39" s="8" cm="1">
        <f t="array" aca="1" ref="W39" ca="1">INDIRECT("'"&amp;$C$6&amp;"'!"&amp;ADDRESS(ROW(),COLUMN()+44))</f>
        <v>0</v>
      </c>
      <c r="X39" s="8" cm="1">
        <f t="array" aca="1" ref="X39" ca="1">INDIRECT("'"&amp;$C$6&amp;"'!"&amp;ADDRESS(ROW(),COLUMN()+44))</f>
        <v>0</v>
      </c>
      <c r="Y39" s="8" cm="1">
        <f t="array" aca="1" ref="Y39" ca="1">INDIRECT("'"&amp;$C$6&amp;"'!"&amp;ADDRESS(ROW(),COLUMN()+44))</f>
        <v>0</v>
      </c>
      <c r="Z39" s="8" cm="1">
        <f t="array" aca="1" ref="Z39" ca="1">INDIRECT("'"&amp;$C$6&amp;"'!"&amp;ADDRESS(ROW(),COLUMN()+44))</f>
        <v>0</v>
      </c>
      <c r="AA39" s="8" cm="1">
        <f t="array" aca="1" ref="AA39" ca="1">INDIRECT("'"&amp;$C$6&amp;"'!"&amp;ADDRESS(ROW(),COLUMN()+44))</f>
        <v>0</v>
      </c>
      <c r="AB39" s="8" cm="1">
        <f t="array" aca="1" ref="AB39" ca="1">INDIRECT("'"&amp;$C$6&amp;"'!"&amp;ADDRESS(ROW(),COLUMN()+44))</f>
        <v>0</v>
      </c>
      <c r="AD39" s="33">
        <f t="shared" ca="1" si="71"/>
        <v>0</v>
      </c>
      <c r="AE39" s="33">
        <f t="shared" ca="1" si="72"/>
        <v>0</v>
      </c>
      <c r="AF39" s="33">
        <f t="shared" ca="1" si="73"/>
        <v>0</v>
      </c>
      <c r="AG39" s="33">
        <f t="shared" ca="1" si="74"/>
        <v>0</v>
      </c>
      <c r="AH39" s="33">
        <f t="shared" ca="1" si="75"/>
        <v>0</v>
      </c>
      <c r="AJ39" s="35">
        <f t="shared" ca="1" si="76"/>
        <v>0</v>
      </c>
      <c r="AK39" s="35">
        <f t="shared" ca="1" si="77"/>
        <v>0</v>
      </c>
      <c r="AL39" s="35">
        <f t="shared" ca="1" si="78"/>
        <v>0</v>
      </c>
      <c r="AM39" s="35">
        <f t="shared" ca="1" si="79"/>
        <v>0</v>
      </c>
      <c r="AN39" s="35">
        <f t="shared" ca="1" si="80"/>
        <v>0</v>
      </c>
    </row>
    <row r="40" spans="1:40" hidden="1" outlineLevel="1" x14ac:dyDescent="0.25">
      <c r="A40" s="11" t="s">
        <v>13</v>
      </c>
      <c r="C40" s="2"/>
      <c r="D40" s="8" cm="1">
        <f t="array" aca="1" ref="D40" ca="1">_xlfn.XLOOKUP(1,
 (INDIRECT("'"&amp;$C$6&amp;"'!$6:$6")=D$6)*
 (INDIRECT("'"&amp;$C$6&amp;"'!$5:$5")=D$5),
 INDIRECT("'"&amp;$C$6&amp;"'!"&amp;ROW()&amp;":"&amp;ROW())
)</f>
        <v>0</v>
      </c>
      <c r="E40" s="8" cm="1">
        <f t="array" aca="1" ref="E40" ca="1">_xlfn.XLOOKUP(1,
 (INDIRECT("'"&amp;$C$6&amp;"'!$6:$6")=E$6)*
 (INDIRECT("'"&amp;$C$6&amp;"'!$5:$5")=E$5),
 INDIRECT("'"&amp;$C$6&amp;"'!"&amp;ROW()&amp;":"&amp;ROW())
)</f>
        <v>0</v>
      </c>
      <c r="F40" s="8" cm="1">
        <f t="array" aca="1" ref="F40" ca="1">_xlfn.XLOOKUP(1,
 (INDIRECT("'"&amp;$C$6&amp;"'!$6:$6")=F$6)*
 (INDIRECT("'"&amp;$C$6&amp;"'!$5:$5")=F$5),
 INDIRECT("'"&amp;$C$6&amp;"'!"&amp;ROW()&amp;":"&amp;ROW())
)</f>
        <v>0</v>
      </c>
      <c r="G40" s="8" cm="1">
        <f t="array" aca="1" ref="G40" ca="1">_xlfn.XLOOKUP(1,
 (INDIRECT("'"&amp;$C$6&amp;"'!$6:$6")=G$6)*
 (INDIRECT("'"&amp;$C$6&amp;"'!$5:$5")=G$5),
 INDIRECT("'"&amp;$C$6&amp;"'!"&amp;ROW()&amp;":"&amp;ROW())
)</f>
        <v>0</v>
      </c>
      <c r="H40" s="8" cm="1">
        <f t="array" aca="1" ref="H40" ca="1">_xlfn.XLOOKUP(1,
 (INDIRECT("'"&amp;$C$6&amp;"'!$6:$6")=H$6)*
 (INDIRECT("'"&amp;$C$6&amp;"'!$5:$5")=H$5),
 INDIRECT("'"&amp;$C$6&amp;"'!"&amp;ROW()&amp;":"&amp;ROW())
)</f>
        <v>0</v>
      </c>
      <c r="I40" s="8" cm="1">
        <f t="array" aca="1" ref="I40" ca="1">_xlfn.XLOOKUP(1,
 (INDIRECT("'"&amp;$C$6&amp;"'!$6:$6")=I$6)*
 (INDIRECT("'"&amp;$C$6&amp;"'!$5:$5")=I$5),
 INDIRECT("'"&amp;$C$6&amp;"'!"&amp;ROW()&amp;":"&amp;ROW())
)</f>
        <v>0</v>
      </c>
      <c r="K40" s="33">
        <f t="shared" ca="1" si="61"/>
        <v>0</v>
      </c>
      <c r="L40" s="33">
        <f t="shared" ca="1" si="62"/>
        <v>0</v>
      </c>
      <c r="M40" s="33">
        <f t="shared" ca="1" si="63"/>
        <v>0</v>
      </c>
      <c r="N40" s="33">
        <f t="shared" ca="1" si="64"/>
        <v>0</v>
      </c>
      <c r="O40" s="33">
        <f t="shared" ca="1" si="65"/>
        <v>0</v>
      </c>
      <c r="Q40" s="35">
        <f t="shared" ca="1" si="66"/>
        <v>0</v>
      </c>
      <c r="R40" s="35">
        <f t="shared" ca="1" si="67"/>
        <v>0</v>
      </c>
      <c r="S40" s="35">
        <f t="shared" ca="1" si="68"/>
        <v>0</v>
      </c>
      <c r="T40" s="35">
        <f t="shared" ca="1" si="69"/>
        <v>0</v>
      </c>
      <c r="U40" s="35">
        <f t="shared" ca="1" si="70"/>
        <v>0</v>
      </c>
      <c r="W40" s="8" cm="1">
        <f t="array" aca="1" ref="W40" ca="1">INDIRECT("'"&amp;$C$6&amp;"'!"&amp;ADDRESS(ROW(),COLUMN()+44))</f>
        <v>0</v>
      </c>
      <c r="X40" s="8" cm="1">
        <f t="array" aca="1" ref="X40" ca="1">INDIRECT("'"&amp;$C$6&amp;"'!"&amp;ADDRESS(ROW(),COLUMN()+44))</f>
        <v>0</v>
      </c>
      <c r="Y40" s="8" cm="1">
        <f t="array" aca="1" ref="Y40" ca="1">INDIRECT("'"&amp;$C$6&amp;"'!"&amp;ADDRESS(ROW(),COLUMN()+44))</f>
        <v>0</v>
      </c>
      <c r="Z40" s="8" cm="1">
        <f t="array" aca="1" ref="Z40" ca="1">INDIRECT("'"&amp;$C$6&amp;"'!"&amp;ADDRESS(ROW(),COLUMN()+44))</f>
        <v>0</v>
      </c>
      <c r="AA40" s="8" cm="1">
        <f t="array" aca="1" ref="AA40" ca="1">INDIRECT("'"&amp;$C$6&amp;"'!"&amp;ADDRESS(ROW(),COLUMN()+44))</f>
        <v>0</v>
      </c>
      <c r="AB40" s="8" cm="1">
        <f t="array" aca="1" ref="AB40" ca="1">INDIRECT("'"&amp;$C$6&amp;"'!"&amp;ADDRESS(ROW(),COLUMN()+44))</f>
        <v>0</v>
      </c>
      <c r="AD40" s="33">
        <f t="shared" ca="1" si="71"/>
        <v>0</v>
      </c>
      <c r="AE40" s="33">
        <f t="shared" ca="1" si="72"/>
        <v>0</v>
      </c>
      <c r="AF40" s="33">
        <f t="shared" ca="1" si="73"/>
        <v>0</v>
      </c>
      <c r="AG40" s="33">
        <f t="shared" ca="1" si="74"/>
        <v>0</v>
      </c>
      <c r="AH40" s="33">
        <f t="shared" ca="1" si="75"/>
        <v>0</v>
      </c>
      <c r="AJ40" s="35">
        <f t="shared" ca="1" si="76"/>
        <v>0</v>
      </c>
      <c r="AK40" s="35">
        <f t="shared" ca="1" si="77"/>
        <v>0</v>
      </c>
      <c r="AL40" s="35">
        <f t="shared" ca="1" si="78"/>
        <v>0</v>
      </c>
      <c r="AM40" s="35">
        <f t="shared" ca="1" si="79"/>
        <v>0</v>
      </c>
      <c r="AN40" s="35">
        <f t="shared" ca="1" si="80"/>
        <v>0</v>
      </c>
    </row>
    <row r="41" spans="1:40" hidden="1" outlineLevel="1" x14ac:dyDescent="0.25">
      <c r="A41" s="11" t="s">
        <v>13</v>
      </c>
      <c r="C41" s="2"/>
      <c r="D41" s="8" cm="1">
        <f t="array" aca="1" ref="D41" ca="1">_xlfn.XLOOKUP(1,
 (INDIRECT("'"&amp;$C$6&amp;"'!$6:$6")=D$6)*
 (INDIRECT("'"&amp;$C$6&amp;"'!$5:$5")=D$5),
 INDIRECT("'"&amp;$C$6&amp;"'!"&amp;ROW()&amp;":"&amp;ROW())
)</f>
        <v>0</v>
      </c>
      <c r="E41" s="8" cm="1">
        <f t="array" aca="1" ref="E41" ca="1">_xlfn.XLOOKUP(1,
 (INDIRECT("'"&amp;$C$6&amp;"'!$6:$6")=E$6)*
 (INDIRECT("'"&amp;$C$6&amp;"'!$5:$5")=E$5),
 INDIRECT("'"&amp;$C$6&amp;"'!"&amp;ROW()&amp;":"&amp;ROW())
)</f>
        <v>0</v>
      </c>
      <c r="F41" s="8" cm="1">
        <f t="array" aca="1" ref="F41" ca="1">_xlfn.XLOOKUP(1,
 (INDIRECT("'"&amp;$C$6&amp;"'!$6:$6")=F$6)*
 (INDIRECT("'"&amp;$C$6&amp;"'!$5:$5")=F$5),
 INDIRECT("'"&amp;$C$6&amp;"'!"&amp;ROW()&amp;":"&amp;ROW())
)</f>
        <v>0</v>
      </c>
      <c r="G41" s="8" cm="1">
        <f t="array" aca="1" ref="G41" ca="1">_xlfn.XLOOKUP(1,
 (INDIRECT("'"&amp;$C$6&amp;"'!$6:$6")=G$6)*
 (INDIRECT("'"&amp;$C$6&amp;"'!$5:$5")=G$5),
 INDIRECT("'"&amp;$C$6&amp;"'!"&amp;ROW()&amp;":"&amp;ROW())
)</f>
        <v>0</v>
      </c>
      <c r="H41" s="8" cm="1">
        <f t="array" aca="1" ref="H41" ca="1">_xlfn.XLOOKUP(1,
 (INDIRECT("'"&amp;$C$6&amp;"'!$6:$6")=H$6)*
 (INDIRECT("'"&amp;$C$6&amp;"'!$5:$5")=H$5),
 INDIRECT("'"&amp;$C$6&amp;"'!"&amp;ROW()&amp;":"&amp;ROW())
)</f>
        <v>0</v>
      </c>
      <c r="I41" s="8" cm="1">
        <f t="array" aca="1" ref="I41" ca="1">_xlfn.XLOOKUP(1,
 (INDIRECT("'"&amp;$C$6&amp;"'!$6:$6")=I$6)*
 (INDIRECT("'"&amp;$C$6&amp;"'!$5:$5")=I$5),
 INDIRECT("'"&amp;$C$6&amp;"'!"&amp;ROW()&amp;":"&amp;ROW())
)</f>
        <v>0</v>
      </c>
      <c r="K41" s="33">
        <f t="shared" ca="1" si="61"/>
        <v>0</v>
      </c>
      <c r="L41" s="33">
        <f t="shared" ca="1" si="62"/>
        <v>0</v>
      </c>
      <c r="M41" s="33">
        <f t="shared" ca="1" si="63"/>
        <v>0</v>
      </c>
      <c r="N41" s="33">
        <f t="shared" ca="1" si="64"/>
        <v>0</v>
      </c>
      <c r="O41" s="33">
        <f t="shared" ca="1" si="65"/>
        <v>0</v>
      </c>
      <c r="Q41" s="35">
        <f t="shared" ca="1" si="66"/>
        <v>0</v>
      </c>
      <c r="R41" s="35">
        <f t="shared" ca="1" si="67"/>
        <v>0</v>
      </c>
      <c r="S41" s="35">
        <f t="shared" ca="1" si="68"/>
        <v>0</v>
      </c>
      <c r="T41" s="35">
        <f t="shared" ca="1" si="69"/>
        <v>0</v>
      </c>
      <c r="U41" s="35">
        <f t="shared" ca="1" si="70"/>
        <v>0</v>
      </c>
      <c r="W41" s="8" cm="1">
        <f t="array" aca="1" ref="W41" ca="1">INDIRECT("'"&amp;$C$6&amp;"'!"&amp;ADDRESS(ROW(),COLUMN()+44))</f>
        <v>0</v>
      </c>
      <c r="X41" s="8" cm="1">
        <f t="array" aca="1" ref="X41" ca="1">INDIRECT("'"&amp;$C$6&amp;"'!"&amp;ADDRESS(ROW(),COLUMN()+44))</f>
        <v>0</v>
      </c>
      <c r="Y41" s="8" cm="1">
        <f t="array" aca="1" ref="Y41" ca="1">INDIRECT("'"&amp;$C$6&amp;"'!"&amp;ADDRESS(ROW(),COLUMN()+44))</f>
        <v>0</v>
      </c>
      <c r="Z41" s="8" cm="1">
        <f t="array" aca="1" ref="Z41" ca="1">INDIRECT("'"&amp;$C$6&amp;"'!"&amp;ADDRESS(ROW(),COLUMN()+44))</f>
        <v>0</v>
      </c>
      <c r="AA41" s="8" cm="1">
        <f t="array" aca="1" ref="AA41" ca="1">INDIRECT("'"&amp;$C$6&amp;"'!"&amp;ADDRESS(ROW(),COLUMN()+44))</f>
        <v>0</v>
      </c>
      <c r="AB41" s="8" cm="1">
        <f t="array" aca="1" ref="AB41" ca="1">INDIRECT("'"&amp;$C$6&amp;"'!"&amp;ADDRESS(ROW(),COLUMN()+44))</f>
        <v>0</v>
      </c>
      <c r="AD41" s="33">
        <f t="shared" ca="1" si="71"/>
        <v>0</v>
      </c>
      <c r="AE41" s="33">
        <f t="shared" ca="1" si="72"/>
        <v>0</v>
      </c>
      <c r="AF41" s="33">
        <f t="shared" ca="1" si="73"/>
        <v>0</v>
      </c>
      <c r="AG41" s="33">
        <f t="shared" ca="1" si="74"/>
        <v>0</v>
      </c>
      <c r="AH41" s="33">
        <f t="shared" ca="1" si="75"/>
        <v>0</v>
      </c>
      <c r="AJ41" s="35">
        <f t="shared" ca="1" si="76"/>
        <v>0</v>
      </c>
      <c r="AK41" s="35">
        <f t="shared" ca="1" si="77"/>
        <v>0</v>
      </c>
      <c r="AL41" s="35">
        <f t="shared" ca="1" si="78"/>
        <v>0</v>
      </c>
      <c r="AM41" s="35">
        <f t="shared" ca="1" si="79"/>
        <v>0</v>
      </c>
      <c r="AN41" s="35">
        <f t="shared" ca="1" si="80"/>
        <v>0</v>
      </c>
    </row>
    <row r="42" spans="1:40" ht="14.45" hidden="1" customHeight="1" outlineLevel="1" x14ac:dyDescent="0.25">
      <c r="A42" s="11" t="s">
        <v>13</v>
      </c>
      <c r="C42" s="51"/>
      <c r="D42" s="53">
        <f ca="1">SUM(D40:D41)</f>
        <v>0</v>
      </c>
      <c r="E42" s="53">
        <f t="shared" ref="E42:I42" ca="1" si="83">SUM(E40:E41)</f>
        <v>0</v>
      </c>
      <c r="F42" s="53">
        <f t="shared" ca="1" si="83"/>
        <v>0</v>
      </c>
      <c r="G42" s="53">
        <f t="shared" ca="1" si="83"/>
        <v>0</v>
      </c>
      <c r="H42" s="53">
        <f t="shared" ca="1" si="83"/>
        <v>0</v>
      </c>
      <c r="I42" s="53">
        <f t="shared" ca="1" si="83"/>
        <v>0</v>
      </c>
      <c r="K42" s="33">
        <f t="shared" ca="1" si="61"/>
        <v>0</v>
      </c>
      <c r="L42" s="33">
        <f t="shared" ca="1" si="62"/>
        <v>0</v>
      </c>
      <c r="M42" s="33">
        <f t="shared" ca="1" si="63"/>
        <v>0</v>
      </c>
      <c r="N42" s="33">
        <f t="shared" ca="1" si="64"/>
        <v>0</v>
      </c>
      <c r="O42" s="33">
        <f t="shared" ca="1" si="65"/>
        <v>0</v>
      </c>
      <c r="Q42" s="35">
        <f t="shared" ca="1" si="66"/>
        <v>0</v>
      </c>
      <c r="R42" s="35">
        <f t="shared" ca="1" si="67"/>
        <v>0</v>
      </c>
      <c r="S42" s="35">
        <f t="shared" ca="1" si="68"/>
        <v>0</v>
      </c>
      <c r="T42" s="35">
        <f t="shared" ca="1" si="69"/>
        <v>0</v>
      </c>
      <c r="U42" s="35">
        <f t="shared" ca="1" si="70"/>
        <v>0</v>
      </c>
      <c r="W42" s="53">
        <f ca="1">SUM(W40:W41)</f>
        <v>0</v>
      </c>
      <c r="X42" s="53">
        <f t="shared" ref="X42" ca="1" si="84">SUM(X40:X41)</f>
        <v>0</v>
      </c>
      <c r="Y42" s="53">
        <f t="shared" ref="Y42" ca="1" si="85">SUM(Y40:Y41)</f>
        <v>0</v>
      </c>
      <c r="Z42" s="53">
        <f t="shared" ref="Z42" ca="1" si="86">SUM(Z40:Z41)</f>
        <v>0</v>
      </c>
      <c r="AA42" s="53">
        <f t="shared" ref="AA42" ca="1" si="87">SUM(AA40:AA41)</f>
        <v>0</v>
      </c>
      <c r="AB42" s="53">
        <f t="shared" ref="AB42" ca="1" si="88">SUM(AB40:AB41)</f>
        <v>0</v>
      </c>
      <c r="AD42" s="33">
        <f t="shared" ca="1" si="71"/>
        <v>0</v>
      </c>
      <c r="AE42" s="33">
        <f t="shared" ca="1" si="72"/>
        <v>0</v>
      </c>
      <c r="AF42" s="33">
        <f t="shared" ca="1" si="73"/>
        <v>0</v>
      </c>
      <c r="AG42" s="33">
        <f t="shared" ca="1" si="74"/>
        <v>0</v>
      </c>
      <c r="AH42" s="33">
        <f t="shared" ca="1" si="75"/>
        <v>0</v>
      </c>
      <c r="AJ42" s="35">
        <f t="shared" ca="1" si="76"/>
        <v>0</v>
      </c>
      <c r="AK42" s="35">
        <f t="shared" ca="1" si="77"/>
        <v>0</v>
      </c>
      <c r="AL42" s="35">
        <f t="shared" ca="1" si="78"/>
        <v>0</v>
      </c>
      <c r="AM42" s="35">
        <f t="shared" ca="1" si="79"/>
        <v>0</v>
      </c>
      <c r="AN42" s="35">
        <f t="shared" ca="1" si="80"/>
        <v>0</v>
      </c>
    </row>
    <row r="43" spans="1:40" collapsed="1" x14ac:dyDescent="0.25">
      <c r="C43" s="3" t="s">
        <v>17</v>
      </c>
      <c r="D43" s="10">
        <f ca="1">SUM(D35,D36:D39,D42)</f>
        <v>0</v>
      </c>
      <c r="E43" s="10">
        <f t="shared" ref="E43:I43" ca="1" si="89">SUM(E35,E36:E39,E42)</f>
        <v>1758240.1266999999</v>
      </c>
      <c r="F43" s="10">
        <f t="shared" ca="1" si="89"/>
        <v>0</v>
      </c>
      <c r="G43" s="10">
        <f t="shared" ca="1" si="89"/>
        <v>0</v>
      </c>
      <c r="H43" s="10">
        <f t="shared" ca="1" si="89"/>
        <v>0</v>
      </c>
      <c r="I43" s="10">
        <f t="shared" ca="1" si="89"/>
        <v>0</v>
      </c>
      <c r="K43" s="34">
        <f t="shared" ref="K43" ca="1" si="90">$D43-E43</f>
        <v>-1758240.1266999999</v>
      </c>
      <c r="L43" s="34">
        <f t="shared" ca="1" si="51"/>
        <v>0</v>
      </c>
      <c r="M43" s="34">
        <f t="shared" ca="1" si="52"/>
        <v>0</v>
      </c>
      <c r="N43" s="34">
        <f t="shared" ca="1" si="53"/>
        <v>0</v>
      </c>
      <c r="O43" s="34">
        <f t="shared" ca="1" si="54"/>
        <v>0</v>
      </c>
      <c r="Q43" s="36">
        <f t="shared" ref="Q43" ca="1" si="91">IFERROR($D43/E43-1,0)</f>
        <v>-1</v>
      </c>
      <c r="R43" s="36">
        <f t="shared" ca="1" si="55"/>
        <v>0</v>
      </c>
      <c r="S43" s="36">
        <f t="shared" ca="1" si="56"/>
        <v>0</v>
      </c>
      <c r="T43" s="36">
        <f t="shared" ca="1" si="57"/>
        <v>0</v>
      </c>
      <c r="U43" s="36">
        <f t="shared" ca="1" si="58"/>
        <v>0</v>
      </c>
      <c r="W43" s="10">
        <f t="shared" ref="W43" ca="1" si="92">SUM(W35,W36:W39,W42)</f>
        <v>0</v>
      </c>
      <c r="X43" s="10">
        <f t="shared" ref="X43" ca="1" si="93">SUM(X35,X36:X39,X42)</f>
        <v>1777154.67918</v>
      </c>
      <c r="Y43" s="10">
        <f t="shared" ref="Y43" ca="1" si="94">SUM(Y35,Y36:Y39,Y42)</f>
        <v>0</v>
      </c>
      <c r="Z43" s="10">
        <f t="shared" ref="Z43" ca="1" si="95">SUM(Z35,Z36:Z39,Z42)</f>
        <v>0</v>
      </c>
      <c r="AA43" s="10">
        <f t="shared" ref="AA43" ca="1" si="96">SUM(AA35,AA36:AA39,AA42)</f>
        <v>0</v>
      </c>
      <c r="AB43" s="10">
        <f t="shared" ref="AB43" ca="1" si="97">SUM(AB35,AB36:AB39,AB42)</f>
        <v>0</v>
      </c>
      <c r="AD43" s="34">
        <f t="shared" ca="1" si="59"/>
        <v>-1777154.67918</v>
      </c>
      <c r="AE43" s="34">
        <f t="shared" ca="1" si="59"/>
        <v>0</v>
      </c>
      <c r="AF43" s="34">
        <f t="shared" ca="1" si="59"/>
        <v>0</v>
      </c>
      <c r="AG43" s="34">
        <f t="shared" ca="1" si="59"/>
        <v>0</v>
      </c>
      <c r="AH43" s="34">
        <f t="shared" ca="1" si="59"/>
        <v>0</v>
      </c>
      <c r="AJ43" s="36">
        <f t="shared" ca="1" si="60"/>
        <v>-1</v>
      </c>
      <c r="AK43" s="36">
        <f t="shared" ca="1" si="60"/>
        <v>0</v>
      </c>
      <c r="AL43" s="36">
        <f t="shared" ca="1" si="60"/>
        <v>0</v>
      </c>
      <c r="AM43" s="36">
        <f t="shared" ca="1" si="60"/>
        <v>0</v>
      </c>
      <c r="AN43" s="36">
        <f t="shared" ca="1" si="60"/>
        <v>0</v>
      </c>
    </row>
    <row r="44" spans="1:40" x14ac:dyDescent="0.25">
      <c r="D44" s="8"/>
      <c r="E44" s="8"/>
      <c r="F44" s="8"/>
      <c r="G44" s="8"/>
      <c r="H44" s="8"/>
      <c r="I44" s="8"/>
      <c r="W44" s="8"/>
      <c r="X44" s="8"/>
      <c r="Y44" s="8"/>
      <c r="Z44" s="8"/>
      <c r="AA44" s="8"/>
      <c r="AB44" s="8"/>
    </row>
    <row r="45" spans="1:40" x14ac:dyDescent="0.25">
      <c r="D45" s="16"/>
      <c r="E45" s="16"/>
      <c r="F45" s="16"/>
      <c r="G45" s="16"/>
      <c r="H45" s="16"/>
      <c r="I45" s="16"/>
      <c r="W45" s="16"/>
      <c r="X45" s="16"/>
      <c r="Y45" s="16"/>
      <c r="Z45" s="16"/>
      <c r="AA45" s="16"/>
      <c r="AB45" s="16"/>
    </row>
    <row r="46" spans="1:40" hidden="1" outlineLevel="1" x14ac:dyDescent="0.25">
      <c r="A46" s="11"/>
      <c r="C46" s="2" t="s">
        <v>79</v>
      </c>
      <c r="D46" s="14">
        <f t="shared" ref="D46:I46" ca="1" si="98">IFERROR(((1+D103/D27)^(360/D$3))-1,0)</f>
        <v>0</v>
      </c>
      <c r="E46" s="14">
        <f t="shared" ca="1" si="98"/>
        <v>4.2497138239929955E-2</v>
      </c>
      <c r="F46" s="14">
        <f t="shared" ca="1" si="98"/>
        <v>0</v>
      </c>
      <c r="G46" s="14">
        <f t="shared" ca="1" si="98"/>
        <v>0</v>
      </c>
      <c r="H46" s="14">
        <f t="shared" ca="1" si="98"/>
        <v>0</v>
      </c>
      <c r="I46" s="14">
        <f t="shared" ca="1" si="98"/>
        <v>0</v>
      </c>
      <c r="K46" s="43"/>
      <c r="L46" s="43"/>
      <c r="M46" s="43"/>
      <c r="N46" s="43"/>
      <c r="O46" s="43"/>
      <c r="Q46" s="41">
        <f ca="1">($D46-E46)*10000</f>
        <v>-424.97138239929956</v>
      </c>
      <c r="R46" s="41">
        <f t="shared" ref="R46:U46" ca="1" si="99">($D46-F46)*10000</f>
        <v>0</v>
      </c>
      <c r="S46" s="41">
        <f t="shared" ca="1" si="99"/>
        <v>0</v>
      </c>
      <c r="T46" s="41">
        <f t="shared" ca="1" si="99"/>
        <v>0</v>
      </c>
      <c r="U46" s="41">
        <f t="shared" ca="1" si="99"/>
        <v>0</v>
      </c>
      <c r="W46" s="14" cm="1">
        <f t="array" aca="1" ref="W46" ca="1">INDIRECT("'"&amp;$C$6&amp;"'!"&amp;ADDRESS(ROW(),COLUMN()+44))</f>
        <v>0</v>
      </c>
      <c r="X46" s="14" cm="1">
        <f t="array" aca="1" ref="X46" ca="1">INDIRECT("'"&amp;$C$6&amp;"'!"&amp;ADDRESS(ROW(),COLUMN()+44))</f>
        <v>4.2527549622565219E-2</v>
      </c>
      <c r="Y46" s="14" cm="1">
        <f t="array" aca="1" ref="Y46" ca="1">INDIRECT("'"&amp;$C$6&amp;"'!"&amp;ADDRESS(ROW(),COLUMN()+44))</f>
        <v>0</v>
      </c>
      <c r="Z46" s="14" cm="1">
        <f t="array" aca="1" ref="Z46" ca="1">INDIRECT("'"&amp;$C$6&amp;"'!"&amp;ADDRESS(ROW(),COLUMN()+44))</f>
        <v>0</v>
      </c>
      <c r="AA46" s="14" cm="1">
        <f t="array" aca="1" ref="AA46" ca="1">INDIRECT("'"&amp;$C$6&amp;"'!"&amp;ADDRESS(ROW(),COLUMN()+44))</f>
        <v>0</v>
      </c>
      <c r="AB46" s="14" cm="1">
        <f t="array" aca="1" ref="AB46" ca="1">INDIRECT("'"&amp;$C$6&amp;"'!"&amp;ADDRESS(ROW(),COLUMN()+44))</f>
        <v>0</v>
      </c>
      <c r="AD46" s="43"/>
      <c r="AE46" s="43"/>
      <c r="AF46" s="43"/>
      <c r="AG46" s="43"/>
      <c r="AH46" s="43"/>
      <c r="AJ46" s="41">
        <f t="shared" ref="AJ46:AN46" ca="1" si="100">($W46-X46)*10000</f>
        <v>-425.2754962256522</v>
      </c>
      <c r="AK46" s="41">
        <f t="shared" ca="1" si="100"/>
        <v>0</v>
      </c>
      <c r="AL46" s="41">
        <f t="shared" ca="1" si="100"/>
        <v>0</v>
      </c>
      <c r="AM46" s="41">
        <f t="shared" ca="1" si="100"/>
        <v>0</v>
      </c>
      <c r="AN46" s="41">
        <f t="shared" ca="1" si="100"/>
        <v>0</v>
      </c>
    </row>
    <row r="47" spans="1:40" hidden="1" outlineLevel="1" x14ac:dyDescent="0.25">
      <c r="A47" s="11"/>
      <c r="C47" s="2"/>
      <c r="D47" s="14">
        <f t="shared" ref="D47:I47" ca="1" si="101">IFERROR(((1+D104/D28)^(360/D$3))-1,0)</f>
        <v>0</v>
      </c>
      <c r="E47" s="14">
        <f t="shared" ca="1" si="101"/>
        <v>0</v>
      </c>
      <c r="F47" s="14">
        <f t="shared" ca="1" si="101"/>
        <v>0</v>
      </c>
      <c r="G47" s="14">
        <f t="shared" ca="1" si="101"/>
        <v>0</v>
      </c>
      <c r="H47" s="14">
        <f t="shared" ca="1" si="101"/>
        <v>0</v>
      </c>
      <c r="I47" s="14">
        <f t="shared" ca="1" si="101"/>
        <v>0</v>
      </c>
      <c r="K47" s="43"/>
      <c r="L47" s="43"/>
      <c r="M47" s="43"/>
      <c r="N47" s="43"/>
      <c r="O47" s="43"/>
      <c r="Q47" s="41">
        <f t="shared" ref="Q47:Q62" ca="1" si="102">($D47-E47)*10000</f>
        <v>0</v>
      </c>
      <c r="R47" s="41">
        <f t="shared" ref="R47:R62" ca="1" si="103">($D47-F47)*10000</f>
        <v>0</v>
      </c>
      <c r="S47" s="41">
        <f t="shared" ref="S47:S62" ca="1" si="104">($D47-G47)*10000</f>
        <v>0</v>
      </c>
      <c r="T47" s="41">
        <f t="shared" ref="T47:T62" ca="1" si="105">($D47-H47)*10000</f>
        <v>0</v>
      </c>
      <c r="U47" s="41">
        <f t="shared" ref="U47:U62" ca="1" si="106">($D47-I47)*10000</f>
        <v>0</v>
      </c>
      <c r="W47" s="14" cm="1">
        <f t="array" aca="1" ref="W47" ca="1">INDIRECT("'"&amp;$C$6&amp;"'!"&amp;ADDRESS(ROW(),COLUMN()+44))</f>
        <v>0</v>
      </c>
      <c r="X47" s="14" cm="1">
        <f t="array" aca="1" ref="X47" ca="1">INDIRECT("'"&amp;$C$6&amp;"'!"&amp;ADDRESS(ROW(),COLUMN()+44))</f>
        <v>0</v>
      </c>
      <c r="Y47" s="14" cm="1">
        <f t="array" aca="1" ref="Y47" ca="1">INDIRECT("'"&amp;$C$6&amp;"'!"&amp;ADDRESS(ROW(),COLUMN()+44))</f>
        <v>0</v>
      </c>
      <c r="Z47" s="14" cm="1">
        <f t="array" aca="1" ref="Z47" ca="1">INDIRECT("'"&amp;$C$6&amp;"'!"&amp;ADDRESS(ROW(),COLUMN()+44))</f>
        <v>0</v>
      </c>
      <c r="AA47" s="14" cm="1">
        <f t="array" aca="1" ref="AA47" ca="1">INDIRECT("'"&amp;$C$6&amp;"'!"&amp;ADDRESS(ROW(),COLUMN()+44))</f>
        <v>0</v>
      </c>
      <c r="AB47" s="14" cm="1">
        <f t="array" aca="1" ref="AB47" ca="1">INDIRECT("'"&amp;$C$6&amp;"'!"&amp;ADDRESS(ROW(),COLUMN()+44))</f>
        <v>0</v>
      </c>
      <c r="AD47" s="43"/>
      <c r="AE47" s="43"/>
      <c r="AF47" s="43"/>
      <c r="AG47" s="43"/>
      <c r="AH47" s="43"/>
      <c r="AJ47" s="41">
        <f t="shared" ref="AJ47:AJ62" ca="1" si="107">($W47-X47)*10000</f>
        <v>0</v>
      </c>
      <c r="AK47" s="41">
        <f t="shared" ref="AK47:AK62" ca="1" si="108">($W47-Y47)*10000</f>
        <v>0</v>
      </c>
      <c r="AL47" s="41">
        <f t="shared" ref="AL47:AL62" ca="1" si="109">($W47-Z47)*10000</f>
        <v>0</v>
      </c>
      <c r="AM47" s="41">
        <f t="shared" ref="AM47:AM62" ca="1" si="110">($W47-AA47)*10000</f>
        <v>0</v>
      </c>
      <c r="AN47" s="41">
        <f t="shared" ref="AN47:AN62" ca="1" si="111">($W47-AB47)*10000</f>
        <v>0</v>
      </c>
    </row>
    <row r="48" spans="1:40" hidden="1" outlineLevel="1" x14ac:dyDescent="0.25">
      <c r="A48" s="11"/>
      <c r="C48" s="2"/>
      <c r="D48" s="14">
        <f t="shared" ref="D48:I48" ca="1" si="112">IFERROR(((1+D105/D29)^(360/D$3))-1,0)</f>
        <v>0</v>
      </c>
      <c r="E48" s="14">
        <f t="shared" ca="1" si="112"/>
        <v>0</v>
      </c>
      <c r="F48" s="14">
        <f t="shared" ca="1" si="112"/>
        <v>0</v>
      </c>
      <c r="G48" s="14">
        <f t="shared" ca="1" si="112"/>
        <v>0</v>
      </c>
      <c r="H48" s="14">
        <f t="shared" ca="1" si="112"/>
        <v>0</v>
      </c>
      <c r="I48" s="14">
        <f t="shared" ca="1" si="112"/>
        <v>0</v>
      </c>
      <c r="K48" s="43"/>
      <c r="L48" s="43"/>
      <c r="M48" s="43"/>
      <c r="N48" s="43"/>
      <c r="O48" s="43"/>
      <c r="Q48" s="41">
        <f t="shared" ca="1" si="102"/>
        <v>0</v>
      </c>
      <c r="R48" s="41">
        <f t="shared" ca="1" si="103"/>
        <v>0</v>
      </c>
      <c r="S48" s="41">
        <f t="shared" ca="1" si="104"/>
        <v>0</v>
      </c>
      <c r="T48" s="41">
        <f t="shared" ca="1" si="105"/>
        <v>0</v>
      </c>
      <c r="U48" s="41">
        <f t="shared" ca="1" si="106"/>
        <v>0</v>
      </c>
      <c r="W48" s="14" cm="1">
        <f t="array" aca="1" ref="W48" ca="1">INDIRECT("'"&amp;$C$6&amp;"'!"&amp;ADDRESS(ROW(),COLUMN()+44))</f>
        <v>0</v>
      </c>
      <c r="X48" s="14" cm="1">
        <f t="array" aca="1" ref="X48" ca="1">INDIRECT("'"&amp;$C$6&amp;"'!"&amp;ADDRESS(ROW(),COLUMN()+44))</f>
        <v>0</v>
      </c>
      <c r="Y48" s="14" cm="1">
        <f t="array" aca="1" ref="Y48" ca="1">INDIRECT("'"&amp;$C$6&amp;"'!"&amp;ADDRESS(ROW(),COLUMN()+44))</f>
        <v>0</v>
      </c>
      <c r="Z48" s="14" cm="1">
        <f t="array" aca="1" ref="Z48" ca="1">INDIRECT("'"&amp;$C$6&amp;"'!"&amp;ADDRESS(ROW(),COLUMN()+44))</f>
        <v>0</v>
      </c>
      <c r="AA48" s="14" cm="1">
        <f t="array" aca="1" ref="AA48" ca="1">INDIRECT("'"&amp;$C$6&amp;"'!"&amp;ADDRESS(ROW(),COLUMN()+44))</f>
        <v>0</v>
      </c>
      <c r="AB48" s="14" cm="1">
        <f t="array" aca="1" ref="AB48" ca="1">INDIRECT("'"&amp;$C$6&amp;"'!"&amp;ADDRESS(ROW(),COLUMN()+44))</f>
        <v>0</v>
      </c>
      <c r="AD48" s="43"/>
      <c r="AE48" s="43"/>
      <c r="AF48" s="43"/>
      <c r="AG48" s="43"/>
      <c r="AH48" s="43"/>
      <c r="AJ48" s="41">
        <f t="shared" ca="1" si="107"/>
        <v>0</v>
      </c>
      <c r="AK48" s="41">
        <f t="shared" ca="1" si="108"/>
        <v>0</v>
      </c>
      <c r="AL48" s="41">
        <f t="shared" ca="1" si="109"/>
        <v>0</v>
      </c>
      <c r="AM48" s="41">
        <f t="shared" ca="1" si="110"/>
        <v>0</v>
      </c>
      <c r="AN48" s="41">
        <f t="shared" ca="1" si="111"/>
        <v>0</v>
      </c>
    </row>
    <row r="49" spans="1:40" hidden="1" outlineLevel="1" x14ac:dyDescent="0.25">
      <c r="A49" s="11"/>
      <c r="C49" s="2"/>
      <c r="D49" s="14">
        <f t="shared" ref="D49:I49" ca="1" si="113">IFERROR(((1+D106/D30)^(360/D$3))-1,0)</f>
        <v>0</v>
      </c>
      <c r="E49" s="14">
        <f t="shared" ca="1" si="113"/>
        <v>0</v>
      </c>
      <c r="F49" s="14">
        <f t="shared" ca="1" si="113"/>
        <v>0</v>
      </c>
      <c r="G49" s="14">
        <f t="shared" ca="1" si="113"/>
        <v>0</v>
      </c>
      <c r="H49" s="14">
        <f t="shared" ca="1" si="113"/>
        <v>0</v>
      </c>
      <c r="I49" s="14">
        <f t="shared" ca="1" si="113"/>
        <v>0</v>
      </c>
      <c r="K49" s="43"/>
      <c r="L49" s="43"/>
      <c r="M49" s="43"/>
      <c r="N49" s="43"/>
      <c r="O49" s="43"/>
      <c r="Q49" s="41">
        <f t="shared" ca="1" si="102"/>
        <v>0</v>
      </c>
      <c r="R49" s="41">
        <f t="shared" ca="1" si="103"/>
        <v>0</v>
      </c>
      <c r="S49" s="41">
        <f t="shared" ca="1" si="104"/>
        <v>0</v>
      </c>
      <c r="T49" s="41">
        <f t="shared" ca="1" si="105"/>
        <v>0</v>
      </c>
      <c r="U49" s="41">
        <f t="shared" ca="1" si="106"/>
        <v>0</v>
      </c>
      <c r="W49" s="14" cm="1">
        <f t="array" aca="1" ref="W49" ca="1">INDIRECT("'"&amp;$C$6&amp;"'!"&amp;ADDRESS(ROW(),COLUMN()+44))</f>
        <v>0</v>
      </c>
      <c r="X49" s="14" cm="1">
        <f t="array" aca="1" ref="X49" ca="1">INDIRECT("'"&amp;$C$6&amp;"'!"&amp;ADDRESS(ROW(),COLUMN()+44))</f>
        <v>0</v>
      </c>
      <c r="Y49" s="14" cm="1">
        <f t="array" aca="1" ref="Y49" ca="1">INDIRECT("'"&amp;$C$6&amp;"'!"&amp;ADDRESS(ROW(),COLUMN()+44))</f>
        <v>0</v>
      </c>
      <c r="Z49" s="14" cm="1">
        <f t="array" aca="1" ref="Z49" ca="1">INDIRECT("'"&amp;$C$6&amp;"'!"&amp;ADDRESS(ROW(),COLUMN()+44))</f>
        <v>0</v>
      </c>
      <c r="AA49" s="14" cm="1">
        <f t="array" aca="1" ref="AA49" ca="1">INDIRECT("'"&amp;$C$6&amp;"'!"&amp;ADDRESS(ROW(),COLUMN()+44))</f>
        <v>0</v>
      </c>
      <c r="AB49" s="14" cm="1">
        <f t="array" aca="1" ref="AB49" ca="1">INDIRECT("'"&amp;$C$6&amp;"'!"&amp;ADDRESS(ROW(),COLUMN()+44))</f>
        <v>0</v>
      </c>
      <c r="AD49" s="43"/>
      <c r="AE49" s="43"/>
      <c r="AF49" s="43"/>
      <c r="AG49" s="43"/>
      <c r="AH49" s="43"/>
      <c r="AJ49" s="41">
        <f t="shared" ca="1" si="107"/>
        <v>0</v>
      </c>
      <c r="AK49" s="41">
        <f t="shared" ca="1" si="108"/>
        <v>0</v>
      </c>
      <c r="AL49" s="41">
        <f t="shared" ca="1" si="109"/>
        <v>0</v>
      </c>
      <c r="AM49" s="41">
        <f t="shared" ca="1" si="110"/>
        <v>0</v>
      </c>
      <c r="AN49" s="41">
        <f t="shared" ca="1" si="111"/>
        <v>0</v>
      </c>
    </row>
    <row r="50" spans="1:40" hidden="1" outlineLevel="1" x14ac:dyDescent="0.25">
      <c r="A50" s="11"/>
      <c r="C50" s="2"/>
      <c r="D50" s="14">
        <f t="shared" ref="D50:I50" ca="1" si="114">IFERROR(((1+D107/D31)^(360/D$3))-1,0)</f>
        <v>0</v>
      </c>
      <c r="E50" s="14">
        <f t="shared" ca="1" si="114"/>
        <v>0</v>
      </c>
      <c r="F50" s="14">
        <f t="shared" ca="1" si="114"/>
        <v>0</v>
      </c>
      <c r="G50" s="14">
        <f t="shared" ca="1" si="114"/>
        <v>0</v>
      </c>
      <c r="H50" s="14">
        <f t="shared" ca="1" si="114"/>
        <v>0</v>
      </c>
      <c r="I50" s="14">
        <f t="shared" ca="1" si="114"/>
        <v>0</v>
      </c>
      <c r="K50" s="43"/>
      <c r="L50" s="43"/>
      <c r="M50" s="43"/>
      <c r="N50" s="43"/>
      <c r="O50" s="43"/>
      <c r="Q50" s="41">
        <f t="shared" ca="1" si="102"/>
        <v>0</v>
      </c>
      <c r="R50" s="41">
        <f t="shared" ca="1" si="103"/>
        <v>0</v>
      </c>
      <c r="S50" s="41">
        <f t="shared" ca="1" si="104"/>
        <v>0</v>
      </c>
      <c r="T50" s="41">
        <f t="shared" ca="1" si="105"/>
        <v>0</v>
      </c>
      <c r="U50" s="41">
        <f t="shared" ca="1" si="106"/>
        <v>0</v>
      </c>
      <c r="W50" s="14" cm="1">
        <f t="array" aca="1" ref="W50" ca="1">INDIRECT("'"&amp;$C$6&amp;"'!"&amp;ADDRESS(ROW(),COLUMN()+44))</f>
        <v>0</v>
      </c>
      <c r="X50" s="14" cm="1">
        <f t="array" aca="1" ref="X50" ca="1">INDIRECT("'"&amp;$C$6&amp;"'!"&amp;ADDRESS(ROW(),COLUMN()+44))</f>
        <v>0</v>
      </c>
      <c r="Y50" s="14" cm="1">
        <f t="array" aca="1" ref="Y50" ca="1">INDIRECT("'"&amp;$C$6&amp;"'!"&amp;ADDRESS(ROW(),COLUMN()+44))</f>
        <v>0</v>
      </c>
      <c r="Z50" s="14" cm="1">
        <f t="array" aca="1" ref="Z50" ca="1">INDIRECT("'"&amp;$C$6&amp;"'!"&amp;ADDRESS(ROW(),COLUMN()+44))</f>
        <v>0</v>
      </c>
      <c r="AA50" s="14" cm="1">
        <f t="array" aca="1" ref="AA50" ca="1">INDIRECT("'"&amp;$C$6&amp;"'!"&amp;ADDRESS(ROW(),COLUMN()+44))</f>
        <v>0</v>
      </c>
      <c r="AB50" s="14" cm="1">
        <f t="array" aca="1" ref="AB50" ca="1">INDIRECT("'"&amp;$C$6&amp;"'!"&amp;ADDRESS(ROW(),COLUMN()+44))</f>
        <v>0</v>
      </c>
      <c r="AD50" s="43"/>
      <c r="AE50" s="43"/>
      <c r="AF50" s="43"/>
      <c r="AG50" s="43"/>
      <c r="AH50" s="43"/>
      <c r="AJ50" s="41">
        <f t="shared" ca="1" si="107"/>
        <v>0</v>
      </c>
      <c r="AK50" s="41">
        <f t="shared" ca="1" si="108"/>
        <v>0</v>
      </c>
      <c r="AL50" s="41">
        <f t="shared" ca="1" si="109"/>
        <v>0</v>
      </c>
      <c r="AM50" s="41">
        <f t="shared" ca="1" si="110"/>
        <v>0</v>
      </c>
      <c r="AN50" s="41">
        <f t="shared" ca="1" si="111"/>
        <v>0</v>
      </c>
    </row>
    <row r="51" spans="1:40" hidden="1" outlineLevel="1" x14ac:dyDescent="0.25">
      <c r="A51" s="11"/>
      <c r="C51" s="2"/>
      <c r="D51" s="14">
        <f t="shared" ref="D51:I51" ca="1" si="115">IFERROR(((1+D108/D32)^(360/D$3))-1,0)</f>
        <v>0</v>
      </c>
      <c r="E51" s="14">
        <f t="shared" ca="1" si="115"/>
        <v>0</v>
      </c>
      <c r="F51" s="14">
        <f t="shared" ca="1" si="115"/>
        <v>0</v>
      </c>
      <c r="G51" s="14">
        <f t="shared" ca="1" si="115"/>
        <v>0</v>
      </c>
      <c r="H51" s="14">
        <f t="shared" ca="1" si="115"/>
        <v>0</v>
      </c>
      <c r="I51" s="14">
        <f t="shared" ca="1" si="115"/>
        <v>0</v>
      </c>
      <c r="K51" s="43"/>
      <c r="L51" s="43"/>
      <c r="M51" s="43"/>
      <c r="N51" s="43"/>
      <c r="O51" s="43"/>
      <c r="Q51" s="41">
        <f t="shared" ca="1" si="102"/>
        <v>0</v>
      </c>
      <c r="R51" s="41">
        <f t="shared" ca="1" si="103"/>
        <v>0</v>
      </c>
      <c r="S51" s="41">
        <f t="shared" ca="1" si="104"/>
        <v>0</v>
      </c>
      <c r="T51" s="41">
        <f t="shared" ca="1" si="105"/>
        <v>0</v>
      </c>
      <c r="U51" s="41">
        <f t="shared" ca="1" si="106"/>
        <v>0</v>
      </c>
      <c r="W51" s="14" cm="1">
        <f t="array" aca="1" ref="W51" ca="1">INDIRECT("'"&amp;$C$6&amp;"'!"&amp;ADDRESS(ROW(),COLUMN()+44))</f>
        <v>0</v>
      </c>
      <c r="X51" s="14" cm="1">
        <f t="array" aca="1" ref="X51" ca="1">INDIRECT("'"&amp;$C$6&amp;"'!"&amp;ADDRESS(ROW(),COLUMN()+44))</f>
        <v>0</v>
      </c>
      <c r="Y51" s="14" cm="1">
        <f t="array" aca="1" ref="Y51" ca="1">INDIRECT("'"&amp;$C$6&amp;"'!"&amp;ADDRESS(ROW(),COLUMN()+44))</f>
        <v>0</v>
      </c>
      <c r="Z51" s="14" cm="1">
        <f t="array" aca="1" ref="Z51" ca="1">INDIRECT("'"&amp;$C$6&amp;"'!"&amp;ADDRESS(ROW(),COLUMN()+44))</f>
        <v>0</v>
      </c>
      <c r="AA51" s="14" cm="1">
        <f t="array" aca="1" ref="AA51" ca="1">INDIRECT("'"&amp;$C$6&amp;"'!"&amp;ADDRESS(ROW(),COLUMN()+44))</f>
        <v>0</v>
      </c>
      <c r="AB51" s="14" cm="1">
        <f t="array" aca="1" ref="AB51" ca="1">INDIRECT("'"&amp;$C$6&amp;"'!"&amp;ADDRESS(ROW(),COLUMN()+44))</f>
        <v>0</v>
      </c>
      <c r="AD51" s="43"/>
      <c r="AE51" s="43"/>
      <c r="AF51" s="43"/>
      <c r="AG51" s="43"/>
      <c r="AH51" s="43"/>
      <c r="AJ51" s="41">
        <f t="shared" ca="1" si="107"/>
        <v>0</v>
      </c>
      <c r="AK51" s="41">
        <f t="shared" ca="1" si="108"/>
        <v>0</v>
      </c>
      <c r="AL51" s="41">
        <f t="shared" ca="1" si="109"/>
        <v>0</v>
      </c>
      <c r="AM51" s="41">
        <f t="shared" ca="1" si="110"/>
        <v>0</v>
      </c>
      <c r="AN51" s="41">
        <f t="shared" ca="1" si="111"/>
        <v>0</v>
      </c>
    </row>
    <row r="52" spans="1:40" hidden="1" outlineLevel="1" x14ac:dyDescent="0.25">
      <c r="A52" s="11"/>
      <c r="C52" s="2"/>
      <c r="D52" s="14">
        <f t="shared" ref="D52:I52" ca="1" si="116">IFERROR(((1+D109/D33)^(360/D$3))-1,0)</f>
        <v>0</v>
      </c>
      <c r="E52" s="14">
        <f t="shared" ca="1" si="116"/>
        <v>0</v>
      </c>
      <c r="F52" s="14">
        <f t="shared" ca="1" si="116"/>
        <v>0</v>
      </c>
      <c r="G52" s="14">
        <f t="shared" ca="1" si="116"/>
        <v>0</v>
      </c>
      <c r="H52" s="14">
        <f t="shared" ca="1" si="116"/>
        <v>0</v>
      </c>
      <c r="I52" s="14">
        <f t="shared" ca="1" si="116"/>
        <v>0</v>
      </c>
      <c r="K52" s="43"/>
      <c r="L52" s="43"/>
      <c r="M52" s="43"/>
      <c r="N52" s="43"/>
      <c r="O52" s="43"/>
      <c r="Q52" s="41">
        <f t="shared" ca="1" si="102"/>
        <v>0</v>
      </c>
      <c r="R52" s="41">
        <f t="shared" ca="1" si="103"/>
        <v>0</v>
      </c>
      <c r="S52" s="41">
        <f t="shared" ca="1" si="104"/>
        <v>0</v>
      </c>
      <c r="T52" s="41">
        <f t="shared" ca="1" si="105"/>
        <v>0</v>
      </c>
      <c r="U52" s="41">
        <f t="shared" ca="1" si="106"/>
        <v>0</v>
      </c>
      <c r="W52" s="14" cm="1">
        <f t="array" aca="1" ref="W52" ca="1">INDIRECT("'"&amp;$C$6&amp;"'!"&amp;ADDRESS(ROW(),COLUMN()+44))</f>
        <v>0</v>
      </c>
      <c r="X52" s="14" cm="1">
        <f t="array" aca="1" ref="X52" ca="1">INDIRECT("'"&amp;$C$6&amp;"'!"&amp;ADDRESS(ROW(),COLUMN()+44))</f>
        <v>0</v>
      </c>
      <c r="Y52" s="14" cm="1">
        <f t="array" aca="1" ref="Y52" ca="1">INDIRECT("'"&amp;$C$6&amp;"'!"&amp;ADDRESS(ROW(),COLUMN()+44))</f>
        <v>0</v>
      </c>
      <c r="Z52" s="14" cm="1">
        <f t="array" aca="1" ref="Z52" ca="1">INDIRECT("'"&amp;$C$6&amp;"'!"&amp;ADDRESS(ROW(),COLUMN()+44))</f>
        <v>0</v>
      </c>
      <c r="AA52" s="14" cm="1">
        <f t="array" aca="1" ref="AA52" ca="1">INDIRECT("'"&amp;$C$6&amp;"'!"&amp;ADDRESS(ROW(),COLUMN()+44))</f>
        <v>0</v>
      </c>
      <c r="AB52" s="14" cm="1">
        <f t="array" aca="1" ref="AB52" ca="1">INDIRECT("'"&amp;$C$6&amp;"'!"&amp;ADDRESS(ROW(),COLUMN()+44))</f>
        <v>0</v>
      </c>
      <c r="AD52" s="43"/>
      <c r="AE52" s="43"/>
      <c r="AF52" s="43"/>
      <c r="AG52" s="43"/>
      <c r="AH52" s="43"/>
      <c r="AJ52" s="41">
        <f t="shared" ca="1" si="107"/>
        <v>0</v>
      </c>
      <c r="AK52" s="41">
        <f t="shared" ca="1" si="108"/>
        <v>0</v>
      </c>
      <c r="AL52" s="41">
        <f t="shared" ca="1" si="109"/>
        <v>0</v>
      </c>
      <c r="AM52" s="41">
        <f t="shared" ca="1" si="110"/>
        <v>0</v>
      </c>
      <c r="AN52" s="41">
        <f t="shared" ca="1" si="111"/>
        <v>0</v>
      </c>
    </row>
    <row r="53" spans="1:40" hidden="1" outlineLevel="1" x14ac:dyDescent="0.25">
      <c r="A53" s="11"/>
      <c r="C53" s="2"/>
      <c r="D53" s="14">
        <f t="shared" ref="D53:I53" ca="1" si="117">IFERROR(((1+D110/D34)^(360/D$3))-1,0)</f>
        <v>0</v>
      </c>
      <c r="E53" s="14">
        <f t="shared" ca="1" si="117"/>
        <v>0</v>
      </c>
      <c r="F53" s="14">
        <f t="shared" ca="1" si="117"/>
        <v>0</v>
      </c>
      <c r="G53" s="14">
        <f t="shared" ca="1" si="117"/>
        <v>0</v>
      </c>
      <c r="H53" s="14">
        <f t="shared" ca="1" si="117"/>
        <v>0</v>
      </c>
      <c r="I53" s="14">
        <f t="shared" ca="1" si="117"/>
        <v>0</v>
      </c>
      <c r="K53" s="43"/>
      <c r="L53" s="43"/>
      <c r="M53" s="43"/>
      <c r="N53" s="43"/>
      <c r="O53" s="43"/>
      <c r="Q53" s="41">
        <f t="shared" ca="1" si="102"/>
        <v>0</v>
      </c>
      <c r="R53" s="41">
        <f t="shared" ca="1" si="103"/>
        <v>0</v>
      </c>
      <c r="S53" s="41">
        <f t="shared" ca="1" si="104"/>
        <v>0</v>
      </c>
      <c r="T53" s="41">
        <f t="shared" ca="1" si="105"/>
        <v>0</v>
      </c>
      <c r="U53" s="41">
        <f t="shared" ca="1" si="106"/>
        <v>0</v>
      </c>
      <c r="W53" s="14" cm="1">
        <f t="array" aca="1" ref="W53" ca="1">INDIRECT("'"&amp;$C$6&amp;"'!"&amp;ADDRESS(ROW(),COLUMN()+44))</f>
        <v>0</v>
      </c>
      <c r="X53" s="14" cm="1">
        <f t="array" aca="1" ref="X53" ca="1">INDIRECT("'"&amp;$C$6&amp;"'!"&amp;ADDRESS(ROW(),COLUMN()+44))</f>
        <v>0</v>
      </c>
      <c r="Y53" s="14" cm="1">
        <f t="array" aca="1" ref="Y53" ca="1">INDIRECT("'"&amp;$C$6&amp;"'!"&amp;ADDRESS(ROW(),COLUMN()+44))</f>
        <v>0</v>
      </c>
      <c r="Z53" s="14" cm="1">
        <f t="array" aca="1" ref="Z53" ca="1">INDIRECT("'"&amp;$C$6&amp;"'!"&amp;ADDRESS(ROW(),COLUMN()+44))</f>
        <v>0</v>
      </c>
      <c r="AA53" s="14" cm="1">
        <f t="array" aca="1" ref="AA53" ca="1">INDIRECT("'"&amp;$C$6&amp;"'!"&amp;ADDRESS(ROW(),COLUMN()+44))</f>
        <v>0</v>
      </c>
      <c r="AB53" s="14" cm="1">
        <f t="array" aca="1" ref="AB53" ca="1">INDIRECT("'"&amp;$C$6&amp;"'!"&amp;ADDRESS(ROW(),COLUMN()+44))</f>
        <v>0</v>
      </c>
      <c r="AD53" s="43"/>
      <c r="AE53" s="43"/>
      <c r="AF53" s="43"/>
      <c r="AG53" s="43"/>
      <c r="AH53" s="43"/>
      <c r="AJ53" s="41">
        <f t="shared" ca="1" si="107"/>
        <v>0</v>
      </c>
      <c r="AK53" s="41">
        <f t="shared" ca="1" si="108"/>
        <v>0</v>
      </c>
      <c r="AL53" s="41">
        <f t="shared" ca="1" si="109"/>
        <v>0</v>
      </c>
      <c r="AM53" s="41">
        <f t="shared" ca="1" si="110"/>
        <v>0</v>
      </c>
      <c r="AN53" s="41">
        <f t="shared" ca="1" si="111"/>
        <v>0</v>
      </c>
    </row>
    <row r="54" spans="1:40" hidden="1" outlineLevel="1" x14ac:dyDescent="0.25">
      <c r="A54" s="11"/>
      <c r="C54" s="51"/>
      <c r="D54" s="14">
        <f t="shared" ref="D54:I54" ca="1" si="118">IFERROR(((1+D111/D35)^(360/D$3))-1,0)</f>
        <v>0</v>
      </c>
      <c r="E54" s="14">
        <f t="shared" ca="1" si="118"/>
        <v>4.2497138239929955E-2</v>
      </c>
      <c r="F54" s="14">
        <f t="shared" ca="1" si="118"/>
        <v>0</v>
      </c>
      <c r="G54" s="14">
        <f t="shared" ca="1" si="118"/>
        <v>0</v>
      </c>
      <c r="H54" s="14">
        <f t="shared" ca="1" si="118"/>
        <v>0</v>
      </c>
      <c r="I54" s="14">
        <f t="shared" ca="1" si="118"/>
        <v>0</v>
      </c>
      <c r="K54" s="43"/>
      <c r="L54" s="43"/>
      <c r="M54" s="43"/>
      <c r="N54" s="43"/>
      <c r="O54" s="43"/>
      <c r="Q54" s="41">
        <f t="shared" ca="1" si="102"/>
        <v>-424.97138239929956</v>
      </c>
      <c r="R54" s="41">
        <f t="shared" ca="1" si="103"/>
        <v>0</v>
      </c>
      <c r="S54" s="41">
        <f t="shared" ca="1" si="104"/>
        <v>0</v>
      </c>
      <c r="T54" s="41">
        <f t="shared" ca="1" si="105"/>
        <v>0</v>
      </c>
      <c r="U54" s="41">
        <f t="shared" ca="1" si="106"/>
        <v>0</v>
      </c>
      <c r="W54" s="14" cm="1">
        <f t="array" aca="1" ref="W54" ca="1">INDIRECT("'"&amp;$C$6&amp;"'!"&amp;ADDRESS(ROW(),COLUMN()+44))</f>
        <v>0</v>
      </c>
      <c r="X54" s="14" cm="1">
        <f t="array" aca="1" ref="X54" ca="1">INDIRECT("'"&amp;$C$6&amp;"'!"&amp;ADDRESS(ROW(),COLUMN()+44))</f>
        <v>4.2527549622565219E-2</v>
      </c>
      <c r="Y54" s="14" cm="1">
        <f t="array" aca="1" ref="Y54" ca="1">INDIRECT("'"&amp;$C$6&amp;"'!"&amp;ADDRESS(ROW(),COLUMN()+44))</f>
        <v>0</v>
      </c>
      <c r="Z54" s="14" cm="1">
        <f t="array" aca="1" ref="Z54" ca="1">INDIRECT("'"&amp;$C$6&amp;"'!"&amp;ADDRESS(ROW(),COLUMN()+44))</f>
        <v>0</v>
      </c>
      <c r="AA54" s="14" cm="1">
        <f t="array" aca="1" ref="AA54" ca="1">INDIRECT("'"&amp;$C$6&amp;"'!"&amp;ADDRESS(ROW(),COLUMN()+44))</f>
        <v>0</v>
      </c>
      <c r="AB54" s="14" cm="1">
        <f t="array" aca="1" ref="AB54" ca="1">INDIRECT("'"&amp;$C$6&amp;"'!"&amp;ADDRESS(ROW(),COLUMN()+44))</f>
        <v>0</v>
      </c>
      <c r="AD54" s="43"/>
      <c r="AE54" s="43"/>
      <c r="AF54" s="43"/>
      <c r="AG54" s="43"/>
      <c r="AH54" s="43"/>
      <c r="AJ54" s="41">
        <f t="shared" ca="1" si="107"/>
        <v>-425.2754962256522</v>
      </c>
      <c r="AK54" s="41">
        <f t="shared" ca="1" si="108"/>
        <v>0</v>
      </c>
      <c r="AL54" s="41">
        <f t="shared" ca="1" si="109"/>
        <v>0</v>
      </c>
      <c r="AM54" s="41">
        <f t="shared" ca="1" si="110"/>
        <v>0</v>
      </c>
      <c r="AN54" s="41">
        <f t="shared" ca="1" si="111"/>
        <v>0</v>
      </c>
    </row>
    <row r="55" spans="1:40" hidden="1" outlineLevel="1" x14ac:dyDescent="0.25">
      <c r="A55" s="11"/>
      <c r="C55" s="51"/>
      <c r="D55" s="14">
        <f t="shared" ref="D55:I55" ca="1" si="119">IFERROR(((1+D112/D36)^(360/D$3))-1,0)</f>
        <v>0</v>
      </c>
      <c r="E55" s="14">
        <f t="shared" ca="1" si="119"/>
        <v>0</v>
      </c>
      <c r="F55" s="14">
        <f t="shared" ca="1" si="119"/>
        <v>0</v>
      </c>
      <c r="G55" s="14">
        <f t="shared" ca="1" si="119"/>
        <v>0</v>
      </c>
      <c r="H55" s="14">
        <f t="shared" ca="1" si="119"/>
        <v>0</v>
      </c>
      <c r="I55" s="14">
        <f t="shared" ca="1" si="119"/>
        <v>0</v>
      </c>
      <c r="K55" s="43"/>
      <c r="L55" s="43"/>
      <c r="M55" s="43"/>
      <c r="N55" s="43"/>
      <c r="O55" s="43"/>
      <c r="Q55" s="41">
        <f t="shared" ca="1" si="102"/>
        <v>0</v>
      </c>
      <c r="R55" s="41">
        <f t="shared" ca="1" si="103"/>
        <v>0</v>
      </c>
      <c r="S55" s="41">
        <f t="shared" ca="1" si="104"/>
        <v>0</v>
      </c>
      <c r="T55" s="41">
        <f t="shared" ca="1" si="105"/>
        <v>0</v>
      </c>
      <c r="U55" s="41">
        <f t="shared" ca="1" si="106"/>
        <v>0</v>
      </c>
      <c r="W55" s="14" cm="1">
        <f t="array" aca="1" ref="W55" ca="1">INDIRECT("'"&amp;$C$6&amp;"'!"&amp;ADDRESS(ROW(),COLUMN()+44))</f>
        <v>0</v>
      </c>
      <c r="X55" s="14" cm="1">
        <f t="array" aca="1" ref="X55" ca="1">INDIRECT("'"&amp;$C$6&amp;"'!"&amp;ADDRESS(ROW(),COLUMN()+44))</f>
        <v>0</v>
      </c>
      <c r="Y55" s="14" cm="1">
        <f t="array" aca="1" ref="Y55" ca="1">INDIRECT("'"&amp;$C$6&amp;"'!"&amp;ADDRESS(ROW(),COLUMN()+44))</f>
        <v>0</v>
      </c>
      <c r="Z55" s="14" cm="1">
        <f t="array" aca="1" ref="Z55" ca="1">INDIRECT("'"&amp;$C$6&amp;"'!"&amp;ADDRESS(ROW(),COLUMN()+44))</f>
        <v>0</v>
      </c>
      <c r="AA55" s="14" cm="1">
        <f t="array" aca="1" ref="AA55" ca="1">INDIRECT("'"&amp;$C$6&amp;"'!"&amp;ADDRESS(ROW(),COLUMN()+44))</f>
        <v>0</v>
      </c>
      <c r="AB55" s="14" cm="1">
        <f t="array" aca="1" ref="AB55" ca="1">INDIRECT("'"&amp;$C$6&amp;"'!"&amp;ADDRESS(ROW(),COLUMN()+44))</f>
        <v>0</v>
      </c>
      <c r="AD55" s="43"/>
      <c r="AE55" s="43"/>
      <c r="AF55" s="43"/>
      <c r="AG55" s="43"/>
      <c r="AH55" s="43"/>
      <c r="AJ55" s="41">
        <f t="shared" ca="1" si="107"/>
        <v>0</v>
      </c>
      <c r="AK55" s="41">
        <f t="shared" ca="1" si="108"/>
        <v>0</v>
      </c>
      <c r="AL55" s="41">
        <f t="shared" ca="1" si="109"/>
        <v>0</v>
      </c>
      <c r="AM55" s="41">
        <f t="shared" ca="1" si="110"/>
        <v>0</v>
      </c>
      <c r="AN55" s="41">
        <f t="shared" ca="1" si="111"/>
        <v>0</v>
      </c>
    </row>
    <row r="56" spans="1:40" hidden="1" outlineLevel="1" x14ac:dyDescent="0.25">
      <c r="A56" s="11"/>
      <c r="C56" s="51"/>
      <c r="D56" s="14">
        <f t="shared" ref="D56:I56" ca="1" si="120">IFERROR(((1+D113/D37)^(360/D$3))-1,0)</f>
        <v>0</v>
      </c>
      <c r="E56" s="14">
        <f t="shared" ca="1" si="120"/>
        <v>0</v>
      </c>
      <c r="F56" s="14">
        <f t="shared" ca="1" si="120"/>
        <v>0</v>
      </c>
      <c r="G56" s="14">
        <f t="shared" ca="1" si="120"/>
        <v>0</v>
      </c>
      <c r="H56" s="14">
        <f t="shared" ca="1" si="120"/>
        <v>0</v>
      </c>
      <c r="I56" s="14">
        <f t="shared" ca="1" si="120"/>
        <v>0</v>
      </c>
      <c r="K56" s="43"/>
      <c r="L56" s="43"/>
      <c r="M56" s="43"/>
      <c r="N56" s="43"/>
      <c r="O56" s="43"/>
      <c r="Q56" s="41">
        <f t="shared" ca="1" si="102"/>
        <v>0</v>
      </c>
      <c r="R56" s="41">
        <f t="shared" ca="1" si="103"/>
        <v>0</v>
      </c>
      <c r="S56" s="41">
        <f t="shared" ca="1" si="104"/>
        <v>0</v>
      </c>
      <c r="T56" s="41">
        <f t="shared" ca="1" si="105"/>
        <v>0</v>
      </c>
      <c r="U56" s="41">
        <f t="shared" ca="1" si="106"/>
        <v>0</v>
      </c>
      <c r="W56" s="14" cm="1">
        <f t="array" aca="1" ref="W56" ca="1">INDIRECT("'"&amp;$C$6&amp;"'!"&amp;ADDRESS(ROW(),COLUMN()+44))</f>
        <v>0</v>
      </c>
      <c r="X56" s="14" cm="1">
        <f t="array" aca="1" ref="X56" ca="1">INDIRECT("'"&amp;$C$6&amp;"'!"&amp;ADDRESS(ROW(),COLUMN()+44))</f>
        <v>0</v>
      </c>
      <c r="Y56" s="14" cm="1">
        <f t="array" aca="1" ref="Y56" ca="1">INDIRECT("'"&amp;$C$6&amp;"'!"&amp;ADDRESS(ROW(),COLUMN()+44))</f>
        <v>0</v>
      </c>
      <c r="Z56" s="14" cm="1">
        <f t="array" aca="1" ref="Z56" ca="1">INDIRECT("'"&amp;$C$6&amp;"'!"&amp;ADDRESS(ROW(),COLUMN()+44))</f>
        <v>0</v>
      </c>
      <c r="AA56" s="14" cm="1">
        <f t="array" aca="1" ref="AA56" ca="1">INDIRECT("'"&amp;$C$6&amp;"'!"&amp;ADDRESS(ROW(),COLUMN()+44))</f>
        <v>0</v>
      </c>
      <c r="AB56" s="14" cm="1">
        <f t="array" aca="1" ref="AB56" ca="1">INDIRECT("'"&amp;$C$6&amp;"'!"&amp;ADDRESS(ROW(),COLUMN()+44))</f>
        <v>0</v>
      </c>
      <c r="AD56" s="43"/>
      <c r="AE56" s="43"/>
      <c r="AF56" s="43"/>
      <c r="AG56" s="43"/>
      <c r="AH56" s="43"/>
      <c r="AJ56" s="41">
        <f t="shared" ca="1" si="107"/>
        <v>0</v>
      </c>
      <c r="AK56" s="41">
        <f t="shared" ca="1" si="108"/>
        <v>0</v>
      </c>
      <c r="AL56" s="41">
        <f t="shared" ca="1" si="109"/>
        <v>0</v>
      </c>
      <c r="AM56" s="41">
        <f t="shared" ca="1" si="110"/>
        <v>0</v>
      </c>
      <c r="AN56" s="41">
        <f t="shared" ca="1" si="111"/>
        <v>0</v>
      </c>
    </row>
    <row r="57" spans="1:40" hidden="1" outlineLevel="1" x14ac:dyDescent="0.25">
      <c r="A57" s="11"/>
      <c r="C57" s="51"/>
      <c r="D57" s="14">
        <f t="shared" ref="D57:I57" ca="1" si="121">IFERROR(((1+D114/D38)^(360/D$3))-1,0)</f>
        <v>0</v>
      </c>
      <c r="E57" s="14">
        <f t="shared" ca="1" si="121"/>
        <v>0</v>
      </c>
      <c r="F57" s="14">
        <f t="shared" ca="1" si="121"/>
        <v>0</v>
      </c>
      <c r="G57" s="14">
        <f t="shared" ca="1" si="121"/>
        <v>0</v>
      </c>
      <c r="H57" s="14">
        <f t="shared" ca="1" si="121"/>
        <v>0</v>
      </c>
      <c r="I57" s="14">
        <f t="shared" ca="1" si="121"/>
        <v>0</v>
      </c>
      <c r="K57" s="43"/>
      <c r="L57" s="43"/>
      <c r="M57" s="43"/>
      <c r="N57" s="43"/>
      <c r="O57" s="43"/>
      <c r="Q57" s="41">
        <f t="shared" ca="1" si="102"/>
        <v>0</v>
      </c>
      <c r="R57" s="41">
        <f t="shared" ca="1" si="103"/>
        <v>0</v>
      </c>
      <c r="S57" s="41">
        <f t="shared" ca="1" si="104"/>
        <v>0</v>
      </c>
      <c r="T57" s="41">
        <f t="shared" ca="1" si="105"/>
        <v>0</v>
      </c>
      <c r="U57" s="41">
        <f t="shared" ca="1" si="106"/>
        <v>0</v>
      </c>
      <c r="W57" s="14" cm="1">
        <f t="array" aca="1" ref="W57" ca="1">INDIRECT("'"&amp;$C$6&amp;"'!"&amp;ADDRESS(ROW(),COLUMN()+44))</f>
        <v>0</v>
      </c>
      <c r="X57" s="14" cm="1">
        <f t="array" aca="1" ref="X57" ca="1">INDIRECT("'"&amp;$C$6&amp;"'!"&amp;ADDRESS(ROW(),COLUMN()+44))</f>
        <v>0</v>
      </c>
      <c r="Y57" s="14" cm="1">
        <f t="array" aca="1" ref="Y57" ca="1">INDIRECT("'"&amp;$C$6&amp;"'!"&amp;ADDRESS(ROW(),COLUMN()+44))</f>
        <v>0</v>
      </c>
      <c r="Z57" s="14" cm="1">
        <f t="array" aca="1" ref="Z57" ca="1">INDIRECT("'"&amp;$C$6&amp;"'!"&amp;ADDRESS(ROW(),COLUMN()+44))</f>
        <v>0</v>
      </c>
      <c r="AA57" s="14" cm="1">
        <f t="array" aca="1" ref="AA57" ca="1">INDIRECT("'"&amp;$C$6&amp;"'!"&amp;ADDRESS(ROW(),COLUMN()+44))</f>
        <v>0</v>
      </c>
      <c r="AB57" s="14" cm="1">
        <f t="array" aca="1" ref="AB57" ca="1">INDIRECT("'"&amp;$C$6&amp;"'!"&amp;ADDRESS(ROW(),COLUMN()+44))</f>
        <v>0</v>
      </c>
      <c r="AD57" s="43"/>
      <c r="AE57" s="43"/>
      <c r="AF57" s="43"/>
      <c r="AG57" s="43"/>
      <c r="AH57" s="43"/>
      <c r="AJ57" s="41">
        <f t="shared" ca="1" si="107"/>
        <v>0</v>
      </c>
      <c r="AK57" s="41">
        <f t="shared" ca="1" si="108"/>
        <v>0</v>
      </c>
      <c r="AL57" s="41">
        <f t="shared" ca="1" si="109"/>
        <v>0</v>
      </c>
      <c r="AM57" s="41">
        <f t="shared" ca="1" si="110"/>
        <v>0</v>
      </c>
      <c r="AN57" s="41">
        <f t="shared" ca="1" si="111"/>
        <v>0</v>
      </c>
    </row>
    <row r="58" spans="1:40" hidden="1" outlineLevel="1" x14ac:dyDescent="0.25">
      <c r="A58" s="11"/>
      <c r="C58" s="51"/>
      <c r="D58" s="14">
        <f t="shared" ref="D58:I58" ca="1" si="122">IFERROR(((1+D115/D39)^(360/D$3))-1,0)</f>
        <v>0</v>
      </c>
      <c r="E58" s="14">
        <f t="shared" ca="1" si="122"/>
        <v>0</v>
      </c>
      <c r="F58" s="14">
        <f t="shared" ca="1" si="122"/>
        <v>0</v>
      </c>
      <c r="G58" s="14">
        <f t="shared" ca="1" si="122"/>
        <v>0</v>
      </c>
      <c r="H58" s="14">
        <f t="shared" ca="1" si="122"/>
        <v>0</v>
      </c>
      <c r="I58" s="14">
        <f t="shared" ca="1" si="122"/>
        <v>0</v>
      </c>
      <c r="K58" s="43"/>
      <c r="L58" s="43"/>
      <c r="M58" s="43"/>
      <c r="N58" s="43"/>
      <c r="O58" s="43"/>
      <c r="Q58" s="41">
        <f t="shared" ca="1" si="102"/>
        <v>0</v>
      </c>
      <c r="R58" s="41">
        <f t="shared" ca="1" si="103"/>
        <v>0</v>
      </c>
      <c r="S58" s="41">
        <f t="shared" ca="1" si="104"/>
        <v>0</v>
      </c>
      <c r="T58" s="41">
        <f t="shared" ca="1" si="105"/>
        <v>0</v>
      </c>
      <c r="U58" s="41">
        <f t="shared" ca="1" si="106"/>
        <v>0</v>
      </c>
      <c r="W58" s="14" cm="1">
        <f t="array" aca="1" ref="W58" ca="1">INDIRECT("'"&amp;$C$6&amp;"'!"&amp;ADDRESS(ROW(),COLUMN()+44))</f>
        <v>0</v>
      </c>
      <c r="X58" s="14" cm="1">
        <f t="array" aca="1" ref="X58" ca="1">INDIRECT("'"&amp;$C$6&amp;"'!"&amp;ADDRESS(ROW(),COLUMN()+44))</f>
        <v>0</v>
      </c>
      <c r="Y58" s="14" cm="1">
        <f t="array" aca="1" ref="Y58" ca="1">INDIRECT("'"&amp;$C$6&amp;"'!"&amp;ADDRESS(ROW(),COLUMN()+44))</f>
        <v>0</v>
      </c>
      <c r="Z58" s="14" cm="1">
        <f t="array" aca="1" ref="Z58" ca="1">INDIRECT("'"&amp;$C$6&amp;"'!"&amp;ADDRESS(ROW(),COLUMN()+44))</f>
        <v>0</v>
      </c>
      <c r="AA58" s="14" cm="1">
        <f t="array" aca="1" ref="AA58" ca="1">INDIRECT("'"&amp;$C$6&amp;"'!"&amp;ADDRESS(ROW(),COLUMN()+44))</f>
        <v>0</v>
      </c>
      <c r="AB58" s="14" cm="1">
        <f t="array" aca="1" ref="AB58" ca="1">INDIRECT("'"&amp;$C$6&amp;"'!"&amp;ADDRESS(ROW(),COLUMN()+44))</f>
        <v>0</v>
      </c>
      <c r="AD58" s="43"/>
      <c r="AE58" s="43"/>
      <c r="AF58" s="43"/>
      <c r="AG58" s="43"/>
      <c r="AH58" s="43"/>
      <c r="AJ58" s="41">
        <f t="shared" ca="1" si="107"/>
        <v>0</v>
      </c>
      <c r="AK58" s="41">
        <f t="shared" ca="1" si="108"/>
        <v>0</v>
      </c>
      <c r="AL58" s="41">
        <f t="shared" ca="1" si="109"/>
        <v>0</v>
      </c>
      <c r="AM58" s="41">
        <f t="shared" ca="1" si="110"/>
        <v>0</v>
      </c>
      <c r="AN58" s="41">
        <f t="shared" ca="1" si="111"/>
        <v>0</v>
      </c>
    </row>
    <row r="59" spans="1:40" hidden="1" outlineLevel="1" x14ac:dyDescent="0.25">
      <c r="A59" s="11"/>
      <c r="C59" s="2"/>
      <c r="D59" s="14">
        <f t="shared" ref="D59:I59" ca="1" si="123">IFERROR(((1+D116/D40)^(360/D$3))-1,0)</f>
        <v>0</v>
      </c>
      <c r="E59" s="14">
        <f t="shared" ca="1" si="123"/>
        <v>0</v>
      </c>
      <c r="F59" s="14">
        <f t="shared" ca="1" si="123"/>
        <v>0</v>
      </c>
      <c r="G59" s="14">
        <f t="shared" ca="1" si="123"/>
        <v>0</v>
      </c>
      <c r="H59" s="14">
        <f t="shared" ca="1" si="123"/>
        <v>0</v>
      </c>
      <c r="I59" s="14">
        <f t="shared" ca="1" si="123"/>
        <v>0</v>
      </c>
      <c r="K59" s="43"/>
      <c r="L59" s="43"/>
      <c r="M59" s="43"/>
      <c r="N59" s="43"/>
      <c r="O59" s="43"/>
      <c r="Q59" s="41">
        <f t="shared" ca="1" si="102"/>
        <v>0</v>
      </c>
      <c r="R59" s="41">
        <f t="shared" ca="1" si="103"/>
        <v>0</v>
      </c>
      <c r="S59" s="41">
        <f t="shared" ca="1" si="104"/>
        <v>0</v>
      </c>
      <c r="T59" s="41">
        <f t="shared" ca="1" si="105"/>
        <v>0</v>
      </c>
      <c r="U59" s="41">
        <f t="shared" ca="1" si="106"/>
        <v>0</v>
      </c>
      <c r="W59" s="14" cm="1">
        <f t="array" aca="1" ref="W59" ca="1">INDIRECT("'"&amp;$C$6&amp;"'!"&amp;ADDRESS(ROW(),COLUMN()+44))</f>
        <v>0</v>
      </c>
      <c r="X59" s="14" cm="1">
        <f t="array" aca="1" ref="X59" ca="1">INDIRECT("'"&amp;$C$6&amp;"'!"&amp;ADDRESS(ROW(),COLUMN()+44))</f>
        <v>0</v>
      </c>
      <c r="Y59" s="14" cm="1">
        <f t="array" aca="1" ref="Y59" ca="1">INDIRECT("'"&amp;$C$6&amp;"'!"&amp;ADDRESS(ROW(),COLUMN()+44))</f>
        <v>0</v>
      </c>
      <c r="Z59" s="14" cm="1">
        <f t="array" aca="1" ref="Z59" ca="1">INDIRECT("'"&amp;$C$6&amp;"'!"&amp;ADDRESS(ROW(),COLUMN()+44))</f>
        <v>0</v>
      </c>
      <c r="AA59" s="14" cm="1">
        <f t="array" aca="1" ref="AA59" ca="1">INDIRECT("'"&amp;$C$6&amp;"'!"&amp;ADDRESS(ROW(),COLUMN()+44))</f>
        <v>0</v>
      </c>
      <c r="AB59" s="14" cm="1">
        <f t="array" aca="1" ref="AB59" ca="1">INDIRECT("'"&amp;$C$6&amp;"'!"&amp;ADDRESS(ROW(),COLUMN()+44))</f>
        <v>0</v>
      </c>
      <c r="AD59" s="43"/>
      <c r="AE59" s="43"/>
      <c r="AF59" s="43"/>
      <c r="AG59" s="43"/>
      <c r="AH59" s="43"/>
      <c r="AJ59" s="41">
        <f t="shared" ca="1" si="107"/>
        <v>0</v>
      </c>
      <c r="AK59" s="41">
        <f t="shared" ca="1" si="108"/>
        <v>0</v>
      </c>
      <c r="AL59" s="41">
        <f t="shared" ca="1" si="109"/>
        <v>0</v>
      </c>
      <c r="AM59" s="41">
        <f t="shared" ca="1" si="110"/>
        <v>0</v>
      </c>
      <c r="AN59" s="41">
        <f t="shared" ca="1" si="111"/>
        <v>0</v>
      </c>
    </row>
    <row r="60" spans="1:40" hidden="1" outlineLevel="1" x14ac:dyDescent="0.25">
      <c r="A60" s="11"/>
      <c r="C60" s="2"/>
      <c r="D60" s="14">
        <f t="shared" ref="D60:I60" ca="1" si="124">IFERROR(((1+D117/D41)^(360/D$3))-1,0)</f>
        <v>0</v>
      </c>
      <c r="E60" s="14">
        <f t="shared" ca="1" si="124"/>
        <v>0</v>
      </c>
      <c r="F60" s="14">
        <f t="shared" ca="1" si="124"/>
        <v>0</v>
      </c>
      <c r="G60" s="14">
        <f t="shared" ca="1" si="124"/>
        <v>0</v>
      </c>
      <c r="H60" s="14">
        <f t="shared" ca="1" si="124"/>
        <v>0</v>
      </c>
      <c r="I60" s="14">
        <f t="shared" ca="1" si="124"/>
        <v>0</v>
      </c>
      <c r="K60" s="43"/>
      <c r="L60" s="43"/>
      <c r="M60" s="43"/>
      <c r="N60" s="43"/>
      <c r="O60" s="43"/>
      <c r="Q60" s="41">
        <f t="shared" ca="1" si="102"/>
        <v>0</v>
      </c>
      <c r="R60" s="41">
        <f t="shared" ca="1" si="103"/>
        <v>0</v>
      </c>
      <c r="S60" s="41">
        <f t="shared" ca="1" si="104"/>
        <v>0</v>
      </c>
      <c r="T60" s="41">
        <f t="shared" ca="1" si="105"/>
        <v>0</v>
      </c>
      <c r="U60" s="41">
        <f t="shared" ca="1" si="106"/>
        <v>0</v>
      </c>
      <c r="W60" s="14" cm="1">
        <f t="array" aca="1" ref="W60" ca="1">INDIRECT("'"&amp;$C$6&amp;"'!"&amp;ADDRESS(ROW(),COLUMN()+44))</f>
        <v>0</v>
      </c>
      <c r="X60" s="14" cm="1">
        <f t="array" aca="1" ref="X60" ca="1">INDIRECT("'"&amp;$C$6&amp;"'!"&amp;ADDRESS(ROW(),COLUMN()+44))</f>
        <v>0</v>
      </c>
      <c r="Y60" s="14" cm="1">
        <f t="array" aca="1" ref="Y60" ca="1">INDIRECT("'"&amp;$C$6&amp;"'!"&amp;ADDRESS(ROW(),COLUMN()+44))</f>
        <v>0</v>
      </c>
      <c r="Z60" s="14" cm="1">
        <f t="array" aca="1" ref="Z60" ca="1">INDIRECT("'"&amp;$C$6&amp;"'!"&amp;ADDRESS(ROW(),COLUMN()+44))</f>
        <v>0</v>
      </c>
      <c r="AA60" s="14" cm="1">
        <f t="array" aca="1" ref="AA60" ca="1">INDIRECT("'"&amp;$C$6&amp;"'!"&amp;ADDRESS(ROW(),COLUMN()+44))</f>
        <v>0</v>
      </c>
      <c r="AB60" s="14" cm="1">
        <f t="array" aca="1" ref="AB60" ca="1">INDIRECT("'"&amp;$C$6&amp;"'!"&amp;ADDRESS(ROW(),COLUMN()+44))</f>
        <v>0</v>
      </c>
      <c r="AD60" s="43"/>
      <c r="AE60" s="43"/>
      <c r="AF60" s="43"/>
      <c r="AG60" s="43"/>
      <c r="AH60" s="43"/>
      <c r="AJ60" s="41">
        <f t="shared" ca="1" si="107"/>
        <v>0</v>
      </c>
      <c r="AK60" s="41">
        <f t="shared" ca="1" si="108"/>
        <v>0</v>
      </c>
      <c r="AL60" s="41">
        <f t="shared" ca="1" si="109"/>
        <v>0</v>
      </c>
      <c r="AM60" s="41">
        <f t="shared" ca="1" si="110"/>
        <v>0</v>
      </c>
      <c r="AN60" s="41">
        <f t="shared" ca="1" si="111"/>
        <v>0</v>
      </c>
    </row>
    <row r="61" spans="1:40" hidden="1" outlineLevel="1" x14ac:dyDescent="0.25">
      <c r="A61" s="11"/>
      <c r="C61" s="51"/>
      <c r="D61" s="14">
        <f t="shared" ref="D61:I61" ca="1" si="125">IFERROR(((1+D118/D42)^(360/D$3))-1,0)</f>
        <v>0</v>
      </c>
      <c r="E61" s="14">
        <f t="shared" ca="1" si="125"/>
        <v>0</v>
      </c>
      <c r="F61" s="14">
        <f t="shared" ca="1" si="125"/>
        <v>0</v>
      </c>
      <c r="G61" s="14">
        <f t="shared" ca="1" si="125"/>
        <v>0</v>
      </c>
      <c r="H61" s="14">
        <f t="shared" ca="1" si="125"/>
        <v>0</v>
      </c>
      <c r="I61" s="14">
        <f t="shared" ca="1" si="125"/>
        <v>0</v>
      </c>
      <c r="K61" s="43"/>
      <c r="L61" s="43"/>
      <c r="M61" s="43"/>
      <c r="N61" s="43"/>
      <c r="O61" s="43"/>
      <c r="Q61" s="41">
        <f t="shared" ca="1" si="102"/>
        <v>0</v>
      </c>
      <c r="R61" s="41">
        <f t="shared" ca="1" si="103"/>
        <v>0</v>
      </c>
      <c r="S61" s="41">
        <f t="shared" ca="1" si="104"/>
        <v>0</v>
      </c>
      <c r="T61" s="41">
        <f t="shared" ca="1" si="105"/>
        <v>0</v>
      </c>
      <c r="U61" s="41">
        <f t="shared" ca="1" si="106"/>
        <v>0</v>
      </c>
      <c r="W61" s="14" cm="1">
        <f t="array" aca="1" ref="W61" ca="1">INDIRECT("'"&amp;$C$6&amp;"'!"&amp;ADDRESS(ROW(),COLUMN()+44))</f>
        <v>0</v>
      </c>
      <c r="X61" s="14" cm="1">
        <f t="array" aca="1" ref="X61" ca="1">INDIRECT("'"&amp;$C$6&amp;"'!"&amp;ADDRESS(ROW(),COLUMN()+44))</f>
        <v>0</v>
      </c>
      <c r="Y61" s="14" cm="1">
        <f t="array" aca="1" ref="Y61" ca="1">INDIRECT("'"&amp;$C$6&amp;"'!"&amp;ADDRESS(ROW(),COLUMN()+44))</f>
        <v>0</v>
      </c>
      <c r="Z61" s="14" cm="1">
        <f t="array" aca="1" ref="Z61" ca="1">INDIRECT("'"&amp;$C$6&amp;"'!"&amp;ADDRESS(ROW(),COLUMN()+44))</f>
        <v>0</v>
      </c>
      <c r="AA61" s="14" cm="1">
        <f t="array" aca="1" ref="AA61" ca="1">INDIRECT("'"&amp;$C$6&amp;"'!"&amp;ADDRESS(ROW(),COLUMN()+44))</f>
        <v>0</v>
      </c>
      <c r="AB61" s="14" cm="1">
        <f t="array" aca="1" ref="AB61" ca="1">INDIRECT("'"&amp;$C$6&amp;"'!"&amp;ADDRESS(ROW(),COLUMN()+44))</f>
        <v>0</v>
      </c>
      <c r="AD61" s="43"/>
      <c r="AE61" s="43"/>
      <c r="AF61" s="43"/>
      <c r="AG61" s="43"/>
      <c r="AH61" s="43"/>
      <c r="AJ61" s="41">
        <f t="shared" ca="1" si="107"/>
        <v>0</v>
      </c>
      <c r="AK61" s="41">
        <f t="shared" ca="1" si="108"/>
        <v>0</v>
      </c>
      <c r="AL61" s="41">
        <f t="shared" ca="1" si="109"/>
        <v>0</v>
      </c>
      <c r="AM61" s="41">
        <f t="shared" ca="1" si="110"/>
        <v>0</v>
      </c>
      <c r="AN61" s="41">
        <f t="shared" ca="1" si="111"/>
        <v>0</v>
      </c>
    </row>
    <row r="62" spans="1:40" collapsed="1" x14ac:dyDescent="0.25">
      <c r="C62" s="3" t="s">
        <v>20</v>
      </c>
      <c r="D62" s="15">
        <f t="shared" ref="D62:I62" ca="1" si="126">IFERROR(((1+D119/D43)^(360/D$3))-1,0)</f>
        <v>0</v>
      </c>
      <c r="E62" s="15">
        <f t="shared" ca="1" si="126"/>
        <v>4.2497138239929955E-2</v>
      </c>
      <c r="F62" s="15">
        <f t="shared" ca="1" si="126"/>
        <v>0</v>
      </c>
      <c r="G62" s="15">
        <f t="shared" ca="1" si="126"/>
        <v>0</v>
      </c>
      <c r="H62" s="15">
        <f t="shared" ca="1" si="126"/>
        <v>0</v>
      </c>
      <c r="I62" s="15">
        <f t="shared" ca="1" si="126"/>
        <v>0</v>
      </c>
      <c r="K62" s="43"/>
      <c r="L62" s="43"/>
      <c r="M62" s="43"/>
      <c r="N62" s="43"/>
      <c r="O62" s="43"/>
      <c r="Q62" s="42">
        <f t="shared" ca="1" si="102"/>
        <v>-424.97138239929956</v>
      </c>
      <c r="R62" s="42">
        <f t="shared" ca="1" si="103"/>
        <v>0</v>
      </c>
      <c r="S62" s="42">
        <f t="shared" ca="1" si="104"/>
        <v>0</v>
      </c>
      <c r="T62" s="42">
        <f t="shared" ca="1" si="105"/>
        <v>0</v>
      </c>
      <c r="U62" s="42">
        <f t="shared" ca="1" si="106"/>
        <v>0</v>
      </c>
      <c r="W62" s="15" cm="1">
        <f t="array" aca="1" ref="W62" ca="1">INDIRECT("'"&amp;$C$6&amp;"'!"&amp;ADDRESS(ROW(),COLUMN()+44))</f>
        <v>0</v>
      </c>
      <c r="X62" s="15" cm="1">
        <f t="array" aca="1" ref="X62" ca="1">INDIRECT("'"&amp;$C$6&amp;"'!"&amp;ADDRESS(ROW(),COLUMN()+44))</f>
        <v>4.2527549622565219E-2</v>
      </c>
      <c r="Y62" s="15" cm="1">
        <f t="array" aca="1" ref="Y62" ca="1">INDIRECT("'"&amp;$C$6&amp;"'!"&amp;ADDRESS(ROW(),COLUMN()+44))</f>
        <v>0</v>
      </c>
      <c r="Z62" s="15" cm="1">
        <f t="array" aca="1" ref="Z62" ca="1">INDIRECT("'"&amp;$C$6&amp;"'!"&amp;ADDRESS(ROW(),COLUMN()+44))</f>
        <v>0</v>
      </c>
      <c r="AA62" s="15" cm="1">
        <f t="array" aca="1" ref="AA62" ca="1">INDIRECT("'"&amp;$C$6&amp;"'!"&amp;ADDRESS(ROW(),COLUMN()+44))</f>
        <v>0</v>
      </c>
      <c r="AB62" s="15" cm="1">
        <f t="array" aca="1" ref="AB62" ca="1">INDIRECT("'"&amp;$C$6&amp;"'!"&amp;ADDRESS(ROW(),COLUMN()+44))</f>
        <v>0</v>
      </c>
      <c r="AD62" s="43"/>
      <c r="AE62" s="43"/>
      <c r="AF62" s="43"/>
      <c r="AG62" s="43"/>
      <c r="AH62" s="43"/>
      <c r="AJ62" s="42">
        <f t="shared" ca="1" si="107"/>
        <v>-425.2754962256522</v>
      </c>
      <c r="AK62" s="42">
        <f t="shared" ca="1" si="108"/>
        <v>0</v>
      </c>
      <c r="AL62" s="42">
        <f t="shared" ca="1" si="109"/>
        <v>0</v>
      </c>
      <c r="AM62" s="42">
        <f t="shared" ca="1" si="110"/>
        <v>0</v>
      </c>
      <c r="AN62" s="42">
        <f t="shared" ca="1" si="111"/>
        <v>0</v>
      </c>
    </row>
    <row r="65" spans="1:40" hidden="1" outlineLevel="1" x14ac:dyDescent="0.25">
      <c r="A65" s="11"/>
      <c r="C65" s="2" t="s">
        <v>79</v>
      </c>
      <c r="D65" s="14">
        <f t="shared" ref="D65:I65" ca="1" si="127">-IFERROR(((1-D122/D27)^(360/D$4))-1,0)</f>
        <v>0</v>
      </c>
      <c r="E65" s="14">
        <f t="shared" ca="1" si="127"/>
        <v>0</v>
      </c>
      <c r="F65" s="14">
        <f t="shared" ca="1" si="127"/>
        <v>0</v>
      </c>
      <c r="G65" s="14">
        <f t="shared" ca="1" si="127"/>
        <v>0</v>
      </c>
      <c r="H65" s="14">
        <f t="shared" ca="1" si="127"/>
        <v>0</v>
      </c>
      <c r="I65" s="14">
        <f t="shared" ca="1" si="127"/>
        <v>0</v>
      </c>
      <c r="K65" s="43"/>
      <c r="L65" s="43"/>
      <c r="M65" s="43"/>
      <c r="N65" s="43"/>
      <c r="O65" s="43"/>
      <c r="Q65" s="41">
        <f ca="1">($D65-E65)*10000</f>
        <v>0</v>
      </c>
      <c r="R65" s="41">
        <f t="shared" ref="R65" ca="1" si="128">($D65-F65)*10000</f>
        <v>0</v>
      </c>
      <c r="S65" s="41">
        <f t="shared" ref="S65" ca="1" si="129">($D65-G65)*10000</f>
        <v>0</v>
      </c>
      <c r="T65" s="41">
        <f t="shared" ref="T65" ca="1" si="130">($D65-H65)*10000</f>
        <v>0</v>
      </c>
      <c r="U65" s="41">
        <f t="shared" ref="U65" ca="1" si="131">($D65-I65)*10000</f>
        <v>0</v>
      </c>
      <c r="W65" s="14" cm="1">
        <f t="array" aca="1" ref="W65" ca="1">INDIRECT("'"&amp;$C$6&amp;"'!"&amp;ADDRESS(ROW(),COLUMN()+44))</f>
        <v>0</v>
      </c>
      <c r="X65" s="14" cm="1">
        <f t="array" aca="1" ref="X65" ca="1">INDIRECT("'"&amp;$C$6&amp;"'!"&amp;ADDRESS(ROW(),COLUMN()+44))</f>
        <v>0</v>
      </c>
      <c r="Y65" s="14" cm="1">
        <f t="array" aca="1" ref="Y65" ca="1">INDIRECT("'"&amp;$C$6&amp;"'!"&amp;ADDRESS(ROW(),COLUMN()+44))</f>
        <v>0</v>
      </c>
      <c r="Z65" s="14" cm="1">
        <f t="array" aca="1" ref="Z65" ca="1">INDIRECT("'"&amp;$C$6&amp;"'!"&amp;ADDRESS(ROW(),COLUMN()+44))</f>
        <v>0</v>
      </c>
      <c r="AA65" s="14" cm="1">
        <f t="array" aca="1" ref="AA65" ca="1">INDIRECT("'"&amp;$C$6&amp;"'!"&amp;ADDRESS(ROW(),COLUMN()+44))</f>
        <v>0</v>
      </c>
      <c r="AB65" s="14" cm="1">
        <f t="array" aca="1" ref="AB65" ca="1">INDIRECT("'"&amp;$C$6&amp;"'!"&amp;ADDRESS(ROW(),COLUMN()+44))</f>
        <v>0</v>
      </c>
      <c r="AD65" s="43"/>
      <c r="AE65" s="43"/>
      <c r="AF65" s="43"/>
      <c r="AG65" s="43"/>
      <c r="AH65" s="43"/>
      <c r="AJ65" s="41">
        <f t="shared" ref="AJ65:AN65" ca="1" si="132">($W65-X65)*10000</f>
        <v>0</v>
      </c>
      <c r="AK65" s="41">
        <f t="shared" ca="1" si="132"/>
        <v>0</v>
      </c>
      <c r="AL65" s="41">
        <f t="shared" ca="1" si="132"/>
        <v>0</v>
      </c>
      <c r="AM65" s="41">
        <f t="shared" ca="1" si="132"/>
        <v>0</v>
      </c>
      <c r="AN65" s="41">
        <f t="shared" ca="1" si="132"/>
        <v>0</v>
      </c>
    </row>
    <row r="66" spans="1:40" hidden="1" outlineLevel="1" x14ac:dyDescent="0.25">
      <c r="A66" s="11"/>
      <c r="C66" s="2"/>
      <c r="D66" s="14">
        <f t="shared" ref="D66:I66" ca="1" si="133">-IFERROR(((1-D123/D28)^(360/D$4))-1,0)</f>
        <v>0</v>
      </c>
      <c r="E66" s="14">
        <f t="shared" ca="1" si="133"/>
        <v>0</v>
      </c>
      <c r="F66" s="14">
        <f t="shared" ca="1" si="133"/>
        <v>0</v>
      </c>
      <c r="G66" s="14">
        <f t="shared" ca="1" si="133"/>
        <v>0</v>
      </c>
      <c r="H66" s="14">
        <f t="shared" ca="1" si="133"/>
        <v>0</v>
      </c>
      <c r="I66" s="14">
        <f t="shared" ca="1" si="133"/>
        <v>0</v>
      </c>
      <c r="K66" s="43"/>
      <c r="L66" s="43"/>
      <c r="M66" s="43"/>
      <c r="N66" s="43"/>
      <c r="O66" s="43"/>
      <c r="Q66" s="41">
        <f t="shared" ref="Q66:Q81" ca="1" si="134">($D66-E66)*10000</f>
        <v>0</v>
      </c>
      <c r="R66" s="41">
        <f t="shared" ref="R66:R81" ca="1" si="135">($D66-F66)*10000</f>
        <v>0</v>
      </c>
      <c r="S66" s="41">
        <f t="shared" ref="S66:S81" ca="1" si="136">($D66-G66)*10000</f>
        <v>0</v>
      </c>
      <c r="T66" s="41">
        <f t="shared" ref="T66:T81" ca="1" si="137">($D66-H66)*10000</f>
        <v>0</v>
      </c>
      <c r="U66" s="41">
        <f t="shared" ref="U66:U81" ca="1" si="138">($D66-I66)*10000</f>
        <v>0</v>
      </c>
      <c r="W66" s="14" cm="1">
        <f t="array" aca="1" ref="W66" ca="1">INDIRECT("'"&amp;$C$6&amp;"'!"&amp;ADDRESS(ROW(),COLUMN()+44))</f>
        <v>0</v>
      </c>
      <c r="X66" s="14" cm="1">
        <f t="array" aca="1" ref="X66" ca="1">INDIRECT("'"&amp;$C$6&amp;"'!"&amp;ADDRESS(ROW(),COLUMN()+44))</f>
        <v>0</v>
      </c>
      <c r="Y66" s="14" cm="1">
        <f t="array" aca="1" ref="Y66" ca="1">INDIRECT("'"&amp;$C$6&amp;"'!"&amp;ADDRESS(ROW(),COLUMN()+44))</f>
        <v>0</v>
      </c>
      <c r="Z66" s="14" cm="1">
        <f t="array" aca="1" ref="Z66" ca="1">INDIRECT("'"&amp;$C$6&amp;"'!"&amp;ADDRESS(ROW(),COLUMN()+44))</f>
        <v>0</v>
      </c>
      <c r="AA66" s="14" cm="1">
        <f t="array" aca="1" ref="AA66" ca="1">INDIRECT("'"&amp;$C$6&amp;"'!"&amp;ADDRESS(ROW(),COLUMN()+44))</f>
        <v>0</v>
      </c>
      <c r="AB66" s="14" cm="1">
        <f t="array" aca="1" ref="AB66" ca="1">INDIRECT("'"&amp;$C$6&amp;"'!"&amp;ADDRESS(ROW(),COLUMN()+44))</f>
        <v>0</v>
      </c>
      <c r="AD66" s="43"/>
      <c r="AE66" s="43"/>
      <c r="AF66" s="43"/>
      <c r="AG66" s="43"/>
      <c r="AH66" s="43"/>
      <c r="AJ66" s="41">
        <f t="shared" ref="AJ66:AJ81" ca="1" si="139">($W66-X66)*10000</f>
        <v>0</v>
      </c>
      <c r="AK66" s="41">
        <f t="shared" ref="AK66:AK81" ca="1" si="140">($W66-Y66)*10000</f>
        <v>0</v>
      </c>
      <c r="AL66" s="41">
        <f t="shared" ref="AL66:AL81" ca="1" si="141">($W66-Z66)*10000</f>
        <v>0</v>
      </c>
      <c r="AM66" s="41">
        <f t="shared" ref="AM66:AM81" ca="1" si="142">($W66-AA66)*10000</f>
        <v>0</v>
      </c>
      <c r="AN66" s="41">
        <f t="shared" ref="AN66:AN81" ca="1" si="143">($W66-AB66)*10000</f>
        <v>0</v>
      </c>
    </row>
    <row r="67" spans="1:40" hidden="1" outlineLevel="1" x14ac:dyDescent="0.25">
      <c r="A67" s="11"/>
      <c r="C67" s="2"/>
      <c r="D67" s="14">
        <f t="shared" ref="D67:I67" ca="1" si="144">-IFERROR(((1-D124/D29)^(360/D$4))-1,0)</f>
        <v>0</v>
      </c>
      <c r="E67" s="14">
        <f t="shared" ca="1" si="144"/>
        <v>0</v>
      </c>
      <c r="F67" s="14">
        <f t="shared" ca="1" si="144"/>
        <v>0</v>
      </c>
      <c r="G67" s="14">
        <f t="shared" ca="1" si="144"/>
        <v>0</v>
      </c>
      <c r="H67" s="14">
        <f t="shared" ca="1" si="144"/>
        <v>0</v>
      </c>
      <c r="I67" s="14">
        <f t="shared" ca="1" si="144"/>
        <v>0</v>
      </c>
      <c r="K67" s="43"/>
      <c r="L67" s="43"/>
      <c r="M67" s="43"/>
      <c r="N67" s="43"/>
      <c r="O67" s="43"/>
      <c r="Q67" s="41">
        <f t="shared" ca="1" si="134"/>
        <v>0</v>
      </c>
      <c r="R67" s="41">
        <f t="shared" ca="1" si="135"/>
        <v>0</v>
      </c>
      <c r="S67" s="41">
        <f t="shared" ca="1" si="136"/>
        <v>0</v>
      </c>
      <c r="T67" s="41">
        <f t="shared" ca="1" si="137"/>
        <v>0</v>
      </c>
      <c r="U67" s="41">
        <f t="shared" ca="1" si="138"/>
        <v>0</v>
      </c>
      <c r="W67" s="14" cm="1">
        <f t="array" aca="1" ref="W67" ca="1">INDIRECT("'"&amp;$C$6&amp;"'!"&amp;ADDRESS(ROW(),COLUMN()+44))</f>
        <v>0</v>
      </c>
      <c r="X67" s="14" cm="1">
        <f t="array" aca="1" ref="X67" ca="1">INDIRECT("'"&amp;$C$6&amp;"'!"&amp;ADDRESS(ROW(),COLUMN()+44))</f>
        <v>0</v>
      </c>
      <c r="Y67" s="14" cm="1">
        <f t="array" aca="1" ref="Y67" ca="1">INDIRECT("'"&amp;$C$6&amp;"'!"&amp;ADDRESS(ROW(),COLUMN()+44))</f>
        <v>0</v>
      </c>
      <c r="Z67" s="14" cm="1">
        <f t="array" aca="1" ref="Z67" ca="1">INDIRECT("'"&amp;$C$6&amp;"'!"&amp;ADDRESS(ROW(),COLUMN()+44))</f>
        <v>0</v>
      </c>
      <c r="AA67" s="14" cm="1">
        <f t="array" aca="1" ref="AA67" ca="1">INDIRECT("'"&amp;$C$6&amp;"'!"&amp;ADDRESS(ROW(),COLUMN()+44))</f>
        <v>0</v>
      </c>
      <c r="AB67" s="14" cm="1">
        <f t="array" aca="1" ref="AB67" ca="1">INDIRECT("'"&amp;$C$6&amp;"'!"&amp;ADDRESS(ROW(),COLUMN()+44))</f>
        <v>0</v>
      </c>
      <c r="AD67" s="43"/>
      <c r="AE67" s="43"/>
      <c r="AF67" s="43"/>
      <c r="AG67" s="43"/>
      <c r="AH67" s="43"/>
      <c r="AJ67" s="41">
        <f t="shared" ca="1" si="139"/>
        <v>0</v>
      </c>
      <c r="AK67" s="41">
        <f t="shared" ca="1" si="140"/>
        <v>0</v>
      </c>
      <c r="AL67" s="41">
        <f t="shared" ca="1" si="141"/>
        <v>0</v>
      </c>
      <c r="AM67" s="41">
        <f t="shared" ca="1" si="142"/>
        <v>0</v>
      </c>
      <c r="AN67" s="41">
        <f t="shared" ca="1" si="143"/>
        <v>0</v>
      </c>
    </row>
    <row r="68" spans="1:40" hidden="1" outlineLevel="1" x14ac:dyDescent="0.25">
      <c r="A68" s="11"/>
      <c r="C68" s="2"/>
      <c r="D68" s="14">
        <f t="shared" ref="D68:I68" ca="1" si="145">-IFERROR(((1-D125/D30)^(360/D$4))-1,0)</f>
        <v>0</v>
      </c>
      <c r="E68" s="14">
        <f t="shared" ca="1" si="145"/>
        <v>0</v>
      </c>
      <c r="F68" s="14">
        <f t="shared" ca="1" si="145"/>
        <v>0</v>
      </c>
      <c r="G68" s="14">
        <f t="shared" ca="1" si="145"/>
        <v>0</v>
      </c>
      <c r="H68" s="14">
        <f t="shared" ca="1" si="145"/>
        <v>0</v>
      </c>
      <c r="I68" s="14">
        <f t="shared" ca="1" si="145"/>
        <v>0</v>
      </c>
      <c r="K68" s="43"/>
      <c r="L68" s="43"/>
      <c r="M68" s="43"/>
      <c r="N68" s="43"/>
      <c r="O68" s="43"/>
      <c r="Q68" s="41">
        <f t="shared" ca="1" si="134"/>
        <v>0</v>
      </c>
      <c r="R68" s="41">
        <f t="shared" ca="1" si="135"/>
        <v>0</v>
      </c>
      <c r="S68" s="41">
        <f t="shared" ca="1" si="136"/>
        <v>0</v>
      </c>
      <c r="T68" s="41">
        <f t="shared" ca="1" si="137"/>
        <v>0</v>
      </c>
      <c r="U68" s="41">
        <f t="shared" ca="1" si="138"/>
        <v>0</v>
      </c>
      <c r="W68" s="14" cm="1">
        <f t="array" aca="1" ref="W68" ca="1">INDIRECT("'"&amp;$C$6&amp;"'!"&amp;ADDRESS(ROW(),COLUMN()+44))</f>
        <v>0</v>
      </c>
      <c r="X68" s="14" cm="1">
        <f t="array" aca="1" ref="X68" ca="1">INDIRECT("'"&amp;$C$6&amp;"'!"&amp;ADDRESS(ROW(),COLUMN()+44))</f>
        <v>0</v>
      </c>
      <c r="Y68" s="14" cm="1">
        <f t="array" aca="1" ref="Y68" ca="1">INDIRECT("'"&amp;$C$6&amp;"'!"&amp;ADDRESS(ROW(),COLUMN()+44))</f>
        <v>0</v>
      </c>
      <c r="Z68" s="14" cm="1">
        <f t="array" aca="1" ref="Z68" ca="1">INDIRECT("'"&amp;$C$6&amp;"'!"&amp;ADDRESS(ROW(),COLUMN()+44))</f>
        <v>0</v>
      </c>
      <c r="AA68" s="14" cm="1">
        <f t="array" aca="1" ref="AA68" ca="1">INDIRECT("'"&amp;$C$6&amp;"'!"&amp;ADDRESS(ROW(),COLUMN()+44))</f>
        <v>0</v>
      </c>
      <c r="AB68" s="14" cm="1">
        <f t="array" aca="1" ref="AB68" ca="1">INDIRECT("'"&amp;$C$6&amp;"'!"&amp;ADDRESS(ROW(),COLUMN()+44))</f>
        <v>0</v>
      </c>
      <c r="AD68" s="43"/>
      <c r="AE68" s="43"/>
      <c r="AF68" s="43"/>
      <c r="AG68" s="43"/>
      <c r="AH68" s="43"/>
      <c r="AJ68" s="41">
        <f t="shared" ca="1" si="139"/>
        <v>0</v>
      </c>
      <c r="AK68" s="41">
        <f t="shared" ca="1" si="140"/>
        <v>0</v>
      </c>
      <c r="AL68" s="41">
        <f t="shared" ca="1" si="141"/>
        <v>0</v>
      </c>
      <c r="AM68" s="41">
        <f t="shared" ca="1" si="142"/>
        <v>0</v>
      </c>
      <c r="AN68" s="41">
        <f t="shared" ca="1" si="143"/>
        <v>0</v>
      </c>
    </row>
    <row r="69" spans="1:40" hidden="1" outlineLevel="1" x14ac:dyDescent="0.25">
      <c r="A69" s="11"/>
      <c r="C69" s="2"/>
      <c r="D69" s="14">
        <f t="shared" ref="D69:I69" ca="1" si="146">-IFERROR(((1-D126/D31)^(360/D$4))-1,0)</f>
        <v>0</v>
      </c>
      <c r="E69" s="14">
        <f t="shared" ca="1" si="146"/>
        <v>0</v>
      </c>
      <c r="F69" s="14">
        <f t="shared" ca="1" si="146"/>
        <v>0</v>
      </c>
      <c r="G69" s="14">
        <f t="shared" ca="1" si="146"/>
        <v>0</v>
      </c>
      <c r="H69" s="14">
        <f t="shared" ca="1" si="146"/>
        <v>0</v>
      </c>
      <c r="I69" s="14">
        <f t="shared" ca="1" si="146"/>
        <v>0</v>
      </c>
      <c r="K69" s="43"/>
      <c r="L69" s="43"/>
      <c r="M69" s="43"/>
      <c r="N69" s="43"/>
      <c r="O69" s="43"/>
      <c r="Q69" s="41">
        <f t="shared" ca="1" si="134"/>
        <v>0</v>
      </c>
      <c r="R69" s="41">
        <f t="shared" ca="1" si="135"/>
        <v>0</v>
      </c>
      <c r="S69" s="41">
        <f t="shared" ca="1" si="136"/>
        <v>0</v>
      </c>
      <c r="T69" s="41">
        <f t="shared" ca="1" si="137"/>
        <v>0</v>
      </c>
      <c r="U69" s="41">
        <f t="shared" ca="1" si="138"/>
        <v>0</v>
      </c>
      <c r="W69" s="14" cm="1">
        <f t="array" aca="1" ref="W69" ca="1">INDIRECT("'"&amp;$C$6&amp;"'!"&amp;ADDRESS(ROW(),COLUMN()+44))</f>
        <v>0</v>
      </c>
      <c r="X69" s="14" cm="1">
        <f t="array" aca="1" ref="X69" ca="1">INDIRECT("'"&amp;$C$6&amp;"'!"&amp;ADDRESS(ROW(),COLUMN()+44))</f>
        <v>0</v>
      </c>
      <c r="Y69" s="14" cm="1">
        <f t="array" aca="1" ref="Y69" ca="1">INDIRECT("'"&amp;$C$6&amp;"'!"&amp;ADDRESS(ROW(),COLUMN()+44))</f>
        <v>0</v>
      </c>
      <c r="Z69" s="14" cm="1">
        <f t="array" aca="1" ref="Z69" ca="1">INDIRECT("'"&amp;$C$6&amp;"'!"&amp;ADDRESS(ROW(),COLUMN()+44))</f>
        <v>0</v>
      </c>
      <c r="AA69" s="14" cm="1">
        <f t="array" aca="1" ref="AA69" ca="1">INDIRECT("'"&amp;$C$6&amp;"'!"&amp;ADDRESS(ROW(),COLUMN()+44))</f>
        <v>0</v>
      </c>
      <c r="AB69" s="14" cm="1">
        <f t="array" aca="1" ref="AB69" ca="1">INDIRECT("'"&amp;$C$6&amp;"'!"&amp;ADDRESS(ROW(),COLUMN()+44))</f>
        <v>0</v>
      </c>
      <c r="AD69" s="43"/>
      <c r="AE69" s="43"/>
      <c r="AF69" s="43"/>
      <c r="AG69" s="43"/>
      <c r="AH69" s="43"/>
      <c r="AJ69" s="41">
        <f t="shared" ca="1" si="139"/>
        <v>0</v>
      </c>
      <c r="AK69" s="41">
        <f t="shared" ca="1" si="140"/>
        <v>0</v>
      </c>
      <c r="AL69" s="41">
        <f t="shared" ca="1" si="141"/>
        <v>0</v>
      </c>
      <c r="AM69" s="41">
        <f t="shared" ca="1" si="142"/>
        <v>0</v>
      </c>
      <c r="AN69" s="41">
        <f t="shared" ca="1" si="143"/>
        <v>0</v>
      </c>
    </row>
    <row r="70" spans="1:40" hidden="1" outlineLevel="1" x14ac:dyDescent="0.25">
      <c r="A70" s="11"/>
      <c r="C70" s="2"/>
      <c r="D70" s="14">
        <f t="shared" ref="D70:I70" ca="1" si="147">-IFERROR(((1-D127/D32)^(360/D$4))-1,0)</f>
        <v>0</v>
      </c>
      <c r="E70" s="14">
        <f t="shared" ca="1" si="147"/>
        <v>0</v>
      </c>
      <c r="F70" s="14">
        <f t="shared" ca="1" si="147"/>
        <v>0</v>
      </c>
      <c r="G70" s="14">
        <f t="shared" ca="1" si="147"/>
        <v>0</v>
      </c>
      <c r="H70" s="14">
        <f t="shared" ca="1" si="147"/>
        <v>0</v>
      </c>
      <c r="I70" s="14">
        <f t="shared" ca="1" si="147"/>
        <v>0</v>
      </c>
      <c r="K70" s="43"/>
      <c r="L70" s="43"/>
      <c r="M70" s="43"/>
      <c r="N70" s="43"/>
      <c r="O70" s="43"/>
      <c r="Q70" s="41">
        <f t="shared" ca="1" si="134"/>
        <v>0</v>
      </c>
      <c r="R70" s="41">
        <f t="shared" ca="1" si="135"/>
        <v>0</v>
      </c>
      <c r="S70" s="41">
        <f t="shared" ca="1" si="136"/>
        <v>0</v>
      </c>
      <c r="T70" s="41">
        <f t="shared" ca="1" si="137"/>
        <v>0</v>
      </c>
      <c r="U70" s="41">
        <f t="shared" ca="1" si="138"/>
        <v>0</v>
      </c>
      <c r="W70" s="14" cm="1">
        <f t="array" aca="1" ref="W70" ca="1">INDIRECT("'"&amp;$C$6&amp;"'!"&amp;ADDRESS(ROW(),COLUMN()+44))</f>
        <v>0</v>
      </c>
      <c r="X70" s="14" cm="1">
        <f t="array" aca="1" ref="X70" ca="1">INDIRECT("'"&amp;$C$6&amp;"'!"&amp;ADDRESS(ROW(),COLUMN()+44))</f>
        <v>0</v>
      </c>
      <c r="Y70" s="14" cm="1">
        <f t="array" aca="1" ref="Y70" ca="1">INDIRECT("'"&amp;$C$6&amp;"'!"&amp;ADDRESS(ROW(),COLUMN()+44))</f>
        <v>0</v>
      </c>
      <c r="Z70" s="14" cm="1">
        <f t="array" aca="1" ref="Z70" ca="1">INDIRECT("'"&amp;$C$6&amp;"'!"&amp;ADDRESS(ROW(),COLUMN()+44))</f>
        <v>0</v>
      </c>
      <c r="AA70" s="14" cm="1">
        <f t="array" aca="1" ref="AA70" ca="1">INDIRECT("'"&amp;$C$6&amp;"'!"&amp;ADDRESS(ROW(),COLUMN()+44))</f>
        <v>0</v>
      </c>
      <c r="AB70" s="14" cm="1">
        <f t="array" aca="1" ref="AB70" ca="1">INDIRECT("'"&amp;$C$6&amp;"'!"&amp;ADDRESS(ROW(),COLUMN()+44))</f>
        <v>0</v>
      </c>
      <c r="AD70" s="43"/>
      <c r="AE70" s="43"/>
      <c r="AF70" s="43"/>
      <c r="AG70" s="43"/>
      <c r="AH70" s="43"/>
      <c r="AJ70" s="41">
        <f t="shared" ca="1" si="139"/>
        <v>0</v>
      </c>
      <c r="AK70" s="41">
        <f t="shared" ca="1" si="140"/>
        <v>0</v>
      </c>
      <c r="AL70" s="41">
        <f t="shared" ca="1" si="141"/>
        <v>0</v>
      </c>
      <c r="AM70" s="41">
        <f t="shared" ca="1" si="142"/>
        <v>0</v>
      </c>
      <c r="AN70" s="41">
        <f t="shared" ca="1" si="143"/>
        <v>0</v>
      </c>
    </row>
    <row r="71" spans="1:40" hidden="1" outlineLevel="1" x14ac:dyDescent="0.25">
      <c r="A71" s="11"/>
      <c r="C71" s="2"/>
      <c r="D71" s="14">
        <f t="shared" ref="D71:I71" ca="1" si="148">-IFERROR(((1-D128/D33)^(360/D$4))-1,0)</f>
        <v>0</v>
      </c>
      <c r="E71" s="14">
        <f t="shared" ca="1" si="148"/>
        <v>0</v>
      </c>
      <c r="F71" s="14">
        <f t="shared" ca="1" si="148"/>
        <v>0</v>
      </c>
      <c r="G71" s="14">
        <f t="shared" ca="1" si="148"/>
        <v>0</v>
      </c>
      <c r="H71" s="14">
        <f t="shared" ca="1" si="148"/>
        <v>0</v>
      </c>
      <c r="I71" s="14">
        <f t="shared" ca="1" si="148"/>
        <v>0</v>
      </c>
      <c r="K71" s="43"/>
      <c r="L71" s="43"/>
      <c r="M71" s="43"/>
      <c r="N71" s="43"/>
      <c r="O71" s="43"/>
      <c r="Q71" s="41">
        <f t="shared" ca="1" si="134"/>
        <v>0</v>
      </c>
      <c r="R71" s="41">
        <f t="shared" ca="1" si="135"/>
        <v>0</v>
      </c>
      <c r="S71" s="41">
        <f t="shared" ca="1" si="136"/>
        <v>0</v>
      </c>
      <c r="T71" s="41">
        <f t="shared" ca="1" si="137"/>
        <v>0</v>
      </c>
      <c r="U71" s="41">
        <f t="shared" ca="1" si="138"/>
        <v>0</v>
      </c>
      <c r="W71" s="14" cm="1">
        <f t="array" aca="1" ref="W71" ca="1">INDIRECT("'"&amp;$C$6&amp;"'!"&amp;ADDRESS(ROW(),COLUMN()+44))</f>
        <v>0</v>
      </c>
      <c r="X71" s="14" cm="1">
        <f t="array" aca="1" ref="X71" ca="1">INDIRECT("'"&amp;$C$6&amp;"'!"&amp;ADDRESS(ROW(),COLUMN()+44))</f>
        <v>0</v>
      </c>
      <c r="Y71" s="14" cm="1">
        <f t="array" aca="1" ref="Y71" ca="1">INDIRECT("'"&amp;$C$6&amp;"'!"&amp;ADDRESS(ROW(),COLUMN()+44))</f>
        <v>0</v>
      </c>
      <c r="Z71" s="14" cm="1">
        <f t="array" aca="1" ref="Z71" ca="1">INDIRECT("'"&amp;$C$6&amp;"'!"&amp;ADDRESS(ROW(),COLUMN()+44))</f>
        <v>0</v>
      </c>
      <c r="AA71" s="14" cm="1">
        <f t="array" aca="1" ref="AA71" ca="1">INDIRECT("'"&amp;$C$6&amp;"'!"&amp;ADDRESS(ROW(),COLUMN()+44))</f>
        <v>0</v>
      </c>
      <c r="AB71" s="14" cm="1">
        <f t="array" aca="1" ref="AB71" ca="1">INDIRECT("'"&amp;$C$6&amp;"'!"&amp;ADDRESS(ROW(),COLUMN()+44))</f>
        <v>0</v>
      </c>
      <c r="AD71" s="43"/>
      <c r="AE71" s="43"/>
      <c r="AF71" s="43"/>
      <c r="AG71" s="43"/>
      <c r="AH71" s="43"/>
      <c r="AJ71" s="41">
        <f t="shared" ca="1" si="139"/>
        <v>0</v>
      </c>
      <c r="AK71" s="41">
        <f t="shared" ca="1" si="140"/>
        <v>0</v>
      </c>
      <c r="AL71" s="41">
        <f t="shared" ca="1" si="141"/>
        <v>0</v>
      </c>
      <c r="AM71" s="41">
        <f t="shared" ca="1" si="142"/>
        <v>0</v>
      </c>
      <c r="AN71" s="41">
        <f t="shared" ca="1" si="143"/>
        <v>0</v>
      </c>
    </row>
    <row r="72" spans="1:40" hidden="1" outlineLevel="1" x14ac:dyDescent="0.25">
      <c r="A72" s="11"/>
      <c r="C72" s="2"/>
      <c r="D72" s="14">
        <f t="shared" ref="D72:I72" ca="1" si="149">-IFERROR(((1-D129/D34)^(360/D$4))-1,0)</f>
        <v>0</v>
      </c>
      <c r="E72" s="14">
        <f t="shared" ca="1" si="149"/>
        <v>0</v>
      </c>
      <c r="F72" s="14">
        <f t="shared" ca="1" si="149"/>
        <v>0</v>
      </c>
      <c r="G72" s="14">
        <f t="shared" ca="1" si="149"/>
        <v>0</v>
      </c>
      <c r="H72" s="14">
        <f t="shared" ca="1" si="149"/>
        <v>0</v>
      </c>
      <c r="I72" s="14">
        <f t="shared" ca="1" si="149"/>
        <v>0</v>
      </c>
      <c r="K72" s="43"/>
      <c r="L72" s="43"/>
      <c r="M72" s="43"/>
      <c r="N72" s="43"/>
      <c r="O72" s="43"/>
      <c r="Q72" s="41">
        <f t="shared" ca="1" si="134"/>
        <v>0</v>
      </c>
      <c r="R72" s="41">
        <f t="shared" ca="1" si="135"/>
        <v>0</v>
      </c>
      <c r="S72" s="41">
        <f t="shared" ca="1" si="136"/>
        <v>0</v>
      </c>
      <c r="T72" s="41">
        <f t="shared" ca="1" si="137"/>
        <v>0</v>
      </c>
      <c r="U72" s="41">
        <f t="shared" ca="1" si="138"/>
        <v>0</v>
      </c>
      <c r="W72" s="14" cm="1">
        <f t="array" aca="1" ref="W72" ca="1">INDIRECT("'"&amp;$C$6&amp;"'!"&amp;ADDRESS(ROW(),COLUMN()+44))</f>
        <v>0</v>
      </c>
      <c r="X72" s="14" cm="1">
        <f t="array" aca="1" ref="X72" ca="1">INDIRECT("'"&amp;$C$6&amp;"'!"&amp;ADDRESS(ROW(),COLUMN()+44))</f>
        <v>0</v>
      </c>
      <c r="Y72" s="14" cm="1">
        <f t="array" aca="1" ref="Y72" ca="1">INDIRECT("'"&amp;$C$6&amp;"'!"&amp;ADDRESS(ROW(),COLUMN()+44))</f>
        <v>0</v>
      </c>
      <c r="Z72" s="14" cm="1">
        <f t="array" aca="1" ref="Z72" ca="1">INDIRECT("'"&amp;$C$6&amp;"'!"&amp;ADDRESS(ROW(),COLUMN()+44))</f>
        <v>0</v>
      </c>
      <c r="AA72" s="14" cm="1">
        <f t="array" aca="1" ref="AA72" ca="1">INDIRECT("'"&amp;$C$6&amp;"'!"&amp;ADDRESS(ROW(),COLUMN()+44))</f>
        <v>0</v>
      </c>
      <c r="AB72" s="14" cm="1">
        <f t="array" aca="1" ref="AB72" ca="1">INDIRECT("'"&amp;$C$6&amp;"'!"&amp;ADDRESS(ROW(),COLUMN()+44))</f>
        <v>0</v>
      </c>
      <c r="AD72" s="43"/>
      <c r="AE72" s="43"/>
      <c r="AF72" s="43"/>
      <c r="AG72" s="43"/>
      <c r="AH72" s="43"/>
      <c r="AJ72" s="41">
        <f t="shared" ca="1" si="139"/>
        <v>0</v>
      </c>
      <c r="AK72" s="41">
        <f t="shared" ca="1" si="140"/>
        <v>0</v>
      </c>
      <c r="AL72" s="41">
        <f t="shared" ca="1" si="141"/>
        <v>0</v>
      </c>
      <c r="AM72" s="41">
        <f t="shared" ca="1" si="142"/>
        <v>0</v>
      </c>
      <c r="AN72" s="41">
        <f t="shared" ca="1" si="143"/>
        <v>0</v>
      </c>
    </row>
    <row r="73" spans="1:40" hidden="1" outlineLevel="1" x14ac:dyDescent="0.25">
      <c r="A73" s="11"/>
      <c r="C73" s="51"/>
      <c r="D73" s="14">
        <f t="shared" ref="D73:I73" ca="1" si="150">-IFERROR(((1-D130/D35)^(360/D$4))-1,0)</f>
        <v>0</v>
      </c>
      <c r="E73" s="14">
        <f t="shared" ca="1" si="150"/>
        <v>0</v>
      </c>
      <c r="F73" s="14">
        <f t="shared" ca="1" si="150"/>
        <v>0</v>
      </c>
      <c r="G73" s="14">
        <f t="shared" ca="1" si="150"/>
        <v>0</v>
      </c>
      <c r="H73" s="14">
        <f t="shared" ca="1" si="150"/>
        <v>0</v>
      </c>
      <c r="I73" s="14">
        <f t="shared" ca="1" si="150"/>
        <v>0</v>
      </c>
      <c r="K73" s="43"/>
      <c r="L73" s="43"/>
      <c r="M73" s="43"/>
      <c r="N73" s="43"/>
      <c r="O73" s="43"/>
      <c r="Q73" s="41">
        <f t="shared" ca="1" si="134"/>
        <v>0</v>
      </c>
      <c r="R73" s="41">
        <f t="shared" ca="1" si="135"/>
        <v>0</v>
      </c>
      <c r="S73" s="41">
        <f t="shared" ca="1" si="136"/>
        <v>0</v>
      </c>
      <c r="T73" s="41">
        <f t="shared" ca="1" si="137"/>
        <v>0</v>
      </c>
      <c r="U73" s="41">
        <f t="shared" ca="1" si="138"/>
        <v>0</v>
      </c>
      <c r="W73" s="14" cm="1">
        <f t="array" aca="1" ref="W73" ca="1">INDIRECT("'"&amp;$C$6&amp;"'!"&amp;ADDRESS(ROW(),COLUMN()+44))</f>
        <v>0</v>
      </c>
      <c r="X73" s="14" cm="1">
        <f t="array" aca="1" ref="X73" ca="1">INDIRECT("'"&amp;$C$6&amp;"'!"&amp;ADDRESS(ROW(),COLUMN()+44))</f>
        <v>0</v>
      </c>
      <c r="Y73" s="14" cm="1">
        <f t="array" aca="1" ref="Y73" ca="1">INDIRECT("'"&amp;$C$6&amp;"'!"&amp;ADDRESS(ROW(),COLUMN()+44))</f>
        <v>0</v>
      </c>
      <c r="Z73" s="14" cm="1">
        <f t="array" aca="1" ref="Z73" ca="1">INDIRECT("'"&amp;$C$6&amp;"'!"&amp;ADDRESS(ROW(),COLUMN()+44))</f>
        <v>0</v>
      </c>
      <c r="AA73" s="14" cm="1">
        <f t="array" aca="1" ref="AA73" ca="1">INDIRECT("'"&amp;$C$6&amp;"'!"&amp;ADDRESS(ROW(),COLUMN()+44))</f>
        <v>0</v>
      </c>
      <c r="AB73" s="14" cm="1">
        <f t="array" aca="1" ref="AB73" ca="1">INDIRECT("'"&amp;$C$6&amp;"'!"&amp;ADDRESS(ROW(),COLUMN()+44))</f>
        <v>0</v>
      </c>
      <c r="AD73" s="43"/>
      <c r="AE73" s="43"/>
      <c r="AF73" s="43"/>
      <c r="AG73" s="43"/>
      <c r="AH73" s="43"/>
      <c r="AJ73" s="41">
        <f t="shared" ca="1" si="139"/>
        <v>0</v>
      </c>
      <c r="AK73" s="41">
        <f t="shared" ca="1" si="140"/>
        <v>0</v>
      </c>
      <c r="AL73" s="41">
        <f t="shared" ca="1" si="141"/>
        <v>0</v>
      </c>
      <c r="AM73" s="41">
        <f t="shared" ca="1" si="142"/>
        <v>0</v>
      </c>
      <c r="AN73" s="41">
        <f t="shared" ca="1" si="143"/>
        <v>0</v>
      </c>
    </row>
    <row r="74" spans="1:40" hidden="1" outlineLevel="1" x14ac:dyDescent="0.25">
      <c r="A74" s="11"/>
      <c r="C74" s="51"/>
      <c r="D74" s="14">
        <f t="shared" ref="D74:I74" ca="1" si="151">-IFERROR(((1-D131/D36)^(360/D$4))-1,0)</f>
        <v>0</v>
      </c>
      <c r="E74" s="14">
        <f t="shared" ca="1" si="151"/>
        <v>0</v>
      </c>
      <c r="F74" s="14">
        <f t="shared" ca="1" si="151"/>
        <v>0</v>
      </c>
      <c r="G74" s="14">
        <f t="shared" ca="1" si="151"/>
        <v>0</v>
      </c>
      <c r="H74" s="14">
        <f t="shared" ca="1" si="151"/>
        <v>0</v>
      </c>
      <c r="I74" s="14">
        <f t="shared" ca="1" si="151"/>
        <v>0</v>
      </c>
      <c r="K74" s="43"/>
      <c r="L74" s="43"/>
      <c r="M74" s="43"/>
      <c r="N74" s="43"/>
      <c r="O74" s="43"/>
      <c r="Q74" s="41">
        <f t="shared" ca="1" si="134"/>
        <v>0</v>
      </c>
      <c r="R74" s="41">
        <f t="shared" ca="1" si="135"/>
        <v>0</v>
      </c>
      <c r="S74" s="41">
        <f t="shared" ca="1" si="136"/>
        <v>0</v>
      </c>
      <c r="T74" s="41">
        <f t="shared" ca="1" si="137"/>
        <v>0</v>
      </c>
      <c r="U74" s="41">
        <f t="shared" ca="1" si="138"/>
        <v>0</v>
      </c>
      <c r="W74" s="14" cm="1">
        <f t="array" aca="1" ref="W74" ca="1">INDIRECT("'"&amp;$C$6&amp;"'!"&amp;ADDRESS(ROW(),COLUMN()+44))</f>
        <v>0</v>
      </c>
      <c r="X74" s="14" cm="1">
        <f t="array" aca="1" ref="X74" ca="1">INDIRECT("'"&amp;$C$6&amp;"'!"&amp;ADDRESS(ROW(),COLUMN()+44))</f>
        <v>0</v>
      </c>
      <c r="Y74" s="14" cm="1">
        <f t="array" aca="1" ref="Y74" ca="1">INDIRECT("'"&amp;$C$6&amp;"'!"&amp;ADDRESS(ROW(),COLUMN()+44))</f>
        <v>0</v>
      </c>
      <c r="Z74" s="14" cm="1">
        <f t="array" aca="1" ref="Z74" ca="1">INDIRECT("'"&amp;$C$6&amp;"'!"&amp;ADDRESS(ROW(),COLUMN()+44))</f>
        <v>0</v>
      </c>
      <c r="AA74" s="14" cm="1">
        <f t="array" aca="1" ref="AA74" ca="1">INDIRECT("'"&amp;$C$6&amp;"'!"&amp;ADDRESS(ROW(),COLUMN()+44))</f>
        <v>0</v>
      </c>
      <c r="AB74" s="14" cm="1">
        <f t="array" aca="1" ref="AB74" ca="1">INDIRECT("'"&amp;$C$6&amp;"'!"&amp;ADDRESS(ROW(),COLUMN()+44))</f>
        <v>0</v>
      </c>
      <c r="AD74" s="43"/>
      <c r="AE74" s="43"/>
      <c r="AF74" s="43"/>
      <c r="AG74" s="43"/>
      <c r="AH74" s="43"/>
      <c r="AJ74" s="41">
        <f t="shared" ca="1" si="139"/>
        <v>0</v>
      </c>
      <c r="AK74" s="41">
        <f t="shared" ca="1" si="140"/>
        <v>0</v>
      </c>
      <c r="AL74" s="41">
        <f t="shared" ca="1" si="141"/>
        <v>0</v>
      </c>
      <c r="AM74" s="41">
        <f t="shared" ca="1" si="142"/>
        <v>0</v>
      </c>
      <c r="AN74" s="41">
        <f t="shared" ca="1" si="143"/>
        <v>0</v>
      </c>
    </row>
    <row r="75" spans="1:40" hidden="1" outlineLevel="1" x14ac:dyDescent="0.25">
      <c r="A75" s="11"/>
      <c r="C75" s="51"/>
      <c r="D75" s="14">
        <f t="shared" ref="D75:I75" ca="1" si="152">-IFERROR(((1-D132/D37)^(360/D$4))-1,0)</f>
        <v>0</v>
      </c>
      <c r="E75" s="14">
        <f t="shared" ca="1" si="152"/>
        <v>0</v>
      </c>
      <c r="F75" s="14">
        <f t="shared" ca="1" si="152"/>
        <v>0</v>
      </c>
      <c r="G75" s="14">
        <f t="shared" ca="1" si="152"/>
        <v>0</v>
      </c>
      <c r="H75" s="14">
        <f t="shared" ca="1" si="152"/>
        <v>0</v>
      </c>
      <c r="I75" s="14">
        <f t="shared" ca="1" si="152"/>
        <v>0</v>
      </c>
      <c r="K75" s="43"/>
      <c r="L75" s="43"/>
      <c r="M75" s="43"/>
      <c r="N75" s="43"/>
      <c r="O75" s="43"/>
      <c r="Q75" s="41">
        <f t="shared" ca="1" si="134"/>
        <v>0</v>
      </c>
      <c r="R75" s="41">
        <f t="shared" ca="1" si="135"/>
        <v>0</v>
      </c>
      <c r="S75" s="41">
        <f t="shared" ca="1" si="136"/>
        <v>0</v>
      </c>
      <c r="T75" s="41">
        <f t="shared" ca="1" si="137"/>
        <v>0</v>
      </c>
      <c r="U75" s="41">
        <f t="shared" ca="1" si="138"/>
        <v>0</v>
      </c>
      <c r="W75" s="14" cm="1">
        <f t="array" aca="1" ref="W75" ca="1">INDIRECT("'"&amp;$C$6&amp;"'!"&amp;ADDRESS(ROW(),COLUMN()+44))</f>
        <v>0</v>
      </c>
      <c r="X75" s="14" cm="1">
        <f t="array" aca="1" ref="X75" ca="1">INDIRECT("'"&amp;$C$6&amp;"'!"&amp;ADDRESS(ROW(),COLUMN()+44))</f>
        <v>0</v>
      </c>
      <c r="Y75" s="14" cm="1">
        <f t="array" aca="1" ref="Y75" ca="1">INDIRECT("'"&amp;$C$6&amp;"'!"&amp;ADDRESS(ROW(),COLUMN()+44))</f>
        <v>0</v>
      </c>
      <c r="Z75" s="14" cm="1">
        <f t="array" aca="1" ref="Z75" ca="1">INDIRECT("'"&amp;$C$6&amp;"'!"&amp;ADDRESS(ROW(),COLUMN()+44))</f>
        <v>0</v>
      </c>
      <c r="AA75" s="14" cm="1">
        <f t="array" aca="1" ref="AA75" ca="1">INDIRECT("'"&amp;$C$6&amp;"'!"&amp;ADDRESS(ROW(),COLUMN()+44))</f>
        <v>0</v>
      </c>
      <c r="AB75" s="14" cm="1">
        <f t="array" aca="1" ref="AB75" ca="1">INDIRECT("'"&amp;$C$6&amp;"'!"&amp;ADDRESS(ROW(),COLUMN()+44))</f>
        <v>0</v>
      </c>
      <c r="AD75" s="43"/>
      <c r="AE75" s="43"/>
      <c r="AF75" s="43"/>
      <c r="AG75" s="43"/>
      <c r="AH75" s="43"/>
      <c r="AJ75" s="41">
        <f t="shared" ca="1" si="139"/>
        <v>0</v>
      </c>
      <c r="AK75" s="41">
        <f t="shared" ca="1" si="140"/>
        <v>0</v>
      </c>
      <c r="AL75" s="41">
        <f t="shared" ca="1" si="141"/>
        <v>0</v>
      </c>
      <c r="AM75" s="41">
        <f t="shared" ca="1" si="142"/>
        <v>0</v>
      </c>
      <c r="AN75" s="41">
        <f t="shared" ca="1" si="143"/>
        <v>0</v>
      </c>
    </row>
    <row r="76" spans="1:40" hidden="1" outlineLevel="1" x14ac:dyDescent="0.25">
      <c r="A76" s="11"/>
      <c r="C76" s="51"/>
      <c r="D76" s="14">
        <f t="shared" ref="D76:I76" ca="1" si="153">-IFERROR(((1-D133/D38)^(360/D$4))-1,0)</f>
        <v>0</v>
      </c>
      <c r="E76" s="14">
        <f t="shared" ca="1" si="153"/>
        <v>0</v>
      </c>
      <c r="F76" s="14">
        <f t="shared" ca="1" si="153"/>
        <v>0</v>
      </c>
      <c r="G76" s="14">
        <f t="shared" ca="1" si="153"/>
        <v>0</v>
      </c>
      <c r="H76" s="14">
        <f t="shared" ca="1" si="153"/>
        <v>0</v>
      </c>
      <c r="I76" s="14">
        <f t="shared" ca="1" si="153"/>
        <v>0</v>
      </c>
      <c r="K76" s="43"/>
      <c r="L76" s="43"/>
      <c r="M76" s="43"/>
      <c r="N76" s="43"/>
      <c r="O76" s="43"/>
      <c r="Q76" s="41">
        <f t="shared" ca="1" si="134"/>
        <v>0</v>
      </c>
      <c r="R76" s="41">
        <f t="shared" ca="1" si="135"/>
        <v>0</v>
      </c>
      <c r="S76" s="41">
        <f t="shared" ca="1" si="136"/>
        <v>0</v>
      </c>
      <c r="T76" s="41">
        <f t="shared" ca="1" si="137"/>
        <v>0</v>
      </c>
      <c r="U76" s="41">
        <f t="shared" ca="1" si="138"/>
        <v>0</v>
      </c>
      <c r="W76" s="14" cm="1">
        <f t="array" aca="1" ref="W76" ca="1">INDIRECT("'"&amp;$C$6&amp;"'!"&amp;ADDRESS(ROW(),COLUMN()+44))</f>
        <v>0</v>
      </c>
      <c r="X76" s="14" cm="1">
        <f t="array" aca="1" ref="X76" ca="1">INDIRECT("'"&amp;$C$6&amp;"'!"&amp;ADDRESS(ROW(),COLUMN()+44))</f>
        <v>0</v>
      </c>
      <c r="Y76" s="14" cm="1">
        <f t="array" aca="1" ref="Y76" ca="1">INDIRECT("'"&amp;$C$6&amp;"'!"&amp;ADDRESS(ROW(),COLUMN()+44))</f>
        <v>0</v>
      </c>
      <c r="Z76" s="14" cm="1">
        <f t="array" aca="1" ref="Z76" ca="1">INDIRECT("'"&amp;$C$6&amp;"'!"&amp;ADDRESS(ROW(),COLUMN()+44))</f>
        <v>0</v>
      </c>
      <c r="AA76" s="14" cm="1">
        <f t="array" aca="1" ref="AA76" ca="1">INDIRECT("'"&amp;$C$6&amp;"'!"&amp;ADDRESS(ROW(),COLUMN()+44))</f>
        <v>0</v>
      </c>
      <c r="AB76" s="14" cm="1">
        <f t="array" aca="1" ref="AB76" ca="1">INDIRECT("'"&amp;$C$6&amp;"'!"&amp;ADDRESS(ROW(),COLUMN()+44))</f>
        <v>0</v>
      </c>
      <c r="AD76" s="43"/>
      <c r="AE76" s="43"/>
      <c r="AF76" s="43"/>
      <c r="AG76" s="43"/>
      <c r="AH76" s="43"/>
      <c r="AJ76" s="41">
        <f t="shared" ca="1" si="139"/>
        <v>0</v>
      </c>
      <c r="AK76" s="41">
        <f t="shared" ca="1" si="140"/>
        <v>0</v>
      </c>
      <c r="AL76" s="41">
        <f t="shared" ca="1" si="141"/>
        <v>0</v>
      </c>
      <c r="AM76" s="41">
        <f t="shared" ca="1" si="142"/>
        <v>0</v>
      </c>
      <c r="AN76" s="41">
        <f t="shared" ca="1" si="143"/>
        <v>0</v>
      </c>
    </row>
    <row r="77" spans="1:40" hidden="1" outlineLevel="1" x14ac:dyDescent="0.25">
      <c r="A77" s="11"/>
      <c r="C77" s="51"/>
      <c r="D77" s="14">
        <f t="shared" ref="D77:I77" ca="1" si="154">-IFERROR(((1-D134/D39)^(360/D$4))-1,0)</f>
        <v>0</v>
      </c>
      <c r="E77" s="14">
        <f t="shared" ca="1" si="154"/>
        <v>0</v>
      </c>
      <c r="F77" s="14">
        <f t="shared" ca="1" si="154"/>
        <v>0</v>
      </c>
      <c r="G77" s="14">
        <f t="shared" ca="1" si="154"/>
        <v>0</v>
      </c>
      <c r="H77" s="14">
        <f t="shared" ca="1" si="154"/>
        <v>0</v>
      </c>
      <c r="I77" s="14">
        <f t="shared" ca="1" si="154"/>
        <v>0</v>
      </c>
      <c r="K77" s="43"/>
      <c r="L77" s="43"/>
      <c r="M77" s="43"/>
      <c r="N77" s="43"/>
      <c r="O77" s="43"/>
      <c r="Q77" s="41">
        <f t="shared" ca="1" si="134"/>
        <v>0</v>
      </c>
      <c r="R77" s="41">
        <f t="shared" ca="1" si="135"/>
        <v>0</v>
      </c>
      <c r="S77" s="41">
        <f t="shared" ca="1" si="136"/>
        <v>0</v>
      </c>
      <c r="T77" s="41">
        <f t="shared" ca="1" si="137"/>
        <v>0</v>
      </c>
      <c r="U77" s="41">
        <f t="shared" ca="1" si="138"/>
        <v>0</v>
      </c>
      <c r="W77" s="14" cm="1">
        <f t="array" aca="1" ref="W77" ca="1">INDIRECT("'"&amp;$C$6&amp;"'!"&amp;ADDRESS(ROW(),COLUMN()+44))</f>
        <v>0</v>
      </c>
      <c r="X77" s="14" cm="1">
        <f t="array" aca="1" ref="X77" ca="1">INDIRECT("'"&amp;$C$6&amp;"'!"&amp;ADDRESS(ROW(),COLUMN()+44))</f>
        <v>0</v>
      </c>
      <c r="Y77" s="14" cm="1">
        <f t="array" aca="1" ref="Y77" ca="1">INDIRECT("'"&amp;$C$6&amp;"'!"&amp;ADDRESS(ROW(),COLUMN()+44))</f>
        <v>0</v>
      </c>
      <c r="Z77" s="14" cm="1">
        <f t="array" aca="1" ref="Z77" ca="1">INDIRECT("'"&amp;$C$6&amp;"'!"&amp;ADDRESS(ROW(),COLUMN()+44))</f>
        <v>0</v>
      </c>
      <c r="AA77" s="14" cm="1">
        <f t="array" aca="1" ref="AA77" ca="1">INDIRECT("'"&amp;$C$6&amp;"'!"&amp;ADDRESS(ROW(),COLUMN()+44))</f>
        <v>0</v>
      </c>
      <c r="AB77" s="14" cm="1">
        <f t="array" aca="1" ref="AB77" ca="1">INDIRECT("'"&amp;$C$6&amp;"'!"&amp;ADDRESS(ROW(),COLUMN()+44))</f>
        <v>0</v>
      </c>
      <c r="AD77" s="43"/>
      <c r="AE77" s="43"/>
      <c r="AF77" s="43"/>
      <c r="AG77" s="43"/>
      <c r="AH77" s="43"/>
      <c r="AJ77" s="41">
        <f t="shared" ca="1" si="139"/>
        <v>0</v>
      </c>
      <c r="AK77" s="41">
        <f t="shared" ca="1" si="140"/>
        <v>0</v>
      </c>
      <c r="AL77" s="41">
        <f t="shared" ca="1" si="141"/>
        <v>0</v>
      </c>
      <c r="AM77" s="41">
        <f t="shared" ca="1" si="142"/>
        <v>0</v>
      </c>
      <c r="AN77" s="41">
        <f t="shared" ca="1" si="143"/>
        <v>0</v>
      </c>
    </row>
    <row r="78" spans="1:40" hidden="1" outlineLevel="1" x14ac:dyDescent="0.25">
      <c r="A78" s="11"/>
      <c r="C78" s="2"/>
      <c r="D78" s="14">
        <f t="shared" ref="D78:I78" ca="1" si="155">-IFERROR(((1-D135/D40)^(360/D$4))-1,0)</f>
        <v>0</v>
      </c>
      <c r="E78" s="14">
        <f t="shared" ca="1" si="155"/>
        <v>0</v>
      </c>
      <c r="F78" s="14">
        <f t="shared" ca="1" si="155"/>
        <v>0</v>
      </c>
      <c r="G78" s="14">
        <f t="shared" ca="1" si="155"/>
        <v>0</v>
      </c>
      <c r="H78" s="14">
        <f t="shared" ca="1" si="155"/>
        <v>0</v>
      </c>
      <c r="I78" s="14">
        <f t="shared" ca="1" si="155"/>
        <v>0</v>
      </c>
      <c r="K78" s="43"/>
      <c r="L78" s="43"/>
      <c r="M78" s="43"/>
      <c r="N78" s="43"/>
      <c r="O78" s="43"/>
      <c r="Q78" s="41">
        <f t="shared" ca="1" si="134"/>
        <v>0</v>
      </c>
      <c r="R78" s="41">
        <f t="shared" ca="1" si="135"/>
        <v>0</v>
      </c>
      <c r="S78" s="41">
        <f t="shared" ca="1" si="136"/>
        <v>0</v>
      </c>
      <c r="T78" s="41">
        <f t="shared" ca="1" si="137"/>
        <v>0</v>
      </c>
      <c r="U78" s="41">
        <f t="shared" ca="1" si="138"/>
        <v>0</v>
      </c>
      <c r="W78" s="14" cm="1">
        <f t="array" aca="1" ref="W78" ca="1">INDIRECT("'"&amp;$C$6&amp;"'!"&amp;ADDRESS(ROW(),COLUMN()+44))</f>
        <v>0</v>
      </c>
      <c r="X78" s="14" cm="1">
        <f t="array" aca="1" ref="X78" ca="1">INDIRECT("'"&amp;$C$6&amp;"'!"&amp;ADDRESS(ROW(),COLUMN()+44))</f>
        <v>0</v>
      </c>
      <c r="Y78" s="14" cm="1">
        <f t="array" aca="1" ref="Y78" ca="1">INDIRECT("'"&amp;$C$6&amp;"'!"&amp;ADDRESS(ROW(),COLUMN()+44))</f>
        <v>0</v>
      </c>
      <c r="Z78" s="14" cm="1">
        <f t="array" aca="1" ref="Z78" ca="1">INDIRECT("'"&amp;$C$6&amp;"'!"&amp;ADDRESS(ROW(),COLUMN()+44))</f>
        <v>0</v>
      </c>
      <c r="AA78" s="14" cm="1">
        <f t="array" aca="1" ref="AA78" ca="1">INDIRECT("'"&amp;$C$6&amp;"'!"&amp;ADDRESS(ROW(),COLUMN()+44))</f>
        <v>0</v>
      </c>
      <c r="AB78" s="14" cm="1">
        <f t="array" aca="1" ref="AB78" ca="1">INDIRECT("'"&amp;$C$6&amp;"'!"&amp;ADDRESS(ROW(),COLUMN()+44))</f>
        <v>0</v>
      </c>
      <c r="AD78" s="43"/>
      <c r="AE78" s="43"/>
      <c r="AF78" s="43"/>
      <c r="AG78" s="43"/>
      <c r="AH78" s="43"/>
      <c r="AJ78" s="41">
        <f t="shared" ca="1" si="139"/>
        <v>0</v>
      </c>
      <c r="AK78" s="41">
        <f t="shared" ca="1" si="140"/>
        <v>0</v>
      </c>
      <c r="AL78" s="41">
        <f t="shared" ca="1" si="141"/>
        <v>0</v>
      </c>
      <c r="AM78" s="41">
        <f t="shared" ca="1" si="142"/>
        <v>0</v>
      </c>
      <c r="AN78" s="41">
        <f t="shared" ca="1" si="143"/>
        <v>0</v>
      </c>
    </row>
    <row r="79" spans="1:40" hidden="1" outlineLevel="1" x14ac:dyDescent="0.25">
      <c r="A79" s="11"/>
      <c r="C79" s="2"/>
      <c r="D79" s="14">
        <f t="shared" ref="D79:I79" ca="1" si="156">-IFERROR(((1-D136/D41)^(360/D$4))-1,0)</f>
        <v>0</v>
      </c>
      <c r="E79" s="14">
        <f t="shared" ca="1" si="156"/>
        <v>0</v>
      </c>
      <c r="F79" s="14">
        <f t="shared" ca="1" si="156"/>
        <v>0</v>
      </c>
      <c r="G79" s="14">
        <f t="shared" ca="1" si="156"/>
        <v>0</v>
      </c>
      <c r="H79" s="14">
        <f t="shared" ca="1" si="156"/>
        <v>0</v>
      </c>
      <c r="I79" s="14">
        <f t="shared" ca="1" si="156"/>
        <v>0</v>
      </c>
      <c r="K79" s="43"/>
      <c r="L79" s="43"/>
      <c r="M79" s="43"/>
      <c r="N79" s="43"/>
      <c r="O79" s="43"/>
      <c r="Q79" s="41">
        <f t="shared" ca="1" si="134"/>
        <v>0</v>
      </c>
      <c r="R79" s="41">
        <f t="shared" ca="1" si="135"/>
        <v>0</v>
      </c>
      <c r="S79" s="41">
        <f t="shared" ca="1" si="136"/>
        <v>0</v>
      </c>
      <c r="T79" s="41">
        <f t="shared" ca="1" si="137"/>
        <v>0</v>
      </c>
      <c r="U79" s="41">
        <f t="shared" ca="1" si="138"/>
        <v>0</v>
      </c>
      <c r="W79" s="14" cm="1">
        <f t="array" aca="1" ref="W79" ca="1">INDIRECT("'"&amp;$C$6&amp;"'!"&amp;ADDRESS(ROW(),COLUMN()+44))</f>
        <v>0</v>
      </c>
      <c r="X79" s="14" cm="1">
        <f t="array" aca="1" ref="X79" ca="1">INDIRECT("'"&amp;$C$6&amp;"'!"&amp;ADDRESS(ROW(),COLUMN()+44))</f>
        <v>0</v>
      </c>
      <c r="Y79" s="14" cm="1">
        <f t="array" aca="1" ref="Y79" ca="1">INDIRECT("'"&amp;$C$6&amp;"'!"&amp;ADDRESS(ROW(),COLUMN()+44))</f>
        <v>0</v>
      </c>
      <c r="Z79" s="14" cm="1">
        <f t="array" aca="1" ref="Z79" ca="1">INDIRECT("'"&amp;$C$6&amp;"'!"&amp;ADDRESS(ROW(),COLUMN()+44))</f>
        <v>0</v>
      </c>
      <c r="AA79" s="14" cm="1">
        <f t="array" aca="1" ref="AA79" ca="1">INDIRECT("'"&amp;$C$6&amp;"'!"&amp;ADDRESS(ROW(),COLUMN()+44))</f>
        <v>0</v>
      </c>
      <c r="AB79" s="14" cm="1">
        <f t="array" aca="1" ref="AB79" ca="1">INDIRECT("'"&amp;$C$6&amp;"'!"&amp;ADDRESS(ROW(),COLUMN()+44))</f>
        <v>0</v>
      </c>
      <c r="AD79" s="43"/>
      <c r="AE79" s="43"/>
      <c r="AF79" s="43"/>
      <c r="AG79" s="43"/>
      <c r="AH79" s="43"/>
      <c r="AJ79" s="41">
        <f t="shared" ca="1" si="139"/>
        <v>0</v>
      </c>
      <c r="AK79" s="41">
        <f t="shared" ca="1" si="140"/>
        <v>0</v>
      </c>
      <c r="AL79" s="41">
        <f t="shared" ca="1" si="141"/>
        <v>0</v>
      </c>
      <c r="AM79" s="41">
        <f t="shared" ca="1" si="142"/>
        <v>0</v>
      </c>
      <c r="AN79" s="41">
        <f t="shared" ca="1" si="143"/>
        <v>0</v>
      </c>
    </row>
    <row r="80" spans="1:40" hidden="1" outlineLevel="1" x14ac:dyDescent="0.25">
      <c r="A80" s="11"/>
      <c r="C80" s="51"/>
      <c r="D80" s="14">
        <f t="shared" ref="D80:I80" ca="1" si="157">-IFERROR(((1-D137/D42)^(360/D$4))-1,0)</f>
        <v>0</v>
      </c>
      <c r="E80" s="14">
        <f t="shared" ca="1" si="157"/>
        <v>0</v>
      </c>
      <c r="F80" s="14">
        <f t="shared" ca="1" si="157"/>
        <v>0</v>
      </c>
      <c r="G80" s="14">
        <f t="shared" ca="1" si="157"/>
        <v>0</v>
      </c>
      <c r="H80" s="14">
        <f t="shared" ca="1" si="157"/>
        <v>0</v>
      </c>
      <c r="I80" s="14">
        <f t="shared" ca="1" si="157"/>
        <v>0</v>
      </c>
      <c r="K80" s="43"/>
      <c r="L80" s="43"/>
      <c r="M80" s="43"/>
      <c r="N80" s="43"/>
      <c r="O80" s="43"/>
      <c r="Q80" s="41">
        <f t="shared" ca="1" si="134"/>
        <v>0</v>
      </c>
      <c r="R80" s="41">
        <f t="shared" ca="1" si="135"/>
        <v>0</v>
      </c>
      <c r="S80" s="41">
        <f t="shared" ca="1" si="136"/>
        <v>0</v>
      </c>
      <c r="T80" s="41">
        <f t="shared" ca="1" si="137"/>
        <v>0</v>
      </c>
      <c r="U80" s="41">
        <f t="shared" ca="1" si="138"/>
        <v>0</v>
      </c>
      <c r="W80" s="14" cm="1">
        <f t="array" aca="1" ref="W80" ca="1">INDIRECT("'"&amp;$C$6&amp;"'!"&amp;ADDRESS(ROW(),COLUMN()+44))</f>
        <v>0</v>
      </c>
      <c r="X80" s="14" cm="1">
        <f t="array" aca="1" ref="X80" ca="1">INDIRECT("'"&amp;$C$6&amp;"'!"&amp;ADDRESS(ROW(),COLUMN()+44))</f>
        <v>0</v>
      </c>
      <c r="Y80" s="14" cm="1">
        <f t="array" aca="1" ref="Y80" ca="1">INDIRECT("'"&amp;$C$6&amp;"'!"&amp;ADDRESS(ROW(),COLUMN()+44))</f>
        <v>0</v>
      </c>
      <c r="Z80" s="14" cm="1">
        <f t="array" aca="1" ref="Z80" ca="1">INDIRECT("'"&amp;$C$6&amp;"'!"&amp;ADDRESS(ROW(),COLUMN()+44))</f>
        <v>0</v>
      </c>
      <c r="AA80" s="14" cm="1">
        <f t="array" aca="1" ref="AA80" ca="1">INDIRECT("'"&amp;$C$6&amp;"'!"&amp;ADDRESS(ROW(),COLUMN()+44))</f>
        <v>0</v>
      </c>
      <c r="AB80" s="14" cm="1">
        <f t="array" aca="1" ref="AB80" ca="1">INDIRECT("'"&amp;$C$6&amp;"'!"&amp;ADDRESS(ROW(),COLUMN()+44))</f>
        <v>0</v>
      </c>
      <c r="AD80" s="43"/>
      <c r="AE80" s="43"/>
      <c r="AF80" s="43"/>
      <c r="AG80" s="43"/>
      <c r="AH80" s="43"/>
      <c r="AJ80" s="41">
        <f t="shared" ca="1" si="139"/>
        <v>0</v>
      </c>
      <c r="AK80" s="41">
        <f t="shared" ca="1" si="140"/>
        <v>0</v>
      </c>
      <c r="AL80" s="41">
        <f t="shared" ca="1" si="141"/>
        <v>0</v>
      </c>
      <c r="AM80" s="41">
        <f t="shared" ca="1" si="142"/>
        <v>0</v>
      </c>
      <c r="AN80" s="41">
        <f t="shared" ca="1" si="143"/>
        <v>0</v>
      </c>
    </row>
    <row r="81" spans="1:40" collapsed="1" x14ac:dyDescent="0.25">
      <c r="C81" s="3" t="s">
        <v>19</v>
      </c>
      <c r="D81" s="15">
        <f t="shared" ref="D81:I81" ca="1" si="158">-IFERROR(((1-D138/D43)^(360/D$4))-1,0)</f>
        <v>0</v>
      </c>
      <c r="E81" s="15">
        <f t="shared" ca="1" si="158"/>
        <v>0</v>
      </c>
      <c r="F81" s="15">
        <f t="shared" ca="1" si="158"/>
        <v>0</v>
      </c>
      <c r="G81" s="15">
        <f t="shared" ca="1" si="158"/>
        <v>0</v>
      </c>
      <c r="H81" s="15">
        <f t="shared" ca="1" si="158"/>
        <v>0</v>
      </c>
      <c r="I81" s="15">
        <f t="shared" ca="1" si="158"/>
        <v>0</v>
      </c>
      <c r="K81" s="43"/>
      <c r="L81" s="43"/>
      <c r="M81" s="43"/>
      <c r="N81" s="43"/>
      <c r="O81" s="43"/>
      <c r="Q81" s="42">
        <f t="shared" ca="1" si="134"/>
        <v>0</v>
      </c>
      <c r="R81" s="42">
        <f t="shared" ca="1" si="135"/>
        <v>0</v>
      </c>
      <c r="S81" s="42">
        <f t="shared" ca="1" si="136"/>
        <v>0</v>
      </c>
      <c r="T81" s="42">
        <f t="shared" ca="1" si="137"/>
        <v>0</v>
      </c>
      <c r="U81" s="42">
        <f t="shared" ca="1" si="138"/>
        <v>0</v>
      </c>
      <c r="W81" s="15" cm="1">
        <f t="array" aca="1" ref="W81" ca="1">INDIRECT("'"&amp;$C$6&amp;"'!"&amp;ADDRESS(ROW(),COLUMN()+44))</f>
        <v>0</v>
      </c>
      <c r="X81" s="15" cm="1">
        <f t="array" aca="1" ref="X81" ca="1">INDIRECT("'"&amp;$C$6&amp;"'!"&amp;ADDRESS(ROW(),COLUMN()+44))</f>
        <v>0</v>
      </c>
      <c r="Y81" s="15" cm="1">
        <f t="array" aca="1" ref="Y81" ca="1">INDIRECT("'"&amp;$C$6&amp;"'!"&amp;ADDRESS(ROW(),COLUMN()+44))</f>
        <v>0</v>
      </c>
      <c r="Z81" s="15" cm="1">
        <f t="array" aca="1" ref="Z81" ca="1">INDIRECT("'"&amp;$C$6&amp;"'!"&amp;ADDRESS(ROW(),COLUMN()+44))</f>
        <v>0</v>
      </c>
      <c r="AA81" s="15" cm="1">
        <f t="array" aca="1" ref="AA81" ca="1">INDIRECT("'"&amp;$C$6&amp;"'!"&amp;ADDRESS(ROW(),COLUMN()+44))</f>
        <v>0</v>
      </c>
      <c r="AB81" s="15" cm="1">
        <f t="array" aca="1" ref="AB81" ca="1">INDIRECT("'"&amp;$C$6&amp;"'!"&amp;ADDRESS(ROW(),COLUMN()+44))</f>
        <v>0</v>
      </c>
      <c r="AD81" s="43"/>
      <c r="AE81" s="43"/>
      <c r="AF81" s="43"/>
      <c r="AG81" s="43"/>
      <c r="AH81" s="43"/>
      <c r="AJ81" s="42">
        <f t="shared" ca="1" si="139"/>
        <v>0</v>
      </c>
      <c r="AK81" s="42">
        <f t="shared" ca="1" si="140"/>
        <v>0</v>
      </c>
      <c r="AL81" s="42">
        <f t="shared" ca="1" si="141"/>
        <v>0</v>
      </c>
      <c r="AM81" s="42">
        <f t="shared" ca="1" si="142"/>
        <v>0</v>
      </c>
      <c r="AN81" s="42">
        <f t="shared" ca="1" si="143"/>
        <v>0</v>
      </c>
    </row>
    <row r="84" spans="1:40" hidden="1" outlineLevel="1" x14ac:dyDescent="0.25">
      <c r="A84" s="11"/>
      <c r="C84" s="2" t="s">
        <v>79</v>
      </c>
      <c r="D84" s="14">
        <f ca="1">D46+D65</f>
        <v>0</v>
      </c>
      <c r="E84" s="14">
        <f t="shared" ref="E84:I84" ca="1" si="159">E46+E65</f>
        <v>4.2497138239929955E-2</v>
      </c>
      <c r="F84" s="14">
        <f t="shared" ca="1" si="159"/>
        <v>0</v>
      </c>
      <c r="G84" s="14">
        <f t="shared" ca="1" si="159"/>
        <v>0</v>
      </c>
      <c r="H84" s="14">
        <f t="shared" ca="1" si="159"/>
        <v>0</v>
      </c>
      <c r="I84" s="14">
        <f t="shared" ca="1" si="159"/>
        <v>0</v>
      </c>
      <c r="K84" s="43"/>
      <c r="L84" s="43"/>
      <c r="M84" s="43"/>
      <c r="N84" s="43"/>
      <c r="O84" s="43"/>
      <c r="Q84" s="41">
        <f ca="1">($D84-E84)*10000</f>
        <v>-424.97138239929956</v>
      </c>
      <c r="R84" s="41">
        <f t="shared" ref="R84" ca="1" si="160">($D84-F84)*10000</f>
        <v>0</v>
      </c>
      <c r="S84" s="41">
        <f t="shared" ref="S84" ca="1" si="161">($D84-G84)*10000</f>
        <v>0</v>
      </c>
      <c r="T84" s="41">
        <f t="shared" ref="T84" ca="1" si="162">($D84-H84)*10000</f>
        <v>0</v>
      </c>
      <c r="U84" s="41">
        <f t="shared" ref="U84" ca="1" si="163">($D84-I84)*10000</f>
        <v>0</v>
      </c>
      <c r="W84" s="14">
        <f ca="1">W46+W65</f>
        <v>0</v>
      </c>
      <c r="X84" s="14">
        <f t="shared" ref="X84:AB84" ca="1" si="164">X46+X65</f>
        <v>4.2527549622565219E-2</v>
      </c>
      <c r="Y84" s="14">
        <f t="shared" ca="1" si="164"/>
        <v>0</v>
      </c>
      <c r="Z84" s="14">
        <f t="shared" ca="1" si="164"/>
        <v>0</v>
      </c>
      <c r="AA84" s="14">
        <f t="shared" ca="1" si="164"/>
        <v>0</v>
      </c>
      <c r="AB84" s="14">
        <f t="shared" ca="1" si="164"/>
        <v>0</v>
      </c>
      <c r="AD84" s="43"/>
      <c r="AE84" s="43"/>
      <c r="AF84" s="43"/>
      <c r="AG84" s="43"/>
      <c r="AH84" s="43"/>
      <c r="AJ84" s="41">
        <f t="shared" ref="AJ84:AN84" ca="1" si="165">($W84-X84)*10000</f>
        <v>-425.2754962256522</v>
      </c>
      <c r="AK84" s="41">
        <f t="shared" ca="1" si="165"/>
        <v>0</v>
      </c>
      <c r="AL84" s="41">
        <f t="shared" ca="1" si="165"/>
        <v>0</v>
      </c>
      <c r="AM84" s="41">
        <f t="shared" ca="1" si="165"/>
        <v>0</v>
      </c>
      <c r="AN84" s="41">
        <f t="shared" ca="1" si="165"/>
        <v>0</v>
      </c>
    </row>
    <row r="85" spans="1:40" hidden="1" outlineLevel="1" x14ac:dyDescent="0.25">
      <c r="A85" s="11"/>
      <c r="C85" s="2"/>
      <c r="D85" s="14">
        <f t="shared" ref="D85:I85" ca="1" si="166">D47+D66</f>
        <v>0</v>
      </c>
      <c r="E85" s="14">
        <f t="shared" ca="1" si="166"/>
        <v>0</v>
      </c>
      <c r="F85" s="14">
        <f t="shared" ca="1" si="166"/>
        <v>0</v>
      </c>
      <c r="G85" s="14">
        <f t="shared" ca="1" si="166"/>
        <v>0</v>
      </c>
      <c r="H85" s="14">
        <f t="shared" ca="1" si="166"/>
        <v>0</v>
      </c>
      <c r="I85" s="14">
        <f t="shared" ca="1" si="166"/>
        <v>0</v>
      </c>
      <c r="K85" s="43"/>
      <c r="L85" s="43"/>
      <c r="M85" s="43"/>
      <c r="N85" s="43"/>
      <c r="O85" s="43"/>
      <c r="Q85" s="41">
        <f t="shared" ref="Q85:Q100" ca="1" si="167">($D85-E85)*10000</f>
        <v>0</v>
      </c>
      <c r="R85" s="41">
        <f t="shared" ref="R85:R100" ca="1" si="168">($D85-F85)*10000</f>
        <v>0</v>
      </c>
      <c r="S85" s="41">
        <f t="shared" ref="S85:S100" ca="1" si="169">($D85-G85)*10000</f>
        <v>0</v>
      </c>
      <c r="T85" s="41">
        <f t="shared" ref="T85:T100" ca="1" si="170">($D85-H85)*10000</f>
        <v>0</v>
      </c>
      <c r="U85" s="41">
        <f t="shared" ref="U85:U100" ca="1" si="171">($D85-I85)*10000</f>
        <v>0</v>
      </c>
      <c r="W85" s="14">
        <f t="shared" ref="W85:AB85" ca="1" si="172">W47+W66</f>
        <v>0</v>
      </c>
      <c r="X85" s="14">
        <f t="shared" ca="1" si="172"/>
        <v>0</v>
      </c>
      <c r="Y85" s="14">
        <f t="shared" ca="1" si="172"/>
        <v>0</v>
      </c>
      <c r="Z85" s="14">
        <f t="shared" ca="1" si="172"/>
        <v>0</v>
      </c>
      <c r="AA85" s="14">
        <f t="shared" ca="1" si="172"/>
        <v>0</v>
      </c>
      <c r="AB85" s="14">
        <f t="shared" ca="1" si="172"/>
        <v>0</v>
      </c>
      <c r="AD85" s="43"/>
      <c r="AE85" s="43"/>
      <c r="AF85" s="43"/>
      <c r="AG85" s="43"/>
      <c r="AH85" s="43"/>
      <c r="AJ85" s="41">
        <f t="shared" ref="AJ85:AJ100" ca="1" si="173">($W85-X85)*10000</f>
        <v>0</v>
      </c>
      <c r="AK85" s="41">
        <f t="shared" ref="AK85:AK100" ca="1" si="174">($W85-Y85)*10000</f>
        <v>0</v>
      </c>
      <c r="AL85" s="41">
        <f t="shared" ref="AL85:AL100" ca="1" si="175">($W85-Z85)*10000</f>
        <v>0</v>
      </c>
      <c r="AM85" s="41">
        <f t="shared" ref="AM85:AM100" ca="1" si="176">($W85-AA85)*10000</f>
        <v>0</v>
      </c>
      <c r="AN85" s="41">
        <f t="shared" ref="AN85:AN100" ca="1" si="177">($W85-AB85)*10000</f>
        <v>0</v>
      </c>
    </row>
    <row r="86" spans="1:40" hidden="1" outlineLevel="1" x14ac:dyDescent="0.25">
      <c r="A86" s="11"/>
      <c r="C86" s="2"/>
      <c r="D86" s="14">
        <f t="shared" ref="D86:I86" ca="1" si="178">D48+D67</f>
        <v>0</v>
      </c>
      <c r="E86" s="14">
        <f t="shared" ca="1" si="178"/>
        <v>0</v>
      </c>
      <c r="F86" s="14">
        <f t="shared" ca="1" si="178"/>
        <v>0</v>
      </c>
      <c r="G86" s="14">
        <f t="shared" ca="1" si="178"/>
        <v>0</v>
      </c>
      <c r="H86" s="14">
        <f t="shared" ca="1" si="178"/>
        <v>0</v>
      </c>
      <c r="I86" s="14">
        <f t="shared" ca="1" si="178"/>
        <v>0</v>
      </c>
      <c r="K86" s="43"/>
      <c r="L86" s="43"/>
      <c r="M86" s="43"/>
      <c r="N86" s="43"/>
      <c r="O86" s="43"/>
      <c r="Q86" s="41">
        <f t="shared" ca="1" si="167"/>
        <v>0</v>
      </c>
      <c r="R86" s="41">
        <f t="shared" ca="1" si="168"/>
        <v>0</v>
      </c>
      <c r="S86" s="41">
        <f t="shared" ca="1" si="169"/>
        <v>0</v>
      </c>
      <c r="T86" s="41">
        <f t="shared" ca="1" si="170"/>
        <v>0</v>
      </c>
      <c r="U86" s="41">
        <f t="shared" ca="1" si="171"/>
        <v>0</v>
      </c>
      <c r="W86" s="14">
        <f t="shared" ref="W86:AB86" ca="1" si="179">W48+W67</f>
        <v>0</v>
      </c>
      <c r="X86" s="14">
        <f t="shared" ca="1" si="179"/>
        <v>0</v>
      </c>
      <c r="Y86" s="14">
        <f t="shared" ca="1" si="179"/>
        <v>0</v>
      </c>
      <c r="Z86" s="14">
        <f t="shared" ca="1" si="179"/>
        <v>0</v>
      </c>
      <c r="AA86" s="14">
        <f t="shared" ca="1" si="179"/>
        <v>0</v>
      </c>
      <c r="AB86" s="14">
        <f t="shared" ca="1" si="179"/>
        <v>0</v>
      </c>
      <c r="AD86" s="43"/>
      <c r="AE86" s="43"/>
      <c r="AF86" s="43"/>
      <c r="AG86" s="43"/>
      <c r="AH86" s="43"/>
      <c r="AJ86" s="41">
        <f t="shared" ca="1" si="173"/>
        <v>0</v>
      </c>
      <c r="AK86" s="41">
        <f t="shared" ca="1" si="174"/>
        <v>0</v>
      </c>
      <c r="AL86" s="41">
        <f t="shared" ca="1" si="175"/>
        <v>0</v>
      </c>
      <c r="AM86" s="41">
        <f t="shared" ca="1" si="176"/>
        <v>0</v>
      </c>
      <c r="AN86" s="41">
        <f t="shared" ca="1" si="177"/>
        <v>0</v>
      </c>
    </row>
    <row r="87" spans="1:40" hidden="1" outlineLevel="1" x14ac:dyDescent="0.25">
      <c r="A87" s="11"/>
      <c r="C87" s="2"/>
      <c r="D87" s="14">
        <f t="shared" ref="D87:I87" ca="1" si="180">D49+D68</f>
        <v>0</v>
      </c>
      <c r="E87" s="14">
        <f t="shared" ca="1" si="180"/>
        <v>0</v>
      </c>
      <c r="F87" s="14">
        <f t="shared" ca="1" si="180"/>
        <v>0</v>
      </c>
      <c r="G87" s="14">
        <f t="shared" ca="1" si="180"/>
        <v>0</v>
      </c>
      <c r="H87" s="14">
        <f t="shared" ca="1" si="180"/>
        <v>0</v>
      </c>
      <c r="I87" s="14">
        <f t="shared" ca="1" si="180"/>
        <v>0</v>
      </c>
      <c r="K87" s="43"/>
      <c r="L87" s="43"/>
      <c r="M87" s="43"/>
      <c r="N87" s="43"/>
      <c r="O87" s="43"/>
      <c r="Q87" s="41">
        <f t="shared" ca="1" si="167"/>
        <v>0</v>
      </c>
      <c r="R87" s="41">
        <f t="shared" ca="1" si="168"/>
        <v>0</v>
      </c>
      <c r="S87" s="41">
        <f t="shared" ca="1" si="169"/>
        <v>0</v>
      </c>
      <c r="T87" s="41">
        <f t="shared" ca="1" si="170"/>
        <v>0</v>
      </c>
      <c r="U87" s="41">
        <f t="shared" ca="1" si="171"/>
        <v>0</v>
      </c>
      <c r="W87" s="14">
        <f t="shared" ref="W87:AB87" ca="1" si="181">W49+W68</f>
        <v>0</v>
      </c>
      <c r="X87" s="14">
        <f t="shared" ca="1" si="181"/>
        <v>0</v>
      </c>
      <c r="Y87" s="14">
        <f t="shared" ca="1" si="181"/>
        <v>0</v>
      </c>
      <c r="Z87" s="14">
        <f t="shared" ca="1" si="181"/>
        <v>0</v>
      </c>
      <c r="AA87" s="14">
        <f t="shared" ca="1" si="181"/>
        <v>0</v>
      </c>
      <c r="AB87" s="14">
        <f t="shared" ca="1" si="181"/>
        <v>0</v>
      </c>
      <c r="AD87" s="43"/>
      <c r="AE87" s="43"/>
      <c r="AF87" s="43"/>
      <c r="AG87" s="43"/>
      <c r="AH87" s="43"/>
      <c r="AJ87" s="41">
        <f t="shared" ca="1" si="173"/>
        <v>0</v>
      </c>
      <c r="AK87" s="41">
        <f t="shared" ca="1" si="174"/>
        <v>0</v>
      </c>
      <c r="AL87" s="41">
        <f t="shared" ca="1" si="175"/>
        <v>0</v>
      </c>
      <c r="AM87" s="41">
        <f t="shared" ca="1" si="176"/>
        <v>0</v>
      </c>
      <c r="AN87" s="41">
        <f t="shared" ca="1" si="177"/>
        <v>0</v>
      </c>
    </row>
    <row r="88" spans="1:40" hidden="1" outlineLevel="1" x14ac:dyDescent="0.25">
      <c r="A88" s="11"/>
      <c r="C88" s="2"/>
      <c r="D88" s="14">
        <f t="shared" ref="D88:I88" ca="1" si="182">D50+D69</f>
        <v>0</v>
      </c>
      <c r="E88" s="14">
        <f t="shared" ca="1" si="182"/>
        <v>0</v>
      </c>
      <c r="F88" s="14">
        <f t="shared" ca="1" si="182"/>
        <v>0</v>
      </c>
      <c r="G88" s="14">
        <f t="shared" ca="1" si="182"/>
        <v>0</v>
      </c>
      <c r="H88" s="14">
        <f t="shared" ca="1" si="182"/>
        <v>0</v>
      </c>
      <c r="I88" s="14">
        <f t="shared" ca="1" si="182"/>
        <v>0</v>
      </c>
      <c r="K88" s="43"/>
      <c r="L88" s="43"/>
      <c r="M88" s="43"/>
      <c r="N88" s="43"/>
      <c r="O88" s="43"/>
      <c r="Q88" s="41">
        <f t="shared" ca="1" si="167"/>
        <v>0</v>
      </c>
      <c r="R88" s="41">
        <f t="shared" ca="1" si="168"/>
        <v>0</v>
      </c>
      <c r="S88" s="41">
        <f t="shared" ca="1" si="169"/>
        <v>0</v>
      </c>
      <c r="T88" s="41">
        <f t="shared" ca="1" si="170"/>
        <v>0</v>
      </c>
      <c r="U88" s="41">
        <f t="shared" ca="1" si="171"/>
        <v>0</v>
      </c>
      <c r="W88" s="14">
        <f t="shared" ref="W88:AB88" ca="1" si="183">W50+W69</f>
        <v>0</v>
      </c>
      <c r="X88" s="14">
        <f t="shared" ca="1" si="183"/>
        <v>0</v>
      </c>
      <c r="Y88" s="14">
        <f t="shared" ca="1" si="183"/>
        <v>0</v>
      </c>
      <c r="Z88" s="14">
        <f t="shared" ca="1" si="183"/>
        <v>0</v>
      </c>
      <c r="AA88" s="14">
        <f t="shared" ca="1" si="183"/>
        <v>0</v>
      </c>
      <c r="AB88" s="14">
        <f t="shared" ca="1" si="183"/>
        <v>0</v>
      </c>
      <c r="AD88" s="43"/>
      <c r="AE88" s="43"/>
      <c r="AF88" s="43"/>
      <c r="AG88" s="43"/>
      <c r="AH88" s="43"/>
      <c r="AJ88" s="41">
        <f t="shared" ca="1" si="173"/>
        <v>0</v>
      </c>
      <c r="AK88" s="41">
        <f t="shared" ca="1" si="174"/>
        <v>0</v>
      </c>
      <c r="AL88" s="41">
        <f t="shared" ca="1" si="175"/>
        <v>0</v>
      </c>
      <c r="AM88" s="41">
        <f t="shared" ca="1" si="176"/>
        <v>0</v>
      </c>
      <c r="AN88" s="41">
        <f t="shared" ca="1" si="177"/>
        <v>0</v>
      </c>
    </row>
    <row r="89" spans="1:40" hidden="1" outlineLevel="1" x14ac:dyDescent="0.25">
      <c r="A89" s="11"/>
      <c r="C89" s="2"/>
      <c r="D89" s="14">
        <f t="shared" ref="D89:I89" ca="1" si="184">D51+D70</f>
        <v>0</v>
      </c>
      <c r="E89" s="14">
        <f t="shared" ca="1" si="184"/>
        <v>0</v>
      </c>
      <c r="F89" s="14">
        <f t="shared" ca="1" si="184"/>
        <v>0</v>
      </c>
      <c r="G89" s="14">
        <f t="shared" ca="1" si="184"/>
        <v>0</v>
      </c>
      <c r="H89" s="14">
        <f t="shared" ca="1" si="184"/>
        <v>0</v>
      </c>
      <c r="I89" s="14">
        <f t="shared" ca="1" si="184"/>
        <v>0</v>
      </c>
      <c r="K89" s="43"/>
      <c r="L89" s="43"/>
      <c r="M89" s="43"/>
      <c r="N89" s="43"/>
      <c r="O89" s="43"/>
      <c r="Q89" s="41">
        <f t="shared" ca="1" si="167"/>
        <v>0</v>
      </c>
      <c r="R89" s="41">
        <f t="shared" ca="1" si="168"/>
        <v>0</v>
      </c>
      <c r="S89" s="41">
        <f t="shared" ca="1" si="169"/>
        <v>0</v>
      </c>
      <c r="T89" s="41">
        <f t="shared" ca="1" si="170"/>
        <v>0</v>
      </c>
      <c r="U89" s="41">
        <f t="shared" ca="1" si="171"/>
        <v>0</v>
      </c>
      <c r="W89" s="14">
        <f t="shared" ref="W89:AB89" ca="1" si="185">W51+W70</f>
        <v>0</v>
      </c>
      <c r="X89" s="14">
        <f t="shared" ca="1" si="185"/>
        <v>0</v>
      </c>
      <c r="Y89" s="14">
        <f t="shared" ca="1" si="185"/>
        <v>0</v>
      </c>
      <c r="Z89" s="14">
        <f t="shared" ca="1" si="185"/>
        <v>0</v>
      </c>
      <c r="AA89" s="14">
        <f t="shared" ca="1" si="185"/>
        <v>0</v>
      </c>
      <c r="AB89" s="14">
        <f t="shared" ca="1" si="185"/>
        <v>0</v>
      </c>
      <c r="AD89" s="43"/>
      <c r="AE89" s="43"/>
      <c r="AF89" s="43"/>
      <c r="AG89" s="43"/>
      <c r="AH89" s="43"/>
      <c r="AJ89" s="41">
        <f t="shared" ca="1" si="173"/>
        <v>0</v>
      </c>
      <c r="AK89" s="41">
        <f t="shared" ca="1" si="174"/>
        <v>0</v>
      </c>
      <c r="AL89" s="41">
        <f t="shared" ca="1" si="175"/>
        <v>0</v>
      </c>
      <c r="AM89" s="41">
        <f t="shared" ca="1" si="176"/>
        <v>0</v>
      </c>
      <c r="AN89" s="41">
        <f t="shared" ca="1" si="177"/>
        <v>0</v>
      </c>
    </row>
    <row r="90" spans="1:40" hidden="1" outlineLevel="1" x14ac:dyDescent="0.25">
      <c r="A90" s="11"/>
      <c r="C90" s="2"/>
      <c r="D90" s="14">
        <f t="shared" ref="D90:I90" ca="1" si="186">D52+D71</f>
        <v>0</v>
      </c>
      <c r="E90" s="14">
        <f t="shared" ca="1" si="186"/>
        <v>0</v>
      </c>
      <c r="F90" s="14">
        <f t="shared" ca="1" si="186"/>
        <v>0</v>
      </c>
      <c r="G90" s="14">
        <f t="shared" ca="1" si="186"/>
        <v>0</v>
      </c>
      <c r="H90" s="14">
        <f t="shared" ca="1" si="186"/>
        <v>0</v>
      </c>
      <c r="I90" s="14">
        <f t="shared" ca="1" si="186"/>
        <v>0</v>
      </c>
      <c r="K90" s="43"/>
      <c r="L90" s="43"/>
      <c r="M90" s="43"/>
      <c r="N90" s="43"/>
      <c r="O90" s="43"/>
      <c r="Q90" s="41">
        <f t="shared" ca="1" si="167"/>
        <v>0</v>
      </c>
      <c r="R90" s="41">
        <f t="shared" ca="1" si="168"/>
        <v>0</v>
      </c>
      <c r="S90" s="41">
        <f t="shared" ca="1" si="169"/>
        <v>0</v>
      </c>
      <c r="T90" s="41">
        <f t="shared" ca="1" si="170"/>
        <v>0</v>
      </c>
      <c r="U90" s="41">
        <f t="shared" ca="1" si="171"/>
        <v>0</v>
      </c>
      <c r="W90" s="14">
        <f t="shared" ref="W90:AB90" ca="1" si="187">W52+W71</f>
        <v>0</v>
      </c>
      <c r="X90" s="14">
        <f t="shared" ca="1" si="187"/>
        <v>0</v>
      </c>
      <c r="Y90" s="14">
        <f t="shared" ca="1" si="187"/>
        <v>0</v>
      </c>
      <c r="Z90" s="14">
        <f t="shared" ca="1" si="187"/>
        <v>0</v>
      </c>
      <c r="AA90" s="14">
        <f t="shared" ca="1" si="187"/>
        <v>0</v>
      </c>
      <c r="AB90" s="14">
        <f t="shared" ca="1" si="187"/>
        <v>0</v>
      </c>
      <c r="AD90" s="43"/>
      <c r="AE90" s="43"/>
      <c r="AF90" s="43"/>
      <c r="AG90" s="43"/>
      <c r="AH90" s="43"/>
      <c r="AJ90" s="41">
        <f t="shared" ca="1" si="173"/>
        <v>0</v>
      </c>
      <c r="AK90" s="41">
        <f t="shared" ca="1" si="174"/>
        <v>0</v>
      </c>
      <c r="AL90" s="41">
        <f t="shared" ca="1" si="175"/>
        <v>0</v>
      </c>
      <c r="AM90" s="41">
        <f t="shared" ca="1" si="176"/>
        <v>0</v>
      </c>
      <c r="AN90" s="41">
        <f t="shared" ca="1" si="177"/>
        <v>0</v>
      </c>
    </row>
    <row r="91" spans="1:40" hidden="1" outlineLevel="1" x14ac:dyDescent="0.25">
      <c r="A91" s="11"/>
      <c r="C91" s="2"/>
      <c r="D91" s="14">
        <f t="shared" ref="D91:I91" ca="1" si="188">D53+D72</f>
        <v>0</v>
      </c>
      <c r="E91" s="14">
        <f t="shared" ca="1" si="188"/>
        <v>0</v>
      </c>
      <c r="F91" s="14">
        <f t="shared" ca="1" si="188"/>
        <v>0</v>
      </c>
      <c r="G91" s="14">
        <f t="shared" ca="1" si="188"/>
        <v>0</v>
      </c>
      <c r="H91" s="14">
        <f t="shared" ca="1" si="188"/>
        <v>0</v>
      </c>
      <c r="I91" s="14">
        <f t="shared" ca="1" si="188"/>
        <v>0</v>
      </c>
      <c r="K91" s="43"/>
      <c r="L91" s="43"/>
      <c r="M91" s="43"/>
      <c r="N91" s="43"/>
      <c r="O91" s="43"/>
      <c r="Q91" s="41">
        <f t="shared" ca="1" si="167"/>
        <v>0</v>
      </c>
      <c r="R91" s="41">
        <f t="shared" ca="1" si="168"/>
        <v>0</v>
      </c>
      <c r="S91" s="41">
        <f t="shared" ca="1" si="169"/>
        <v>0</v>
      </c>
      <c r="T91" s="41">
        <f t="shared" ca="1" si="170"/>
        <v>0</v>
      </c>
      <c r="U91" s="41">
        <f t="shared" ca="1" si="171"/>
        <v>0</v>
      </c>
      <c r="W91" s="14">
        <f t="shared" ref="W91:AB91" ca="1" si="189">W53+W72</f>
        <v>0</v>
      </c>
      <c r="X91" s="14">
        <f t="shared" ca="1" si="189"/>
        <v>0</v>
      </c>
      <c r="Y91" s="14">
        <f t="shared" ca="1" si="189"/>
        <v>0</v>
      </c>
      <c r="Z91" s="14">
        <f t="shared" ca="1" si="189"/>
        <v>0</v>
      </c>
      <c r="AA91" s="14">
        <f t="shared" ca="1" si="189"/>
        <v>0</v>
      </c>
      <c r="AB91" s="14">
        <f t="shared" ca="1" si="189"/>
        <v>0</v>
      </c>
      <c r="AD91" s="43"/>
      <c r="AE91" s="43"/>
      <c r="AF91" s="43"/>
      <c r="AG91" s="43"/>
      <c r="AH91" s="43"/>
      <c r="AJ91" s="41">
        <f t="shared" ca="1" si="173"/>
        <v>0</v>
      </c>
      <c r="AK91" s="41">
        <f t="shared" ca="1" si="174"/>
        <v>0</v>
      </c>
      <c r="AL91" s="41">
        <f t="shared" ca="1" si="175"/>
        <v>0</v>
      </c>
      <c r="AM91" s="41">
        <f t="shared" ca="1" si="176"/>
        <v>0</v>
      </c>
      <c r="AN91" s="41">
        <f t="shared" ca="1" si="177"/>
        <v>0</v>
      </c>
    </row>
    <row r="92" spans="1:40" hidden="1" outlineLevel="1" x14ac:dyDescent="0.25">
      <c r="A92" s="11"/>
      <c r="C92" s="51"/>
      <c r="D92" s="14">
        <f t="shared" ref="D92:I92" ca="1" si="190">D54+D73</f>
        <v>0</v>
      </c>
      <c r="E92" s="14">
        <f t="shared" ca="1" si="190"/>
        <v>4.2497138239929955E-2</v>
      </c>
      <c r="F92" s="14">
        <f t="shared" ca="1" si="190"/>
        <v>0</v>
      </c>
      <c r="G92" s="14">
        <f t="shared" ca="1" si="190"/>
        <v>0</v>
      </c>
      <c r="H92" s="14">
        <f t="shared" ca="1" si="190"/>
        <v>0</v>
      </c>
      <c r="I92" s="14">
        <f t="shared" ca="1" si="190"/>
        <v>0</v>
      </c>
      <c r="K92" s="43"/>
      <c r="L92" s="43"/>
      <c r="M92" s="43"/>
      <c r="N92" s="43"/>
      <c r="O92" s="43"/>
      <c r="Q92" s="41">
        <f t="shared" ca="1" si="167"/>
        <v>-424.97138239929956</v>
      </c>
      <c r="R92" s="41">
        <f t="shared" ca="1" si="168"/>
        <v>0</v>
      </c>
      <c r="S92" s="41">
        <f t="shared" ca="1" si="169"/>
        <v>0</v>
      </c>
      <c r="T92" s="41">
        <f t="shared" ca="1" si="170"/>
        <v>0</v>
      </c>
      <c r="U92" s="41">
        <f t="shared" ca="1" si="171"/>
        <v>0</v>
      </c>
      <c r="W92" s="14">
        <f t="shared" ref="W92:AB92" ca="1" si="191">W54+W73</f>
        <v>0</v>
      </c>
      <c r="X92" s="14">
        <f t="shared" ca="1" si="191"/>
        <v>4.2527549622565219E-2</v>
      </c>
      <c r="Y92" s="14">
        <f t="shared" ca="1" si="191"/>
        <v>0</v>
      </c>
      <c r="Z92" s="14">
        <f t="shared" ca="1" si="191"/>
        <v>0</v>
      </c>
      <c r="AA92" s="14">
        <f t="shared" ca="1" si="191"/>
        <v>0</v>
      </c>
      <c r="AB92" s="14">
        <f t="shared" ca="1" si="191"/>
        <v>0</v>
      </c>
      <c r="AD92" s="43"/>
      <c r="AE92" s="43"/>
      <c r="AF92" s="43"/>
      <c r="AG92" s="43"/>
      <c r="AH92" s="43"/>
      <c r="AJ92" s="41">
        <f t="shared" ca="1" si="173"/>
        <v>-425.2754962256522</v>
      </c>
      <c r="AK92" s="41">
        <f t="shared" ca="1" si="174"/>
        <v>0</v>
      </c>
      <c r="AL92" s="41">
        <f t="shared" ca="1" si="175"/>
        <v>0</v>
      </c>
      <c r="AM92" s="41">
        <f t="shared" ca="1" si="176"/>
        <v>0</v>
      </c>
      <c r="AN92" s="41">
        <f t="shared" ca="1" si="177"/>
        <v>0</v>
      </c>
    </row>
    <row r="93" spans="1:40" hidden="1" outlineLevel="1" x14ac:dyDescent="0.25">
      <c r="A93" s="11"/>
      <c r="C93" s="51"/>
      <c r="D93" s="14">
        <f t="shared" ref="D93:I93" ca="1" si="192">D55+D74</f>
        <v>0</v>
      </c>
      <c r="E93" s="14">
        <f t="shared" ca="1" si="192"/>
        <v>0</v>
      </c>
      <c r="F93" s="14">
        <f t="shared" ca="1" si="192"/>
        <v>0</v>
      </c>
      <c r="G93" s="14">
        <f t="shared" ca="1" si="192"/>
        <v>0</v>
      </c>
      <c r="H93" s="14">
        <f t="shared" ca="1" si="192"/>
        <v>0</v>
      </c>
      <c r="I93" s="14">
        <f t="shared" ca="1" si="192"/>
        <v>0</v>
      </c>
      <c r="K93" s="43"/>
      <c r="L93" s="43"/>
      <c r="M93" s="43"/>
      <c r="N93" s="43"/>
      <c r="O93" s="43"/>
      <c r="Q93" s="41">
        <f t="shared" ca="1" si="167"/>
        <v>0</v>
      </c>
      <c r="R93" s="41">
        <f t="shared" ca="1" si="168"/>
        <v>0</v>
      </c>
      <c r="S93" s="41">
        <f t="shared" ca="1" si="169"/>
        <v>0</v>
      </c>
      <c r="T93" s="41">
        <f t="shared" ca="1" si="170"/>
        <v>0</v>
      </c>
      <c r="U93" s="41">
        <f t="shared" ca="1" si="171"/>
        <v>0</v>
      </c>
      <c r="W93" s="14">
        <f t="shared" ref="W93:AB93" ca="1" si="193">W55+W74</f>
        <v>0</v>
      </c>
      <c r="X93" s="14">
        <f t="shared" ca="1" si="193"/>
        <v>0</v>
      </c>
      <c r="Y93" s="14">
        <f t="shared" ca="1" si="193"/>
        <v>0</v>
      </c>
      <c r="Z93" s="14">
        <f t="shared" ca="1" si="193"/>
        <v>0</v>
      </c>
      <c r="AA93" s="14">
        <f t="shared" ca="1" si="193"/>
        <v>0</v>
      </c>
      <c r="AB93" s="14">
        <f t="shared" ca="1" si="193"/>
        <v>0</v>
      </c>
      <c r="AD93" s="43"/>
      <c r="AE93" s="43"/>
      <c r="AF93" s="43"/>
      <c r="AG93" s="43"/>
      <c r="AH93" s="43"/>
      <c r="AJ93" s="41">
        <f t="shared" ca="1" si="173"/>
        <v>0</v>
      </c>
      <c r="AK93" s="41">
        <f t="shared" ca="1" si="174"/>
        <v>0</v>
      </c>
      <c r="AL93" s="41">
        <f t="shared" ca="1" si="175"/>
        <v>0</v>
      </c>
      <c r="AM93" s="41">
        <f t="shared" ca="1" si="176"/>
        <v>0</v>
      </c>
      <c r="AN93" s="41">
        <f t="shared" ca="1" si="177"/>
        <v>0</v>
      </c>
    </row>
    <row r="94" spans="1:40" hidden="1" outlineLevel="1" x14ac:dyDescent="0.25">
      <c r="A94" s="11"/>
      <c r="C94" s="51"/>
      <c r="D94" s="14">
        <f t="shared" ref="D94:I94" ca="1" si="194">D56+D75</f>
        <v>0</v>
      </c>
      <c r="E94" s="14">
        <f t="shared" ca="1" si="194"/>
        <v>0</v>
      </c>
      <c r="F94" s="14">
        <f t="shared" ca="1" si="194"/>
        <v>0</v>
      </c>
      <c r="G94" s="14">
        <f t="shared" ca="1" si="194"/>
        <v>0</v>
      </c>
      <c r="H94" s="14">
        <f t="shared" ca="1" si="194"/>
        <v>0</v>
      </c>
      <c r="I94" s="14">
        <f t="shared" ca="1" si="194"/>
        <v>0</v>
      </c>
      <c r="K94" s="43"/>
      <c r="L94" s="43"/>
      <c r="M94" s="43"/>
      <c r="N94" s="43"/>
      <c r="O94" s="43"/>
      <c r="Q94" s="41">
        <f t="shared" ca="1" si="167"/>
        <v>0</v>
      </c>
      <c r="R94" s="41">
        <f t="shared" ca="1" si="168"/>
        <v>0</v>
      </c>
      <c r="S94" s="41">
        <f t="shared" ca="1" si="169"/>
        <v>0</v>
      </c>
      <c r="T94" s="41">
        <f t="shared" ca="1" si="170"/>
        <v>0</v>
      </c>
      <c r="U94" s="41">
        <f t="shared" ca="1" si="171"/>
        <v>0</v>
      </c>
      <c r="W94" s="14">
        <f t="shared" ref="W94:AB94" ca="1" si="195">W56+W75</f>
        <v>0</v>
      </c>
      <c r="X94" s="14">
        <f t="shared" ca="1" si="195"/>
        <v>0</v>
      </c>
      <c r="Y94" s="14">
        <f t="shared" ca="1" si="195"/>
        <v>0</v>
      </c>
      <c r="Z94" s="14">
        <f t="shared" ca="1" si="195"/>
        <v>0</v>
      </c>
      <c r="AA94" s="14">
        <f t="shared" ca="1" si="195"/>
        <v>0</v>
      </c>
      <c r="AB94" s="14">
        <f t="shared" ca="1" si="195"/>
        <v>0</v>
      </c>
      <c r="AD94" s="43"/>
      <c r="AE94" s="43"/>
      <c r="AF94" s="43"/>
      <c r="AG94" s="43"/>
      <c r="AH94" s="43"/>
      <c r="AJ94" s="41">
        <f t="shared" ca="1" si="173"/>
        <v>0</v>
      </c>
      <c r="AK94" s="41">
        <f t="shared" ca="1" si="174"/>
        <v>0</v>
      </c>
      <c r="AL94" s="41">
        <f t="shared" ca="1" si="175"/>
        <v>0</v>
      </c>
      <c r="AM94" s="41">
        <f t="shared" ca="1" si="176"/>
        <v>0</v>
      </c>
      <c r="AN94" s="41">
        <f t="shared" ca="1" si="177"/>
        <v>0</v>
      </c>
    </row>
    <row r="95" spans="1:40" hidden="1" outlineLevel="1" x14ac:dyDescent="0.25">
      <c r="A95" s="11"/>
      <c r="C95" s="51"/>
      <c r="D95" s="14">
        <f t="shared" ref="D95:I95" ca="1" si="196">D57+D76</f>
        <v>0</v>
      </c>
      <c r="E95" s="14">
        <f t="shared" ca="1" si="196"/>
        <v>0</v>
      </c>
      <c r="F95" s="14">
        <f t="shared" ca="1" si="196"/>
        <v>0</v>
      </c>
      <c r="G95" s="14">
        <f t="shared" ca="1" si="196"/>
        <v>0</v>
      </c>
      <c r="H95" s="14">
        <f t="shared" ca="1" si="196"/>
        <v>0</v>
      </c>
      <c r="I95" s="14">
        <f t="shared" ca="1" si="196"/>
        <v>0</v>
      </c>
      <c r="K95" s="43"/>
      <c r="L95" s="43"/>
      <c r="M95" s="43"/>
      <c r="N95" s="43"/>
      <c r="O95" s="43"/>
      <c r="Q95" s="41">
        <f t="shared" ca="1" si="167"/>
        <v>0</v>
      </c>
      <c r="R95" s="41">
        <f t="shared" ca="1" si="168"/>
        <v>0</v>
      </c>
      <c r="S95" s="41">
        <f t="shared" ca="1" si="169"/>
        <v>0</v>
      </c>
      <c r="T95" s="41">
        <f t="shared" ca="1" si="170"/>
        <v>0</v>
      </c>
      <c r="U95" s="41">
        <f t="shared" ca="1" si="171"/>
        <v>0</v>
      </c>
      <c r="W95" s="14">
        <f t="shared" ref="W95:AB95" ca="1" si="197">W57+W76</f>
        <v>0</v>
      </c>
      <c r="X95" s="14">
        <f t="shared" ca="1" si="197"/>
        <v>0</v>
      </c>
      <c r="Y95" s="14">
        <f t="shared" ca="1" si="197"/>
        <v>0</v>
      </c>
      <c r="Z95" s="14">
        <f t="shared" ca="1" si="197"/>
        <v>0</v>
      </c>
      <c r="AA95" s="14">
        <f t="shared" ca="1" si="197"/>
        <v>0</v>
      </c>
      <c r="AB95" s="14">
        <f t="shared" ca="1" si="197"/>
        <v>0</v>
      </c>
      <c r="AD95" s="43"/>
      <c r="AE95" s="43"/>
      <c r="AF95" s="43"/>
      <c r="AG95" s="43"/>
      <c r="AH95" s="43"/>
      <c r="AJ95" s="41">
        <f t="shared" ca="1" si="173"/>
        <v>0</v>
      </c>
      <c r="AK95" s="41">
        <f t="shared" ca="1" si="174"/>
        <v>0</v>
      </c>
      <c r="AL95" s="41">
        <f t="shared" ca="1" si="175"/>
        <v>0</v>
      </c>
      <c r="AM95" s="41">
        <f t="shared" ca="1" si="176"/>
        <v>0</v>
      </c>
      <c r="AN95" s="41">
        <f t="shared" ca="1" si="177"/>
        <v>0</v>
      </c>
    </row>
    <row r="96" spans="1:40" hidden="1" outlineLevel="1" x14ac:dyDescent="0.25">
      <c r="A96" s="11"/>
      <c r="C96" s="51"/>
      <c r="D96" s="14">
        <f t="shared" ref="D96:I96" ca="1" si="198">D58+D77</f>
        <v>0</v>
      </c>
      <c r="E96" s="14">
        <f t="shared" ca="1" si="198"/>
        <v>0</v>
      </c>
      <c r="F96" s="14">
        <f t="shared" ca="1" si="198"/>
        <v>0</v>
      </c>
      <c r="G96" s="14">
        <f t="shared" ca="1" si="198"/>
        <v>0</v>
      </c>
      <c r="H96" s="14">
        <f t="shared" ca="1" si="198"/>
        <v>0</v>
      </c>
      <c r="I96" s="14">
        <f t="shared" ca="1" si="198"/>
        <v>0</v>
      </c>
      <c r="K96" s="43"/>
      <c r="L96" s="43"/>
      <c r="M96" s="43"/>
      <c r="N96" s="43"/>
      <c r="O96" s="43"/>
      <c r="Q96" s="41">
        <f t="shared" ca="1" si="167"/>
        <v>0</v>
      </c>
      <c r="R96" s="41">
        <f t="shared" ca="1" si="168"/>
        <v>0</v>
      </c>
      <c r="S96" s="41">
        <f t="shared" ca="1" si="169"/>
        <v>0</v>
      </c>
      <c r="T96" s="41">
        <f t="shared" ca="1" si="170"/>
        <v>0</v>
      </c>
      <c r="U96" s="41">
        <f t="shared" ca="1" si="171"/>
        <v>0</v>
      </c>
      <c r="W96" s="14">
        <f t="shared" ref="W96:AB96" ca="1" si="199">W58+W77</f>
        <v>0</v>
      </c>
      <c r="X96" s="14">
        <f t="shared" ca="1" si="199"/>
        <v>0</v>
      </c>
      <c r="Y96" s="14">
        <f t="shared" ca="1" si="199"/>
        <v>0</v>
      </c>
      <c r="Z96" s="14">
        <f t="shared" ca="1" si="199"/>
        <v>0</v>
      </c>
      <c r="AA96" s="14">
        <f t="shared" ca="1" si="199"/>
        <v>0</v>
      </c>
      <c r="AB96" s="14">
        <f t="shared" ca="1" si="199"/>
        <v>0</v>
      </c>
      <c r="AD96" s="43"/>
      <c r="AE96" s="43"/>
      <c r="AF96" s="43"/>
      <c r="AG96" s="43"/>
      <c r="AH96" s="43"/>
      <c r="AJ96" s="41">
        <f t="shared" ca="1" si="173"/>
        <v>0</v>
      </c>
      <c r="AK96" s="41">
        <f t="shared" ca="1" si="174"/>
        <v>0</v>
      </c>
      <c r="AL96" s="41">
        <f t="shared" ca="1" si="175"/>
        <v>0</v>
      </c>
      <c r="AM96" s="41">
        <f t="shared" ca="1" si="176"/>
        <v>0</v>
      </c>
      <c r="AN96" s="41">
        <f t="shared" ca="1" si="177"/>
        <v>0</v>
      </c>
    </row>
    <row r="97" spans="1:40" hidden="1" outlineLevel="1" x14ac:dyDescent="0.25">
      <c r="A97" s="11"/>
      <c r="C97" s="2"/>
      <c r="D97" s="14">
        <f t="shared" ref="D97:I97" ca="1" si="200">D59+D78</f>
        <v>0</v>
      </c>
      <c r="E97" s="14">
        <f t="shared" ca="1" si="200"/>
        <v>0</v>
      </c>
      <c r="F97" s="14">
        <f t="shared" ca="1" si="200"/>
        <v>0</v>
      </c>
      <c r="G97" s="14">
        <f t="shared" ca="1" si="200"/>
        <v>0</v>
      </c>
      <c r="H97" s="14">
        <f t="shared" ca="1" si="200"/>
        <v>0</v>
      </c>
      <c r="I97" s="14">
        <f t="shared" ca="1" si="200"/>
        <v>0</v>
      </c>
      <c r="K97" s="43"/>
      <c r="L97" s="43"/>
      <c r="M97" s="43"/>
      <c r="N97" s="43"/>
      <c r="O97" s="43"/>
      <c r="Q97" s="41">
        <f t="shared" ca="1" si="167"/>
        <v>0</v>
      </c>
      <c r="R97" s="41">
        <f t="shared" ca="1" si="168"/>
        <v>0</v>
      </c>
      <c r="S97" s="41">
        <f t="shared" ca="1" si="169"/>
        <v>0</v>
      </c>
      <c r="T97" s="41">
        <f t="shared" ca="1" si="170"/>
        <v>0</v>
      </c>
      <c r="U97" s="41">
        <f t="shared" ca="1" si="171"/>
        <v>0</v>
      </c>
      <c r="W97" s="14">
        <f t="shared" ref="W97:AB97" ca="1" si="201">W59+W78</f>
        <v>0</v>
      </c>
      <c r="X97" s="14">
        <f t="shared" ca="1" si="201"/>
        <v>0</v>
      </c>
      <c r="Y97" s="14">
        <f t="shared" ca="1" si="201"/>
        <v>0</v>
      </c>
      <c r="Z97" s="14">
        <f t="shared" ca="1" si="201"/>
        <v>0</v>
      </c>
      <c r="AA97" s="14">
        <f t="shared" ca="1" si="201"/>
        <v>0</v>
      </c>
      <c r="AB97" s="14">
        <f t="shared" ca="1" si="201"/>
        <v>0</v>
      </c>
      <c r="AD97" s="43"/>
      <c r="AE97" s="43"/>
      <c r="AF97" s="43"/>
      <c r="AG97" s="43"/>
      <c r="AH97" s="43"/>
      <c r="AJ97" s="41">
        <f t="shared" ca="1" si="173"/>
        <v>0</v>
      </c>
      <c r="AK97" s="41">
        <f t="shared" ca="1" si="174"/>
        <v>0</v>
      </c>
      <c r="AL97" s="41">
        <f t="shared" ca="1" si="175"/>
        <v>0</v>
      </c>
      <c r="AM97" s="41">
        <f t="shared" ca="1" si="176"/>
        <v>0</v>
      </c>
      <c r="AN97" s="41">
        <f t="shared" ca="1" si="177"/>
        <v>0</v>
      </c>
    </row>
    <row r="98" spans="1:40" hidden="1" outlineLevel="1" x14ac:dyDescent="0.25">
      <c r="A98" s="11"/>
      <c r="C98" s="2"/>
      <c r="D98" s="14">
        <f t="shared" ref="D98:I98" ca="1" si="202">D60+D79</f>
        <v>0</v>
      </c>
      <c r="E98" s="14">
        <f t="shared" ca="1" si="202"/>
        <v>0</v>
      </c>
      <c r="F98" s="14">
        <f t="shared" ca="1" si="202"/>
        <v>0</v>
      </c>
      <c r="G98" s="14">
        <f t="shared" ca="1" si="202"/>
        <v>0</v>
      </c>
      <c r="H98" s="14">
        <f t="shared" ca="1" si="202"/>
        <v>0</v>
      </c>
      <c r="I98" s="14">
        <f t="shared" ca="1" si="202"/>
        <v>0</v>
      </c>
      <c r="K98" s="43"/>
      <c r="L98" s="43"/>
      <c r="M98" s="43"/>
      <c r="N98" s="43"/>
      <c r="O98" s="43"/>
      <c r="Q98" s="41">
        <f t="shared" ca="1" si="167"/>
        <v>0</v>
      </c>
      <c r="R98" s="41">
        <f t="shared" ca="1" si="168"/>
        <v>0</v>
      </c>
      <c r="S98" s="41">
        <f t="shared" ca="1" si="169"/>
        <v>0</v>
      </c>
      <c r="T98" s="41">
        <f t="shared" ca="1" si="170"/>
        <v>0</v>
      </c>
      <c r="U98" s="41">
        <f t="shared" ca="1" si="171"/>
        <v>0</v>
      </c>
      <c r="W98" s="14">
        <f t="shared" ref="W98:AB98" ca="1" si="203">W60+W79</f>
        <v>0</v>
      </c>
      <c r="X98" s="14">
        <f t="shared" ca="1" si="203"/>
        <v>0</v>
      </c>
      <c r="Y98" s="14">
        <f t="shared" ca="1" si="203"/>
        <v>0</v>
      </c>
      <c r="Z98" s="14">
        <f t="shared" ca="1" si="203"/>
        <v>0</v>
      </c>
      <c r="AA98" s="14">
        <f t="shared" ca="1" si="203"/>
        <v>0</v>
      </c>
      <c r="AB98" s="14">
        <f t="shared" ca="1" si="203"/>
        <v>0</v>
      </c>
      <c r="AD98" s="43"/>
      <c r="AE98" s="43"/>
      <c r="AF98" s="43"/>
      <c r="AG98" s="43"/>
      <c r="AH98" s="43"/>
      <c r="AJ98" s="41">
        <f t="shared" ca="1" si="173"/>
        <v>0</v>
      </c>
      <c r="AK98" s="41">
        <f t="shared" ca="1" si="174"/>
        <v>0</v>
      </c>
      <c r="AL98" s="41">
        <f t="shared" ca="1" si="175"/>
        <v>0</v>
      </c>
      <c r="AM98" s="41">
        <f t="shared" ca="1" si="176"/>
        <v>0</v>
      </c>
      <c r="AN98" s="41">
        <f t="shared" ca="1" si="177"/>
        <v>0</v>
      </c>
    </row>
    <row r="99" spans="1:40" hidden="1" outlineLevel="1" x14ac:dyDescent="0.25">
      <c r="A99" s="11"/>
      <c r="C99" s="51"/>
      <c r="D99" s="14">
        <f t="shared" ref="D99:I99" ca="1" si="204">D61+D80</f>
        <v>0</v>
      </c>
      <c r="E99" s="14">
        <f t="shared" ca="1" si="204"/>
        <v>0</v>
      </c>
      <c r="F99" s="14">
        <f t="shared" ca="1" si="204"/>
        <v>0</v>
      </c>
      <c r="G99" s="14">
        <f t="shared" ca="1" si="204"/>
        <v>0</v>
      </c>
      <c r="H99" s="14">
        <f t="shared" ca="1" si="204"/>
        <v>0</v>
      </c>
      <c r="I99" s="14">
        <f t="shared" ca="1" si="204"/>
        <v>0</v>
      </c>
      <c r="K99" s="43"/>
      <c r="L99" s="43"/>
      <c r="M99" s="43"/>
      <c r="N99" s="43"/>
      <c r="O99" s="43"/>
      <c r="Q99" s="41">
        <f t="shared" ca="1" si="167"/>
        <v>0</v>
      </c>
      <c r="R99" s="41">
        <f t="shared" ca="1" si="168"/>
        <v>0</v>
      </c>
      <c r="S99" s="41">
        <f t="shared" ca="1" si="169"/>
        <v>0</v>
      </c>
      <c r="T99" s="41">
        <f t="shared" ca="1" si="170"/>
        <v>0</v>
      </c>
      <c r="U99" s="41">
        <f t="shared" ca="1" si="171"/>
        <v>0</v>
      </c>
      <c r="W99" s="14">
        <f t="shared" ref="W99:AB99" ca="1" si="205">W61+W80</f>
        <v>0</v>
      </c>
      <c r="X99" s="14">
        <f t="shared" ca="1" si="205"/>
        <v>0</v>
      </c>
      <c r="Y99" s="14">
        <f t="shared" ca="1" si="205"/>
        <v>0</v>
      </c>
      <c r="Z99" s="14">
        <f t="shared" ca="1" si="205"/>
        <v>0</v>
      </c>
      <c r="AA99" s="14">
        <f t="shared" ca="1" si="205"/>
        <v>0</v>
      </c>
      <c r="AB99" s="14">
        <f t="shared" ca="1" si="205"/>
        <v>0</v>
      </c>
      <c r="AD99" s="43"/>
      <c r="AE99" s="43"/>
      <c r="AF99" s="43"/>
      <c r="AG99" s="43"/>
      <c r="AH99" s="43"/>
      <c r="AJ99" s="41">
        <f t="shared" ca="1" si="173"/>
        <v>0</v>
      </c>
      <c r="AK99" s="41">
        <f t="shared" ca="1" si="174"/>
        <v>0</v>
      </c>
      <c r="AL99" s="41">
        <f t="shared" ca="1" si="175"/>
        <v>0</v>
      </c>
      <c r="AM99" s="41">
        <f t="shared" ca="1" si="176"/>
        <v>0</v>
      </c>
      <c r="AN99" s="41">
        <f t="shared" ca="1" si="177"/>
        <v>0</v>
      </c>
    </row>
    <row r="100" spans="1:40" collapsed="1" x14ac:dyDescent="0.25">
      <c r="C100" s="3" t="s">
        <v>23</v>
      </c>
      <c r="D100" s="15">
        <f t="shared" ref="D100:I100" ca="1" si="206">D62+D81</f>
        <v>0</v>
      </c>
      <c r="E100" s="15">
        <f t="shared" ca="1" si="206"/>
        <v>4.2497138239929955E-2</v>
      </c>
      <c r="F100" s="15">
        <f t="shared" ca="1" si="206"/>
        <v>0</v>
      </c>
      <c r="G100" s="15">
        <f t="shared" ca="1" si="206"/>
        <v>0</v>
      </c>
      <c r="H100" s="15">
        <f t="shared" ca="1" si="206"/>
        <v>0</v>
      </c>
      <c r="I100" s="15">
        <f t="shared" ca="1" si="206"/>
        <v>0</v>
      </c>
      <c r="K100" s="43"/>
      <c r="L100" s="43"/>
      <c r="M100" s="43"/>
      <c r="N100" s="43"/>
      <c r="O100" s="43"/>
      <c r="Q100" s="42">
        <f t="shared" ca="1" si="167"/>
        <v>-424.97138239929956</v>
      </c>
      <c r="R100" s="42">
        <f t="shared" ca="1" si="168"/>
        <v>0</v>
      </c>
      <c r="S100" s="42">
        <f t="shared" ca="1" si="169"/>
        <v>0</v>
      </c>
      <c r="T100" s="42">
        <f t="shared" ca="1" si="170"/>
        <v>0</v>
      </c>
      <c r="U100" s="42">
        <f t="shared" ca="1" si="171"/>
        <v>0</v>
      </c>
      <c r="W100" s="15">
        <f t="shared" ref="W100:AB100" ca="1" si="207">W62+W81</f>
        <v>0</v>
      </c>
      <c r="X100" s="15">
        <f t="shared" ca="1" si="207"/>
        <v>4.2527549622565219E-2</v>
      </c>
      <c r="Y100" s="15">
        <f t="shared" ca="1" si="207"/>
        <v>0</v>
      </c>
      <c r="Z100" s="15">
        <f t="shared" ca="1" si="207"/>
        <v>0</v>
      </c>
      <c r="AA100" s="15">
        <f t="shared" ca="1" si="207"/>
        <v>0</v>
      </c>
      <c r="AB100" s="15">
        <f t="shared" ca="1" si="207"/>
        <v>0</v>
      </c>
      <c r="AD100" s="43"/>
      <c r="AE100" s="43"/>
      <c r="AF100" s="43"/>
      <c r="AG100" s="43"/>
      <c r="AH100" s="43"/>
      <c r="AJ100" s="42">
        <f t="shared" ca="1" si="173"/>
        <v>-425.2754962256522</v>
      </c>
      <c r="AK100" s="42">
        <f t="shared" ca="1" si="174"/>
        <v>0</v>
      </c>
      <c r="AL100" s="42">
        <f t="shared" ca="1" si="175"/>
        <v>0</v>
      </c>
      <c r="AM100" s="42">
        <f t="shared" ca="1" si="176"/>
        <v>0</v>
      </c>
      <c r="AN100" s="42">
        <f t="shared" ca="1" si="177"/>
        <v>0</v>
      </c>
    </row>
    <row r="103" spans="1:40" hidden="1" outlineLevel="1" x14ac:dyDescent="0.25">
      <c r="A103" s="11" t="s">
        <v>16</v>
      </c>
      <c r="C103" s="2" t="s">
        <v>79</v>
      </c>
      <c r="D103" s="8" cm="1">
        <f t="array" aca="1" ref="D103" ca="1">_xlfn.XLOOKUP(1,
 (INDIRECT("'"&amp;$C$6&amp;"'!$6:$6")=D$6)*
 (INDIRECT("'"&amp;$C$6&amp;"'!$5:$5")=D$5),
 INDIRECT("'"&amp;$C$6&amp;"'!"&amp;ROW()&amp;":"&amp;ROW())
)</f>
        <v>0</v>
      </c>
      <c r="E103" s="8" cm="1">
        <f t="array" aca="1" ref="E103" ca="1">_xlfn.XLOOKUP(1,
 (INDIRECT("'"&amp;$C$6&amp;"'!$6:$6")=E$6)*
 (INDIRECT("'"&amp;$C$6&amp;"'!$5:$5")=E$5),
 INDIRECT("'"&amp;$C$6&amp;"'!"&amp;ROW()&amp;":"&amp;ROW())
)</f>
        <v>6312.5777867999996</v>
      </c>
      <c r="F103" s="8" cm="1">
        <f t="array" aca="1" ref="F103" ca="1">_xlfn.XLOOKUP(1,
 (INDIRECT("'"&amp;$C$6&amp;"'!$6:$6")=F$6)*
 (INDIRECT("'"&amp;$C$6&amp;"'!$5:$5")=F$5),
 INDIRECT("'"&amp;$C$6&amp;"'!"&amp;ROW()&amp;":"&amp;ROW())
)</f>
        <v>0</v>
      </c>
      <c r="G103" s="8" cm="1">
        <f t="array" aca="1" ref="G103" ca="1">_xlfn.XLOOKUP(1,
 (INDIRECT("'"&amp;$C$6&amp;"'!$6:$6")=G$6)*
 (INDIRECT("'"&amp;$C$6&amp;"'!$5:$5")=G$5),
 INDIRECT("'"&amp;$C$6&amp;"'!"&amp;ROW()&amp;":"&amp;ROW())
)</f>
        <v>0</v>
      </c>
      <c r="H103" s="8" cm="1">
        <f t="array" aca="1" ref="H103" ca="1">_xlfn.XLOOKUP(1,
 (INDIRECT("'"&amp;$C$6&amp;"'!$6:$6")=H$6)*
 (INDIRECT("'"&amp;$C$6&amp;"'!$5:$5")=H$5),
 INDIRECT("'"&amp;$C$6&amp;"'!"&amp;ROW()&amp;":"&amp;ROW())
)</f>
        <v>0</v>
      </c>
      <c r="I103" s="8" cm="1">
        <f t="array" aca="1" ref="I103" ca="1">_xlfn.XLOOKUP(1,
 (INDIRECT("'"&amp;$C$6&amp;"'!$6:$6")=I$6)*
 (INDIRECT("'"&amp;$C$6&amp;"'!$5:$5")=I$5),
 INDIRECT("'"&amp;$C$6&amp;"'!"&amp;ROW()&amp;":"&amp;ROW())
)</f>
        <v>0</v>
      </c>
      <c r="K103" s="33">
        <f ca="1">$D103-E103</f>
        <v>-6312.5777867999996</v>
      </c>
      <c r="L103" s="33">
        <f t="shared" ref="L103:L119" ca="1" si="208">$D103-F103</f>
        <v>0</v>
      </c>
      <c r="M103" s="33">
        <f t="shared" ref="M103:M119" ca="1" si="209">$D103-G103</f>
        <v>0</v>
      </c>
      <c r="N103" s="33">
        <f t="shared" ref="N103:N119" ca="1" si="210">$D103-H103</f>
        <v>0</v>
      </c>
      <c r="O103" s="33">
        <f t="shared" ref="O103:O119" ca="1" si="211">$D103-I103</f>
        <v>0</v>
      </c>
      <c r="Q103" s="35">
        <f ca="1">IFERROR($D103/E103-1,0)</f>
        <v>-1</v>
      </c>
      <c r="R103" s="35">
        <f t="shared" ref="R103:R119" ca="1" si="212">IFERROR($D103/F103-1,0)</f>
        <v>0</v>
      </c>
      <c r="S103" s="35">
        <f t="shared" ref="S103:S119" ca="1" si="213">IFERROR($D103/G103-1,0)</f>
        <v>0</v>
      </c>
      <c r="T103" s="35">
        <f t="shared" ref="T103:T119" ca="1" si="214">IFERROR($D103/H103-1,0)</f>
        <v>0</v>
      </c>
      <c r="U103" s="35">
        <f t="shared" ref="U103:U119" ca="1" si="215">IFERROR($D103/I103-1,0)</f>
        <v>0</v>
      </c>
      <c r="W103" s="8" cm="1">
        <f t="array" aca="1" ref="W103" ca="1">INDIRECT("'"&amp;$C$6&amp;"'!"&amp;ADDRESS(ROW(),COLUMN()+44))</f>
        <v>0</v>
      </c>
      <c r="X103" s="8" cm="1">
        <f t="array" aca="1" ref="X103" ca="1">INDIRECT("'"&amp;$C$6&amp;"'!"&amp;ADDRESS(ROW(),COLUMN()+44))</f>
        <v>31099.526076900001</v>
      </c>
      <c r="Y103" s="8" cm="1">
        <f t="array" aca="1" ref="Y103" ca="1">INDIRECT("'"&amp;$C$6&amp;"'!"&amp;ADDRESS(ROW(),COLUMN()+44))</f>
        <v>0</v>
      </c>
      <c r="Z103" s="8" cm="1">
        <f t="array" aca="1" ref="Z103" ca="1">INDIRECT("'"&amp;$C$6&amp;"'!"&amp;ADDRESS(ROW(),COLUMN()+44))</f>
        <v>0</v>
      </c>
      <c r="AA103" s="8" cm="1">
        <f t="array" aca="1" ref="AA103" ca="1">INDIRECT("'"&amp;$C$6&amp;"'!"&amp;ADDRESS(ROW(),COLUMN()+44))</f>
        <v>0</v>
      </c>
      <c r="AB103" s="8" cm="1">
        <f t="array" aca="1" ref="AB103" ca="1">INDIRECT("'"&amp;$C$6&amp;"'!"&amp;ADDRESS(ROW(),COLUMN()+44))</f>
        <v>0</v>
      </c>
      <c r="AD103" s="33">
        <f t="shared" ref="AD103:AH119" ca="1" si="216">$W103-X103</f>
        <v>-31099.526076900001</v>
      </c>
      <c r="AE103" s="33">
        <f t="shared" ca="1" si="216"/>
        <v>0</v>
      </c>
      <c r="AF103" s="33">
        <f t="shared" ca="1" si="216"/>
        <v>0</v>
      </c>
      <c r="AG103" s="33">
        <f t="shared" ca="1" si="216"/>
        <v>0</v>
      </c>
      <c r="AH103" s="33">
        <f t="shared" ca="1" si="216"/>
        <v>0</v>
      </c>
      <c r="AJ103" s="35">
        <f t="shared" ref="AJ103:AN119" ca="1" si="217">IFERROR($W103/X103-1,0)</f>
        <v>-1</v>
      </c>
      <c r="AK103" s="35">
        <f t="shared" ca="1" si="217"/>
        <v>0</v>
      </c>
      <c r="AL103" s="35">
        <f t="shared" ca="1" si="217"/>
        <v>0</v>
      </c>
      <c r="AM103" s="35">
        <f t="shared" ca="1" si="217"/>
        <v>0</v>
      </c>
      <c r="AN103" s="35">
        <f t="shared" ca="1" si="217"/>
        <v>0</v>
      </c>
    </row>
    <row r="104" spans="1:40" hidden="1" outlineLevel="1" x14ac:dyDescent="0.25">
      <c r="A104" s="11" t="s">
        <v>16</v>
      </c>
      <c r="C104" s="2"/>
      <c r="D104" s="8" cm="1">
        <f t="array" aca="1" ref="D104" ca="1">_xlfn.XLOOKUP(1,
 (INDIRECT("'"&amp;$C$6&amp;"'!$6:$6")=D$6)*
 (INDIRECT("'"&amp;$C$6&amp;"'!$5:$5")=D$5),
 INDIRECT("'"&amp;$C$6&amp;"'!"&amp;ROW()&amp;":"&amp;ROW())
)</f>
        <v>0</v>
      </c>
      <c r="E104" s="8" cm="1">
        <f t="array" aca="1" ref="E104" ca="1">_xlfn.XLOOKUP(1,
 (INDIRECT("'"&amp;$C$6&amp;"'!$6:$6")=E$6)*
 (INDIRECT("'"&amp;$C$6&amp;"'!$5:$5")=E$5),
 INDIRECT("'"&amp;$C$6&amp;"'!"&amp;ROW()&amp;":"&amp;ROW())
)</f>
        <v>0</v>
      </c>
      <c r="F104" s="8" cm="1">
        <f t="array" aca="1" ref="F104" ca="1">_xlfn.XLOOKUP(1,
 (INDIRECT("'"&amp;$C$6&amp;"'!$6:$6")=F$6)*
 (INDIRECT("'"&amp;$C$6&amp;"'!$5:$5")=F$5),
 INDIRECT("'"&amp;$C$6&amp;"'!"&amp;ROW()&amp;":"&amp;ROW())
)</f>
        <v>0</v>
      </c>
      <c r="G104" s="8" cm="1">
        <f t="array" aca="1" ref="G104" ca="1">_xlfn.XLOOKUP(1,
 (INDIRECT("'"&amp;$C$6&amp;"'!$6:$6")=G$6)*
 (INDIRECT("'"&amp;$C$6&amp;"'!$5:$5")=G$5),
 INDIRECT("'"&amp;$C$6&amp;"'!"&amp;ROW()&amp;":"&amp;ROW())
)</f>
        <v>0</v>
      </c>
      <c r="H104" s="8" cm="1">
        <f t="array" aca="1" ref="H104" ca="1">_xlfn.XLOOKUP(1,
 (INDIRECT("'"&amp;$C$6&amp;"'!$6:$6")=H$6)*
 (INDIRECT("'"&amp;$C$6&amp;"'!$5:$5")=H$5),
 INDIRECT("'"&amp;$C$6&amp;"'!"&amp;ROW()&amp;":"&amp;ROW())
)</f>
        <v>0</v>
      </c>
      <c r="I104" s="8" cm="1">
        <f t="array" aca="1" ref="I104" ca="1">_xlfn.XLOOKUP(1,
 (INDIRECT("'"&amp;$C$6&amp;"'!$6:$6")=I$6)*
 (INDIRECT("'"&amp;$C$6&amp;"'!$5:$5")=I$5),
 INDIRECT("'"&amp;$C$6&amp;"'!"&amp;ROW()&amp;":"&amp;ROW())
)</f>
        <v>0</v>
      </c>
      <c r="K104" s="33">
        <f t="shared" ref="K104:K118" ca="1" si="218">$D104-E104</f>
        <v>0</v>
      </c>
      <c r="L104" s="33">
        <f t="shared" ref="L104:L118" ca="1" si="219">$D104-F104</f>
        <v>0</v>
      </c>
      <c r="M104" s="33">
        <f t="shared" ref="M104:M118" ca="1" si="220">$D104-G104</f>
        <v>0</v>
      </c>
      <c r="N104" s="33">
        <f t="shared" ref="N104:N118" ca="1" si="221">$D104-H104</f>
        <v>0</v>
      </c>
      <c r="O104" s="33">
        <f t="shared" ref="O104:O118" ca="1" si="222">$D104-I104</f>
        <v>0</v>
      </c>
      <c r="Q104" s="35">
        <f t="shared" ref="Q104:Q118" ca="1" si="223">IFERROR($D104/E104-1,0)</f>
        <v>0</v>
      </c>
      <c r="R104" s="35">
        <f t="shared" ref="R104:R118" ca="1" si="224">IFERROR($D104/F104-1,0)</f>
        <v>0</v>
      </c>
      <c r="S104" s="35">
        <f t="shared" ref="S104:S118" ca="1" si="225">IFERROR($D104/G104-1,0)</f>
        <v>0</v>
      </c>
      <c r="T104" s="35">
        <f t="shared" ref="T104:T118" ca="1" si="226">IFERROR($D104/H104-1,0)</f>
        <v>0</v>
      </c>
      <c r="U104" s="35">
        <f t="shared" ref="U104:U118" ca="1" si="227">IFERROR($D104/I104-1,0)</f>
        <v>0</v>
      </c>
      <c r="W104" s="8" cm="1">
        <f t="array" aca="1" ref="W104" ca="1">INDIRECT("'"&amp;$C$6&amp;"'!"&amp;ADDRESS(ROW(),COLUMN()+44))</f>
        <v>0</v>
      </c>
      <c r="X104" s="8" cm="1">
        <f t="array" aca="1" ref="X104" ca="1">INDIRECT("'"&amp;$C$6&amp;"'!"&amp;ADDRESS(ROW(),COLUMN()+44))</f>
        <v>0</v>
      </c>
      <c r="Y104" s="8" cm="1">
        <f t="array" aca="1" ref="Y104" ca="1">INDIRECT("'"&amp;$C$6&amp;"'!"&amp;ADDRESS(ROW(),COLUMN()+44))</f>
        <v>0</v>
      </c>
      <c r="Z104" s="8" cm="1">
        <f t="array" aca="1" ref="Z104" ca="1">INDIRECT("'"&amp;$C$6&amp;"'!"&amp;ADDRESS(ROW(),COLUMN()+44))</f>
        <v>0</v>
      </c>
      <c r="AA104" s="8" cm="1">
        <f t="array" aca="1" ref="AA104" ca="1">INDIRECT("'"&amp;$C$6&amp;"'!"&amp;ADDRESS(ROW(),COLUMN()+44))</f>
        <v>0</v>
      </c>
      <c r="AB104" s="8" cm="1">
        <f t="array" aca="1" ref="AB104" ca="1">INDIRECT("'"&amp;$C$6&amp;"'!"&amp;ADDRESS(ROW(),COLUMN()+44))</f>
        <v>0</v>
      </c>
      <c r="AD104" s="33">
        <f t="shared" ref="AD104:AD118" ca="1" si="228">$W104-X104</f>
        <v>0</v>
      </c>
      <c r="AE104" s="33">
        <f t="shared" ref="AE104:AE118" ca="1" si="229">$W104-Y104</f>
        <v>0</v>
      </c>
      <c r="AF104" s="33">
        <f t="shared" ref="AF104:AF118" ca="1" si="230">$W104-Z104</f>
        <v>0</v>
      </c>
      <c r="AG104" s="33">
        <f t="shared" ref="AG104:AG118" ca="1" si="231">$W104-AA104</f>
        <v>0</v>
      </c>
      <c r="AH104" s="33">
        <f t="shared" ref="AH104:AH118" ca="1" si="232">$W104-AB104</f>
        <v>0</v>
      </c>
      <c r="AJ104" s="35">
        <f t="shared" ref="AJ104:AJ118" ca="1" si="233">IFERROR($W104/X104-1,0)</f>
        <v>0</v>
      </c>
      <c r="AK104" s="35">
        <f t="shared" ref="AK104:AK118" ca="1" si="234">IFERROR($W104/Y104-1,0)</f>
        <v>0</v>
      </c>
      <c r="AL104" s="35">
        <f t="shared" ref="AL104:AL118" ca="1" si="235">IFERROR($W104/Z104-1,0)</f>
        <v>0</v>
      </c>
      <c r="AM104" s="35">
        <f t="shared" ref="AM104:AM118" ca="1" si="236">IFERROR($W104/AA104-1,0)</f>
        <v>0</v>
      </c>
      <c r="AN104" s="35">
        <f t="shared" ref="AN104:AN118" ca="1" si="237">IFERROR($W104/AB104-1,0)</f>
        <v>0</v>
      </c>
    </row>
    <row r="105" spans="1:40" hidden="1" outlineLevel="1" x14ac:dyDescent="0.25">
      <c r="A105" s="11" t="s">
        <v>16</v>
      </c>
      <c r="C105" s="2"/>
      <c r="D105" s="8" cm="1">
        <f t="array" aca="1" ref="D105" ca="1">_xlfn.XLOOKUP(1,
 (INDIRECT("'"&amp;$C$6&amp;"'!$6:$6")=D$6)*
 (INDIRECT("'"&amp;$C$6&amp;"'!$5:$5")=D$5),
 INDIRECT("'"&amp;$C$6&amp;"'!"&amp;ROW()&amp;":"&amp;ROW())
)</f>
        <v>0</v>
      </c>
      <c r="E105" s="8" cm="1">
        <f t="array" aca="1" ref="E105" ca="1">_xlfn.XLOOKUP(1,
 (INDIRECT("'"&amp;$C$6&amp;"'!$6:$6")=E$6)*
 (INDIRECT("'"&amp;$C$6&amp;"'!$5:$5")=E$5),
 INDIRECT("'"&amp;$C$6&amp;"'!"&amp;ROW()&amp;":"&amp;ROW())
)</f>
        <v>0</v>
      </c>
      <c r="F105" s="8" cm="1">
        <f t="array" aca="1" ref="F105" ca="1">_xlfn.XLOOKUP(1,
 (INDIRECT("'"&amp;$C$6&amp;"'!$6:$6")=F$6)*
 (INDIRECT("'"&amp;$C$6&amp;"'!$5:$5")=F$5),
 INDIRECT("'"&amp;$C$6&amp;"'!"&amp;ROW()&amp;":"&amp;ROW())
)</f>
        <v>0</v>
      </c>
      <c r="G105" s="8" cm="1">
        <f t="array" aca="1" ref="G105" ca="1">_xlfn.XLOOKUP(1,
 (INDIRECT("'"&amp;$C$6&amp;"'!$6:$6")=G$6)*
 (INDIRECT("'"&amp;$C$6&amp;"'!$5:$5")=G$5),
 INDIRECT("'"&amp;$C$6&amp;"'!"&amp;ROW()&amp;":"&amp;ROW())
)</f>
        <v>0</v>
      </c>
      <c r="H105" s="8" cm="1">
        <f t="array" aca="1" ref="H105" ca="1">_xlfn.XLOOKUP(1,
 (INDIRECT("'"&amp;$C$6&amp;"'!$6:$6")=H$6)*
 (INDIRECT("'"&amp;$C$6&amp;"'!$5:$5")=H$5),
 INDIRECT("'"&amp;$C$6&amp;"'!"&amp;ROW()&amp;":"&amp;ROW())
)</f>
        <v>0</v>
      </c>
      <c r="I105" s="8" cm="1">
        <f t="array" aca="1" ref="I105" ca="1">_xlfn.XLOOKUP(1,
 (INDIRECT("'"&amp;$C$6&amp;"'!$6:$6")=I$6)*
 (INDIRECT("'"&amp;$C$6&amp;"'!$5:$5")=I$5),
 INDIRECT("'"&amp;$C$6&amp;"'!"&amp;ROW()&amp;":"&amp;ROW())
)</f>
        <v>0</v>
      </c>
      <c r="K105" s="33">
        <f t="shared" ca="1" si="218"/>
        <v>0</v>
      </c>
      <c r="L105" s="33">
        <f t="shared" ca="1" si="219"/>
        <v>0</v>
      </c>
      <c r="M105" s="33">
        <f t="shared" ca="1" si="220"/>
        <v>0</v>
      </c>
      <c r="N105" s="33">
        <f t="shared" ca="1" si="221"/>
        <v>0</v>
      </c>
      <c r="O105" s="33">
        <f t="shared" ca="1" si="222"/>
        <v>0</v>
      </c>
      <c r="Q105" s="35">
        <f t="shared" ca="1" si="223"/>
        <v>0</v>
      </c>
      <c r="R105" s="35">
        <f t="shared" ca="1" si="224"/>
        <v>0</v>
      </c>
      <c r="S105" s="35">
        <f t="shared" ca="1" si="225"/>
        <v>0</v>
      </c>
      <c r="T105" s="35">
        <f t="shared" ca="1" si="226"/>
        <v>0</v>
      </c>
      <c r="U105" s="35">
        <f t="shared" ca="1" si="227"/>
        <v>0</v>
      </c>
      <c r="W105" s="8" cm="1">
        <f t="array" aca="1" ref="W105" ca="1">INDIRECT("'"&amp;$C$6&amp;"'!"&amp;ADDRESS(ROW(),COLUMN()+44))</f>
        <v>0</v>
      </c>
      <c r="X105" s="8" cm="1">
        <f t="array" aca="1" ref="X105" ca="1">INDIRECT("'"&amp;$C$6&amp;"'!"&amp;ADDRESS(ROW(),COLUMN()+44))</f>
        <v>0</v>
      </c>
      <c r="Y105" s="8" cm="1">
        <f t="array" aca="1" ref="Y105" ca="1">INDIRECT("'"&amp;$C$6&amp;"'!"&amp;ADDRESS(ROW(),COLUMN()+44))</f>
        <v>0</v>
      </c>
      <c r="Z105" s="8" cm="1">
        <f t="array" aca="1" ref="Z105" ca="1">INDIRECT("'"&amp;$C$6&amp;"'!"&amp;ADDRESS(ROW(),COLUMN()+44))</f>
        <v>0</v>
      </c>
      <c r="AA105" s="8" cm="1">
        <f t="array" aca="1" ref="AA105" ca="1">INDIRECT("'"&amp;$C$6&amp;"'!"&amp;ADDRESS(ROW(),COLUMN()+44))</f>
        <v>0</v>
      </c>
      <c r="AB105" s="8" cm="1">
        <f t="array" aca="1" ref="AB105" ca="1">INDIRECT("'"&amp;$C$6&amp;"'!"&amp;ADDRESS(ROW(),COLUMN()+44))</f>
        <v>0</v>
      </c>
      <c r="AD105" s="33">
        <f t="shared" ca="1" si="228"/>
        <v>0</v>
      </c>
      <c r="AE105" s="33">
        <f t="shared" ca="1" si="229"/>
        <v>0</v>
      </c>
      <c r="AF105" s="33">
        <f t="shared" ca="1" si="230"/>
        <v>0</v>
      </c>
      <c r="AG105" s="33">
        <f t="shared" ca="1" si="231"/>
        <v>0</v>
      </c>
      <c r="AH105" s="33">
        <f t="shared" ca="1" si="232"/>
        <v>0</v>
      </c>
      <c r="AJ105" s="35">
        <f t="shared" ca="1" si="233"/>
        <v>0</v>
      </c>
      <c r="AK105" s="35">
        <f t="shared" ca="1" si="234"/>
        <v>0</v>
      </c>
      <c r="AL105" s="35">
        <f t="shared" ca="1" si="235"/>
        <v>0</v>
      </c>
      <c r="AM105" s="35">
        <f t="shared" ca="1" si="236"/>
        <v>0</v>
      </c>
      <c r="AN105" s="35">
        <f t="shared" ca="1" si="237"/>
        <v>0</v>
      </c>
    </row>
    <row r="106" spans="1:40" hidden="1" outlineLevel="1" x14ac:dyDescent="0.25">
      <c r="A106" s="11" t="s">
        <v>16</v>
      </c>
      <c r="C106" s="2"/>
      <c r="D106" s="8" cm="1">
        <f t="array" aca="1" ref="D106" ca="1">_xlfn.XLOOKUP(1,
 (INDIRECT("'"&amp;$C$6&amp;"'!$6:$6")=D$6)*
 (INDIRECT("'"&amp;$C$6&amp;"'!$5:$5")=D$5),
 INDIRECT("'"&amp;$C$6&amp;"'!"&amp;ROW()&amp;":"&amp;ROW())
)</f>
        <v>0</v>
      </c>
      <c r="E106" s="8" cm="1">
        <f t="array" aca="1" ref="E106" ca="1">_xlfn.XLOOKUP(1,
 (INDIRECT("'"&amp;$C$6&amp;"'!$6:$6")=E$6)*
 (INDIRECT("'"&amp;$C$6&amp;"'!$5:$5")=E$5),
 INDIRECT("'"&amp;$C$6&amp;"'!"&amp;ROW()&amp;":"&amp;ROW())
)</f>
        <v>0</v>
      </c>
      <c r="F106" s="8" cm="1">
        <f t="array" aca="1" ref="F106" ca="1">_xlfn.XLOOKUP(1,
 (INDIRECT("'"&amp;$C$6&amp;"'!$6:$6")=F$6)*
 (INDIRECT("'"&amp;$C$6&amp;"'!$5:$5")=F$5),
 INDIRECT("'"&amp;$C$6&amp;"'!"&amp;ROW()&amp;":"&amp;ROW())
)</f>
        <v>0</v>
      </c>
      <c r="G106" s="8" cm="1">
        <f t="array" aca="1" ref="G106" ca="1">_xlfn.XLOOKUP(1,
 (INDIRECT("'"&amp;$C$6&amp;"'!$6:$6")=G$6)*
 (INDIRECT("'"&amp;$C$6&amp;"'!$5:$5")=G$5),
 INDIRECT("'"&amp;$C$6&amp;"'!"&amp;ROW()&amp;":"&amp;ROW())
)</f>
        <v>0</v>
      </c>
      <c r="H106" s="8" cm="1">
        <f t="array" aca="1" ref="H106" ca="1">_xlfn.XLOOKUP(1,
 (INDIRECT("'"&amp;$C$6&amp;"'!$6:$6")=H$6)*
 (INDIRECT("'"&amp;$C$6&amp;"'!$5:$5")=H$5),
 INDIRECT("'"&amp;$C$6&amp;"'!"&amp;ROW()&amp;":"&amp;ROW())
)</f>
        <v>0</v>
      </c>
      <c r="I106" s="8" cm="1">
        <f t="array" aca="1" ref="I106" ca="1">_xlfn.XLOOKUP(1,
 (INDIRECT("'"&amp;$C$6&amp;"'!$6:$6")=I$6)*
 (INDIRECT("'"&amp;$C$6&amp;"'!$5:$5")=I$5),
 INDIRECT("'"&amp;$C$6&amp;"'!"&amp;ROW()&amp;":"&amp;ROW())
)</f>
        <v>0</v>
      </c>
      <c r="K106" s="33">
        <f t="shared" ca="1" si="218"/>
        <v>0</v>
      </c>
      <c r="L106" s="33">
        <f t="shared" ca="1" si="219"/>
        <v>0</v>
      </c>
      <c r="M106" s="33">
        <f t="shared" ca="1" si="220"/>
        <v>0</v>
      </c>
      <c r="N106" s="33">
        <f t="shared" ca="1" si="221"/>
        <v>0</v>
      </c>
      <c r="O106" s="33">
        <f t="shared" ca="1" si="222"/>
        <v>0</v>
      </c>
      <c r="Q106" s="35">
        <f t="shared" ca="1" si="223"/>
        <v>0</v>
      </c>
      <c r="R106" s="35">
        <f t="shared" ca="1" si="224"/>
        <v>0</v>
      </c>
      <c r="S106" s="35">
        <f t="shared" ca="1" si="225"/>
        <v>0</v>
      </c>
      <c r="T106" s="35">
        <f t="shared" ca="1" si="226"/>
        <v>0</v>
      </c>
      <c r="U106" s="35">
        <f t="shared" ca="1" si="227"/>
        <v>0</v>
      </c>
      <c r="W106" s="8" cm="1">
        <f t="array" aca="1" ref="W106" ca="1">INDIRECT("'"&amp;$C$6&amp;"'!"&amp;ADDRESS(ROW(),COLUMN()+44))</f>
        <v>0</v>
      </c>
      <c r="X106" s="8" cm="1">
        <f t="array" aca="1" ref="X106" ca="1">INDIRECT("'"&amp;$C$6&amp;"'!"&amp;ADDRESS(ROW(),COLUMN()+44))</f>
        <v>0</v>
      </c>
      <c r="Y106" s="8" cm="1">
        <f t="array" aca="1" ref="Y106" ca="1">INDIRECT("'"&amp;$C$6&amp;"'!"&amp;ADDRESS(ROW(),COLUMN()+44))</f>
        <v>0</v>
      </c>
      <c r="Z106" s="8" cm="1">
        <f t="array" aca="1" ref="Z106" ca="1">INDIRECT("'"&amp;$C$6&amp;"'!"&amp;ADDRESS(ROW(),COLUMN()+44))</f>
        <v>0</v>
      </c>
      <c r="AA106" s="8" cm="1">
        <f t="array" aca="1" ref="AA106" ca="1">INDIRECT("'"&amp;$C$6&amp;"'!"&amp;ADDRESS(ROW(),COLUMN()+44))</f>
        <v>0</v>
      </c>
      <c r="AB106" s="8" cm="1">
        <f t="array" aca="1" ref="AB106" ca="1">INDIRECT("'"&amp;$C$6&amp;"'!"&amp;ADDRESS(ROW(),COLUMN()+44))</f>
        <v>0</v>
      </c>
      <c r="AD106" s="33">
        <f t="shared" ca="1" si="228"/>
        <v>0</v>
      </c>
      <c r="AE106" s="33">
        <f t="shared" ca="1" si="229"/>
        <v>0</v>
      </c>
      <c r="AF106" s="33">
        <f t="shared" ca="1" si="230"/>
        <v>0</v>
      </c>
      <c r="AG106" s="33">
        <f t="shared" ca="1" si="231"/>
        <v>0</v>
      </c>
      <c r="AH106" s="33">
        <f t="shared" ca="1" si="232"/>
        <v>0</v>
      </c>
      <c r="AJ106" s="35">
        <f t="shared" ca="1" si="233"/>
        <v>0</v>
      </c>
      <c r="AK106" s="35">
        <f t="shared" ca="1" si="234"/>
        <v>0</v>
      </c>
      <c r="AL106" s="35">
        <f t="shared" ca="1" si="235"/>
        <v>0</v>
      </c>
      <c r="AM106" s="35">
        <f t="shared" ca="1" si="236"/>
        <v>0</v>
      </c>
      <c r="AN106" s="35">
        <f t="shared" ca="1" si="237"/>
        <v>0</v>
      </c>
    </row>
    <row r="107" spans="1:40" hidden="1" outlineLevel="1" x14ac:dyDescent="0.25">
      <c r="A107" s="11" t="s">
        <v>16</v>
      </c>
      <c r="C107" s="2"/>
      <c r="D107" s="8" cm="1">
        <f t="array" aca="1" ref="D107" ca="1">_xlfn.XLOOKUP(1,
 (INDIRECT("'"&amp;$C$6&amp;"'!$6:$6")=D$6)*
 (INDIRECT("'"&amp;$C$6&amp;"'!$5:$5")=D$5),
 INDIRECT("'"&amp;$C$6&amp;"'!"&amp;ROW()&amp;":"&amp;ROW())
)</f>
        <v>0</v>
      </c>
      <c r="E107" s="8" cm="1">
        <f t="array" aca="1" ref="E107" ca="1">_xlfn.XLOOKUP(1,
 (INDIRECT("'"&amp;$C$6&amp;"'!$6:$6")=E$6)*
 (INDIRECT("'"&amp;$C$6&amp;"'!$5:$5")=E$5),
 INDIRECT("'"&amp;$C$6&amp;"'!"&amp;ROW()&amp;":"&amp;ROW())
)</f>
        <v>0</v>
      </c>
      <c r="F107" s="8" cm="1">
        <f t="array" aca="1" ref="F107" ca="1">_xlfn.XLOOKUP(1,
 (INDIRECT("'"&amp;$C$6&amp;"'!$6:$6")=F$6)*
 (INDIRECT("'"&amp;$C$6&amp;"'!$5:$5")=F$5),
 INDIRECT("'"&amp;$C$6&amp;"'!"&amp;ROW()&amp;":"&amp;ROW())
)</f>
        <v>0</v>
      </c>
      <c r="G107" s="8" cm="1">
        <f t="array" aca="1" ref="G107" ca="1">_xlfn.XLOOKUP(1,
 (INDIRECT("'"&amp;$C$6&amp;"'!$6:$6")=G$6)*
 (INDIRECT("'"&amp;$C$6&amp;"'!$5:$5")=G$5),
 INDIRECT("'"&amp;$C$6&amp;"'!"&amp;ROW()&amp;":"&amp;ROW())
)</f>
        <v>0</v>
      </c>
      <c r="H107" s="8" cm="1">
        <f t="array" aca="1" ref="H107" ca="1">_xlfn.XLOOKUP(1,
 (INDIRECT("'"&amp;$C$6&amp;"'!$6:$6")=H$6)*
 (INDIRECT("'"&amp;$C$6&amp;"'!$5:$5")=H$5),
 INDIRECT("'"&amp;$C$6&amp;"'!"&amp;ROW()&amp;":"&amp;ROW())
)</f>
        <v>0</v>
      </c>
      <c r="I107" s="8" cm="1">
        <f t="array" aca="1" ref="I107" ca="1">_xlfn.XLOOKUP(1,
 (INDIRECT("'"&amp;$C$6&amp;"'!$6:$6")=I$6)*
 (INDIRECT("'"&amp;$C$6&amp;"'!$5:$5")=I$5),
 INDIRECT("'"&amp;$C$6&amp;"'!"&amp;ROW()&amp;":"&amp;ROW())
)</f>
        <v>0</v>
      </c>
      <c r="K107" s="33">
        <f t="shared" ca="1" si="218"/>
        <v>0</v>
      </c>
      <c r="L107" s="33">
        <f t="shared" ca="1" si="219"/>
        <v>0</v>
      </c>
      <c r="M107" s="33">
        <f t="shared" ca="1" si="220"/>
        <v>0</v>
      </c>
      <c r="N107" s="33">
        <f t="shared" ca="1" si="221"/>
        <v>0</v>
      </c>
      <c r="O107" s="33">
        <f t="shared" ca="1" si="222"/>
        <v>0</v>
      </c>
      <c r="Q107" s="35">
        <f t="shared" ca="1" si="223"/>
        <v>0</v>
      </c>
      <c r="R107" s="35">
        <f t="shared" ca="1" si="224"/>
        <v>0</v>
      </c>
      <c r="S107" s="35">
        <f t="shared" ca="1" si="225"/>
        <v>0</v>
      </c>
      <c r="T107" s="35">
        <f t="shared" ca="1" si="226"/>
        <v>0</v>
      </c>
      <c r="U107" s="35">
        <f t="shared" ca="1" si="227"/>
        <v>0</v>
      </c>
      <c r="W107" s="8" cm="1">
        <f t="array" aca="1" ref="W107" ca="1">INDIRECT("'"&amp;$C$6&amp;"'!"&amp;ADDRESS(ROW(),COLUMN()+44))</f>
        <v>0</v>
      </c>
      <c r="X107" s="8" cm="1">
        <f t="array" aca="1" ref="X107" ca="1">INDIRECT("'"&amp;$C$6&amp;"'!"&amp;ADDRESS(ROW(),COLUMN()+44))</f>
        <v>0</v>
      </c>
      <c r="Y107" s="8" cm="1">
        <f t="array" aca="1" ref="Y107" ca="1">INDIRECT("'"&amp;$C$6&amp;"'!"&amp;ADDRESS(ROW(),COLUMN()+44))</f>
        <v>0</v>
      </c>
      <c r="Z107" s="8" cm="1">
        <f t="array" aca="1" ref="Z107" ca="1">INDIRECT("'"&amp;$C$6&amp;"'!"&amp;ADDRESS(ROW(),COLUMN()+44))</f>
        <v>0</v>
      </c>
      <c r="AA107" s="8" cm="1">
        <f t="array" aca="1" ref="AA107" ca="1">INDIRECT("'"&amp;$C$6&amp;"'!"&amp;ADDRESS(ROW(),COLUMN()+44))</f>
        <v>0</v>
      </c>
      <c r="AB107" s="8" cm="1">
        <f t="array" aca="1" ref="AB107" ca="1">INDIRECT("'"&amp;$C$6&amp;"'!"&amp;ADDRESS(ROW(),COLUMN()+44))</f>
        <v>0</v>
      </c>
      <c r="AD107" s="33">
        <f t="shared" ca="1" si="228"/>
        <v>0</v>
      </c>
      <c r="AE107" s="33">
        <f t="shared" ca="1" si="229"/>
        <v>0</v>
      </c>
      <c r="AF107" s="33">
        <f t="shared" ca="1" si="230"/>
        <v>0</v>
      </c>
      <c r="AG107" s="33">
        <f t="shared" ca="1" si="231"/>
        <v>0</v>
      </c>
      <c r="AH107" s="33">
        <f t="shared" ca="1" si="232"/>
        <v>0</v>
      </c>
      <c r="AJ107" s="35">
        <f t="shared" ca="1" si="233"/>
        <v>0</v>
      </c>
      <c r="AK107" s="35">
        <f t="shared" ca="1" si="234"/>
        <v>0</v>
      </c>
      <c r="AL107" s="35">
        <f t="shared" ca="1" si="235"/>
        <v>0</v>
      </c>
      <c r="AM107" s="35">
        <f t="shared" ca="1" si="236"/>
        <v>0</v>
      </c>
      <c r="AN107" s="35">
        <f t="shared" ca="1" si="237"/>
        <v>0</v>
      </c>
    </row>
    <row r="108" spans="1:40" hidden="1" outlineLevel="1" x14ac:dyDescent="0.25">
      <c r="A108" s="11" t="s">
        <v>16</v>
      </c>
      <c r="C108" s="2"/>
      <c r="D108" s="8" cm="1">
        <f t="array" aca="1" ref="D108" ca="1">_xlfn.XLOOKUP(1,
 (INDIRECT("'"&amp;$C$6&amp;"'!$6:$6")=D$6)*
 (INDIRECT("'"&amp;$C$6&amp;"'!$5:$5")=D$5),
 INDIRECT("'"&amp;$C$6&amp;"'!"&amp;ROW()&amp;":"&amp;ROW())
)</f>
        <v>0</v>
      </c>
      <c r="E108" s="8" cm="1">
        <f t="array" aca="1" ref="E108" ca="1">_xlfn.XLOOKUP(1,
 (INDIRECT("'"&amp;$C$6&amp;"'!$6:$6")=E$6)*
 (INDIRECT("'"&amp;$C$6&amp;"'!$5:$5")=E$5),
 INDIRECT("'"&amp;$C$6&amp;"'!"&amp;ROW()&amp;":"&amp;ROW())
)</f>
        <v>0</v>
      </c>
      <c r="F108" s="8" cm="1">
        <f t="array" aca="1" ref="F108" ca="1">_xlfn.XLOOKUP(1,
 (INDIRECT("'"&amp;$C$6&amp;"'!$6:$6")=F$6)*
 (INDIRECT("'"&amp;$C$6&amp;"'!$5:$5")=F$5),
 INDIRECT("'"&amp;$C$6&amp;"'!"&amp;ROW()&amp;":"&amp;ROW())
)</f>
        <v>0</v>
      </c>
      <c r="G108" s="8" cm="1">
        <f t="array" aca="1" ref="G108" ca="1">_xlfn.XLOOKUP(1,
 (INDIRECT("'"&amp;$C$6&amp;"'!$6:$6")=G$6)*
 (INDIRECT("'"&amp;$C$6&amp;"'!$5:$5")=G$5),
 INDIRECT("'"&amp;$C$6&amp;"'!"&amp;ROW()&amp;":"&amp;ROW())
)</f>
        <v>0</v>
      </c>
      <c r="H108" s="8" cm="1">
        <f t="array" aca="1" ref="H108" ca="1">_xlfn.XLOOKUP(1,
 (INDIRECT("'"&amp;$C$6&amp;"'!$6:$6")=H$6)*
 (INDIRECT("'"&amp;$C$6&amp;"'!$5:$5")=H$5),
 INDIRECT("'"&amp;$C$6&amp;"'!"&amp;ROW()&amp;":"&amp;ROW())
)</f>
        <v>0</v>
      </c>
      <c r="I108" s="8" cm="1">
        <f t="array" aca="1" ref="I108" ca="1">_xlfn.XLOOKUP(1,
 (INDIRECT("'"&amp;$C$6&amp;"'!$6:$6")=I$6)*
 (INDIRECT("'"&amp;$C$6&amp;"'!$5:$5")=I$5),
 INDIRECT("'"&amp;$C$6&amp;"'!"&amp;ROW()&amp;":"&amp;ROW())
)</f>
        <v>0</v>
      </c>
      <c r="K108" s="33">
        <f t="shared" ca="1" si="218"/>
        <v>0</v>
      </c>
      <c r="L108" s="33">
        <f t="shared" ca="1" si="219"/>
        <v>0</v>
      </c>
      <c r="M108" s="33">
        <f t="shared" ca="1" si="220"/>
        <v>0</v>
      </c>
      <c r="N108" s="33">
        <f t="shared" ca="1" si="221"/>
        <v>0</v>
      </c>
      <c r="O108" s="33">
        <f t="shared" ca="1" si="222"/>
        <v>0</v>
      </c>
      <c r="Q108" s="35">
        <f t="shared" ca="1" si="223"/>
        <v>0</v>
      </c>
      <c r="R108" s="35">
        <f t="shared" ca="1" si="224"/>
        <v>0</v>
      </c>
      <c r="S108" s="35">
        <f t="shared" ca="1" si="225"/>
        <v>0</v>
      </c>
      <c r="T108" s="35">
        <f t="shared" ca="1" si="226"/>
        <v>0</v>
      </c>
      <c r="U108" s="35">
        <f t="shared" ca="1" si="227"/>
        <v>0</v>
      </c>
      <c r="W108" s="8" cm="1">
        <f t="array" aca="1" ref="W108" ca="1">INDIRECT("'"&amp;$C$6&amp;"'!"&amp;ADDRESS(ROW(),COLUMN()+44))</f>
        <v>0</v>
      </c>
      <c r="X108" s="8" cm="1">
        <f t="array" aca="1" ref="X108" ca="1">INDIRECT("'"&amp;$C$6&amp;"'!"&amp;ADDRESS(ROW(),COLUMN()+44))</f>
        <v>0</v>
      </c>
      <c r="Y108" s="8" cm="1">
        <f t="array" aca="1" ref="Y108" ca="1">INDIRECT("'"&amp;$C$6&amp;"'!"&amp;ADDRESS(ROW(),COLUMN()+44))</f>
        <v>0</v>
      </c>
      <c r="Z108" s="8" cm="1">
        <f t="array" aca="1" ref="Z108" ca="1">INDIRECT("'"&amp;$C$6&amp;"'!"&amp;ADDRESS(ROW(),COLUMN()+44))</f>
        <v>0</v>
      </c>
      <c r="AA108" s="8" cm="1">
        <f t="array" aca="1" ref="AA108" ca="1">INDIRECT("'"&amp;$C$6&amp;"'!"&amp;ADDRESS(ROW(),COLUMN()+44))</f>
        <v>0</v>
      </c>
      <c r="AB108" s="8" cm="1">
        <f t="array" aca="1" ref="AB108" ca="1">INDIRECT("'"&amp;$C$6&amp;"'!"&amp;ADDRESS(ROW(),COLUMN()+44))</f>
        <v>0</v>
      </c>
      <c r="AD108" s="33">
        <f t="shared" ca="1" si="228"/>
        <v>0</v>
      </c>
      <c r="AE108" s="33">
        <f t="shared" ca="1" si="229"/>
        <v>0</v>
      </c>
      <c r="AF108" s="33">
        <f t="shared" ca="1" si="230"/>
        <v>0</v>
      </c>
      <c r="AG108" s="33">
        <f t="shared" ca="1" si="231"/>
        <v>0</v>
      </c>
      <c r="AH108" s="33">
        <f t="shared" ca="1" si="232"/>
        <v>0</v>
      </c>
      <c r="AJ108" s="35">
        <f t="shared" ca="1" si="233"/>
        <v>0</v>
      </c>
      <c r="AK108" s="35">
        <f t="shared" ca="1" si="234"/>
        <v>0</v>
      </c>
      <c r="AL108" s="35">
        <f t="shared" ca="1" si="235"/>
        <v>0</v>
      </c>
      <c r="AM108" s="35">
        <f t="shared" ca="1" si="236"/>
        <v>0</v>
      </c>
      <c r="AN108" s="35">
        <f t="shared" ca="1" si="237"/>
        <v>0</v>
      </c>
    </row>
    <row r="109" spans="1:40" hidden="1" outlineLevel="1" x14ac:dyDescent="0.25">
      <c r="A109" s="11" t="s">
        <v>16</v>
      </c>
      <c r="C109" s="2"/>
      <c r="D109" s="8" cm="1">
        <f t="array" aca="1" ref="D109" ca="1">_xlfn.XLOOKUP(1,
 (INDIRECT("'"&amp;$C$6&amp;"'!$6:$6")=D$6)*
 (INDIRECT("'"&amp;$C$6&amp;"'!$5:$5")=D$5),
 INDIRECT("'"&amp;$C$6&amp;"'!"&amp;ROW()&amp;":"&amp;ROW())
)</f>
        <v>0</v>
      </c>
      <c r="E109" s="8" cm="1">
        <f t="array" aca="1" ref="E109" ca="1">_xlfn.XLOOKUP(1,
 (INDIRECT("'"&amp;$C$6&amp;"'!$6:$6")=E$6)*
 (INDIRECT("'"&amp;$C$6&amp;"'!$5:$5")=E$5),
 INDIRECT("'"&amp;$C$6&amp;"'!"&amp;ROW()&amp;":"&amp;ROW())
)</f>
        <v>0</v>
      </c>
      <c r="F109" s="8" cm="1">
        <f t="array" aca="1" ref="F109" ca="1">_xlfn.XLOOKUP(1,
 (INDIRECT("'"&amp;$C$6&amp;"'!$6:$6")=F$6)*
 (INDIRECT("'"&amp;$C$6&amp;"'!$5:$5")=F$5),
 INDIRECT("'"&amp;$C$6&amp;"'!"&amp;ROW()&amp;":"&amp;ROW())
)</f>
        <v>0</v>
      </c>
      <c r="G109" s="8" cm="1">
        <f t="array" aca="1" ref="G109" ca="1">_xlfn.XLOOKUP(1,
 (INDIRECT("'"&amp;$C$6&amp;"'!$6:$6")=G$6)*
 (INDIRECT("'"&amp;$C$6&amp;"'!$5:$5")=G$5),
 INDIRECT("'"&amp;$C$6&amp;"'!"&amp;ROW()&amp;":"&amp;ROW())
)</f>
        <v>0</v>
      </c>
      <c r="H109" s="8" cm="1">
        <f t="array" aca="1" ref="H109" ca="1">_xlfn.XLOOKUP(1,
 (INDIRECT("'"&amp;$C$6&amp;"'!$6:$6")=H$6)*
 (INDIRECT("'"&amp;$C$6&amp;"'!$5:$5")=H$5),
 INDIRECT("'"&amp;$C$6&amp;"'!"&amp;ROW()&amp;":"&amp;ROW())
)</f>
        <v>0</v>
      </c>
      <c r="I109" s="8" cm="1">
        <f t="array" aca="1" ref="I109" ca="1">_xlfn.XLOOKUP(1,
 (INDIRECT("'"&amp;$C$6&amp;"'!$6:$6")=I$6)*
 (INDIRECT("'"&amp;$C$6&amp;"'!$5:$5")=I$5),
 INDIRECT("'"&amp;$C$6&amp;"'!"&amp;ROW()&amp;":"&amp;ROW())
)</f>
        <v>0</v>
      </c>
      <c r="K109" s="33">
        <f t="shared" ca="1" si="218"/>
        <v>0</v>
      </c>
      <c r="L109" s="33">
        <f t="shared" ca="1" si="219"/>
        <v>0</v>
      </c>
      <c r="M109" s="33">
        <f t="shared" ca="1" si="220"/>
        <v>0</v>
      </c>
      <c r="N109" s="33">
        <f t="shared" ca="1" si="221"/>
        <v>0</v>
      </c>
      <c r="O109" s="33">
        <f t="shared" ca="1" si="222"/>
        <v>0</v>
      </c>
      <c r="Q109" s="35">
        <f t="shared" ca="1" si="223"/>
        <v>0</v>
      </c>
      <c r="R109" s="35">
        <f t="shared" ca="1" si="224"/>
        <v>0</v>
      </c>
      <c r="S109" s="35">
        <f t="shared" ca="1" si="225"/>
        <v>0</v>
      </c>
      <c r="T109" s="35">
        <f t="shared" ca="1" si="226"/>
        <v>0</v>
      </c>
      <c r="U109" s="35">
        <f t="shared" ca="1" si="227"/>
        <v>0</v>
      </c>
      <c r="W109" s="8" cm="1">
        <f t="array" aca="1" ref="W109" ca="1">INDIRECT("'"&amp;$C$6&amp;"'!"&amp;ADDRESS(ROW(),COLUMN()+44))</f>
        <v>0</v>
      </c>
      <c r="X109" s="8" cm="1">
        <f t="array" aca="1" ref="X109" ca="1">INDIRECT("'"&amp;$C$6&amp;"'!"&amp;ADDRESS(ROW(),COLUMN()+44))</f>
        <v>0</v>
      </c>
      <c r="Y109" s="8" cm="1">
        <f t="array" aca="1" ref="Y109" ca="1">INDIRECT("'"&amp;$C$6&amp;"'!"&amp;ADDRESS(ROW(),COLUMN()+44))</f>
        <v>0</v>
      </c>
      <c r="Z109" s="8" cm="1">
        <f t="array" aca="1" ref="Z109" ca="1">INDIRECT("'"&amp;$C$6&amp;"'!"&amp;ADDRESS(ROW(),COLUMN()+44))</f>
        <v>0</v>
      </c>
      <c r="AA109" s="8" cm="1">
        <f t="array" aca="1" ref="AA109" ca="1">INDIRECT("'"&amp;$C$6&amp;"'!"&amp;ADDRESS(ROW(),COLUMN()+44))</f>
        <v>0</v>
      </c>
      <c r="AB109" s="8" cm="1">
        <f t="array" aca="1" ref="AB109" ca="1">INDIRECT("'"&amp;$C$6&amp;"'!"&amp;ADDRESS(ROW(),COLUMN()+44))</f>
        <v>0</v>
      </c>
      <c r="AD109" s="33">
        <f t="shared" ca="1" si="228"/>
        <v>0</v>
      </c>
      <c r="AE109" s="33">
        <f t="shared" ca="1" si="229"/>
        <v>0</v>
      </c>
      <c r="AF109" s="33">
        <f t="shared" ca="1" si="230"/>
        <v>0</v>
      </c>
      <c r="AG109" s="33">
        <f t="shared" ca="1" si="231"/>
        <v>0</v>
      </c>
      <c r="AH109" s="33">
        <f t="shared" ca="1" si="232"/>
        <v>0</v>
      </c>
      <c r="AJ109" s="35">
        <f t="shared" ca="1" si="233"/>
        <v>0</v>
      </c>
      <c r="AK109" s="35">
        <f t="shared" ca="1" si="234"/>
        <v>0</v>
      </c>
      <c r="AL109" s="35">
        <f t="shared" ca="1" si="235"/>
        <v>0</v>
      </c>
      <c r="AM109" s="35">
        <f t="shared" ca="1" si="236"/>
        <v>0</v>
      </c>
      <c r="AN109" s="35">
        <f t="shared" ca="1" si="237"/>
        <v>0</v>
      </c>
    </row>
    <row r="110" spans="1:40" hidden="1" outlineLevel="1" x14ac:dyDescent="0.25">
      <c r="A110" s="11" t="s">
        <v>16</v>
      </c>
      <c r="C110" s="2"/>
      <c r="D110" s="8" cm="1">
        <f t="array" aca="1" ref="D110" ca="1">_xlfn.XLOOKUP(1,
 (INDIRECT("'"&amp;$C$6&amp;"'!$6:$6")=D$6)*
 (INDIRECT("'"&amp;$C$6&amp;"'!$5:$5")=D$5),
 INDIRECT("'"&amp;$C$6&amp;"'!"&amp;ROW()&amp;":"&amp;ROW())
)</f>
        <v>0</v>
      </c>
      <c r="E110" s="8" cm="1">
        <f t="array" aca="1" ref="E110" ca="1">_xlfn.XLOOKUP(1,
 (INDIRECT("'"&amp;$C$6&amp;"'!$6:$6")=E$6)*
 (INDIRECT("'"&amp;$C$6&amp;"'!$5:$5")=E$5),
 INDIRECT("'"&amp;$C$6&amp;"'!"&amp;ROW()&amp;":"&amp;ROW())
)</f>
        <v>0</v>
      </c>
      <c r="F110" s="8" cm="1">
        <f t="array" aca="1" ref="F110" ca="1">_xlfn.XLOOKUP(1,
 (INDIRECT("'"&amp;$C$6&amp;"'!$6:$6")=F$6)*
 (INDIRECT("'"&amp;$C$6&amp;"'!$5:$5")=F$5),
 INDIRECT("'"&amp;$C$6&amp;"'!"&amp;ROW()&amp;":"&amp;ROW())
)</f>
        <v>0</v>
      </c>
      <c r="G110" s="8" cm="1">
        <f t="array" aca="1" ref="G110" ca="1">_xlfn.XLOOKUP(1,
 (INDIRECT("'"&amp;$C$6&amp;"'!$6:$6")=G$6)*
 (INDIRECT("'"&amp;$C$6&amp;"'!$5:$5")=G$5),
 INDIRECT("'"&amp;$C$6&amp;"'!"&amp;ROW()&amp;":"&amp;ROW())
)</f>
        <v>0</v>
      </c>
      <c r="H110" s="8" cm="1">
        <f t="array" aca="1" ref="H110" ca="1">_xlfn.XLOOKUP(1,
 (INDIRECT("'"&amp;$C$6&amp;"'!$6:$6")=H$6)*
 (INDIRECT("'"&amp;$C$6&amp;"'!$5:$5")=H$5),
 INDIRECT("'"&amp;$C$6&amp;"'!"&amp;ROW()&amp;":"&amp;ROW())
)</f>
        <v>0</v>
      </c>
      <c r="I110" s="8" cm="1">
        <f t="array" aca="1" ref="I110" ca="1">_xlfn.XLOOKUP(1,
 (INDIRECT("'"&amp;$C$6&amp;"'!$6:$6")=I$6)*
 (INDIRECT("'"&amp;$C$6&amp;"'!$5:$5")=I$5),
 INDIRECT("'"&amp;$C$6&amp;"'!"&amp;ROW()&amp;":"&amp;ROW())
)</f>
        <v>0</v>
      </c>
      <c r="K110" s="33">
        <f t="shared" ca="1" si="218"/>
        <v>0</v>
      </c>
      <c r="L110" s="33">
        <f t="shared" ca="1" si="219"/>
        <v>0</v>
      </c>
      <c r="M110" s="33">
        <f t="shared" ca="1" si="220"/>
        <v>0</v>
      </c>
      <c r="N110" s="33">
        <f t="shared" ca="1" si="221"/>
        <v>0</v>
      </c>
      <c r="O110" s="33">
        <f t="shared" ca="1" si="222"/>
        <v>0</v>
      </c>
      <c r="Q110" s="35">
        <f t="shared" ca="1" si="223"/>
        <v>0</v>
      </c>
      <c r="R110" s="35">
        <f t="shared" ca="1" si="224"/>
        <v>0</v>
      </c>
      <c r="S110" s="35">
        <f t="shared" ca="1" si="225"/>
        <v>0</v>
      </c>
      <c r="T110" s="35">
        <f t="shared" ca="1" si="226"/>
        <v>0</v>
      </c>
      <c r="U110" s="35">
        <f t="shared" ca="1" si="227"/>
        <v>0</v>
      </c>
      <c r="W110" s="8" cm="1">
        <f t="array" aca="1" ref="W110" ca="1">INDIRECT("'"&amp;$C$6&amp;"'!"&amp;ADDRESS(ROW(),COLUMN()+44))</f>
        <v>0</v>
      </c>
      <c r="X110" s="8" cm="1">
        <f t="array" aca="1" ref="X110" ca="1">INDIRECT("'"&amp;$C$6&amp;"'!"&amp;ADDRESS(ROW(),COLUMN()+44))</f>
        <v>0</v>
      </c>
      <c r="Y110" s="8" cm="1">
        <f t="array" aca="1" ref="Y110" ca="1">INDIRECT("'"&amp;$C$6&amp;"'!"&amp;ADDRESS(ROW(),COLUMN()+44))</f>
        <v>0</v>
      </c>
      <c r="Z110" s="8" cm="1">
        <f t="array" aca="1" ref="Z110" ca="1">INDIRECT("'"&amp;$C$6&amp;"'!"&amp;ADDRESS(ROW(),COLUMN()+44))</f>
        <v>0</v>
      </c>
      <c r="AA110" s="8" cm="1">
        <f t="array" aca="1" ref="AA110" ca="1">INDIRECT("'"&amp;$C$6&amp;"'!"&amp;ADDRESS(ROW(),COLUMN()+44))</f>
        <v>0</v>
      </c>
      <c r="AB110" s="8" cm="1">
        <f t="array" aca="1" ref="AB110" ca="1">INDIRECT("'"&amp;$C$6&amp;"'!"&amp;ADDRESS(ROW(),COLUMN()+44))</f>
        <v>0</v>
      </c>
      <c r="AD110" s="33">
        <f t="shared" ca="1" si="228"/>
        <v>0</v>
      </c>
      <c r="AE110" s="33">
        <f t="shared" ca="1" si="229"/>
        <v>0</v>
      </c>
      <c r="AF110" s="33">
        <f t="shared" ca="1" si="230"/>
        <v>0</v>
      </c>
      <c r="AG110" s="33">
        <f t="shared" ca="1" si="231"/>
        <v>0</v>
      </c>
      <c r="AH110" s="33">
        <f t="shared" ca="1" si="232"/>
        <v>0</v>
      </c>
      <c r="AJ110" s="35">
        <f t="shared" ca="1" si="233"/>
        <v>0</v>
      </c>
      <c r="AK110" s="35">
        <f t="shared" ca="1" si="234"/>
        <v>0</v>
      </c>
      <c r="AL110" s="35">
        <f t="shared" ca="1" si="235"/>
        <v>0</v>
      </c>
      <c r="AM110" s="35">
        <f t="shared" ca="1" si="236"/>
        <v>0</v>
      </c>
      <c r="AN110" s="35">
        <f t="shared" ca="1" si="237"/>
        <v>0</v>
      </c>
    </row>
    <row r="111" spans="1:40" hidden="1" outlineLevel="1" x14ac:dyDescent="0.25">
      <c r="A111" s="11" t="s">
        <v>16</v>
      </c>
      <c r="C111" s="51"/>
      <c r="D111" s="53">
        <f t="shared" ref="D111:I111" ca="1" si="238">SUM(D103:D110)</f>
        <v>0</v>
      </c>
      <c r="E111" s="53">
        <f t="shared" ca="1" si="238"/>
        <v>6312.5777867999996</v>
      </c>
      <c r="F111" s="53">
        <f t="shared" ca="1" si="238"/>
        <v>0</v>
      </c>
      <c r="G111" s="53">
        <f t="shared" ca="1" si="238"/>
        <v>0</v>
      </c>
      <c r="H111" s="53">
        <f t="shared" ca="1" si="238"/>
        <v>0</v>
      </c>
      <c r="I111" s="53">
        <f t="shared" ca="1" si="238"/>
        <v>0</v>
      </c>
      <c r="K111" s="33">
        <f t="shared" ca="1" si="218"/>
        <v>-6312.5777867999996</v>
      </c>
      <c r="L111" s="33">
        <f t="shared" ca="1" si="219"/>
        <v>0</v>
      </c>
      <c r="M111" s="33">
        <f t="shared" ca="1" si="220"/>
        <v>0</v>
      </c>
      <c r="N111" s="33">
        <f t="shared" ca="1" si="221"/>
        <v>0</v>
      </c>
      <c r="O111" s="33">
        <f t="shared" ca="1" si="222"/>
        <v>0</v>
      </c>
      <c r="Q111" s="35">
        <f t="shared" ca="1" si="223"/>
        <v>-1</v>
      </c>
      <c r="R111" s="35">
        <f t="shared" ca="1" si="224"/>
        <v>0</v>
      </c>
      <c r="S111" s="35">
        <f t="shared" ca="1" si="225"/>
        <v>0</v>
      </c>
      <c r="T111" s="35">
        <f t="shared" ca="1" si="226"/>
        <v>0</v>
      </c>
      <c r="U111" s="35">
        <f t="shared" ca="1" si="227"/>
        <v>0</v>
      </c>
      <c r="W111" s="53">
        <f t="shared" ref="W111:AB111" ca="1" si="239">SUM(W103:W110)</f>
        <v>0</v>
      </c>
      <c r="X111" s="53">
        <f t="shared" ca="1" si="239"/>
        <v>31099.526076900001</v>
      </c>
      <c r="Y111" s="53">
        <f t="shared" ca="1" si="239"/>
        <v>0</v>
      </c>
      <c r="Z111" s="53">
        <f t="shared" ca="1" si="239"/>
        <v>0</v>
      </c>
      <c r="AA111" s="53">
        <f t="shared" ca="1" si="239"/>
        <v>0</v>
      </c>
      <c r="AB111" s="53">
        <f t="shared" ca="1" si="239"/>
        <v>0</v>
      </c>
      <c r="AD111" s="33">
        <f t="shared" ca="1" si="228"/>
        <v>-31099.526076900001</v>
      </c>
      <c r="AE111" s="33">
        <f t="shared" ca="1" si="229"/>
        <v>0</v>
      </c>
      <c r="AF111" s="33">
        <f t="shared" ca="1" si="230"/>
        <v>0</v>
      </c>
      <c r="AG111" s="33">
        <f t="shared" ca="1" si="231"/>
        <v>0</v>
      </c>
      <c r="AH111" s="33">
        <f t="shared" ca="1" si="232"/>
        <v>0</v>
      </c>
      <c r="AJ111" s="35">
        <f t="shared" ca="1" si="233"/>
        <v>-1</v>
      </c>
      <c r="AK111" s="35">
        <f t="shared" ca="1" si="234"/>
        <v>0</v>
      </c>
      <c r="AL111" s="35">
        <f t="shared" ca="1" si="235"/>
        <v>0</v>
      </c>
      <c r="AM111" s="35">
        <f t="shared" ca="1" si="236"/>
        <v>0</v>
      </c>
      <c r="AN111" s="35">
        <f t="shared" ca="1" si="237"/>
        <v>0</v>
      </c>
    </row>
    <row r="112" spans="1:40" hidden="1" outlineLevel="1" x14ac:dyDescent="0.25">
      <c r="A112" s="11" t="s">
        <v>16</v>
      </c>
      <c r="C112" s="51"/>
      <c r="D112" s="8" cm="1">
        <f t="array" aca="1" ref="D112" ca="1">_xlfn.XLOOKUP(1,
 (INDIRECT("'"&amp;$C$6&amp;"'!$6:$6")=D$6)*
 (INDIRECT("'"&amp;$C$6&amp;"'!$5:$5")=D$5),
 INDIRECT("'"&amp;$C$6&amp;"'!"&amp;ROW()&amp;":"&amp;ROW())
)</f>
        <v>0</v>
      </c>
      <c r="E112" s="8" cm="1">
        <f t="array" aca="1" ref="E112" ca="1">_xlfn.XLOOKUP(1,
 (INDIRECT("'"&amp;$C$6&amp;"'!$6:$6")=E$6)*
 (INDIRECT("'"&amp;$C$6&amp;"'!$5:$5")=E$5),
 INDIRECT("'"&amp;$C$6&amp;"'!"&amp;ROW()&amp;":"&amp;ROW())
)</f>
        <v>0</v>
      </c>
      <c r="F112" s="8" cm="1">
        <f t="array" aca="1" ref="F112" ca="1">_xlfn.XLOOKUP(1,
 (INDIRECT("'"&amp;$C$6&amp;"'!$6:$6")=F$6)*
 (INDIRECT("'"&amp;$C$6&amp;"'!$5:$5")=F$5),
 INDIRECT("'"&amp;$C$6&amp;"'!"&amp;ROW()&amp;":"&amp;ROW())
)</f>
        <v>0</v>
      </c>
      <c r="G112" s="8" cm="1">
        <f t="array" aca="1" ref="G112" ca="1">_xlfn.XLOOKUP(1,
 (INDIRECT("'"&amp;$C$6&amp;"'!$6:$6")=G$6)*
 (INDIRECT("'"&amp;$C$6&amp;"'!$5:$5")=G$5),
 INDIRECT("'"&amp;$C$6&amp;"'!"&amp;ROW()&amp;":"&amp;ROW())
)</f>
        <v>0</v>
      </c>
      <c r="H112" s="8" cm="1">
        <f t="array" aca="1" ref="H112" ca="1">_xlfn.XLOOKUP(1,
 (INDIRECT("'"&amp;$C$6&amp;"'!$6:$6")=H$6)*
 (INDIRECT("'"&amp;$C$6&amp;"'!$5:$5")=H$5),
 INDIRECT("'"&amp;$C$6&amp;"'!"&amp;ROW()&amp;":"&amp;ROW())
)</f>
        <v>0</v>
      </c>
      <c r="I112" s="8" cm="1">
        <f t="array" aca="1" ref="I112" ca="1">_xlfn.XLOOKUP(1,
 (INDIRECT("'"&amp;$C$6&amp;"'!$6:$6")=I$6)*
 (INDIRECT("'"&amp;$C$6&amp;"'!$5:$5")=I$5),
 INDIRECT("'"&amp;$C$6&amp;"'!"&amp;ROW()&amp;":"&amp;ROW())
)</f>
        <v>0</v>
      </c>
      <c r="K112" s="33">
        <f t="shared" ca="1" si="218"/>
        <v>0</v>
      </c>
      <c r="L112" s="33">
        <f t="shared" ca="1" si="219"/>
        <v>0</v>
      </c>
      <c r="M112" s="33">
        <f t="shared" ca="1" si="220"/>
        <v>0</v>
      </c>
      <c r="N112" s="33">
        <f t="shared" ca="1" si="221"/>
        <v>0</v>
      </c>
      <c r="O112" s="33">
        <f t="shared" ca="1" si="222"/>
        <v>0</v>
      </c>
      <c r="Q112" s="35">
        <f t="shared" ca="1" si="223"/>
        <v>0</v>
      </c>
      <c r="R112" s="35">
        <f t="shared" ca="1" si="224"/>
        <v>0</v>
      </c>
      <c r="S112" s="35">
        <f t="shared" ca="1" si="225"/>
        <v>0</v>
      </c>
      <c r="T112" s="35">
        <f t="shared" ca="1" si="226"/>
        <v>0</v>
      </c>
      <c r="U112" s="35">
        <f t="shared" ca="1" si="227"/>
        <v>0</v>
      </c>
      <c r="W112" s="8" cm="1">
        <f t="array" aca="1" ref="W112" ca="1">INDIRECT("'"&amp;$C$6&amp;"'!"&amp;ADDRESS(ROW(),COLUMN()+44))</f>
        <v>0</v>
      </c>
      <c r="X112" s="8" cm="1">
        <f t="array" aca="1" ref="X112" ca="1">INDIRECT("'"&amp;$C$6&amp;"'!"&amp;ADDRESS(ROW(),COLUMN()+44))</f>
        <v>0</v>
      </c>
      <c r="Y112" s="8" cm="1">
        <f t="array" aca="1" ref="Y112" ca="1">INDIRECT("'"&amp;$C$6&amp;"'!"&amp;ADDRESS(ROW(),COLUMN()+44))</f>
        <v>0</v>
      </c>
      <c r="Z112" s="8" cm="1">
        <f t="array" aca="1" ref="Z112" ca="1">INDIRECT("'"&amp;$C$6&amp;"'!"&amp;ADDRESS(ROW(),COLUMN()+44))</f>
        <v>0</v>
      </c>
      <c r="AA112" s="8" cm="1">
        <f t="array" aca="1" ref="AA112" ca="1">INDIRECT("'"&amp;$C$6&amp;"'!"&amp;ADDRESS(ROW(),COLUMN()+44))</f>
        <v>0</v>
      </c>
      <c r="AB112" s="8" cm="1">
        <f t="array" aca="1" ref="AB112" ca="1">INDIRECT("'"&amp;$C$6&amp;"'!"&amp;ADDRESS(ROW(),COLUMN()+44))</f>
        <v>0</v>
      </c>
      <c r="AD112" s="33">
        <f t="shared" ca="1" si="228"/>
        <v>0</v>
      </c>
      <c r="AE112" s="33">
        <f t="shared" ca="1" si="229"/>
        <v>0</v>
      </c>
      <c r="AF112" s="33">
        <f t="shared" ca="1" si="230"/>
        <v>0</v>
      </c>
      <c r="AG112" s="33">
        <f t="shared" ca="1" si="231"/>
        <v>0</v>
      </c>
      <c r="AH112" s="33">
        <f t="shared" ca="1" si="232"/>
        <v>0</v>
      </c>
      <c r="AJ112" s="35">
        <f t="shared" ca="1" si="233"/>
        <v>0</v>
      </c>
      <c r="AK112" s="35">
        <f t="shared" ca="1" si="234"/>
        <v>0</v>
      </c>
      <c r="AL112" s="35">
        <f t="shared" ca="1" si="235"/>
        <v>0</v>
      </c>
      <c r="AM112" s="35">
        <f t="shared" ca="1" si="236"/>
        <v>0</v>
      </c>
      <c r="AN112" s="35">
        <f t="shared" ca="1" si="237"/>
        <v>0</v>
      </c>
    </row>
    <row r="113" spans="1:40" hidden="1" outlineLevel="1" x14ac:dyDescent="0.25">
      <c r="A113" s="11" t="s">
        <v>16</v>
      </c>
      <c r="C113" s="51"/>
      <c r="D113" s="8" cm="1">
        <f t="array" aca="1" ref="D113" ca="1">_xlfn.XLOOKUP(1,
 (INDIRECT("'"&amp;$C$6&amp;"'!$6:$6")=D$6)*
 (INDIRECT("'"&amp;$C$6&amp;"'!$5:$5")=D$5),
 INDIRECT("'"&amp;$C$6&amp;"'!"&amp;ROW()&amp;":"&amp;ROW())
)</f>
        <v>0</v>
      </c>
      <c r="E113" s="8" cm="1">
        <f t="array" aca="1" ref="E113" ca="1">_xlfn.XLOOKUP(1,
 (INDIRECT("'"&amp;$C$6&amp;"'!$6:$6")=E$6)*
 (INDIRECT("'"&amp;$C$6&amp;"'!$5:$5")=E$5),
 INDIRECT("'"&amp;$C$6&amp;"'!"&amp;ROW()&amp;":"&amp;ROW())
)</f>
        <v>0</v>
      </c>
      <c r="F113" s="8" cm="1">
        <f t="array" aca="1" ref="F113" ca="1">_xlfn.XLOOKUP(1,
 (INDIRECT("'"&amp;$C$6&amp;"'!$6:$6")=F$6)*
 (INDIRECT("'"&amp;$C$6&amp;"'!$5:$5")=F$5),
 INDIRECT("'"&amp;$C$6&amp;"'!"&amp;ROW()&amp;":"&amp;ROW())
)</f>
        <v>0</v>
      </c>
      <c r="G113" s="8" cm="1">
        <f t="array" aca="1" ref="G113" ca="1">_xlfn.XLOOKUP(1,
 (INDIRECT("'"&amp;$C$6&amp;"'!$6:$6")=G$6)*
 (INDIRECT("'"&amp;$C$6&amp;"'!$5:$5")=G$5),
 INDIRECT("'"&amp;$C$6&amp;"'!"&amp;ROW()&amp;":"&amp;ROW())
)</f>
        <v>0</v>
      </c>
      <c r="H113" s="8" cm="1">
        <f t="array" aca="1" ref="H113" ca="1">_xlfn.XLOOKUP(1,
 (INDIRECT("'"&amp;$C$6&amp;"'!$6:$6")=H$6)*
 (INDIRECT("'"&amp;$C$6&amp;"'!$5:$5")=H$5),
 INDIRECT("'"&amp;$C$6&amp;"'!"&amp;ROW()&amp;":"&amp;ROW())
)</f>
        <v>0</v>
      </c>
      <c r="I113" s="8" cm="1">
        <f t="array" aca="1" ref="I113" ca="1">_xlfn.XLOOKUP(1,
 (INDIRECT("'"&amp;$C$6&amp;"'!$6:$6")=I$6)*
 (INDIRECT("'"&amp;$C$6&amp;"'!$5:$5")=I$5),
 INDIRECT("'"&amp;$C$6&amp;"'!"&amp;ROW()&amp;":"&amp;ROW())
)</f>
        <v>0</v>
      </c>
      <c r="K113" s="33">
        <f t="shared" ca="1" si="218"/>
        <v>0</v>
      </c>
      <c r="L113" s="33">
        <f t="shared" ca="1" si="219"/>
        <v>0</v>
      </c>
      <c r="M113" s="33">
        <f t="shared" ca="1" si="220"/>
        <v>0</v>
      </c>
      <c r="N113" s="33">
        <f t="shared" ca="1" si="221"/>
        <v>0</v>
      </c>
      <c r="O113" s="33">
        <f t="shared" ca="1" si="222"/>
        <v>0</v>
      </c>
      <c r="Q113" s="35">
        <f t="shared" ca="1" si="223"/>
        <v>0</v>
      </c>
      <c r="R113" s="35">
        <f t="shared" ca="1" si="224"/>
        <v>0</v>
      </c>
      <c r="S113" s="35">
        <f t="shared" ca="1" si="225"/>
        <v>0</v>
      </c>
      <c r="T113" s="35">
        <f t="shared" ca="1" si="226"/>
        <v>0</v>
      </c>
      <c r="U113" s="35">
        <f t="shared" ca="1" si="227"/>
        <v>0</v>
      </c>
      <c r="W113" s="8" cm="1">
        <f t="array" aca="1" ref="W113" ca="1">INDIRECT("'"&amp;$C$6&amp;"'!"&amp;ADDRESS(ROW(),COLUMN()+44))</f>
        <v>0</v>
      </c>
      <c r="X113" s="8" cm="1">
        <f t="array" aca="1" ref="X113" ca="1">INDIRECT("'"&amp;$C$6&amp;"'!"&amp;ADDRESS(ROW(),COLUMN()+44))</f>
        <v>0</v>
      </c>
      <c r="Y113" s="8" cm="1">
        <f t="array" aca="1" ref="Y113" ca="1">INDIRECT("'"&amp;$C$6&amp;"'!"&amp;ADDRESS(ROW(),COLUMN()+44))</f>
        <v>0</v>
      </c>
      <c r="Z113" s="8" cm="1">
        <f t="array" aca="1" ref="Z113" ca="1">INDIRECT("'"&amp;$C$6&amp;"'!"&amp;ADDRESS(ROW(),COLUMN()+44))</f>
        <v>0</v>
      </c>
      <c r="AA113" s="8" cm="1">
        <f t="array" aca="1" ref="AA113" ca="1">INDIRECT("'"&amp;$C$6&amp;"'!"&amp;ADDRESS(ROW(),COLUMN()+44))</f>
        <v>0</v>
      </c>
      <c r="AB113" s="8" cm="1">
        <f t="array" aca="1" ref="AB113" ca="1">INDIRECT("'"&amp;$C$6&amp;"'!"&amp;ADDRESS(ROW(),COLUMN()+44))</f>
        <v>0</v>
      </c>
      <c r="AD113" s="33">
        <f t="shared" ca="1" si="228"/>
        <v>0</v>
      </c>
      <c r="AE113" s="33">
        <f t="shared" ca="1" si="229"/>
        <v>0</v>
      </c>
      <c r="AF113" s="33">
        <f t="shared" ca="1" si="230"/>
        <v>0</v>
      </c>
      <c r="AG113" s="33">
        <f t="shared" ca="1" si="231"/>
        <v>0</v>
      </c>
      <c r="AH113" s="33">
        <f t="shared" ca="1" si="232"/>
        <v>0</v>
      </c>
      <c r="AJ113" s="35">
        <f t="shared" ca="1" si="233"/>
        <v>0</v>
      </c>
      <c r="AK113" s="35">
        <f t="shared" ca="1" si="234"/>
        <v>0</v>
      </c>
      <c r="AL113" s="35">
        <f t="shared" ca="1" si="235"/>
        <v>0</v>
      </c>
      <c r="AM113" s="35">
        <f t="shared" ca="1" si="236"/>
        <v>0</v>
      </c>
      <c r="AN113" s="35">
        <f t="shared" ca="1" si="237"/>
        <v>0</v>
      </c>
    </row>
    <row r="114" spans="1:40" hidden="1" outlineLevel="1" x14ac:dyDescent="0.25">
      <c r="A114" s="11" t="s">
        <v>16</v>
      </c>
      <c r="C114" s="51"/>
      <c r="D114" s="8" cm="1">
        <f t="array" aca="1" ref="D114" ca="1">_xlfn.XLOOKUP(1,
 (INDIRECT("'"&amp;$C$6&amp;"'!$6:$6")=D$6)*
 (INDIRECT("'"&amp;$C$6&amp;"'!$5:$5")=D$5),
 INDIRECT("'"&amp;$C$6&amp;"'!"&amp;ROW()&amp;":"&amp;ROW())
)</f>
        <v>0</v>
      </c>
      <c r="E114" s="8" cm="1">
        <f t="array" aca="1" ref="E114" ca="1">_xlfn.XLOOKUP(1,
 (INDIRECT("'"&amp;$C$6&amp;"'!$6:$6")=E$6)*
 (INDIRECT("'"&amp;$C$6&amp;"'!$5:$5")=E$5),
 INDIRECT("'"&amp;$C$6&amp;"'!"&amp;ROW()&amp;":"&amp;ROW())
)</f>
        <v>0</v>
      </c>
      <c r="F114" s="8" cm="1">
        <f t="array" aca="1" ref="F114" ca="1">_xlfn.XLOOKUP(1,
 (INDIRECT("'"&amp;$C$6&amp;"'!$6:$6")=F$6)*
 (INDIRECT("'"&amp;$C$6&amp;"'!$5:$5")=F$5),
 INDIRECT("'"&amp;$C$6&amp;"'!"&amp;ROW()&amp;":"&amp;ROW())
)</f>
        <v>0</v>
      </c>
      <c r="G114" s="8" cm="1">
        <f t="array" aca="1" ref="G114" ca="1">_xlfn.XLOOKUP(1,
 (INDIRECT("'"&amp;$C$6&amp;"'!$6:$6")=G$6)*
 (INDIRECT("'"&amp;$C$6&amp;"'!$5:$5")=G$5),
 INDIRECT("'"&amp;$C$6&amp;"'!"&amp;ROW()&amp;":"&amp;ROW())
)</f>
        <v>0</v>
      </c>
      <c r="H114" s="8" cm="1">
        <f t="array" aca="1" ref="H114" ca="1">_xlfn.XLOOKUP(1,
 (INDIRECT("'"&amp;$C$6&amp;"'!$6:$6")=H$6)*
 (INDIRECT("'"&amp;$C$6&amp;"'!$5:$5")=H$5),
 INDIRECT("'"&amp;$C$6&amp;"'!"&amp;ROW()&amp;":"&amp;ROW())
)</f>
        <v>0</v>
      </c>
      <c r="I114" s="8" cm="1">
        <f t="array" aca="1" ref="I114" ca="1">_xlfn.XLOOKUP(1,
 (INDIRECT("'"&amp;$C$6&amp;"'!$6:$6")=I$6)*
 (INDIRECT("'"&amp;$C$6&amp;"'!$5:$5")=I$5),
 INDIRECT("'"&amp;$C$6&amp;"'!"&amp;ROW()&amp;":"&amp;ROW())
)</f>
        <v>0</v>
      </c>
      <c r="K114" s="33">
        <f t="shared" ca="1" si="218"/>
        <v>0</v>
      </c>
      <c r="L114" s="33">
        <f t="shared" ca="1" si="219"/>
        <v>0</v>
      </c>
      <c r="M114" s="33">
        <f t="shared" ca="1" si="220"/>
        <v>0</v>
      </c>
      <c r="N114" s="33">
        <f t="shared" ca="1" si="221"/>
        <v>0</v>
      </c>
      <c r="O114" s="33">
        <f t="shared" ca="1" si="222"/>
        <v>0</v>
      </c>
      <c r="Q114" s="35">
        <f t="shared" ca="1" si="223"/>
        <v>0</v>
      </c>
      <c r="R114" s="35">
        <f t="shared" ca="1" si="224"/>
        <v>0</v>
      </c>
      <c r="S114" s="35">
        <f t="shared" ca="1" si="225"/>
        <v>0</v>
      </c>
      <c r="T114" s="35">
        <f t="shared" ca="1" si="226"/>
        <v>0</v>
      </c>
      <c r="U114" s="35">
        <f t="shared" ca="1" si="227"/>
        <v>0</v>
      </c>
      <c r="W114" s="8" cm="1">
        <f t="array" aca="1" ref="W114" ca="1">INDIRECT("'"&amp;$C$6&amp;"'!"&amp;ADDRESS(ROW(),COLUMN()+44))</f>
        <v>0</v>
      </c>
      <c r="X114" s="8" cm="1">
        <f t="array" aca="1" ref="X114" ca="1">INDIRECT("'"&amp;$C$6&amp;"'!"&amp;ADDRESS(ROW(),COLUMN()+44))</f>
        <v>0</v>
      </c>
      <c r="Y114" s="8" cm="1">
        <f t="array" aca="1" ref="Y114" ca="1">INDIRECT("'"&amp;$C$6&amp;"'!"&amp;ADDRESS(ROW(),COLUMN()+44))</f>
        <v>0</v>
      </c>
      <c r="Z114" s="8" cm="1">
        <f t="array" aca="1" ref="Z114" ca="1">INDIRECT("'"&amp;$C$6&amp;"'!"&amp;ADDRESS(ROW(),COLUMN()+44))</f>
        <v>0</v>
      </c>
      <c r="AA114" s="8" cm="1">
        <f t="array" aca="1" ref="AA114" ca="1">INDIRECT("'"&amp;$C$6&amp;"'!"&amp;ADDRESS(ROW(),COLUMN()+44))</f>
        <v>0</v>
      </c>
      <c r="AB114" s="8" cm="1">
        <f t="array" aca="1" ref="AB114" ca="1">INDIRECT("'"&amp;$C$6&amp;"'!"&amp;ADDRESS(ROW(),COLUMN()+44))</f>
        <v>0</v>
      </c>
      <c r="AD114" s="33">
        <f t="shared" ca="1" si="228"/>
        <v>0</v>
      </c>
      <c r="AE114" s="33">
        <f t="shared" ca="1" si="229"/>
        <v>0</v>
      </c>
      <c r="AF114" s="33">
        <f t="shared" ca="1" si="230"/>
        <v>0</v>
      </c>
      <c r="AG114" s="33">
        <f t="shared" ca="1" si="231"/>
        <v>0</v>
      </c>
      <c r="AH114" s="33">
        <f t="shared" ca="1" si="232"/>
        <v>0</v>
      </c>
      <c r="AJ114" s="35">
        <f t="shared" ca="1" si="233"/>
        <v>0</v>
      </c>
      <c r="AK114" s="35">
        <f t="shared" ca="1" si="234"/>
        <v>0</v>
      </c>
      <c r="AL114" s="35">
        <f t="shared" ca="1" si="235"/>
        <v>0</v>
      </c>
      <c r="AM114" s="35">
        <f t="shared" ca="1" si="236"/>
        <v>0</v>
      </c>
      <c r="AN114" s="35">
        <f t="shared" ca="1" si="237"/>
        <v>0</v>
      </c>
    </row>
    <row r="115" spans="1:40" hidden="1" outlineLevel="1" x14ac:dyDescent="0.25">
      <c r="A115" s="11" t="s">
        <v>16</v>
      </c>
      <c r="C115" s="51"/>
      <c r="D115" s="8" cm="1">
        <f t="array" aca="1" ref="D115" ca="1">_xlfn.XLOOKUP(1,
 (INDIRECT("'"&amp;$C$6&amp;"'!$6:$6")=D$6)*
 (INDIRECT("'"&amp;$C$6&amp;"'!$5:$5")=D$5),
 INDIRECT("'"&amp;$C$6&amp;"'!"&amp;ROW()&amp;":"&amp;ROW())
)</f>
        <v>0</v>
      </c>
      <c r="E115" s="8" cm="1">
        <f t="array" aca="1" ref="E115" ca="1">_xlfn.XLOOKUP(1,
 (INDIRECT("'"&amp;$C$6&amp;"'!$6:$6")=E$6)*
 (INDIRECT("'"&amp;$C$6&amp;"'!$5:$5")=E$5),
 INDIRECT("'"&amp;$C$6&amp;"'!"&amp;ROW()&amp;":"&amp;ROW())
)</f>
        <v>0</v>
      </c>
      <c r="F115" s="8" cm="1">
        <f t="array" aca="1" ref="F115" ca="1">_xlfn.XLOOKUP(1,
 (INDIRECT("'"&amp;$C$6&amp;"'!$6:$6")=F$6)*
 (INDIRECT("'"&amp;$C$6&amp;"'!$5:$5")=F$5),
 INDIRECT("'"&amp;$C$6&amp;"'!"&amp;ROW()&amp;":"&amp;ROW())
)</f>
        <v>0</v>
      </c>
      <c r="G115" s="8" cm="1">
        <f t="array" aca="1" ref="G115" ca="1">_xlfn.XLOOKUP(1,
 (INDIRECT("'"&amp;$C$6&amp;"'!$6:$6")=G$6)*
 (INDIRECT("'"&amp;$C$6&amp;"'!$5:$5")=G$5),
 INDIRECT("'"&amp;$C$6&amp;"'!"&amp;ROW()&amp;":"&amp;ROW())
)</f>
        <v>0</v>
      </c>
      <c r="H115" s="8" cm="1">
        <f t="array" aca="1" ref="H115" ca="1">_xlfn.XLOOKUP(1,
 (INDIRECT("'"&amp;$C$6&amp;"'!$6:$6")=H$6)*
 (INDIRECT("'"&amp;$C$6&amp;"'!$5:$5")=H$5),
 INDIRECT("'"&amp;$C$6&amp;"'!"&amp;ROW()&amp;":"&amp;ROW())
)</f>
        <v>0</v>
      </c>
      <c r="I115" s="8" cm="1">
        <f t="array" aca="1" ref="I115" ca="1">_xlfn.XLOOKUP(1,
 (INDIRECT("'"&amp;$C$6&amp;"'!$6:$6")=I$6)*
 (INDIRECT("'"&amp;$C$6&amp;"'!$5:$5")=I$5),
 INDIRECT("'"&amp;$C$6&amp;"'!"&amp;ROW()&amp;":"&amp;ROW())
)</f>
        <v>0</v>
      </c>
      <c r="K115" s="33">
        <f t="shared" ca="1" si="218"/>
        <v>0</v>
      </c>
      <c r="L115" s="33">
        <f t="shared" ca="1" si="219"/>
        <v>0</v>
      </c>
      <c r="M115" s="33">
        <f t="shared" ca="1" si="220"/>
        <v>0</v>
      </c>
      <c r="N115" s="33">
        <f t="shared" ca="1" si="221"/>
        <v>0</v>
      </c>
      <c r="O115" s="33">
        <f t="shared" ca="1" si="222"/>
        <v>0</v>
      </c>
      <c r="Q115" s="35">
        <f t="shared" ca="1" si="223"/>
        <v>0</v>
      </c>
      <c r="R115" s="35">
        <f t="shared" ca="1" si="224"/>
        <v>0</v>
      </c>
      <c r="S115" s="35">
        <f t="shared" ca="1" si="225"/>
        <v>0</v>
      </c>
      <c r="T115" s="35">
        <f t="shared" ca="1" si="226"/>
        <v>0</v>
      </c>
      <c r="U115" s="35">
        <f t="shared" ca="1" si="227"/>
        <v>0</v>
      </c>
      <c r="W115" s="8" cm="1">
        <f t="array" aca="1" ref="W115" ca="1">INDIRECT("'"&amp;$C$6&amp;"'!"&amp;ADDRESS(ROW(),COLUMN()+44))</f>
        <v>0</v>
      </c>
      <c r="X115" s="8" cm="1">
        <f t="array" aca="1" ref="X115" ca="1">INDIRECT("'"&amp;$C$6&amp;"'!"&amp;ADDRESS(ROW(),COLUMN()+44))</f>
        <v>0</v>
      </c>
      <c r="Y115" s="8" cm="1">
        <f t="array" aca="1" ref="Y115" ca="1">INDIRECT("'"&amp;$C$6&amp;"'!"&amp;ADDRESS(ROW(),COLUMN()+44))</f>
        <v>0</v>
      </c>
      <c r="Z115" s="8" cm="1">
        <f t="array" aca="1" ref="Z115" ca="1">INDIRECT("'"&amp;$C$6&amp;"'!"&amp;ADDRESS(ROW(),COLUMN()+44))</f>
        <v>0</v>
      </c>
      <c r="AA115" s="8" cm="1">
        <f t="array" aca="1" ref="AA115" ca="1">INDIRECT("'"&amp;$C$6&amp;"'!"&amp;ADDRESS(ROW(),COLUMN()+44))</f>
        <v>0</v>
      </c>
      <c r="AB115" s="8" cm="1">
        <f t="array" aca="1" ref="AB115" ca="1">INDIRECT("'"&amp;$C$6&amp;"'!"&amp;ADDRESS(ROW(),COLUMN()+44))</f>
        <v>0</v>
      </c>
      <c r="AD115" s="33">
        <f t="shared" ca="1" si="228"/>
        <v>0</v>
      </c>
      <c r="AE115" s="33">
        <f t="shared" ca="1" si="229"/>
        <v>0</v>
      </c>
      <c r="AF115" s="33">
        <f t="shared" ca="1" si="230"/>
        <v>0</v>
      </c>
      <c r="AG115" s="33">
        <f t="shared" ca="1" si="231"/>
        <v>0</v>
      </c>
      <c r="AH115" s="33">
        <f t="shared" ca="1" si="232"/>
        <v>0</v>
      </c>
      <c r="AJ115" s="35">
        <f t="shared" ca="1" si="233"/>
        <v>0</v>
      </c>
      <c r="AK115" s="35">
        <f t="shared" ca="1" si="234"/>
        <v>0</v>
      </c>
      <c r="AL115" s="35">
        <f t="shared" ca="1" si="235"/>
        <v>0</v>
      </c>
      <c r="AM115" s="35">
        <f t="shared" ca="1" si="236"/>
        <v>0</v>
      </c>
      <c r="AN115" s="35">
        <f t="shared" ca="1" si="237"/>
        <v>0</v>
      </c>
    </row>
    <row r="116" spans="1:40" hidden="1" outlineLevel="1" x14ac:dyDescent="0.25">
      <c r="A116" s="11" t="s">
        <v>16</v>
      </c>
      <c r="C116" s="2"/>
      <c r="D116" s="8" cm="1">
        <f t="array" aca="1" ref="D116" ca="1">_xlfn.XLOOKUP(1,
 (INDIRECT("'"&amp;$C$6&amp;"'!$6:$6")=D$6)*
 (INDIRECT("'"&amp;$C$6&amp;"'!$5:$5")=D$5),
 INDIRECT("'"&amp;$C$6&amp;"'!"&amp;ROW()&amp;":"&amp;ROW())
)</f>
        <v>0</v>
      </c>
      <c r="E116" s="8" cm="1">
        <f t="array" aca="1" ref="E116" ca="1">_xlfn.XLOOKUP(1,
 (INDIRECT("'"&amp;$C$6&amp;"'!$6:$6")=E$6)*
 (INDIRECT("'"&amp;$C$6&amp;"'!$5:$5")=E$5),
 INDIRECT("'"&amp;$C$6&amp;"'!"&amp;ROW()&amp;":"&amp;ROW())
)</f>
        <v>0</v>
      </c>
      <c r="F116" s="8" cm="1">
        <f t="array" aca="1" ref="F116" ca="1">_xlfn.XLOOKUP(1,
 (INDIRECT("'"&amp;$C$6&amp;"'!$6:$6")=F$6)*
 (INDIRECT("'"&amp;$C$6&amp;"'!$5:$5")=F$5),
 INDIRECT("'"&amp;$C$6&amp;"'!"&amp;ROW()&amp;":"&amp;ROW())
)</f>
        <v>0</v>
      </c>
      <c r="G116" s="8" cm="1">
        <f t="array" aca="1" ref="G116" ca="1">_xlfn.XLOOKUP(1,
 (INDIRECT("'"&amp;$C$6&amp;"'!$6:$6")=G$6)*
 (INDIRECT("'"&amp;$C$6&amp;"'!$5:$5")=G$5),
 INDIRECT("'"&amp;$C$6&amp;"'!"&amp;ROW()&amp;":"&amp;ROW())
)</f>
        <v>0</v>
      </c>
      <c r="H116" s="8" cm="1">
        <f t="array" aca="1" ref="H116" ca="1">_xlfn.XLOOKUP(1,
 (INDIRECT("'"&amp;$C$6&amp;"'!$6:$6")=H$6)*
 (INDIRECT("'"&amp;$C$6&amp;"'!$5:$5")=H$5),
 INDIRECT("'"&amp;$C$6&amp;"'!"&amp;ROW()&amp;":"&amp;ROW())
)</f>
        <v>0</v>
      </c>
      <c r="I116" s="8" cm="1">
        <f t="array" aca="1" ref="I116" ca="1">_xlfn.XLOOKUP(1,
 (INDIRECT("'"&amp;$C$6&amp;"'!$6:$6")=I$6)*
 (INDIRECT("'"&amp;$C$6&amp;"'!$5:$5")=I$5),
 INDIRECT("'"&amp;$C$6&amp;"'!"&amp;ROW()&amp;":"&amp;ROW())
)</f>
        <v>0</v>
      </c>
      <c r="K116" s="33">
        <f t="shared" ca="1" si="218"/>
        <v>0</v>
      </c>
      <c r="L116" s="33">
        <f t="shared" ca="1" si="219"/>
        <v>0</v>
      </c>
      <c r="M116" s="33">
        <f t="shared" ca="1" si="220"/>
        <v>0</v>
      </c>
      <c r="N116" s="33">
        <f t="shared" ca="1" si="221"/>
        <v>0</v>
      </c>
      <c r="O116" s="33">
        <f t="shared" ca="1" si="222"/>
        <v>0</v>
      </c>
      <c r="Q116" s="35">
        <f t="shared" ca="1" si="223"/>
        <v>0</v>
      </c>
      <c r="R116" s="35">
        <f t="shared" ca="1" si="224"/>
        <v>0</v>
      </c>
      <c r="S116" s="35">
        <f t="shared" ca="1" si="225"/>
        <v>0</v>
      </c>
      <c r="T116" s="35">
        <f t="shared" ca="1" si="226"/>
        <v>0</v>
      </c>
      <c r="U116" s="35">
        <f t="shared" ca="1" si="227"/>
        <v>0</v>
      </c>
      <c r="W116" s="8" cm="1">
        <f t="array" aca="1" ref="W116" ca="1">INDIRECT("'"&amp;$C$6&amp;"'!"&amp;ADDRESS(ROW(),COLUMN()+44))</f>
        <v>0</v>
      </c>
      <c r="X116" s="8" cm="1">
        <f t="array" aca="1" ref="X116" ca="1">INDIRECT("'"&amp;$C$6&amp;"'!"&amp;ADDRESS(ROW(),COLUMN()+44))</f>
        <v>0</v>
      </c>
      <c r="Y116" s="8" cm="1">
        <f t="array" aca="1" ref="Y116" ca="1">INDIRECT("'"&amp;$C$6&amp;"'!"&amp;ADDRESS(ROW(),COLUMN()+44))</f>
        <v>0</v>
      </c>
      <c r="Z116" s="8" cm="1">
        <f t="array" aca="1" ref="Z116" ca="1">INDIRECT("'"&amp;$C$6&amp;"'!"&amp;ADDRESS(ROW(),COLUMN()+44))</f>
        <v>0</v>
      </c>
      <c r="AA116" s="8" cm="1">
        <f t="array" aca="1" ref="AA116" ca="1">INDIRECT("'"&amp;$C$6&amp;"'!"&amp;ADDRESS(ROW(),COLUMN()+44))</f>
        <v>0</v>
      </c>
      <c r="AB116" s="8" cm="1">
        <f t="array" aca="1" ref="AB116" ca="1">INDIRECT("'"&amp;$C$6&amp;"'!"&amp;ADDRESS(ROW(),COLUMN()+44))</f>
        <v>0</v>
      </c>
      <c r="AD116" s="33">
        <f t="shared" ca="1" si="228"/>
        <v>0</v>
      </c>
      <c r="AE116" s="33">
        <f t="shared" ca="1" si="229"/>
        <v>0</v>
      </c>
      <c r="AF116" s="33">
        <f t="shared" ca="1" si="230"/>
        <v>0</v>
      </c>
      <c r="AG116" s="33">
        <f t="shared" ca="1" si="231"/>
        <v>0</v>
      </c>
      <c r="AH116" s="33">
        <f t="shared" ca="1" si="232"/>
        <v>0</v>
      </c>
      <c r="AJ116" s="35">
        <f t="shared" ca="1" si="233"/>
        <v>0</v>
      </c>
      <c r="AK116" s="35">
        <f t="shared" ca="1" si="234"/>
        <v>0</v>
      </c>
      <c r="AL116" s="35">
        <f t="shared" ca="1" si="235"/>
        <v>0</v>
      </c>
      <c r="AM116" s="35">
        <f t="shared" ca="1" si="236"/>
        <v>0</v>
      </c>
      <c r="AN116" s="35">
        <f t="shared" ca="1" si="237"/>
        <v>0</v>
      </c>
    </row>
    <row r="117" spans="1:40" hidden="1" outlineLevel="1" x14ac:dyDescent="0.25">
      <c r="A117" s="11" t="s">
        <v>16</v>
      </c>
      <c r="C117" s="2"/>
      <c r="D117" s="8" cm="1">
        <f t="array" aca="1" ref="D117" ca="1">_xlfn.XLOOKUP(1,
 (INDIRECT("'"&amp;$C$6&amp;"'!$6:$6")=D$6)*
 (INDIRECT("'"&amp;$C$6&amp;"'!$5:$5")=D$5),
 INDIRECT("'"&amp;$C$6&amp;"'!"&amp;ROW()&amp;":"&amp;ROW())
)</f>
        <v>0</v>
      </c>
      <c r="E117" s="8" cm="1">
        <f t="array" aca="1" ref="E117" ca="1">_xlfn.XLOOKUP(1,
 (INDIRECT("'"&amp;$C$6&amp;"'!$6:$6")=E$6)*
 (INDIRECT("'"&amp;$C$6&amp;"'!$5:$5")=E$5),
 INDIRECT("'"&amp;$C$6&amp;"'!"&amp;ROW()&amp;":"&amp;ROW())
)</f>
        <v>0</v>
      </c>
      <c r="F117" s="8" cm="1">
        <f t="array" aca="1" ref="F117" ca="1">_xlfn.XLOOKUP(1,
 (INDIRECT("'"&amp;$C$6&amp;"'!$6:$6")=F$6)*
 (INDIRECT("'"&amp;$C$6&amp;"'!$5:$5")=F$5),
 INDIRECT("'"&amp;$C$6&amp;"'!"&amp;ROW()&amp;":"&amp;ROW())
)</f>
        <v>0</v>
      </c>
      <c r="G117" s="8" cm="1">
        <f t="array" aca="1" ref="G117" ca="1">_xlfn.XLOOKUP(1,
 (INDIRECT("'"&amp;$C$6&amp;"'!$6:$6")=G$6)*
 (INDIRECT("'"&amp;$C$6&amp;"'!$5:$5")=G$5),
 INDIRECT("'"&amp;$C$6&amp;"'!"&amp;ROW()&amp;":"&amp;ROW())
)</f>
        <v>0</v>
      </c>
      <c r="H117" s="8" cm="1">
        <f t="array" aca="1" ref="H117" ca="1">_xlfn.XLOOKUP(1,
 (INDIRECT("'"&amp;$C$6&amp;"'!$6:$6")=H$6)*
 (INDIRECT("'"&amp;$C$6&amp;"'!$5:$5")=H$5),
 INDIRECT("'"&amp;$C$6&amp;"'!"&amp;ROW()&amp;":"&amp;ROW())
)</f>
        <v>0</v>
      </c>
      <c r="I117" s="8" cm="1">
        <f t="array" aca="1" ref="I117" ca="1">_xlfn.XLOOKUP(1,
 (INDIRECT("'"&amp;$C$6&amp;"'!$6:$6")=I$6)*
 (INDIRECT("'"&amp;$C$6&amp;"'!$5:$5")=I$5),
 INDIRECT("'"&amp;$C$6&amp;"'!"&amp;ROW()&amp;":"&amp;ROW())
)</f>
        <v>0</v>
      </c>
      <c r="K117" s="33">
        <f t="shared" ca="1" si="218"/>
        <v>0</v>
      </c>
      <c r="L117" s="33">
        <f t="shared" ca="1" si="219"/>
        <v>0</v>
      </c>
      <c r="M117" s="33">
        <f t="shared" ca="1" si="220"/>
        <v>0</v>
      </c>
      <c r="N117" s="33">
        <f t="shared" ca="1" si="221"/>
        <v>0</v>
      </c>
      <c r="O117" s="33">
        <f t="shared" ca="1" si="222"/>
        <v>0</v>
      </c>
      <c r="Q117" s="35">
        <f t="shared" ca="1" si="223"/>
        <v>0</v>
      </c>
      <c r="R117" s="35">
        <f t="shared" ca="1" si="224"/>
        <v>0</v>
      </c>
      <c r="S117" s="35">
        <f t="shared" ca="1" si="225"/>
        <v>0</v>
      </c>
      <c r="T117" s="35">
        <f t="shared" ca="1" si="226"/>
        <v>0</v>
      </c>
      <c r="U117" s="35">
        <f t="shared" ca="1" si="227"/>
        <v>0</v>
      </c>
      <c r="W117" s="8" cm="1">
        <f t="array" aca="1" ref="W117" ca="1">INDIRECT("'"&amp;$C$6&amp;"'!"&amp;ADDRESS(ROW(),COLUMN()+44))</f>
        <v>0</v>
      </c>
      <c r="X117" s="8" cm="1">
        <f t="array" aca="1" ref="X117" ca="1">INDIRECT("'"&amp;$C$6&amp;"'!"&amp;ADDRESS(ROW(),COLUMN()+44))</f>
        <v>0</v>
      </c>
      <c r="Y117" s="8" cm="1">
        <f t="array" aca="1" ref="Y117" ca="1">INDIRECT("'"&amp;$C$6&amp;"'!"&amp;ADDRESS(ROW(),COLUMN()+44))</f>
        <v>0</v>
      </c>
      <c r="Z117" s="8" cm="1">
        <f t="array" aca="1" ref="Z117" ca="1">INDIRECT("'"&amp;$C$6&amp;"'!"&amp;ADDRESS(ROW(),COLUMN()+44))</f>
        <v>0</v>
      </c>
      <c r="AA117" s="8" cm="1">
        <f t="array" aca="1" ref="AA117" ca="1">INDIRECT("'"&amp;$C$6&amp;"'!"&amp;ADDRESS(ROW(),COLUMN()+44))</f>
        <v>0</v>
      </c>
      <c r="AB117" s="8" cm="1">
        <f t="array" aca="1" ref="AB117" ca="1">INDIRECT("'"&amp;$C$6&amp;"'!"&amp;ADDRESS(ROW(),COLUMN()+44))</f>
        <v>0</v>
      </c>
      <c r="AD117" s="33">
        <f t="shared" ca="1" si="228"/>
        <v>0</v>
      </c>
      <c r="AE117" s="33">
        <f t="shared" ca="1" si="229"/>
        <v>0</v>
      </c>
      <c r="AF117" s="33">
        <f t="shared" ca="1" si="230"/>
        <v>0</v>
      </c>
      <c r="AG117" s="33">
        <f t="shared" ca="1" si="231"/>
        <v>0</v>
      </c>
      <c r="AH117" s="33">
        <f t="shared" ca="1" si="232"/>
        <v>0</v>
      </c>
      <c r="AJ117" s="35">
        <f t="shared" ca="1" si="233"/>
        <v>0</v>
      </c>
      <c r="AK117" s="35">
        <f t="shared" ca="1" si="234"/>
        <v>0</v>
      </c>
      <c r="AL117" s="35">
        <f t="shared" ca="1" si="235"/>
        <v>0</v>
      </c>
      <c r="AM117" s="35">
        <f t="shared" ca="1" si="236"/>
        <v>0</v>
      </c>
      <c r="AN117" s="35">
        <f t="shared" ca="1" si="237"/>
        <v>0</v>
      </c>
    </row>
    <row r="118" spans="1:40" hidden="1" outlineLevel="1" x14ac:dyDescent="0.25">
      <c r="A118" s="11" t="s">
        <v>16</v>
      </c>
      <c r="C118" s="51"/>
      <c r="D118" s="53">
        <f ca="1">SUM(D116:D117)</f>
        <v>0</v>
      </c>
      <c r="E118" s="53">
        <f t="shared" ref="E118" ca="1" si="240">SUM(E116:E117)</f>
        <v>0</v>
      </c>
      <c r="F118" s="53">
        <f t="shared" ref="F118" ca="1" si="241">SUM(F116:F117)</f>
        <v>0</v>
      </c>
      <c r="G118" s="53">
        <f t="shared" ref="G118" ca="1" si="242">SUM(G116:G117)</f>
        <v>0</v>
      </c>
      <c r="H118" s="53">
        <f t="shared" ref="H118" ca="1" si="243">SUM(H116:H117)</f>
        <v>0</v>
      </c>
      <c r="I118" s="53">
        <f t="shared" ref="I118" ca="1" si="244">SUM(I116:I117)</f>
        <v>0</v>
      </c>
      <c r="K118" s="33">
        <f t="shared" ca="1" si="218"/>
        <v>0</v>
      </c>
      <c r="L118" s="33">
        <f t="shared" ca="1" si="219"/>
        <v>0</v>
      </c>
      <c r="M118" s="33">
        <f t="shared" ca="1" si="220"/>
        <v>0</v>
      </c>
      <c r="N118" s="33">
        <f t="shared" ca="1" si="221"/>
        <v>0</v>
      </c>
      <c r="O118" s="33">
        <f t="shared" ca="1" si="222"/>
        <v>0</v>
      </c>
      <c r="Q118" s="35">
        <f t="shared" ca="1" si="223"/>
        <v>0</v>
      </c>
      <c r="R118" s="35">
        <f t="shared" ca="1" si="224"/>
        <v>0</v>
      </c>
      <c r="S118" s="35">
        <f t="shared" ca="1" si="225"/>
        <v>0</v>
      </c>
      <c r="T118" s="35">
        <f t="shared" ca="1" si="226"/>
        <v>0</v>
      </c>
      <c r="U118" s="35">
        <f t="shared" ca="1" si="227"/>
        <v>0</v>
      </c>
      <c r="W118" s="53">
        <f ca="1">SUM(W116:W117)</f>
        <v>0</v>
      </c>
      <c r="X118" s="53">
        <f t="shared" ref="X118" ca="1" si="245">SUM(X116:X117)</f>
        <v>0</v>
      </c>
      <c r="Y118" s="53">
        <f t="shared" ref="Y118" ca="1" si="246">SUM(Y116:Y117)</f>
        <v>0</v>
      </c>
      <c r="Z118" s="53">
        <f t="shared" ref="Z118" ca="1" si="247">SUM(Z116:Z117)</f>
        <v>0</v>
      </c>
      <c r="AA118" s="53">
        <f t="shared" ref="AA118" ca="1" si="248">SUM(AA116:AA117)</f>
        <v>0</v>
      </c>
      <c r="AB118" s="53">
        <f t="shared" ref="AB118" ca="1" si="249">SUM(AB116:AB117)</f>
        <v>0</v>
      </c>
      <c r="AD118" s="33">
        <f t="shared" ca="1" si="228"/>
        <v>0</v>
      </c>
      <c r="AE118" s="33">
        <f t="shared" ca="1" si="229"/>
        <v>0</v>
      </c>
      <c r="AF118" s="33">
        <f t="shared" ca="1" si="230"/>
        <v>0</v>
      </c>
      <c r="AG118" s="33">
        <f t="shared" ca="1" si="231"/>
        <v>0</v>
      </c>
      <c r="AH118" s="33">
        <f t="shared" ca="1" si="232"/>
        <v>0</v>
      </c>
      <c r="AJ118" s="35">
        <f t="shared" ca="1" si="233"/>
        <v>0</v>
      </c>
      <c r="AK118" s="35">
        <f t="shared" ca="1" si="234"/>
        <v>0</v>
      </c>
      <c r="AL118" s="35">
        <f t="shared" ca="1" si="235"/>
        <v>0</v>
      </c>
      <c r="AM118" s="35">
        <f t="shared" ca="1" si="236"/>
        <v>0</v>
      </c>
      <c r="AN118" s="35">
        <f t="shared" ca="1" si="237"/>
        <v>0</v>
      </c>
    </row>
    <row r="119" spans="1:40" collapsed="1" x14ac:dyDescent="0.25">
      <c r="C119" s="3" t="s">
        <v>18</v>
      </c>
      <c r="D119" s="10">
        <f ca="1">SUM(D111,D112:D115,D118)</f>
        <v>0</v>
      </c>
      <c r="E119" s="10">
        <f t="shared" ref="E119" ca="1" si="250">SUM(E111,E112:E115,E118)</f>
        <v>6312.5777867999996</v>
      </c>
      <c r="F119" s="10">
        <f t="shared" ref="F119" ca="1" si="251">SUM(F111,F112:F115,F118)</f>
        <v>0</v>
      </c>
      <c r="G119" s="10">
        <f t="shared" ref="G119" ca="1" si="252">SUM(G111,G112:G115,G118)</f>
        <v>0</v>
      </c>
      <c r="H119" s="10">
        <f t="shared" ref="H119" ca="1" si="253">SUM(H111,H112:H115,H118)</f>
        <v>0</v>
      </c>
      <c r="I119" s="10">
        <f t="shared" ref="I119" ca="1" si="254">SUM(I111,I112:I115,I118)</f>
        <v>0</v>
      </c>
      <c r="K119" s="34">
        <f t="shared" ref="K119" ca="1" si="255">$D119-E119</f>
        <v>-6312.5777867999996</v>
      </c>
      <c r="L119" s="34">
        <f t="shared" ca="1" si="208"/>
        <v>0</v>
      </c>
      <c r="M119" s="34">
        <f t="shared" ca="1" si="209"/>
        <v>0</v>
      </c>
      <c r="N119" s="34">
        <f t="shared" ca="1" si="210"/>
        <v>0</v>
      </c>
      <c r="O119" s="34">
        <f t="shared" ca="1" si="211"/>
        <v>0</v>
      </c>
      <c r="Q119" s="36">
        <f t="shared" ref="Q119" ca="1" si="256">IFERROR($D119/E119-1,0)</f>
        <v>-1</v>
      </c>
      <c r="R119" s="36">
        <f t="shared" ca="1" si="212"/>
        <v>0</v>
      </c>
      <c r="S119" s="36">
        <f t="shared" ca="1" si="213"/>
        <v>0</v>
      </c>
      <c r="T119" s="36">
        <f t="shared" ca="1" si="214"/>
        <v>0</v>
      </c>
      <c r="U119" s="36">
        <f t="shared" ca="1" si="215"/>
        <v>0</v>
      </c>
      <c r="W119" s="10">
        <f ca="1">SUM(W111,W112:W115,W118)</f>
        <v>0</v>
      </c>
      <c r="X119" s="10">
        <f t="shared" ref="X119" ca="1" si="257">SUM(X111,X112:X115,X118)</f>
        <v>31099.526076900001</v>
      </c>
      <c r="Y119" s="10">
        <f t="shared" ref="Y119" ca="1" si="258">SUM(Y111,Y112:Y115,Y118)</f>
        <v>0</v>
      </c>
      <c r="Z119" s="10">
        <f t="shared" ref="Z119" ca="1" si="259">SUM(Z111,Z112:Z115,Z118)</f>
        <v>0</v>
      </c>
      <c r="AA119" s="10">
        <f t="shared" ref="AA119" ca="1" si="260">SUM(AA111,AA112:AA115,AA118)</f>
        <v>0</v>
      </c>
      <c r="AB119" s="10">
        <f t="shared" ref="AB119" ca="1" si="261">SUM(AB111,AB112:AB115,AB118)</f>
        <v>0</v>
      </c>
      <c r="AD119" s="34">
        <f t="shared" ca="1" si="216"/>
        <v>-31099.526076900001</v>
      </c>
      <c r="AE119" s="34">
        <f t="shared" ca="1" si="216"/>
        <v>0</v>
      </c>
      <c r="AF119" s="34">
        <f t="shared" ca="1" si="216"/>
        <v>0</v>
      </c>
      <c r="AG119" s="34">
        <f t="shared" ca="1" si="216"/>
        <v>0</v>
      </c>
      <c r="AH119" s="34">
        <f t="shared" ca="1" si="216"/>
        <v>0</v>
      </c>
      <c r="AJ119" s="36">
        <f t="shared" ca="1" si="217"/>
        <v>-1</v>
      </c>
      <c r="AK119" s="36">
        <f t="shared" ca="1" si="217"/>
        <v>0</v>
      </c>
      <c r="AL119" s="36">
        <f t="shared" ca="1" si="217"/>
        <v>0</v>
      </c>
      <c r="AM119" s="36">
        <f t="shared" ca="1" si="217"/>
        <v>0</v>
      </c>
      <c r="AN119" s="36">
        <f t="shared" ca="1" si="217"/>
        <v>0</v>
      </c>
    </row>
    <row r="122" spans="1:40" hidden="1" outlineLevel="1" x14ac:dyDescent="0.25">
      <c r="A122" s="11" t="s">
        <v>11</v>
      </c>
      <c r="C122" s="2" t="s">
        <v>79</v>
      </c>
      <c r="D122" s="8" cm="1">
        <f t="array" aca="1" ref="D122" ca="1">_xlfn.XLOOKUP(1,
 (INDIRECT("'"&amp;$C$6&amp;"'!$6:$6")=D$6)*
 (INDIRECT("'"&amp;$C$6&amp;"'!$5:$5")=D$5),
 INDIRECT("'"&amp;$C$6&amp;"'!"&amp;ROW()&amp;":"&amp;ROW())
)</f>
        <v>0</v>
      </c>
      <c r="E122" s="8" cm="1">
        <f t="array" aca="1" ref="E122" ca="1">_xlfn.XLOOKUP(1,
 (INDIRECT("'"&amp;$C$6&amp;"'!$6:$6")=E$6)*
 (INDIRECT("'"&amp;$C$6&amp;"'!$5:$5")=E$5),
 INDIRECT("'"&amp;$C$6&amp;"'!"&amp;ROW()&amp;":"&amp;ROW())
)</f>
        <v>0</v>
      </c>
      <c r="F122" s="8" cm="1">
        <f t="array" aca="1" ref="F122" ca="1">_xlfn.XLOOKUP(1,
 (INDIRECT("'"&amp;$C$6&amp;"'!$6:$6")=F$6)*
 (INDIRECT("'"&amp;$C$6&amp;"'!$5:$5")=F$5),
 INDIRECT("'"&amp;$C$6&amp;"'!"&amp;ROW()&amp;":"&amp;ROW())
)</f>
        <v>0</v>
      </c>
      <c r="G122" s="8" cm="1">
        <f t="array" aca="1" ref="G122" ca="1">_xlfn.XLOOKUP(1,
 (INDIRECT("'"&amp;$C$6&amp;"'!$6:$6")=G$6)*
 (INDIRECT("'"&amp;$C$6&amp;"'!$5:$5")=G$5),
 INDIRECT("'"&amp;$C$6&amp;"'!"&amp;ROW()&amp;":"&amp;ROW())
)</f>
        <v>0</v>
      </c>
      <c r="H122" s="8" cm="1">
        <f t="array" aca="1" ref="H122" ca="1">_xlfn.XLOOKUP(1,
 (INDIRECT("'"&amp;$C$6&amp;"'!$6:$6")=H$6)*
 (INDIRECT("'"&amp;$C$6&amp;"'!$5:$5")=H$5),
 INDIRECT("'"&amp;$C$6&amp;"'!"&amp;ROW()&amp;":"&amp;ROW())
)</f>
        <v>0</v>
      </c>
      <c r="I122" s="8" cm="1">
        <f t="array" aca="1" ref="I122" ca="1">_xlfn.XLOOKUP(1,
 (INDIRECT("'"&amp;$C$6&amp;"'!$6:$6")=I$6)*
 (INDIRECT("'"&amp;$C$6&amp;"'!$5:$5")=I$5),
 INDIRECT("'"&amp;$C$6&amp;"'!"&amp;ROW()&amp;":"&amp;ROW())
)</f>
        <v>0</v>
      </c>
      <c r="K122" s="33">
        <f ca="1">$D122-E122</f>
        <v>0</v>
      </c>
      <c r="L122" s="33">
        <f t="shared" ref="L122:L138" ca="1" si="262">$D122-F122</f>
        <v>0</v>
      </c>
      <c r="M122" s="33">
        <f t="shared" ref="M122:M138" ca="1" si="263">$D122-G122</f>
        <v>0</v>
      </c>
      <c r="N122" s="33">
        <f t="shared" ref="N122:N138" ca="1" si="264">$D122-H122</f>
        <v>0</v>
      </c>
      <c r="O122" s="33">
        <f t="shared" ref="O122:O138" ca="1" si="265">$D122-I122</f>
        <v>0</v>
      </c>
      <c r="Q122" s="35">
        <f ca="1">IFERROR($D122/E122-1,0)</f>
        <v>0</v>
      </c>
      <c r="R122" s="35">
        <f t="shared" ref="R122:R138" ca="1" si="266">IFERROR($D122/F122-1,0)</f>
        <v>0</v>
      </c>
      <c r="S122" s="35">
        <f t="shared" ref="S122:S138" ca="1" si="267">IFERROR($D122/G122-1,0)</f>
        <v>0</v>
      </c>
      <c r="T122" s="35">
        <f t="shared" ref="T122:T138" ca="1" si="268">IFERROR($D122/H122-1,0)</f>
        <v>0</v>
      </c>
      <c r="U122" s="35">
        <f t="shared" ref="U122:U138" ca="1" si="269">IFERROR($D122/I122-1,0)</f>
        <v>0</v>
      </c>
      <c r="W122" s="8" cm="1">
        <f t="array" aca="1" ref="W122" ca="1">INDIRECT("'"&amp;$C$6&amp;"'!"&amp;ADDRESS(ROW(),COLUMN()+44))</f>
        <v>0</v>
      </c>
      <c r="X122" s="8" cm="1">
        <f t="array" aca="1" ref="X122" ca="1">INDIRECT("'"&amp;$C$6&amp;"'!"&amp;ADDRESS(ROW(),COLUMN()+44))</f>
        <v>0</v>
      </c>
      <c r="Y122" s="8" cm="1">
        <f t="array" aca="1" ref="Y122" ca="1">INDIRECT("'"&amp;$C$6&amp;"'!"&amp;ADDRESS(ROW(),COLUMN()+44))</f>
        <v>0</v>
      </c>
      <c r="Z122" s="8" cm="1">
        <f t="array" aca="1" ref="Z122" ca="1">INDIRECT("'"&amp;$C$6&amp;"'!"&amp;ADDRESS(ROW(),COLUMN()+44))</f>
        <v>0</v>
      </c>
      <c r="AA122" s="8" cm="1">
        <f t="array" aca="1" ref="AA122" ca="1">INDIRECT("'"&amp;$C$6&amp;"'!"&amp;ADDRESS(ROW(),COLUMN()+44))</f>
        <v>0</v>
      </c>
      <c r="AB122" s="8" cm="1">
        <f t="array" aca="1" ref="AB122" ca="1">INDIRECT("'"&amp;$C$6&amp;"'!"&amp;ADDRESS(ROW(),COLUMN()+44))</f>
        <v>0</v>
      </c>
      <c r="AD122" s="33">
        <f t="shared" ref="AD122:AH138" ca="1" si="270">$W122-X122</f>
        <v>0</v>
      </c>
      <c r="AE122" s="33">
        <f t="shared" ca="1" si="270"/>
        <v>0</v>
      </c>
      <c r="AF122" s="33">
        <f t="shared" ca="1" si="270"/>
        <v>0</v>
      </c>
      <c r="AG122" s="33">
        <f t="shared" ca="1" si="270"/>
        <v>0</v>
      </c>
      <c r="AH122" s="33">
        <f t="shared" ca="1" si="270"/>
        <v>0</v>
      </c>
      <c r="AJ122" s="35">
        <f t="shared" ref="AJ122:AN138" ca="1" si="271">IFERROR($W122/X122-1,0)</f>
        <v>0</v>
      </c>
      <c r="AK122" s="35">
        <f t="shared" ca="1" si="271"/>
        <v>0</v>
      </c>
      <c r="AL122" s="35">
        <f t="shared" ca="1" si="271"/>
        <v>0</v>
      </c>
      <c r="AM122" s="35">
        <f t="shared" ca="1" si="271"/>
        <v>0</v>
      </c>
      <c r="AN122" s="35">
        <f t="shared" ca="1" si="271"/>
        <v>0</v>
      </c>
    </row>
    <row r="123" spans="1:40" hidden="1" outlineLevel="1" x14ac:dyDescent="0.25">
      <c r="A123" s="11" t="s">
        <v>11</v>
      </c>
      <c r="C123" s="2"/>
      <c r="D123" s="8" cm="1">
        <f t="array" aca="1" ref="D123" ca="1">_xlfn.XLOOKUP(1,
 (INDIRECT("'"&amp;$C$6&amp;"'!$6:$6")=D$6)*
 (INDIRECT("'"&amp;$C$6&amp;"'!$5:$5")=D$5),
 INDIRECT("'"&amp;$C$6&amp;"'!"&amp;ROW()&amp;":"&amp;ROW())
)</f>
        <v>0</v>
      </c>
      <c r="E123" s="8" cm="1">
        <f t="array" aca="1" ref="E123" ca="1">_xlfn.XLOOKUP(1,
 (INDIRECT("'"&amp;$C$6&amp;"'!$6:$6")=E$6)*
 (INDIRECT("'"&amp;$C$6&amp;"'!$5:$5")=E$5),
 INDIRECT("'"&amp;$C$6&amp;"'!"&amp;ROW()&amp;":"&amp;ROW())
)</f>
        <v>0</v>
      </c>
      <c r="F123" s="8" cm="1">
        <f t="array" aca="1" ref="F123" ca="1">_xlfn.XLOOKUP(1,
 (INDIRECT("'"&amp;$C$6&amp;"'!$6:$6")=F$6)*
 (INDIRECT("'"&amp;$C$6&amp;"'!$5:$5")=F$5),
 INDIRECT("'"&amp;$C$6&amp;"'!"&amp;ROW()&amp;":"&amp;ROW())
)</f>
        <v>0</v>
      </c>
      <c r="G123" s="8" cm="1">
        <f t="array" aca="1" ref="G123" ca="1">_xlfn.XLOOKUP(1,
 (INDIRECT("'"&amp;$C$6&amp;"'!$6:$6")=G$6)*
 (INDIRECT("'"&amp;$C$6&amp;"'!$5:$5")=G$5),
 INDIRECT("'"&amp;$C$6&amp;"'!"&amp;ROW()&amp;":"&amp;ROW())
)</f>
        <v>0</v>
      </c>
      <c r="H123" s="8" cm="1">
        <f t="array" aca="1" ref="H123" ca="1">_xlfn.XLOOKUP(1,
 (INDIRECT("'"&amp;$C$6&amp;"'!$6:$6")=H$6)*
 (INDIRECT("'"&amp;$C$6&amp;"'!$5:$5")=H$5),
 INDIRECT("'"&amp;$C$6&amp;"'!"&amp;ROW()&amp;":"&amp;ROW())
)</f>
        <v>0</v>
      </c>
      <c r="I123" s="8" cm="1">
        <f t="array" aca="1" ref="I123" ca="1">_xlfn.XLOOKUP(1,
 (INDIRECT("'"&amp;$C$6&amp;"'!$6:$6")=I$6)*
 (INDIRECT("'"&amp;$C$6&amp;"'!$5:$5")=I$5),
 INDIRECT("'"&amp;$C$6&amp;"'!"&amp;ROW()&amp;":"&amp;ROW())
)</f>
        <v>0</v>
      </c>
      <c r="K123" s="33">
        <f t="shared" ref="K123:K137" ca="1" si="272">$D123-E123</f>
        <v>0</v>
      </c>
      <c r="L123" s="33">
        <f t="shared" ref="L123:L137" ca="1" si="273">$D123-F123</f>
        <v>0</v>
      </c>
      <c r="M123" s="33">
        <f t="shared" ref="M123:M137" ca="1" si="274">$D123-G123</f>
        <v>0</v>
      </c>
      <c r="N123" s="33">
        <f t="shared" ref="N123:N137" ca="1" si="275">$D123-H123</f>
        <v>0</v>
      </c>
      <c r="O123" s="33">
        <f t="shared" ref="O123:O137" ca="1" si="276">$D123-I123</f>
        <v>0</v>
      </c>
      <c r="Q123" s="35">
        <f t="shared" ref="Q123:Q137" ca="1" si="277">IFERROR($D123/E123-1,0)</f>
        <v>0</v>
      </c>
      <c r="R123" s="35">
        <f t="shared" ref="R123:R137" ca="1" si="278">IFERROR($D123/F123-1,0)</f>
        <v>0</v>
      </c>
      <c r="S123" s="35">
        <f t="shared" ref="S123:S137" ca="1" si="279">IFERROR($D123/G123-1,0)</f>
        <v>0</v>
      </c>
      <c r="T123" s="35">
        <f t="shared" ref="T123:T137" ca="1" si="280">IFERROR($D123/H123-1,0)</f>
        <v>0</v>
      </c>
      <c r="U123" s="35">
        <f t="shared" ref="U123:U137" ca="1" si="281">IFERROR($D123/I123-1,0)</f>
        <v>0</v>
      </c>
      <c r="W123" s="8" cm="1">
        <f t="array" aca="1" ref="W123" ca="1">INDIRECT("'"&amp;$C$6&amp;"'!"&amp;ADDRESS(ROW(),COLUMN()+44))</f>
        <v>0</v>
      </c>
      <c r="X123" s="8" cm="1">
        <f t="array" aca="1" ref="X123" ca="1">INDIRECT("'"&amp;$C$6&amp;"'!"&amp;ADDRESS(ROW(),COLUMN()+44))</f>
        <v>0</v>
      </c>
      <c r="Y123" s="8" cm="1">
        <f t="array" aca="1" ref="Y123" ca="1">INDIRECT("'"&amp;$C$6&amp;"'!"&amp;ADDRESS(ROW(),COLUMN()+44))</f>
        <v>0</v>
      </c>
      <c r="Z123" s="8" cm="1">
        <f t="array" aca="1" ref="Z123" ca="1">INDIRECT("'"&amp;$C$6&amp;"'!"&amp;ADDRESS(ROW(),COLUMN()+44))</f>
        <v>0</v>
      </c>
      <c r="AA123" s="8" cm="1">
        <f t="array" aca="1" ref="AA123" ca="1">INDIRECT("'"&amp;$C$6&amp;"'!"&amp;ADDRESS(ROW(),COLUMN()+44))</f>
        <v>0</v>
      </c>
      <c r="AB123" s="8" cm="1">
        <f t="array" aca="1" ref="AB123" ca="1">INDIRECT("'"&amp;$C$6&amp;"'!"&amp;ADDRESS(ROW(),COLUMN()+44))</f>
        <v>0</v>
      </c>
      <c r="AD123" s="33">
        <f t="shared" ref="AD123:AD137" ca="1" si="282">$W123-X123</f>
        <v>0</v>
      </c>
      <c r="AE123" s="33">
        <f t="shared" ref="AE123:AE137" ca="1" si="283">$W123-Y123</f>
        <v>0</v>
      </c>
      <c r="AF123" s="33">
        <f t="shared" ref="AF123:AF137" ca="1" si="284">$W123-Z123</f>
        <v>0</v>
      </c>
      <c r="AG123" s="33">
        <f t="shared" ref="AG123:AG137" ca="1" si="285">$W123-AA123</f>
        <v>0</v>
      </c>
      <c r="AH123" s="33">
        <f t="shared" ref="AH123:AH137" ca="1" si="286">$W123-AB123</f>
        <v>0</v>
      </c>
      <c r="AJ123" s="35">
        <f t="shared" ref="AJ123:AJ137" ca="1" si="287">IFERROR($W123/X123-1,0)</f>
        <v>0</v>
      </c>
      <c r="AK123" s="35">
        <f t="shared" ref="AK123:AK137" ca="1" si="288">IFERROR($W123/Y123-1,0)</f>
        <v>0</v>
      </c>
      <c r="AL123" s="35">
        <f t="shared" ref="AL123:AL137" ca="1" si="289">IFERROR($W123/Z123-1,0)</f>
        <v>0</v>
      </c>
      <c r="AM123" s="35">
        <f t="shared" ref="AM123:AM137" ca="1" si="290">IFERROR($W123/AA123-1,0)</f>
        <v>0</v>
      </c>
      <c r="AN123" s="35">
        <f t="shared" ref="AN123:AN137" ca="1" si="291">IFERROR($W123/AB123-1,0)</f>
        <v>0</v>
      </c>
    </row>
    <row r="124" spans="1:40" hidden="1" outlineLevel="1" x14ac:dyDescent="0.25">
      <c r="A124" s="11" t="s">
        <v>11</v>
      </c>
      <c r="C124" s="2"/>
      <c r="D124" s="8" cm="1">
        <f t="array" aca="1" ref="D124" ca="1">_xlfn.XLOOKUP(1,
 (INDIRECT("'"&amp;$C$6&amp;"'!$6:$6")=D$6)*
 (INDIRECT("'"&amp;$C$6&amp;"'!$5:$5")=D$5),
 INDIRECT("'"&amp;$C$6&amp;"'!"&amp;ROW()&amp;":"&amp;ROW())
)</f>
        <v>0</v>
      </c>
      <c r="E124" s="8" cm="1">
        <f t="array" aca="1" ref="E124" ca="1">_xlfn.XLOOKUP(1,
 (INDIRECT("'"&amp;$C$6&amp;"'!$6:$6")=E$6)*
 (INDIRECT("'"&amp;$C$6&amp;"'!$5:$5")=E$5),
 INDIRECT("'"&amp;$C$6&amp;"'!"&amp;ROW()&amp;":"&amp;ROW())
)</f>
        <v>0</v>
      </c>
      <c r="F124" s="8" cm="1">
        <f t="array" aca="1" ref="F124" ca="1">_xlfn.XLOOKUP(1,
 (INDIRECT("'"&amp;$C$6&amp;"'!$6:$6")=F$6)*
 (INDIRECT("'"&amp;$C$6&amp;"'!$5:$5")=F$5),
 INDIRECT("'"&amp;$C$6&amp;"'!"&amp;ROW()&amp;":"&amp;ROW())
)</f>
        <v>0</v>
      </c>
      <c r="G124" s="8" cm="1">
        <f t="array" aca="1" ref="G124" ca="1">_xlfn.XLOOKUP(1,
 (INDIRECT("'"&amp;$C$6&amp;"'!$6:$6")=G$6)*
 (INDIRECT("'"&amp;$C$6&amp;"'!$5:$5")=G$5),
 INDIRECT("'"&amp;$C$6&amp;"'!"&amp;ROW()&amp;":"&amp;ROW())
)</f>
        <v>0</v>
      </c>
      <c r="H124" s="8" cm="1">
        <f t="array" aca="1" ref="H124" ca="1">_xlfn.XLOOKUP(1,
 (INDIRECT("'"&amp;$C$6&amp;"'!$6:$6")=H$6)*
 (INDIRECT("'"&amp;$C$6&amp;"'!$5:$5")=H$5),
 INDIRECT("'"&amp;$C$6&amp;"'!"&amp;ROW()&amp;":"&amp;ROW())
)</f>
        <v>0</v>
      </c>
      <c r="I124" s="8" cm="1">
        <f t="array" aca="1" ref="I124" ca="1">_xlfn.XLOOKUP(1,
 (INDIRECT("'"&amp;$C$6&amp;"'!$6:$6")=I$6)*
 (INDIRECT("'"&amp;$C$6&amp;"'!$5:$5")=I$5),
 INDIRECT("'"&amp;$C$6&amp;"'!"&amp;ROW()&amp;":"&amp;ROW())
)</f>
        <v>0</v>
      </c>
      <c r="K124" s="33">
        <f t="shared" ca="1" si="272"/>
        <v>0</v>
      </c>
      <c r="L124" s="33">
        <f t="shared" ca="1" si="273"/>
        <v>0</v>
      </c>
      <c r="M124" s="33">
        <f t="shared" ca="1" si="274"/>
        <v>0</v>
      </c>
      <c r="N124" s="33">
        <f t="shared" ca="1" si="275"/>
        <v>0</v>
      </c>
      <c r="O124" s="33">
        <f t="shared" ca="1" si="276"/>
        <v>0</v>
      </c>
      <c r="Q124" s="35">
        <f t="shared" ca="1" si="277"/>
        <v>0</v>
      </c>
      <c r="R124" s="35">
        <f t="shared" ca="1" si="278"/>
        <v>0</v>
      </c>
      <c r="S124" s="35">
        <f t="shared" ca="1" si="279"/>
        <v>0</v>
      </c>
      <c r="T124" s="35">
        <f t="shared" ca="1" si="280"/>
        <v>0</v>
      </c>
      <c r="U124" s="35">
        <f t="shared" ca="1" si="281"/>
        <v>0</v>
      </c>
      <c r="W124" s="8" cm="1">
        <f t="array" aca="1" ref="W124" ca="1">INDIRECT("'"&amp;$C$6&amp;"'!"&amp;ADDRESS(ROW(),COLUMN()+44))</f>
        <v>0</v>
      </c>
      <c r="X124" s="8" cm="1">
        <f t="array" aca="1" ref="X124" ca="1">INDIRECT("'"&amp;$C$6&amp;"'!"&amp;ADDRESS(ROW(),COLUMN()+44))</f>
        <v>0</v>
      </c>
      <c r="Y124" s="8" cm="1">
        <f t="array" aca="1" ref="Y124" ca="1">INDIRECT("'"&amp;$C$6&amp;"'!"&amp;ADDRESS(ROW(),COLUMN()+44))</f>
        <v>0</v>
      </c>
      <c r="Z124" s="8" cm="1">
        <f t="array" aca="1" ref="Z124" ca="1">INDIRECT("'"&amp;$C$6&amp;"'!"&amp;ADDRESS(ROW(),COLUMN()+44))</f>
        <v>0</v>
      </c>
      <c r="AA124" s="8" cm="1">
        <f t="array" aca="1" ref="AA124" ca="1">INDIRECT("'"&amp;$C$6&amp;"'!"&amp;ADDRESS(ROW(),COLUMN()+44))</f>
        <v>0</v>
      </c>
      <c r="AB124" s="8" cm="1">
        <f t="array" aca="1" ref="AB124" ca="1">INDIRECT("'"&amp;$C$6&amp;"'!"&amp;ADDRESS(ROW(),COLUMN()+44))</f>
        <v>0</v>
      </c>
      <c r="AD124" s="33">
        <f t="shared" ca="1" si="282"/>
        <v>0</v>
      </c>
      <c r="AE124" s="33">
        <f t="shared" ca="1" si="283"/>
        <v>0</v>
      </c>
      <c r="AF124" s="33">
        <f t="shared" ca="1" si="284"/>
        <v>0</v>
      </c>
      <c r="AG124" s="33">
        <f t="shared" ca="1" si="285"/>
        <v>0</v>
      </c>
      <c r="AH124" s="33">
        <f t="shared" ca="1" si="286"/>
        <v>0</v>
      </c>
      <c r="AJ124" s="35">
        <f t="shared" ca="1" si="287"/>
        <v>0</v>
      </c>
      <c r="AK124" s="35">
        <f t="shared" ca="1" si="288"/>
        <v>0</v>
      </c>
      <c r="AL124" s="35">
        <f t="shared" ca="1" si="289"/>
        <v>0</v>
      </c>
      <c r="AM124" s="35">
        <f t="shared" ca="1" si="290"/>
        <v>0</v>
      </c>
      <c r="AN124" s="35">
        <f t="shared" ca="1" si="291"/>
        <v>0</v>
      </c>
    </row>
    <row r="125" spans="1:40" hidden="1" outlineLevel="1" x14ac:dyDescent="0.25">
      <c r="A125" s="11" t="s">
        <v>11</v>
      </c>
      <c r="C125" s="2"/>
      <c r="D125" s="8" cm="1">
        <f t="array" aca="1" ref="D125" ca="1">_xlfn.XLOOKUP(1,
 (INDIRECT("'"&amp;$C$6&amp;"'!$6:$6")=D$6)*
 (INDIRECT("'"&amp;$C$6&amp;"'!$5:$5")=D$5),
 INDIRECT("'"&amp;$C$6&amp;"'!"&amp;ROW()&amp;":"&amp;ROW())
)</f>
        <v>0</v>
      </c>
      <c r="E125" s="8" cm="1">
        <f t="array" aca="1" ref="E125" ca="1">_xlfn.XLOOKUP(1,
 (INDIRECT("'"&amp;$C$6&amp;"'!$6:$6")=E$6)*
 (INDIRECT("'"&amp;$C$6&amp;"'!$5:$5")=E$5),
 INDIRECT("'"&amp;$C$6&amp;"'!"&amp;ROW()&amp;":"&amp;ROW())
)</f>
        <v>0</v>
      </c>
      <c r="F125" s="8" cm="1">
        <f t="array" aca="1" ref="F125" ca="1">_xlfn.XLOOKUP(1,
 (INDIRECT("'"&amp;$C$6&amp;"'!$6:$6")=F$6)*
 (INDIRECT("'"&amp;$C$6&amp;"'!$5:$5")=F$5),
 INDIRECT("'"&amp;$C$6&amp;"'!"&amp;ROW()&amp;":"&amp;ROW())
)</f>
        <v>0</v>
      </c>
      <c r="G125" s="8" cm="1">
        <f t="array" aca="1" ref="G125" ca="1">_xlfn.XLOOKUP(1,
 (INDIRECT("'"&amp;$C$6&amp;"'!$6:$6")=G$6)*
 (INDIRECT("'"&amp;$C$6&amp;"'!$5:$5")=G$5),
 INDIRECT("'"&amp;$C$6&amp;"'!"&amp;ROW()&amp;":"&amp;ROW())
)</f>
        <v>0</v>
      </c>
      <c r="H125" s="8" cm="1">
        <f t="array" aca="1" ref="H125" ca="1">_xlfn.XLOOKUP(1,
 (INDIRECT("'"&amp;$C$6&amp;"'!$6:$6")=H$6)*
 (INDIRECT("'"&amp;$C$6&amp;"'!$5:$5")=H$5),
 INDIRECT("'"&amp;$C$6&amp;"'!"&amp;ROW()&amp;":"&amp;ROW())
)</f>
        <v>0</v>
      </c>
      <c r="I125" s="8" cm="1">
        <f t="array" aca="1" ref="I125" ca="1">_xlfn.XLOOKUP(1,
 (INDIRECT("'"&amp;$C$6&amp;"'!$6:$6")=I$6)*
 (INDIRECT("'"&amp;$C$6&amp;"'!$5:$5")=I$5),
 INDIRECT("'"&amp;$C$6&amp;"'!"&amp;ROW()&amp;":"&amp;ROW())
)</f>
        <v>0</v>
      </c>
      <c r="K125" s="33">
        <f t="shared" ca="1" si="272"/>
        <v>0</v>
      </c>
      <c r="L125" s="33">
        <f t="shared" ca="1" si="273"/>
        <v>0</v>
      </c>
      <c r="M125" s="33">
        <f t="shared" ca="1" si="274"/>
        <v>0</v>
      </c>
      <c r="N125" s="33">
        <f t="shared" ca="1" si="275"/>
        <v>0</v>
      </c>
      <c r="O125" s="33">
        <f t="shared" ca="1" si="276"/>
        <v>0</v>
      </c>
      <c r="Q125" s="35">
        <f t="shared" ca="1" si="277"/>
        <v>0</v>
      </c>
      <c r="R125" s="35">
        <f t="shared" ca="1" si="278"/>
        <v>0</v>
      </c>
      <c r="S125" s="35">
        <f t="shared" ca="1" si="279"/>
        <v>0</v>
      </c>
      <c r="T125" s="35">
        <f t="shared" ca="1" si="280"/>
        <v>0</v>
      </c>
      <c r="U125" s="35">
        <f t="shared" ca="1" si="281"/>
        <v>0</v>
      </c>
      <c r="W125" s="8" cm="1">
        <f t="array" aca="1" ref="W125" ca="1">INDIRECT("'"&amp;$C$6&amp;"'!"&amp;ADDRESS(ROW(),COLUMN()+44))</f>
        <v>0</v>
      </c>
      <c r="X125" s="8" cm="1">
        <f t="array" aca="1" ref="X125" ca="1">INDIRECT("'"&amp;$C$6&amp;"'!"&amp;ADDRESS(ROW(),COLUMN()+44))</f>
        <v>0</v>
      </c>
      <c r="Y125" s="8" cm="1">
        <f t="array" aca="1" ref="Y125" ca="1">INDIRECT("'"&amp;$C$6&amp;"'!"&amp;ADDRESS(ROW(),COLUMN()+44))</f>
        <v>0</v>
      </c>
      <c r="Z125" s="8" cm="1">
        <f t="array" aca="1" ref="Z125" ca="1">INDIRECT("'"&amp;$C$6&amp;"'!"&amp;ADDRESS(ROW(),COLUMN()+44))</f>
        <v>0</v>
      </c>
      <c r="AA125" s="8" cm="1">
        <f t="array" aca="1" ref="AA125" ca="1">INDIRECT("'"&amp;$C$6&amp;"'!"&amp;ADDRESS(ROW(),COLUMN()+44))</f>
        <v>0</v>
      </c>
      <c r="AB125" s="8" cm="1">
        <f t="array" aca="1" ref="AB125" ca="1">INDIRECT("'"&amp;$C$6&amp;"'!"&amp;ADDRESS(ROW(),COLUMN()+44))</f>
        <v>0</v>
      </c>
      <c r="AD125" s="33">
        <f t="shared" ca="1" si="282"/>
        <v>0</v>
      </c>
      <c r="AE125" s="33">
        <f t="shared" ca="1" si="283"/>
        <v>0</v>
      </c>
      <c r="AF125" s="33">
        <f t="shared" ca="1" si="284"/>
        <v>0</v>
      </c>
      <c r="AG125" s="33">
        <f t="shared" ca="1" si="285"/>
        <v>0</v>
      </c>
      <c r="AH125" s="33">
        <f t="shared" ca="1" si="286"/>
        <v>0</v>
      </c>
      <c r="AJ125" s="35">
        <f t="shared" ca="1" si="287"/>
        <v>0</v>
      </c>
      <c r="AK125" s="35">
        <f t="shared" ca="1" si="288"/>
        <v>0</v>
      </c>
      <c r="AL125" s="35">
        <f t="shared" ca="1" si="289"/>
        <v>0</v>
      </c>
      <c r="AM125" s="35">
        <f t="shared" ca="1" si="290"/>
        <v>0</v>
      </c>
      <c r="AN125" s="35">
        <f t="shared" ca="1" si="291"/>
        <v>0</v>
      </c>
    </row>
    <row r="126" spans="1:40" hidden="1" outlineLevel="1" x14ac:dyDescent="0.25">
      <c r="A126" s="11" t="s">
        <v>11</v>
      </c>
      <c r="C126" s="2"/>
      <c r="D126" s="8" cm="1">
        <f t="array" aca="1" ref="D126" ca="1">_xlfn.XLOOKUP(1,
 (INDIRECT("'"&amp;$C$6&amp;"'!$6:$6")=D$6)*
 (INDIRECT("'"&amp;$C$6&amp;"'!$5:$5")=D$5),
 INDIRECT("'"&amp;$C$6&amp;"'!"&amp;ROW()&amp;":"&amp;ROW())
)</f>
        <v>0</v>
      </c>
      <c r="E126" s="8" cm="1">
        <f t="array" aca="1" ref="E126" ca="1">_xlfn.XLOOKUP(1,
 (INDIRECT("'"&amp;$C$6&amp;"'!$6:$6")=E$6)*
 (INDIRECT("'"&amp;$C$6&amp;"'!$5:$5")=E$5),
 INDIRECT("'"&amp;$C$6&amp;"'!"&amp;ROW()&amp;":"&amp;ROW())
)</f>
        <v>0</v>
      </c>
      <c r="F126" s="8" cm="1">
        <f t="array" aca="1" ref="F126" ca="1">_xlfn.XLOOKUP(1,
 (INDIRECT("'"&amp;$C$6&amp;"'!$6:$6")=F$6)*
 (INDIRECT("'"&amp;$C$6&amp;"'!$5:$5")=F$5),
 INDIRECT("'"&amp;$C$6&amp;"'!"&amp;ROW()&amp;":"&amp;ROW())
)</f>
        <v>0</v>
      </c>
      <c r="G126" s="8" cm="1">
        <f t="array" aca="1" ref="G126" ca="1">_xlfn.XLOOKUP(1,
 (INDIRECT("'"&amp;$C$6&amp;"'!$6:$6")=G$6)*
 (INDIRECT("'"&amp;$C$6&amp;"'!$5:$5")=G$5),
 INDIRECT("'"&amp;$C$6&amp;"'!"&amp;ROW()&amp;":"&amp;ROW())
)</f>
        <v>0</v>
      </c>
      <c r="H126" s="8" cm="1">
        <f t="array" aca="1" ref="H126" ca="1">_xlfn.XLOOKUP(1,
 (INDIRECT("'"&amp;$C$6&amp;"'!$6:$6")=H$6)*
 (INDIRECT("'"&amp;$C$6&amp;"'!$5:$5")=H$5),
 INDIRECT("'"&amp;$C$6&amp;"'!"&amp;ROW()&amp;":"&amp;ROW())
)</f>
        <v>0</v>
      </c>
      <c r="I126" s="8" cm="1">
        <f t="array" aca="1" ref="I126" ca="1">_xlfn.XLOOKUP(1,
 (INDIRECT("'"&amp;$C$6&amp;"'!$6:$6")=I$6)*
 (INDIRECT("'"&amp;$C$6&amp;"'!$5:$5")=I$5),
 INDIRECT("'"&amp;$C$6&amp;"'!"&amp;ROW()&amp;":"&amp;ROW())
)</f>
        <v>0</v>
      </c>
      <c r="K126" s="33">
        <f t="shared" ca="1" si="272"/>
        <v>0</v>
      </c>
      <c r="L126" s="33">
        <f t="shared" ca="1" si="273"/>
        <v>0</v>
      </c>
      <c r="M126" s="33">
        <f t="shared" ca="1" si="274"/>
        <v>0</v>
      </c>
      <c r="N126" s="33">
        <f t="shared" ca="1" si="275"/>
        <v>0</v>
      </c>
      <c r="O126" s="33">
        <f t="shared" ca="1" si="276"/>
        <v>0</v>
      </c>
      <c r="Q126" s="35">
        <f t="shared" ca="1" si="277"/>
        <v>0</v>
      </c>
      <c r="R126" s="35">
        <f t="shared" ca="1" si="278"/>
        <v>0</v>
      </c>
      <c r="S126" s="35">
        <f t="shared" ca="1" si="279"/>
        <v>0</v>
      </c>
      <c r="T126" s="35">
        <f t="shared" ca="1" si="280"/>
        <v>0</v>
      </c>
      <c r="U126" s="35">
        <f t="shared" ca="1" si="281"/>
        <v>0</v>
      </c>
      <c r="W126" s="8" cm="1">
        <f t="array" aca="1" ref="W126" ca="1">INDIRECT("'"&amp;$C$6&amp;"'!"&amp;ADDRESS(ROW(),COLUMN()+44))</f>
        <v>0</v>
      </c>
      <c r="X126" s="8" cm="1">
        <f t="array" aca="1" ref="X126" ca="1">INDIRECT("'"&amp;$C$6&amp;"'!"&amp;ADDRESS(ROW(),COLUMN()+44))</f>
        <v>0</v>
      </c>
      <c r="Y126" s="8" cm="1">
        <f t="array" aca="1" ref="Y126" ca="1">INDIRECT("'"&amp;$C$6&amp;"'!"&amp;ADDRESS(ROW(),COLUMN()+44))</f>
        <v>0</v>
      </c>
      <c r="Z126" s="8" cm="1">
        <f t="array" aca="1" ref="Z126" ca="1">INDIRECT("'"&amp;$C$6&amp;"'!"&amp;ADDRESS(ROW(),COLUMN()+44))</f>
        <v>0</v>
      </c>
      <c r="AA126" s="8" cm="1">
        <f t="array" aca="1" ref="AA126" ca="1">INDIRECT("'"&amp;$C$6&amp;"'!"&amp;ADDRESS(ROW(),COLUMN()+44))</f>
        <v>0</v>
      </c>
      <c r="AB126" s="8" cm="1">
        <f t="array" aca="1" ref="AB126" ca="1">INDIRECT("'"&amp;$C$6&amp;"'!"&amp;ADDRESS(ROW(),COLUMN()+44))</f>
        <v>0</v>
      </c>
      <c r="AD126" s="33">
        <f t="shared" ca="1" si="282"/>
        <v>0</v>
      </c>
      <c r="AE126" s="33">
        <f t="shared" ca="1" si="283"/>
        <v>0</v>
      </c>
      <c r="AF126" s="33">
        <f t="shared" ca="1" si="284"/>
        <v>0</v>
      </c>
      <c r="AG126" s="33">
        <f t="shared" ca="1" si="285"/>
        <v>0</v>
      </c>
      <c r="AH126" s="33">
        <f t="shared" ca="1" si="286"/>
        <v>0</v>
      </c>
      <c r="AJ126" s="35">
        <f t="shared" ca="1" si="287"/>
        <v>0</v>
      </c>
      <c r="AK126" s="35">
        <f t="shared" ca="1" si="288"/>
        <v>0</v>
      </c>
      <c r="AL126" s="35">
        <f t="shared" ca="1" si="289"/>
        <v>0</v>
      </c>
      <c r="AM126" s="35">
        <f t="shared" ca="1" si="290"/>
        <v>0</v>
      </c>
      <c r="AN126" s="35">
        <f t="shared" ca="1" si="291"/>
        <v>0</v>
      </c>
    </row>
    <row r="127" spans="1:40" hidden="1" outlineLevel="1" x14ac:dyDescent="0.25">
      <c r="A127" s="11" t="s">
        <v>11</v>
      </c>
      <c r="C127" s="2"/>
      <c r="D127" s="8" cm="1">
        <f t="array" aca="1" ref="D127" ca="1">_xlfn.XLOOKUP(1,
 (INDIRECT("'"&amp;$C$6&amp;"'!$6:$6")=D$6)*
 (INDIRECT("'"&amp;$C$6&amp;"'!$5:$5")=D$5),
 INDIRECT("'"&amp;$C$6&amp;"'!"&amp;ROW()&amp;":"&amp;ROW())
)</f>
        <v>0</v>
      </c>
      <c r="E127" s="8" cm="1">
        <f t="array" aca="1" ref="E127" ca="1">_xlfn.XLOOKUP(1,
 (INDIRECT("'"&amp;$C$6&amp;"'!$6:$6")=E$6)*
 (INDIRECT("'"&amp;$C$6&amp;"'!$5:$5")=E$5),
 INDIRECT("'"&amp;$C$6&amp;"'!"&amp;ROW()&amp;":"&amp;ROW())
)</f>
        <v>0</v>
      </c>
      <c r="F127" s="8" cm="1">
        <f t="array" aca="1" ref="F127" ca="1">_xlfn.XLOOKUP(1,
 (INDIRECT("'"&amp;$C$6&amp;"'!$6:$6")=F$6)*
 (INDIRECT("'"&amp;$C$6&amp;"'!$5:$5")=F$5),
 INDIRECT("'"&amp;$C$6&amp;"'!"&amp;ROW()&amp;":"&amp;ROW())
)</f>
        <v>0</v>
      </c>
      <c r="G127" s="8" cm="1">
        <f t="array" aca="1" ref="G127" ca="1">_xlfn.XLOOKUP(1,
 (INDIRECT("'"&amp;$C$6&amp;"'!$6:$6")=G$6)*
 (INDIRECT("'"&amp;$C$6&amp;"'!$5:$5")=G$5),
 INDIRECT("'"&amp;$C$6&amp;"'!"&amp;ROW()&amp;":"&amp;ROW())
)</f>
        <v>0</v>
      </c>
      <c r="H127" s="8" cm="1">
        <f t="array" aca="1" ref="H127" ca="1">_xlfn.XLOOKUP(1,
 (INDIRECT("'"&amp;$C$6&amp;"'!$6:$6")=H$6)*
 (INDIRECT("'"&amp;$C$6&amp;"'!$5:$5")=H$5),
 INDIRECT("'"&amp;$C$6&amp;"'!"&amp;ROW()&amp;":"&amp;ROW())
)</f>
        <v>0</v>
      </c>
      <c r="I127" s="8" cm="1">
        <f t="array" aca="1" ref="I127" ca="1">_xlfn.XLOOKUP(1,
 (INDIRECT("'"&amp;$C$6&amp;"'!$6:$6")=I$6)*
 (INDIRECT("'"&amp;$C$6&amp;"'!$5:$5")=I$5),
 INDIRECT("'"&amp;$C$6&amp;"'!"&amp;ROW()&amp;":"&amp;ROW())
)</f>
        <v>0</v>
      </c>
      <c r="K127" s="33">
        <f t="shared" ca="1" si="272"/>
        <v>0</v>
      </c>
      <c r="L127" s="33">
        <f t="shared" ca="1" si="273"/>
        <v>0</v>
      </c>
      <c r="M127" s="33">
        <f t="shared" ca="1" si="274"/>
        <v>0</v>
      </c>
      <c r="N127" s="33">
        <f t="shared" ca="1" si="275"/>
        <v>0</v>
      </c>
      <c r="O127" s="33">
        <f t="shared" ca="1" si="276"/>
        <v>0</v>
      </c>
      <c r="Q127" s="35">
        <f t="shared" ca="1" si="277"/>
        <v>0</v>
      </c>
      <c r="R127" s="35">
        <f t="shared" ca="1" si="278"/>
        <v>0</v>
      </c>
      <c r="S127" s="35">
        <f t="shared" ca="1" si="279"/>
        <v>0</v>
      </c>
      <c r="T127" s="35">
        <f t="shared" ca="1" si="280"/>
        <v>0</v>
      </c>
      <c r="U127" s="35">
        <f t="shared" ca="1" si="281"/>
        <v>0</v>
      </c>
      <c r="W127" s="8" cm="1">
        <f t="array" aca="1" ref="W127" ca="1">INDIRECT("'"&amp;$C$6&amp;"'!"&amp;ADDRESS(ROW(),COLUMN()+44))</f>
        <v>0</v>
      </c>
      <c r="X127" s="8" cm="1">
        <f t="array" aca="1" ref="X127" ca="1">INDIRECT("'"&amp;$C$6&amp;"'!"&amp;ADDRESS(ROW(),COLUMN()+44))</f>
        <v>0</v>
      </c>
      <c r="Y127" s="8" cm="1">
        <f t="array" aca="1" ref="Y127" ca="1">INDIRECT("'"&amp;$C$6&amp;"'!"&amp;ADDRESS(ROW(),COLUMN()+44))</f>
        <v>0</v>
      </c>
      <c r="Z127" s="8" cm="1">
        <f t="array" aca="1" ref="Z127" ca="1">INDIRECT("'"&amp;$C$6&amp;"'!"&amp;ADDRESS(ROW(),COLUMN()+44))</f>
        <v>0</v>
      </c>
      <c r="AA127" s="8" cm="1">
        <f t="array" aca="1" ref="AA127" ca="1">INDIRECT("'"&amp;$C$6&amp;"'!"&amp;ADDRESS(ROW(),COLUMN()+44))</f>
        <v>0</v>
      </c>
      <c r="AB127" s="8" cm="1">
        <f t="array" aca="1" ref="AB127" ca="1">INDIRECT("'"&amp;$C$6&amp;"'!"&amp;ADDRESS(ROW(),COLUMN()+44))</f>
        <v>0</v>
      </c>
      <c r="AD127" s="33">
        <f t="shared" ca="1" si="282"/>
        <v>0</v>
      </c>
      <c r="AE127" s="33">
        <f t="shared" ca="1" si="283"/>
        <v>0</v>
      </c>
      <c r="AF127" s="33">
        <f t="shared" ca="1" si="284"/>
        <v>0</v>
      </c>
      <c r="AG127" s="33">
        <f t="shared" ca="1" si="285"/>
        <v>0</v>
      </c>
      <c r="AH127" s="33">
        <f t="shared" ca="1" si="286"/>
        <v>0</v>
      </c>
      <c r="AJ127" s="35">
        <f t="shared" ca="1" si="287"/>
        <v>0</v>
      </c>
      <c r="AK127" s="35">
        <f t="shared" ca="1" si="288"/>
        <v>0</v>
      </c>
      <c r="AL127" s="35">
        <f t="shared" ca="1" si="289"/>
        <v>0</v>
      </c>
      <c r="AM127" s="35">
        <f t="shared" ca="1" si="290"/>
        <v>0</v>
      </c>
      <c r="AN127" s="35">
        <f t="shared" ca="1" si="291"/>
        <v>0</v>
      </c>
    </row>
    <row r="128" spans="1:40" hidden="1" outlineLevel="1" x14ac:dyDescent="0.25">
      <c r="A128" s="11" t="s">
        <v>11</v>
      </c>
      <c r="C128" s="2"/>
      <c r="D128" s="8" cm="1">
        <f t="array" aca="1" ref="D128" ca="1">_xlfn.XLOOKUP(1,
 (INDIRECT("'"&amp;$C$6&amp;"'!$6:$6")=D$6)*
 (INDIRECT("'"&amp;$C$6&amp;"'!$5:$5")=D$5),
 INDIRECT("'"&amp;$C$6&amp;"'!"&amp;ROW()&amp;":"&amp;ROW())
)</f>
        <v>0</v>
      </c>
      <c r="E128" s="8" cm="1">
        <f t="array" aca="1" ref="E128" ca="1">_xlfn.XLOOKUP(1,
 (INDIRECT("'"&amp;$C$6&amp;"'!$6:$6")=E$6)*
 (INDIRECT("'"&amp;$C$6&amp;"'!$5:$5")=E$5),
 INDIRECT("'"&amp;$C$6&amp;"'!"&amp;ROW()&amp;":"&amp;ROW())
)</f>
        <v>0</v>
      </c>
      <c r="F128" s="8" cm="1">
        <f t="array" aca="1" ref="F128" ca="1">_xlfn.XLOOKUP(1,
 (INDIRECT("'"&amp;$C$6&amp;"'!$6:$6")=F$6)*
 (INDIRECT("'"&amp;$C$6&amp;"'!$5:$5")=F$5),
 INDIRECT("'"&amp;$C$6&amp;"'!"&amp;ROW()&amp;":"&amp;ROW())
)</f>
        <v>0</v>
      </c>
      <c r="G128" s="8" cm="1">
        <f t="array" aca="1" ref="G128" ca="1">_xlfn.XLOOKUP(1,
 (INDIRECT("'"&amp;$C$6&amp;"'!$6:$6")=G$6)*
 (INDIRECT("'"&amp;$C$6&amp;"'!$5:$5")=G$5),
 INDIRECT("'"&amp;$C$6&amp;"'!"&amp;ROW()&amp;":"&amp;ROW())
)</f>
        <v>0</v>
      </c>
      <c r="H128" s="8" cm="1">
        <f t="array" aca="1" ref="H128" ca="1">_xlfn.XLOOKUP(1,
 (INDIRECT("'"&amp;$C$6&amp;"'!$6:$6")=H$6)*
 (INDIRECT("'"&amp;$C$6&amp;"'!$5:$5")=H$5),
 INDIRECT("'"&amp;$C$6&amp;"'!"&amp;ROW()&amp;":"&amp;ROW())
)</f>
        <v>0</v>
      </c>
      <c r="I128" s="8" cm="1">
        <f t="array" aca="1" ref="I128" ca="1">_xlfn.XLOOKUP(1,
 (INDIRECT("'"&amp;$C$6&amp;"'!$6:$6")=I$6)*
 (INDIRECT("'"&amp;$C$6&amp;"'!$5:$5")=I$5),
 INDIRECT("'"&amp;$C$6&amp;"'!"&amp;ROW()&amp;":"&amp;ROW())
)</f>
        <v>0</v>
      </c>
      <c r="K128" s="33">
        <f t="shared" ca="1" si="272"/>
        <v>0</v>
      </c>
      <c r="L128" s="33">
        <f t="shared" ca="1" si="273"/>
        <v>0</v>
      </c>
      <c r="M128" s="33">
        <f t="shared" ca="1" si="274"/>
        <v>0</v>
      </c>
      <c r="N128" s="33">
        <f t="shared" ca="1" si="275"/>
        <v>0</v>
      </c>
      <c r="O128" s="33">
        <f t="shared" ca="1" si="276"/>
        <v>0</v>
      </c>
      <c r="Q128" s="35">
        <f t="shared" ca="1" si="277"/>
        <v>0</v>
      </c>
      <c r="R128" s="35">
        <f t="shared" ca="1" si="278"/>
        <v>0</v>
      </c>
      <c r="S128" s="35">
        <f t="shared" ca="1" si="279"/>
        <v>0</v>
      </c>
      <c r="T128" s="35">
        <f t="shared" ca="1" si="280"/>
        <v>0</v>
      </c>
      <c r="U128" s="35">
        <f t="shared" ca="1" si="281"/>
        <v>0</v>
      </c>
      <c r="W128" s="8" cm="1">
        <f t="array" aca="1" ref="W128" ca="1">INDIRECT("'"&amp;$C$6&amp;"'!"&amp;ADDRESS(ROW(),COLUMN()+44))</f>
        <v>0</v>
      </c>
      <c r="X128" s="8" cm="1">
        <f t="array" aca="1" ref="X128" ca="1">INDIRECT("'"&amp;$C$6&amp;"'!"&amp;ADDRESS(ROW(),COLUMN()+44))</f>
        <v>0</v>
      </c>
      <c r="Y128" s="8" cm="1">
        <f t="array" aca="1" ref="Y128" ca="1">INDIRECT("'"&amp;$C$6&amp;"'!"&amp;ADDRESS(ROW(),COLUMN()+44))</f>
        <v>0</v>
      </c>
      <c r="Z128" s="8" cm="1">
        <f t="array" aca="1" ref="Z128" ca="1">INDIRECT("'"&amp;$C$6&amp;"'!"&amp;ADDRESS(ROW(),COLUMN()+44))</f>
        <v>0</v>
      </c>
      <c r="AA128" s="8" cm="1">
        <f t="array" aca="1" ref="AA128" ca="1">INDIRECT("'"&amp;$C$6&amp;"'!"&amp;ADDRESS(ROW(),COLUMN()+44))</f>
        <v>0</v>
      </c>
      <c r="AB128" s="8" cm="1">
        <f t="array" aca="1" ref="AB128" ca="1">INDIRECT("'"&amp;$C$6&amp;"'!"&amp;ADDRESS(ROW(),COLUMN()+44))</f>
        <v>0</v>
      </c>
      <c r="AD128" s="33">
        <f t="shared" ca="1" si="282"/>
        <v>0</v>
      </c>
      <c r="AE128" s="33">
        <f t="shared" ca="1" si="283"/>
        <v>0</v>
      </c>
      <c r="AF128" s="33">
        <f t="shared" ca="1" si="284"/>
        <v>0</v>
      </c>
      <c r="AG128" s="33">
        <f t="shared" ca="1" si="285"/>
        <v>0</v>
      </c>
      <c r="AH128" s="33">
        <f t="shared" ca="1" si="286"/>
        <v>0</v>
      </c>
      <c r="AJ128" s="35">
        <f t="shared" ca="1" si="287"/>
        <v>0</v>
      </c>
      <c r="AK128" s="35">
        <f t="shared" ca="1" si="288"/>
        <v>0</v>
      </c>
      <c r="AL128" s="35">
        <f t="shared" ca="1" si="289"/>
        <v>0</v>
      </c>
      <c r="AM128" s="35">
        <f t="shared" ca="1" si="290"/>
        <v>0</v>
      </c>
      <c r="AN128" s="35">
        <f t="shared" ca="1" si="291"/>
        <v>0</v>
      </c>
    </row>
    <row r="129" spans="1:40" hidden="1" outlineLevel="1" x14ac:dyDescent="0.25">
      <c r="A129" s="11" t="s">
        <v>11</v>
      </c>
      <c r="C129" s="2"/>
      <c r="D129" s="8" cm="1">
        <f t="array" aca="1" ref="D129" ca="1">_xlfn.XLOOKUP(1,
 (INDIRECT("'"&amp;$C$6&amp;"'!$6:$6")=D$6)*
 (INDIRECT("'"&amp;$C$6&amp;"'!$5:$5")=D$5),
 INDIRECT("'"&amp;$C$6&amp;"'!"&amp;ROW()&amp;":"&amp;ROW())
)</f>
        <v>0</v>
      </c>
      <c r="E129" s="8" cm="1">
        <f t="array" aca="1" ref="E129" ca="1">_xlfn.XLOOKUP(1,
 (INDIRECT("'"&amp;$C$6&amp;"'!$6:$6")=E$6)*
 (INDIRECT("'"&amp;$C$6&amp;"'!$5:$5")=E$5),
 INDIRECT("'"&amp;$C$6&amp;"'!"&amp;ROW()&amp;":"&amp;ROW())
)</f>
        <v>0</v>
      </c>
      <c r="F129" s="8" cm="1">
        <f t="array" aca="1" ref="F129" ca="1">_xlfn.XLOOKUP(1,
 (INDIRECT("'"&amp;$C$6&amp;"'!$6:$6")=F$6)*
 (INDIRECT("'"&amp;$C$6&amp;"'!$5:$5")=F$5),
 INDIRECT("'"&amp;$C$6&amp;"'!"&amp;ROW()&amp;":"&amp;ROW())
)</f>
        <v>0</v>
      </c>
      <c r="G129" s="8" cm="1">
        <f t="array" aca="1" ref="G129" ca="1">_xlfn.XLOOKUP(1,
 (INDIRECT("'"&amp;$C$6&amp;"'!$6:$6")=G$6)*
 (INDIRECT("'"&amp;$C$6&amp;"'!$5:$5")=G$5),
 INDIRECT("'"&amp;$C$6&amp;"'!"&amp;ROW()&amp;":"&amp;ROW())
)</f>
        <v>0</v>
      </c>
      <c r="H129" s="8" cm="1">
        <f t="array" aca="1" ref="H129" ca="1">_xlfn.XLOOKUP(1,
 (INDIRECT("'"&amp;$C$6&amp;"'!$6:$6")=H$6)*
 (INDIRECT("'"&amp;$C$6&amp;"'!$5:$5")=H$5),
 INDIRECT("'"&amp;$C$6&amp;"'!"&amp;ROW()&amp;":"&amp;ROW())
)</f>
        <v>0</v>
      </c>
      <c r="I129" s="8" cm="1">
        <f t="array" aca="1" ref="I129" ca="1">_xlfn.XLOOKUP(1,
 (INDIRECT("'"&amp;$C$6&amp;"'!$6:$6")=I$6)*
 (INDIRECT("'"&amp;$C$6&amp;"'!$5:$5")=I$5),
 INDIRECT("'"&amp;$C$6&amp;"'!"&amp;ROW()&amp;":"&amp;ROW())
)</f>
        <v>0</v>
      </c>
      <c r="K129" s="33">
        <f t="shared" ca="1" si="272"/>
        <v>0</v>
      </c>
      <c r="L129" s="33">
        <f t="shared" ca="1" si="273"/>
        <v>0</v>
      </c>
      <c r="M129" s="33">
        <f t="shared" ca="1" si="274"/>
        <v>0</v>
      </c>
      <c r="N129" s="33">
        <f t="shared" ca="1" si="275"/>
        <v>0</v>
      </c>
      <c r="O129" s="33">
        <f t="shared" ca="1" si="276"/>
        <v>0</v>
      </c>
      <c r="Q129" s="35">
        <f t="shared" ca="1" si="277"/>
        <v>0</v>
      </c>
      <c r="R129" s="35">
        <f t="shared" ca="1" si="278"/>
        <v>0</v>
      </c>
      <c r="S129" s="35">
        <f t="shared" ca="1" si="279"/>
        <v>0</v>
      </c>
      <c r="T129" s="35">
        <f t="shared" ca="1" si="280"/>
        <v>0</v>
      </c>
      <c r="U129" s="35">
        <f t="shared" ca="1" si="281"/>
        <v>0</v>
      </c>
      <c r="W129" s="8" cm="1">
        <f t="array" aca="1" ref="W129" ca="1">INDIRECT("'"&amp;$C$6&amp;"'!"&amp;ADDRESS(ROW(),COLUMN()+44))</f>
        <v>0</v>
      </c>
      <c r="X129" s="8" cm="1">
        <f t="array" aca="1" ref="X129" ca="1">INDIRECT("'"&amp;$C$6&amp;"'!"&amp;ADDRESS(ROW(),COLUMN()+44))</f>
        <v>0</v>
      </c>
      <c r="Y129" s="8" cm="1">
        <f t="array" aca="1" ref="Y129" ca="1">INDIRECT("'"&amp;$C$6&amp;"'!"&amp;ADDRESS(ROW(),COLUMN()+44))</f>
        <v>0</v>
      </c>
      <c r="Z129" s="8" cm="1">
        <f t="array" aca="1" ref="Z129" ca="1">INDIRECT("'"&amp;$C$6&amp;"'!"&amp;ADDRESS(ROW(),COLUMN()+44))</f>
        <v>0</v>
      </c>
      <c r="AA129" s="8" cm="1">
        <f t="array" aca="1" ref="AA129" ca="1">INDIRECT("'"&amp;$C$6&amp;"'!"&amp;ADDRESS(ROW(),COLUMN()+44))</f>
        <v>0</v>
      </c>
      <c r="AB129" s="8" cm="1">
        <f t="array" aca="1" ref="AB129" ca="1">INDIRECT("'"&amp;$C$6&amp;"'!"&amp;ADDRESS(ROW(),COLUMN()+44))</f>
        <v>0</v>
      </c>
      <c r="AD129" s="33">
        <f t="shared" ca="1" si="282"/>
        <v>0</v>
      </c>
      <c r="AE129" s="33">
        <f t="shared" ca="1" si="283"/>
        <v>0</v>
      </c>
      <c r="AF129" s="33">
        <f t="shared" ca="1" si="284"/>
        <v>0</v>
      </c>
      <c r="AG129" s="33">
        <f t="shared" ca="1" si="285"/>
        <v>0</v>
      </c>
      <c r="AH129" s="33">
        <f t="shared" ca="1" si="286"/>
        <v>0</v>
      </c>
      <c r="AJ129" s="35">
        <f t="shared" ca="1" si="287"/>
        <v>0</v>
      </c>
      <c r="AK129" s="35">
        <f t="shared" ca="1" si="288"/>
        <v>0</v>
      </c>
      <c r="AL129" s="35">
        <f t="shared" ca="1" si="289"/>
        <v>0</v>
      </c>
      <c r="AM129" s="35">
        <f t="shared" ca="1" si="290"/>
        <v>0</v>
      </c>
      <c r="AN129" s="35">
        <f t="shared" ca="1" si="291"/>
        <v>0</v>
      </c>
    </row>
    <row r="130" spans="1:40" hidden="1" outlineLevel="1" x14ac:dyDescent="0.25">
      <c r="A130" s="11" t="s">
        <v>11</v>
      </c>
      <c r="C130" s="51"/>
      <c r="D130" s="53">
        <f t="shared" ref="D130:I130" ca="1" si="292">SUM(D122:D129)</f>
        <v>0</v>
      </c>
      <c r="E130" s="53">
        <f t="shared" ca="1" si="292"/>
        <v>0</v>
      </c>
      <c r="F130" s="53">
        <f t="shared" ca="1" si="292"/>
        <v>0</v>
      </c>
      <c r="G130" s="53">
        <f t="shared" ca="1" si="292"/>
        <v>0</v>
      </c>
      <c r="H130" s="53">
        <f t="shared" ca="1" si="292"/>
        <v>0</v>
      </c>
      <c r="I130" s="53">
        <f t="shared" ca="1" si="292"/>
        <v>0</v>
      </c>
      <c r="K130" s="33">
        <f t="shared" ca="1" si="272"/>
        <v>0</v>
      </c>
      <c r="L130" s="33">
        <f t="shared" ca="1" si="273"/>
        <v>0</v>
      </c>
      <c r="M130" s="33">
        <f t="shared" ca="1" si="274"/>
        <v>0</v>
      </c>
      <c r="N130" s="33">
        <f t="shared" ca="1" si="275"/>
        <v>0</v>
      </c>
      <c r="O130" s="33">
        <f t="shared" ca="1" si="276"/>
        <v>0</v>
      </c>
      <c r="Q130" s="35">
        <f t="shared" ca="1" si="277"/>
        <v>0</v>
      </c>
      <c r="R130" s="35">
        <f t="shared" ca="1" si="278"/>
        <v>0</v>
      </c>
      <c r="S130" s="35">
        <f t="shared" ca="1" si="279"/>
        <v>0</v>
      </c>
      <c r="T130" s="35">
        <f t="shared" ca="1" si="280"/>
        <v>0</v>
      </c>
      <c r="U130" s="35">
        <f t="shared" ca="1" si="281"/>
        <v>0</v>
      </c>
      <c r="W130" s="53">
        <f t="shared" ref="W130:AB130" ca="1" si="293">SUM(W122:W129)</f>
        <v>0</v>
      </c>
      <c r="X130" s="53">
        <f t="shared" ca="1" si="293"/>
        <v>0</v>
      </c>
      <c r="Y130" s="53">
        <f t="shared" ca="1" si="293"/>
        <v>0</v>
      </c>
      <c r="Z130" s="53">
        <f t="shared" ca="1" si="293"/>
        <v>0</v>
      </c>
      <c r="AA130" s="53">
        <f t="shared" ca="1" si="293"/>
        <v>0</v>
      </c>
      <c r="AB130" s="53">
        <f t="shared" ca="1" si="293"/>
        <v>0</v>
      </c>
      <c r="AD130" s="33">
        <f t="shared" ca="1" si="282"/>
        <v>0</v>
      </c>
      <c r="AE130" s="33">
        <f t="shared" ca="1" si="283"/>
        <v>0</v>
      </c>
      <c r="AF130" s="33">
        <f t="shared" ca="1" si="284"/>
        <v>0</v>
      </c>
      <c r="AG130" s="33">
        <f t="shared" ca="1" si="285"/>
        <v>0</v>
      </c>
      <c r="AH130" s="33">
        <f t="shared" ca="1" si="286"/>
        <v>0</v>
      </c>
      <c r="AJ130" s="35">
        <f t="shared" ca="1" si="287"/>
        <v>0</v>
      </c>
      <c r="AK130" s="35">
        <f t="shared" ca="1" si="288"/>
        <v>0</v>
      </c>
      <c r="AL130" s="35">
        <f t="shared" ca="1" si="289"/>
        <v>0</v>
      </c>
      <c r="AM130" s="35">
        <f t="shared" ca="1" si="290"/>
        <v>0</v>
      </c>
      <c r="AN130" s="35">
        <f t="shared" ca="1" si="291"/>
        <v>0</v>
      </c>
    </row>
    <row r="131" spans="1:40" hidden="1" outlineLevel="1" x14ac:dyDescent="0.25">
      <c r="A131" s="11" t="s">
        <v>11</v>
      </c>
      <c r="C131" s="51"/>
      <c r="D131" s="8" cm="1">
        <f t="array" aca="1" ref="D131" ca="1">_xlfn.XLOOKUP(1,
 (INDIRECT("'"&amp;$C$6&amp;"'!$6:$6")=D$6)*
 (INDIRECT("'"&amp;$C$6&amp;"'!$5:$5")=D$5),
 INDIRECT("'"&amp;$C$6&amp;"'!"&amp;ROW()&amp;":"&amp;ROW())
)</f>
        <v>0</v>
      </c>
      <c r="E131" s="8" cm="1">
        <f t="array" aca="1" ref="E131" ca="1">_xlfn.XLOOKUP(1,
 (INDIRECT("'"&amp;$C$6&amp;"'!$6:$6")=E$6)*
 (INDIRECT("'"&amp;$C$6&amp;"'!$5:$5")=E$5),
 INDIRECT("'"&amp;$C$6&amp;"'!"&amp;ROW()&amp;":"&amp;ROW())
)</f>
        <v>0</v>
      </c>
      <c r="F131" s="8" cm="1">
        <f t="array" aca="1" ref="F131" ca="1">_xlfn.XLOOKUP(1,
 (INDIRECT("'"&amp;$C$6&amp;"'!$6:$6")=F$6)*
 (INDIRECT("'"&amp;$C$6&amp;"'!$5:$5")=F$5),
 INDIRECT("'"&amp;$C$6&amp;"'!"&amp;ROW()&amp;":"&amp;ROW())
)</f>
        <v>0</v>
      </c>
      <c r="G131" s="8" cm="1">
        <f t="array" aca="1" ref="G131" ca="1">_xlfn.XLOOKUP(1,
 (INDIRECT("'"&amp;$C$6&amp;"'!$6:$6")=G$6)*
 (INDIRECT("'"&amp;$C$6&amp;"'!$5:$5")=G$5),
 INDIRECT("'"&amp;$C$6&amp;"'!"&amp;ROW()&amp;":"&amp;ROW())
)</f>
        <v>0</v>
      </c>
      <c r="H131" s="8" cm="1">
        <f t="array" aca="1" ref="H131" ca="1">_xlfn.XLOOKUP(1,
 (INDIRECT("'"&amp;$C$6&amp;"'!$6:$6")=H$6)*
 (INDIRECT("'"&amp;$C$6&amp;"'!$5:$5")=H$5),
 INDIRECT("'"&amp;$C$6&amp;"'!"&amp;ROW()&amp;":"&amp;ROW())
)</f>
        <v>0</v>
      </c>
      <c r="I131" s="8" cm="1">
        <f t="array" aca="1" ref="I131" ca="1">_xlfn.XLOOKUP(1,
 (INDIRECT("'"&amp;$C$6&amp;"'!$6:$6")=I$6)*
 (INDIRECT("'"&amp;$C$6&amp;"'!$5:$5")=I$5),
 INDIRECT("'"&amp;$C$6&amp;"'!"&amp;ROW()&amp;":"&amp;ROW())
)</f>
        <v>0</v>
      </c>
      <c r="K131" s="33">
        <f t="shared" ca="1" si="272"/>
        <v>0</v>
      </c>
      <c r="L131" s="33">
        <f t="shared" ca="1" si="273"/>
        <v>0</v>
      </c>
      <c r="M131" s="33">
        <f t="shared" ca="1" si="274"/>
        <v>0</v>
      </c>
      <c r="N131" s="33">
        <f t="shared" ca="1" si="275"/>
        <v>0</v>
      </c>
      <c r="O131" s="33">
        <f t="shared" ca="1" si="276"/>
        <v>0</v>
      </c>
      <c r="Q131" s="35">
        <f t="shared" ca="1" si="277"/>
        <v>0</v>
      </c>
      <c r="R131" s="35">
        <f t="shared" ca="1" si="278"/>
        <v>0</v>
      </c>
      <c r="S131" s="35">
        <f t="shared" ca="1" si="279"/>
        <v>0</v>
      </c>
      <c r="T131" s="35">
        <f t="shared" ca="1" si="280"/>
        <v>0</v>
      </c>
      <c r="U131" s="35">
        <f t="shared" ca="1" si="281"/>
        <v>0</v>
      </c>
      <c r="W131" s="8" cm="1">
        <f t="array" aca="1" ref="W131" ca="1">INDIRECT("'"&amp;$C$6&amp;"'!"&amp;ADDRESS(ROW(),COLUMN()+44))</f>
        <v>0</v>
      </c>
      <c r="X131" s="8" cm="1">
        <f t="array" aca="1" ref="X131" ca="1">INDIRECT("'"&amp;$C$6&amp;"'!"&amp;ADDRESS(ROW(),COLUMN()+44))</f>
        <v>0</v>
      </c>
      <c r="Y131" s="8" cm="1">
        <f t="array" aca="1" ref="Y131" ca="1">INDIRECT("'"&amp;$C$6&amp;"'!"&amp;ADDRESS(ROW(),COLUMN()+44))</f>
        <v>0</v>
      </c>
      <c r="Z131" s="8" cm="1">
        <f t="array" aca="1" ref="Z131" ca="1">INDIRECT("'"&amp;$C$6&amp;"'!"&amp;ADDRESS(ROW(),COLUMN()+44))</f>
        <v>0</v>
      </c>
      <c r="AA131" s="8" cm="1">
        <f t="array" aca="1" ref="AA131" ca="1">INDIRECT("'"&amp;$C$6&amp;"'!"&amp;ADDRESS(ROW(),COLUMN()+44))</f>
        <v>0</v>
      </c>
      <c r="AB131" s="8" cm="1">
        <f t="array" aca="1" ref="AB131" ca="1">INDIRECT("'"&amp;$C$6&amp;"'!"&amp;ADDRESS(ROW(),COLUMN()+44))</f>
        <v>0</v>
      </c>
      <c r="AD131" s="33">
        <f t="shared" ca="1" si="282"/>
        <v>0</v>
      </c>
      <c r="AE131" s="33">
        <f t="shared" ca="1" si="283"/>
        <v>0</v>
      </c>
      <c r="AF131" s="33">
        <f t="shared" ca="1" si="284"/>
        <v>0</v>
      </c>
      <c r="AG131" s="33">
        <f t="shared" ca="1" si="285"/>
        <v>0</v>
      </c>
      <c r="AH131" s="33">
        <f t="shared" ca="1" si="286"/>
        <v>0</v>
      </c>
      <c r="AJ131" s="35">
        <f t="shared" ca="1" si="287"/>
        <v>0</v>
      </c>
      <c r="AK131" s="35">
        <f t="shared" ca="1" si="288"/>
        <v>0</v>
      </c>
      <c r="AL131" s="35">
        <f t="shared" ca="1" si="289"/>
        <v>0</v>
      </c>
      <c r="AM131" s="35">
        <f t="shared" ca="1" si="290"/>
        <v>0</v>
      </c>
      <c r="AN131" s="35">
        <f t="shared" ca="1" si="291"/>
        <v>0</v>
      </c>
    </row>
    <row r="132" spans="1:40" hidden="1" outlineLevel="1" x14ac:dyDescent="0.25">
      <c r="A132" s="11" t="s">
        <v>11</v>
      </c>
      <c r="C132" s="51"/>
      <c r="D132" s="8" cm="1">
        <f t="array" aca="1" ref="D132" ca="1">_xlfn.XLOOKUP(1,
 (INDIRECT("'"&amp;$C$6&amp;"'!$6:$6")=D$6)*
 (INDIRECT("'"&amp;$C$6&amp;"'!$5:$5")=D$5),
 INDIRECT("'"&amp;$C$6&amp;"'!"&amp;ROW()&amp;":"&amp;ROW())
)</f>
        <v>0</v>
      </c>
      <c r="E132" s="8" cm="1">
        <f t="array" aca="1" ref="E132" ca="1">_xlfn.XLOOKUP(1,
 (INDIRECT("'"&amp;$C$6&amp;"'!$6:$6")=E$6)*
 (INDIRECT("'"&amp;$C$6&amp;"'!$5:$5")=E$5),
 INDIRECT("'"&amp;$C$6&amp;"'!"&amp;ROW()&amp;":"&amp;ROW())
)</f>
        <v>0</v>
      </c>
      <c r="F132" s="8" cm="1">
        <f t="array" aca="1" ref="F132" ca="1">_xlfn.XLOOKUP(1,
 (INDIRECT("'"&amp;$C$6&amp;"'!$6:$6")=F$6)*
 (INDIRECT("'"&amp;$C$6&amp;"'!$5:$5")=F$5),
 INDIRECT("'"&amp;$C$6&amp;"'!"&amp;ROW()&amp;":"&amp;ROW())
)</f>
        <v>0</v>
      </c>
      <c r="G132" s="8" cm="1">
        <f t="array" aca="1" ref="G132" ca="1">_xlfn.XLOOKUP(1,
 (INDIRECT("'"&amp;$C$6&amp;"'!$6:$6")=G$6)*
 (INDIRECT("'"&amp;$C$6&amp;"'!$5:$5")=G$5),
 INDIRECT("'"&amp;$C$6&amp;"'!"&amp;ROW()&amp;":"&amp;ROW())
)</f>
        <v>0</v>
      </c>
      <c r="H132" s="8" cm="1">
        <f t="array" aca="1" ref="H132" ca="1">_xlfn.XLOOKUP(1,
 (INDIRECT("'"&amp;$C$6&amp;"'!$6:$6")=H$6)*
 (INDIRECT("'"&amp;$C$6&amp;"'!$5:$5")=H$5),
 INDIRECT("'"&amp;$C$6&amp;"'!"&amp;ROW()&amp;":"&amp;ROW())
)</f>
        <v>0</v>
      </c>
      <c r="I132" s="8" cm="1">
        <f t="array" aca="1" ref="I132" ca="1">_xlfn.XLOOKUP(1,
 (INDIRECT("'"&amp;$C$6&amp;"'!$6:$6")=I$6)*
 (INDIRECT("'"&amp;$C$6&amp;"'!$5:$5")=I$5),
 INDIRECT("'"&amp;$C$6&amp;"'!"&amp;ROW()&amp;":"&amp;ROW())
)</f>
        <v>0</v>
      </c>
      <c r="K132" s="33">
        <f t="shared" ca="1" si="272"/>
        <v>0</v>
      </c>
      <c r="L132" s="33">
        <f t="shared" ca="1" si="273"/>
        <v>0</v>
      </c>
      <c r="M132" s="33">
        <f t="shared" ca="1" si="274"/>
        <v>0</v>
      </c>
      <c r="N132" s="33">
        <f t="shared" ca="1" si="275"/>
        <v>0</v>
      </c>
      <c r="O132" s="33">
        <f t="shared" ca="1" si="276"/>
        <v>0</v>
      </c>
      <c r="Q132" s="35">
        <f t="shared" ca="1" si="277"/>
        <v>0</v>
      </c>
      <c r="R132" s="35">
        <f t="shared" ca="1" si="278"/>
        <v>0</v>
      </c>
      <c r="S132" s="35">
        <f t="shared" ca="1" si="279"/>
        <v>0</v>
      </c>
      <c r="T132" s="35">
        <f t="shared" ca="1" si="280"/>
        <v>0</v>
      </c>
      <c r="U132" s="35">
        <f t="shared" ca="1" si="281"/>
        <v>0</v>
      </c>
      <c r="W132" s="8" cm="1">
        <f t="array" aca="1" ref="W132" ca="1">INDIRECT("'"&amp;$C$6&amp;"'!"&amp;ADDRESS(ROW(),COLUMN()+44))</f>
        <v>0</v>
      </c>
      <c r="X132" s="8" cm="1">
        <f t="array" aca="1" ref="X132" ca="1">INDIRECT("'"&amp;$C$6&amp;"'!"&amp;ADDRESS(ROW(),COLUMN()+44))</f>
        <v>0</v>
      </c>
      <c r="Y132" s="8" cm="1">
        <f t="array" aca="1" ref="Y132" ca="1">INDIRECT("'"&amp;$C$6&amp;"'!"&amp;ADDRESS(ROW(),COLUMN()+44))</f>
        <v>0</v>
      </c>
      <c r="Z132" s="8" cm="1">
        <f t="array" aca="1" ref="Z132" ca="1">INDIRECT("'"&amp;$C$6&amp;"'!"&amp;ADDRESS(ROW(),COLUMN()+44))</f>
        <v>0</v>
      </c>
      <c r="AA132" s="8" cm="1">
        <f t="array" aca="1" ref="AA132" ca="1">INDIRECT("'"&amp;$C$6&amp;"'!"&amp;ADDRESS(ROW(),COLUMN()+44))</f>
        <v>0</v>
      </c>
      <c r="AB132" s="8" cm="1">
        <f t="array" aca="1" ref="AB132" ca="1">INDIRECT("'"&amp;$C$6&amp;"'!"&amp;ADDRESS(ROW(),COLUMN()+44))</f>
        <v>0</v>
      </c>
      <c r="AD132" s="33">
        <f t="shared" ca="1" si="282"/>
        <v>0</v>
      </c>
      <c r="AE132" s="33">
        <f t="shared" ca="1" si="283"/>
        <v>0</v>
      </c>
      <c r="AF132" s="33">
        <f t="shared" ca="1" si="284"/>
        <v>0</v>
      </c>
      <c r="AG132" s="33">
        <f t="shared" ca="1" si="285"/>
        <v>0</v>
      </c>
      <c r="AH132" s="33">
        <f t="shared" ca="1" si="286"/>
        <v>0</v>
      </c>
      <c r="AJ132" s="35">
        <f t="shared" ca="1" si="287"/>
        <v>0</v>
      </c>
      <c r="AK132" s="35">
        <f t="shared" ca="1" si="288"/>
        <v>0</v>
      </c>
      <c r="AL132" s="35">
        <f t="shared" ca="1" si="289"/>
        <v>0</v>
      </c>
      <c r="AM132" s="35">
        <f t="shared" ca="1" si="290"/>
        <v>0</v>
      </c>
      <c r="AN132" s="35">
        <f t="shared" ca="1" si="291"/>
        <v>0</v>
      </c>
    </row>
    <row r="133" spans="1:40" hidden="1" outlineLevel="1" x14ac:dyDescent="0.25">
      <c r="A133" s="11" t="s">
        <v>11</v>
      </c>
      <c r="C133" s="51"/>
      <c r="D133" s="8" cm="1">
        <f t="array" aca="1" ref="D133" ca="1">_xlfn.XLOOKUP(1,
 (INDIRECT("'"&amp;$C$6&amp;"'!$6:$6")=D$6)*
 (INDIRECT("'"&amp;$C$6&amp;"'!$5:$5")=D$5),
 INDIRECT("'"&amp;$C$6&amp;"'!"&amp;ROW()&amp;":"&amp;ROW())
)</f>
        <v>0</v>
      </c>
      <c r="E133" s="8" cm="1">
        <f t="array" aca="1" ref="E133" ca="1">_xlfn.XLOOKUP(1,
 (INDIRECT("'"&amp;$C$6&amp;"'!$6:$6")=E$6)*
 (INDIRECT("'"&amp;$C$6&amp;"'!$5:$5")=E$5),
 INDIRECT("'"&amp;$C$6&amp;"'!"&amp;ROW()&amp;":"&amp;ROW())
)</f>
        <v>0</v>
      </c>
      <c r="F133" s="8" cm="1">
        <f t="array" aca="1" ref="F133" ca="1">_xlfn.XLOOKUP(1,
 (INDIRECT("'"&amp;$C$6&amp;"'!$6:$6")=F$6)*
 (INDIRECT("'"&amp;$C$6&amp;"'!$5:$5")=F$5),
 INDIRECT("'"&amp;$C$6&amp;"'!"&amp;ROW()&amp;":"&amp;ROW())
)</f>
        <v>0</v>
      </c>
      <c r="G133" s="8" cm="1">
        <f t="array" aca="1" ref="G133" ca="1">_xlfn.XLOOKUP(1,
 (INDIRECT("'"&amp;$C$6&amp;"'!$6:$6")=G$6)*
 (INDIRECT("'"&amp;$C$6&amp;"'!$5:$5")=G$5),
 INDIRECT("'"&amp;$C$6&amp;"'!"&amp;ROW()&amp;":"&amp;ROW())
)</f>
        <v>0</v>
      </c>
      <c r="H133" s="8" cm="1">
        <f t="array" aca="1" ref="H133" ca="1">_xlfn.XLOOKUP(1,
 (INDIRECT("'"&amp;$C$6&amp;"'!$6:$6")=H$6)*
 (INDIRECT("'"&amp;$C$6&amp;"'!$5:$5")=H$5),
 INDIRECT("'"&amp;$C$6&amp;"'!"&amp;ROW()&amp;":"&amp;ROW())
)</f>
        <v>0</v>
      </c>
      <c r="I133" s="8" cm="1">
        <f t="array" aca="1" ref="I133" ca="1">_xlfn.XLOOKUP(1,
 (INDIRECT("'"&amp;$C$6&amp;"'!$6:$6")=I$6)*
 (INDIRECT("'"&amp;$C$6&amp;"'!$5:$5")=I$5),
 INDIRECT("'"&amp;$C$6&amp;"'!"&amp;ROW()&amp;":"&amp;ROW())
)</f>
        <v>0</v>
      </c>
      <c r="K133" s="33">
        <f t="shared" ca="1" si="272"/>
        <v>0</v>
      </c>
      <c r="L133" s="33">
        <f t="shared" ca="1" si="273"/>
        <v>0</v>
      </c>
      <c r="M133" s="33">
        <f t="shared" ca="1" si="274"/>
        <v>0</v>
      </c>
      <c r="N133" s="33">
        <f t="shared" ca="1" si="275"/>
        <v>0</v>
      </c>
      <c r="O133" s="33">
        <f t="shared" ca="1" si="276"/>
        <v>0</v>
      </c>
      <c r="Q133" s="35">
        <f t="shared" ca="1" si="277"/>
        <v>0</v>
      </c>
      <c r="R133" s="35">
        <f t="shared" ca="1" si="278"/>
        <v>0</v>
      </c>
      <c r="S133" s="35">
        <f t="shared" ca="1" si="279"/>
        <v>0</v>
      </c>
      <c r="T133" s="35">
        <f t="shared" ca="1" si="280"/>
        <v>0</v>
      </c>
      <c r="U133" s="35">
        <f t="shared" ca="1" si="281"/>
        <v>0</v>
      </c>
      <c r="W133" s="8" cm="1">
        <f t="array" aca="1" ref="W133" ca="1">INDIRECT("'"&amp;$C$6&amp;"'!"&amp;ADDRESS(ROW(),COLUMN()+44))</f>
        <v>0</v>
      </c>
      <c r="X133" s="8" cm="1">
        <f t="array" aca="1" ref="X133" ca="1">INDIRECT("'"&amp;$C$6&amp;"'!"&amp;ADDRESS(ROW(),COLUMN()+44))</f>
        <v>0</v>
      </c>
      <c r="Y133" s="8" cm="1">
        <f t="array" aca="1" ref="Y133" ca="1">INDIRECT("'"&amp;$C$6&amp;"'!"&amp;ADDRESS(ROW(),COLUMN()+44))</f>
        <v>0</v>
      </c>
      <c r="Z133" s="8" cm="1">
        <f t="array" aca="1" ref="Z133" ca="1">INDIRECT("'"&amp;$C$6&amp;"'!"&amp;ADDRESS(ROW(),COLUMN()+44))</f>
        <v>0</v>
      </c>
      <c r="AA133" s="8" cm="1">
        <f t="array" aca="1" ref="AA133" ca="1">INDIRECT("'"&amp;$C$6&amp;"'!"&amp;ADDRESS(ROW(),COLUMN()+44))</f>
        <v>0</v>
      </c>
      <c r="AB133" s="8" cm="1">
        <f t="array" aca="1" ref="AB133" ca="1">INDIRECT("'"&amp;$C$6&amp;"'!"&amp;ADDRESS(ROW(),COLUMN()+44))</f>
        <v>0</v>
      </c>
      <c r="AD133" s="33">
        <f t="shared" ca="1" si="282"/>
        <v>0</v>
      </c>
      <c r="AE133" s="33">
        <f t="shared" ca="1" si="283"/>
        <v>0</v>
      </c>
      <c r="AF133" s="33">
        <f t="shared" ca="1" si="284"/>
        <v>0</v>
      </c>
      <c r="AG133" s="33">
        <f t="shared" ca="1" si="285"/>
        <v>0</v>
      </c>
      <c r="AH133" s="33">
        <f t="shared" ca="1" si="286"/>
        <v>0</v>
      </c>
      <c r="AJ133" s="35">
        <f t="shared" ca="1" si="287"/>
        <v>0</v>
      </c>
      <c r="AK133" s="35">
        <f t="shared" ca="1" si="288"/>
        <v>0</v>
      </c>
      <c r="AL133" s="35">
        <f t="shared" ca="1" si="289"/>
        <v>0</v>
      </c>
      <c r="AM133" s="35">
        <f t="shared" ca="1" si="290"/>
        <v>0</v>
      </c>
      <c r="AN133" s="35">
        <f t="shared" ca="1" si="291"/>
        <v>0</v>
      </c>
    </row>
    <row r="134" spans="1:40" hidden="1" outlineLevel="1" x14ac:dyDescent="0.25">
      <c r="A134" s="11" t="s">
        <v>11</v>
      </c>
      <c r="C134" s="51"/>
      <c r="D134" s="8" cm="1">
        <f t="array" aca="1" ref="D134" ca="1">_xlfn.XLOOKUP(1,
 (INDIRECT("'"&amp;$C$6&amp;"'!$6:$6")=D$6)*
 (INDIRECT("'"&amp;$C$6&amp;"'!$5:$5")=D$5),
 INDIRECT("'"&amp;$C$6&amp;"'!"&amp;ROW()&amp;":"&amp;ROW())
)</f>
        <v>0</v>
      </c>
      <c r="E134" s="8" cm="1">
        <f t="array" aca="1" ref="E134" ca="1">_xlfn.XLOOKUP(1,
 (INDIRECT("'"&amp;$C$6&amp;"'!$6:$6")=E$6)*
 (INDIRECT("'"&amp;$C$6&amp;"'!$5:$5")=E$5),
 INDIRECT("'"&amp;$C$6&amp;"'!"&amp;ROW()&amp;":"&amp;ROW())
)</f>
        <v>0</v>
      </c>
      <c r="F134" s="8" cm="1">
        <f t="array" aca="1" ref="F134" ca="1">_xlfn.XLOOKUP(1,
 (INDIRECT("'"&amp;$C$6&amp;"'!$6:$6")=F$6)*
 (INDIRECT("'"&amp;$C$6&amp;"'!$5:$5")=F$5),
 INDIRECT("'"&amp;$C$6&amp;"'!"&amp;ROW()&amp;":"&amp;ROW())
)</f>
        <v>0</v>
      </c>
      <c r="G134" s="8" cm="1">
        <f t="array" aca="1" ref="G134" ca="1">_xlfn.XLOOKUP(1,
 (INDIRECT("'"&amp;$C$6&amp;"'!$6:$6")=G$6)*
 (INDIRECT("'"&amp;$C$6&amp;"'!$5:$5")=G$5),
 INDIRECT("'"&amp;$C$6&amp;"'!"&amp;ROW()&amp;":"&amp;ROW())
)</f>
        <v>0</v>
      </c>
      <c r="H134" s="8" cm="1">
        <f t="array" aca="1" ref="H134" ca="1">_xlfn.XLOOKUP(1,
 (INDIRECT("'"&amp;$C$6&amp;"'!$6:$6")=H$6)*
 (INDIRECT("'"&amp;$C$6&amp;"'!$5:$5")=H$5),
 INDIRECT("'"&amp;$C$6&amp;"'!"&amp;ROW()&amp;":"&amp;ROW())
)</f>
        <v>0</v>
      </c>
      <c r="I134" s="8" cm="1">
        <f t="array" aca="1" ref="I134" ca="1">_xlfn.XLOOKUP(1,
 (INDIRECT("'"&amp;$C$6&amp;"'!$6:$6")=I$6)*
 (INDIRECT("'"&amp;$C$6&amp;"'!$5:$5")=I$5),
 INDIRECT("'"&amp;$C$6&amp;"'!"&amp;ROW()&amp;":"&amp;ROW())
)</f>
        <v>0</v>
      </c>
      <c r="K134" s="33">
        <f t="shared" ca="1" si="272"/>
        <v>0</v>
      </c>
      <c r="L134" s="33">
        <f t="shared" ca="1" si="273"/>
        <v>0</v>
      </c>
      <c r="M134" s="33">
        <f t="shared" ca="1" si="274"/>
        <v>0</v>
      </c>
      <c r="N134" s="33">
        <f t="shared" ca="1" si="275"/>
        <v>0</v>
      </c>
      <c r="O134" s="33">
        <f t="shared" ca="1" si="276"/>
        <v>0</v>
      </c>
      <c r="Q134" s="35">
        <f t="shared" ca="1" si="277"/>
        <v>0</v>
      </c>
      <c r="R134" s="35">
        <f t="shared" ca="1" si="278"/>
        <v>0</v>
      </c>
      <c r="S134" s="35">
        <f t="shared" ca="1" si="279"/>
        <v>0</v>
      </c>
      <c r="T134" s="35">
        <f t="shared" ca="1" si="280"/>
        <v>0</v>
      </c>
      <c r="U134" s="35">
        <f t="shared" ca="1" si="281"/>
        <v>0</v>
      </c>
      <c r="W134" s="8" cm="1">
        <f t="array" aca="1" ref="W134" ca="1">INDIRECT("'"&amp;$C$6&amp;"'!"&amp;ADDRESS(ROW(),COLUMN()+44))</f>
        <v>0</v>
      </c>
      <c r="X134" s="8" cm="1">
        <f t="array" aca="1" ref="X134" ca="1">INDIRECT("'"&amp;$C$6&amp;"'!"&amp;ADDRESS(ROW(),COLUMN()+44))</f>
        <v>0</v>
      </c>
      <c r="Y134" s="8" cm="1">
        <f t="array" aca="1" ref="Y134" ca="1">INDIRECT("'"&amp;$C$6&amp;"'!"&amp;ADDRESS(ROW(),COLUMN()+44))</f>
        <v>0</v>
      </c>
      <c r="Z134" s="8" cm="1">
        <f t="array" aca="1" ref="Z134" ca="1">INDIRECT("'"&amp;$C$6&amp;"'!"&amp;ADDRESS(ROW(),COLUMN()+44))</f>
        <v>0</v>
      </c>
      <c r="AA134" s="8" cm="1">
        <f t="array" aca="1" ref="AA134" ca="1">INDIRECT("'"&amp;$C$6&amp;"'!"&amp;ADDRESS(ROW(),COLUMN()+44))</f>
        <v>0</v>
      </c>
      <c r="AB134" s="8" cm="1">
        <f t="array" aca="1" ref="AB134" ca="1">INDIRECT("'"&amp;$C$6&amp;"'!"&amp;ADDRESS(ROW(),COLUMN()+44))</f>
        <v>0</v>
      </c>
      <c r="AD134" s="33">
        <f t="shared" ca="1" si="282"/>
        <v>0</v>
      </c>
      <c r="AE134" s="33">
        <f t="shared" ca="1" si="283"/>
        <v>0</v>
      </c>
      <c r="AF134" s="33">
        <f t="shared" ca="1" si="284"/>
        <v>0</v>
      </c>
      <c r="AG134" s="33">
        <f t="shared" ca="1" si="285"/>
        <v>0</v>
      </c>
      <c r="AH134" s="33">
        <f t="shared" ca="1" si="286"/>
        <v>0</v>
      </c>
      <c r="AJ134" s="35">
        <f t="shared" ca="1" si="287"/>
        <v>0</v>
      </c>
      <c r="AK134" s="35">
        <f t="shared" ca="1" si="288"/>
        <v>0</v>
      </c>
      <c r="AL134" s="35">
        <f t="shared" ca="1" si="289"/>
        <v>0</v>
      </c>
      <c r="AM134" s="35">
        <f t="shared" ca="1" si="290"/>
        <v>0</v>
      </c>
      <c r="AN134" s="35">
        <f t="shared" ca="1" si="291"/>
        <v>0</v>
      </c>
    </row>
    <row r="135" spans="1:40" hidden="1" outlineLevel="1" x14ac:dyDescent="0.25">
      <c r="A135" s="11" t="s">
        <v>11</v>
      </c>
      <c r="C135" s="2"/>
      <c r="D135" s="8" cm="1">
        <f t="array" aca="1" ref="D135" ca="1">_xlfn.XLOOKUP(1,
 (INDIRECT("'"&amp;$C$6&amp;"'!$6:$6")=D$6)*
 (INDIRECT("'"&amp;$C$6&amp;"'!$5:$5")=D$5),
 INDIRECT("'"&amp;$C$6&amp;"'!"&amp;ROW()&amp;":"&amp;ROW())
)</f>
        <v>0</v>
      </c>
      <c r="E135" s="8" cm="1">
        <f t="array" aca="1" ref="E135" ca="1">_xlfn.XLOOKUP(1,
 (INDIRECT("'"&amp;$C$6&amp;"'!$6:$6")=E$6)*
 (INDIRECT("'"&amp;$C$6&amp;"'!$5:$5")=E$5),
 INDIRECT("'"&amp;$C$6&amp;"'!"&amp;ROW()&amp;":"&amp;ROW())
)</f>
        <v>0</v>
      </c>
      <c r="F135" s="8" cm="1">
        <f t="array" aca="1" ref="F135" ca="1">_xlfn.XLOOKUP(1,
 (INDIRECT("'"&amp;$C$6&amp;"'!$6:$6")=F$6)*
 (INDIRECT("'"&amp;$C$6&amp;"'!$5:$5")=F$5),
 INDIRECT("'"&amp;$C$6&amp;"'!"&amp;ROW()&amp;":"&amp;ROW())
)</f>
        <v>0</v>
      </c>
      <c r="G135" s="8" cm="1">
        <f t="array" aca="1" ref="G135" ca="1">_xlfn.XLOOKUP(1,
 (INDIRECT("'"&amp;$C$6&amp;"'!$6:$6")=G$6)*
 (INDIRECT("'"&amp;$C$6&amp;"'!$5:$5")=G$5),
 INDIRECT("'"&amp;$C$6&amp;"'!"&amp;ROW()&amp;":"&amp;ROW())
)</f>
        <v>0</v>
      </c>
      <c r="H135" s="8" cm="1">
        <f t="array" aca="1" ref="H135" ca="1">_xlfn.XLOOKUP(1,
 (INDIRECT("'"&amp;$C$6&amp;"'!$6:$6")=H$6)*
 (INDIRECT("'"&amp;$C$6&amp;"'!$5:$5")=H$5),
 INDIRECT("'"&amp;$C$6&amp;"'!"&amp;ROW()&amp;":"&amp;ROW())
)</f>
        <v>0</v>
      </c>
      <c r="I135" s="8" cm="1">
        <f t="array" aca="1" ref="I135" ca="1">_xlfn.XLOOKUP(1,
 (INDIRECT("'"&amp;$C$6&amp;"'!$6:$6")=I$6)*
 (INDIRECT("'"&amp;$C$6&amp;"'!$5:$5")=I$5),
 INDIRECT("'"&amp;$C$6&amp;"'!"&amp;ROW()&amp;":"&amp;ROW())
)</f>
        <v>0</v>
      </c>
      <c r="K135" s="33">
        <f t="shared" ca="1" si="272"/>
        <v>0</v>
      </c>
      <c r="L135" s="33">
        <f t="shared" ca="1" si="273"/>
        <v>0</v>
      </c>
      <c r="M135" s="33">
        <f t="shared" ca="1" si="274"/>
        <v>0</v>
      </c>
      <c r="N135" s="33">
        <f t="shared" ca="1" si="275"/>
        <v>0</v>
      </c>
      <c r="O135" s="33">
        <f t="shared" ca="1" si="276"/>
        <v>0</v>
      </c>
      <c r="Q135" s="35">
        <f t="shared" ca="1" si="277"/>
        <v>0</v>
      </c>
      <c r="R135" s="35">
        <f t="shared" ca="1" si="278"/>
        <v>0</v>
      </c>
      <c r="S135" s="35">
        <f t="shared" ca="1" si="279"/>
        <v>0</v>
      </c>
      <c r="T135" s="35">
        <f t="shared" ca="1" si="280"/>
        <v>0</v>
      </c>
      <c r="U135" s="35">
        <f t="shared" ca="1" si="281"/>
        <v>0</v>
      </c>
      <c r="W135" s="8" cm="1">
        <f t="array" aca="1" ref="W135" ca="1">INDIRECT("'"&amp;$C$6&amp;"'!"&amp;ADDRESS(ROW(),COLUMN()+44))</f>
        <v>0</v>
      </c>
      <c r="X135" s="8" cm="1">
        <f t="array" aca="1" ref="X135" ca="1">INDIRECT("'"&amp;$C$6&amp;"'!"&amp;ADDRESS(ROW(),COLUMN()+44))</f>
        <v>0</v>
      </c>
      <c r="Y135" s="8" cm="1">
        <f t="array" aca="1" ref="Y135" ca="1">INDIRECT("'"&amp;$C$6&amp;"'!"&amp;ADDRESS(ROW(),COLUMN()+44))</f>
        <v>0</v>
      </c>
      <c r="Z135" s="8" cm="1">
        <f t="array" aca="1" ref="Z135" ca="1">INDIRECT("'"&amp;$C$6&amp;"'!"&amp;ADDRESS(ROW(),COLUMN()+44))</f>
        <v>0</v>
      </c>
      <c r="AA135" s="8" cm="1">
        <f t="array" aca="1" ref="AA135" ca="1">INDIRECT("'"&amp;$C$6&amp;"'!"&amp;ADDRESS(ROW(),COLUMN()+44))</f>
        <v>0</v>
      </c>
      <c r="AB135" s="8" cm="1">
        <f t="array" aca="1" ref="AB135" ca="1">INDIRECT("'"&amp;$C$6&amp;"'!"&amp;ADDRESS(ROW(),COLUMN()+44))</f>
        <v>0</v>
      </c>
      <c r="AD135" s="33">
        <f t="shared" ca="1" si="282"/>
        <v>0</v>
      </c>
      <c r="AE135" s="33">
        <f t="shared" ca="1" si="283"/>
        <v>0</v>
      </c>
      <c r="AF135" s="33">
        <f t="shared" ca="1" si="284"/>
        <v>0</v>
      </c>
      <c r="AG135" s="33">
        <f t="shared" ca="1" si="285"/>
        <v>0</v>
      </c>
      <c r="AH135" s="33">
        <f t="shared" ca="1" si="286"/>
        <v>0</v>
      </c>
      <c r="AJ135" s="35">
        <f t="shared" ca="1" si="287"/>
        <v>0</v>
      </c>
      <c r="AK135" s="35">
        <f t="shared" ca="1" si="288"/>
        <v>0</v>
      </c>
      <c r="AL135" s="35">
        <f t="shared" ca="1" si="289"/>
        <v>0</v>
      </c>
      <c r="AM135" s="35">
        <f t="shared" ca="1" si="290"/>
        <v>0</v>
      </c>
      <c r="AN135" s="35">
        <f t="shared" ca="1" si="291"/>
        <v>0</v>
      </c>
    </row>
    <row r="136" spans="1:40" hidden="1" outlineLevel="1" x14ac:dyDescent="0.25">
      <c r="A136" s="11" t="s">
        <v>11</v>
      </c>
      <c r="C136" s="2"/>
      <c r="D136" s="8" cm="1">
        <f t="array" aca="1" ref="D136" ca="1">_xlfn.XLOOKUP(1,
 (INDIRECT("'"&amp;$C$6&amp;"'!$6:$6")=D$6)*
 (INDIRECT("'"&amp;$C$6&amp;"'!$5:$5")=D$5),
 INDIRECT("'"&amp;$C$6&amp;"'!"&amp;ROW()&amp;":"&amp;ROW())
)</f>
        <v>0</v>
      </c>
      <c r="E136" s="8" cm="1">
        <f t="array" aca="1" ref="E136" ca="1">_xlfn.XLOOKUP(1,
 (INDIRECT("'"&amp;$C$6&amp;"'!$6:$6")=E$6)*
 (INDIRECT("'"&amp;$C$6&amp;"'!$5:$5")=E$5),
 INDIRECT("'"&amp;$C$6&amp;"'!"&amp;ROW()&amp;":"&amp;ROW())
)</f>
        <v>0</v>
      </c>
      <c r="F136" s="8" cm="1">
        <f t="array" aca="1" ref="F136" ca="1">_xlfn.XLOOKUP(1,
 (INDIRECT("'"&amp;$C$6&amp;"'!$6:$6")=F$6)*
 (INDIRECT("'"&amp;$C$6&amp;"'!$5:$5")=F$5),
 INDIRECT("'"&amp;$C$6&amp;"'!"&amp;ROW()&amp;":"&amp;ROW())
)</f>
        <v>0</v>
      </c>
      <c r="G136" s="8" cm="1">
        <f t="array" aca="1" ref="G136" ca="1">_xlfn.XLOOKUP(1,
 (INDIRECT("'"&amp;$C$6&amp;"'!$6:$6")=G$6)*
 (INDIRECT("'"&amp;$C$6&amp;"'!$5:$5")=G$5),
 INDIRECT("'"&amp;$C$6&amp;"'!"&amp;ROW()&amp;":"&amp;ROW())
)</f>
        <v>0</v>
      </c>
      <c r="H136" s="8" cm="1">
        <f t="array" aca="1" ref="H136" ca="1">_xlfn.XLOOKUP(1,
 (INDIRECT("'"&amp;$C$6&amp;"'!$6:$6")=H$6)*
 (INDIRECT("'"&amp;$C$6&amp;"'!$5:$5")=H$5),
 INDIRECT("'"&amp;$C$6&amp;"'!"&amp;ROW()&amp;":"&amp;ROW())
)</f>
        <v>0</v>
      </c>
      <c r="I136" s="8" cm="1">
        <f t="array" aca="1" ref="I136" ca="1">_xlfn.XLOOKUP(1,
 (INDIRECT("'"&amp;$C$6&amp;"'!$6:$6")=I$6)*
 (INDIRECT("'"&amp;$C$6&amp;"'!$5:$5")=I$5),
 INDIRECT("'"&amp;$C$6&amp;"'!"&amp;ROW()&amp;":"&amp;ROW())
)</f>
        <v>0</v>
      </c>
      <c r="K136" s="33">
        <f t="shared" ca="1" si="272"/>
        <v>0</v>
      </c>
      <c r="L136" s="33">
        <f t="shared" ca="1" si="273"/>
        <v>0</v>
      </c>
      <c r="M136" s="33">
        <f t="shared" ca="1" si="274"/>
        <v>0</v>
      </c>
      <c r="N136" s="33">
        <f t="shared" ca="1" si="275"/>
        <v>0</v>
      </c>
      <c r="O136" s="33">
        <f t="shared" ca="1" si="276"/>
        <v>0</v>
      </c>
      <c r="Q136" s="35">
        <f t="shared" ca="1" si="277"/>
        <v>0</v>
      </c>
      <c r="R136" s="35">
        <f t="shared" ca="1" si="278"/>
        <v>0</v>
      </c>
      <c r="S136" s="35">
        <f t="shared" ca="1" si="279"/>
        <v>0</v>
      </c>
      <c r="T136" s="35">
        <f t="shared" ca="1" si="280"/>
        <v>0</v>
      </c>
      <c r="U136" s="35">
        <f t="shared" ca="1" si="281"/>
        <v>0</v>
      </c>
      <c r="W136" s="8" cm="1">
        <f t="array" aca="1" ref="W136" ca="1">INDIRECT("'"&amp;$C$6&amp;"'!"&amp;ADDRESS(ROW(),COLUMN()+44))</f>
        <v>0</v>
      </c>
      <c r="X136" s="8" cm="1">
        <f t="array" aca="1" ref="X136" ca="1">INDIRECT("'"&amp;$C$6&amp;"'!"&amp;ADDRESS(ROW(),COLUMN()+44))</f>
        <v>0</v>
      </c>
      <c r="Y136" s="8" cm="1">
        <f t="array" aca="1" ref="Y136" ca="1">INDIRECT("'"&amp;$C$6&amp;"'!"&amp;ADDRESS(ROW(),COLUMN()+44))</f>
        <v>0</v>
      </c>
      <c r="Z136" s="8" cm="1">
        <f t="array" aca="1" ref="Z136" ca="1">INDIRECT("'"&amp;$C$6&amp;"'!"&amp;ADDRESS(ROW(),COLUMN()+44))</f>
        <v>0</v>
      </c>
      <c r="AA136" s="8" cm="1">
        <f t="array" aca="1" ref="AA136" ca="1">INDIRECT("'"&amp;$C$6&amp;"'!"&amp;ADDRESS(ROW(),COLUMN()+44))</f>
        <v>0</v>
      </c>
      <c r="AB136" s="8" cm="1">
        <f t="array" aca="1" ref="AB136" ca="1">INDIRECT("'"&amp;$C$6&amp;"'!"&amp;ADDRESS(ROW(),COLUMN()+44))</f>
        <v>0</v>
      </c>
      <c r="AD136" s="33">
        <f t="shared" ca="1" si="282"/>
        <v>0</v>
      </c>
      <c r="AE136" s="33">
        <f t="shared" ca="1" si="283"/>
        <v>0</v>
      </c>
      <c r="AF136" s="33">
        <f t="shared" ca="1" si="284"/>
        <v>0</v>
      </c>
      <c r="AG136" s="33">
        <f t="shared" ca="1" si="285"/>
        <v>0</v>
      </c>
      <c r="AH136" s="33">
        <f t="shared" ca="1" si="286"/>
        <v>0</v>
      </c>
      <c r="AJ136" s="35">
        <f t="shared" ca="1" si="287"/>
        <v>0</v>
      </c>
      <c r="AK136" s="35">
        <f t="shared" ca="1" si="288"/>
        <v>0</v>
      </c>
      <c r="AL136" s="35">
        <f t="shared" ca="1" si="289"/>
        <v>0</v>
      </c>
      <c r="AM136" s="35">
        <f t="shared" ca="1" si="290"/>
        <v>0</v>
      </c>
      <c r="AN136" s="35">
        <f t="shared" ca="1" si="291"/>
        <v>0</v>
      </c>
    </row>
    <row r="137" spans="1:40" hidden="1" outlineLevel="1" x14ac:dyDescent="0.25">
      <c r="A137" s="11" t="s">
        <v>11</v>
      </c>
      <c r="C137" s="51"/>
      <c r="D137" s="53">
        <f ca="1">SUM(D135:D136)</f>
        <v>0</v>
      </c>
      <c r="E137" s="53">
        <f t="shared" ref="E137" ca="1" si="294">SUM(E135:E136)</f>
        <v>0</v>
      </c>
      <c r="F137" s="53">
        <f t="shared" ref="F137" ca="1" si="295">SUM(F135:F136)</f>
        <v>0</v>
      </c>
      <c r="G137" s="53">
        <f t="shared" ref="G137" ca="1" si="296">SUM(G135:G136)</f>
        <v>0</v>
      </c>
      <c r="H137" s="53">
        <f t="shared" ref="H137" ca="1" si="297">SUM(H135:H136)</f>
        <v>0</v>
      </c>
      <c r="I137" s="53">
        <f t="shared" ref="I137" ca="1" si="298">SUM(I135:I136)</f>
        <v>0</v>
      </c>
      <c r="K137" s="33">
        <f t="shared" ca="1" si="272"/>
        <v>0</v>
      </c>
      <c r="L137" s="33">
        <f t="shared" ca="1" si="273"/>
        <v>0</v>
      </c>
      <c r="M137" s="33">
        <f t="shared" ca="1" si="274"/>
        <v>0</v>
      </c>
      <c r="N137" s="33">
        <f t="shared" ca="1" si="275"/>
        <v>0</v>
      </c>
      <c r="O137" s="33">
        <f t="shared" ca="1" si="276"/>
        <v>0</v>
      </c>
      <c r="Q137" s="35">
        <f t="shared" ca="1" si="277"/>
        <v>0</v>
      </c>
      <c r="R137" s="35">
        <f t="shared" ca="1" si="278"/>
        <v>0</v>
      </c>
      <c r="S137" s="35">
        <f t="shared" ca="1" si="279"/>
        <v>0</v>
      </c>
      <c r="T137" s="35">
        <f t="shared" ca="1" si="280"/>
        <v>0</v>
      </c>
      <c r="U137" s="35">
        <f t="shared" ca="1" si="281"/>
        <v>0</v>
      </c>
      <c r="W137" s="53">
        <f ca="1">SUM(W135:W136)</f>
        <v>0</v>
      </c>
      <c r="X137" s="53">
        <f t="shared" ref="X137" ca="1" si="299">SUM(X135:X136)</f>
        <v>0</v>
      </c>
      <c r="Y137" s="53">
        <f t="shared" ref="Y137" ca="1" si="300">SUM(Y135:Y136)</f>
        <v>0</v>
      </c>
      <c r="Z137" s="53">
        <f t="shared" ref="Z137" ca="1" si="301">SUM(Z135:Z136)</f>
        <v>0</v>
      </c>
      <c r="AA137" s="53">
        <f t="shared" ref="AA137" ca="1" si="302">SUM(AA135:AA136)</f>
        <v>0</v>
      </c>
      <c r="AB137" s="53">
        <f t="shared" ref="AB137" ca="1" si="303">SUM(AB135:AB136)</f>
        <v>0</v>
      </c>
      <c r="AD137" s="33">
        <f t="shared" ca="1" si="282"/>
        <v>0</v>
      </c>
      <c r="AE137" s="33">
        <f t="shared" ca="1" si="283"/>
        <v>0</v>
      </c>
      <c r="AF137" s="33">
        <f t="shared" ca="1" si="284"/>
        <v>0</v>
      </c>
      <c r="AG137" s="33">
        <f t="shared" ca="1" si="285"/>
        <v>0</v>
      </c>
      <c r="AH137" s="33">
        <f t="shared" ca="1" si="286"/>
        <v>0</v>
      </c>
      <c r="AJ137" s="35">
        <f t="shared" ca="1" si="287"/>
        <v>0</v>
      </c>
      <c r="AK137" s="35">
        <f t="shared" ca="1" si="288"/>
        <v>0</v>
      </c>
      <c r="AL137" s="35">
        <f t="shared" ca="1" si="289"/>
        <v>0</v>
      </c>
      <c r="AM137" s="35">
        <f t="shared" ca="1" si="290"/>
        <v>0</v>
      </c>
      <c r="AN137" s="35">
        <f t="shared" ca="1" si="291"/>
        <v>0</v>
      </c>
    </row>
    <row r="138" spans="1:40" collapsed="1" x14ac:dyDescent="0.25">
      <c r="C138" s="3" t="s">
        <v>74</v>
      </c>
      <c r="D138" s="10">
        <f ca="1">SUM(D130,D131:D134,D137)</f>
        <v>0</v>
      </c>
      <c r="E138" s="10">
        <f t="shared" ref="E138" ca="1" si="304">SUM(E130,E131:E134,E137)</f>
        <v>0</v>
      </c>
      <c r="F138" s="10">
        <f t="shared" ref="F138" ca="1" si="305">SUM(F130,F131:F134,F137)</f>
        <v>0</v>
      </c>
      <c r="G138" s="10">
        <f t="shared" ref="G138" ca="1" si="306">SUM(G130,G131:G134,G137)</f>
        <v>0</v>
      </c>
      <c r="H138" s="10">
        <f t="shared" ref="H138" ca="1" si="307">SUM(H130,H131:H134,H137)</f>
        <v>0</v>
      </c>
      <c r="I138" s="10">
        <f t="shared" ref="I138" ca="1" si="308">SUM(I130,I131:I134,I137)</f>
        <v>0</v>
      </c>
      <c r="K138" s="34">
        <f t="shared" ref="K138" ca="1" si="309">$D138-E138</f>
        <v>0</v>
      </c>
      <c r="L138" s="34">
        <f t="shared" ca="1" si="262"/>
        <v>0</v>
      </c>
      <c r="M138" s="34">
        <f t="shared" ca="1" si="263"/>
        <v>0</v>
      </c>
      <c r="N138" s="34">
        <f t="shared" ca="1" si="264"/>
        <v>0</v>
      </c>
      <c r="O138" s="34">
        <f t="shared" ca="1" si="265"/>
        <v>0</v>
      </c>
      <c r="Q138" s="36">
        <f t="shared" ref="Q138" ca="1" si="310">IFERROR($D138/E138-1,0)</f>
        <v>0</v>
      </c>
      <c r="R138" s="36">
        <f t="shared" ca="1" si="266"/>
        <v>0</v>
      </c>
      <c r="S138" s="36">
        <f t="shared" ca="1" si="267"/>
        <v>0</v>
      </c>
      <c r="T138" s="36">
        <f t="shared" ca="1" si="268"/>
        <v>0</v>
      </c>
      <c r="U138" s="36">
        <f t="shared" ca="1" si="269"/>
        <v>0</v>
      </c>
      <c r="W138" s="10">
        <f ca="1">SUM(W130,W131:W134,W137)</f>
        <v>0</v>
      </c>
      <c r="X138" s="10">
        <f t="shared" ref="X138" ca="1" si="311">SUM(X130,X131:X134,X137)</f>
        <v>0</v>
      </c>
      <c r="Y138" s="10">
        <f t="shared" ref="Y138" ca="1" si="312">SUM(Y130,Y131:Y134,Y137)</f>
        <v>0</v>
      </c>
      <c r="Z138" s="10">
        <f t="shared" ref="Z138" ca="1" si="313">SUM(Z130,Z131:Z134,Z137)</f>
        <v>0</v>
      </c>
      <c r="AA138" s="10">
        <f t="shared" ref="AA138" ca="1" si="314">SUM(AA130,AA131:AA134,AA137)</f>
        <v>0</v>
      </c>
      <c r="AB138" s="10">
        <f t="shared" ref="AB138" ca="1" si="315">SUM(AB130,AB131:AB134,AB137)</f>
        <v>0</v>
      </c>
      <c r="AD138" s="34">
        <f t="shared" ca="1" si="270"/>
        <v>0</v>
      </c>
      <c r="AE138" s="34">
        <f t="shared" ca="1" si="270"/>
        <v>0</v>
      </c>
      <c r="AF138" s="34">
        <f t="shared" ca="1" si="270"/>
        <v>0</v>
      </c>
      <c r="AG138" s="34">
        <f t="shared" ca="1" si="270"/>
        <v>0</v>
      </c>
      <c r="AH138" s="34">
        <f t="shared" ca="1" si="270"/>
        <v>0</v>
      </c>
      <c r="AJ138" s="36">
        <f t="shared" ca="1" si="271"/>
        <v>0</v>
      </c>
      <c r="AK138" s="36">
        <f t="shared" ca="1" si="271"/>
        <v>0</v>
      </c>
      <c r="AL138" s="36">
        <f t="shared" ca="1" si="271"/>
        <v>0</v>
      </c>
      <c r="AM138" s="36">
        <f t="shared" ca="1" si="271"/>
        <v>0</v>
      </c>
      <c r="AN138" s="36">
        <f t="shared" ca="1" si="271"/>
        <v>0</v>
      </c>
    </row>
    <row r="141" spans="1:40" hidden="1" outlineLevel="1" x14ac:dyDescent="0.25">
      <c r="A141" s="11" t="s">
        <v>71</v>
      </c>
      <c r="C141" s="2" t="s">
        <v>79</v>
      </c>
      <c r="D141" s="8" cm="1">
        <f t="array" aca="1" ref="D141" ca="1">_xlfn.XLOOKUP(1,
 (INDIRECT("'"&amp;$C$6&amp;"'!$6:$6")=D$6)*
 (INDIRECT("'"&amp;$C$6&amp;"'!$5:$5")=D$5),
 INDIRECT("'"&amp;$C$6&amp;"'!"&amp;ROW()&amp;":"&amp;ROW())
)</f>
        <v>0</v>
      </c>
      <c r="E141" s="8" cm="1">
        <f t="array" aca="1" ref="E141" ca="1">_xlfn.XLOOKUP(1,
 (INDIRECT("'"&amp;$C$6&amp;"'!$6:$6")=E$6)*
 (INDIRECT("'"&amp;$C$6&amp;"'!$5:$5")=E$5),
 INDIRECT("'"&amp;$C$6&amp;"'!"&amp;ROW()&amp;":"&amp;ROW())
)</f>
        <v>-907.62953785000002</v>
      </c>
      <c r="F141" s="8" cm="1">
        <f t="array" aca="1" ref="F141" ca="1">_xlfn.XLOOKUP(1,
 (INDIRECT("'"&amp;$C$6&amp;"'!$6:$6")=F$6)*
 (INDIRECT("'"&amp;$C$6&amp;"'!$5:$5")=F$5),
 INDIRECT("'"&amp;$C$6&amp;"'!"&amp;ROW()&amp;":"&amp;ROW())
)</f>
        <v>0</v>
      </c>
      <c r="G141" s="8" cm="1">
        <f t="array" aca="1" ref="G141" ca="1">_xlfn.XLOOKUP(1,
 (INDIRECT("'"&amp;$C$6&amp;"'!$6:$6")=G$6)*
 (INDIRECT("'"&amp;$C$6&amp;"'!$5:$5")=G$5),
 INDIRECT("'"&amp;$C$6&amp;"'!"&amp;ROW()&amp;":"&amp;ROW())
)</f>
        <v>0</v>
      </c>
      <c r="H141" s="8" cm="1">
        <f t="array" aca="1" ref="H141" ca="1">_xlfn.XLOOKUP(1,
 (INDIRECT("'"&amp;$C$6&amp;"'!$6:$6")=H$6)*
 (INDIRECT("'"&amp;$C$6&amp;"'!$5:$5")=H$5),
 INDIRECT("'"&amp;$C$6&amp;"'!"&amp;ROW()&amp;":"&amp;ROW())
)</f>
        <v>0</v>
      </c>
      <c r="I141" s="8" cm="1">
        <f t="array" aca="1" ref="I141" ca="1">_xlfn.XLOOKUP(1,
 (INDIRECT("'"&amp;$C$6&amp;"'!$6:$6")=I$6)*
 (INDIRECT("'"&amp;$C$6&amp;"'!$5:$5")=I$5),
 INDIRECT("'"&amp;$C$6&amp;"'!"&amp;ROW()&amp;":"&amp;ROW())
)</f>
        <v>0</v>
      </c>
      <c r="K141" s="33">
        <f ca="1">$D141-E141</f>
        <v>907.62953785000002</v>
      </c>
      <c r="L141" s="33">
        <f t="shared" ref="L141:L157" ca="1" si="316">$D141-F141</f>
        <v>0</v>
      </c>
      <c r="M141" s="33">
        <f t="shared" ref="M141:M157" ca="1" si="317">$D141-G141</f>
        <v>0</v>
      </c>
      <c r="N141" s="33">
        <f t="shared" ref="N141:N157" ca="1" si="318">$D141-H141</f>
        <v>0</v>
      </c>
      <c r="O141" s="33">
        <f t="shared" ref="O141:O157" ca="1" si="319">$D141-I141</f>
        <v>0</v>
      </c>
      <c r="Q141" s="35">
        <f ca="1">IFERROR($D141/E141-1,0)</f>
        <v>-1</v>
      </c>
      <c r="R141" s="35">
        <f t="shared" ref="R141:R157" ca="1" si="320">IFERROR($D141/F141-1,0)</f>
        <v>0</v>
      </c>
      <c r="S141" s="35">
        <f t="shared" ref="S141:S157" ca="1" si="321">IFERROR($D141/G141-1,0)</f>
        <v>0</v>
      </c>
      <c r="T141" s="35">
        <f t="shared" ref="T141:T157" ca="1" si="322">IFERROR($D141/H141-1,0)</f>
        <v>0</v>
      </c>
      <c r="U141" s="35">
        <f t="shared" ref="U141:U157" ca="1" si="323">IFERROR($D141/I141-1,0)</f>
        <v>0</v>
      </c>
      <c r="W141" s="8" cm="1">
        <f t="array" aca="1" ref="W141" ca="1">INDIRECT("'"&amp;$C$6&amp;"'!"&amp;ADDRESS(ROW(),COLUMN()+44))</f>
        <v>0</v>
      </c>
      <c r="X141" s="8" cm="1">
        <f t="array" aca="1" ref="X141" ca="1">INDIRECT("'"&amp;$C$6&amp;"'!"&amp;ADDRESS(ROW(),COLUMN()+44))</f>
        <v>-4593.0375122099995</v>
      </c>
      <c r="Y141" s="8" cm="1">
        <f t="array" aca="1" ref="Y141" ca="1">INDIRECT("'"&amp;$C$6&amp;"'!"&amp;ADDRESS(ROW(),COLUMN()+44))</f>
        <v>0</v>
      </c>
      <c r="Z141" s="8" cm="1">
        <f t="array" aca="1" ref="Z141" ca="1">INDIRECT("'"&amp;$C$6&amp;"'!"&amp;ADDRESS(ROW(),COLUMN()+44))</f>
        <v>0</v>
      </c>
      <c r="AA141" s="8" cm="1">
        <f t="array" aca="1" ref="AA141" ca="1">INDIRECT("'"&amp;$C$6&amp;"'!"&amp;ADDRESS(ROW(),COLUMN()+44))</f>
        <v>0</v>
      </c>
      <c r="AB141" s="8" cm="1">
        <f t="array" aca="1" ref="AB141" ca="1">INDIRECT("'"&amp;$C$6&amp;"'!"&amp;ADDRESS(ROW(),COLUMN()+44))</f>
        <v>0</v>
      </c>
      <c r="AD141" s="33">
        <f t="shared" ref="AD141:AD157" ca="1" si="324">$W141-X141</f>
        <v>4593.0375122099995</v>
      </c>
      <c r="AE141" s="33">
        <f t="shared" ref="AE141:AE157" ca="1" si="325">$W141-Y141</f>
        <v>0</v>
      </c>
      <c r="AF141" s="33">
        <f t="shared" ref="AF141:AF157" ca="1" si="326">$W141-Z141</f>
        <v>0</v>
      </c>
      <c r="AG141" s="33">
        <f t="shared" ref="AG141:AG157" ca="1" si="327">$W141-AA141</f>
        <v>0</v>
      </c>
      <c r="AH141" s="33">
        <f t="shared" ref="AH141:AH157" ca="1" si="328">$W141-AB141</f>
        <v>0</v>
      </c>
      <c r="AJ141" s="35">
        <f t="shared" ref="AJ141:AJ157" ca="1" si="329">IFERROR($W141/X141-1,0)</f>
        <v>-1</v>
      </c>
      <c r="AK141" s="35">
        <f t="shared" ref="AK141:AK157" ca="1" si="330">IFERROR($W141/Y141-1,0)</f>
        <v>0</v>
      </c>
      <c r="AL141" s="35">
        <f t="shared" ref="AL141:AL157" ca="1" si="331">IFERROR($W141/Z141-1,0)</f>
        <v>0</v>
      </c>
      <c r="AM141" s="35">
        <f t="shared" ref="AM141:AM157" ca="1" si="332">IFERROR($W141/AA141-1,0)</f>
        <v>0</v>
      </c>
      <c r="AN141" s="35">
        <f t="shared" ref="AN141:AN157" ca="1" si="333">IFERROR($W141/AB141-1,0)</f>
        <v>0</v>
      </c>
    </row>
    <row r="142" spans="1:40" hidden="1" outlineLevel="1" x14ac:dyDescent="0.25">
      <c r="A142" s="11" t="s">
        <v>71</v>
      </c>
      <c r="C142" s="2"/>
      <c r="D142" s="8" cm="1">
        <f t="array" aca="1" ref="D142" ca="1">_xlfn.XLOOKUP(1,
 (INDIRECT("'"&amp;$C$6&amp;"'!$6:$6")=D$6)*
 (INDIRECT("'"&amp;$C$6&amp;"'!$5:$5")=D$5),
 INDIRECT("'"&amp;$C$6&amp;"'!"&amp;ROW()&amp;":"&amp;ROW())
)</f>
        <v>0</v>
      </c>
      <c r="E142" s="8" cm="1">
        <f t="array" aca="1" ref="E142" ca="1">_xlfn.XLOOKUP(1,
 (INDIRECT("'"&amp;$C$6&amp;"'!$6:$6")=E$6)*
 (INDIRECT("'"&amp;$C$6&amp;"'!$5:$5")=E$5),
 INDIRECT("'"&amp;$C$6&amp;"'!"&amp;ROW()&amp;":"&amp;ROW())
)</f>
        <v>0</v>
      </c>
      <c r="F142" s="8" cm="1">
        <f t="array" aca="1" ref="F142" ca="1">_xlfn.XLOOKUP(1,
 (INDIRECT("'"&amp;$C$6&amp;"'!$6:$6")=F$6)*
 (INDIRECT("'"&amp;$C$6&amp;"'!$5:$5")=F$5),
 INDIRECT("'"&amp;$C$6&amp;"'!"&amp;ROW()&amp;":"&amp;ROW())
)</f>
        <v>0</v>
      </c>
      <c r="G142" s="8" cm="1">
        <f t="array" aca="1" ref="G142" ca="1">_xlfn.XLOOKUP(1,
 (INDIRECT("'"&amp;$C$6&amp;"'!$6:$6")=G$6)*
 (INDIRECT("'"&amp;$C$6&amp;"'!$5:$5")=G$5),
 INDIRECT("'"&amp;$C$6&amp;"'!"&amp;ROW()&amp;":"&amp;ROW())
)</f>
        <v>0</v>
      </c>
      <c r="H142" s="8" cm="1">
        <f t="array" aca="1" ref="H142" ca="1">_xlfn.XLOOKUP(1,
 (INDIRECT("'"&amp;$C$6&amp;"'!$6:$6")=H$6)*
 (INDIRECT("'"&amp;$C$6&amp;"'!$5:$5")=H$5),
 INDIRECT("'"&amp;$C$6&amp;"'!"&amp;ROW()&amp;":"&amp;ROW())
)</f>
        <v>0</v>
      </c>
      <c r="I142" s="8" cm="1">
        <f t="array" aca="1" ref="I142" ca="1">_xlfn.XLOOKUP(1,
 (INDIRECT("'"&amp;$C$6&amp;"'!$6:$6")=I$6)*
 (INDIRECT("'"&amp;$C$6&amp;"'!$5:$5")=I$5),
 INDIRECT("'"&amp;$C$6&amp;"'!"&amp;ROW()&amp;":"&amp;ROW())
)</f>
        <v>0</v>
      </c>
      <c r="K142" s="33">
        <f t="shared" ref="K142:K157" ca="1" si="334">$D142-E142</f>
        <v>0</v>
      </c>
      <c r="L142" s="33">
        <f t="shared" ca="1" si="316"/>
        <v>0</v>
      </c>
      <c r="M142" s="33">
        <f t="shared" ca="1" si="317"/>
        <v>0</v>
      </c>
      <c r="N142" s="33">
        <f t="shared" ca="1" si="318"/>
        <v>0</v>
      </c>
      <c r="O142" s="33">
        <f t="shared" ca="1" si="319"/>
        <v>0</v>
      </c>
      <c r="Q142" s="35">
        <f t="shared" ref="Q142:Q157" ca="1" si="335">IFERROR($D142/E142-1,0)</f>
        <v>0</v>
      </c>
      <c r="R142" s="35">
        <f t="shared" ca="1" si="320"/>
        <v>0</v>
      </c>
      <c r="S142" s="35">
        <f t="shared" ca="1" si="321"/>
        <v>0</v>
      </c>
      <c r="T142" s="35">
        <f t="shared" ca="1" si="322"/>
        <v>0</v>
      </c>
      <c r="U142" s="35">
        <f t="shared" ca="1" si="323"/>
        <v>0</v>
      </c>
      <c r="W142" s="8" cm="1">
        <f t="array" aca="1" ref="W142" ca="1">INDIRECT("'"&amp;$C$6&amp;"'!"&amp;ADDRESS(ROW(),COLUMN()+44))</f>
        <v>0</v>
      </c>
      <c r="X142" s="8" cm="1">
        <f t="array" aca="1" ref="X142" ca="1">INDIRECT("'"&amp;$C$6&amp;"'!"&amp;ADDRESS(ROW(),COLUMN()+44))</f>
        <v>0</v>
      </c>
      <c r="Y142" s="8" cm="1">
        <f t="array" aca="1" ref="Y142" ca="1">INDIRECT("'"&amp;$C$6&amp;"'!"&amp;ADDRESS(ROW(),COLUMN()+44))</f>
        <v>0</v>
      </c>
      <c r="Z142" s="8" cm="1">
        <f t="array" aca="1" ref="Z142" ca="1">INDIRECT("'"&amp;$C$6&amp;"'!"&amp;ADDRESS(ROW(),COLUMN()+44))</f>
        <v>0</v>
      </c>
      <c r="AA142" s="8" cm="1">
        <f t="array" aca="1" ref="AA142" ca="1">INDIRECT("'"&amp;$C$6&amp;"'!"&amp;ADDRESS(ROW(),COLUMN()+44))</f>
        <v>0</v>
      </c>
      <c r="AB142" s="8" cm="1">
        <f t="array" aca="1" ref="AB142" ca="1">INDIRECT("'"&amp;$C$6&amp;"'!"&amp;ADDRESS(ROW(),COLUMN()+44))</f>
        <v>0</v>
      </c>
      <c r="AD142" s="33">
        <f t="shared" ca="1" si="324"/>
        <v>0</v>
      </c>
      <c r="AE142" s="33">
        <f t="shared" ca="1" si="325"/>
        <v>0</v>
      </c>
      <c r="AF142" s="33">
        <f t="shared" ca="1" si="326"/>
        <v>0</v>
      </c>
      <c r="AG142" s="33">
        <f t="shared" ca="1" si="327"/>
        <v>0</v>
      </c>
      <c r="AH142" s="33">
        <f t="shared" ca="1" si="328"/>
        <v>0</v>
      </c>
      <c r="AJ142" s="35">
        <f t="shared" ca="1" si="329"/>
        <v>0</v>
      </c>
      <c r="AK142" s="35">
        <f t="shared" ca="1" si="330"/>
        <v>0</v>
      </c>
      <c r="AL142" s="35">
        <f t="shared" ca="1" si="331"/>
        <v>0</v>
      </c>
      <c r="AM142" s="35">
        <f t="shared" ca="1" si="332"/>
        <v>0</v>
      </c>
      <c r="AN142" s="35">
        <f t="shared" ca="1" si="333"/>
        <v>0</v>
      </c>
    </row>
    <row r="143" spans="1:40" hidden="1" outlineLevel="1" x14ac:dyDescent="0.25">
      <c r="A143" s="11" t="s">
        <v>71</v>
      </c>
      <c r="C143" s="2"/>
      <c r="D143" s="8" cm="1">
        <f t="array" aca="1" ref="D143" ca="1">_xlfn.XLOOKUP(1,
 (INDIRECT("'"&amp;$C$6&amp;"'!$6:$6")=D$6)*
 (INDIRECT("'"&amp;$C$6&amp;"'!$5:$5")=D$5),
 INDIRECT("'"&amp;$C$6&amp;"'!"&amp;ROW()&amp;":"&amp;ROW())
)</f>
        <v>0</v>
      </c>
      <c r="E143" s="8" cm="1">
        <f t="array" aca="1" ref="E143" ca="1">_xlfn.XLOOKUP(1,
 (INDIRECT("'"&amp;$C$6&amp;"'!$6:$6")=E$6)*
 (INDIRECT("'"&amp;$C$6&amp;"'!$5:$5")=E$5),
 INDIRECT("'"&amp;$C$6&amp;"'!"&amp;ROW()&amp;":"&amp;ROW())
)</f>
        <v>0</v>
      </c>
      <c r="F143" s="8" cm="1">
        <f t="array" aca="1" ref="F143" ca="1">_xlfn.XLOOKUP(1,
 (INDIRECT("'"&amp;$C$6&amp;"'!$6:$6")=F$6)*
 (INDIRECT("'"&amp;$C$6&amp;"'!$5:$5")=F$5),
 INDIRECT("'"&amp;$C$6&amp;"'!"&amp;ROW()&amp;":"&amp;ROW())
)</f>
        <v>0</v>
      </c>
      <c r="G143" s="8" cm="1">
        <f t="array" aca="1" ref="G143" ca="1">_xlfn.XLOOKUP(1,
 (INDIRECT("'"&amp;$C$6&amp;"'!$6:$6")=G$6)*
 (INDIRECT("'"&amp;$C$6&amp;"'!$5:$5")=G$5),
 INDIRECT("'"&amp;$C$6&amp;"'!"&amp;ROW()&amp;":"&amp;ROW())
)</f>
        <v>0</v>
      </c>
      <c r="H143" s="8" cm="1">
        <f t="array" aca="1" ref="H143" ca="1">_xlfn.XLOOKUP(1,
 (INDIRECT("'"&amp;$C$6&amp;"'!$6:$6")=H$6)*
 (INDIRECT("'"&amp;$C$6&amp;"'!$5:$5")=H$5),
 INDIRECT("'"&amp;$C$6&amp;"'!"&amp;ROW()&amp;":"&amp;ROW())
)</f>
        <v>0</v>
      </c>
      <c r="I143" s="8" cm="1">
        <f t="array" aca="1" ref="I143" ca="1">_xlfn.XLOOKUP(1,
 (INDIRECT("'"&amp;$C$6&amp;"'!$6:$6")=I$6)*
 (INDIRECT("'"&amp;$C$6&amp;"'!$5:$5")=I$5),
 INDIRECT("'"&amp;$C$6&amp;"'!"&amp;ROW()&amp;":"&amp;ROW())
)</f>
        <v>0</v>
      </c>
      <c r="K143" s="33">
        <f t="shared" ca="1" si="334"/>
        <v>0</v>
      </c>
      <c r="L143" s="33">
        <f t="shared" ca="1" si="316"/>
        <v>0</v>
      </c>
      <c r="M143" s="33">
        <f t="shared" ca="1" si="317"/>
        <v>0</v>
      </c>
      <c r="N143" s="33">
        <f t="shared" ca="1" si="318"/>
        <v>0</v>
      </c>
      <c r="O143" s="33">
        <f t="shared" ca="1" si="319"/>
        <v>0</v>
      </c>
      <c r="Q143" s="35">
        <f t="shared" ca="1" si="335"/>
        <v>0</v>
      </c>
      <c r="R143" s="35">
        <f t="shared" ca="1" si="320"/>
        <v>0</v>
      </c>
      <c r="S143" s="35">
        <f t="shared" ca="1" si="321"/>
        <v>0</v>
      </c>
      <c r="T143" s="35">
        <f t="shared" ca="1" si="322"/>
        <v>0</v>
      </c>
      <c r="U143" s="35">
        <f t="shared" ca="1" si="323"/>
        <v>0</v>
      </c>
      <c r="W143" s="8" cm="1">
        <f t="array" aca="1" ref="W143" ca="1">INDIRECT("'"&amp;$C$6&amp;"'!"&amp;ADDRESS(ROW(),COLUMN()+44))</f>
        <v>0</v>
      </c>
      <c r="X143" s="8" cm="1">
        <f t="array" aca="1" ref="X143" ca="1">INDIRECT("'"&amp;$C$6&amp;"'!"&amp;ADDRESS(ROW(),COLUMN()+44))</f>
        <v>0</v>
      </c>
      <c r="Y143" s="8" cm="1">
        <f t="array" aca="1" ref="Y143" ca="1">INDIRECT("'"&amp;$C$6&amp;"'!"&amp;ADDRESS(ROW(),COLUMN()+44))</f>
        <v>0</v>
      </c>
      <c r="Z143" s="8" cm="1">
        <f t="array" aca="1" ref="Z143" ca="1">INDIRECT("'"&amp;$C$6&amp;"'!"&amp;ADDRESS(ROW(),COLUMN()+44))</f>
        <v>0</v>
      </c>
      <c r="AA143" s="8" cm="1">
        <f t="array" aca="1" ref="AA143" ca="1">INDIRECT("'"&amp;$C$6&amp;"'!"&amp;ADDRESS(ROW(),COLUMN()+44))</f>
        <v>0</v>
      </c>
      <c r="AB143" s="8" cm="1">
        <f t="array" aca="1" ref="AB143" ca="1">INDIRECT("'"&amp;$C$6&amp;"'!"&amp;ADDRESS(ROW(),COLUMN()+44))</f>
        <v>0</v>
      </c>
      <c r="AD143" s="33">
        <f t="shared" ca="1" si="324"/>
        <v>0</v>
      </c>
      <c r="AE143" s="33">
        <f t="shared" ca="1" si="325"/>
        <v>0</v>
      </c>
      <c r="AF143" s="33">
        <f t="shared" ca="1" si="326"/>
        <v>0</v>
      </c>
      <c r="AG143" s="33">
        <f t="shared" ca="1" si="327"/>
        <v>0</v>
      </c>
      <c r="AH143" s="33">
        <f t="shared" ca="1" si="328"/>
        <v>0</v>
      </c>
      <c r="AJ143" s="35">
        <f t="shared" ca="1" si="329"/>
        <v>0</v>
      </c>
      <c r="AK143" s="35">
        <f t="shared" ca="1" si="330"/>
        <v>0</v>
      </c>
      <c r="AL143" s="35">
        <f t="shared" ca="1" si="331"/>
        <v>0</v>
      </c>
      <c r="AM143" s="35">
        <f t="shared" ca="1" si="332"/>
        <v>0</v>
      </c>
      <c r="AN143" s="35">
        <f t="shared" ca="1" si="333"/>
        <v>0</v>
      </c>
    </row>
    <row r="144" spans="1:40" hidden="1" outlineLevel="1" x14ac:dyDescent="0.25">
      <c r="A144" s="11" t="s">
        <v>71</v>
      </c>
      <c r="C144" s="2"/>
      <c r="D144" s="8" cm="1">
        <f t="array" aca="1" ref="D144" ca="1">_xlfn.XLOOKUP(1,
 (INDIRECT("'"&amp;$C$6&amp;"'!$6:$6")=D$6)*
 (INDIRECT("'"&amp;$C$6&amp;"'!$5:$5")=D$5),
 INDIRECT("'"&amp;$C$6&amp;"'!"&amp;ROW()&amp;":"&amp;ROW())
)</f>
        <v>0</v>
      </c>
      <c r="E144" s="8" cm="1">
        <f t="array" aca="1" ref="E144" ca="1">_xlfn.XLOOKUP(1,
 (INDIRECT("'"&amp;$C$6&amp;"'!$6:$6")=E$6)*
 (INDIRECT("'"&amp;$C$6&amp;"'!$5:$5")=E$5),
 INDIRECT("'"&amp;$C$6&amp;"'!"&amp;ROW()&amp;":"&amp;ROW())
)</f>
        <v>0</v>
      </c>
      <c r="F144" s="8" cm="1">
        <f t="array" aca="1" ref="F144" ca="1">_xlfn.XLOOKUP(1,
 (INDIRECT("'"&amp;$C$6&amp;"'!$6:$6")=F$6)*
 (INDIRECT("'"&amp;$C$6&amp;"'!$5:$5")=F$5),
 INDIRECT("'"&amp;$C$6&amp;"'!"&amp;ROW()&amp;":"&amp;ROW())
)</f>
        <v>0</v>
      </c>
      <c r="G144" s="8" cm="1">
        <f t="array" aca="1" ref="G144" ca="1">_xlfn.XLOOKUP(1,
 (INDIRECT("'"&amp;$C$6&amp;"'!$6:$6")=G$6)*
 (INDIRECT("'"&amp;$C$6&amp;"'!$5:$5")=G$5),
 INDIRECT("'"&amp;$C$6&amp;"'!"&amp;ROW()&amp;":"&amp;ROW())
)</f>
        <v>0</v>
      </c>
      <c r="H144" s="8" cm="1">
        <f t="array" aca="1" ref="H144" ca="1">_xlfn.XLOOKUP(1,
 (INDIRECT("'"&amp;$C$6&amp;"'!$6:$6")=H$6)*
 (INDIRECT("'"&amp;$C$6&amp;"'!$5:$5")=H$5),
 INDIRECT("'"&amp;$C$6&amp;"'!"&amp;ROW()&amp;":"&amp;ROW())
)</f>
        <v>0</v>
      </c>
      <c r="I144" s="8" cm="1">
        <f t="array" aca="1" ref="I144" ca="1">_xlfn.XLOOKUP(1,
 (INDIRECT("'"&amp;$C$6&amp;"'!$6:$6")=I$6)*
 (INDIRECT("'"&amp;$C$6&amp;"'!$5:$5")=I$5),
 INDIRECT("'"&amp;$C$6&amp;"'!"&amp;ROW()&amp;":"&amp;ROW())
)</f>
        <v>0</v>
      </c>
      <c r="K144" s="33">
        <f t="shared" ca="1" si="334"/>
        <v>0</v>
      </c>
      <c r="L144" s="33">
        <f t="shared" ca="1" si="316"/>
        <v>0</v>
      </c>
      <c r="M144" s="33">
        <f t="shared" ca="1" si="317"/>
        <v>0</v>
      </c>
      <c r="N144" s="33">
        <f t="shared" ca="1" si="318"/>
        <v>0</v>
      </c>
      <c r="O144" s="33">
        <f t="shared" ca="1" si="319"/>
        <v>0</v>
      </c>
      <c r="Q144" s="35">
        <f t="shared" ca="1" si="335"/>
        <v>0</v>
      </c>
      <c r="R144" s="35">
        <f t="shared" ca="1" si="320"/>
        <v>0</v>
      </c>
      <c r="S144" s="35">
        <f t="shared" ca="1" si="321"/>
        <v>0</v>
      </c>
      <c r="T144" s="35">
        <f t="shared" ca="1" si="322"/>
        <v>0</v>
      </c>
      <c r="U144" s="35">
        <f t="shared" ca="1" si="323"/>
        <v>0</v>
      </c>
      <c r="W144" s="8" cm="1">
        <f t="array" aca="1" ref="W144" ca="1">INDIRECT("'"&amp;$C$6&amp;"'!"&amp;ADDRESS(ROW(),COLUMN()+44))</f>
        <v>0</v>
      </c>
      <c r="X144" s="8" cm="1">
        <f t="array" aca="1" ref="X144" ca="1">INDIRECT("'"&amp;$C$6&amp;"'!"&amp;ADDRESS(ROW(),COLUMN()+44))</f>
        <v>0</v>
      </c>
      <c r="Y144" s="8" cm="1">
        <f t="array" aca="1" ref="Y144" ca="1">INDIRECT("'"&amp;$C$6&amp;"'!"&amp;ADDRESS(ROW(),COLUMN()+44))</f>
        <v>0</v>
      </c>
      <c r="Z144" s="8" cm="1">
        <f t="array" aca="1" ref="Z144" ca="1">INDIRECT("'"&amp;$C$6&amp;"'!"&amp;ADDRESS(ROW(),COLUMN()+44))</f>
        <v>0</v>
      </c>
      <c r="AA144" s="8" cm="1">
        <f t="array" aca="1" ref="AA144" ca="1">INDIRECT("'"&amp;$C$6&amp;"'!"&amp;ADDRESS(ROW(),COLUMN()+44))</f>
        <v>0</v>
      </c>
      <c r="AB144" s="8" cm="1">
        <f t="array" aca="1" ref="AB144" ca="1">INDIRECT("'"&amp;$C$6&amp;"'!"&amp;ADDRESS(ROW(),COLUMN()+44))</f>
        <v>0</v>
      </c>
      <c r="AD144" s="33">
        <f t="shared" ca="1" si="324"/>
        <v>0</v>
      </c>
      <c r="AE144" s="33">
        <f t="shared" ca="1" si="325"/>
        <v>0</v>
      </c>
      <c r="AF144" s="33">
        <f t="shared" ca="1" si="326"/>
        <v>0</v>
      </c>
      <c r="AG144" s="33">
        <f t="shared" ca="1" si="327"/>
        <v>0</v>
      </c>
      <c r="AH144" s="33">
        <f t="shared" ca="1" si="328"/>
        <v>0</v>
      </c>
      <c r="AJ144" s="35">
        <f t="shared" ca="1" si="329"/>
        <v>0</v>
      </c>
      <c r="AK144" s="35">
        <f t="shared" ca="1" si="330"/>
        <v>0</v>
      </c>
      <c r="AL144" s="35">
        <f t="shared" ca="1" si="331"/>
        <v>0</v>
      </c>
      <c r="AM144" s="35">
        <f t="shared" ca="1" si="332"/>
        <v>0</v>
      </c>
      <c r="AN144" s="35">
        <f t="shared" ca="1" si="333"/>
        <v>0</v>
      </c>
    </row>
    <row r="145" spans="1:40" hidden="1" outlineLevel="1" x14ac:dyDescent="0.25">
      <c r="A145" s="11" t="s">
        <v>71</v>
      </c>
      <c r="C145" s="2"/>
      <c r="D145" s="8" cm="1">
        <f t="array" aca="1" ref="D145" ca="1">_xlfn.XLOOKUP(1,
 (INDIRECT("'"&amp;$C$6&amp;"'!$6:$6")=D$6)*
 (INDIRECT("'"&amp;$C$6&amp;"'!$5:$5")=D$5),
 INDIRECT("'"&amp;$C$6&amp;"'!"&amp;ROW()&amp;":"&amp;ROW())
)</f>
        <v>0</v>
      </c>
      <c r="E145" s="8" cm="1">
        <f t="array" aca="1" ref="E145" ca="1">_xlfn.XLOOKUP(1,
 (INDIRECT("'"&amp;$C$6&amp;"'!$6:$6")=E$6)*
 (INDIRECT("'"&amp;$C$6&amp;"'!$5:$5")=E$5),
 INDIRECT("'"&amp;$C$6&amp;"'!"&amp;ROW()&amp;":"&amp;ROW())
)</f>
        <v>0</v>
      </c>
      <c r="F145" s="8" cm="1">
        <f t="array" aca="1" ref="F145" ca="1">_xlfn.XLOOKUP(1,
 (INDIRECT("'"&amp;$C$6&amp;"'!$6:$6")=F$6)*
 (INDIRECT("'"&amp;$C$6&amp;"'!$5:$5")=F$5),
 INDIRECT("'"&amp;$C$6&amp;"'!"&amp;ROW()&amp;":"&amp;ROW())
)</f>
        <v>0</v>
      </c>
      <c r="G145" s="8" cm="1">
        <f t="array" aca="1" ref="G145" ca="1">_xlfn.XLOOKUP(1,
 (INDIRECT("'"&amp;$C$6&amp;"'!$6:$6")=G$6)*
 (INDIRECT("'"&amp;$C$6&amp;"'!$5:$5")=G$5),
 INDIRECT("'"&amp;$C$6&amp;"'!"&amp;ROW()&amp;":"&amp;ROW())
)</f>
        <v>0</v>
      </c>
      <c r="H145" s="8" cm="1">
        <f t="array" aca="1" ref="H145" ca="1">_xlfn.XLOOKUP(1,
 (INDIRECT("'"&amp;$C$6&amp;"'!$6:$6")=H$6)*
 (INDIRECT("'"&amp;$C$6&amp;"'!$5:$5")=H$5),
 INDIRECT("'"&amp;$C$6&amp;"'!"&amp;ROW()&amp;":"&amp;ROW())
)</f>
        <v>0</v>
      </c>
      <c r="I145" s="8" cm="1">
        <f t="array" aca="1" ref="I145" ca="1">_xlfn.XLOOKUP(1,
 (INDIRECT("'"&amp;$C$6&amp;"'!$6:$6")=I$6)*
 (INDIRECT("'"&amp;$C$6&amp;"'!$5:$5")=I$5),
 INDIRECT("'"&amp;$C$6&amp;"'!"&amp;ROW()&amp;":"&amp;ROW())
)</f>
        <v>0</v>
      </c>
      <c r="K145" s="33">
        <f t="shared" ca="1" si="334"/>
        <v>0</v>
      </c>
      <c r="L145" s="33">
        <f t="shared" ca="1" si="316"/>
        <v>0</v>
      </c>
      <c r="M145" s="33">
        <f t="shared" ca="1" si="317"/>
        <v>0</v>
      </c>
      <c r="N145" s="33">
        <f t="shared" ca="1" si="318"/>
        <v>0</v>
      </c>
      <c r="O145" s="33">
        <f t="shared" ca="1" si="319"/>
        <v>0</v>
      </c>
      <c r="Q145" s="35">
        <f t="shared" ca="1" si="335"/>
        <v>0</v>
      </c>
      <c r="R145" s="35">
        <f t="shared" ca="1" si="320"/>
        <v>0</v>
      </c>
      <c r="S145" s="35">
        <f t="shared" ca="1" si="321"/>
        <v>0</v>
      </c>
      <c r="T145" s="35">
        <f t="shared" ca="1" si="322"/>
        <v>0</v>
      </c>
      <c r="U145" s="35">
        <f t="shared" ca="1" si="323"/>
        <v>0</v>
      </c>
      <c r="W145" s="8" cm="1">
        <f t="array" aca="1" ref="W145" ca="1">INDIRECT("'"&amp;$C$6&amp;"'!"&amp;ADDRESS(ROW(),COLUMN()+44))</f>
        <v>0</v>
      </c>
      <c r="X145" s="8" cm="1">
        <f t="array" aca="1" ref="X145" ca="1">INDIRECT("'"&amp;$C$6&amp;"'!"&amp;ADDRESS(ROW(),COLUMN()+44))</f>
        <v>0</v>
      </c>
      <c r="Y145" s="8" cm="1">
        <f t="array" aca="1" ref="Y145" ca="1">INDIRECT("'"&amp;$C$6&amp;"'!"&amp;ADDRESS(ROW(),COLUMN()+44))</f>
        <v>0</v>
      </c>
      <c r="Z145" s="8" cm="1">
        <f t="array" aca="1" ref="Z145" ca="1">INDIRECT("'"&amp;$C$6&amp;"'!"&amp;ADDRESS(ROW(),COLUMN()+44))</f>
        <v>0</v>
      </c>
      <c r="AA145" s="8" cm="1">
        <f t="array" aca="1" ref="AA145" ca="1">INDIRECT("'"&amp;$C$6&amp;"'!"&amp;ADDRESS(ROW(),COLUMN()+44))</f>
        <v>0</v>
      </c>
      <c r="AB145" s="8" cm="1">
        <f t="array" aca="1" ref="AB145" ca="1">INDIRECT("'"&amp;$C$6&amp;"'!"&amp;ADDRESS(ROW(),COLUMN()+44))</f>
        <v>0</v>
      </c>
      <c r="AD145" s="33">
        <f t="shared" ca="1" si="324"/>
        <v>0</v>
      </c>
      <c r="AE145" s="33">
        <f t="shared" ca="1" si="325"/>
        <v>0</v>
      </c>
      <c r="AF145" s="33">
        <f t="shared" ca="1" si="326"/>
        <v>0</v>
      </c>
      <c r="AG145" s="33">
        <f t="shared" ca="1" si="327"/>
        <v>0</v>
      </c>
      <c r="AH145" s="33">
        <f t="shared" ca="1" si="328"/>
        <v>0</v>
      </c>
      <c r="AJ145" s="35">
        <f t="shared" ca="1" si="329"/>
        <v>0</v>
      </c>
      <c r="AK145" s="35">
        <f t="shared" ca="1" si="330"/>
        <v>0</v>
      </c>
      <c r="AL145" s="35">
        <f t="shared" ca="1" si="331"/>
        <v>0</v>
      </c>
      <c r="AM145" s="35">
        <f t="shared" ca="1" si="332"/>
        <v>0</v>
      </c>
      <c r="AN145" s="35">
        <f t="shared" ca="1" si="333"/>
        <v>0</v>
      </c>
    </row>
    <row r="146" spans="1:40" hidden="1" outlineLevel="1" x14ac:dyDescent="0.25">
      <c r="A146" s="11" t="s">
        <v>71</v>
      </c>
      <c r="C146" s="2"/>
      <c r="D146" s="8" cm="1">
        <f t="array" aca="1" ref="D146" ca="1">_xlfn.XLOOKUP(1,
 (INDIRECT("'"&amp;$C$6&amp;"'!$6:$6")=D$6)*
 (INDIRECT("'"&amp;$C$6&amp;"'!$5:$5")=D$5),
 INDIRECT("'"&amp;$C$6&amp;"'!"&amp;ROW()&amp;":"&amp;ROW())
)</f>
        <v>0</v>
      </c>
      <c r="E146" s="8" cm="1">
        <f t="array" aca="1" ref="E146" ca="1">_xlfn.XLOOKUP(1,
 (INDIRECT("'"&amp;$C$6&amp;"'!$6:$6")=E$6)*
 (INDIRECT("'"&amp;$C$6&amp;"'!$5:$5")=E$5),
 INDIRECT("'"&amp;$C$6&amp;"'!"&amp;ROW()&amp;":"&amp;ROW())
)</f>
        <v>0</v>
      </c>
      <c r="F146" s="8" cm="1">
        <f t="array" aca="1" ref="F146" ca="1">_xlfn.XLOOKUP(1,
 (INDIRECT("'"&amp;$C$6&amp;"'!$6:$6")=F$6)*
 (INDIRECT("'"&amp;$C$6&amp;"'!$5:$5")=F$5),
 INDIRECT("'"&amp;$C$6&amp;"'!"&amp;ROW()&amp;":"&amp;ROW())
)</f>
        <v>0</v>
      </c>
      <c r="G146" s="8" cm="1">
        <f t="array" aca="1" ref="G146" ca="1">_xlfn.XLOOKUP(1,
 (INDIRECT("'"&amp;$C$6&amp;"'!$6:$6")=G$6)*
 (INDIRECT("'"&amp;$C$6&amp;"'!$5:$5")=G$5),
 INDIRECT("'"&amp;$C$6&amp;"'!"&amp;ROW()&amp;":"&amp;ROW())
)</f>
        <v>0</v>
      </c>
      <c r="H146" s="8" cm="1">
        <f t="array" aca="1" ref="H146" ca="1">_xlfn.XLOOKUP(1,
 (INDIRECT("'"&amp;$C$6&amp;"'!$6:$6")=H$6)*
 (INDIRECT("'"&amp;$C$6&amp;"'!$5:$5")=H$5),
 INDIRECT("'"&amp;$C$6&amp;"'!"&amp;ROW()&amp;":"&amp;ROW())
)</f>
        <v>0</v>
      </c>
      <c r="I146" s="8" cm="1">
        <f t="array" aca="1" ref="I146" ca="1">_xlfn.XLOOKUP(1,
 (INDIRECT("'"&amp;$C$6&amp;"'!$6:$6")=I$6)*
 (INDIRECT("'"&amp;$C$6&amp;"'!$5:$5")=I$5),
 INDIRECT("'"&amp;$C$6&amp;"'!"&amp;ROW()&amp;":"&amp;ROW())
)</f>
        <v>0</v>
      </c>
      <c r="K146" s="33">
        <f t="shared" ca="1" si="334"/>
        <v>0</v>
      </c>
      <c r="L146" s="33">
        <f t="shared" ca="1" si="316"/>
        <v>0</v>
      </c>
      <c r="M146" s="33">
        <f t="shared" ca="1" si="317"/>
        <v>0</v>
      </c>
      <c r="N146" s="33">
        <f t="shared" ca="1" si="318"/>
        <v>0</v>
      </c>
      <c r="O146" s="33">
        <f t="shared" ca="1" si="319"/>
        <v>0</v>
      </c>
      <c r="Q146" s="35">
        <f t="shared" ca="1" si="335"/>
        <v>0</v>
      </c>
      <c r="R146" s="35">
        <f t="shared" ca="1" si="320"/>
        <v>0</v>
      </c>
      <c r="S146" s="35">
        <f t="shared" ca="1" si="321"/>
        <v>0</v>
      </c>
      <c r="T146" s="35">
        <f t="shared" ca="1" si="322"/>
        <v>0</v>
      </c>
      <c r="U146" s="35">
        <f t="shared" ca="1" si="323"/>
        <v>0</v>
      </c>
      <c r="W146" s="8" cm="1">
        <f t="array" aca="1" ref="W146" ca="1">INDIRECT("'"&amp;$C$6&amp;"'!"&amp;ADDRESS(ROW(),COLUMN()+44))</f>
        <v>0</v>
      </c>
      <c r="X146" s="8" cm="1">
        <f t="array" aca="1" ref="X146" ca="1">INDIRECT("'"&amp;$C$6&amp;"'!"&amp;ADDRESS(ROW(),COLUMN()+44))</f>
        <v>0</v>
      </c>
      <c r="Y146" s="8" cm="1">
        <f t="array" aca="1" ref="Y146" ca="1">INDIRECT("'"&amp;$C$6&amp;"'!"&amp;ADDRESS(ROW(),COLUMN()+44))</f>
        <v>0</v>
      </c>
      <c r="Z146" s="8" cm="1">
        <f t="array" aca="1" ref="Z146" ca="1">INDIRECT("'"&amp;$C$6&amp;"'!"&amp;ADDRESS(ROW(),COLUMN()+44))</f>
        <v>0</v>
      </c>
      <c r="AA146" s="8" cm="1">
        <f t="array" aca="1" ref="AA146" ca="1">INDIRECT("'"&amp;$C$6&amp;"'!"&amp;ADDRESS(ROW(),COLUMN()+44))</f>
        <v>0</v>
      </c>
      <c r="AB146" s="8" cm="1">
        <f t="array" aca="1" ref="AB146" ca="1">INDIRECT("'"&amp;$C$6&amp;"'!"&amp;ADDRESS(ROW(),COLUMN()+44))</f>
        <v>0</v>
      </c>
      <c r="AD146" s="33">
        <f t="shared" ca="1" si="324"/>
        <v>0</v>
      </c>
      <c r="AE146" s="33">
        <f t="shared" ca="1" si="325"/>
        <v>0</v>
      </c>
      <c r="AF146" s="33">
        <f t="shared" ca="1" si="326"/>
        <v>0</v>
      </c>
      <c r="AG146" s="33">
        <f t="shared" ca="1" si="327"/>
        <v>0</v>
      </c>
      <c r="AH146" s="33">
        <f t="shared" ca="1" si="328"/>
        <v>0</v>
      </c>
      <c r="AJ146" s="35">
        <f t="shared" ca="1" si="329"/>
        <v>0</v>
      </c>
      <c r="AK146" s="35">
        <f t="shared" ca="1" si="330"/>
        <v>0</v>
      </c>
      <c r="AL146" s="35">
        <f t="shared" ca="1" si="331"/>
        <v>0</v>
      </c>
      <c r="AM146" s="35">
        <f t="shared" ca="1" si="332"/>
        <v>0</v>
      </c>
      <c r="AN146" s="35">
        <f t="shared" ca="1" si="333"/>
        <v>0</v>
      </c>
    </row>
    <row r="147" spans="1:40" hidden="1" outlineLevel="1" x14ac:dyDescent="0.25">
      <c r="A147" s="11" t="s">
        <v>71</v>
      </c>
      <c r="C147" s="2"/>
      <c r="D147" s="8" cm="1">
        <f t="array" aca="1" ref="D147" ca="1">_xlfn.XLOOKUP(1,
 (INDIRECT("'"&amp;$C$6&amp;"'!$6:$6")=D$6)*
 (INDIRECT("'"&amp;$C$6&amp;"'!$5:$5")=D$5),
 INDIRECT("'"&amp;$C$6&amp;"'!"&amp;ROW()&amp;":"&amp;ROW())
)</f>
        <v>0</v>
      </c>
      <c r="E147" s="8" cm="1">
        <f t="array" aca="1" ref="E147" ca="1">_xlfn.XLOOKUP(1,
 (INDIRECT("'"&amp;$C$6&amp;"'!$6:$6")=E$6)*
 (INDIRECT("'"&amp;$C$6&amp;"'!$5:$5")=E$5),
 INDIRECT("'"&amp;$C$6&amp;"'!"&amp;ROW()&amp;":"&amp;ROW())
)</f>
        <v>0</v>
      </c>
      <c r="F147" s="8" cm="1">
        <f t="array" aca="1" ref="F147" ca="1">_xlfn.XLOOKUP(1,
 (INDIRECT("'"&amp;$C$6&amp;"'!$6:$6")=F$6)*
 (INDIRECT("'"&amp;$C$6&amp;"'!$5:$5")=F$5),
 INDIRECT("'"&amp;$C$6&amp;"'!"&amp;ROW()&amp;":"&amp;ROW())
)</f>
        <v>0</v>
      </c>
      <c r="G147" s="8" cm="1">
        <f t="array" aca="1" ref="G147" ca="1">_xlfn.XLOOKUP(1,
 (INDIRECT("'"&amp;$C$6&amp;"'!$6:$6")=G$6)*
 (INDIRECT("'"&amp;$C$6&amp;"'!$5:$5")=G$5),
 INDIRECT("'"&amp;$C$6&amp;"'!"&amp;ROW()&amp;":"&amp;ROW())
)</f>
        <v>0</v>
      </c>
      <c r="H147" s="8" cm="1">
        <f t="array" aca="1" ref="H147" ca="1">_xlfn.XLOOKUP(1,
 (INDIRECT("'"&amp;$C$6&amp;"'!$6:$6")=H$6)*
 (INDIRECT("'"&amp;$C$6&amp;"'!$5:$5")=H$5),
 INDIRECT("'"&amp;$C$6&amp;"'!"&amp;ROW()&amp;":"&amp;ROW())
)</f>
        <v>0</v>
      </c>
      <c r="I147" s="8" cm="1">
        <f t="array" aca="1" ref="I147" ca="1">_xlfn.XLOOKUP(1,
 (INDIRECT("'"&amp;$C$6&amp;"'!$6:$6")=I$6)*
 (INDIRECT("'"&amp;$C$6&amp;"'!$5:$5")=I$5),
 INDIRECT("'"&amp;$C$6&amp;"'!"&amp;ROW()&amp;":"&amp;ROW())
)</f>
        <v>0</v>
      </c>
      <c r="K147" s="33">
        <f t="shared" ca="1" si="334"/>
        <v>0</v>
      </c>
      <c r="L147" s="33">
        <f t="shared" ca="1" si="316"/>
        <v>0</v>
      </c>
      <c r="M147" s="33">
        <f t="shared" ca="1" si="317"/>
        <v>0</v>
      </c>
      <c r="N147" s="33">
        <f t="shared" ca="1" si="318"/>
        <v>0</v>
      </c>
      <c r="O147" s="33">
        <f t="shared" ca="1" si="319"/>
        <v>0</v>
      </c>
      <c r="Q147" s="35">
        <f t="shared" ca="1" si="335"/>
        <v>0</v>
      </c>
      <c r="R147" s="35">
        <f t="shared" ca="1" si="320"/>
        <v>0</v>
      </c>
      <c r="S147" s="35">
        <f t="shared" ca="1" si="321"/>
        <v>0</v>
      </c>
      <c r="T147" s="35">
        <f t="shared" ca="1" si="322"/>
        <v>0</v>
      </c>
      <c r="U147" s="35">
        <f t="shared" ca="1" si="323"/>
        <v>0</v>
      </c>
      <c r="W147" s="8" cm="1">
        <f t="array" aca="1" ref="W147" ca="1">INDIRECT("'"&amp;$C$6&amp;"'!"&amp;ADDRESS(ROW(),COLUMN()+44))</f>
        <v>0</v>
      </c>
      <c r="X147" s="8" cm="1">
        <f t="array" aca="1" ref="X147" ca="1">INDIRECT("'"&amp;$C$6&amp;"'!"&amp;ADDRESS(ROW(),COLUMN()+44))</f>
        <v>0</v>
      </c>
      <c r="Y147" s="8" cm="1">
        <f t="array" aca="1" ref="Y147" ca="1">INDIRECT("'"&amp;$C$6&amp;"'!"&amp;ADDRESS(ROW(),COLUMN()+44))</f>
        <v>0</v>
      </c>
      <c r="Z147" s="8" cm="1">
        <f t="array" aca="1" ref="Z147" ca="1">INDIRECT("'"&amp;$C$6&amp;"'!"&amp;ADDRESS(ROW(),COLUMN()+44))</f>
        <v>0</v>
      </c>
      <c r="AA147" s="8" cm="1">
        <f t="array" aca="1" ref="AA147" ca="1">INDIRECT("'"&amp;$C$6&amp;"'!"&amp;ADDRESS(ROW(),COLUMN()+44))</f>
        <v>0</v>
      </c>
      <c r="AB147" s="8" cm="1">
        <f t="array" aca="1" ref="AB147" ca="1">INDIRECT("'"&amp;$C$6&amp;"'!"&amp;ADDRESS(ROW(),COLUMN()+44))</f>
        <v>0</v>
      </c>
      <c r="AD147" s="33">
        <f t="shared" ca="1" si="324"/>
        <v>0</v>
      </c>
      <c r="AE147" s="33">
        <f t="shared" ca="1" si="325"/>
        <v>0</v>
      </c>
      <c r="AF147" s="33">
        <f t="shared" ca="1" si="326"/>
        <v>0</v>
      </c>
      <c r="AG147" s="33">
        <f t="shared" ca="1" si="327"/>
        <v>0</v>
      </c>
      <c r="AH147" s="33">
        <f t="shared" ca="1" si="328"/>
        <v>0</v>
      </c>
      <c r="AJ147" s="35">
        <f t="shared" ca="1" si="329"/>
        <v>0</v>
      </c>
      <c r="AK147" s="35">
        <f t="shared" ca="1" si="330"/>
        <v>0</v>
      </c>
      <c r="AL147" s="35">
        <f t="shared" ca="1" si="331"/>
        <v>0</v>
      </c>
      <c r="AM147" s="35">
        <f t="shared" ca="1" si="332"/>
        <v>0</v>
      </c>
      <c r="AN147" s="35">
        <f t="shared" ca="1" si="333"/>
        <v>0</v>
      </c>
    </row>
    <row r="148" spans="1:40" hidden="1" outlineLevel="1" x14ac:dyDescent="0.25">
      <c r="A148" s="11" t="s">
        <v>71</v>
      </c>
      <c r="C148" s="2"/>
      <c r="D148" s="8" cm="1">
        <f t="array" aca="1" ref="D148" ca="1">_xlfn.XLOOKUP(1,
 (INDIRECT("'"&amp;$C$6&amp;"'!$6:$6")=D$6)*
 (INDIRECT("'"&amp;$C$6&amp;"'!$5:$5")=D$5),
 INDIRECT("'"&amp;$C$6&amp;"'!"&amp;ROW()&amp;":"&amp;ROW())
)</f>
        <v>0</v>
      </c>
      <c r="E148" s="8" cm="1">
        <f t="array" aca="1" ref="E148" ca="1">_xlfn.XLOOKUP(1,
 (INDIRECT("'"&amp;$C$6&amp;"'!$6:$6")=E$6)*
 (INDIRECT("'"&amp;$C$6&amp;"'!$5:$5")=E$5),
 INDIRECT("'"&amp;$C$6&amp;"'!"&amp;ROW()&amp;":"&amp;ROW())
)</f>
        <v>0</v>
      </c>
      <c r="F148" s="8" cm="1">
        <f t="array" aca="1" ref="F148" ca="1">_xlfn.XLOOKUP(1,
 (INDIRECT("'"&amp;$C$6&amp;"'!$6:$6")=F$6)*
 (INDIRECT("'"&amp;$C$6&amp;"'!$5:$5")=F$5),
 INDIRECT("'"&amp;$C$6&amp;"'!"&amp;ROW()&amp;":"&amp;ROW())
)</f>
        <v>0</v>
      </c>
      <c r="G148" s="8" cm="1">
        <f t="array" aca="1" ref="G148" ca="1">_xlfn.XLOOKUP(1,
 (INDIRECT("'"&amp;$C$6&amp;"'!$6:$6")=G$6)*
 (INDIRECT("'"&amp;$C$6&amp;"'!$5:$5")=G$5),
 INDIRECT("'"&amp;$C$6&amp;"'!"&amp;ROW()&amp;":"&amp;ROW())
)</f>
        <v>0</v>
      </c>
      <c r="H148" s="8" cm="1">
        <f t="array" aca="1" ref="H148" ca="1">_xlfn.XLOOKUP(1,
 (INDIRECT("'"&amp;$C$6&amp;"'!$6:$6")=H$6)*
 (INDIRECT("'"&amp;$C$6&amp;"'!$5:$5")=H$5),
 INDIRECT("'"&amp;$C$6&amp;"'!"&amp;ROW()&amp;":"&amp;ROW())
)</f>
        <v>0</v>
      </c>
      <c r="I148" s="8" cm="1">
        <f t="array" aca="1" ref="I148" ca="1">_xlfn.XLOOKUP(1,
 (INDIRECT("'"&amp;$C$6&amp;"'!$6:$6")=I$6)*
 (INDIRECT("'"&amp;$C$6&amp;"'!$5:$5")=I$5),
 INDIRECT("'"&amp;$C$6&amp;"'!"&amp;ROW()&amp;":"&amp;ROW())
)</f>
        <v>0</v>
      </c>
      <c r="K148" s="33">
        <f t="shared" ca="1" si="334"/>
        <v>0</v>
      </c>
      <c r="L148" s="33">
        <f t="shared" ca="1" si="316"/>
        <v>0</v>
      </c>
      <c r="M148" s="33">
        <f t="shared" ca="1" si="317"/>
        <v>0</v>
      </c>
      <c r="N148" s="33">
        <f t="shared" ca="1" si="318"/>
        <v>0</v>
      </c>
      <c r="O148" s="33">
        <f t="shared" ca="1" si="319"/>
        <v>0</v>
      </c>
      <c r="Q148" s="35">
        <f t="shared" ca="1" si="335"/>
        <v>0</v>
      </c>
      <c r="R148" s="35">
        <f t="shared" ca="1" si="320"/>
        <v>0</v>
      </c>
      <c r="S148" s="35">
        <f t="shared" ca="1" si="321"/>
        <v>0</v>
      </c>
      <c r="T148" s="35">
        <f t="shared" ca="1" si="322"/>
        <v>0</v>
      </c>
      <c r="U148" s="35">
        <f t="shared" ca="1" si="323"/>
        <v>0</v>
      </c>
      <c r="W148" s="8" cm="1">
        <f t="array" aca="1" ref="W148" ca="1">INDIRECT("'"&amp;$C$6&amp;"'!"&amp;ADDRESS(ROW(),COLUMN()+44))</f>
        <v>0</v>
      </c>
      <c r="X148" s="8" cm="1">
        <f t="array" aca="1" ref="X148" ca="1">INDIRECT("'"&amp;$C$6&amp;"'!"&amp;ADDRESS(ROW(),COLUMN()+44))</f>
        <v>0</v>
      </c>
      <c r="Y148" s="8" cm="1">
        <f t="array" aca="1" ref="Y148" ca="1">INDIRECT("'"&amp;$C$6&amp;"'!"&amp;ADDRESS(ROW(),COLUMN()+44))</f>
        <v>0</v>
      </c>
      <c r="Z148" s="8" cm="1">
        <f t="array" aca="1" ref="Z148" ca="1">INDIRECT("'"&amp;$C$6&amp;"'!"&amp;ADDRESS(ROW(),COLUMN()+44))</f>
        <v>0</v>
      </c>
      <c r="AA148" s="8" cm="1">
        <f t="array" aca="1" ref="AA148" ca="1">INDIRECT("'"&amp;$C$6&amp;"'!"&amp;ADDRESS(ROW(),COLUMN()+44))</f>
        <v>0</v>
      </c>
      <c r="AB148" s="8" cm="1">
        <f t="array" aca="1" ref="AB148" ca="1">INDIRECT("'"&amp;$C$6&amp;"'!"&amp;ADDRESS(ROW(),COLUMN()+44))</f>
        <v>0</v>
      </c>
      <c r="AD148" s="33">
        <f t="shared" ca="1" si="324"/>
        <v>0</v>
      </c>
      <c r="AE148" s="33">
        <f t="shared" ca="1" si="325"/>
        <v>0</v>
      </c>
      <c r="AF148" s="33">
        <f t="shared" ca="1" si="326"/>
        <v>0</v>
      </c>
      <c r="AG148" s="33">
        <f t="shared" ca="1" si="327"/>
        <v>0</v>
      </c>
      <c r="AH148" s="33">
        <f t="shared" ca="1" si="328"/>
        <v>0</v>
      </c>
      <c r="AJ148" s="35">
        <f t="shared" ca="1" si="329"/>
        <v>0</v>
      </c>
      <c r="AK148" s="35">
        <f t="shared" ca="1" si="330"/>
        <v>0</v>
      </c>
      <c r="AL148" s="35">
        <f t="shared" ca="1" si="331"/>
        <v>0</v>
      </c>
      <c r="AM148" s="35">
        <f t="shared" ca="1" si="332"/>
        <v>0</v>
      </c>
      <c r="AN148" s="35">
        <f t="shared" ca="1" si="333"/>
        <v>0</v>
      </c>
    </row>
    <row r="149" spans="1:40" hidden="1" outlineLevel="1" x14ac:dyDescent="0.25">
      <c r="A149" s="11" t="s">
        <v>71</v>
      </c>
      <c r="C149" s="51"/>
      <c r="D149" s="53">
        <f t="shared" ref="D149:I149" ca="1" si="336">SUM(D141:D148)</f>
        <v>0</v>
      </c>
      <c r="E149" s="53">
        <f t="shared" ca="1" si="336"/>
        <v>-907.62953785000002</v>
      </c>
      <c r="F149" s="53">
        <f t="shared" ca="1" si="336"/>
        <v>0</v>
      </c>
      <c r="G149" s="53">
        <f t="shared" ca="1" si="336"/>
        <v>0</v>
      </c>
      <c r="H149" s="53">
        <f t="shared" ca="1" si="336"/>
        <v>0</v>
      </c>
      <c r="I149" s="53">
        <f t="shared" ca="1" si="336"/>
        <v>0</v>
      </c>
      <c r="K149" s="33">
        <f t="shared" ca="1" si="334"/>
        <v>907.62953785000002</v>
      </c>
      <c r="L149" s="33">
        <f t="shared" ca="1" si="316"/>
        <v>0</v>
      </c>
      <c r="M149" s="33">
        <f t="shared" ca="1" si="317"/>
        <v>0</v>
      </c>
      <c r="N149" s="33">
        <f t="shared" ca="1" si="318"/>
        <v>0</v>
      </c>
      <c r="O149" s="33">
        <f t="shared" ca="1" si="319"/>
        <v>0</v>
      </c>
      <c r="Q149" s="35">
        <f t="shared" ca="1" si="335"/>
        <v>-1</v>
      </c>
      <c r="R149" s="35">
        <f t="shared" ca="1" si="320"/>
        <v>0</v>
      </c>
      <c r="S149" s="35">
        <f t="shared" ca="1" si="321"/>
        <v>0</v>
      </c>
      <c r="T149" s="35">
        <f t="shared" ca="1" si="322"/>
        <v>0</v>
      </c>
      <c r="U149" s="35">
        <f t="shared" ca="1" si="323"/>
        <v>0</v>
      </c>
      <c r="W149" s="53">
        <f t="shared" ref="W149:AB149" ca="1" si="337">SUM(W141:W148)</f>
        <v>0</v>
      </c>
      <c r="X149" s="53">
        <f t="shared" ca="1" si="337"/>
        <v>-4593.0375122099995</v>
      </c>
      <c r="Y149" s="53">
        <f t="shared" ca="1" si="337"/>
        <v>0</v>
      </c>
      <c r="Z149" s="53">
        <f t="shared" ca="1" si="337"/>
        <v>0</v>
      </c>
      <c r="AA149" s="53">
        <f t="shared" ca="1" si="337"/>
        <v>0</v>
      </c>
      <c r="AB149" s="53">
        <f t="shared" ca="1" si="337"/>
        <v>0</v>
      </c>
      <c r="AD149" s="33">
        <f t="shared" ca="1" si="324"/>
        <v>4593.0375122099995</v>
      </c>
      <c r="AE149" s="33">
        <f t="shared" ca="1" si="325"/>
        <v>0</v>
      </c>
      <c r="AF149" s="33">
        <f t="shared" ca="1" si="326"/>
        <v>0</v>
      </c>
      <c r="AG149" s="33">
        <f t="shared" ca="1" si="327"/>
        <v>0</v>
      </c>
      <c r="AH149" s="33">
        <f t="shared" ca="1" si="328"/>
        <v>0</v>
      </c>
      <c r="AJ149" s="35">
        <f t="shared" ca="1" si="329"/>
        <v>-1</v>
      </c>
      <c r="AK149" s="35">
        <f t="shared" ca="1" si="330"/>
        <v>0</v>
      </c>
      <c r="AL149" s="35">
        <f t="shared" ca="1" si="331"/>
        <v>0</v>
      </c>
      <c r="AM149" s="35">
        <f t="shared" ca="1" si="332"/>
        <v>0</v>
      </c>
      <c r="AN149" s="35">
        <f t="shared" ca="1" si="333"/>
        <v>0</v>
      </c>
    </row>
    <row r="150" spans="1:40" hidden="1" outlineLevel="1" x14ac:dyDescent="0.25">
      <c r="A150" s="11" t="s">
        <v>71</v>
      </c>
      <c r="C150" s="51"/>
      <c r="D150" s="8" cm="1">
        <f t="array" aca="1" ref="D150" ca="1">_xlfn.XLOOKUP(1,
 (INDIRECT("'"&amp;$C$6&amp;"'!$6:$6")=D$6)*
 (INDIRECT("'"&amp;$C$6&amp;"'!$5:$5")=D$5),
 INDIRECT("'"&amp;$C$6&amp;"'!"&amp;ROW()&amp;":"&amp;ROW())
)</f>
        <v>0</v>
      </c>
      <c r="E150" s="8" cm="1">
        <f t="array" aca="1" ref="E150" ca="1">_xlfn.XLOOKUP(1,
 (INDIRECT("'"&amp;$C$6&amp;"'!$6:$6")=E$6)*
 (INDIRECT("'"&amp;$C$6&amp;"'!$5:$5")=E$5),
 INDIRECT("'"&amp;$C$6&amp;"'!"&amp;ROW()&amp;":"&amp;ROW())
)</f>
        <v>0</v>
      </c>
      <c r="F150" s="8" cm="1">
        <f t="array" aca="1" ref="F150" ca="1">_xlfn.XLOOKUP(1,
 (INDIRECT("'"&amp;$C$6&amp;"'!$6:$6")=F$6)*
 (INDIRECT("'"&amp;$C$6&amp;"'!$5:$5")=F$5),
 INDIRECT("'"&amp;$C$6&amp;"'!"&amp;ROW()&amp;":"&amp;ROW())
)</f>
        <v>0</v>
      </c>
      <c r="G150" s="8" cm="1">
        <f t="array" aca="1" ref="G150" ca="1">_xlfn.XLOOKUP(1,
 (INDIRECT("'"&amp;$C$6&amp;"'!$6:$6")=G$6)*
 (INDIRECT("'"&amp;$C$6&amp;"'!$5:$5")=G$5),
 INDIRECT("'"&amp;$C$6&amp;"'!"&amp;ROW()&amp;":"&amp;ROW())
)</f>
        <v>0</v>
      </c>
      <c r="H150" s="8" cm="1">
        <f t="array" aca="1" ref="H150" ca="1">_xlfn.XLOOKUP(1,
 (INDIRECT("'"&amp;$C$6&amp;"'!$6:$6")=H$6)*
 (INDIRECT("'"&amp;$C$6&amp;"'!$5:$5")=H$5),
 INDIRECT("'"&amp;$C$6&amp;"'!"&amp;ROW()&amp;":"&amp;ROW())
)</f>
        <v>0</v>
      </c>
      <c r="I150" s="8" cm="1">
        <f t="array" aca="1" ref="I150" ca="1">_xlfn.XLOOKUP(1,
 (INDIRECT("'"&amp;$C$6&amp;"'!$6:$6")=I$6)*
 (INDIRECT("'"&amp;$C$6&amp;"'!$5:$5")=I$5),
 INDIRECT("'"&amp;$C$6&amp;"'!"&amp;ROW()&amp;":"&amp;ROW())
)</f>
        <v>0</v>
      </c>
      <c r="K150" s="33">
        <f t="shared" ca="1" si="334"/>
        <v>0</v>
      </c>
      <c r="L150" s="33">
        <f t="shared" ca="1" si="316"/>
        <v>0</v>
      </c>
      <c r="M150" s="33">
        <f t="shared" ca="1" si="317"/>
        <v>0</v>
      </c>
      <c r="N150" s="33">
        <f t="shared" ca="1" si="318"/>
        <v>0</v>
      </c>
      <c r="O150" s="33">
        <f t="shared" ca="1" si="319"/>
        <v>0</v>
      </c>
      <c r="Q150" s="35">
        <f t="shared" ca="1" si="335"/>
        <v>0</v>
      </c>
      <c r="R150" s="35">
        <f t="shared" ca="1" si="320"/>
        <v>0</v>
      </c>
      <c r="S150" s="35">
        <f t="shared" ca="1" si="321"/>
        <v>0</v>
      </c>
      <c r="T150" s="35">
        <f t="shared" ca="1" si="322"/>
        <v>0</v>
      </c>
      <c r="U150" s="35">
        <f t="shared" ca="1" si="323"/>
        <v>0</v>
      </c>
      <c r="W150" s="8" cm="1">
        <f t="array" aca="1" ref="W150" ca="1">INDIRECT("'"&amp;$C$6&amp;"'!"&amp;ADDRESS(ROW(),COLUMN()+44))</f>
        <v>0</v>
      </c>
      <c r="X150" s="8" cm="1">
        <f t="array" aca="1" ref="X150" ca="1">INDIRECT("'"&amp;$C$6&amp;"'!"&amp;ADDRESS(ROW(),COLUMN()+44))</f>
        <v>0</v>
      </c>
      <c r="Y150" s="8" cm="1">
        <f t="array" aca="1" ref="Y150" ca="1">INDIRECT("'"&amp;$C$6&amp;"'!"&amp;ADDRESS(ROW(),COLUMN()+44))</f>
        <v>0</v>
      </c>
      <c r="Z150" s="8" cm="1">
        <f t="array" aca="1" ref="Z150" ca="1">INDIRECT("'"&amp;$C$6&amp;"'!"&amp;ADDRESS(ROW(),COLUMN()+44))</f>
        <v>0</v>
      </c>
      <c r="AA150" s="8" cm="1">
        <f t="array" aca="1" ref="AA150" ca="1">INDIRECT("'"&amp;$C$6&amp;"'!"&amp;ADDRESS(ROW(),COLUMN()+44))</f>
        <v>0</v>
      </c>
      <c r="AB150" s="8" cm="1">
        <f t="array" aca="1" ref="AB150" ca="1">INDIRECT("'"&amp;$C$6&amp;"'!"&amp;ADDRESS(ROW(),COLUMN()+44))</f>
        <v>0</v>
      </c>
      <c r="AD150" s="33">
        <f t="shared" ca="1" si="324"/>
        <v>0</v>
      </c>
      <c r="AE150" s="33">
        <f t="shared" ca="1" si="325"/>
        <v>0</v>
      </c>
      <c r="AF150" s="33">
        <f t="shared" ca="1" si="326"/>
        <v>0</v>
      </c>
      <c r="AG150" s="33">
        <f t="shared" ca="1" si="327"/>
        <v>0</v>
      </c>
      <c r="AH150" s="33">
        <f t="shared" ca="1" si="328"/>
        <v>0</v>
      </c>
      <c r="AJ150" s="35">
        <f t="shared" ca="1" si="329"/>
        <v>0</v>
      </c>
      <c r="AK150" s="35">
        <f t="shared" ca="1" si="330"/>
        <v>0</v>
      </c>
      <c r="AL150" s="35">
        <f t="shared" ca="1" si="331"/>
        <v>0</v>
      </c>
      <c r="AM150" s="35">
        <f t="shared" ca="1" si="332"/>
        <v>0</v>
      </c>
      <c r="AN150" s="35">
        <f t="shared" ca="1" si="333"/>
        <v>0</v>
      </c>
    </row>
    <row r="151" spans="1:40" hidden="1" outlineLevel="1" x14ac:dyDescent="0.25">
      <c r="A151" s="11" t="s">
        <v>71</v>
      </c>
      <c r="C151" s="51"/>
      <c r="D151" s="8" cm="1">
        <f t="array" aca="1" ref="D151" ca="1">_xlfn.XLOOKUP(1,
 (INDIRECT("'"&amp;$C$6&amp;"'!$6:$6")=D$6)*
 (INDIRECT("'"&amp;$C$6&amp;"'!$5:$5")=D$5),
 INDIRECT("'"&amp;$C$6&amp;"'!"&amp;ROW()&amp;":"&amp;ROW())
)</f>
        <v>0</v>
      </c>
      <c r="E151" s="8" cm="1">
        <f t="array" aca="1" ref="E151" ca="1">_xlfn.XLOOKUP(1,
 (INDIRECT("'"&amp;$C$6&amp;"'!$6:$6")=E$6)*
 (INDIRECT("'"&amp;$C$6&amp;"'!$5:$5")=E$5),
 INDIRECT("'"&amp;$C$6&amp;"'!"&amp;ROW()&amp;":"&amp;ROW())
)</f>
        <v>0</v>
      </c>
      <c r="F151" s="8" cm="1">
        <f t="array" aca="1" ref="F151" ca="1">_xlfn.XLOOKUP(1,
 (INDIRECT("'"&amp;$C$6&amp;"'!$6:$6")=F$6)*
 (INDIRECT("'"&amp;$C$6&amp;"'!$5:$5")=F$5),
 INDIRECT("'"&amp;$C$6&amp;"'!"&amp;ROW()&amp;":"&amp;ROW())
)</f>
        <v>0</v>
      </c>
      <c r="G151" s="8" cm="1">
        <f t="array" aca="1" ref="G151" ca="1">_xlfn.XLOOKUP(1,
 (INDIRECT("'"&amp;$C$6&amp;"'!$6:$6")=G$6)*
 (INDIRECT("'"&amp;$C$6&amp;"'!$5:$5")=G$5),
 INDIRECT("'"&amp;$C$6&amp;"'!"&amp;ROW()&amp;":"&amp;ROW())
)</f>
        <v>0</v>
      </c>
      <c r="H151" s="8" cm="1">
        <f t="array" aca="1" ref="H151" ca="1">_xlfn.XLOOKUP(1,
 (INDIRECT("'"&amp;$C$6&amp;"'!$6:$6")=H$6)*
 (INDIRECT("'"&amp;$C$6&amp;"'!$5:$5")=H$5),
 INDIRECT("'"&amp;$C$6&amp;"'!"&amp;ROW()&amp;":"&amp;ROW())
)</f>
        <v>0</v>
      </c>
      <c r="I151" s="8" cm="1">
        <f t="array" aca="1" ref="I151" ca="1">_xlfn.XLOOKUP(1,
 (INDIRECT("'"&amp;$C$6&amp;"'!$6:$6")=I$6)*
 (INDIRECT("'"&amp;$C$6&amp;"'!$5:$5")=I$5),
 INDIRECT("'"&amp;$C$6&amp;"'!"&amp;ROW()&amp;":"&amp;ROW())
)</f>
        <v>0</v>
      </c>
      <c r="K151" s="33">
        <f t="shared" ca="1" si="334"/>
        <v>0</v>
      </c>
      <c r="L151" s="33">
        <f t="shared" ca="1" si="316"/>
        <v>0</v>
      </c>
      <c r="M151" s="33">
        <f t="shared" ca="1" si="317"/>
        <v>0</v>
      </c>
      <c r="N151" s="33">
        <f t="shared" ca="1" si="318"/>
        <v>0</v>
      </c>
      <c r="O151" s="33">
        <f t="shared" ca="1" si="319"/>
        <v>0</v>
      </c>
      <c r="Q151" s="35">
        <f t="shared" ca="1" si="335"/>
        <v>0</v>
      </c>
      <c r="R151" s="35">
        <f t="shared" ca="1" si="320"/>
        <v>0</v>
      </c>
      <c r="S151" s="35">
        <f t="shared" ca="1" si="321"/>
        <v>0</v>
      </c>
      <c r="T151" s="35">
        <f t="shared" ca="1" si="322"/>
        <v>0</v>
      </c>
      <c r="U151" s="35">
        <f t="shared" ca="1" si="323"/>
        <v>0</v>
      </c>
      <c r="W151" s="8" cm="1">
        <f t="array" aca="1" ref="W151" ca="1">INDIRECT("'"&amp;$C$6&amp;"'!"&amp;ADDRESS(ROW(),COLUMN()+44))</f>
        <v>0</v>
      </c>
      <c r="X151" s="8" cm="1">
        <f t="array" aca="1" ref="X151" ca="1">INDIRECT("'"&amp;$C$6&amp;"'!"&amp;ADDRESS(ROW(),COLUMN()+44))</f>
        <v>0</v>
      </c>
      <c r="Y151" s="8" cm="1">
        <f t="array" aca="1" ref="Y151" ca="1">INDIRECT("'"&amp;$C$6&amp;"'!"&amp;ADDRESS(ROW(),COLUMN()+44))</f>
        <v>0</v>
      </c>
      <c r="Z151" s="8" cm="1">
        <f t="array" aca="1" ref="Z151" ca="1">INDIRECT("'"&amp;$C$6&amp;"'!"&amp;ADDRESS(ROW(),COLUMN()+44))</f>
        <v>0</v>
      </c>
      <c r="AA151" s="8" cm="1">
        <f t="array" aca="1" ref="AA151" ca="1">INDIRECT("'"&amp;$C$6&amp;"'!"&amp;ADDRESS(ROW(),COLUMN()+44))</f>
        <v>0</v>
      </c>
      <c r="AB151" s="8" cm="1">
        <f t="array" aca="1" ref="AB151" ca="1">INDIRECT("'"&amp;$C$6&amp;"'!"&amp;ADDRESS(ROW(),COLUMN()+44))</f>
        <v>0</v>
      </c>
      <c r="AD151" s="33">
        <f t="shared" ca="1" si="324"/>
        <v>0</v>
      </c>
      <c r="AE151" s="33">
        <f t="shared" ca="1" si="325"/>
        <v>0</v>
      </c>
      <c r="AF151" s="33">
        <f t="shared" ca="1" si="326"/>
        <v>0</v>
      </c>
      <c r="AG151" s="33">
        <f t="shared" ca="1" si="327"/>
        <v>0</v>
      </c>
      <c r="AH151" s="33">
        <f t="shared" ca="1" si="328"/>
        <v>0</v>
      </c>
      <c r="AJ151" s="35">
        <f t="shared" ca="1" si="329"/>
        <v>0</v>
      </c>
      <c r="AK151" s="35">
        <f t="shared" ca="1" si="330"/>
        <v>0</v>
      </c>
      <c r="AL151" s="35">
        <f t="shared" ca="1" si="331"/>
        <v>0</v>
      </c>
      <c r="AM151" s="35">
        <f t="shared" ca="1" si="332"/>
        <v>0</v>
      </c>
      <c r="AN151" s="35">
        <f t="shared" ca="1" si="333"/>
        <v>0</v>
      </c>
    </row>
    <row r="152" spans="1:40" hidden="1" outlineLevel="1" x14ac:dyDescent="0.25">
      <c r="A152" s="11" t="s">
        <v>71</v>
      </c>
      <c r="C152" s="51"/>
      <c r="D152" s="8" cm="1">
        <f t="array" aca="1" ref="D152" ca="1">_xlfn.XLOOKUP(1,
 (INDIRECT("'"&amp;$C$6&amp;"'!$6:$6")=D$6)*
 (INDIRECT("'"&amp;$C$6&amp;"'!$5:$5")=D$5),
 INDIRECT("'"&amp;$C$6&amp;"'!"&amp;ROW()&amp;":"&amp;ROW())
)</f>
        <v>0</v>
      </c>
      <c r="E152" s="8" cm="1">
        <f t="array" aca="1" ref="E152" ca="1">_xlfn.XLOOKUP(1,
 (INDIRECT("'"&amp;$C$6&amp;"'!$6:$6")=E$6)*
 (INDIRECT("'"&amp;$C$6&amp;"'!$5:$5")=E$5),
 INDIRECT("'"&amp;$C$6&amp;"'!"&amp;ROW()&amp;":"&amp;ROW())
)</f>
        <v>0</v>
      </c>
      <c r="F152" s="8" cm="1">
        <f t="array" aca="1" ref="F152" ca="1">_xlfn.XLOOKUP(1,
 (INDIRECT("'"&amp;$C$6&amp;"'!$6:$6")=F$6)*
 (INDIRECT("'"&amp;$C$6&amp;"'!$5:$5")=F$5),
 INDIRECT("'"&amp;$C$6&amp;"'!"&amp;ROW()&amp;":"&amp;ROW())
)</f>
        <v>0</v>
      </c>
      <c r="G152" s="8" cm="1">
        <f t="array" aca="1" ref="G152" ca="1">_xlfn.XLOOKUP(1,
 (INDIRECT("'"&amp;$C$6&amp;"'!$6:$6")=G$6)*
 (INDIRECT("'"&amp;$C$6&amp;"'!$5:$5")=G$5),
 INDIRECT("'"&amp;$C$6&amp;"'!"&amp;ROW()&amp;":"&amp;ROW())
)</f>
        <v>0</v>
      </c>
      <c r="H152" s="8" cm="1">
        <f t="array" aca="1" ref="H152" ca="1">_xlfn.XLOOKUP(1,
 (INDIRECT("'"&amp;$C$6&amp;"'!$6:$6")=H$6)*
 (INDIRECT("'"&amp;$C$6&amp;"'!$5:$5")=H$5),
 INDIRECT("'"&amp;$C$6&amp;"'!"&amp;ROW()&amp;":"&amp;ROW())
)</f>
        <v>0</v>
      </c>
      <c r="I152" s="8" cm="1">
        <f t="array" aca="1" ref="I152" ca="1">_xlfn.XLOOKUP(1,
 (INDIRECT("'"&amp;$C$6&amp;"'!$6:$6")=I$6)*
 (INDIRECT("'"&amp;$C$6&amp;"'!$5:$5")=I$5),
 INDIRECT("'"&amp;$C$6&amp;"'!"&amp;ROW()&amp;":"&amp;ROW())
)</f>
        <v>0</v>
      </c>
      <c r="K152" s="33">
        <f t="shared" ca="1" si="334"/>
        <v>0</v>
      </c>
      <c r="L152" s="33">
        <f t="shared" ca="1" si="316"/>
        <v>0</v>
      </c>
      <c r="M152" s="33">
        <f t="shared" ca="1" si="317"/>
        <v>0</v>
      </c>
      <c r="N152" s="33">
        <f t="shared" ca="1" si="318"/>
        <v>0</v>
      </c>
      <c r="O152" s="33">
        <f t="shared" ca="1" si="319"/>
        <v>0</v>
      </c>
      <c r="Q152" s="35">
        <f t="shared" ca="1" si="335"/>
        <v>0</v>
      </c>
      <c r="R152" s="35">
        <f t="shared" ca="1" si="320"/>
        <v>0</v>
      </c>
      <c r="S152" s="35">
        <f t="shared" ca="1" si="321"/>
        <v>0</v>
      </c>
      <c r="T152" s="35">
        <f t="shared" ca="1" si="322"/>
        <v>0</v>
      </c>
      <c r="U152" s="35">
        <f t="shared" ca="1" si="323"/>
        <v>0</v>
      </c>
      <c r="W152" s="8" cm="1">
        <f t="array" aca="1" ref="W152" ca="1">INDIRECT("'"&amp;$C$6&amp;"'!"&amp;ADDRESS(ROW(),COLUMN()+44))</f>
        <v>0</v>
      </c>
      <c r="X152" s="8" cm="1">
        <f t="array" aca="1" ref="X152" ca="1">INDIRECT("'"&amp;$C$6&amp;"'!"&amp;ADDRESS(ROW(),COLUMN()+44))</f>
        <v>0</v>
      </c>
      <c r="Y152" s="8" cm="1">
        <f t="array" aca="1" ref="Y152" ca="1">INDIRECT("'"&amp;$C$6&amp;"'!"&amp;ADDRESS(ROW(),COLUMN()+44))</f>
        <v>0</v>
      </c>
      <c r="Z152" s="8" cm="1">
        <f t="array" aca="1" ref="Z152" ca="1">INDIRECT("'"&amp;$C$6&amp;"'!"&amp;ADDRESS(ROW(),COLUMN()+44))</f>
        <v>0</v>
      </c>
      <c r="AA152" s="8" cm="1">
        <f t="array" aca="1" ref="AA152" ca="1">INDIRECT("'"&amp;$C$6&amp;"'!"&amp;ADDRESS(ROW(),COLUMN()+44))</f>
        <v>0</v>
      </c>
      <c r="AB152" s="8" cm="1">
        <f t="array" aca="1" ref="AB152" ca="1">INDIRECT("'"&amp;$C$6&amp;"'!"&amp;ADDRESS(ROW(),COLUMN()+44))</f>
        <v>0</v>
      </c>
      <c r="AD152" s="33">
        <f t="shared" ca="1" si="324"/>
        <v>0</v>
      </c>
      <c r="AE152" s="33">
        <f t="shared" ca="1" si="325"/>
        <v>0</v>
      </c>
      <c r="AF152" s="33">
        <f t="shared" ca="1" si="326"/>
        <v>0</v>
      </c>
      <c r="AG152" s="33">
        <f t="shared" ca="1" si="327"/>
        <v>0</v>
      </c>
      <c r="AH152" s="33">
        <f t="shared" ca="1" si="328"/>
        <v>0</v>
      </c>
      <c r="AJ152" s="35">
        <f t="shared" ca="1" si="329"/>
        <v>0</v>
      </c>
      <c r="AK152" s="35">
        <f t="shared" ca="1" si="330"/>
        <v>0</v>
      </c>
      <c r="AL152" s="35">
        <f t="shared" ca="1" si="331"/>
        <v>0</v>
      </c>
      <c r="AM152" s="35">
        <f t="shared" ca="1" si="332"/>
        <v>0</v>
      </c>
      <c r="AN152" s="35">
        <f t="shared" ca="1" si="333"/>
        <v>0</v>
      </c>
    </row>
    <row r="153" spans="1:40" hidden="1" outlineLevel="1" x14ac:dyDescent="0.25">
      <c r="A153" s="11" t="s">
        <v>71</v>
      </c>
      <c r="C153" s="51"/>
      <c r="D153" s="8" cm="1">
        <f t="array" aca="1" ref="D153" ca="1">_xlfn.XLOOKUP(1,
 (INDIRECT("'"&amp;$C$6&amp;"'!$6:$6")=D$6)*
 (INDIRECT("'"&amp;$C$6&amp;"'!$5:$5")=D$5),
 INDIRECT("'"&amp;$C$6&amp;"'!"&amp;ROW()&amp;":"&amp;ROW())
)</f>
        <v>0</v>
      </c>
      <c r="E153" s="8" cm="1">
        <f t="array" aca="1" ref="E153" ca="1">_xlfn.XLOOKUP(1,
 (INDIRECT("'"&amp;$C$6&amp;"'!$6:$6")=E$6)*
 (INDIRECT("'"&amp;$C$6&amp;"'!$5:$5")=E$5),
 INDIRECT("'"&amp;$C$6&amp;"'!"&amp;ROW()&amp;":"&amp;ROW())
)</f>
        <v>0</v>
      </c>
      <c r="F153" s="8" cm="1">
        <f t="array" aca="1" ref="F153" ca="1">_xlfn.XLOOKUP(1,
 (INDIRECT("'"&amp;$C$6&amp;"'!$6:$6")=F$6)*
 (INDIRECT("'"&amp;$C$6&amp;"'!$5:$5")=F$5),
 INDIRECT("'"&amp;$C$6&amp;"'!"&amp;ROW()&amp;":"&amp;ROW())
)</f>
        <v>0</v>
      </c>
      <c r="G153" s="8" cm="1">
        <f t="array" aca="1" ref="G153" ca="1">_xlfn.XLOOKUP(1,
 (INDIRECT("'"&amp;$C$6&amp;"'!$6:$6")=G$6)*
 (INDIRECT("'"&amp;$C$6&amp;"'!$5:$5")=G$5),
 INDIRECT("'"&amp;$C$6&amp;"'!"&amp;ROW()&amp;":"&amp;ROW())
)</f>
        <v>0</v>
      </c>
      <c r="H153" s="8" cm="1">
        <f t="array" aca="1" ref="H153" ca="1">_xlfn.XLOOKUP(1,
 (INDIRECT("'"&amp;$C$6&amp;"'!$6:$6")=H$6)*
 (INDIRECT("'"&amp;$C$6&amp;"'!$5:$5")=H$5),
 INDIRECT("'"&amp;$C$6&amp;"'!"&amp;ROW()&amp;":"&amp;ROW())
)</f>
        <v>0</v>
      </c>
      <c r="I153" s="8" cm="1">
        <f t="array" aca="1" ref="I153" ca="1">_xlfn.XLOOKUP(1,
 (INDIRECT("'"&amp;$C$6&amp;"'!$6:$6")=I$6)*
 (INDIRECT("'"&amp;$C$6&amp;"'!$5:$5")=I$5),
 INDIRECT("'"&amp;$C$6&amp;"'!"&amp;ROW()&amp;":"&amp;ROW())
)</f>
        <v>0</v>
      </c>
      <c r="K153" s="33">
        <f t="shared" ca="1" si="334"/>
        <v>0</v>
      </c>
      <c r="L153" s="33">
        <f t="shared" ca="1" si="316"/>
        <v>0</v>
      </c>
      <c r="M153" s="33">
        <f t="shared" ca="1" si="317"/>
        <v>0</v>
      </c>
      <c r="N153" s="33">
        <f t="shared" ca="1" si="318"/>
        <v>0</v>
      </c>
      <c r="O153" s="33">
        <f t="shared" ca="1" si="319"/>
        <v>0</v>
      </c>
      <c r="Q153" s="35">
        <f t="shared" ca="1" si="335"/>
        <v>0</v>
      </c>
      <c r="R153" s="35">
        <f t="shared" ca="1" si="320"/>
        <v>0</v>
      </c>
      <c r="S153" s="35">
        <f t="shared" ca="1" si="321"/>
        <v>0</v>
      </c>
      <c r="T153" s="35">
        <f t="shared" ca="1" si="322"/>
        <v>0</v>
      </c>
      <c r="U153" s="35">
        <f t="shared" ca="1" si="323"/>
        <v>0</v>
      </c>
      <c r="W153" s="8" cm="1">
        <f t="array" aca="1" ref="W153" ca="1">INDIRECT("'"&amp;$C$6&amp;"'!"&amp;ADDRESS(ROW(),COLUMN()+44))</f>
        <v>0</v>
      </c>
      <c r="X153" s="8" cm="1">
        <f t="array" aca="1" ref="X153" ca="1">INDIRECT("'"&amp;$C$6&amp;"'!"&amp;ADDRESS(ROW(),COLUMN()+44))</f>
        <v>0</v>
      </c>
      <c r="Y153" s="8" cm="1">
        <f t="array" aca="1" ref="Y153" ca="1">INDIRECT("'"&amp;$C$6&amp;"'!"&amp;ADDRESS(ROW(),COLUMN()+44))</f>
        <v>0</v>
      </c>
      <c r="Z153" s="8" cm="1">
        <f t="array" aca="1" ref="Z153" ca="1">INDIRECT("'"&amp;$C$6&amp;"'!"&amp;ADDRESS(ROW(),COLUMN()+44))</f>
        <v>0</v>
      </c>
      <c r="AA153" s="8" cm="1">
        <f t="array" aca="1" ref="AA153" ca="1">INDIRECT("'"&amp;$C$6&amp;"'!"&amp;ADDRESS(ROW(),COLUMN()+44))</f>
        <v>0</v>
      </c>
      <c r="AB153" s="8" cm="1">
        <f t="array" aca="1" ref="AB153" ca="1">INDIRECT("'"&amp;$C$6&amp;"'!"&amp;ADDRESS(ROW(),COLUMN()+44))</f>
        <v>0</v>
      </c>
      <c r="AD153" s="33">
        <f t="shared" ca="1" si="324"/>
        <v>0</v>
      </c>
      <c r="AE153" s="33">
        <f t="shared" ca="1" si="325"/>
        <v>0</v>
      </c>
      <c r="AF153" s="33">
        <f t="shared" ca="1" si="326"/>
        <v>0</v>
      </c>
      <c r="AG153" s="33">
        <f t="shared" ca="1" si="327"/>
        <v>0</v>
      </c>
      <c r="AH153" s="33">
        <f t="shared" ca="1" si="328"/>
        <v>0</v>
      </c>
      <c r="AJ153" s="35">
        <f t="shared" ca="1" si="329"/>
        <v>0</v>
      </c>
      <c r="AK153" s="35">
        <f t="shared" ca="1" si="330"/>
        <v>0</v>
      </c>
      <c r="AL153" s="35">
        <f t="shared" ca="1" si="331"/>
        <v>0</v>
      </c>
      <c r="AM153" s="35">
        <f t="shared" ca="1" si="332"/>
        <v>0</v>
      </c>
      <c r="AN153" s="35">
        <f t="shared" ca="1" si="333"/>
        <v>0</v>
      </c>
    </row>
    <row r="154" spans="1:40" hidden="1" outlineLevel="1" x14ac:dyDescent="0.25">
      <c r="A154" s="11" t="s">
        <v>71</v>
      </c>
      <c r="C154" s="2"/>
      <c r="D154" s="8" cm="1">
        <f t="array" aca="1" ref="D154" ca="1">_xlfn.XLOOKUP(1,
 (INDIRECT("'"&amp;$C$6&amp;"'!$6:$6")=D$6)*
 (INDIRECT("'"&amp;$C$6&amp;"'!$5:$5")=D$5),
 INDIRECT("'"&amp;$C$6&amp;"'!"&amp;ROW()&amp;":"&amp;ROW())
)</f>
        <v>0</v>
      </c>
      <c r="E154" s="8" cm="1">
        <f t="array" aca="1" ref="E154" ca="1">_xlfn.XLOOKUP(1,
 (INDIRECT("'"&amp;$C$6&amp;"'!$6:$6")=E$6)*
 (INDIRECT("'"&amp;$C$6&amp;"'!$5:$5")=E$5),
 INDIRECT("'"&amp;$C$6&amp;"'!"&amp;ROW()&amp;":"&amp;ROW())
)</f>
        <v>0</v>
      </c>
      <c r="F154" s="8" cm="1">
        <f t="array" aca="1" ref="F154" ca="1">_xlfn.XLOOKUP(1,
 (INDIRECT("'"&amp;$C$6&amp;"'!$6:$6")=F$6)*
 (INDIRECT("'"&amp;$C$6&amp;"'!$5:$5")=F$5),
 INDIRECT("'"&amp;$C$6&amp;"'!"&amp;ROW()&amp;":"&amp;ROW())
)</f>
        <v>0</v>
      </c>
      <c r="G154" s="8" cm="1">
        <f t="array" aca="1" ref="G154" ca="1">_xlfn.XLOOKUP(1,
 (INDIRECT("'"&amp;$C$6&amp;"'!$6:$6")=G$6)*
 (INDIRECT("'"&amp;$C$6&amp;"'!$5:$5")=G$5),
 INDIRECT("'"&amp;$C$6&amp;"'!"&amp;ROW()&amp;":"&amp;ROW())
)</f>
        <v>0</v>
      </c>
      <c r="H154" s="8" cm="1">
        <f t="array" aca="1" ref="H154" ca="1">_xlfn.XLOOKUP(1,
 (INDIRECT("'"&amp;$C$6&amp;"'!$6:$6")=H$6)*
 (INDIRECT("'"&amp;$C$6&amp;"'!$5:$5")=H$5),
 INDIRECT("'"&amp;$C$6&amp;"'!"&amp;ROW()&amp;":"&amp;ROW())
)</f>
        <v>0</v>
      </c>
      <c r="I154" s="8" cm="1">
        <f t="array" aca="1" ref="I154" ca="1">_xlfn.XLOOKUP(1,
 (INDIRECT("'"&amp;$C$6&amp;"'!$6:$6")=I$6)*
 (INDIRECT("'"&amp;$C$6&amp;"'!$5:$5")=I$5),
 INDIRECT("'"&amp;$C$6&amp;"'!"&amp;ROW()&amp;":"&amp;ROW())
)</f>
        <v>0</v>
      </c>
      <c r="K154" s="33">
        <f t="shared" ca="1" si="334"/>
        <v>0</v>
      </c>
      <c r="L154" s="33">
        <f t="shared" ca="1" si="316"/>
        <v>0</v>
      </c>
      <c r="M154" s="33">
        <f t="shared" ca="1" si="317"/>
        <v>0</v>
      </c>
      <c r="N154" s="33">
        <f t="shared" ca="1" si="318"/>
        <v>0</v>
      </c>
      <c r="O154" s="33">
        <f t="shared" ca="1" si="319"/>
        <v>0</v>
      </c>
      <c r="Q154" s="35">
        <f t="shared" ca="1" si="335"/>
        <v>0</v>
      </c>
      <c r="R154" s="35">
        <f t="shared" ca="1" si="320"/>
        <v>0</v>
      </c>
      <c r="S154" s="35">
        <f t="shared" ca="1" si="321"/>
        <v>0</v>
      </c>
      <c r="T154" s="35">
        <f t="shared" ca="1" si="322"/>
        <v>0</v>
      </c>
      <c r="U154" s="35">
        <f t="shared" ca="1" si="323"/>
        <v>0</v>
      </c>
      <c r="W154" s="8" cm="1">
        <f t="array" aca="1" ref="W154" ca="1">INDIRECT("'"&amp;$C$6&amp;"'!"&amp;ADDRESS(ROW(),COLUMN()+44))</f>
        <v>0</v>
      </c>
      <c r="X154" s="8" cm="1">
        <f t="array" aca="1" ref="X154" ca="1">INDIRECT("'"&amp;$C$6&amp;"'!"&amp;ADDRESS(ROW(),COLUMN()+44))</f>
        <v>0</v>
      </c>
      <c r="Y154" s="8" cm="1">
        <f t="array" aca="1" ref="Y154" ca="1">INDIRECT("'"&amp;$C$6&amp;"'!"&amp;ADDRESS(ROW(),COLUMN()+44))</f>
        <v>0</v>
      </c>
      <c r="Z154" s="8" cm="1">
        <f t="array" aca="1" ref="Z154" ca="1">INDIRECT("'"&amp;$C$6&amp;"'!"&amp;ADDRESS(ROW(),COLUMN()+44))</f>
        <v>0</v>
      </c>
      <c r="AA154" s="8" cm="1">
        <f t="array" aca="1" ref="AA154" ca="1">INDIRECT("'"&amp;$C$6&amp;"'!"&amp;ADDRESS(ROW(),COLUMN()+44))</f>
        <v>0</v>
      </c>
      <c r="AB154" s="8" cm="1">
        <f t="array" aca="1" ref="AB154" ca="1">INDIRECT("'"&amp;$C$6&amp;"'!"&amp;ADDRESS(ROW(),COLUMN()+44))</f>
        <v>0</v>
      </c>
      <c r="AD154" s="33">
        <f t="shared" ca="1" si="324"/>
        <v>0</v>
      </c>
      <c r="AE154" s="33">
        <f t="shared" ca="1" si="325"/>
        <v>0</v>
      </c>
      <c r="AF154" s="33">
        <f t="shared" ca="1" si="326"/>
        <v>0</v>
      </c>
      <c r="AG154" s="33">
        <f t="shared" ca="1" si="327"/>
        <v>0</v>
      </c>
      <c r="AH154" s="33">
        <f t="shared" ca="1" si="328"/>
        <v>0</v>
      </c>
      <c r="AJ154" s="35">
        <f t="shared" ca="1" si="329"/>
        <v>0</v>
      </c>
      <c r="AK154" s="35">
        <f t="shared" ca="1" si="330"/>
        <v>0</v>
      </c>
      <c r="AL154" s="35">
        <f t="shared" ca="1" si="331"/>
        <v>0</v>
      </c>
      <c r="AM154" s="35">
        <f t="shared" ca="1" si="332"/>
        <v>0</v>
      </c>
      <c r="AN154" s="35">
        <f t="shared" ca="1" si="333"/>
        <v>0</v>
      </c>
    </row>
    <row r="155" spans="1:40" hidden="1" outlineLevel="1" x14ac:dyDescent="0.25">
      <c r="A155" s="11" t="s">
        <v>71</v>
      </c>
      <c r="C155" s="2"/>
      <c r="D155" s="8" cm="1">
        <f t="array" aca="1" ref="D155" ca="1">_xlfn.XLOOKUP(1,
 (INDIRECT("'"&amp;$C$6&amp;"'!$6:$6")=D$6)*
 (INDIRECT("'"&amp;$C$6&amp;"'!$5:$5")=D$5),
 INDIRECT("'"&amp;$C$6&amp;"'!"&amp;ROW()&amp;":"&amp;ROW())
)</f>
        <v>0</v>
      </c>
      <c r="E155" s="8" cm="1">
        <f t="array" aca="1" ref="E155" ca="1">_xlfn.XLOOKUP(1,
 (INDIRECT("'"&amp;$C$6&amp;"'!$6:$6")=E$6)*
 (INDIRECT("'"&amp;$C$6&amp;"'!$5:$5")=E$5),
 INDIRECT("'"&amp;$C$6&amp;"'!"&amp;ROW()&amp;":"&amp;ROW())
)</f>
        <v>0</v>
      </c>
      <c r="F155" s="8" cm="1">
        <f t="array" aca="1" ref="F155" ca="1">_xlfn.XLOOKUP(1,
 (INDIRECT("'"&amp;$C$6&amp;"'!$6:$6")=F$6)*
 (INDIRECT("'"&amp;$C$6&amp;"'!$5:$5")=F$5),
 INDIRECT("'"&amp;$C$6&amp;"'!"&amp;ROW()&amp;":"&amp;ROW())
)</f>
        <v>0</v>
      </c>
      <c r="G155" s="8" cm="1">
        <f t="array" aca="1" ref="G155" ca="1">_xlfn.XLOOKUP(1,
 (INDIRECT("'"&amp;$C$6&amp;"'!$6:$6")=G$6)*
 (INDIRECT("'"&amp;$C$6&amp;"'!$5:$5")=G$5),
 INDIRECT("'"&amp;$C$6&amp;"'!"&amp;ROW()&amp;":"&amp;ROW())
)</f>
        <v>0</v>
      </c>
      <c r="H155" s="8" cm="1">
        <f t="array" aca="1" ref="H155" ca="1">_xlfn.XLOOKUP(1,
 (INDIRECT("'"&amp;$C$6&amp;"'!$6:$6")=H$6)*
 (INDIRECT("'"&amp;$C$6&amp;"'!$5:$5")=H$5),
 INDIRECT("'"&amp;$C$6&amp;"'!"&amp;ROW()&amp;":"&amp;ROW())
)</f>
        <v>0</v>
      </c>
      <c r="I155" s="8" cm="1">
        <f t="array" aca="1" ref="I155" ca="1">_xlfn.XLOOKUP(1,
 (INDIRECT("'"&amp;$C$6&amp;"'!$6:$6")=I$6)*
 (INDIRECT("'"&amp;$C$6&amp;"'!$5:$5")=I$5),
 INDIRECT("'"&amp;$C$6&amp;"'!"&amp;ROW()&amp;":"&amp;ROW())
)</f>
        <v>0</v>
      </c>
      <c r="K155" s="33">
        <f t="shared" ca="1" si="334"/>
        <v>0</v>
      </c>
      <c r="L155" s="33">
        <f t="shared" ca="1" si="316"/>
        <v>0</v>
      </c>
      <c r="M155" s="33">
        <f t="shared" ca="1" si="317"/>
        <v>0</v>
      </c>
      <c r="N155" s="33">
        <f t="shared" ca="1" si="318"/>
        <v>0</v>
      </c>
      <c r="O155" s="33">
        <f t="shared" ca="1" si="319"/>
        <v>0</v>
      </c>
      <c r="Q155" s="35">
        <f t="shared" ca="1" si="335"/>
        <v>0</v>
      </c>
      <c r="R155" s="35">
        <f t="shared" ca="1" si="320"/>
        <v>0</v>
      </c>
      <c r="S155" s="35">
        <f t="shared" ca="1" si="321"/>
        <v>0</v>
      </c>
      <c r="T155" s="35">
        <f t="shared" ca="1" si="322"/>
        <v>0</v>
      </c>
      <c r="U155" s="35">
        <f t="shared" ca="1" si="323"/>
        <v>0</v>
      </c>
      <c r="W155" s="8" cm="1">
        <f t="array" aca="1" ref="W155" ca="1">INDIRECT("'"&amp;$C$6&amp;"'!"&amp;ADDRESS(ROW(),COLUMN()+44))</f>
        <v>0</v>
      </c>
      <c r="X155" s="8" cm="1">
        <f t="array" aca="1" ref="X155" ca="1">INDIRECT("'"&amp;$C$6&amp;"'!"&amp;ADDRESS(ROW(),COLUMN()+44))</f>
        <v>0</v>
      </c>
      <c r="Y155" s="8" cm="1">
        <f t="array" aca="1" ref="Y155" ca="1">INDIRECT("'"&amp;$C$6&amp;"'!"&amp;ADDRESS(ROW(),COLUMN()+44))</f>
        <v>0</v>
      </c>
      <c r="Z155" s="8" cm="1">
        <f t="array" aca="1" ref="Z155" ca="1">INDIRECT("'"&amp;$C$6&amp;"'!"&amp;ADDRESS(ROW(),COLUMN()+44))</f>
        <v>0</v>
      </c>
      <c r="AA155" s="8" cm="1">
        <f t="array" aca="1" ref="AA155" ca="1">INDIRECT("'"&amp;$C$6&amp;"'!"&amp;ADDRESS(ROW(),COLUMN()+44))</f>
        <v>0</v>
      </c>
      <c r="AB155" s="8" cm="1">
        <f t="array" aca="1" ref="AB155" ca="1">INDIRECT("'"&amp;$C$6&amp;"'!"&amp;ADDRESS(ROW(),COLUMN()+44))</f>
        <v>0</v>
      </c>
      <c r="AD155" s="33">
        <f t="shared" ca="1" si="324"/>
        <v>0</v>
      </c>
      <c r="AE155" s="33">
        <f t="shared" ca="1" si="325"/>
        <v>0</v>
      </c>
      <c r="AF155" s="33">
        <f t="shared" ca="1" si="326"/>
        <v>0</v>
      </c>
      <c r="AG155" s="33">
        <f t="shared" ca="1" si="327"/>
        <v>0</v>
      </c>
      <c r="AH155" s="33">
        <f t="shared" ca="1" si="328"/>
        <v>0</v>
      </c>
      <c r="AJ155" s="35">
        <f t="shared" ca="1" si="329"/>
        <v>0</v>
      </c>
      <c r="AK155" s="35">
        <f t="shared" ca="1" si="330"/>
        <v>0</v>
      </c>
      <c r="AL155" s="35">
        <f t="shared" ca="1" si="331"/>
        <v>0</v>
      </c>
      <c r="AM155" s="35">
        <f t="shared" ca="1" si="332"/>
        <v>0</v>
      </c>
      <c r="AN155" s="35">
        <f t="shared" ca="1" si="333"/>
        <v>0</v>
      </c>
    </row>
    <row r="156" spans="1:40" hidden="1" outlineLevel="1" x14ac:dyDescent="0.25">
      <c r="A156" s="11" t="s">
        <v>71</v>
      </c>
      <c r="C156" s="51"/>
      <c r="D156" s="53">
        <f ca="1">SUM(D154:D155)</f>
        <v>0</v>
      </c>
      <c r="E156" s="53">
        <f t="shared" ref="E156" ca="1" si="338">SUM(E154:E155)</f>
        <v>0</v>
      </c>
      <c r="F156" s="53">
        <f t="shared" ref="F156" ca="1" si="339">SUM(F154:F155)</f>
        <v>0</v>
      </c>
      <c r="G156" s="53">
        <f t="shared" ref="G156" ca="1" si="340">SUM(G154:G155)</f>
        <v>0</v>
      </c>
      <c r="H156" s="53">
        <f t="shared" ref="H156" ca="1" si="341">SUM(H154:H155)</f>
        <v>0</v>
      </c>
      <c r="I156" s="53">
        <f t="shared" ref="I156" ca="1" si="342">SUM(I154:I155)</f>
        <v>0</v>
      </c>
      <c r="K156" s="33">
        <f t="shared" ca="1" si="334"/>
        <v>0</v>
      </c>
      <c r="L156" s="33">
        <f t="shared" ca="1" si="316"/>
        <v>0</v>
      </c>
      <c r="M156" s="33">
        <f t="shared" ca="1" si="317"/>
        <v>0</v>
      </c>
      <c r="N156" s="33">
        <f t="shared" ca="1" si="318"/>
        <v>0</v>
      </c>
      <c r="O156" s="33">
        <f t="shared" ca="1" si="319"/>
        <v>0</v>
      </c>
      <c r="Q156" s="35">
        <f t="shared" ca="1" si="335"/>
        <v>0</v>
      </c>
      <c r="R156" s="35">
        <f t="shared" ca="1" si="320"/>
        <v>0</v>
      </c>
      <c r="S156" s="35">
        <f t="shared" ca="1" si="321"/>
        <v>0</v>
      </c>
      <c r="T156" s="35">
        <f t="shared" ca="1" si="322"/>
        <v>0</v>
      </c>
      <c r="U156" s="35">
        <f t="shared" ca="1" si="323"/>
        <v>0</v>
      </c>
      <c r="W156" s="53">
        <f ca="1">SUM(W154:W155)</f>
        <v>0</v>
      </c>
      <c r="X156" s="53">
        <f t="shared" ref="X156" ca="1" si="343">SUM(X154:X155)</f>
        <v>0</v>
      </c>
      <c r="Y156" s="53">
        <f t="shared" ref="Y156" ca="1" si="344">SUM(Y154:Y155)</f>
        <v>0</v>
      </c>
      <c r="Z156" s="53">
        <f t="shared" ref="Z156" ca="1" si="345">SUM(Z154:Z155)</f>
        <v>0</v>
      </c>
      <c r="AA156" s="53">
        <f t="shared" ref="AA156" ca="1" si="346">SUM(AA154:AA155)</f>
        <v>0</v>
      </c>
      <c r="AB156" s="53">
        <f t="shared" ref="AB156" ca="1" si="347">SUM(AB154:AB155)</f>
        <v>0</v>
      </c>
      <c r="AD156" s="33">
        <f t="shared" ca="1" si="324"/>
        <v>0</v>
      </c>
      <c r="AE156" s="33">
        <f t="shared" ca="1" si="325"/>
        <v>0</v>
      </c>
      <c r="AF156" s="33">
        <f t="shared" ca="1" si="326"/>
        <v>0</v>
      </c>
      <c r="AG156" s="33">
        <f t="shared" ca="1" si="327"/>
        <v>0</v>
      </c>
      <c r="AH156" s="33">
        <f t="shared" ca="1" si="328"/>
        <v>0</v>
      </c>
      <c r="AJ156" s="35">
        <f t="shared" ca="1" si="329"/>
        <v>0</v>
      </c>
      <c r="AK156" s="35">
        <f t="shared" ca="1" si="330"/>
        <v>0</v>
      </c>
      <c r="AL156" s="35">
        <f t="shared" ca="1" si="331"/>
        <v>0</v>
      </c>
      <c r="AM156" s="35">
        <f t="shared" ca="1" si="332"/>
        <v>0</v>
      </c>
      <c r="AN156" s="35">
        <f t="shared" ca="1" si="333"/>
        <v>0</v>
      </c>
    </row>
    <row r="157" spans="1:40" collapsed="1" x14ac:dyDescent="0.25">
      <c r="C157" s="3" t="s">
        <v>71</v>
      </c>
      <c r="D157" s="10">
        <f ca="1">SUM(D149,D150:D153,D156)</f>
        <v>0</v>
      </c>
      <c r="E157" s="10">
        <f t="shared" ref="E157" ca="1" si="348">SUM(E149,E150:E153,E156)</f>
        <v>-907.62953785000002</v>
      </c>
      <c r="F157" s="10">
        <f t="shared" ref="F157" ca="1" si="349">SUM(F149,F150:F153,F156)</f>
        <v>0</v>
      </c>
      <c r="G157" s="10">
        <f t="shared" ref="G157" ca="1" si="350">SUM(G149,G150:G153,G156)</f>
        <v>0</v>
      </c>
      <c r="H157" s="10">
        <f t="shared" ref="H157" ca="1" si="351">SUM(H149,H150:H153,H156)</f>
        <v>0</v>
      </c>
      <c r="I157" s="10">
        <f t="shared" ref="I157" ca="1" si="352">SUM(I149,I150:I153,I156)</f>
        <v>0</v>
      </c>
      <c r="K157" s="34">
        <f t="shared" ca="1" si="334"/>
        <v>907.62953785000002</v>
      </c>
      <c r="L157" s="34">
        <f t="shared" ca="1" si="316"/>
        <v>0</v>
      </c>
      <c r="M157" s="34">
        <f t="shared" ca="1" si="317"/>
        <v>0</v>
      </c>
      <c r="N157" s="34">
        <f t="shared" ca="1" si="318"/>
        <v>0</v>
      </c>
      <c r="O157" s="34">
        <f t="shared" ca="1" si="319"/>
        <v>0</v>
      </c>
      <c r="Q157" s="36">
        <f t="shared" ca="1" si="335"/>
        <v>-1</v>
      </c>
      <c r="R157" s="36">
        <f t="shared" ca="1" si="320"/>
        <v>0</v>
      </c>
      <c r="S157" s="36">
        <f t="shared" ca="1" si="321"/>
        <v>0</v>
      </c>
      <c r="T157" s="36">
        <f t="shared" ca="1" si="322"/>
        <v>0</v>
      </c>
      <c r="U157" s="36">
        <f t="shared" ca="1" si="323"/>
        <v>0</v>
      </c>
      <c r="W157" s="10">
        <f ca="1">SUM(W149,W150:W153,W156)</f>
        <v>0</v>
      </c>
      <c r="X157" s="10">
        <f t="shared" ref="X157" ca="1" si="353">SUM(X149,X150:X153,X156)</f>
        <v>-4593.0375122099995</v>
      </c>
      <c r="Y157" s="10">
        <f t="shared" ref="Y157" ca="1" si="354">SUM(Y149,Y150:Y153,Y156)</f>
        <v>0</v>
      </c>
      <c r="Z157" s="10">
        <f t="shared" ref="Z157" ca="1" si="355">SUM(Z149,Z150:Z153,Z156)</f>
        <v>0</v>
      </c>
      <c r="AA157" s="10">
        <f t="shared" ref="AA157" ca="1" si="356">SUM(AA149,AA150:AA153,AA156)</f>
        <v>0</v>
      </c>
      <c r="AB157" s="10">
        <f t="shared" ref="AB157" ca="1" si="357">SUM(AB149,AB150:AB153,AB156)</f>
        <v>0</v>
      </c>
      <c r="AD157" s="34">
        <f t="shared" ca="1" si="324"/>
        <v>4593.0375122099995</v>
      </c>
      <c r="AE157" s="34">
        <f t="shared" ca="1" si="325"/>
        <v>0</v>
      </c>
      <c r="AF157" s="34">
        <f t="shared" ca="1" si="326"/>
        <v>0</v>
      </c>
      <c r="AG157" s="34">
        <f t="shared" ca="1" si="327"/>
        <v>0</v>
      </c>
      <c r="AH157" s="34">
        <f t="shared" ca="1" si="328"/>
        <v>0</v>
      </c>
      <c r="AJ157" s="36">
        <f t="shared" ca="1" si="329"/>
        <v>-1</v>
      </c>
      <c r="AK157" s="36">
        <f t="shared" ca="1" si="330"/>
        <v>0</v>
      </c>
      <c r="AL157" s="36">
        <f t="shared" ca="1" si="331"/>
        <v>0</v>
      </c>
      <c r="AM157" s="36">
        <f t="shared" ca="1" si="332"/>
        <v>0</v>
      </c>
      <c r="AN157" s="36">
        <f t="shared" ca="1" si="333"/>
        <v>0</v>
      </c>
    </row>
    <row r="158" spans="1:40" x14ac:dyDescent="0.25">
      <c r="D158" s="17"/>
      <c r="E158" s="17"/>
      <c r="F158" s="17"/>
      <c r="G158" s="17"/>
      <c r="H158" s="17"/>
      <c r="I158" s="17"/>
      <c r="W158" s="17"/>
      <c r="X158" s="17"/>
      <c r="Y158" s="17"/>
      <c r="Z158" s="17"/>
      <c r="AA158" s="17"/>
      <c r="AB158" s="17"/>
    </row>
    <row r="159" spans="1:40" x14ac:dyDescent="0.25">
      <c r="D159" s="19"/>
      <c r="E159" s="19"/>
      <c r="F159" s="19"/>
      <c r="G159" s="19"/>
      <c r="H159" s="19"/>
      <c r="I159" s="19"/>
      <c r="W159" s="19"/>
      <c r="X159" s="19"/>
      <c r="Y159" s="19"/>
      <c r="Z159" s="19"/>
      <c r="AA159" s="19"/>
      <c r="AB159" s="19"/>
    </row>
    <row r="160" spans="1:40" hidden="1" outlineLevel="1" x14ac:dyDescent="0.25">
      <c r="A160" s="11"/>
      <c r="C160" s="2" t="s">
        <v>79</v>
      </c>
      <c r="D160" s="8">
        <f ca="1">+D103+D122+D141</f>
        <v>0</v>
      </c>
      <c r="E160" s="8">
        <f t="shared" ref="E160:I160" ca="1" si="358">+E103+E122+E141</f>
        <v>5404.9482489499997</v>
      </c>
      <c r="F160" s="8">
        <f t="shared" ca="1" si="358"/>
        <v>0</v>
      </c>
      <c r="G160" s="8">
        <f t="shared" ca="1" si="358"/>
        <v>0</v>
      </c>
      <c r="H160" s="8">
        <f t="shared" ca="1" si="358"/>
        <v>0</v>
      </c>
      <c r="I160" s="8">
        <f t="shared" ca="1" si="358"/>
        <v>0</v>
      </c>
      <c r="K160" s="33">
        <f t="shared" ref="K160" ca="1" si="359">$D160-E160</f>
        <v>-5404.9482489499997</v>
      </c>
      <c r="L160" s="33">
        <f t="shared" ref="L160" ca="1" si="360">$D160-F160</f>
        <v>0</v>
      </c>
      <c r="M160" s="33">
        <f t="shared" ref="M160" ca="1" si="361">$D160-G160</f>
        <v>0</v>
      </c>
      <c r="N160" s="33">
        <f t="shared" ref="N160" ca="1" si="362">$D160-H160</f>
        <v>0</v>
      </c>
      <c r="O160" s="33">
        <f t="shared" ref="O160" ca="1" si="363">$D160-I160</f>
        <v>0</v>
      </c>
      <c r="Q160" s="35">
        <f t="shared" ref="Q160" ca="1" si="364">IFERROR($D160/E160-1,0)</f>
        <v>-1</v>
      </c>
      <c r="R160" s="35">
        <f t="shared" ref="R160" ca="1" si="365">IFERROR($D160/F160-1,0)</f>
        <v>0</v>
      </c>
      <c r="S160" s="35">
        <f t="shared" ref="S160" ca="1" si="366">IFERROR($D160/G160-1,0)</f>
        <v>0</v>
      </c>
      <c r="T160" s="35">
        <f t="shared" ref="T160" ca="1" si="367">IFERROR($D160/H160-1,0)</f>
        <v>0</v>
      </c>
      <c r="U160" s="35">
        <f t="shared" ref="U160" ca="1" si="368">IFERROR($D160/I160-1,0)</f>
        <v>0</v>
      </c>
      <c r="W160" s="8">
        <f ca="1">+W103+W122+W141</f>
        <v>0</v>
      </c>
      <c r="X160" s="8">
        <f t="shared" ref="X160:AB160" ca="1" si="369">+X103+X122+X141</f>
        <v>26506.48856469</v>
      </c>
      <c r="Y160" s="8">
        <f t="shared" ca="1" si="369"/>
        <v>0</v>
      </c>
      <c r="Z160" s="8">
        <f t="shared" ca="1" si="369"/>
        <v>0</v>
      </c>
      <c r="AA160" s="8">
        <f t="shared" ca="1" si="369"/>
        <v>0</v>
      </c>
      <c r="AB160" s="8">
        <f t="shared" ca="1" si="369"/>
        <v>0</v>
      </c>
      <c r="AD160" s="33">
        <f t="shared" ref="AD160:AH160" ca="1" si="370">$W160-X160</f>
        <v>-26506.48856469</v>
      </c>
      <c r="AE160" s="33">
        <f t="shared" ca="1" si="370"/>
        <v>0</v>
      </c>
      <c r="AF160" s="33">
        <f t="shared" ca="1" si="370"/>
        <v>0</v>
      </c>
      <c r="AG160" s="33">
        <f t="shared" ca="1" si="370"/>
        <v>0</v>
      </c>
      <c r="AH160" s="33">
        <f t="shared" ca="1" si="370"/>
        <v>0</v>
      </c>
      <c r="AJ160" s="35">
        <f t="shared" ref="AJ160:AN160" ca="1" si="371">IFERROR($W160/X160-1,0)</f>
        <v>-1</v>
      </c>
      <c r="AK160" s="35">
        <f t="shared" ca="1" si="371"/>
        <v>0</v>
      </c>
      <c r="AL160" s="35">
        <f t="shared" ca="1" si="371"/>
        <v>0</v>
      </c>
      <c r="AM160" s="35">
        <f t="shared" ca="1" si="371"/>
        <v>0</v>
      </c>
      <c r="AN160" s="35">
        <f t="shared" ca="1" si="371"/>
        <v>0</v>
      </c>
    </row>
    <row r="161" spans="1:40" hidden="1" outlineLevel="1" x14ac:dyDescent="0.25">
      <c r="A161" s="11"/>
      <c r="C161" s="2"/>
      <c r="D161" s="8">
        <f t="shared" ref="D161:D176" ca="1" si="372">+D104+D123+D142</f>
        <v>0</v>
      </c>
      <c r="E161" s="8">
        <f t="shared" ref="E161:I161" ca="1" si="373">+E104+E123+E142</f>
        <v>0</v>
      </c>
      <c r="F161" s="8">
        <f t="shared" ca="1" si="373"/>
        <v>0</v>
      </c>
      <c r="G161" s="8">
        <f t="shared" ca="1" si="373"/>
        <v>0</v>
      </c>
      <c r="H161" s="8">
        <f t="shared" ca="1" si="373"/>
        <v>0</v>
      </c>
      <c r="I161" s="8">
        <f t="shared" ca="1" si="373"/>
        <v>0</v>
      </c>
      <c r="K161" s="33">
        <f t="shared" ref="K161:K176" ca="1" si="374">$D161-E161</f>
        <v>0</v>
      </c>
      <c r="L161" s="33">
        <f t="shared" ref="L161:L176" ca="1" si="375">$D161-F161</f>
        <v>0</v>
      </c>
      <c r="M161" s="33">
        <f t="shared" ref="M161:M176" ca="1" si="376">$D161-G161</f>
        <v>0</v>
      </c>
      <c r="N161" s="33">
        <f t="shared" ref="N161:N176" ca="1" si="377">$D161-H161</f>
        <v>0</v>
      </c>
      <c r="O161" s="33">
        <f t="shared" ref="O161:O176" ca="1" si="378">$D161-I161</f>
        <v>0</v>
      </c>
      <c r="Q161" s="35">
        <f t="shared" ref="Q161:Q176" ca="1" si="379">IFERROR($D161/E161-1,0)</f>
        <v>0</v>
      </c>
      <c r="R161" s="35">
        <f t="shared" ref="R161:R176" ca="1" si="380">IFERROR($D161/F161-1,0)</f>
        <v>0</v>
      </c>
      <c r="S161" s="35">
        <f t="shared" ref="S161:S176" ca="1" si="381">IFERROR($D161/G161-1,0)</f>
        <v>0</v>
      </c>
      <c r="T161" s="35">
        <f t="shared" ref="T161:T176" ca="1" si="382">IFERROR($D161/H161-1,0)</f>
        <v>0</v>
      </c>
      <c r="U161" s="35">
        <f t="shared" ref="U161:U176" ca="1" si="383">IFERROR($D161/I161-1,0)</f>
        <v>0</v>
      </c>
      <c r="W161" s="8">
        <f t="shared" ref="W161:AB161" ca="1" si="384">+W104+W123+W142</f>
        <v>0</v>
      </c>
      <c r="X161" s="8">
        <f t="shared" ca="1" si="384"/>
        <v>0</v>
      </c>
      <c r="Y161" s="8">
        <f t="shared" ca="1" si="384"/>
        <v>0</v>
      </c>
      <c r="Z161" s="8">
        <f t="shared" ca="1" si="384"/>
        <v>0</v>
      </c>
      <c r="AA161" s="8">
        <f t="shared" ca="1" si="384"/>
        <v>0</v>
      </c>
      <c r="AB161" s="8">
        <f t="shared" ca="1" si="384"/>
        <v>0</v>
      </c>
      <c r="AD161" s="33">
        <f t="shared" ref="AD161:AD176" ca="1" si="385">$W161-X161</f>
        <v>0</v>
      </c>
      <c r="AE161" s="33">
        <f t="shared" ref="AE161:AE176" ca="1" si="386">$W161-Y161</f>
        <v>0</v>
      </c>
      <c r="AF161" s="33">
        <f t="shared" ref="AF161:AF176" ca="1" si="387">$W161-Z161</f>
        <v>0</v>
      </c>
      <c r="AG161" s="33">
        <f t="shared" ref="AG161:AG176" ca="1" si="388">$W161-AA161</f>
        <v>0</v>
      </c>
      <c r="AH161" s="33">
        <f t="shared" ref="AH161:AH176" ca="1" si="389">$W161-AB161</f>
        <v>0</v>
      </c>
      <c r="AJ161" s="35">
        <f t="shared" ref="AJ161:AJ176" ca="1" si="390">IFERROR($W161/X161-1,0)</f>
        <v>0</v>
      </c>
      <c r="AK161" s="35">
        <f t="shared" ref="AK161:AK176" ca="1" si="391">IFERROR($W161/Y161-1,0)</f>
        <v>0</v>
      </c>
      <c r="AL161" s="35">
        <f t="shared" ref="AL161:AL176" ca="1" si="392">IFERROR($W161/Z161-1,0)</f>
        <v>0</v>
      </c>
      <c r="AM161" s="35">
        <f t="shared" ref="AM161:AM176" ca="1" si="393">IFERROR($W161/AA161-1,0)</f>
        <v>0</v>
      </c>
      <c r="AN161" s="35">
        <f t="shared" ref="AN161:AN176" ca="1" si="394">IFERROR($W161/AB161-1,0)</f>
        <v>0</v>
      </c>
    </row>
    <row r="162" spans="1:40" hidden="1" outlineLevel="1" x14ac:dyDescent="0.25">
      <c r="A162" s="11"/>
      <c r="C162" s="2"/>
      <c r="D162" s="8">
        <f t="shared" ca="1" si="372"/>
        <v>0</v>
      </c>
      <c r="E162" s="8">
        <f t="shared" ref="E162:I162" ca="1" si="395">+E105+E124+E143</f>
        <v>0</v>
      </c>
      <c r="F162" s="8">
        <f t="shared" ca="1" si="395"/>
        <v>0</v>
      </c>
      <c r="G162" s="8">
        <f t="shared" ca="1" si="395"/>
        <v>0</v>
      </c>
      <c r="H162" s="8">
        <f t="shared" ca="1" si="395"/>
        <v>0</v>
      </c>
      <c r="I162" s="8">
        <f t="shared" ca="1" si="395"/>
        <v>0</v>
      </c>
      <c r="K162" s="33">
        <f t="shared" ca="1" si="374"/>
        <v>0</v>
      </c>
      <c r="L162" s="33">
        <f t="shared" ca="1" si="375"/>
        <v>0</v>
      </c>
      <c r="M162" s="33">
        <f t="shared" ca="1" si="376"/>
        <v>0</v>
      </c>
      <c r="N162" s="33">
        <f t="shared" ca="1" si="377"/>
        <v>0</v>
      </c>
      <c r="O162" s="33">
        <f t="shared" ca="1" si="378"/>
        <v>0</v>
      </c>
      <c r="Q162" s="35">
        <f t="shared" ca="1" si="379"/>
        <v>0</v>
      </c>
      <c r="R162" s="35">
        <f t="shared" ca="1" si="380"/>
        <v>0</v>
      </c>
      <c r="S162" s="35">
        <f t="shared" ca="1" si="381"/>
        <v>0</v>
      </c>
      <c r="T162" s="35">
        <f t="shared" ca="1" si="382"/>
        <v>0</v>
      </c>
      <c r="U162" s="35">
        <f t="shared" ca="1" si="383"/>
        <v>0</v>
      </c>
      <c r="W162" s="8">
        <f t="shared" ref="W162:AB162" ca="1" si="396">+W105+W124+W143</f>
        <v>0</v>
      </c>
      <c r="X162" s="8">
        <f t="shared" ca="1" si="396"/>
        <v>0</v>
      </c>
      <c r="Y162" s="8">
        <f t="shared" ca="1" si="396"/>
        <v>0</v>
      </c>
      <c r="Z162" s="8">
        <f t="shared" ca="1" si="396"/>
        <v>0</v>
      </c>
      <c r="AA162" s="8">
        <f t="shared" ca="1" si="396"/>
        <v>0</v>
      </c>
      <c r="AB162" s="8">
        <f t="shared" ca="1" si="396"/>
        <v>0</v>
      </c>
      <c r="AD162" s="33">
        <f t="shared" ca="1" si="385"/>
        <v>0</v>
      </c>
      <c r="AE162" s="33">
        <f t="shared" ca="1" si="386"/>
        <v>0</v>
      </c>
      <c r="AF162" s="33">
        <f t="shared" ca="1" si="387"/>
        <v>0</v>
      </c>
      <c r="AG162" s="33">
        <f t="shared" ca="1" si="388"/>
        <v>0</v>
      </c>
      <c r="AH162" s="33">
        <f t="shared" ca="1" si="389"/>
        <v>0</v>
      </c>
      <c r="AJ162" s="35">
        <f t="shared" ca="1" si="390"/>
        <v>0</v>
      </c>
      <c r="AK162" s="35">
        <f t="shared" ca="1" si="391"/>
        <v>0</v>
      </c>
      <c r="AL162" s="35">
        <f t="shared" ca="1" si="392"/>
        <v>0</v>
      </c>
      <c r="AM162" s="35">
        <f t="shared" ca="1" si="393"/>
        <v>0</v>
      </c>
      <c r="AN162" s="35">
        <f t="shared" ca="1" si="394"/>
        <v>0</v>
      </c>
    </row>
    <row r="163" spans="1:40" hidden="1" outlineLevel="1" x14ac:dyDescent="0.25">
      <c r="A163" s="11"/>
      <c r="C163" s="2"/>
      <c r="D163" s="8">
        <f t="shared" ca="1" si="372"/>
        <v>0</v>
      </c>
      <c r="E163" s="8">
        <f t="shared" ref="E163:I163" ca="1" si="397">+E106+E125+E144</f>
        <v>0</v>
      </c>
      <c r="F163" s="8">
        <f t="shared" ca="1" si="397"/>
        <v>0</v>
      </c>
      <c r="G163" s="8">
        <f t="shared" ca="1" si="397"/>
        <v>0</v>
      </c>
      <c r="H163" s="8">
        <f t="shared" ca="1" si="397"/>
        <v>0</v>
      </c>
      <c r="I163" s="8">
        <f t="shared" ca="1" si="397"/>
        <v>0</v>
      </c>
      <c r="K163" s="33">
        <f t="shared" ca="1" si="374"/>
        <v>0</v>
      </c>
      <c r="L163" s="33">
        <f t="shared" ca="1" si="375"/>
        <v>0</v>
      </c>
      <c r="M163" s="33">
        <f t="shared" ca="1" si="376"/>
        <v>0</v>
      </c>
      <c r="N163" s="33">
        <f t="shared" ca="1" si="377"/>
        <v>0</v>
      </c>
      <c r="O163" s="33">
        <f t="shared" ca="1" si="378"/>
        <v>0</v>
      </c>
      <c r="Q163" s="35">
        <f t="shared" ca="1" si="379"/>
        <v>0</v>
      </c>
      <c r="R163" s="35">
        <f t="shared" ca="1" si="380"/>
        <v>0</v>
      </c>
      <c r="S163" s="35">
        <f t="shared" ca="1" si="381"/>
        <v>0</v>
      </c>
      <c r="T163" s="35">
        <f t="shared" ca="1" si="382"/>
        <v>0</v>
      </c>
      <c r="U163" s="35">
        <f t="shared" ca="1" si="383"/>
        <v>0</v>
      </c>
      <c r="W163" s="8">
        <f t="shared" ref="W163:AB163" ca="1" si="398">+W106+W125+W144</f>
        <v>0</v>
      </c>
      <c r="X163" s="8">
        <f t="shared" ca="1" si="398"/>
        <v>0</v>
      </c>
      <c r="Y163" s="8">
        <f t="shared" ca="1" si="398"/>
        <v>0</v>
      </c>
      <c r="Z163" s="8">
        <f t="shared" ca="1" si="398"/>
        <v>0</v>
      </c>
      <c r="AA163" s="8">
        <f t="shared" ca="1" si="398"/>
        <v>0</v>
      </c>
      <c r="AB163" s="8">
        <f t="shared" ca="1" si="398"/>
        <v>0</v>
      </c>
      <c r="AD163" s="33">
        <f t="shared" ca="1" si="385"/>
        <v>0</v>
      </c>
      <c r="AE163" s="33">
        <f t="shared" ca="1" si="386"/>
        <v>0</v>
      </c>
      <c r="AF163" s="33">
        <f t="shared" ca="1" si="387"/>
        <v>0</v>
      </c>
      <c r="AG163" s="33">
        <f t="shared" ca="1" si="388"/>
        <v>0</v>
      </c>
      <c r="AH163" s="33">
        <f t="shared" ca="1" si="389"/>
        <v>0</v>
      </c>
      <c r="AJ163" s="35">
        <f t="shared" ca="1" si="390"/>
        <v>0</v>
      </c>
      <c r="AK163" s="35">
        <f t="shared" ca="1" si="391"/>
        <v>0</v>
      </c>
      <c r="AL163" s="35">
        <f t="shared" ca="1" si="392"/>
        <v>0</v>
      </c>
      <c r="AM163" s="35">
        <f t="shared" ca="1" si="393"/>
        <v>0</v>
      </c>
      <c r="AN163" s="35">
        <f t="shared" ca="1" si="394"/>
        <v>0</v>
      </c>
    </row>
    <row r="164" spans="1:40" hidden="1" outlineLevel="1" x14ac:dyDescent="0.25">
      <c r="A164" s="11"/>
      <c r="C164" s="2"/>
      <c r="D164" s="8">
        <f t="shared" ca="1" si="372"/>
        <v>0</v>
      </c>
      <c r="E164" s="8">
        <f t="shared" ref="E164:I164" ca="1" si="399">+E107+E126+E145</f>
        <v>0</v>
      </c>
      <c r="F164" s="8">
        <f t="shared" ca="1" si="399"/>
        <v>0</v>
      </c>
      <c r="G164" s="8">
        <f t="shared" ca="1" si="399"/>
        <v>0</v>
      </c>
      <c r="H164" s="8">
        <f t="shared" ca="1" si="399"/>
        <v>0</v>
      </c>
      <c r="I164" s="8">
        <f t="shared" ca="1" si="399"/>
        <v>0</v>
      </c>
      <c r="K164" s="33">
        <f t="shared" ca="1" si="374"/>
        <v>0</v>
      </c>
      <c r="L164" s="33">
        <f t="shared" ca="1" si="375"/>
        <v>0</v>
      </c>
      <c r="M164" s="33">
        <f t="shared" ca="1" si="376"/>
        <v>0</v>
      </c>
      <c r="N164" s="33">
        <f t="shared" ca="1" si="377"/>
        <v>0</v>
      </c>
      <c r="O164" s="33">
        <f t="shared" ca="1" si="378"/>
        <v>0</v>
      </c>
      <c r="Q164" s="35">
        <f t="shared" ca="1" si="379"/>
        <v>0</v>
      </c>
      <c r="R164" s="35">
        <f t="shared" ca="1" si="380"/>
        <v>0</v>
      </c>
      <c r="S164" s="35">
        <f t="shared" ca="1" si="381"/>
        <v>0</v>
      </c>
      <c r="T164" s="35">
        <f t="shared" ca="1" si="382"/>
        <v>0</v>
      </c>
      <c r="U164" s="35">
        <f t="shared" ca="1" si="383"/>
        <v>0</v>
      </c>
      <c r="W164" s="8">
        <f t="shared" ref="W164:AB164" ca="1" si="400">+W107+W126+W145</f>
        <v>0</v>
      </c>
      <c r="X164" s="8">
        <f t="shared" ca="1" si="400"/>
        <v>0</v>
      </c>
      <c r="Y164" s="8">
        <f t="shared" ca="1" si="400"/>
        <v>0</v>
      </c>
      <c r="Z164" s="8">
        <f t="shared" ca="1" si="400"/>
        <v>0</v>
      </c>
      <c r="AA164" s="8">
        <f t="shared" ca="1" si="400"/>
        <v>0</v>
      </c>
      <c r="AB164" s="8">
        <f t="shared" ca="1" si="400"/>
        <v>0</v>
      </c>
      <c r="AD164" s="33">
        <f t="shared" ca="1" si="385"/>
        <v>0</v>
      </c>
      <c r="AE164" s="33">
        <f t="shared" ca="1" si="386"/>
        <v>0</v>
      </c>
      <c r="AF164" s="33">
        <f t="shared" ca="1" si="387"/>
        <v>0</v>
      </c>
      <c r="AG164" s="33">
        <f t="shared" ca="1" si="388"/>
        <v>0</v>
      </c>
      <c r="AH164" s="33">
        <f t="shared" ca="1" si="389"/>
        <v>0</v>
      </c>
      <c r="AJ164" s="35">
        <f t="shared" ca="1" si="390"/>
        <v>0</v>
      </c>
      <c r="AK164" s="35">
        <f t="shared" ca="1" si="391"/>
        <v>0</v>
      </c>
      <c r="AL164" s="35">
        <f t="shared" ca="1" si="392"/>
        <v>0</v>
      </c>
      <c r="AM164" s="35">
        <f t="shared" ca="1" si="393"/>
        <v>0</v>
      </c>
      <c r="AN164" s="35">
        <f t="shared" ca="1" si="394"/>
        <v>0</v>
      </c>
    </row>
    <row r="165" spans="1:40" hidden="1" outlineLevel="1" x14ac:dyDescent="0.25">
      <c r="A165" s="11"/>
      <c r="C165" s="2"/>
      <c r="D165" s="8">
        <f t="shared" ca="1" si="372"/>
        <v>0</v>
      </c>
      <c r="E165" s="8">
        <f t="shared" ref="E165:I165" ca="1" si="401">+E108+E127+E146</f>
        <v>0</v>
      </c>
      <c r="F165" s="8">
        <f t="shared" ca="1" si="401"/>
        <v>0</v>
      </c>
      <c r="G165" s="8">
        <f t="shared" ca="1" si="401"/>
        <v>0</v>
      </c>
      <c r="H165" s="8">
        <f t="shared" ca="1" si="401"/>
        <v>0</v>
      </c>
      <c r="I165" s="8">
        <f t="shared" ca="1" si="401"/>
        <v>0</v>
      </c>
      <c r="K165" s="33">
        <f t="shared" ca="1" si="374"/>
        <v>0</v>
      </c>
      <c r="L165" s="33">
        <f t="shared" ca="1" si="375"/>
        <v>0</v>
      </c>
      <c r="M165" s="33">
        <f t="shared" ca="1" si="376"/>
        <v>0</v>
      </c>
      <c r="N165" s="33">
        <f t="shared" ca="1" si="377"/>
        <v>0</v>
      </c>
      <c r="O165" s="33">
        <f t="shared" ca="1" si="378"/>
        <v>0</v>
      </c>
      <c r="Q165" s="35">
        <f t="shared" ca="1" si="379"/>
        <v>0</v>
      </c>
      <c r="R165" s="35">
        <f t="shared" ca="1" si="380"/>
        <v>0</v>
      </c>
      <c r="S165" s="35">
        <f t="shared" ca="1" si="381"/>
        <v>0</v>
      </c>
      <c r="T165" s="35">
        <f t="shared" ca="1" si="382"/>
        <v>0</v>
      </c>
      <c r="U165" s="35">
        <f t="shared" ca="1" si="383"/>
        <v>0</v>
      </c>
      <c r="W165" s="8">
        <f t="shared" ref="W165:AB165" ca="1" si="402">+W108+W127+W146</f>
        <v>0</v>
      </c>
      <c r="X165" s="8">
        <f t="shared" ca="1" si="402"/>
        <v>0</v>
      </c>
      <c r="Y165" s="8">
        <f t="shared" ca="1" si="402"/>
        <v>0</v>
      </c>
      <c r="Z165" s="8">
        <f t="shared" ca="1" si="402"/>
        <v>0</v>
      </c>
      <c r="AA165" s="8">
        <f t="shared" ca="1" si="402"/>
        <v>0</v>
      </c>
      <c r="AB165" s="8">
        <f t="shared" ca="1" si="402"/>
        <v>0</v>
      </c>
      <c r="AD165" s="33">
        <f t="shared" ca="1" si="385"/>
        <v>0</v>
      </c>
      <c r="AE165" s="33">
        <f t="shared" ca="1" si="386"/>
        <v>0</v>
      </c>
      <c r="AF165" s="33">
        <f t="shared" ca="1" si="387"/>
        <v>0</v>
      </c>
      <c r="AG165" s="33">
        <f t="shared" ca="1" si="388"/>
        <v>0</v>
      </c>
      <c r="AH165" s="33">
        <f t="shared" ca="1" si="389"/>
        <v>0</v>
      </c>
      <c r="AJ165" s="35">
        <f t="shared" ca="1" si="390"/>
        <v>0</v>
      </c>
      <c r="AK165" s="35">
        <f t="shared" ca="1" si="391"/>
        <v>0</v>
      </c>
      <c r="AL165" s="35">
        <f t="shared" ca="1" si="392"/>
        <v>0</v>
      </c>
      <c r="AM165" s="35">
        <f t="shared" ca="1" si="393"/>
        <v>0</v>
      </c>
      <c r="AN165" s="35">
        <f t="shared" ca="1" si="394"/>
        <v>0</v>
      </c>
    </row>
    <row r="166" spans="1:40" hidden="1" outlineLevel="1" x14ac:dyDescent="0.25">
      <c r="A166" s="11"/>
      <c r="C166" s="2"/>
      <c r="D166" s="8">
        <f t="shared" ca="1" si="372"/>
        <v>0</v>
      </c>
      <c r="E166" s="8">
        <f t="shared" ref="E166:I166" ca="1" si="403">+E109+E128+E147</f>
        <v>0</v>
      </c>
      <c r="F166" s="8">
        <f t="shared" ca="1" si="403"/>
        <v>0</v>
      </c>
      <c r="G166" s="8">
        <f t="shared" ca="1" si="403"/>
        <v>0</v>
      </c>
      <c r="H166" s="8">
        <f t="shared" ca="1" si="403"/>
        <v>0</v>
      </c>
      <c r="I166" s="8">
        <f t="shared" ca="1" si="403"/>
        <v>0</v>
      </c>
      <c r="K166" s="33">
        <f t="shared" ca="1" si="374"/>
        <v>0</v>
      </c>
      <c r="L166" s="33">
        <f t="shared" ca="1" si="375"/>
        <v>0</v>
      </c>
      <c r="M166" s="33">
        <f t="shared" ca="1" si="376"/>
        <v>0</v>
      </c>
      <c r="N166" s="33">
        <f t="shared" ca="1" si="377"/>
        <v>0</v>
      </c>
      <c r="O166" s="33">
        <f t="shared" ca="1" si="378"/>
        <v>0</v>
      </c>
      <c r="Q166" s="35">
        <f t="shared" ca="1" si="379"/>
        <v>0</v>
      </c>
      <c r="R166" s="35">
        <f t="shared" ca="1" si="380"/>
        <v>0</v>
      </c>
      <c r="S166" s="35">
        <f t="shared" ca="1" si="381"/>
        <v>0</v>
      </c>
      <c r="T166" s="35">
        <f t="shared" ca="1" si="382"/>
        <v>0</v>
      </c>
      <c r="U166" s="35">
        <f t="shared" ca="1" si="383"/>
        <v>0</v>
      </c>
      <c r="W166" s="8">
        <f t="shared" ref="W166:AB166" ca="1" si="404">+W109+W128+W147</f>
        <v>0</v>
      </c>
      <c r="X166" s="8">
        <f t="shared" ca="1" si="404"/>
        <v>0</v>
      </c>
      <c r="Y166" s="8">
        <f t="shared" ca="1" si="404"/>
        <v>0</v>
      </c>
      <c r="Z166" s="8">
        <f t="shared" ca="1" si="404"/>
        <v>0</v>
      </c>
      <c r="AA166" s="8">
        <f t="shared" ca="1" si="404"/>
        <v>0</v>
      </c>
      <c r="AB166" s="8">
        <f t="shared" ca="1" si="404"/>
        <v>0</v>
      </c>
      <c r="AD166" s="33">
        <f t="shared" ca="1" si="385"/>
        <v>0</v>
      </c>
      <c r="AE166" s="33">
        <f t="shared" ca="1" si="386"/>
        <v>0</v>
      </c>
      <c r="AF166" s="33">
        <f t="shared" ca="1" si="387"/>
        <v>0</v>
      </c>
      <c r="AG166" s="33">
        <f t="shared" ca="1" si="388"/>
        <v>0</v>
      </c>
      <c r="AH166" s="33">
        <f t="shared" ca="1" si="389"/>
        <v>0</v>
      </c>
      <c r="AJ166" s="35">
        <f t="shared" ca="1" si="390"/>
        <v>0</v>
      </c>
      <c r="AK166" s="35">
        <f t="shared" ca="1" si="391"/>
        <v>0</v>
      </c>
      <c r="AL166" s="35">
        <f t="shared" ca="1" si="392"/>
        <v>0</v>
      </c>
      <c r="AM166" s="35">
        <f t="shared" ca="1" si="393"/>
        <v>0</v>
      </c>
      <c r="AN166" s="35">
        <f t="shared" ca="1" si="394"/>
        <v>0</v>
      </c>
    </row>
    <row r="167" spans="1:40" hidden="1" outlineLevel="1" x14ac:dyDescent="0.25">
      <c r="A167" s="11"/>
      <c r="C167" s="2"/>
      <c r="D167" s="8">
        <f t="shared" ca="1" si="372"/>
        <v>0</v>
      </c>
      <c r="E167" s="8">
        <f t="shared" ref="E167:I167" ca="1" si="405">+E110+E129+E148</f>
        <v>0</v>
      </c>
      <c r="F167" s="8">
        <f t="shared" ca="1" si="405"/>
        <v>0</v>
      </c>
      <c r="G167" s="8">
        <f t="shared" ca="1" si="405"/>
        <v>0</v>
      </c>
      <c r="H167" s="8">
        <f t="shared" ca="1" si="405"/>
        <v>0</v>
      </c>
      <c r="I167" s="8">
        <f t="shared" ca="1" si="405"/>
        <v>0</v>
      </c>
      <c r="K167" s="33">
        <f t="shared" ca="1" si="374"/>
        <v>0</v>
      </c>
      <c r="L167" s="33">
        <f t="shared" ca="1" si="375"/>
        <v>0</v>
      </c>
      <c r="M167" s="33">
        <f t="shared" ca="1" si="376"/>
        <v>0</v>
      </c>
      <c r="N167" s="33">
        <f t="shared" ca="1" si="377"/>
        <v>0</v>
      </c>
      <c r="O167" s="33">
        <f t="shared" ca="1" si="378"/>
        <v>0</v>
      </c>
      <c r="Q167" s="35">
        <f t="shared" ca="1" si="379"/>
        <v>0</v>
      </c>
      <c r="R167" s="35">
        <f t="shared" ca="1" si="380"/>
        <v>0</v>
      </c>
      <c r="S167" s="35">
        <f t="shared" ca="1" si="381"/>
        <v>0</v>
      </c>
      <c r="T167" s="35">
        <f t="shared" ca="1" si="382"/>
        <v>0</v>
      </c>
      <c r="U167" s="35">
        <f t="shared" ca="1" si="383"/>
        <v>0</v>
      </c>
      <c r="W167" s="8">
        <f t="shared" ref="W167:AB167" ca="1" si="406">+W110+W129+W148</f>
        <v>0</v>
      </c>
      <c r="X167" s="8">
        <f t="shared" ca="1" si="406"/>
        <v>0</v>
      </c>
      <c r="Y167" s="8">
        <f t="shared" ca="1" si="406"/>
        <v>0</v>
      </c>
      <c r="Z167" s="8">
        <f t="shared" ca="1" si="406"/>
        <v>0</v>
      </c>
      <c r="AA167" s="8">
        <f t="shared" ca="1" si="406"/>
        <v>0</v>
      </c>
      <c r="AB167" s="8">
        <f t="shared" ca="1" si="406"/>
        <v>0</v>
      </c>
      <c r="AD167" s="33">
        <f t="shared" ca="1" si="385"/>
        <v>0</v>
      </c>
      <c r="AE167" s="33">
        <f t="shared" ca="1" si="386"/>
        <v>0</v>
      </c>
      <c r="AF167" s="33">
        <f t="shared" ca="1" si="387"/>
        <v>0</v>
      </c>
      <c r="AG167" s="33">
        <f t="shared" ca="1" si="388"/>
        <v>0</v>
      </c>
      <c r="AH167" s="33">
        <f t="shared" ca="1" si="389"/>
        <v>0</v>
      </c>
      <c r="AJ167" s="35">
        <f t="shared" ca="1" si="390"/>
        <v>0</v>
      </c>
      <c r="AK167" s="35">
        <f t="shared" ca="1" si="391"/>
        <v>0</v>
      </c>
      <c r="AL167" s="35">
        <f t="shared" ca="1" si="392"/>
        <v>0</v>
      </c>
      <c r="AM167" s="35">
        <f t="shared" ca="1" si="393"/>
        <v>0</v>
      </c>
      <c r="AN167" s="35">
        <f t="shared" ca="1" si="394"/>
        <v>0</v>
      </c>
    </row>
    <row r="168" spans="1:40" hidden="1" outlineLevel="1" x14ac:dyDescent="0.25">
      <c r="A168" s="11"/>
      <c r="C168" s="51"/>
      <c r="D168" s="8">
        <f t="shared" ca="1" si="372"/>
        <v>0</v>
      </c>
      <c r="E168" s="8">
        <f t="shared" ref="E168:I168" ca="1" si="407">+E111+E130+E149</f>
        <v>5404.9482489499997</v>
      </c>
      <c r="F168" s="8">
        <f t="shared" ca="1" si="407"/>
        <v>0</v>
      </c>
      <c r="G168" s="8">
        <f t="shared" ca="1" si="407"/>
        <v>0</v>
      </c>
      <c r="H168" s="8">
        <f t="shared" ca="1" si="407"/>
        <v>0</v>
      </c>
      <c r="I168" s="8">
        <f t="shared" ca="1" si="407"/>
        <v>0</v>
      </c>
      <c r="K168" s="33">
        <f t="shared" ca="1" si="374"/>
        <v>-5404.9482489499997</v>
      </c>
      <c r="L168" s="33">
        <f t="shared" ca="1" si="375"/>
        <v>0</v>
      </c>
      <c r="M168" s="33">
        <f t="shared" ca="1" si="376"/>
        <v>0</v>
      </c>
      <c r="N168" s="33">
        <f t="shared" ca="1" si="377"/>
        <v>0</v>
      </c>
      <c r="O168" s="33">
        <f t="shared" ca="1" si="378"/>
        <v>0</v>
      </c>
      <c r="Q168" s="35">
        <f t="shared" ca="1" si="379"/>
        <v>-1</v>
      </c>
      <c r="R168" s="35">
        <f t="shared" ca="1" si="380"/>
        <v>0</v>
      </c>
      <c r="S168" s="35">
        <f t="shared" ca="1" si="381"/>
        <v>0</v>
      </c>
      <c r="T168" s="35">
        <f t="shared" ca="1" si="382"/>
        <v>0</v>
      </c>
      <c r="U168" s="35">
        <f t="shared" ca="1" si="383"/>
        <v>0</v>
      </c>
      <c r="W168" s="8">
        <f t="shared" ref="W168:AB168" ca="1" si="408">+W111+W130+W149</f>
        <v>0</v>
      </c>
      <c r="X168" s="8">
        <f t="shared" ca="1" si="408"/>
        <v>26506.48856469</v>
      </c>
      <c r="Y168" s="8">
        <f t="shared" ca="1" si="408"/>
        <v>0</v>
      </c>
      <c r="Z168" s="8">
        <f t="shared" ca="1" si="408"/>
        <v>0</v>
      </c>
      <c r="AA168" s="8">
        <f t="shared" ca="1" si="408"/>
        <v>0</v>
      </c>
      <c r="AB168" s="8">
        <f t="shared" ca="1" si="408"/>
        <v>0</v>
      </c>
      <c r="AD168" s="33">
        <f t="shared" ca="1" si="385"/>
        <v>-26506.48856469</v>
      </c>
      <c r="AE168" s="33">
        <f t="shared" ca="1" si="386"/>
        <v>0</v>
      </c>
      <c r="AF168" s="33">
        <f t="shared" ca="1" si="387"/>
        <v>0</v>
      </c>
      <c r="AG168" s="33">
        <f t="shared" ca="1" si="388"/>
        <v>0</v>
      </c>
      <c r="AH168" s="33">
        <f t="shared" ca="1" si="389"/>
        <v>0</v>
      </c>
      <c r="AJ168" s="35">
        <f t="shared" ca="1" si="390"/>
        <v>-1</v>
      </c>
      <c r="AK168" s="35">
        <f t="shared" ca="1" si="391"/>
        <v>0</v>
      </c>
      <c r="AL168" s="35">
        <f t="shared" ca="1" si="392"/>
        <v>0</v>
      </c>
      <c r="AM168" s="35">
        <f t="shared" ca="1" si="393"/>
        <v>0</v>
      </c>
      <c r="AN168" s="35">
        <f t="shared" ca="1" si="394"/>
        <v>0</v>
      </c>
    </row>
    <row r="169" spans="1:40" hidden="1" outlineLevel="1" x14ac:dyDescent="0.25">
      <c r="A169" s="11"/>
      <c r="C169" s="51"/>
      <c r="D169" s="8">
        <f t="shared" ca="1" si="372"/>
        <v>0</v>
      </c>
      <c r="E169" s="8">
        <f t="shared" ref="E169:I169" ca="1" si="409">+E112+E131+E150</f>
        <v>0</v>
      </c>
      <c r="F169" s="8">
        <f t="shared" ca="1" si="409"/>
        <v>0</v>
      </c>
      <c r="G169" s="8">
        <f t="shared" ca="1" si="409"/>
        <v>0</v>
      </c>
      <c r="H169" s="8">
        <f t="shared" ca="1" si="409"/>
        <v>0</v>
      </c>
      <c r="I169" s="8">
        <f t="shared" ca="1" si="409"/>
        <v>0</v>
      </c>
      <c r="K169" s="33">
        <f t="shared" ca="1" si="374"/>
        <v>0</v>
      </c>
      <c r="L169" s="33">
        <f t="shared" ca="1" si="375"/>
        <v>0</v>
      </c>
      <c r="M169" s="33">
        <f t="shared" ca="1" si="376"/>
        <v>0</v>
      </c>
      <c r="N169" s="33">
        <f t="shared" ca="1" si="377"/>
        <v>0</v>
      </c>
      <c r="O169" s="33">
        <f t="shared" ca="1" si="378"/>
        <v>0</v>
      </c>
      <c r="Q169" s="35">
        <f t="shared" ca="1" si="379"/>
        <v>0</v>
      </c>
      <c r="R169" s="35">
        <f t="shared" ca="1" si="380"/>
        <v>0</v>
      </c>
      <c r="S169" s="35">
        <f t="shared" ca="1" si="381"/>
        <v>0</v>
      </c>
      <c r="T169" s="35">
        <f t="shared" ca="1" si="382"/>
        <v>0</v>
      </c>
      <c r="U169" s="35">
        <f t="shared" ca="1" si="383"/>
        <v>0</v>
      </c>
      <c r="W169" s="8">
        <f t="shared" ref="W169:AB169" ca="1" si="410">+W112+W131+W150</f>
        <v>0</v>
      </c>
      <c r="X169" s="8">
        <f t="shared" ca="1" si="410"/>
        <v>0</v>
      </c>
      <c r="Y169" s="8">
        <f t="shared" ca="1" si="410"/>
        <v>0</v>
      </c>
      <c r="Z169" s="8">
        <f t="shared" ca="1" si="410"/>
        <v>0</v>
      </c>
      <c r="AA169" s="8">
        <f t="shared" ca="1" si="410"/>
        <v>0</v>
      </c>
      <c r="AB169" s="8">
        <f t="shared" ca="1" si="410"/>
        <v>0</v>
      </c>
      <c r="AD169" s="33">
        <f t="shared" ca="1" si="385"/>
        <v>0</v>
      </c>
      <c r="AE169" s="33">
        <f t="shared" ca="1" si="386"/>
        <v>0</v>
      </c>
      <c r="AF169" s="33">
        <f t="shared" ca="1" si="387"/>
        <v>0</v>
      </c>
      <c r="AG169" s="33">
        <f t="shared" ca="1" si="388"/>
        <v>0</v>
      </c>
      <c r="AH169" s="33">
        <f t="shared" ca="1" si="389"/>
        <v>0</v>
      </c>
      <c r="AJ169" s="35">
        <f t="shared" ca="1" si="390"/>
        <v>0</v>
      </c>
      <c r="AK169" s="35">
        <f t="shared" ca="1" si="391"/>
        <v>0</v>
      </c>
      <c r="AL169" s="35">
        <f t="shared" ca="1" si="392"/>
        <v>0</v>
      </c>
      <c r="AM169" s="35">
        <f t="shared" ca="1" si="393"/>
        <v>0</v>
      </c>
      <c r="AN169" s="35">
        <f t="shared" ca="1" si="394"/>
        <v>0</v>
      </c>
    </row>
    <row r="170" spans="1:40" hidden="1" outlineLevel="1" x14ac:dyDescent="0.25">
      <c r="A170" s="11"/>
      <c r="C170" s="51"/>
      <c r="D170" s="8">
        <f t="shared" ca="1" si="372"/>
        <v>0</v>
      </c>
      <c r="E170" s="8">
        <f t="shared" ref="E170:I170" ca="1" si="411">+E113+E132+E151</f>
        <v>0</v>
      </c>
      <c r="F170" s="8">
        <f t="shared" ca="1" si="411"/>
        <v>0</v>
      </c>
      <c r="G170" s="8">
        <f t="shared" ca="1" si="411"/>
        <v>0</v>
      </c>
      <c r="H170" s="8">
        <f t="shared" ca="1" si="411"/>
        <v>0</v>
      </c>
      <c r="I170" s="8">
        <f t="shared" ca="1" si="411"/>
        <v>0</v>
      </c>
      <c r="K170" s="33">
        <f t="shared" ca="1" si="374"/>
        <v>0</v>
      </c>
      <c r="L170" s="33">
        <f t="shared" ca="1" si="375"/>
        <v>0</v>
      </c>
      <c r="M170" s="33">
        <f t="shared" ca="1" si="376"/>
        <v>0</v>
      </c>
      <c r="N170" s="33">
        <f t="shared" ca="1" si="377"/>
        <v>0</v>
      </c>
      <c r="O170" s="33">
        <f t="shared" ca="1" si="378"/>
        <v>0</v>
      </c>
      <c r="Q170" s="35">
        <f t="shared" ca="1" si="379"/>
        <v>0</v>
      </c>
      <c r="R170" s="35">
        <f t="shared" ca="1" si="380"/>
        <v>0</v>
      </c>
      <c r="S170" s="35">
        <f t="shared" ca="1" si="381"/>
        <v>0</v>
      </c>
      <c r="T170" s="35">
        <f t="shared" ca="1" si="382"/>
        <v>0</v>
      </c>
      <c r="U170" s="35">
        <f t="shared" ca="1" si="383"/>
        <v>0</v>
      </c>
      <c r="W170" s="8">
        <f t="shared" ref="W170:AB170" ca="1" si="412">+W113+W132+W151</f>
        <v>0</v>
      </c>
      <c r="X170" s="8">
        <f t="shared" ca="1" si="412"/>
        <v>0</v>
      </c>
      <c r="Y170" s="8">
        <f t="shared" ca="1" si="412"/>
        <v>0</v>
      </c>
      <c r="Z170" s="8">
        <f t="shared" ca="1" si="412"/>
        <v>0</v>
      </c>
      <c r="AA170" s="8">
        <f t="shared" ca="1" si="412"/>
        <v>0</v>
      </c>
      <c r="AB170" s="8">
        <f t="shared" ca="1" si="412"/>
        <v>0</v>
      </c>
      <c r="AD170" s="33">
        <f t="shared" ca="1" si="385"/>
        <v>0</v>
      </c>
      <c r="AE170" s="33">
        <f t="shared" ca="1" si="386"/>
        <v>0</v>
      </c>
      <c r="AF170" s="33">
        <f t="shared" ca="1" si="387"/>
        <v>0</v>
      </c>
      <c r="AG170" s="33">
        <f t="shared" ca="1" si="388"/>
        <v>0</v>
      </c>
      <c r="AH170" s="33">
        <f t="shared" ca="1" si="389"/>
        <v>0</v>
      </c>
      <c r="AJ170" s="35">
        <f t="shared" ca="1" si="390"/>
        <v>0</v>
      </c>
      <c r="AK170" s="35">
        <f t="shared" ca="1" si="391"/>
        <v>0</v>
      </c>
      <c r="AL170" s="35">
        <f t="shared" ca="1" si="392"/>
        <v>0</v>
      </c>
      <c r="AM170" s="35">
        <f t="shared" ca="1" si="393"/>
        <v>0</v>
      </c>
      <c r="AN170" s="35">
        <f t="shared" ca="1" si="394"/>
        <v>0</v>
      </c>
    </row>
    <row r="171" spans="1:40" hidden="1" outlineLevel="1" x14ac:dyDescent="0.25">
      <c r="A171" s="11"/>
      <c r="C171" s="51"/>
      <c r="D171" s="8">
        <f t="shared" ca="1" si="372"/>
        <v>0</v>
      </c>
      <c r="E171" s="8">
        <f t="shared" ref="E171:I171" ca="1" si="413">+E114+E133+E152</f>
        <v>0</v>
      </c>
      <c r="F171" s="8">
        <f t="shared" ca="1" si="413"/>
        <v>0</v>
      </c>
      <c r="G171" s="8">
        <f t="shared" ca="1" si="413"/>
        <v>0</v>
      </c>
      <c r="H171" s="8">
        <f t="shared" ca="1" si="413"/>
        <v>0</v>
      </c>
      <c r="I171" s="8">
        <f t="shared" ca="1" si="413"/>
        <v>0</v>
      </c>
      <c r="K171" s="33">
        <f t="shared" ca="1" si="374"/>
        <v>0</v>
      </c>
      <c r="L171" s="33">
        <f t="shared" ca="1" si="375"/>
        <v>0</v>
      </c>
      <c r="M171" s="33">
        <f t="shared" ca="1" si="376"/>
        <v>0</v>
      </c>
      <c r="N171" s="33">
        <f t="shared" ca="1" si="377"/>
        <v>0</v>
      </c>
      <c r="O171" s="33">
        <f t="shared" ca="1" si="378"/>
        <v>0</v>
      </c>
      <c r="Q171" s="35">
        <f t="shared" ca="1" si="379"/>
        <v>0</v>
      </c>
      <c r="R171" s="35">
        <f t="shared" ca="1" si="380"/>
        <v>0</v>
      </c>
      <c r="S171" s="35">
        <f t="shared" ca="1" si="381"/>
        <v>0</v>
      </c>
      <c r="T171" s="35">
        <f t="shared" ca="1" si="382"/>
        <v>0</v>
      </c>
      <c r="U171" s="35">
        <f t="shared" ca="1" si="383"/>
        <v>0</v>
      </c>
      <c r="W171" s="8">
        <f t="shared" ref="W171:AB171" ca="1" si="414">+W114+W133+W152</f>
        <v>0</v>
      </c>
      <c r="X171" s="8">
        <f t="shared" ca="1" si="414"/>
        <v>0</v>
      </c>
      <c r="Y171" s="8">
        <f t="shared" ca="1" si="414"/>
        <v>0</v>
      </c>
      <c r="Z171" s="8">
        <f t="shared" ca="1" si="414"/>
        <v>0</v>
      </c>
      <c r="AA171" s="8">
        <f t="shared" ca="1" si="414"/>
        <v>0</v>
      </c>
      <c r="AB171" s="8">
        <f t="shared" ca="1" si="414"/>
        <v>0</v>
      </c>
      <c r="AD171" s="33">
        <f t="shared" ca="1" si="385"/>
        <v>0</v>
      </c>
      <c r="AE171" s="33">
        <f t="shared" ca="1" si="386"/>
        <v>0</v>
      </c>
      <c r="AF171" s="33">
        <f t="shared" ca="1" si="387"/>
        <v>0</v>
      </c>
      <c r="AG171" s="33">
        <f t="shared" ca="1" si="388"/>
        <v>0</v>
      </c>
      <c r="AH171" s="33">
        <f t="shared" ca="1" si="389"/>
        <v>0</v>
      </c>
      <c r="AJ171" s="35">
        <f t="shared" ca="1" si="390"/>
        <v>0</v>
      </c>
      <c r="AK171" s="35">
        <f t="shared" ca="1" si="391"/>
        <v>0</v>
      </c>
      <c r="AL171" s="35">
        <f t="shared" ca="1" si="392"/>
        <v>0</v>
      </c>
      <c r="AM171" s="35">
        <f t="shared" ca="1" si="393"/>
        <v>0</v>
      </c>
      <c r="AN171" s="35">
        <f t="shared" ca="1" si="394"/>
        <v>0</v>
      </c>
    </row>
    <row r="172" spans="1:40" hidden="1" outlineLevel="1" x14ac:dyDescent="0.25">
      <c r="A172" s="11"/>
      <c r="C172" s="51"/>
      <c r="D172" s="8">
        <f t="shared" ca="1" si="372"/>
        <v>0</v>
      </c>
      <c r="E172" s="8">
        <f t="shared" ref="E172:I172" ca="1" si="415">+E115+E134+E153</f>
        <v>0</v>
      </c>
      <c r="F172" s="8">
        <f t="shared" ca="1" si="415"/>
        <v>0</v>
      </c>
      <c r="G172" s="8">
        <f t="shared" ca="1" si="415"/>
        <v>0</v>
      </c>
      <c r="H172" s="8">
        <f t="shared" ca="1" si="415"/>
        <v>0</v>
      </c>
      <c r="I172" s="8">
        <f t="shared" ca="1" si="415"/>
        <v>0</v>
      </c>
      <c r="K172" s="33">
        <f t="shared" ca="1" si="374"/>
        <v>0</v>
      </c>
      <c r="L172" s="33">
        <f t="shared" ca="1" si="375"/>
        <v>0</v>
      </c>
      <c r="M172" s="33">
        <f t="shared" ca="1" si="376"/>
        <v>0</v>
      </c>
      <c r="N172" s="33">
        <f t="shared" ca="1" si="377"/>
        <v>0</v>
      </c>
      <c r="O172" s="33">
        <f t="shared" ca="1" si="378"/>
        <v>0</v>
      </c>
      <c r="Q172" s="35">
        <f t="shared" ca="1" si="379"/>
        <v>0</v>
      </c>
      <c r="R172" s="35">
        <f t="shared" ca="1" si="380"/>
        <v>0</v>
      </c>
      <c r="S172" s="35">
        <f t="shared" ca="1" si="381"/>
        <v>0</v>
      </c>
      <c r="T172" s="35">
        <f t="shared" ca="1" si="382"/>
        <v>0</v>
      </c>
      <c r="U172" s="35">
        <f t="shared" ca="1" si="383"/>
        <v>0</v>
      </c>
      <c r="W172" s="8">
        <f t="shared" ref="W172:AB172" ca="1" si="416">+W115+W134+W153</f>
        <v>0</v>
      </c>
      <c r="X172" s="8">
        <f t="shared" ca="1" si="416"/>
        <v>0</v>
      </c>
      <c r="Y172" s="8">
        <f t="shared" ca="1" si="416"/>
        <v>0</v>
      </c>
      <c r="Z172" s="8">
        <f t="shared" ca="1" si="416"/>
        <v>0</v>
      </c>
      <c r="AA172" s="8">
        <f t="shared" ca="1" si="416"/>
        <v>0</v>
      </c>
      <c r="AB172" s="8">
        <f t="shared" ca="1" si="416"/>
        <v>0</v>
      </c>
      <c r="AD172" s="33">
        <f t="shared" ca="1" si="385"/>
        <v>0</v>
      </c>
      <c r="AE172" s="33">
        <f t="shared" ca="1" si="386"/>
        <v>0</v>
      </c>
      <c r="AF172" s="33">
        <f t="shared" ca="1" si="387"/>
        <v>0</v>
      </c>
      <c r="AG172" s="33">
        <f t="shared" ca="1" si="388"/>
        <v>0</v>
      </c>
      <c r="AH172" s="33">
        <f t="shared" ca="1" si="389"/>
        <v>0</v>
      </c>
      <c r="AJ172" s="35">
        <f t="shared" ca="1" si="390"/>
        <v>0</v>
      </c>
      <c r="AK172" s="35">
        <f t="shared" ca="1" si="391"/>
        <v>0</v>
      </c>
      <c r="AL172" s="35">
        <f t="shared" ca="1" si="392"/>
        <v>0</v>
      </c>
      <c r="AM172" s="35">
        <f t="shared" ca="1" si="393"/>
        <v>0</v>
      </c>
      <c r="AN172" s="35">
        <f t="shared" ca="1" si="394"/>
        <v>0</v>
      </c>
    </row>
    <row r="173" spans="1:40" hidden="1" outlineLevel="1" x14ac:dyDescent="0.25">
      <c r="A173" s="11"/>
      <c r="C173" s="2"/>
      <c r="D173" s="8">
        <f t="shared" ca="1" si="372"/>
        <v>0</v>
      </c>
      <c r="E173" s="8">
        <f t="shared" ref="E173:I173" ca="1" si="417">+E116+E135+E154</f>
        <v>0</v>
      </c>
      <c r="F173" s="8">
        <f t="shared" ca="1" si="417"/>
        <v>0</v>
      </c>
      <c r="G173" s="8">
        <f t="shared" ca="1" si="417"/>
        <v>0</v>
      </c>
      <c r="H173" s="8">
        <f t="shared" ca="1" si="417"/>
        <v>0</v>
      </c>
      <c r="I173" s="8">
        <f t="shared" ca="1" si="417"/>
        <v>0</v>
      </c>
      <c r="K173" s="33">
        <f t="shared" ca="1" si="374"/>
        <v>0</v>
      </c>
      <c r="L173" s="33">
        <f t="shared" ca="1" si="375"/>
        <v>0</v>
      </c>
      <c r="M173" s="33">
        <f t="shared" ca="1" si="376"/>
        <v>0</v>
      </c>
      <c r="N173" s="33">
        <f t="shared" ca="1" si="377"/>
        <v>0</v>
      </c>
      <c r="O173" s="33">
        <f t="shared" ca="1" si="378"/>
        <v>0</v>
      </c>
      <c r="Q173" s="35">
        <f t="shared" ca="1" si="379"/>
        <v>0</v>
      </c>
      <c r="R173" s="35">
        <f t="shared" ca="1" si="380"/>
        <v>0</v>
      </c>
      <c r="S173" s="35">
        <f t="shared" ca="1" si="381"/>
        <v>0</v>
      </c>
      <c r="T173" s="35">
        <f t="shared" ca="1" si="382"/>
        <v>0</v>
      </c>
      <c r="U173" s="35">
        <f t="shared" ca="1" si="383"/>
        <v>0</v>
      </c>
      <c r="W173" s="8">
        <f t="shared" ref="W173:AB173" ca="1" si="418">+W116+W135+W154</f>
        <v>0</v>
      </c>
      <c r="X173" s="8">
        <f t="shared" ca="1" si="418"/>
        <v>0</v>
      </c>
      <c r="Y173" s="8">
        <f t="shared" ca="1" si="418"/>
        <v>0</v>
      </c>
      <c r="Z173" s="8">
        <f t="shared" ca="1" si="418"/>
        <v>0</v>
      </c>
      <c r="AA173" s="8">
        <f t="shared" ca="1" si="418"/>
        <v>0</v>
      </c>
      <c r="AB173" s="8">
        <f t="shared" ca="1" si="418"/>
        <v>0</v>
      </c>
      <c r="AD173" s="33">
        <f t="shared" ca="1" si="385"/>
        <v>0</v>
      </c>
      <c r="AE173" s="33">
        <f t="shared" ca="1" si="386"/>
        <v>0</v>
      </c>
      <c r="AF173" s="33">
        <f t="shared" ca="1" si="387"/>
        <v>0</v>
      </c>
      <c r="AG173" s="33">
        <f t="shared" ca="1" si="388"/>
        <v>0</v>
      </c>
      <c r="AH173" s="33">
        <f t="shared" ca="1" si="389"/>
        <v>0</v>
      </c>
      <c r="AJ173" s="35">
        <f t="shared" ca="1" si="390"/>
        <v>0</v>
      </c>
      <c r="AK173" s="35">
        <f t="shared" ca="1" si="391"/>
        <v>0</v>
      </c>
      <c r="AL173" s="35">
        <f t="shared" ca="1" si="392"/>
        <v>0</v>
      </c>
      <c r="AM173" s="35">
        <f t="shared" ca="1" si="393"/>
        <v>0</v>
      </c>
      <c r="AN173" s="35">
        <f t="shared" ca="1" si="394"/>
        <v>0</v>
      </c>
    </row>
    <row r="174" spans="1:40" hidden="1" outlineLevel="1" x14ac:dyDescent="0.25">
      <c r="A174" s="11"/>
      <c r="C174" s="2"/>
      <c r="D174" s="8">
        <f t="shared" ca="1" si="372"/>
        <v>0</v>
      </c>
      <c r="E174" s="8">
        <f t="shared" ref="E174:I174" ca="1" si="419">+E117+E136+E155</f>
        <v>0</v>
      </c>
      <c r="F174" s="8">
        <f t="shared" ca="1" si="419"/>
        <v>0</v>
      </c>
      <c r="G174" s="8">
        <f t="shared" ca="1" si="419"/>
        <v>0</v>
      </c>
      <c r="H174" s="8">
        <f t="shared" ca="1" si="419"/>
        <v>0</v>
      </c>
      <c r="I174" s="8">
        <f t="shared" ca="1" si="419"/>
        <v>0</v>
      </c>
      <c r="K174" s="33">
        <f t="shared" ca="1" si="374"/>
        <v>0</v>
      </c>
      <c r="L174" s="33">
        <f t="shared" ca="1" si="375"/>
        <v>0</v>
      </c>
      <c r="M174" s="33">
        <f t="shared" ca="1" si="376"/>
        <v>0</v>
      </c>
      <c r="N174" s="33">
        <f t="shared" ca="1" si="377"/>
        <v>0</v>
      </c>
      <c r="O174" s="33">
        <f t="shared" ca="1" si="378"/>
        <v>0</v>
      </c>
      <c r="Q174" s="35">
        <f t="shared" ca="1" si="379"/>
        <v>0</v>
      </c>
      <c r="R174" s="35">
        <f t="shared" ca="1" si="380"/>
        <v>0</v>
      </c>
      <c r="S174" s="35">
        <f t="shared" ca="1" si="381"/>
        <v>0</v>
      </c>
      <c r="T174" s="35">
        <f t="shared" ca="1" si="382"/>
        <v>0</v>
      </c>
      <c r="U174" s="35">
        <f t="shared" ca="1" si="383"/>
        <v>0</v>
      </c>
      <c r="W174" s="8">
        <f t="shared" ref="W174:AB174" ca="1" si="420">+W117+W136+W155</f>
        <v>0</v>
      </c>
      <c r="X174" s="8">
        <f t="shared" ca="1" si="420"/>
        <v>0</v>
      </c>
      <c r="Y174" s="8">
        <f t="shared" ca="1" si="420"/>
        <v>0</v>
      </c>
      <c r="Z174" s="8">
        <f t="shared" ca="1" si="420"/>
        <v>0</v>
      </c>
      <c r="AA174" s="8">
        <f t="shared" ca="1" si="420"/>
        <v>0</v>
      </c>
      <c r="AB174" s="8">
        <f t="shared" ca="1" si="420"/>
        <v>0</v>
      </c>
      <c r="AD174" s="33">
        <f t="shared" ca="1" si="385"/>
        <v>0</v>
      </c>
      <c r="AE174" s="33">
        <f t="shared" ca="1" si="386"/>
        <v>0</v>
      </c>
      <c r="AF174" s="33">
        <f t="shared" ca="1" si="387"/>
        <v>0</v>
      </c>
      <c r="AG174" s="33">
        <f t="shared" ca="1" si="388"/>
        <v>0</v>
      </c>
      <c r="AH174" s="33">
        <f t="shared" ca="1" si="389"/>
        <v>0</v>
      </c>
      <c r="AJ174" s="35">
        <f t="shared" ca="1" si="390"/>
        <v>0</v>
      </c>
      <c r="AK174" s="35">
        <f t="shared" ca="1" si="391"/>
        <v>0</v>
      </c>
      <c r="AL174" s="35">
        <f t="shared" ca="1" si="392"/>
        <v>0</v>
      </c>
      <c r="AM174" s="35">
        <f t="shared" ca="1" si="393"/>
        <v>0</v>
      </c>
      <c r="AN174" s="35">
        <f t="shared" ca="1" si="394"/>
        <v>0</v>
      </c>
    </row>
    <row r="175" spans="1:40" hidden="1" outlineLevel="1" x14ac:dyDescent="0.25">
      <c r="A175" s="11"/>
      <c r="C175" s="51"/>
      <c r="D175" s="8">
        <f t="shared" ca="1" si="372"/>
        <v>0</v>
      </c>
      <c r="E175" s="8">
        <f t="shared" ref="E175:I175" ca="1" si="421">+E118+E137+E156</f>
        <v>0</v>
      </c>
      <c r="F175" s="8">
        <f t="shared" ca="1" si="421"/>
        <v>0</v>
      </c>
      <c r="G175" s="8">
        <f t="shared" ca="1" si="421"/>
        <v>0</v>
      </c>
      <c r="H175" s="8">
        <f t="shared" ca="1" si="421"/>
        <v>0</v>
      </c>
      <c r="I175" s="8">
        <f t="shared" ca="1" si="421"/>
        <v>0</v>
      </c>
      <c r="K175" s="33">
        <f t="shared" ca="1" si="374"/>
        <v>0</v>
      </c>
      <c r="L175" s="33">
        <f t="shared" ca="1" si="375"/>
        <v>0</v>
      </c>
      <c r="M175" s="33">
        <f t="shared" ca="1" si="376"/>
        <v>0</v>
      </c>
      <c r="N175" s="33">
        <f t="shared" ca="1" si="377"/>
        <v>0</v>
      </c>
      <c r="O175" s="33">
        <f t="shared" ca="1" si="378"/>
        <v>0</v>
      </c>
      <c r="Q175" s="35">
        <f t="shared" ca="1" si="379"/>
        <v>0</v>
      </c>
      <c r="R175" s="35">
        <f t="shared" ca="1" si="380"/>
        <v>0</v>
      </c>
      <c r="S175" s="35">
        <f t="shared" ca="1" si="381"/>
        <v>0</v>
      </c>
      <c r="T175" s="35">
        <f t="shared" ca="1" si="382"/>
        <v>0</v>
      </c>
      <c r="U175" s="35">
        <f t="shared" ca="1" si="383"/>
        <v>0</v>
      </c>
      <c r="W175" s="8">
        <f t="shared" ref="W175:AB175" ca="1" si="422">+W118+W137+W156</f>
        <v>0</v>
      </c>
      <c r="X175" s="8">
        <f t="shared" ca="1" si="422"/>
        <v>0</v>
      </c>
      <c r="Y175" s="8">
        <f t="shared" ca="1" si="422"/>
        <v>0</v>
      </c>
      <c r="Z175" s="8">
        <f t="shared" ca="1" si="422"/>
        <v>0</v>
      </c>
      <c r="AA175" s="8">
        <f t="shared" ca="1" si="422"/>
        <v>0</v>
      </c>
      <c r="AB175" s="8">
        <f t="shared" ca="1" si="422"/>
        <v>0</v>
      </c>
      <c r="AD175" s="33">
        <f t="shared" ca="1" si="385"/>
        <v>0</v>
      </c>
      <c r="AE175" s="33">
        <f t="shared" ca="1" si="386"/>
        <v>0</v>
      </c>
      <c r="AF175" s="33">
        <f t="shared" ca="1" si="387"/>
        <v>0</v>
      </c>
      <c r="AG175" s="33">
        <f t="shared" ca="1" si="388"/>
        <v>0</v>
      </c>
      <c r="AH175" s="33">
        <f t="shared" ca="1" si="389"/>
        <v>0</v>
      </c>
      <c r="AJ175" s="35">
        <f t="shared" ca="1" si="390"/>
        <v>0</v>
      </c>
      <c r="AK175" s="35">
        <f t="shared" ca="1" si="391"/>
        <v>0</v>
      </c>
      <c r="AL175" s="35">
        <f t="shared" ca="1" si="392"/>
        <v>0</v>
      </c>
      <c r="AM175" s="35">
        <f t="shared" ca="1" si="393"/>
        <v>0</v>
      </c>
      <c r="AN175" s="35">
        <f t="shared" ca="1" si="394"/>
        <v>0</v>
      </c>
    </row>
    <row r="176" spans="1:40" collapsed="1" x14ac:dyDescent="0.25">
      <c r="C176" s="3" t="s">
        <v>24</v>
      </c>
      <c r="D176" s="10">
        <f t="shared" ca="1" si="372"/>
        <v>0</v>
      </c>
      <c r="E176" s="10">
        <f t="shared" ref="E176:I176" ca="1" si="423">+E119+E138+E157</f>
        <v>5404.9482489499997</v>
      </c>
      <c r="F176" s="10">
        <f t="shared" ca="1" si="423"/>
        <v>0</v>
      </c>
      <c r="G176" s="10">
        <f t="shared" ca="1" si="423"/>
        <v>0</v>
      </c>
      <c r="H176" s="10">
        <f t="shared" ca="1" si="423"/>
        <v>0</v>
      </c>
      <c r="I176" s="10">
        <f t="shared" ca="1" si="423"/>
        <v>0</v>
      </c>
      <c r="K176" s="34">
        <f t="shared" ca="1" si="374"/>
        <v>-5404.9482489499997</v>
      </c>
      <c r="L176" s="34">
        <f t="shared" ca="1" si="375"/>
        <v>0</v>
      </c>
      <c r="M176" s="34">
        <f t="shared" ca="1" si="376"/>
        <v>0</v>
      </c>
      <c r="N176" s="34">
        <f t="shared" ca="1" si="377"/>
        <v>0</v>
      </c>
      <c r="O176" s="34">
        <f t="shared" ca="1" si="378"/>
        <v>0</v>
      </c>
      <c r="Q176" s="36">
        <f t="shared" ca="1" si="379"/>
        <v>-1</v>
      </c>
      <c r="R176" s="36">
        <f t="shared" ca="1" si="380"/>
        <v>0</v>
      </c>
      <c r="S176" s="36">
        <f t="shared" ca="1" si="381"/>
        <v>0</v>
      </c>
      <c r="T176" s="36">
        <f t="shared" ca="1" si="382"/>
        <v>0</v>
      </c>
      <c r="U176" s="36">
        <f t="shared" ca="1" si="383"/>
        <v>0</v>
      </c>
      <c r="W176" s="10">
        <f t="shared" ref="W176:AB176" ca="1" si="424">+W119+W138+W157</f>
        <v>0</v>
      </c>
      <c r="X176" s="10">
        <f t="shared" ca="1" si="424"/>
        <v>26506.48856469</v>
      </c>
      <c r="Y176" s="10">
        <f t="shared" ca="1" si="424"/>
        <v>0</v>
      </c>
      <c r="Z176" s="10">
        <f t="shared" ca="1" si="424"/>
        <v>0</v>
      </c>
      <c r="AA176" s="10">
        <f t="shared" ca="1" si="424"/>
        <v>0</v>
      </c>
      <c r="AB176" s="10">
        <f t="shared" ca="1" si="424"/>
        <v>0</v>
      </c>
      <c r="AD176" s="34">
        <f t="shared" ca="1" si="385"/>
        <v>-26506.48856469</v>
      </c>
      <c r="AE176" s="34">
        <f t="shared" ca="1" si="386"/>
        <v>0</v>
      </c>
      <c r="AF176" s="34">
        <f t="shared" ca="1" si="387"/>
        <v>0</v>
      </c>
      <c r="AG176" s="34">
        <f t="shared" ca="1" si="388"/>
        <v>0</v>
      </c>
      <c r="AH176" s="34">
        <f t="shared" ca="1" si="389"/>
        <v>0</v>
      </c>
      <c r="AJ176" s="36">
        <f t="shared" ca="1" si="390"/>
        <v>-1</v>
      </c>
      <c r="AK176" s="36">
        <f t="shared" ca="1" si="391"/>
        <v>0</v>
      </c>
      <c r="AL176" s="36">
        <f t="shared" ca="1" si="392"/>
        <v>0</v>
      </c>
      <c r="AM176" s="36">
        <f t="shared" ca="1" si="393"/>
        <v>0</v>
      </c>
      <c r="AN176" s="36">
        <f t="shared" ca="1" si="394"/>
        <v>0</v>
      </c>
    </row>
    <row r="179" spans="1:40" hidden="1" outlineLevel="1" x14ac:dyDescent="0.25">
      <c r="A179" s="11" t="s">
        <v>25</v>
      </c>
      <c r="C179" s="2" t="s">
        <v>79</v>
      </c>
      <c r="D179" s="8" cm="1">
        <f t="array" aca="1" ref="D179" ca="1">_xlfn.XLOOKUP(1,
 (INDIRECT("'"&amp;$C$6&amp;"'!$6:$6")=D$6)*
 (INDIRECT("'"&amp;$C$6&amp;"'!$5:$5")=D$5),
 INDIRECT("'"&amp;$C$6&amp;"'!"&amp;ROW()&amp;":"&amp;ROW())
)</f>
        <v>0</v>
      </c>
      <c r="E179" s="8" cm="1">
        <f t="array" aca="1" ref="E179" ca="1">_xlfn.XLOOKUP(1,
 (INDIRECT("'"&amp;$C$6&amp;"'!$6:$6")=E$6)*
 (INDIRECT("'"&amp;$C$6&amp;"'!$5:$5")=E$5),
 INDIRECT("'"&amp;$C$6&amp;"'!"&amp;ROW()&amp;":"&amp;ROW())
)</f>
        <v>-1129.7333221030001</v>
      </c>
      <c r="F179" s="8" cm="1">
        <f t="array" aca="1" ref="F179" ca="1">_xlfn.XLOOKUP(1,
 (INDIRECT("'"&amp;$C$6&amp;"'!$6:$6")=F$6)*
 (INDIRECT("'"&amp;$C$6&amp;"'!$5:$5")=F$5),
 INDIRECT("'"&amp;$C$6&amp;"'!"&amp;ROW()&amp;":"&amp;ROW())
)</f>
        <v>0</v>
      </c>
      <c r="G179" s="8" cm="1">
        <f t="array" aca="1" ref="G179" ca="1">_xlfn.XLOOKUP(1,
 (INDIRECT("'"&amp;$C$6&amp;"'!$6:$6")=G$6)*
 (INDIRECT("'"&amp;$C$6&amp;"'!$5:$5")=G$5),
 INDIRECT("'"&amp;$C$6&amp;"'!"&amp;ROW()&amp;":"&amp;ROW())
)</f>
        <v>0</v>
      </c>
      <c r="H179" s="8" cm="1">
        <f t="array" aca="1" ref="H179" ca="1">_xlfn.XLOOKUP(1,
 (INDIRECT("'"&amp;$C$6&amp;"'!$6:$6")=H$6)*
 (INDIRECT("'"&amp;$C$6&amp;"'!$5:$5")=H$5),
 INDIRECT("'"&amp;$C$6&amp;"'!"&amp;ROW()&amp;":"&amp;ROW())
)</f>
        <v>0</v>
      </c>
      <c r="I179" s="8" cm="1">
        <f t="array" aca="1" ref="I179" ca="1">_xlfn.XLOOKUP(1,
 (INDIRECT("'"&amp;$C$6&amp;"'!$6:$6")=I$6)*
 (INDIRECT("'"&amp;$C$6&amp;"'!$5:$5")=I$5),
 INDIRECT("'"&amp;$C$6&amp;"'!"&amp;ROW()&amp;":"&amp;ROW())
)</f>
        <v>0</v>
      </c>
      <c r="K179" s="33">
        <f t="shared" ref="K179:K195" ca="1" si="425">$D179-E179</f>
        <v>1129.7333221030001</v>
      </c>
      <c r="L179" s="33">
        <f t="shared" ref="L179:L195" ca="1" si="426">$D179-F179</f>
        <v>0</v>
      </c>
      <c r="M179" s="33">
        <f t="shared" ref="M179:M195" ca="1" si="427">$D179-G179</f>
        <v>0</v>
      </c>
      <c r="N179" s="33">
        <f t="shared" ref="N179:N195" ca="1" si="428">$D179-H179</f>
        <v>0</v>
      </c>
      <c r="O179" s="33">
        <f t="shared" ref="O179:O195" ca="1" si="429">$D179-I179</f>
        <v>0</v>
      </c>
      <c r="Q179" s="35">
        <f t="shared" ref="Q179:Q195" ca="1" si="430">IFERROR($D179/E179-1,0)</f>
        <v>-1</v>
      </c>
      <c r="R179" s="35">
        <f t="shared" ref="R179:R195" ca="1" si="431">IFERROR($D179/F179-1,0)</f>
        <v>0</v>
      </c>
      <c r="S179" s="35">
        <f t="shared" ref="S179:S195" ca="1" si="432">IFERROR($D179/G179-1,0)</f>
        <v>0</v>
      </c>
      <c r="T179" s="35">
        <f t="shared" ref="T179:T195" ca="1" si="433">IFERROR($D179/H179-1,0)</f>
        <v>0</v>
      </c>
      <c r="U179" s="35">
        <f t="shared" ref="U179:U195" ca="1" si="434">IFERROR($D179/I179-1,0)</f>
        <v>0</v>
      </c>
      <c r="W179" s="8" cm="1">
        <f t="array" aca="1" ref="W179" ca="1">INDIRECT("'"&amp;$C$6&amp;"'!"&amp;ADDRESS(ROW(),COLUMN()+44))</f>
        <v>0</v>
      </c>
      <c r="X179" s="8" cm="1">
        <f t="array" aca="1" ref="X179" ca="1">INDIRECT("'"&amp;$C$6&amp;"'!"&amp;ADDRESS(ROW(),COLUMN()+44))</f>
        <v>-6510.9023796750007</v>
      </c>
      <c r="Y179" s="8" cm="1">
        <f t="array" aca="1" ref="Y179" ca="1">INDIRECT("'"&amp;$C$6&amp;"'!"&amp;ADDRESS(ROW(),COLUMN()+44))</f>
        <v>0</v>
      </c>
      <c r="Z179" s="8" cm="1">
        <f t="array" aca="1" ref="Z179" ca="1">INDIRECT("'"&amp;$C$6&amp;"'!"&amp;ADDRESS(ROW(),COLUMN()+44))</f>
        <v>0</v>
      </c>
      <c r="AA179" s="8" cm="1">
        <f t="array" aca="1" ref="AA179" ca="1">INDIRECT("'"&amp;$C$6&amp;"'!"&amp;ADDRESS(ROW(),COLUMN()+44))</f>
        <v>0</v>
      </c>
      <c r="AB179" s="8" cm="1">
        <f t="array" aca="1" ref="AB179" ca="1">INDIRECT("'"&amp;$C$6&amp;"'!"&amp;ADDRESS(ROW(),COLUMN()+44))</f>
        <v>0</v>
      </c>
      <c r="AD179" s="33">
        <f t="shared" ref="AD179:AD195" ca="1" si="435">$W179-X179</f>
        <v>6510.9023796750007</v>
      </c>
      <c r="AE179" s="33">
        <f t="shared" ref="AE179:AE195" ca="1" si="436">$W179-Y179</f>
        <v>0</v>
      </c>
      <c r="AF179" s="33">
        <f t="shared" ref="AF179:AF195" ca="1" si="437">$W179-Z179</f>
        <v>0</v>
      </c>
      <c r="AG179" s="33">
        <f t="shared" ref="AG179:AG195" ca="1" si="438">$W179-AA179</f>
        <v>0</v>
      </c>
      <c r="AH179" s="33">
        <f t="shared" ref="AH179:AH195" ca="1" si="439">$W179-AB179</f>
        <v>0</v>
      </c>
      <c r="AJ179" s="35">
        <f t="shared" ref="AJ179:AJ195" ca="1" si="440">IFERROR($W179/X179-1,0)</f>
        <v>-1</v>
      </c>
      <c r="AK179" s="35">
        <f t="shared" ref="AK179:AK195" ca="1" si="441">IFERROR($W179/Y179-1,0)</f>
        <v>0</v>
      </c>
      <c r="AL179" s="35">
        <f t="shared" ref="AL179:AL195" ca="1" si="442">IFERROR($W179/Z179-1,0)</f>
        <v>0</v>
      </c>
      <c r="AM179" s="35">
        <f t="shared" ref="AM179:AM195" ca="1" si="443">IFERROR($W179/AA179-1,0)</f>
        <v>0</v>
      </c>
      <c r="AN179" s="35">
        <f t="shared" ref="AN179:AN195" ca="1" si="444">IFERROR($W179/AB179-1,0)</f>
        <v>0</v>
      </c>
    </row>
    <row r="180" spans="1:40" hidden="1" outlineLevel="1" x14ac:dyDescent="0.25">
      <c r="A180" s="11" t="s">
        <v>25</v>
      </c>
      <c r="C180" s="2"/>
      <c r="D180" s="8" cm="1">
        <f t="array" aca="1" ref="D180" ca="1">_xlfn.XLOOKUP(1,
 (INDIRECT("'"&amp;$C$6&amp;"'!$6:$6")=D$6)*
 (INDIRECT("'"&amp;$C$6&amp;"'!$5:$5")=D$5),
 INDIRECT("'"&amp;$C$6&amp;"'!"&amp;ROW()&amp;":"&amp;ROW())
)</f>
        <v>0</v>
      </c>
      <c r="E180" s="8" cm="1">
        <f t="array" aca="1" ref="E180" ca="1">_xlfn.XLOOKUP(1,
 (INDIRECT("'"&amp;$C$6&amp;"'!$6:$6")=E$6)*
 (INDIRECT("'"&amp;$C$6&amp;"'!$5:$5")=E$5),
 INDIRECT("'"&amp;$C$6&amp;"'!"&amp;ROW()&amp;":"&amp;ROW())
)</f>
        <v>0</v>
      </c>
      <c r="F180" s="8" cm="1">
        <f t="array" aca="1" ref="F180" ca="1">_xlfn.XLOOKUP(1,
 (INDIRECT("'"&amp;$C$6&amp;"'!$6:$6")=F$6)*
 (INDIRECT("'"&amp;$C$6&amp;"'!$5:$5")=F$5),
 INDIRECT("'"&amp;$C$6&amp;"'!"&amp;ROW()&amp;":"&amp;ROW())
)</f>
        <v>0</v>
      </c>
      <c r="G180" s="8" cm="1">
        <f t="array" aca="1" ref="G180" ca="1">_xlfn.XLOOKUP(1,
 (INDIRECT("'"&amp;$C$6&amp;"'!$6:$6")=G$6)*
 (INDIRECT("'"&amp;$C$6&amp;"'!$5:$5")=G$5),
 INDIRECT("'"&amp;$C$6&amp;"'!"&amp;ROW()&amp;":"&amp;ROW())
)</f>
        <v>0</v>
      </c>
      <c r="H180" s="8" cm="1">
        <f t="array" aca="1" ref="H180" ca="1">_xlfn.XLOOKUP(1,
 (INDIRECT("'"&amp;$C$6&amp;"'!$6:$6")=H$6)*
 (INDIRECT("'"&amp;$C$6&amp;"'!$5:$5")=H$5),
 INDIRECT("'"&amp;$C$6&amp;"'!"&amp;ROW()&amp;":"&amp;ROW())
)</f>
        <v>0</v>
      </c>
      <c r="I180" s="8" cm="1">
        <f t="array" aca="1" ref="I180" ca="1">_xlfn.XLOOKUP(1,
 (INDIRECT("'"&amp;$C$6&amp;"'!$6:$6")=I$6)*
 (INDIRECT("'"&amp;$C$6&amp;"'!$5:$5")=I$5),
 INDIRECT("'"&amp;$C$6&amp;"'!"&amp;ROW()&amp;":"&amp;ROW())
)</f>
        <v>0</v>
      </c>
      <c r="K180" s="33">
        <f t="shared" ca="1" si="425"/>
        <v>0</v>
      </c>
      <c r="L180" s="33">
        <f t="shared" ca="1" si="426"/>
        <v>0</v>
      </c>
      <c r="M180" s="33">
        <f t="shared" ca="1" si="427"/>
        <v>0</v>
      </c>
      <c r="N180" s="33">
        <f t="shared" ca="1" si="428"/>
        <v>0</v>
      </c>
      <c r="O180" s="33">
        <f t="shared" ca="1" si="429"/>
        <v>0</v>
      </c>
      <c r="Q180" s="35">
        <f t="shared" ca="1" si="430"/>
        <v>0</v>
      </c>
      <c r="R180" s="35">
        <f t="shared" ca="1" si="431"/>
        <v>0</v>
      </c>
      <c r="S180" s="35">
        <f t="shared" ca="1" si="432"/>
        <v>0</v>
      </c>
      <c r="T180" s="35">
        <f t="shared" ca="1" si="433"/>
        <v>0</v>
      </c>
      <c r="U180" s="35">
        <f t="shared" ca="1" si="434"/>
        <v>0</v>
      </c>
      <c r="W180" s="8" cm="1">
        <f t="array" aca="1" ref="W180" ca="1">INDIRECT("'"&amp;$C$6&amp;"'!"&amp;ADDRESS(ROW(),COLUMN()+44))</f>
        <v>0</v>
      </c>
      <c r="X180" s="8" cm="1">
        <f t="array" aca="1" ref="X180" ca="1">INDIRECT("'"&amp;$C$6&amp;"'!"&amp;ADDRESS(ROW(),COLUMN()+44))</f>
        <v>0</v>
      </c>
      <c r="Y180" s="8" cm="1">
        <f t="array" aca="1" ref="Y180" ca="1">INDIRECT("'"&amp;$C$6&amp;"'!"&amp;ADDRESS(ROW(),COLUMN()+44))</f>
        <v>0</v>
      </c>
      <c r="Z180" s="8" cm="1">
        <f t="array" aca="1" ref="Z180" ca="1">INDIRECT("'"&amp;$C$6&amp;"'!"&amp;ADDRESS(ROW(),COLUMN()+44))</f>
        <v>0</v>
      </c>
      <c r="AA180" s="8" cm="1">
        <f t="array" aca="1" ref="AA180" ca="1">INDIRECT("'"&amp;$C$6&amp;"'!"&amp;ADDRESS(ROW(),COLUMN()+44))</f>
        <v>0</v>
      </c>
      <c r="AB180" s="8" cm="1">
        <f t="array" aca="1" ref="AB180" ca="1">INDIRECT("'"&amp;$C$6&amp;"'!"&amp;ADDRESS(ROW(),COLUMN()+44))</f>
        <v>0</v>
      </c>
      <c r="AD180" s="33">
        <f t="shared" ca="1" si="435"/>
        <v>0</v>
      </c>
      <c r="AE180" s="33">
        <f t="shared" ca="1" si="436"/>
        <v>0</v>
      </c>
      <c r="AF180" s="33">
        <f t="shared" ca="1" si="437"/>
        <v>0</v>
      </c>
      <c r="AG180" s="33">
        <f t="shared" ca="1" si="438"/>
        <v>0</v>
      </c>
      <c r="AH180" s="33">
        <f t="shared" ca="1" si="439"/>
        <v>0</v>
      </c>
      <c r="AJ180" s="35">
        <f t="shared" ca="1" si="440"/>
        <v>0</v>
      </c>
      <c r="AK180" s="35">
        <f t="shared" ca="1" si="441"/>
        <v>0</v>
      </c>
      <c r="AL180" s="35">
        <f t="shared" ca="1" si="442"/>
        <v>0</v>
      </c>
      <c r="AM180" s="35">
        <f t="shared" ca="1" si="443"/>
        <v>0</v>
      </c>
      <c r="AN180" s="35">
        <f t="shared" ca="1" si="444"/>
        <v>0</v>
      </c>
    </row>
    <row r="181" spans="1:40" hidden="1" outlineLevel="1" x14ac:dyDescent="0.25">
      <c r="A181" s="11" t="s">
        <v>25</v>
      </c>
      <c r="C181" s="2"/>
      <c r="D181" s="8" cm="1">
        <f t="array" aca="1" ref="D181" ca="1">_xlfn.XLOOKUP(1,
 (INDIRECT("'"&amp;$C$6&amp;"'!$6:$6")=D$6)*
 (INDIRECT("'"&amp;$C$6&amp;"'!$5:$5")=D$5),
 INDIRECT("'"&amp;$C$6&amp;"'!"&amp;ROW()&amp;":"&amp;ROW())
)</f>
        <v>0</v>
      </c>
      <c r="E181" s="8" cm="1">
        <f t="array" aca="1" ref="E181" ca="1">_xlfn.XLOOKUP(1,
 (INDIRECT("'"&amp;$C$6&amp;"'!$6:$6")=E$6)*
 (INDIRECT("'"&amp;$C$6&amp;"'!$5:$5")=E$5),
 INDIRECT("'"&amp;$C$6&amp;"'!"&amp;ROW()&amp;":"&amp;ROW())
)</f>
        <v>0</v>
      </c>
      <c r="F181" s="8" cm="1">
        <f t="array" aca="1" ref="F181" ca="1">_xlfn.XLOOKUP(1,
 (INDIRECT("'"&amp;$C$6&amp;"'!$6:$6")=F$6)*
 (INDIRECT("'"&amp;$C$6&amp;"'!$5:$5")=F$5),
 INDIRECT("'"&amp;$C$6&amp;"'!"&amp;ROW()&amp;":"&amp;ROW())
)</f>
        <v>0</v>
      </c>
      <c r="G181" s="8" cm="1">
        <f t="array" aca="1" ref="G181" ca="1">_xlfn.XLOOKUP(1,
 (INDIRECT("'"&amp;$C$6&amp;"'!$6:$6")=G$6)*
 (INDIRECT("'"&amp;$C$6&amp;"'!$5:$5")=G$5),
 INDIRECT("'"&amp;$C$6&amp;"'!"&amp;ROW()&amp;":"&amp;ROW())
)</f>
        <v>0</v>
      </c>
      <c r="H181" s="8" cm="1">
        <f t="array" aca="1" ref="H181" ca="1">_xlfn.XLOOKUP(1,
 (INDIRECT("'"&amp;$C$6&amp;"'!$6:$6")=H$6)*
 (INDIRECT("'"&amp;$C$6&amp;"'!$5:$5")=H$5),
 INDIRECT("'"&amp;$C$6&amp;"'!"&amp;ROW()&amp;":"&amp;ROW())
)</f>
        <v>0</v>
      </c>
      <c r="I181" s="8" cm="1">
        <f t="array" aca="1" ref="I181" ca="1">_xlfn.XLOOKUP(1,
 (INDIRECT("'"&amp;$C$6&amp;"'!$6:$6")=I$6)*
 (INDIRECT("'"&amp;$C$6&amp;"'!$5:$5")=I$5),
 INDIRECT("'"&amp;$C$6&amp;"'!"&amp;ROW()&amp;":"&amp;ROW())
)</f>
        <v>0</v>
      </c>
      <c r="K181" s="33">
        <f t="shared" ca="1" si="425"/>
        <v>0</v>
      </c>
      <c r="L181" s="33">
        <f t="shared" ca="1" si="426"/>
        <v>0</v>
      </c>
      <c r="M181" s="33">
        <f t="shared" ca="1" si="427"/>
        <v>0</v>
      </c>
      <c r="N181" s="33">
        <f t="shared" ca="1" si="428"/>
        <v>0</v>
      </c>
      <c r="O181" s="33">
        <f t="shared" ca="1" si="429"/>
        <v>0</v>
      </c>
      <c r="Q181" s="35">
        <f t="shared" ca="1" si="430"/>
        <v>0</v>
      </c>
      <c r="R181" s="35">
        <f t="shared" ca="1" si="431"/>
        <v>0</v>
      </c>
      <c r="S181" s="35">
        <f t="shared" ca="1" si="432"/>
        <v>0</v>
      </c>
      <c r="T181" s="35">
        <f t="shared" ca="1" si="433"/>
        <v>0</v>
      </c>
      <c r="U181" s="35">
        <f t="shared" ca="1" si="434"/>
        <v>0</v>
      </c>
      <c r="W181" s="8" cm="1">
        <f t="array" aca="1" ref="W181" ca="1">INDIRECT("'"&amp;$C$6&amp;"'!"&amp;ADDRESS(ROW(),COLUMN()+44))</f>
        <v>0</v>
      </c>
      <c r="X181" s="8" cm="1">
        <f t="array" aca="1" ref="X181" ca="1">INDIRECT("'"&amp;$C$6&amp;"'!"&amp;ADDRESS(ROW(),COLUMN()+44))</f>
        <v>0</v>
      </c>
      <c r="Y181" s="8" cm="1">
        <f t="array" aca="1" ref="Y181" ca="1">INDIRECT("'"&amp;$C$6&amp;"'!"&amp;ADDRESS(ROW(),COLUMN()+44))</f>
        <v>0</v>
      </c>
      <c r="Z181" s="8" cm="1">
        <f t="array" aca="1" ref="Z181" ca="1">INDIRECT("'"&amp;$C$6&amp;"'!"&amp;ADDRESS(ROW(),COLUMN()+44))</f>
        <v>0</v>
      </c>
      <c r="AA181" s="8" cm="1">
        <f t="array" aca="1" ref="AA181" ca="1">INDIRECT("'"&amp;$C$6&amp;"'!"&amp;ADDRESS(ROW(),COLUMN()+44))</f>
        <v>0</v>
      </c>
      <c r="AB181" s="8" cm="1">
        <f t="array" aca="1" ref="AB181" ca="1">INDIRECT("'"&amp;$C$6&amp;"'!"&amp;ADDRESS(ROW(),COLUMN()+44))</f>
        <v>0</v>
      </c>
      <c r="AD181" s="33">
        <f t="shared" ca="1" si="435"/>
        <v>0</v>
      </c>
      <c r="AE181" s="33">
        <f t="shared" ca="1" si="436"/>
        <v>0</v>
      </c>
      <c r="AF181" s="33">
        <f t="shared" ca="1" si="437"/>
        <v>0</v>
      </c>
      <c r="AG181" s="33">
        <f t="shared" ca="1" si="438"/>
        <v>0</v>
      </c>
      <c r="AH181" s="33">
        <f t="shared" ca="1" si="439"/>
        <v>0</v>
      </c>
      <c r="AJ181" s="35">
        <f t="shared" ca="1" si="440"/>
        <v>0</v>
      </c>
      <c r="AK181" s="35">
        <f t="shared" ca="1" si="441"/>
        <v>0</v>
      </c>
      <c r="AL181" s="35">
        <f t="shared" ca="1" si="442"/>
        <v>0</v>
      </c>
      <c r="AM181" s="35">
        <f t="shared" ca="1" si="443"/>
        <v>0</v>
      </c>
      <c r="AN181" s="35">
        <f t="shared" ca="1" si="444"/>
        <v>0</v>
      </c>
    </row>
    <row r="182" spans="1:40" hidden="1" outlineLevel="1" x14ac:dyDescent="0.25">
      <c r="A182" s="11" t="s">
        <v>25</v>
      </c>
      <c r="C182" s="2"/>
      <c r="D182" s="8" cm="1">
        <f t="array" aca="1" ref="D182" ca="1">_xlfn.XLOOKUP(1,
 (INDIRECT("'"&amp;$C$6&amp;"'!$6:$6")=D$6)*
 (INDIRECT("'"&amp;$C$6&amp;"'!$5:$5")=D$5),
 INDIRECT("'"&amp;$C$6&amp;"'!"&amp;ROW()&amp;":"&amp;ROW())
)</f>
        <v>0</v>
      </c>
      <c r="E182" s="8" cm="1">
        <f t="array" aca="1" ref="E182" ca="1">_xlfn.XLOOKUP(1,
 (INDIRECT("'"&amp;$C$6&amp;"'!$6:$6")=E$6)*
 (INDIRECT("'"&amp;$C$6&amp;"'!$5:$5")=E$5),
 INDIRECT("'"&amp;$C$6&amp;"'!"&amp;ROW()&amp;":"&amp;ROW())
)</f>
        <v>0</v>
      </c>
      <c r="F182" s="8" cm="1">
        <f t="array" aca="1" ref="F182" ca="1">_xlfn.XLOOKUP(1,
 (INDIRECT("'"&amp;$C$6&amp;"'!$6:$6")=F$6)*
 (INDIRECT("'"&amp;$C$6&amp;"'!$5:$5")=F$5),
 INDIRECT("'"&amp;$C$6&amp;"'!"&amp;ROW()&amp;":"&amp;ROW())
)</f>
        <v>0</v>
      </c>
      <c r="G182" s="8" cm="1">
        <f t="array" aca="1" ref="G182" ca="1">_xlfn.XLOOKUP(1,
 (INDIRECT("'"&amp;$C$6&amp;"'!$6:$6")=G$6)*
 (INDIRECT("'"&amp;$C$6&amp;"'!$5:$5")=G$5),
 INDIRECT("'"&amp;$C$6&amp;"'!"&amp;ROW()&amp;":"&amp;ROW())
)</f>
        <v>0</v>
      </c>
      <c r="H182" s="8" cm="1">
        <f t="array" aca="1" ref="H182" ca="1">_xlfn.XLOOKUP(1,
 (INDIRECT("'"&amp;$C$6&amp;"'!$6:$6")=H$6)*
 (INDIRECT("'"&amp;$C$6&amp;"'!$5:$5")=H$5),
 INDIRECT("'"&amp;$C$6&amp;"'!"&amp;ROW()&amp;":"&amp;ROW())
)</f>
        <v>0</v>
      </c>
      <c r="I182" s="8" cm="1">
        <f t="array" aca="1" ref="I182" ca="1">_xlfn.XLOOKUP(1,
 (INDIRECT("'"&amp;$C$6&amp;"'!$6:$6")=I$6)*
 (INDIRECT("'"&amp;$C$6&amp;"'!$5:$5")=I$5),
 INDIRECT("'"&amp;$C$6&amp;"'!"&amp;ROW()&amp;":"&amp;ROW())
)</f>
        <v>0</v>
      </c>
      <c r="K182" s="33">
        <f t="shared" ca="1" si="425"/>
        <v>0</v>
      </c>
      <c r="L182" s="33">
        <f t="shared" ca="1" si="426"/>
        <v>0</v>
      </c>
      <c r="M182" s="33">
        <f t="shared" ca="1" si="427"/>
        <v>0</v>
      </c>
      <c r="N182" s="33">
        <f t="shared" ca="1" si="428"/>
        <v>0</v>
      </c>
      <c r="O182" s="33">
        <f t="shared" ca="1" si="429"/>
        <v>0</v>
      </c>
      <c r="Q182" s="35">
        <f t="shared" ca="1" si="430"/>
        <v>0</v>
      </c>
      <c r="R182" s="35">
        <f t="shared" ca="1" si="431"/>
        <v>0</v>
      </c>
      <c r="S182" s="35">
        <f t="shared" ca="1" si="432"/>
        <v>0</v>
      </c>
      <c r="T182" s="35">
        <f t="shared" ca="1" si="433"/>
        <v>0</v>
      </c>
      <c r="U182" s="35">
        <f t="shared" ca="1" si="434"/>
        <v>0</v>
      </c>
      <c r="W182" s="8" cm="1">
        <f t="array" aca="1" ref="W182" ca="1">INDIRECT("'"&amp;$C$6&amp;"'!"&amp;ADDRESS(ROW(),COLUMN()+44))</f>
        <v>0</v>
      </c>
      <c r="X182" s="8" cm="1">
        <f t="array" aca="1" ref="X182" ca="1">INDIRECT("'"&amp;$C$6&amp;"'!"&amp;ADDRESS(ROW(),COLUMN()+44))</f>
        <v>0</v>
      </c>
      <c r="Y182" s="8" cm="1">
        <f t="array" aca="1" ref="Y182" ca="1">INDIRECT("'"&amp;$C$6&amp;"'!"&amp;ADDRESS(ROW(),COLUMN()+44))</f>
        <v>0</v>
      </c>
      <c r="Z182" s="8" cm="1">
        <f t="array" aca="1" ref="Z182" ca="1">INDIRECT("'"&amp;$C$6&amp;"'!"&amp;ADDRESS(ROW(),COLUMN()+44))</f>
        <v>0</v>
      </c>
      <c r="AA182" s="8" cm="1">
        <f t="array" aca="1" ref="AA182" ca="1">INDIRECT("'"&amp;$C$6&amp;"'!"&amp;ADDRESS(ROW(),COLUMN()+44))</f>
        <v>0</v>
      </c>
      <c r="AB182" s="8" cm="1">
        <f t="array" aca="1" ref="AB182" ca="1">INDIRECT("'"&amp;$C$6&amp;"'!"&amp;ADDRESS(ROW(),COLUMN()+44))</f>
        <v>0</v>
      </c>
      <c r="AD182" s="33">
        <f t="shared" ca="1" si="435"/>
        <v>0</v>
      </c>
      <c r="AE182" s="33">
        <f t="shared" ca="1" si="436"/>
        <v>0</v>
      </c>
      <c r="AF182" s="33">
        <f t="shared" ca="1" si="437"/>
        <v>0</v>
      </c>
      <c r="AG182" s="33">
        <f t="shared" ca="1" si="438"/>
        <v>0</v>
      </c>
      <c r="AH182" s="33">
        <f t="shared" ca="1" si="439"/>
        <v>0</v>
      </c>
      <c r="AJ182" s="35">
        <f t="shared" ca="1" si="440"/>
        <v>0</v>
      </c>
      <c r="AK182" s="35">
        <f t="shared" ca="1" si="441"/>
        <v>0</v>
      </c>
      <c r="AL182" s="35">
        <f t="shared" ca="1" si="442"/>
        <v>0</v>
      </c>
      <c r="AM182" s="35">
        <f t="shared" ca="1" si="443"/>
        <v>0</v>
      </c>
      <c r="AN182" s="35">
        <f t="shared" ca="1" si="444"/>
        <v>0</v>
      </c>
    </row>
    <row r="183" spans="1:40" hidden="1" outlineLevel="1" x14ac:dyDescent="0.25">
      <c r="A183" s="11" t="s">
        <v>25</v>
      </c>
      <c r="C183" s="2"/>
      <c r="D183" s="8" cm="1">
        <f t="array" aca="1" ref="D183" ca="1">_xlfn.XLOOKUP(1,
 (INDIRECT("'"&amp;$C$6&amp;"'!$6:$6")=D$6)*
 (INDIRECT("'"&amp;$C$6&amp;"'!$5:$5")=D$5),
 INDIRECT("'"&amp;$C$6&amp;"'!"&amp;ROW()&amp;":"&amp;ROW())
)</f>
        <v>0</v>
      </c>
      <c r="E183" s="8" cm="1">
        <f t="array" aca="1" ref="E183" ca="1">_xlfn.XLOOKUP(1,
 (INDIRECT("'"&amp;$C$6&amp;"'!$6:$6")=E$6)*
 (INDIRECT("'"&amp;$C$6&amp;"'!$5:$5")=E$5),
 INDIRECT("'"&amp;$C$6&amp;"'!"&amp;ROW()&amp;":"&amp;ROW())
)</f>
        <v>0</v>
      </c>
      <c r="F183" s="8" cm="1">
        <f t="array" aca="1" ref="F183" ca="1">_xlfn.XLOOKUP(1,
 (INDIRECT("'"&amp;$C$6&amp;"'!$6:$6")=F$6)*
 (INDIRECT("'"&amp;$C$6&amp;"'!$5:$5")=F$5),
 INDIRECT("'"&amp;$C$6&amp;"'!"&amp;ROW()&amp;":"&amp;ROW())
)</f>
        <v>0</v>
      </c>
      <c r="G183" s="8" cm="1">
        <f t="array" aca="1" ref="G183" ca="1">_xlfn.XLOOKUP(1,
 (INDIRECT("'"&amp;$C$6&amp;"'!$6:$6")=G$6)*
 (INDIRECT("'"&amp;$C$6&amp;"'!$5:$5")=G$5),
 INDIRECT("'"&amp;$C$6&amp;"'!"&amp;ROW()&amp;":"&amp;ROW())
)</f>
        <v>0</v>
      </c>
      <c r="H183" s="8" cm="1">
        <f t="array" aca="1" ref="H183" ca="1">_xlfn.XLOOKUP(1,
 (INDIRECT("'"&amp;$C$6&amp;"'!$6:$6")=H$6)*
 (INDIRECT("'"&amp;$C$6&amp;"'!$5:$5")=H$5),
 INDIRECT("'"&amp;$C$6&amp;"'!"&amp;ROW()&amp;":"&amp;ROW())
)</f>
        <v>0</v>
      </c>
      <c r="I183" s="8" cm="1">
        <f t="array" aca="1" ref="I183" ca="1">_xlfn.XLOOKUP(1,
 (INDIRECT("'"&amp;$C$6&amp;"'!$6:$6")=I$6)*
 (INDIRECT("'"&amp;$C$6&amp;"'!$5:$5")=I$5),
 INDIRECT("'"&amp;$C$6&amp;"'!"&amp;ROW()&amp;":"&amp;ROW())
)</f>
        <v>0</v>
      </c>
      <c r="K183" s="33">
        <f t="shared" ca="1" si="425"/>
        <v>0</v>
      </c>
      <c r="L183" s="33">
        <f t="shared" ca="1" si="426"/>
        <v>0</v>
      </c>
      <c r="M183" s="33">
        <f t="shared" ca="1" si="427"/>
        <v>0</v>
      </c>
      <c r="N183" s="33">
        <f t="shared" ca="1" si="428"/>
        <v>0</v>
      </c>
      <c r="O183" s="33">
        <f t="shared" ca="1" si="429"/>
        <v>0</v>
      </c>
      <c r="Q183" s="35">
        <f t="shared" ca="1" si="430"/>
        <v>0</v>
      </c>
      <c r="R183" s="35">
        <f t="shared" ca="1" si="431"/>
        <v>0</v>
      </c>
      <c r="S183" s="35">
        <f t="shared" ca="1" si="432"/>
        <v>0</v>
      </c>
      <c r="T183" s="35">
        <f t="shared" ca="1" si="433"/>
        <v>0</v>
      </c>
      <c r="U183" s="35">
        <f t="shared" ca="1" si="434"/>
        <v>0</v>
      </c>
      <c r="W183" s="8" cm="1">
        <f t="array" aca="1" ref="W183" ca="1">INDIRECT("'"&amp;$C$6&amp;"'!"&amp;ADDRESS(ROW(),COLUMN()+44))</f>
        <v>0</v>
      </c>
      <c r="X183" s="8" cm="1">
        <f t="array" aca="1" ref="X183" ca="1">INDIRECT("'"&amp;$C$6&amp;"'!"&amp;ADDRESS(ROW(),COLUMN()+44))</f>
        <v>0</v>
      </c>
      <c r="Y183" s="8" cm="1">
        <f t="array" aca="1" ref="Y183" ca="1">INDIRECT("'"&amp;$C$6&amp;"'!"&amp;ADDRESS(ROW(),COLUMN()+44))</f>
        <v>0</v>
      </c>
      <c r="Z183" s="8" cm="1">
        <f t="array" aca="1" ref="Z183" ca="1">INDIRECT("'"&amp;$C$6&amp;"'!"&amp;ADDRESS(ROW(),COLUMN()+44))</f>
        <v>0</v>
      </c>
      <c r="AA183" s="8" cm="1">
        <f t="array" aca="1" ref="AA183" ca="1">INDIRECT("'"&amp;$C$6&amp;"'!"&amp;ADDRESS(ROW(),COLUMN()+44))</f>
        <v>0</v>
      </c>
      <c r="AB183" s="8" cm="1">
        <f t="array" aca="1" ref="AB183" ca="1">INDIRECT("'"&amp;$C$6&amp;"'!"&amp;ADDRESS(ROW(),COLUMN()+44))</f>
        <v>0</v>
      </c>
      <c r="AD183" s="33">
        <f t="shared" ca="1" si="435"/>
        <v>0</v>
      </c>
      <c r="AE183" s="33">
        <f t="shared" ca="1" si="436"/>
        <v>0</v>
      </c>
      <c r="AF183" s="33">
        <f t="shared" ca="1" si="437"/>
        <v>0</v>
      </c>
      <c r="AG183" s="33">
        <f t="shared" ca="1" si="438"/>
        <v>0</v>
      </c>
      <c r="AH183" s="33">
        <f t="shared" ca="1" si="439"/>
        <v>0</v>
      </c>
      <c r="AJ183" s="35">
        <f t="shared" ca="1" si="440"/>
        <v>0</v>
      </c>
      <c r="AK183" s="35">
        <f t="shared" ca="1" si="441"/>
        <v>0</v>
      </c>
      <c r="AL183" s="35">
        <f t="shared" ca="1" si="442"/>
        <v>0</v>
      </c>
      <c r="AM183" s="35">
        <f t="shared" ca="1" si="443"/>
        <v>0</v>
      </c>
      <c r="AN183" s="35">
        <f t="shared" ca="1" si="444"/>
        <v>0</v>
      </c>
    </row>
    <row r="184" spans="1:40" hidden="1" outlineLevel="1" x14ac:dyDescent="0.25">
      <c r="A184" s="11" t="s">
        <v>25</v>
      </c>
      <c r="C184" s="2"/>
      <c r="D184" s="8" cm="1">
        <f t="array" aca="1" ref="D184" ca="1">_xlfn.XLOOKUP(1,
 (INDIRECT("'"&amp;$C$6&amp;"'!$6:$6")=D$6)*
 (INDIRECT("'"&amp;$C$6&amp;"'!$5:$5")=D$5),
 INDIRECT("'"&amp;$C$6&amp;"'!"&amp;ROW()&amp;":"&amp;ROW())
)</f>
        <v>0</v>
      </c>
      <c r="E184" s="8" cm="1">
        <f t="array" aca="1" ref="E184" ca="1">_xlfn.XLOOKUP(1,
 (INDIRECT("'"&amp;$C$6&amp;"'!$6:$6")=E$6)*
 (INDIRECT("'"&amp;$C$6&amp;"'!$5:$5")=E$5),
 INDIRECT("'"&amp;$C$6&amp;"'!"&amp;ROW()&amp;":"&amp;ROW())
)</f>
        <v>0</v>
      </c>
      <c r="F184" s="8" cm="1">
        <f t="array" aca="1" ref="F184" ca="1">_xlfn.XLOOKUP(1,
 (INDIRECT("'"&amp;$C$6&amp;"'!$6:$6")=F$6)*
 (INDIRECT("'"&amp;$C$6&amp;"'!$5:$5")=F$5),
 INDIRECT("'"&amp;$C$6&amp;"'!"&amp;ROW()&amp;":"&amp;ROW())
)</f>
        <v>0</v>
      </c>
      <c r="G184" s="8" cm="1">
        <f t="array" aca="1" ref="G184" ca="1">_xlfn.XLOOKUP(1,
 (INDIRECT("'"&amp;$C$6&amp;"'!$6:$6")=G$6)*
 (INDIRECT("'"&amp;$C$6&amp;"'!$5:$5")=G$5),
 INDIRECT("'"&amp;$C$6&amp;"'!"&amp;ROW()&amp;":"&amp;ROW())
)</f>
        <v>0</v>
      </c>
      <c r="H184" s="8" cm="1">
        <f t="array" aca="1" ref="H184" ca="1">_xlfn.XLOOKUP(1,
 (INDIRECT("'"&amp;$C$6&amp;"'!$6:$6")=H$6)*
 (INDIRECT("'"&amp;$C$6&amp;"'!$5:$5")=H$5),
 INDIRECT("'"&amp;$C$6&amp;"'!"&amp;ROW()&amp;":"&amp;ROW())
)</f>
        <v>0</v>
      </c>
      <c r="I184" s="8" cm="1">
        <f t="array" aca="1" ref="I184" ca="1">_xlfn.XLOOKUP(1,
 (INDIRECT("'"&amp;$C$6&amp;"'!$6:$6")=I$6)*
 (INDIRECT("'"&amp;$C$6&amp;"'!$5:$5")=I$5),
 INDIRECT("'"&amp;$C$6&amp;"'!"&amp;ROW()&amp;":"&amp;ROW())
)</f>
        <v>0</v>
      </c>
      <c r="K184" s="33">
        <f t="shared" ca="1" si="425"/>
        <v>0</v>
      </c>
      <c r="L184" s="33">
        <f t="shared" ca="1" si="426"/>
        <v>0</v>
      </c>
      <c r="M184" s="33">
        <f t="shared" ca="1" si="427"/>
        <v>0</v>
      </c>
      <c r="N184" s="33">
        <f t="shared" ca="1" si="428"/>
        <v>0</v>
      </c>
      <c r="O184" s="33">
        <f t="shared" ca="1" si="429"/>
        <v>0</v>
      </c>
      <c r="Q184" s="35">
        <f t="shared" ca="1" si="430"/>
        <v>0</v>
      </c>
      <c r="R184" s="35">
        <f t="shared" ca="1" si="431"/>
        <v>0</v>
      </c>
      <c r="S184" s="35">
        <f t="shared" ca="1" si="432"/>
        <v>0</v>
      </c>
      <c r="T184" s="35">
        <f t="shared" ca="1" si="433"/>
        <v>0</v>
      </c>
      <c r="U184" s="35">
        <f t="shared" ca="1" si="434"/>
        <v>0</v>
      </c>
      <c r="W184" s="8" cm="1">
        <f t="array" aca="1" ref="W184" ca="1">INDIRECT("'"&amp;$C$6&amp;"'!"&amp;ADDRESS(ROW(),COLUMN()+44))</f>
        <v>0</v>
      </c>
      <c r="X184" s="8" cm="1">
        <f t="array" aca="1" ref="X184" ca="1">INDIRECT("'"&amp;$C$6&amp;"'!"&amp;ADDRESS(ROW(),COLUMN()+44))</f>
        <v>0</v>
      </c>
      <c r="Y184" s="8" cm="1">
        <f t="array" aca="1" ref="Y184" ca="1">INDIRECT("'"&amp;$C$6&amp;"'!"&amp;ADDRESS(ROW(),COLUMN()+44))</f>
        <v>0</v>
      </c>
      <c r="Z184" s="8" cm="1">
        <f t="array" aca="1" ref="Z184" ca="1">INDIRECT("'"&amp;$C$6&amp;"'!"&amp;ADDRESS(ROW(),COLUMN()+44))</f>
        <v>0</v>
      </c>
      <c r="AA184" s="8" cm="1">
        <f t="array" aca="1" ref="AA184" ca="1">INDIRECT("'"&amp;$C$6&amp;"'!"&amp;ADDRESS(ROW(),COLUMN()+44))</f>
        <v>0</v>
      </c>
      <c r="AB184" s="8" cm="1">
        <f t="array" aca="1" ref="AB184" ca="1">INDIRECT("'"&amp;$C$6&amp;"'!"&amp;ADDRESS(ROW(),COLUMN()+44))</f>
        <v>0</v>
      </c>
      <c r="AD184" s="33">
        <f t="shared" ca="1" si="435"/>
        <v>0</v>
      </c>
      <c r="AE184" s="33">
        <f t="shared" ca="1" si="436"/>
        <v>0</v>
      </c>
      <c r="AF184" s="33">
        <f t="shared" ca="1" si="437"/>
        <v>0</v>
      </c>
      <c r="AG184" s="33">
        <f t="shared" ca="1" si="438"/>
        <v>0</v>
      </c>
      <c r="AH184" s="33">
        <f t="shared" ca="1" si="439"/>
        <v>0</v>
      </c>
      <c r="AJ184" s="35">
        <f t="shared" ca="1" si="440"/>
        <v>0</v>
      </c>
      <c r="AK184" s="35">
        <f t="shared" ca="1" si="441"/>
        <v>0</v>
      </c>
      <c r="AL184" s="35">
        <f t="shared" ca="1" si="442"/>
        <v>0</v>
      </c>
      <c r="AM184" s="35">
        <f t="shared" ca="1" si="443"/>
        <v>0</v>
      </c>
      <c r="AN184" s="35">
        <f t="shared" ca="1" si="444"/>
        <v>0</v>
      </c>
    </row>
    <row r="185" spans="1:40" hidden="1" outlineLevel="1" x14ac:dyDescent="0.25">
      <c r="A185" s="11" t="s">
        <v>25</v>
      </c>
      <c r="C185" s="2"/>
      <c r="D185" s="8" cm="1">
        <f t="array" aca="1" ref="D185" ca="1">_xlfn.XLOOKUP(1,
 (INDIRECT("'"&amp;$C$6&amp;"'!$6:$6")=D$6)*
 (INDIRECT("'"&amp;$C$6&amp;"'!$5:$5")=D$5),
 INDIRECT("'"&amp;$C$6&amp;"'!"&amp;ROW()&amp;":"&amp;ROW())
)</f>
        <v>0</v>
      </c>
      <c r="E185" s="8" cm="1">
        <f t="array" aca="1" ref="E185" ca="1">_xlfn.XLOOKUP(1,
 (INDIRECT("'"&amp;$C$6&amp;"'!$6:$6")=E$6)*
 (INDIRECT("'"&amp;$C$6&amp;"'!$5:$5")=E$5),
 INDIRECT("'"&amp;$C$6&amp;"'!"&amp;ROW()&amp;":"&amp;ROW())
)</f>
        <v>0</v>
      </c>
      <c r="F185" s="8" cm="1">
        <f t="array" aca="1" ref="F185" ca="1">_xlfn.XLOOKUP(1,
 (INDIRECT("'"&amp;$C$6&amp;"'!$6:$6")=F$6)*
 (INDIRECT("'"&amp;$C$6&amp;"'!$5:$5")=F$5),
 INDIRECT("'"&amp;$C$6&amp;"'!"&amp;ROW()&amp;":"&amp;ROW())
)</f>
        <v>0</v>
      </c>
      <c r="G185" s="8" cm="1">
        <f t="array" aca="1" ref="G185" ca="1">_xlfn.XLOOKUP(1,
 (INDIRECT("'"&amp;$C$6&amp;"'!$6:$6")=G$6)*
 (INDIRECT("'"&amp;$C$6&amp;"'!$5:$5")=G$5),
 INDIRECT("'"&amp;$C$6&amp;"'!"&amp;ROW()&amp;":"&amp;ROW())
)</f>
        <v>0</v>
      </c>
      <c r="H185" s="8" cm="1">
        <f t="array" aca="1" ref="H185" ca="1">_xlfn.XLOOKUP(1,
 (INDIRECT("'"&amp;$C$6&amp;"'!$6:$6")=H$6)*
 (INDIRECT("'"&amp;$C$6&amp;"'!$5:$5")=H$5),
 INDIRECT("'"&amp;$C$6&amp;"'!"&amp;ROW()&amp;":"&amp;ROW())
)</f>
        <v>0</v>
      </c>
      <c r="I185" s="8" cm="1">
        <f t="array" aca="1" ref="I185" ca="1">_xlfn.XLOOKUP(1,
 (INDIRECT("'"&amp;$C$6&amp;"'!$6:$6")=I$6)*
 (INDIRECT("'"&amp;$C$6&amp;"'!$5:$5")=I$5),
 INDIRECT("'"&amp;$C$6&amp;"'!"&amp;ROW()&amp;":"&amp;ROW())
)</f>
        <v>0</v>
      </c>
      <c r="K185" s="33">
        <f t="shared" ca="1" si="425"/>
        <v>0</v>
      </c>
      <c r="L185" s="33">
        <f t="shared" ca="1" si="426"/>
        <v>0</v>
      </c>
      <c r="M185" s="33">
        <f t="shared" ca="1" si="427"/>
        <v>0</v>
      </c>
      <c r="N185" s="33">
        <f t="shared" ca="1" si="428"/>
        <v>0</v>
      </c>
      <c r="O185" s="33">
        <f t="shared" ca="1" si="429"/>
        <v>0</v>
      </c>
      <c r="Q185" s="35">
        <f t="shared" ca="1" si="430"/>
        <v>0</v>
      </c>
      <c r="R185" s="35">
        <f t="shared" ca="1" si="431"/>
        <v>0</v>
      </c>
      <c r="S185" s="35">
        <f t="shared" ca="1" si="432"/>
        <v>0</v>
      </c>
      <c r="T185" s="35">
        <f t="shared" ca="1" si="433"/>
        <v>0</v>
      </c>
      <c r="U185" s="35">
        <f t="shared" ca="1" si="434"/>
        <v>0</v>
      </c>
      <c r="W185" s="8" cm="1">
        <f t="array" aca="1" ref="W185" ca="1">INDIRECT("'"&amp;$C$6&amp;"'!"&amp;ADDRESS(ROW(),COLUMN()+44))</f>
        <v>0</v>
      </c>
      <c r="X185" s="8" cm="1">
        <f t="array" aca="1" ref="X185" ca="1">INDIRECT("'"&amp;$C$6&amp;"'!"&amp;ADDRESS(ROW(),COLUMN()+44))</f>
        <v>0</v>
      </c>
      <c r="Y185" s="8" cm="1">
        <f t="array" aca="1" ref="Y185" ca="1">INDIRECT("'"&amp;$C$6&amp;"'!"&amp;ADDRESS(ROW(),COLUMN()+44))</f>
        <v>0</v>
      </c>
      <c r="Z185" s="8" cm="1">
        <f t="array" aca="1" ref="Z185" ca="1">INDIRECT("'"&amp;$C$6&amp;"'!"&amp;ADDRESS(ROW(),COLUMN()+44))</f>
        <v>0</v>
      </c>
      <c r="AA185" s="8" cm="1">
        <f t="array" aca="1" ref="AA185" ca="1">INDIRECT("'"&amp;$C$6&amp;"'!"&amp;ADDRESS(ROW(),COLUMN()+44))</f>
        <v>0</v>
      </c>
      <c r="AB185" s="8" cm="1">
        <f t="array" aca="1" ref="AB185" ca="1">INDIRECT("'"&amp;$C$6&amp;"'!"&amp;ADDRESS(ROW(),COLUMN()+44))</f>
        <v>0</v>
      </c>
      <c r="AD185" s="33">
        <f t="shared" ca="1" si="435"/>
        <v>0</v>
      </c>
      <c r="AE185" s="33">
        <f t="shared" ca="1" si="436"/>
        <v>0</v>
      </c>
      <c r="AF185" s="33">
        <f t="shared" ca="1" si="437"/>
        <v>0</v>
      </c>
      <c r="AG185" s="33">
        <f t="shared" ca="1" si="438"/>
        <v>0</v>
      </c>
      <c r="AH185" s="33">
        <f t="shared" ca="1" si="439"/>
        <v>0</v>
      </c>
      <c r="AJ185" s="35">
        <f t="shared" ca="1" si="440"/>
        <v>0</v>
      </c>
      <c r="AK185" s="35">
        <f t="shared" ca="1" si="441"/>
        <v>0</v>
      </c>
      <c r="AL185" s="35">
        <f t="shared" ca="1" si="442"/>
        <v>0</v>
      </c>
      <c r="AM185" s="35">
        <f t="shared" ca="1" si="443"/>
        <v>0</v>
      </c>
      <c r="AN185" s="35">
        <f t="shared" ca="1" si="444"/>
        <v>0</v>
      </c>
    </row>
    <row r="186" spans="1:40" hidden="1" outlineLevel="1" x14ac:dyDescent="0.25">
      <c r="A186" s="11" t="s">
        <v>25</v>
      </c>
      <c r="C186" s="2"/>
      <c r="D186" s="8" cm="1">
        <f t="array" aca="1" ref="D186" ca="1">_xlfn.XLOOKUP(1,
 (INDIRECT("'"&amp;$C$6&amp;"'!$6:$6")=D$6)*
 (INDIRECT("'"&amp;$C$6&amp;"'!$5:$5")=D$5),
 INDIRECT("'"&amp;$C$6&amp;"'!"&amp;ROW()&amp;":"&amp;ROW())
)</f>
        <v>0</v>
      </c>
      <c r="E186" s="8" cm="1">
        <f t="array" aca="1" ref="E186" ca="1">_xlfn.XLOOKUP(1,
 (INDIRECT("'"&amp;$C$6&amp;"'!$6:$6")=E$6)*
 (INDIRECT("'"&amp;$C$6&amp;"'!$5:$5")=E$5),
 INDIRECT("'"&amp;$C$6&amp;"'!"&amp;ROW()&amp;":"&amp;ROW())
)</f>
        <v>0</v>
      </c>
      <c r="F186" s="8" cm="1">
        <f t="array" aca="1" ref="F186" ca="1">_xlfn.XLOOKUP(1,
 (INDIRECT("'"&amp;$C$6&amp;"'!$6:$6")=F$6)*
 (INDIRECT("'"&amp;$C$6&amp;"'!$5:$5")=F$5),
 INDIRECT("'"&amp;$C$6&amp;"'!"&amp;ROW()&amp;":"&amp;ROW())
)</f>
        <v>0</v>
      </c>
      <c r="G186" s="8" cm="1">
        <f t="array" aca="1" ref="G186" ca="1">_xlfn.XLOOKUP(1,
 (INDIRECT("'"&amp;$C$6&amp;"'!$6:$6")=G$6)*
 (INDIRECT("'"&amp;$C$6&amp;"'!$5:$5")=G$5),
 INDIRECT("'"&amp;$C$6&amp;"'!"&amp;ROW()&amp;":"&amp;ROW())
)</f>
        <v>0</v>
      </c>
      <c r="H186" s="8" cm="1">
        <f t="array" aca="1" ref="H186" ca="1">_xlfn.XLOOKUP(1,
 (INDIRECT("'"&amp;$C$6&amp;"'!$6:$6")=H$6)*
 (INDIRECT("'"&amp;$C$6&amp;"'!$5:$5")=H$5),
 INDIRECT("'"&amp;$C$6&amp;"'!"&amp;ROW()&amp;":"&amp;ROW())
)</f>
        <v>0</v>
      </c>
      <c r="I186" s="8" cm="1">
        <f t="array" aca="1" ref="I186" ca="1">_xlfn.XLOOKUP(1,
 (INDIRECT("'"&amp;$C$6&amp;"'!$6:$6")=I$6)*
 (INDIRECT("'"&amp;$C$6&amp;"'!$5:$5")=I$5),
 INDIRECT("'"&amp;$C$6&amp;"'!"&amp;ROW()&amp;":"&amp;ROW())
)</f>
        <v>0</v>
      </c>
      <c r="K186" s="33">
        <f t="shared" ca="1" si="425"/>
        <v>0</v>
      </c>
      <c r="L186" s="33">
        <f t="shared" ca="1" si="426"/>
        <v>0</v>
      </c>
      <c r="M186" s="33">
        <f t="shared" ca="1" si="427"/>
        <v>0</v>
      </c>
      <c r="N186" s="33">
        <f t="shared" ca="1" si="428"/>
        <v>0</v>
      </c>
      <c r="O186" s="33">
        <f t="shared" ca="1" si="429"/>
        <v>0</v>
      </c>
      <c r="Q186" s="35">
        <f t="shared" ca="1" si="430"/>
        <v>0</v>
      </c>
      <c r="R186" s="35">
        <f t="shared" ca="1" si="431"/>
        <v>0</v>
      </c>
      <c r="S186" s="35">
        <f t="shared" ca="1" si="432"/>
        <v>0</v>
      </c>
      <c r="T186" s="35">
        <f t="shared" ca="1" si="433"/>
        <v>0</v>
      </c>
      <c r="U186" s="35">
        <f t="shared" ca="1" si="434"/>
        <v>0</v>
      </c>
      <c r="W186" s="8" cm="1">
        <f t="array" aca="1" ref="W186" ca="1">INDIRECT("'"&amp;$C$6&amp;"'!"&amp;ADDRESS(ROW(),COLUMN()+44))</f>
        <v>0</v>
      </c>
      <c r="X186" s="8" cm="1">
        <f t="array" aca="1" ref="X186" ca="1">INDIRECT("'"&amp;$C$6&amp;"'!"&amp;ADDRESS(ROW(),COLUMN()+44))</f>
        <v>0</v>
      </c>
      <c r="Y186" s="8" cm="1">
        <f t="array" aca="1" ref="Y186" ca="1">INDIRECT("'"&amp;$C$6&amp;"'!"&amp;ADDRESS(ROW(),COLUMN()+44))</f>
        <v>0</v>
      </c>
      <c r="Z186" s="8" cm="1">
        <f t="array" aca="1" ref="Z186" ca="1">INDIRECT("'"&amp;$C$6&amp;"'!"&amp;ADDRESS(ROW(),COLUMN()+44))</f>
        <v>0</v>
      </c>
      <c r="AA186" s="8" cm="1">
        <f t="array" aca="1" ref="AA186" ca="1">INDIRECT("'"&amp;$C$6&amp;"'!"&amp;ADDRESS(ROW(),COLUMN()+44))</f>
        <v>0</v>
      </c>
      <c r="AB186" s="8" cm="1">
        <f t="array" aca="1" ref="AB186" ca="1">INDIRECT("'"&amp;$C$6&amp;"'!"&amp;ADDRESS(ROW(),COLUMN()+44))</f>
        <v>0</v>
      </c>
      <c r="AD186" s="33">
        <f t="shared" ca="1" si="435"/>
        <v>0</v>
      </c>
      <c r="AE186" s="33">
        <f t="shared" ca="1" si="436"/>
        <v>0</v>
      </c>
      <c r="AF186" s="33">
        <f t="shared" ca="1" si="437"/>
        <v>0</v>
      </c>
      <c r="AG186" s="33">
        <f t="shared" ca="1" si="438"/>
        <v>0</v>
      </c>
      <c r="AH186" s="33">
        <f t="shared" ca="1" si="439"/>
        <v>0</v>
      </c>
      <c r="AJ186" s="35">
        <f t="shared" ca="1" si="440"/>
        <v>0</v>
      </c>
      <c r="AK186" s="35">
        <f t="shared" ca="1" si="441"/>
        <v>0</v>
      </c>
      <c r="AL186" s="35">
        <f t="shared" ca="1" si="442"/>
        <v>0</v>
      </c>
      <c r="AM186" s="35">
        <f t="shared" ca="1" si="443"/>
        <v>0</v>
      </c>
      <c r="AN186" s="35">
        <f t="shared" ca="1" si="444"/>
        <v>0</v>
      </c>
    </row>
    <row r="187" spans="1:40" hidden="1" outlineLevel="1" x14ac:dyDescent="0.25">
      <c r="A187" s="11" t="s">
        <v>25</v>
      </c>
      <c r="C187" s="51"/>
      <c r="D187" s="53">
        <f t="shared" ref="D187:I187" ca="1" si="445">SUM(D179:D186)</f>
        <v>0</v>
      </c>
      <c r="E187" s="53">
        <f t="shared" ca="1" si="445"/>
        <v>-1129.7333221030001</v>
      </c>
      <c r="F187" s="53">
        <f t="shared" ca="1" si="445"/>
        <v>0</v>
      </c>
      <c r="G187" s="53">
        <f t="shared" ca="1" si="445"/>
        <v>0</v>
      </c>
      <c r="H187" s="53">
        <f t="shared" ca="1" si="445"/>
        <v>0</v>
      </c>
      <c r="I187" s="53">
        <f t="shared" ca="1" si="445"/>
        <v>0</v>
      </c>
      <c r="K187" s="33">
        <f t="shared" ca="1" si="425"/>
        <v>1129.7333221030001</v>
      </c>
      <c r="L187" s="33">
        <f t="shared" ca="1" si="426"/>
        <v>0</v>
      </c>
      <c r="M187" s="33">
        <f t="shared" ca="1" si="427"/>
        <v>0</v>
      </c>
      <c r="N187" s="33">
        <f t="shared" ca="1" si="428"/>
        <v>0</v>
      </c>
      <c r="O187" s="33">
        <f t="shared" ca="1" si="429"/>
        <v>0</v>
      </c>
      <c r="Q187" s="35">
        <f t="shared" ca="1" si="430"/>
        <v>-1</v>
      </c>
      <c r="R187" s="35">
        <f t="shared" ca="1" si="431"/>
        <v>0</v>
      </c>
      <c r="S187" s="35">
        <f t="shared" ca="1" si="432"/>
        <v>0</v>
      </c>
      <c r="T187" s="35">
        <f t="shared" ca="1" si="433"/>
        <v>0</v>
      </c>
      <c r="U187" s="35">
        <f t="shared" ca="1" si="434"/>
        <v>0</v>
      </c>
      <c r="W187" s="53">
        <f t="shared" ref="W187:AB187" ca="1" si="446">SUM(W179:W186)</f>
        <v>0</v>
      </c>
      <c r="X187" s="53">
        <f t="shared" ca="1" si="446"/>
        <v>-6510.9023796750007</v>
      </c>
      <c r="Y187" s="53">
        <f t="shared" ca="1" si="446"/>
        <v>0</v>
      </c>
      <c r="Z187" s="53">
        <f t="shared" ca="1" si="446"/>
        <v>0</v>
      </c>
      <c r="AA187" s="53">
        <f t="shared" ca="1" si="446"/>
        <v>0</v>
      </c>
      <c r="AB187" s="53">
        <f t="shared" ca="1" si="446"/>
        <v>0</v>
      </c>
      <c r="AD187" s="33">
        <f t="shared" ca="1" si="435"/>
        <v>6510.9023796750007</v>
      </c>
      <c r="AE187" s="33">
        <f t="shared" ca="1" si="436"/>
        <v>0</v>
      </c>
      <c r="AF187" s="33">
        <f t="shared" ca="1" si="437"/>
        <v>0</v>
      </c>
      <c r="AG187" s="33">
        <f t="shared" ca="1" si="438"/>
        <v>0</v>
      </c>
      <c r="AH187" s="33">
        <f t="shared" ca="1" si="439"/>
        <v>0</v>
      </c>
      <c r="AJ187" s="35">
        <f t="shared" ca="1" si="440"/>
        <v>-1</v>
      </c>
      <c r="AK187" s="35">
        <f t="shared" ca="1" si="441"/>
        <v>0</v>
      </c>
      <c r="AL187" s="35">
        <f t="shared" ca="1" si="442"/>
        <v>0</v>
      </c>
      <c r="AM187" s="35">
        <f t="shared" ca="1" si="443"/>
        <v>0</v>
      </c>
      <c r="AN187" s="35">
        <f t="shared" ca="1" si="444"/>
        <v>0</v>
      </c>
    </row>
    <row r="188" spans="1:40" hidden="1" outlineLevel="1" x14ac:dyDescent="0.25">
      <c r="A188" s="11" t="s">
        <v>25</v>
      </c>
      <c r="C188" s="51"/>
      <c r="D188" s="8" cm="1">
        <f t="array" aca="1" ref="D188" ca="1">_xlfn.XLOOKUP(1,
 (INDIRECT("'"&amp;$C$6&amp;"'!$6:$6")=D$6)*
 (INDIRECT("'"&amp;$C$6&amp;"'!$5:$5")=D$5),
 INDIRECT("'"&amp;$C$6&amp;"'!"&amp;ROW()&amp;":"&amp;ROW())
)</f>
        <v>0</v>
      </c>
      <c r="E188" s="8" cm="1">
        <f t="array" aca="1" ref="E188" ca="1">_xlfn.XLOOKUP(1,
 (INDIRECT("'"&amp;$C$6&amp;"'!$6:$6")=E$6)*
 (INDIRECT("'"&amp;$C$6&amp;"'!$5:$5")=E$5),
 INDIRECT("'"&amp;$C$6&amp;"'!"&amp;ROW()&amp;":"&amp;ROW())
)</f>
        <v>0</v>
      </c>
      <c r="F188" s="8" cm="1">
        <f t="array" aca="1" ref="F188" ca="1">_xlfn.XLOOKUP(1,
 (INDIRECT("'"&amp;$C$6&amp;"'!$6:$6")=F$6)*
 (INDIRECT("'"&amp;$C$6&amp;"'!$5:$5")=F$5),
 INDIRECT("'"&amp;$C$6&amp;"'!"&amp;ROW()&amp;":"&amp;ROW())
)</f>
        <v>0</v>
      </c>
      <c r="G188" s="8" cm="1">
        <f t="array" aca="1" ref="G188" ca="1">_xlfn.XLOOKUP(1,
 (INDIRECT("'"&amp;$C$6&amp;"'!$6:$6")=G$6)*
 (INDIRECT("'"&amp;$C$6&amp;"'!$5:$5")=G$5),
 INDIRECT("'"&amp;$C$6&amp;"'!"&amp;ROW()&amp;":"&amp;ROW())
)</f>
        <v>0</v>
      </c>
      <c r="H188" s="8" cm="1">
        <f t="array" aca="1" ref="H188" ca="1">_xlfn.XLOOKUP(1,
 (INDIRECT("'"&amp;$C$6&amp;"'!$6:$6")=H$6)*
 (INDIRECT("'"&amp;$C$6&amp;"'!$5:$5")=H$5),
 INDIRECT("'"&amp;$C$6&amp;"'!"&amp;ROW()&amp;":"&amp;ROW())
)</f>
        <v>0</v>
      </c>
      <c r="I188" s="8" cm="1">
        <f t="array" aca="1" ref="I188" ca="1">_xlfn.XLOOKUP(1,
 (INDIRECT("'"&amp;$C$6&amp;"'!$6:$6")=I$6)*
 (INDIRECT("'"&amp;$C$6&amp;"'!$5:$5")=I$5),
 INDIRECT("'"&amp;$C$6&amp;"'!"&amp;ROW()&amp;":"&amp;ROW())
)</f>
        <v>0</v>
      </c>
      <c r="K188" s="33">
        <f t="shared" ca="1" si="425"/>
        <v>0</v>
      </c>
      <c r="L188" s="33">
        <f t="shared" ca="1" si="426"/>
        <v>0</v>
      </c>
      <c r="M188" s="33">
        <f t="shared" ca="1" si="427"/>
        <v>0</v>
      </c>
      <c r="N188" s="33">
        <f t="shared" ca="1" si="428"/>
        <v>0</v>
      </c>
      <c r="O188" s="33">
        <f t="shared" ca="1" si="429"/>
        <v>0</v>
      </c>
      <c r="Q188" s="35">
        <f t="shared" ca="1" si="430"/>
        <v>0</v>
      </c>
      <c r="R188" s="35">
        <f t="shared" ca="1" si="431"/>
        <v>0</v>
      </c>
      <c r="S188" s="35">
        <f t="shared" ca="1" si="432"/>
        <v>0</v>
      </c>
      <c r="T188" s="35">
        <f t="shared" ca="1" si="433"/>
        <v>0</v>
      </c>
      <c r="U188" s="35">
        <f t="shared" ca="1" si="434"/>
        <v>0</v>
      </c>
      <c r="W188" s="8" cm="1">
        <f t="array" aca="1" ref="W188" ca="1">INDIRECT("'"&amp;$C$6&amp;"'!"&amp;ADDRESS(ROW(),COLUMN()+44))</f>
        <v>0</v>
      </c>
      <c r="X188" s="8" cm="1">
        <f t="array" aca="1" ref="X188" ca="1">INDIRECT("'"&amp;$C$6&amp;"'!"&amp;ADDRESS(ROW(),COLUMN()+44))</f>
        <v>0</v>
      </c>
      <c r="Y188" s="8" cm="1">
        <f t="array" aca="1" ref="Y188" ca="1">INDIRECT("'"&amp;$C$6&amp;"'!"&amp;ADDRESS(ROW(),COLUMN()+44))</f>
        <v>0</v>
      </c>
      <c r="Z188" s="8" cm="1">
        <f t="array" aca="1" ref="Z188" ca="1">INDIRECT("'"&amp;$C$6&amp;"'!"&amp;ADDRESS(ROW(),COLUMN()+44))</f>
        <v>0</v>
      </c>
      <c r="AA188" s="8" cm="1">
        <f t="array" aca="1" ref="AA188" ca="1">INDIRECT("'"&amp;$C$6&amp;"'!"&amp;ADDRESS(ROW(),COLUMN()+44))</f>
        <v>0</v>
      </c>
      <c r="AB188" s="8" cm="1">
        <f t="array" aca="1" ref="AB188" ca="1">INDIRECT("'"&amp;$C$6&amp;"'!"&amp;ADDRESS(ROW(),COLUMN()+44))</f>
        <v>0</v>
      </c>
      <c r="AD188" s="33">
        <f t="shared" ca="1" si="435"/>
        <v>0</v>
      </c>
      <c r="AE188" s="33">
        <f t="shared" ca="1" si="436"/>
        <v>0</v>
      </c>
      <c r="AF188" s="33">
        <f t="shared" ca="1" si="437"/>
        <v>0</v>
      </c>
      <c r="AG188" s="33">
        <f t="shared" ca="1" si="438"/>
        <v>0</v>
      </c>
      <c r="AH188" s="33">
        <f t="shared" ca="1" si="439"/>
        <v>0</v>
      </c>
      <c r="AJ188" s="35">
        <f t="shared" ca="1" si="440"/>
        <v>0</v>
      </c>
      <c r="AK188" s="35">
        <f t="shared" ca="1" si="441"/>
        <v>0</v>
      </c>
      <c r="AL188" s="35">
        <f t="shared" ca="1" si="442"/>
        <v>0</v>
      </c>
      <c r="AM188" s="35">
        <f t="shared" ca="1" si="443"/>
        <v>0</v>
      </c>
      <c r="AN188" s="35">
        <f t="shared" ca="1" si="444"/>
        <v>0</v>
      </c>
    </row>
    <row r="189" spans="1:40" hidden="1" outlineLevel="1" x14ac:dyDescent="0.25">
      <c r="A189" s="11" t="s">
        <v>25</v>
      </c>
      <c r="C189" s="51"/>
      <c r="D189" s="8" cm="1">
        <f t="array" aca="1" ref="D189" ca="1">_xlfn.XLOOKUP(1,
 (INDIRECT("'"&amp;$C$6&amp;"'!$6:$6")=D$6)*
 (INDIRECT("'"&amp;$C$6&amp;"'!$5:$5")=D$5),
 INDIRECT("'"&amp;$C$6&amp;"'!"&amp;ROW()&amp;":"&amp;ROW())
)</f>
        <v>0</v>
      </c>
      <c r="E189" s="8" cm="1">
        <f t="array" aca="1" ref="E189" ca="1">_xlfn.XLOOKUP(1,
 (INDIRECT("'"&amp;$C$6&amp;"'!$6:$6")=E$6)*
 (INDIRECT("'"&amp;$C$6&amp;"'!$5:$5")=E$5),
 INDIRECT("'"&amp;$C$6&amp;"'!"&amp;ROW()&amp;":"&amp;ROW())
)</f>
        <v>0</v>
      </c>
      <c r="F189" s="8" cm="1">
        <f t="array" aca="1" ref="F189" ca="1">_xlfn.XLOOKUP(1,
 (INDIRECT("'"&amp;$C$6&amp;"'!$6:$6")=F$6)*
 (INDIRECT("'"&amp;$C$6&amp;"'!$5:$5")=F$5),
 INDIRECT("'"&amp;$C$6&amp;"'!"&amp;ROW()&amp;":"&amp;ROW())
)</f>
        <v>0</v>
      </c>
      <c r="G189" s="8" cm="1">
        <f t="array" aca="1" ref="G189" ca="1">_xlfn.XLOOKUP(1,
 (INDIRECT("'"&amp;$C$6&amp;"'!$6:$6")=G$6)*
 (INDIRECT("'"&amp;$C$6&amp;"'!$5:$5")=G$5),
 INDIRECT("'"&amp;$C$6&amp;"'!"&amp;ROW()&amp;":"&amp;ROW())
)</f>
        <v>0</v>
      </c>
      <c r="H189" s="8" cm="1">
        <f t="array" aca="1" ref="H189" ca="1">_xlfn.XLOOKUP(1,
 (INDIRECT("'"&amp;$C$6&amp;"'!$6:$6")=H$6)*
 (INDIRECT("'"&amp;$C$6&amp;"'!$5:$5")=H$5),
 INDIRECT("'"&amp;$C$6&amp;"'!"&amp;ROW()&amp;":"&amp;ROW())
)</f>
        <v>0</v>
      </c>
      <c r="I189" s="8" cm="1">
        <f t="array" aca="1" ref="I189" ca="1">_xlfn.XLOOKUP(1,
 (INDIRECT("'"&amp;$C$6&amp;"'!$6:$6")=I$6)*
 (INDIRECT("'"&amp;$C$6&amp;"'!$5:$5")=I$5),
 INDIRECT("'"&amp;$C$6&amp;"'!"&amp;ROW()&amp;":"&amp;ROW())
)</f>
        <v>0</v>
      </c>
      <c r="K189" s="33"/>
      <c r="L189" s="33"/>
      <c r="M189" s="33"/>
      <c r="N189" s="33"/>
      <c r="O189" s="33"/>
      <c r="Q189" s="35"/>
      <c r="R189" s="35"/>
      <c r="S189" s="35"/>
      <c r="T189" s="35"/>
      <c r="U189" s="35"/>
      <c r="W189" s="8" cm="1">
        <f t="array" aca="1" ref="W189" ca="1">INDIRECT("'"&amp;$C$6&amp;"'!"&amp;ADDRESS(ROW(),COLUMN()+44))</f>
        <v>0</v>
      </c>
      <c r="X189" s="8" cm="1">
        <f t="array" aca="1" ref="X189" ca="1">INDIRECT("'"&amp;$C$6&amp;"'!"&amp;ADDRESS(ROW(),COLUMN()+44))</f>
        <v>0</v>
      </c>
      <c r="Y189" s="8" cm="1">
        <f t="array" aca="1" ref="Y189" ca="1">INDIRECT("'"&amp;$C$6&amp;"'!"&amp;ADDRESS(ROW(),COLUMN()+44))</f>
        <v>0</v>
      </c>
      <c r="Z189" s="8" cm="1">
        <f t="array" aca="1" ref="Z189" ca="1">INDIRECT("'"&amp;$C$6&amp;"'!"&amp;ADDRESS(ROW(),COLUMN()+44))</f>
        <v>0</v>
      </c>
      <c r="AA189" s="8" cm="1">
        <f t="array" aca="1" ref="AA189" ca="1">INDIRECT("'"&amp;$C$6&amp;"'!"&amp;ADDRESS(ROW(),COLUMN()+44))</f>
        <v>0</v>
      </c>
      <c r="AB189" s="8" cm="1">
        <f t="array" aca="1" ref="AB189" ca="1">INDIRECT("'"&amp;$C$6&amp;"'!"&amp;ADDRESS(ROW(),COLUMN()+44))</f>
        <v>0</v>
      </c>
      <c r="AD189" s="33"/>
      <c r="AE189" s="33"/>
      <c r="AF189" s="33"/>
      <c r="AG189" s="33"/>
      <c r="AH189" s="33"/>
      <c r="AJ189" s="35"/>
      <c r="AK189" s="35"/>
      <c r="AL189" s="35"/>
      <c r="AM189" s="35"/>
      <c r="AN189" s="35"/>
    </row>
    <row r="190" spans="1:40" hidden="1" outlineLevel="1" x14ac:dyDescent="0.25">
      <c r="A190" s="11" t="s">
        <v>25</v>
      </c>
      <c r="C190" s="51"/>
      <c r="D190" s="8" cm="1">
        <f t="array" aca="1" ref="D190" ca="1">_xlfn.XLOOKUP(1,
 (INDIRECT("'"&amp;$C$6&amp;"'!$6:$6")=D$6)*
 (INDIRECT("'"&amp;$C$6&amp;"'!$5:$5")=D$5),
 INDIRECT("'"&amp;$C$6&amp;"'!"&amp;ROW()&amp;":"&amp;ROW())
)</f>
        <v>0</v>
      </c>
      <c r="E190" s="8" cm="1">
        <f t="array" aca="1" ref="E190" ca="1">_xlfn.XLOOKUP(1,
 (INDIRECT("'"&amp;$C$6&amp;"'!$6:$6")=E$6)*
 (INDIRECT("'"&amp;$C$6&amp;"'!$5:$5")=E$5),
 INDIRECT("'"&amp;$C$6&amp;"'!"&amp;ROW()&amp;":"&amp;ROW())
)</f>
        <v>0</v>
      </c>
      <c r="F190" s="8" cm="1">
        <f t="array" aca="1" ref="F190" ca="1">_xlfn.XLOOKUP(1,
 (INDIRECT("'"&amp;$C$6&amp;"'!$6:$6")=F$6)*
 (INDIRECT("'"&amp;$C$6&amp;"'!$5:$5")=F$5),
 INDIRECT("'"&amp;$C$6&amp;"'!"&amp;ROW()&amp;":"&amp;ROW())
)</f>
        <v>0</v>
      </c>
      <c r="G190" s="8" cm="1">
        <f t="array" aca="1" ref="G190" ca="1">_xlfn.XLOOKUP(1,
 (INDIRECT("'"&amp;$C$6&amp;"'!$6:$6")=G$6)*
 (INDIRECT("'"&amp;$C$6&amp;"'!$5:$5")=G$5),
 INDIRECT("'"&amp;$C$6&amp;"'!"&amp;ROW()&amp;":"&amp;ROW())
)</f>
        <v>0</v>
      </c>
      <c r="H190" s="8" cm="1">
        <f t="array" aca="1" ref="H190" ca="1">_xlfn.XLOOKUP(1,
 (INDIRECT("'"&amp;$C$6&amp;"'!$6:$6")=H$6)*
 (INDIRECT("'"&amp;$C$6&amp;"'!$5:$5")=H$5),
 INDIRECT("'"&amp;$C$6&amp;"'!"&amp;ROW()&amp;":"&amp;ROW())
)</f>
        <v>0</v>
      </c>
      <c r="I190" s="8" cm="1">
        <f t="array" aca="1" ref="I190" ca="1">_xlfn.XLOOKUP(1,
 (INDIRECT("'"&amp;$C$6&amp;"'!$6:$6")=I$6)*
 (INDIRECT("'"&amp;$C$6&amp;"'!$5:$5")=I$5),
 INDIRECT("'"&amp;$C$6&amp;"'!"&amp;ROW()&amp;":"&amp;ROW())
)</f>
        <v>0</v>
      </c>
      <c r="K190" s="33"/>
      <c r="L190" s="33"/>
      <c r="M190" s="33"/>
      <c r="N190" s="33"/>
      <c r="O190" s="33"/>
      <c r="Q190" s="35"/>
      <c r="R190" s="35"/>
      <c r="S190" s="35"/>
      <c r="T190" s="35"/>
      <c r="U190" s="35"/>
      <c r="W190" s="8" cm="1">
        <f t="array" aca="1" ref="W190" ca="1">INDIRECT("'"&amp;$C$6&amp;"'!"&amp;ADDRESS(ROW(),COLUMN()+44))</f>
        <v>0</v>
      </c>
      <c r="X190" s="8" cm="1">
        <f t="array" aca="1" ref="X190" ca="1">INDIRECT("'"&amp;$C$6&amp;"'!"&amp;ADDRESS(ROW(),COLUMN()+44))</f>
        <v>0</v>
      </c>
      <c r="Y190" s="8" cm="1">
        <f t="array" aca="1" ref="Y190" ca="1">INDIRECT("'"&amp;$C$6&amp;"'!"&amp;ADDRESS(ROW(),COLUMN()+44))</f>
        <v>0</v>
      </c>
      <c r="Z190" s="8" cm="1">
        <f t="array" aca="1" ref="Z190" ca="1">INDIRECT("'"&amp;$C$6&amp;"'!"&amp;ADDRESS(ROW(),COLUMN()+44))</f>
        <v>0</v>
      </c>
      <c r="AA190" s="8" cm="1">
        <f t="array" aca="1" ref="AA190" ca="1">INDIRECT("'"&amp;$C$6&amp;"'!"&amp;ADDRESS(ROW(),COLUMN()+44))</f>
        <v>0</v>
      </c>
      <c r="AB190" s="8" cm="1">
        <f t="array" aca="1" ref="AB190" ca="1">INDIRECT("'"&amp;$C$6&amp;"'!"&amp;ADDRESS(ROW(),COLUMN()+44))</f>
        <v>0</v>
      </c>
      <c r="AD190" s="33"/>
      <c r="AE190" s="33"/>
      <c r="AF190" s="33"/>
      <c r="AG190" s="33"/>
      <c r="AH190" s="33"/>
      <c r="AJ190" s="35"/>
      <c r="AK190" s="35"/>
      <c r="AL190" s="35"/>
      <c r="AM190" s="35"/>
      <c r="AN190" s="35"/>
    </row>
    <row r="191" spans="1:40" hidden="1" outlineLevel="1" x14ac:dyDescent="0.25">
      <c r="A191" s="11" t="s">
        <v>25</v>
      </c>
      <c r="C191" s="51"/>
      <c r="D191" s="8" cm="1">
        <f t="array" aca="1" ref="D191" ca="1">_xlfn.XLOOKUP(1,
 (INDIRECT("'"&amp;$C$6&amp;"'!$6:$6")=D$6)*
 (INDIRECT("'"&amp;$C$6&amp;"'!$5:$5")=D$5),
 INDIRECT("'"&amp;$C$6&amp;"'!"&amp;ROW()&amp;":"&amp;ROW())
)</f>
        <v>0</v>
      </c>
      <c r="E191" s="8" cm="1">
        <f t="array" aca="1" ref="E191" ca="1">_xlfn.XLOOKUP(1,
 (INDIRECT("'"&amp;$C$6&amp;"'!$6:$6")=E$6)*
 (INDIRECT("'"&amp;$C$6&amp;"'!$5:$5")=E$5),
 INDIRECT("'"&amp;$C$6&amp;"'!"&amp;ROW()&amp;":"&amp;ROW())
)</f>
        <v>0</v>
      </c>
      <c r="F191" s="8" cm="1">
        <f t="array" aca="1" ref="F191" ca="1">_xlfn.XLOOKUP(1,
 (INDIRECT("'"&amp;$C$6&amp;"'!$6:$6")=F$6)*
 (INDIRECT("'"&amp;$C$6&amp;"'!$5:$5")=F$5),
 INDIRECT("'"&amp;$C$6&amp;"'!"&amp;ROW()&amp;":"&amp;ROW())
)</f>
        <v>0</v>
      </c>
      <c r="G191" s="8" cm="1">
        <f t="array" aca="1" ref="G191" ca="1">_xlfn.XLOOKUP(1,
 (INDIRECT("'"&amp;$C$6&amp;"'!$6:$6")=G$6)*
 (INDIRECT("'"&amp;$C$6&amp;"'!$5:$5")=G$5),
 INDIRECT("'"&amp;$C$6&amp;"'!"&amp;ROW()&amp;":"&amp;ROW())
)</f>
        <v>0</v>
      </c>
      <c r="H191" s="8" cm="1">
        <f t="array" aca="1" ref="H191" ca="1">_xlfn.XLOOKUP(1,
 (INDIRECT("'"&amp;$C$6&amp;"'!$6:$6")=H$6)*
 (INDIRECT("'"&amp;$C$6&amp;"'!$5:$5")=H$5),
 INDIRECT("'"&amp;$C$6&amp;"'!"&amp;ROW()&amp;":"&amp;ROW())
)</f>
        <v>0</v>
      </c>
      <c r="I191" s="8" cm="1">
        <f t="array" aca="1" ref="I191" ca="1">_xlfn.XLOOKUP(1,
 (INDIRECT("'"&amp;$C$6&amp;"'!$6:$6")=I$6)*
 (INDIRECT("'"&amp;$C$6&amp;"'!$5:$5")=I$5),
 INDIRECT("'"&amp;$C$6&amp;"'!"&amp;ROW()&amp;":"&amp;ROW())
)</f>
        <v>0</v>
      </c>
      <c r="K191" s="33">
        <f t="shared" ca="1" si="425"/>
        <v>0</v>
      </c>
      <c r="L191" s="33">
        <f t="shared" ca="1" si="426"/>
        <v>0</v>
      </c>
      <c r="M191" s="33">
        <f t="shared" ca="1" si="427"/>
        <v>0</v>
      </c>
      <c r="N191" s="33">
        <f t="shared" ca="1" si="428"/>
        <v>0</v>
      </c>
      <c r="O191" s="33">
        <f t="shared" ca="1" si="429"/>
        <v>0</v>
      </c>
      <c r="Q191" s="35">
        <f t="shared" ca="1" si="430"/>
        <v>0</v>
      </c>
      <c r="R191" s="35">
        <f t="shared" ca="1" si="431"/>
        <v>0</v>
      </c>
      <c r="S191" s="35">
        <f t="shared" ca="1" si="432"/>
        <v>0</v>
      </c>
      <c r="T191" s="35">
        <f t="shared" ca="1" si="433"/>
        <v>0</v>
      </c>
      <c r="U191" s="35">
        <f t="shared" ca="1" si="434"/>
        <v>0</v>
      </c>
      <c r="W191" s="8" cm="1">
        <f t="array" aca="1" ref="W191" ca="1">INDIRECT("'"&amp;$C$6&amp;"'!"&amp;ADDRESS(ROW(),COLUMN()+44))</f>
        <v>0</v>
      </c>
      <c r="X191" s="8" cm="1">
        <f t="array" aca="1" ref="X191" ca="1">INDIRECT("'"&amp;$C$6&amp;"'!"&amp;ADDRESS(ROW(),COLUMN()+44))</f>
        <v>0</v>
      </c>
      <c r="Y191" s="8" cm="1">
        <f t="array" aca="1" ref="Y191" ca="1">INDIRECT("'"&amp;$C$6&amp;"'!"&amp;ADDRESS(ROW(),COLUMN()+44))</f>
        <v>0</v>
      </c>
      <c r="Z191" s="8" cm="1">
        <f t="array" aca="1" ref="Z191" ca="1">INDIRECT("'"&amp;$C$6&amp;"'!"&amp;ADDRESS(ROW(),COLUMN()+44))</f>
        <v>0</v>
      </c>
      <c r="AA191" s="8" cm="1">
        <f t="array" aca="1" ref="AA191" ca="1">INDIRECT("'"&amp;$C$6&amp;"'!"&amp;ADDRESS(ROW(),COLUMN()+44))</f>
        <v>0</v>
      </c>
      <c r="AB191" s="8" cm="1">
        <f t="array" aca="1" ref="AB191" ca="1">INDIRECT("'"&amp;$C$6&amp;"'!"&amp;ADDRESS(ROW(),COLUMN()+44))</f>
        <v>0</v>
      </c>
      <c r="AD191" s="33">
        <f t="shared" ca="1" si="435"/>
        <v>0</v>
      </c>
      <c r="AE191" s="33">
        <f t="shared" ca="1" si="436"/>
        <v>0</v>
      </c>
      <c r="AF191" s="33">
        <f t="shared" ca="1" si="437"/>
        <v>0</v>
      </c>
      <c r="AG191" s="33">
        <f t="shared" ca="1" si="438"/>
        <v>0</v>
      </c>
      <c r="AH191" s="33">
        <f t="shared" ca="1" si="439"/>
        <v>0</v>
      </c>
      <c r="AJ191" s="35">
        <f t="shared" ca="1" si="440"/>
        <v>0</v>
      </c>
      <c r="AK191" s="35">
        <f t="shared" ca="1" si="441"/>
        <v>0</v>
      </c>
      <c r="AL191" s="35">
        <f t="shared" ca="1" si="442"/>
        <v>0</v>
      </c>
      <c r="AM191" s="35">
        <f t="shared" ca="1" si="443"/>
        <v>0</v>
      </c>
      <c r="AN191" s="35">
        <f t="shared" ca="1" si="444"/>
        <v>0</v>
      </c>
    </row>
    <row r="192" spans="1:40" hidden="1" outlineLevel="1" x14ac:dyDescent="0.25">
      <c r="A192" s="11" t="s">
        <v>25</v>
      </c>
      <c r="C192" s="2"/>
      <c r="D192" s="8" cm="1">
        <f t="array" aca="1" ref="D192" ca="1">_xlfn.XLOOKUP(1,
 (INDIRECT("'"&amp;$C$6&amp;"'!$6:$6")=D$6)*
 (INDIRECT("'"&amp;$C$6&amp;"'!$5:$5")=D$5),
 INDIRECT("'"&amp;$C$6&amp;"'!"&amp;ROW()&amp;":"&amp;ROW())
)</f>
        <v>0</v>
      </c>
      <c r="E192" s="8" cm="1">
        <f t="array" aca="1" ref="E192" ca="1">_xlfn.XLOOKUP(1,
 (INDIRECT("'"&amp;$C$6&amp;"'!$6:$6")=E$6)*
 (INDIRECT("'"&amp;$C$6&amp;"'!$5:$5")=E$5),
 INDIRECT("'"&amp;$C$6&amp;"'!"&amp;ROW()&amp;":"&amp;ROW())
)</f>
        <v>0</v>
      </c>
      <c r="F192" s="8" cm="1">
        <f t="array" aca="1" ref="F192" ca="1">_xlfn.XLOOKUP(1,
 (INDIRECT("'"&amp;$C$6&amp;"'!$6:$6")=F$6)*
 (INDIRECT("'"&amp;$C$6&amp;"'!$5:$5")=F$5),
 INDIRECT("'"&amp;$C$6&amp;"'!"&amp;ROW()&amp;":"&amp;ROW())
)</f>
        <v>0</v>
      </c>
      <c r="G192" s="8" cm="1">
        <f t="array" aca="1" ref="G192" ca="1">_xlfn.XLOOKUP(1,
 (INDIRECT("'"&amp;$C$6&amp;"'!$6:$6")=G$6)*
 (INDIRECT("'"&amp;$C$6&amp;"'!$5:$5")=G$5),
 INDIRECT("'"&amp;$C$6&amp;"'!"&amp;ROW()&amp;":"&amp;ROW())
)</f>
        <v>0</v>
      </c>
      <c r="H192" s="8" cm="1">
        <f t="array" aca="1" ref="H192" ca="1">_xlfn.XLOOKUP(1,
 (INDIRECT("'"&amp;$C$6&amp;"'!$6:$6")=H$6)*
 (INDIRECT("'"&amp;$C$6&amp;"'!$5:$5")=H$5),
 INDIRECT("'"&amp;$C$6&amp;"'!"&amp;ROW()&amp;":"&amp;ROW())
)</f>
        <v>0</v>
      </c>
      <c r="I192" s="8" cm="1">
        <f t="array" aca="1" ref="I192" ca="1">_xlfn.XLOOKUP(1,
 (INDIRECT("'"&amp;$C$6&amp;"'!$6:$6")=I$6)*
 (INDIRECT("'"&amp;$C$6&amp;"'!$5:$5")=I$5),
 INDIRECT("'"&amp;$C$6&amp;"'!"&amp;ROW()&amp;":"&amp;ROW())
)</f>
        <v>0</v>
      </c>
      <c r="K192" s="33">
        <f t="shared" ca="1" si="425"/>
        <v>0</v>
      </c>
      <c r="L192" s="33">
        <f t="shared" ca="1" si="426"/>
        <v>0</v>
      </c>
      <c r="M192" s="33">
        <f t="shared" ca="1" si="427"/>
        <v>0</v>
      </c>
      <c r="N192" s="33">
        <f t="shared" ca="1" si="428"/>
        <v>0</v>
      </c>
      <c r="O192" s="33">
        <f t="shared" ca="1" si="429"/>
        <v>0</v>
      </c>
      <c r="Q192" s="35">
        <f t="shared" ca="1" si="430"/>
        <v>0</v>
      </c>
      <c r="R192" s="35">
        <f t="shared" ca="1" si="431"/>
        <v>0</v>
      </c>
      <c r="S192" s="35">
        <f t="shared" ca="1" si="432"/>
        <v>0</v>
      </c>
      <c r="T192" s="35">
        <f t="shared" ca="1" si="433"/>
        <v>0</v>
      </c>
      <c r="U192" s="35">
        <f t="shared" ca="1" si="434"/>
        <v>0</v>
      </c>
      <c r="W192" s="8" cm="1">
        <f t="array" aca="1" ref="W192" ca="1">INDIRECT("'"&amp;$C$6&amp;"'!"&amp;ADDRESS(ROW(),COLUMN()+44))</f>
        <v>0</v>
      </c>
      <c r="X192" s="8" cm="1">
        <f t="array" aca="1" ref="X192" ca="1">INDIRECT("'"&amp;$C$6&amp;"'!"&amp;ADDRESS(ROW(),COLUMN()+44))</f>
        <v>0</v>
      </c>
      <c r="Y192" s="8" cm="1">
        <f t="array" aca="1" ref="Y192" ca="1">INDIRECT("'"&amp;$C$6&amp;"'!"&amp;ADDRESS(ROW(),COLUMN()+44))</f>
        <v>0</v>
      </c>
      <c r="Z192" s="8" cm="1">
        <f t="array" aca="1" ref="Z192" ca="1">INDIRECT("'"&amp;$C$6&amp;"'!"&amp;ADDRESS(ROW(),COLUMN()+44))</f>
        <v>0</v>
      </c>
      <c r="AA192" s="8" cm="1">
        <f t="array" aca="1" ref="AA192" ca="1">INDIRECT("'"&amp;$C$6&amp;"'!"&amp;ADDRESS(ROW(),COLUMN()+44))</f>
        <v>0</v>
      </c>
      <c r="AB192" s="8" cm="1">
        <f t="array" aca="1" ref="AB192" ca="1">INDIRECT("'"&amp;$C$6&amp;"'!"&amp;ADDRESS(ROW(),COLUMN()+44))</f>
        <v>0</v>
      </c>
      <c r="AD192" s="33">
        <f t="shared" ca="1" si="435"/>
        <v>0</v>
      </c>
      <c r="AE192" s="33">
        <f t="shared" ca="1" si="436"/>
        <v>0</v>
      </c>
      <c r="AF192" s="33">
        <f t="shared" ca="1" si="437"/>
        <v>0</v>
      </c>
      <c r="AG192" s="33">
        <f t="shared" ca="1" si="438"/>
        <v>0</v>
      </c>
      <c r="AH192" s="33">
        <f t="shared" ca="1" si="439"/>
        <v>0</v>
      </c>
      <c r="AJ192" s="35">
        <f t="shared" ca="1" si="440"/>
        <v>0</v>
      </c>
      <c r="AK192" s="35">
        <f t="shared" ca="1" si="441"/>
        <v>0</v>
      </c>
      <c r="AL192" s="35">
        <f t="shared" ca="1" si="442"/>
        <v>0</v>
      </c>
      <c r="AM192" s="35">
        <f t="shared" ca="1" si="443"/>
        <v>0</v>
      </c>
      <c r="AN192" s="35">
        <f t="shared" ca="1" si="444"/>
        <v>0</v>
      </c>
    </row>
    <row r="193" spans="1:40" hidden="1" outlineLevel="1" x14ac:dyDescent="0.25">
      <c r="A193" s="11" t="s">
        <v>25</v>
      </c>
      <c r="C193" s="2"/>
      <c r="D193" s="8" cm="1">
        <f t="array" aca="1" ref="D193" ca="1">_xlfn.XLOOKUP(1,
 (INDIRECT("'"&amp;$C$6&amp;"'!$6:$6")=D$6)*
 (INDIRECT("'"&amp;$C$6&amp;"'!$5:$5")=D$5),
 INDIRECT("'"&amp;$C$6&amp;"'!"&amp;ROW()&amp;":"&amp;ROW())
)</f>
        <v>0</v>
      </c>
      <c r="E193" s="8" cm="1">
        <f t="array" aca="1" ref="E193" ca="1">_xlfn.XLOOKUP(1,
 (INDIRECT("'"&amp;$C$6&amp;"'!$6:$6")=E$6)*
 (INDIRECT("'"&amp;$C$6&amp;"'!$5:$5")=E$5),
 INDIRECT("'"&amp;$C$6&amp;"'!"&amp;ROW()&amp;":"&amp;ROW())
)</f>
        <v>0</v>
      </c>
      <c r="F193" s="8" cm="1">
        <f t="array" aca="1" ref="F193" ca="1">_xlfn.XLOOKUP(1,
 (INDIRECT("'"&amp;$C$6&amp;"'!$6:$6")=F$6)*
 (INDIRECT("'"&amp;$C$6&amp;"'!$5:$5")=F$5),
 INDIRECT("'"&amp;$C$6&amp;"'!"&amp;ROW()&amp;":"&amp;ROW())
)</f>
        <v>0</v>
      </c>
      <c r="G193" s="8" cm="1">
        <f t="array" aca="1" ref="G193" ca="1">_xlfn.XLOOKUP(1,
 (INDIRECT("'"&amp;$C$6&amp;"'!$6:$6")=G$6)*
 (INDIRECT("'"&amp;$C$6&amp;"'!$5:$5")=G$5),
 INDIRECT("'"&amp;$C$6&amp;"'!"&amp;ROW()&amp;":"&amp;ROW())
)</f>
        <v>0</v>
      </c>
      <c r="H193" s="8" cm="1">
        <f t="array" aca="1" ref="H193" ca="1">_xlfn.XLOOKUP(1,
 (INDIRECT("'"&amp;$C$6&amp;"'!$6:$6")=H$6)*
 (INDIRECT("'"&amp;$C$6&amp;"'!$5:$5")=H$5),
 INDIRECT("'"&amp;$C$6&amp;"'!"&amp;ROW()&amp;":"&amp;ROW())
)</f>
        <v>0</v>
      </c>
      <c r="I193" s="8" cm="1">
        <f t="array" aca="1" ref="I193" ca="1">_xlfn.XLOOKUP(1,
 (INDIRECT("'"&amp;$C$6&amp;"'!$6:$6")=I$6)*
 (INDIRECT("'"&amp;$C$6&amp;"'!$5:$5")=I$5),
 INDIRECT("'"&amp;$C$6&amp;"'!"&amp;ROW()&amp;":"&amp;ROW())
)</f>
        <v>0</v>
      </c>
      <c r="K193" s="33">
        <f t="shared" ca="1" si="425"/>
        <v>0</v>
      </c>
      <c r="L193" s="33">
        <f t="shared" ca="1" si="426"/>
        <v>0</v>
      </c>
      <c r="M193" s="33">
        <f t="shared" ca="1" si="427"/>
        <v>0</v>
      </c>
      <c r="N193" s="33">
        <f t="shared" ca="1" si="428"/>
        <v>0</v>
      </c>
      <c r="O193" s="33">
        <f t="shared" ca="1" si="429"/>
        <v>0</v>
      </c>
      <c r="Q193" s="35">
        <f t="shared" ca="1" si="430"/>
        <v>0</v>
      </c>
      <c r="R193" s="35">
        <f t="shared" ca="1" si="431"/>
        <v>0</v>
      </c>
      <c r="S193" s="35">
        <f t="shared" ca="1" si="432"/>
        <v>0</v>
      </c>
      <c r="T193" s="35">
        <f t="shared" ca="1" si="433"/>
        <v>0</v>
      </c>
      <c r="U193" s="35">
        <f t="shared" ca="1" si="434"/>
        <v>0</v>
      </c>
      <c r="W193" s="8" cm="1">
        <f t="array" aca="1" ref="W193" ca="1">INDIRECT("'"&amp;$C$6&amp;"'!"&amp;ADDRESS(ROW(),COLUMN()+44))</f>
        <v>0</v>
      </c>
      <c r="X193" s="8" cm="1">
        <f t="array" aca="1" ref="X193" ca="1">INDIRECT("'"&amp;$C$6&amp;"'!"&amp;ADDRESS(ROW(),COLUMN()+44))</f>
        <v>0</v>
      </c>
      <c r="Y193" s="8" cm="1">
        <f t="array" aca="1" ref="Y193" ca="1">INDIRECT("'"&amp;$C$6&amp;"'!"&amp;ADDRESS(ROW(),COLUMN()+44))</f>
        <v>0</v>
      </c>
      <c r="Z193" s="8" cm="1">
        <f t="array" aca="1" ref="Z193" ca="1">INDIRECT("'"&amp;$C$6&amp;"'!"&amp;ADDRESS(ROW(),COLUMN()+44))</f>
        <v>0</v>
      </c>
      <c r="AA193" s="8" cm="1">
        <f t="array" aca="1" ref="AA193" ca="1">INDIRECT("'"&amp;$C$6&amp;"'!"&amp;ADDRESS(ROW(),COLUMN()+44))</f>
        <v>0</v>
      </c>
      <c r="AB193" s="8" cm="1">
        <f t="array" aca="1" ref="AB193" ca="1">INDIRECT("'"&amp;$C$6&amp;"'!"&amp;ADDRESS(ROW(),COLUMN()+44))</f>
        <v>0</v>
      </c>
      <c r="AD193" s="33">
        <f t="shared" ca="1" si="435"/>
        <v>0</v>
      </c>
      <c r="AE193" s="33">
        <f t="shared" ca="1" si="436"/>
        <v>0</v>
      </c>
      <c r="AF193" s="33">
        <f t="shared" ca="1" si="437"/>
        <v>0</v>
      </c>
      <c r="AG193" s="33">
        <f t="shared" ca="1" si="438"/>
        <v>0</v>
      </c>
      <c r="AH193" s="33">
        <f t="shared" ca="1" si="439"/>
        <v>0</v>
      </c>
      <c r="AJ193" s="35">
        <f t="shared" ca="1" si="440"/>
        <v>0</v>
      </c>
      <c r="AK193" s="35">
        <f t="shared" ca="1" si="441"/>
        <v>0</v>
      </c>
      <c r="AL193" s="35">
        <f t="shared" ca="1" si="442"/>
        <v>0</v>
      </c>
      <c r="AM193" s="35">
        <f t="shared" ca="1" si="443"/>
        <v>0</v>
      </c>
      <c r="AN193" s="35">
        <f t="shared" ca="1" si="444"/>
        <v>0</v>
      </c>
    </row>
    <row r="194" spans="1:40" hidden="1" outlineLevel="1" x14ac:dyDescent="0.25">
      <c r="A194" s="11" t="s">
        <v>25</v>
      </c>
      <c r="C194" s="51"/>
      <c r="D194" s="53">
        <f ca="1">SUM(D192:D193)</f>
        <v>0</v>
      </c>
      <c r="E194" s="53">
        <f t="shared" ref="E194" ca="1" si="447">SUM(E192:E193)</f>
        <v>0</v>
      </c>
      <c r="F194" s="53">
        <f t="shared" ref="F194" ca="1" si="448">SUM(F192:F193)</f>
        <v>0</v>
      </c>
      <c r="G194" s="53">
        <f t="shared" ref="G194" ca="1" si="449">SUM(G192:G193)</f>
        <v>0</v>
      </c>
      <c r="H194" s="53">
        <f t="shared" ref="H194" ca="1" si="450">SUM(H192:H193)</f>
        <v>0</v>
      </c>
      <c r="I194" s="53">
        <f t="shared" ref="I194" ca="1" si="451">SUM(I192:I193)</f>
        <v>0</v>
      </c>
      <c r="K194" s="33">
        <f t="shared" ca="1" si="425"/>
        <v>0</v>
      </c>
      <c r="L194" s="33">
        <f t="shared" ca="1" si="426"/>
        <v>0</v>
      </c>
      <c r="M194" s="33">
        <f t="shared" ca="1" si="427"/>
        <v>0</v>
      </c>
      <c r="N194" s="33">
        <f t="shared" ca="1" si="428"/>
        <v>0</v>
      </c>
      <c r="O194" s="33">
        <f t="shared" ca="1" si="429"/>
        <v>0</v>
      </c>
      <c r="Q194" s="35">
        <f t="shared" ca="1" si="430"/>
        <v>0</v>
      </c>
      <c r="R194" s="35">
        <f t="shared" ca="1" si="431"/>
        <v>0</v>
      </c>
      <c r="S194" s="35">
        <f t="shared" ca="1" si="432"/>
        <v>0</v>
      </c>
      <c r="T194" s="35">
        <f t="shared" ca="1" si="433"/>
        <v>0</v>
      </c>
      <c r="U194" s="35">
        <f t="shared" ca="1" si="434"/>
        <v>0</v>
      </c>
      <c r="W194" s="53">
        <f ca="1">SUM(W192:W193)</f>
        <v>0</v>
      </c>
      <c r="X194" s="53">
        <f t="shared" ref="X194" ca="1" si="452">SUM(X192:X193)</f>
        <v>0</v>
      </c>
      <c r="Y194" s="53">
        <f t="shared" ref="Y194" ca="1" si="453">SUM(Y192:Y193)</f>
        <v>0</v>
      </c>
      <c r="Z194" s="53">
        <f t="shared" ref="Z194" ca="1" si="454">SUM(Z192:Z193)</f>
        <v>0</v>
      </c>
      <c r="AA194" s="53">
        <f t="shared" ref="AA194" ca="1" si="455">SUM(AA192:AA193)</f>
        <v>0</v>
      </c>
      <c r="AB194" s="53">
        <f t="shared" ref="AB194" ca="1" si="456">SUM(AB192:AB193)</f>
        <v>0</v>
      </c>
      <c r="AD194" s="33">
        <f t="shared" ca="1" si="435"/>
        <v>0</v>
      </c>
      <c r="AE194" s="33">
        <f t="shared" ca="1" si="436"/>
        <v>0</v>
      </c>
      <c r="AF194" s="33">
        <f t="shared" ca="1" si="437"/>
        <v>0</v>
      </c>
      <c r="AG194" s="33">
        <f t="shared" ca="1" si="438"/>
        <v>0</v>
      </c>
      <c r="AH194" s="33">
        <f t="shared" ca="1" si="439"/>
        <v>0</v>
      </c>
      <c r="AJ194" s="35">
        <f t="shared" ca="1" si="440"/>
        <v>0</v>
      </c>
      <c r="AK194" s="35">
        <f t="shared" ca="1" si="441"/>
        <v>0</v>
      </c>
      <c r="AL194" s="35">
        <f t="shared" ca="1" si="442"/>
        <v>0</v>
      </c>
      <c r="AM194" s="35">
        <f t="shared" ca="1" si="443"/>
        <v>0</v>
      </c>
      <c r="AN194" s="35">
        <f t="shared" ca="1" si="444"/>
        <v>0</v>
      </c>
    </row>
    <row r="195" spans="1:40" collapsed="1" x14ac:dyDescent="0.25">
      <c r="C195" s="3" t="s">
        <v>25</v>
      </c>
      <c r="D195" s="10">
        <f ca="1">SUM(D187,D188:D191,D194)</f>
        <v>0</v>
      </c>
      <c r="E195" s="10">
        <f t="shared" ref="E195" ca="1" si="457">SUM(E187,E188:E191,E194)</f>
        <v>-1129.7333221030001</v>
      </c>
      <c r="F195" s="10">
        <f t="shared" ref="F195" ca="1" si="458">SUM(F187,F188:F191,F194)</f>
        <v>0</v>
      </c>
      <c r="G195" s="10">
        <f t="shared" ref="G195" ca="1" si="459">SUM(G187,G188:G191,G194)</f>
        <v>0</v>
      </c>
      <c r="H195" s="10">
        <f t="shared" ref="H195" ca="1" si="460">SUM(H187,H188:H191,H194)</f>
        <v>0</v>
      </c>
      <c r="I195" s="10">
        <f t="shared" ref="I195" ca="1" si="461">SUM(I187,I188:I191,I194)</f>
        <v>0</v>
      </c>
      <c r="K195" s="34">
        <f t="shared" ca="1" si="425"/>
        <v>1129.7333221030001</v>
      </c>
      <c r="L195" s="34">
        <f t="shared" ca="1" si="426"/>
        <v>0</v>
      </c>
      <c r="M195" s="34">
        <f t="shared" ca="1" si="427"/>
        <v>0</v>
      </c>
      <c r="N195" s="34">
        <f t="shared" ca="1" si="428"/>
        <v>0</v>
      </c>
      <c r="O195" s="34">
        <f t="shared" ca="1" si="429"/>
        <v>0</v>
      </c>
      <c r="Q195" s="36">
        <f t="shared" ca="1" si="430"/>
        <v>-1</v>
      </c>
      <c r="R195" s="36">
        <f t="shared" ca="1" si="431"/>
        <v>0</v>
      </c>
      <c r="S195" s="36">
        <f t="shared" ca="1" si="432"/>
        <v>0</v>
      </c>
      <c r="T195" s="36">
        <f t="shared" ca="1" si="433"/>
        <v>0</v>
      </c>
      <c r="U195" s="36">
        <f t="shared" ca="1" si="434"/>
        <v>0</v>
      </c>
      <c r="W195" s="10">
        <f ca="1">SUM(W187,W188:W191,W194)</f>
        <v>0</v>
      </c>
      <c r="X195" s="10">
        <f t="shared" ref="X195" ca="1" si="462">SUM(X187,X188:X191,X194)</f>
        <v>-6510.9023796750007</v>
      </c>
      <c r="Y195" s="10">
        <f t="shared" ref="Y195" ca="1" si="463">SUM(Y187,Y188:Y191,Y194)</f>
        <v>0</v>
      </c>
      <c r="Z195" s="10">
        <f t="shared" ref="Z195" ca="1" si="464">SUM(Z187,Z188:Z191,Z194)</f>
        <v>0</v>
      </c>
      <c r="AA195" s="10">
        <f t="shared" ref="AA195" ca="1" si="465">SUM(AA187,AA188:AA191,AA194)</f>
        <v>0</v>
      </c>
      <c r="AB195" s="10">
        <f t="shared" ref="AB195" ca="1" si="466">SUM(AB187,AB188:AB191,AB194)</f>
        <v>0</v>
      </c>
      <c r="AD195" s="34">
        <f t="shared" ca="1" si="435"/>
        <v>6510.9023796750007</v>
      </c>
      <c r="AE195" s="34">
        <f t="shared" ca="1" si="436"/>
        <v>0</v>
      </c>
      <c r="AF195" s="34">
        <f t="shared" ca="1" si="437"/>
        <v>0</v>
      </c>
      <c r="AG195" s="34">
        <f t="shared" ca="1" si="438"/>
        <v>0</v>
      </c>
      <c r="AH195" s="34">
        <f t="shared" ca="1" si="439"/>
        <v>0</v>
      </c>
      <c r="AJ195" s="36">
        <f t="shared" ca="1" si="440"/>
        <v>-1</v>
      </c>
      <c r="AK195" s="36">
        <f t="shared" ca="1" si="441"/>
        <v>0</v>
      </c>
      <c r="AL195" s="36">
        <f t="shared" ca="1" si="442"/>
        <v>0</v>
      </c>
      <c r="AM195" s="36">
        <f t="shared" ca="1" si="443"/>
        <v>0</v>
      </c>
      <c r="AN195" s="36">
        <f t="shared" ca="1" si="444"/>
        <v>0</v>
      </c>
    </row>
    <row r="198" spans="1:40" hidden="1" outlineLevel="1" x14ac:dyDescent="0.25">
      <c r="A198" s="11" t="s">
        <v>26</v>
      </c>
      <c r="C198" s="2" t="s">
        <v>79</v>
      </c>
      <c r="D198" s="8" cm="1">
        <f t="array" aca="1" ref="D198" ca="1">_xlfn.XLOOKUP(1,
 (INDIRECT("'"&amp;$C$6&amp;"'!$6:$6")=D$6)*
 (INDIRECT("'"&amp;$C$6&amp;"'!$5:$5")=D$5),
 INDIRECT("'"&amp;$C$6&amp;"'!"&amp;ROW()&amp;":"&amp;ROW())
)</f>
        <v>0</v>
      </c>
      <c r="E198" s="8" cm="1">
        <f t="array" aca="1" ref="E198" ca="1">_xlfn.XLOOKUP(1,
 (INDIRECT("'"&amp;$C$6&amp;"'!$6:$6")=E$6)*
 (INDIRECT("'"&amp;$C$6&amp;"'!$5:$5")=E$5),
 INDIRECT("'"&amp;$C$6&amp;"'!"&amp;ROW()&amp;":"&amp;ROW())
)</f>
        <v>-16426.787256900498</v>
      </c>
      <c r="F198" s="8" cm="1">
        <f t="array" aca="1" ref="F198" ca="1">_xlfn.XLOOKUP(1,
 (INDIRECT("'"&amp;$C$6&amp;"'!$6:$6")=F$6)*
 (INDIRECT("'"&amp;$C$6&amp;"'!$5:$5")=F$5),
 INDIRECT("'"&amp;$C$6&amp;"'!"&amp;ROW()&amp;":"&amp;ROW())
)</f>
        <v>0</v>
      </c>
      <c r="G198" s="8" cm="1">
        <f t="array" aca="1" ref="G198" ca="1">_xlfn.XLOOKUP(1,
 (INDIRECT("'"&amp;$C$6&amp;"'!$6:$6")=G$6)*
 (INDIRECT("'"&amp;$C$6&amp;"'!$5:$5")=G$5),
 INDIRECT("'"&amp;$C$6&amp;"'!"&amp;ROW()&amp;":"&amp;ROW())
)</f>
        <v>0</v>
      </c>
      <c r="H198" s="8" cm="1">
        <f t="array" aca="1" ref="H198" ca="1">_xlfn.XLOOKUP(1,
 (INDIRECT("'"&amp;$C$6&amp;"'!$6:$6")=H$6)*
 (INDIRECT("'"&amp;$C$6&amp;"'!$5:$5")=H$5),
 INDIRECT("'"&amp;$C$6&amp;"'!"&amp;ROW()&amp;":"&amp;ROW())
)</f>
        <v>0</v>
      </c>
      <c r="I198" s="8" cm="1">
        <f t="array" aca="1" ref="I198" ca="1">_xlfn.XLOOKUP(1,
 (INDIRECT("'"&amp;$C$6&amp;"'!$6:$6")=I$6)*
 (INDIRECT("'"&amp;$C$6&amp;"'!$5:$5")=I$5),
 INDIRECT("'"&amp;$C$6&amp;"'!"&amp;ROW()&amp;":"&amp;ROW())
)</f>
        <v>0</v>
      </c>
      <c r="K198" s="33">
        <f t="shared" ref="K198:K207" ca="1" si="467">$D198-E198</f>
        <v>16426.787256900498</v>
      </c>
      <c r="L198" s="33">
        <f t="shared" ref="L198:L207" ca="1" si="468">$D198-F198</f>
        <v>0</v>
      </c>
      <c r="M198" s="33">
        <f t="shared" ref="M198:M207" ca="1" si="469">$D198-G198</f>
        <v>0</v>
      </c>
      <c r="N198" s="33">
        <f t="shared" ref="N198:N207" ca="1" si="470">$D198-H198</f>
        <v>0</v>
      </c>
      <c r="O198" s="33">
        <f t="shared" ref="O198:O207" ca="1" si="471">$D198-I198</f>
        <v>0</v>
      </c>
      <c r="Q198" s="35">
        <f t="shared" ref="Q198:Q207" ca="1" si="472">IFERROR($D198/E198-1,0)</f>
        <v>-1</v>
      </c>
      <c r="R198" s="35">
        <f t="shared" ref="R198:R207" ca="1" si="473">IFERROR($D198/F198-1,0)</f>
        <v>0</v>
      </c>
      <c r="S198" s="35">
        <f t="shared" ref="S198:S207" ca="1" si="474">IFERROR($D198/G198-1,0)</f>
        <v>0</v>
      </c>
      <c r="T198" s="35">
        <f t="shared" ref="T198:T207" ca="1" si="475">IFERROR($D198/H198-1,0)</f>
        <v>0</v>
      </c>
      <c r="U198" s="35">
        <f t="shared" ref="U198:U207" ca="1" si="476">IFERROR($D198/I198-1,0)</f>
        <v>0</v>
      </c>
      <c r="W198" s="8" cm="1">
        <f t="array" aca="1" ref="W198" ca="1">INDIRECT("'"&amp;$C$6&amp;"'!"&amp;ADDRESS(ROW(),COLUMN()+44))</f>
        <v>0</v>
      </c>
      <c r="X198" s="8" cm="1">
        <f t="array" aca="1" ref="X198" ca="1">INDIRECT("'"&amp;$C$6&amp;"'!"&amp;ADDRESS(ROW(),COLUMN()+44))</f>
        <v>-79056.230675676401</v>
      </c>
      <c r="Y198" s="8" cm="1">
        <f t="array" aca="1" ref="Y198" ca="1">INDIRECT("'"&amp;$C$6&amp;"'!"&amp;ADDRESS(ROW(),COLUMN()+44))</f>
        <v>0</v>
      </c>
      <c r="Z198" s="8" cm="1">
        <f t="array" aca="1" ref="Z198" ca="1">INDIRECT("'"&amp;$C$6&amp;"'!"&amp;ADDRESS(ROW(),COLUMN()+44))</f>
        <v>0</v>
      </c>
      <c r="AA198" s="8" cm="1">
        <f t="array" aca="1" ref="AA198" ca="1">INDIRECT("'"&amp;$C$6&amp;"'!"&amp;ADDRESS(ROW(),COLUMN()+44))</f>
        <v>0</v>
      </c>
      <c r="AB198" s="8" cm="1">
        <f t="array" aca="1" ref="AB198" ca="1">INDIRECT("'"&amp;$C$6&amp;"'!"&amp;ADDRESS(ROW(),COLUMN()+44))</f>
        <v>0</v>
      </c>
      <c r="AD198" s="33">
        <f t="shared" ref="AD198:AD207" ca="1" si="477">$W198-X198</f>
        <v>79056.230675676401</v>
      </c>
      <c r="AE198" s="33">
        <f t="shared" ref="AE198:AE207" ca="1" si="478">$W198-Y198</f>
        <v>0</v>
      </c>
      <c r="AF198" s="33">
        <f t="shared" ref="AF198:AF207" ca="1" si="479">$W198-Z198</f>
        <v>0</v>
      </c>
      <c r="AG198" s="33">
        <f t="shared" ref="AG198:AG207" ca="1" si="480">$W198-AA198</f>
        <v>0</v>
      </c>
      <c r="AH198" s="33">
        <f t="shared" ref="AH198:AH207" ca="1" si="481">$W198-AB198</f>
        <v>0</v>
      </c>
      <c r="AJ198" s="35">
        <f t="shared" ref="AJ198:AJ207" ca="1" si="482">IFERROR($W198/X198-1,0)</f>
        <v>-1</v>
      </c>
      <c r="AK198" s="35">
        <f t="shared" ref="AK198:AK207" ca="1" si="483">IFERROR($W198/Y198-1,0)</f>
        <v>0</v>
      </c>
      <c r="AL198" s="35">
        <f t="shared" ref="AL198:AL207" ca="1" si="484">IFERROR($W198/Z198-1,0)</f>
        <v>0</v>
      </c>
      <c r="AM198" s="35">
        <f t="shared" ref="AM198:AM207" ca="1" si="485">IFERROR($W198/AA198-1,0)</f>
        <v>0</v>
      </c>
      <c r="AN198" s="35">
        <f t="shared" ref="AN198:AN207" ca="1" si="486">IFERROR($W198/AB198-1,0)</f>
        <v>0</v>
      </c>
    </row>
    <row r="199" spans="1:40" hidden="1" outlineLevel="1" x14ac:dyDescent="0.25">
      <c r="A199" s="11" t="s">
        <v>26</v>
      </c>
      <c r="C199" s="2"/>
      <c r="D199" s="8" cm="1">
        <f t="array" aca="1" ref="D199" ca="1">_xlfn.XLOOKUP(1,
 (INDIRECT("'"&amp;$C$6&amp;"'!$6:$6")=D$6)*
 (INDIRECT("'"&amp;$C$6&amp;"'!$5:$5")=D$5),
 INDIRECT("'"&amp;$C$6&amp;"'!"&amp;ROW()&amp;":"&amp;ROW())
)</f>
        <v>0</v>
      </c>
      <c r="E199" s="8" cm="1">
        <f t="array" aca="1" ref="E199" ca="1">_xlfn.XLOOKUP(1,
 (INDIRECT("'"&amp;$C$6&amp;"'!$6:$6")=E$6)*
 (INDIRECT("'"&amp;$C$6&amp;"'!$5:$5")=E$5),
 INDIRECT("'"&amp;$C$6&amp;"'!"&amp;ROW()&amp;":"&amp;ROW())
)</f>
        <v>0</v>
      </c>
      <c r="F199" s="8" cm="1">
        <f t="array" aca="1" ref="F199" ca="1">_xlfn.XLOOKUP(1,
 (INDIRECT("'"&amp;$C$6&amp;"'!$6:$6")=F$6)*
 (INDIRECT("'"&amp;$C$6&amp;"'!$5:$5")=F$5),
 INDIRECT("'"&amp;$C$6&amp;"'!"&amp;ROW()&amp;":"&amp;ROW())
)</f>
        <v>0</v>
      </c>
      <c r="G199" s="8" cm="1">
        <f t="array" aca="1" ref="G199" ca="1">_xlfn.XLOOKUP(1,
 (INDIRECT("'"&amp;$C$6&amp;"'!$6:$6")=G$6)*
 (INDIRECT("'"&amp;$C$6&amp;"'!$5:$5")=G$5),
 INDIRECT("'"&amp;$C$6&amp;"'!"&amp;ROW()&amp;":"&amp;ROW())
)</f>
        <v>0</v>
      </c>
      <c r="H199" s="8" cm="1">
        <f t="array" aca="1" ref="H199" ca="1">_xlfn.XLOOKUP(1,
 (INDIRECT("'"&amp;$C$6&amp;"'!$6:$6")=H$6)*
 (INDIRECT("'"&amp;$C$6&amp;"'!$5:$5")=H$5),
 INDIRECT("'"&amp;$C$6&amp;"'!"&amp;ROW()&amp;":"&amp;ROW())
)</f>
        <v>0</v>
      </c>
      <c r="I199" s="8" cm="1">
        <f t="array" aca="1" ref="I199" ca="1">_xlfn.XLOOKUP(1,
 (INDIRECT("'"&amp;$C$6&amp;"'!$6:$6")=I$6)*
 (INDIRECT("'"&amp;$C$6&amp;"'!$5:$5")=I$5),
 INDIRECT("'"&amp;$C$6&amp;"'!"&amp;ROW()&amp;":"&amp;ROW())
)</f>
        <v>0</v>
      </c>
      <c r="K199" s="33">
        <f t="shared" ca="1" si="467"/>
        <v>0</v>
      </c>
      <c r="L199" s="33">
        <f t="shared" ca="1" si="468"/>
        <v>0</v>
      </c>
      <c r="M199" s="33">
        <f t="shared" ca="1" si="469"/>
        <v>0</v>
      </c>
      <c r="N199" s="33">
        <f t="shared" ca="1" si="470"/>
        <v>0</v>
      </c>
      <c r="O199" s="33">
        <f t="shared" ca="1" si="471"/>
        <v>0</v>
      </c>
      <c r="Q199" s="35">
        <f t="shared" ca="1" si="472"/>
        <v>0</v>
      </c>
      <c r="R199" s="35">
        <f t="shared" ca="1" si="473"/>
        <v>0</v>
      </c>
      <c r="S199" s="35">
        <f t="shared" ca="1" si="474"/>
        <v>0</v>
      </c>
      <c r="T199" s="35">
        <f t="shared" ca="1" si="475"/>
        <v>0</v>
      </c>
      <c r="U199" s="35">
        <f t="shared" ca="1" si="476"/>
        <v>0</v>
      </c>
      <c r="W199" s="8" cm="1">
        <f t="array" aca="1" ref="W199" ca="1">INDIRECT("'"&amp;$C$6&amp;"'!"&amp;ADDRESS(ROW(),COLUMN()+44))</f>
        <v>0</v>
      </c>
      <c r="X199" s="8" cm="1">
        <f t="array" aca="1" ref="X199" ca="1">INDIRECT("'"&amp;$C$6&amp;"'!"&amp;ADDRESS(ROW(),COLUMN()+44))</f>
        <v>0</v>
      </c>
      <c r="Y199" s="8" cm="1">
        <f t="array" aca="1" ref="Y199" ca="1">INDIRECT("'"&amp;$C$6&amp;"'!"&amp;ADDRESS(ROW(),COLUMN()+44))</f>
        <v>0</v>
      </c>
      <c r="Z199" s="8" cm="1">
        <f t="array" aca="1" ref="Z199" ca="1">INDIRECT("'"&amp;$C$6&amp;"'!"&amp;ADDRESS(ROW(),COLUMN()+44))</f>
        <v>0</v>
      </c>
      <c r="AA199" s="8" cm="1">
        <f t="array" aca="1" ref="AA199" ca="1">INDIRECT("'"&amp;$C$6&amp;"'!"&amp;ADDRESS(ROW(),COLUMN()+44))</f>
        <v>0</v>
      </c>
      <c r="AB199" s="8" cm="1">
        <f t="array" aca="1" ref="AB199" ca="1">INDIRECT("'"&amp;$C$6&amp;"'!"&amp;ADDRESS(ROW(),COLUMN()+44))</f>
        <v>0</v>
      </c>
      <c r="AD199" s="33">
        <f t="shared" ca="1" si="477"/>
        <v>0</v>
      </c>
      <c r="AE199" s="33">
        <f t="shared" ca="1" si="478"/>
        <v>0</v>
      </c>
      <c r="AF199" s="33">
        <f t="shared" ca="1" si="479"/>
        <v>0</v>
      </c>
      <c r="AG199" s="33">
        <f t="shared" ca="1" si="480"/>
        <v>0</v>
      </c>
      <c r="AH199" s="33">
        <f t="shared" ca="1" si="481"/>
        <v>0</v>
      </c>
      <c r="AJ199" s="35">
        <f t="shared" ca="1" si="482"/>
        <v>0</v>
      </c>
      <c r="AK199" s="35">
        <f t="shared" ca="1" si="483"/>
        <v>0</v>
      </c>
      <c r="AL199" s="35">
        <f t="shared" ca="1" si="484"/>
        <v>0</v>
      </c>
      <c r="AM199" s="35">
        <f t="shared" ca="1" si="485"/>
        <v>0</v>
      </c>
      <c r="AN199" s="35">
        <f t="shared" ca="1" si="486"/>
        <v>0</v>
      </c>
    </row>
    <row r="200" spans="1:40" hidden="1" outlineLevel="1" x14ac:dyDescent="0.25">
      <c r="A200" s="11" t="s">
        <v>26</v>
      </c>
      <c r="C200" s="2"/>
      <c r="D200" s="8" cm="1">
        <f t="array" aca="1" ref="D200" ca="1">_xlfn.XLOOKUP(1,
 (INDIRECT("'"&amp;$C$6&amp;"'!$6:$6")=D$6)*
 (INDIRECT("'"&amp;$C$6&amp;"'!$5:$5")=D$5),
 INDIRECT("'"&amp;$C$6&amp;"'!"&amp;ROW()&amp;":"&amp;ROW())
)</f>
        <v>0</v>
      </c>
      <c r="E200" s="8" cm="1">
        <f t="array" aca="1" ref="E200" ca="1">_xlfn.XLOOKUP(1,
 (INDIRECT("'"&amp;$C$6&amp;"'!$6:$6")=E$6)*
 (INDIRECT("'"&amp;$C$6&amp;"'!$5:$5")=E$5),
 INDIRECT("'"&amp;$C$6&amp;"'!"&amp;ROW()&amp;":"&amp;ROW())
)</f>
        <v>0</v>
      </c>
      <c r="F200" s="8" cm="1">
        <f t="array" aca="1" ref="F200" ca="1">_xlfn.XLOOKUP(1,
 (INDIRECT("'"&amp;$C$6&amp;"'!$6:$6")=F$6)*
 (INDIRECT("'"&amp;$C$6&amp;"'!$5:$5")=F$5),
 INDIRECT("'"&amp;$C$6&amp;"'!"&amp;ROW()&amp;":"&amp;ROW())
)</f>
        <v>0</v>
      </c>
      <c r="G200" s="8" cm="1">
        <f t="array" aca="1" ref="G200" ca="1">_xlfn.XLOOKUP(1,
 (INDIRECT("'"&amp;$C$6&amp;"'!$6:$6")=G$6)*
 (INDIRECT("'"&amp;$C$6&amp;"'!$5:$5")=G$5),
 INDIRECT("'"&amp;$C$6&amp;"'!"&amp;ROW()&amp;":"&amp;ROW())
)</f>
        <v>0</v>
      </c>
      <c r="H200" s="8" cm="1">
        <f t="array" aca="1" ref="H200" ca="1">_xlfn.XLOOKUP(1,
 (INDIRECT("'"&amp;$C$6&amp;"'!$6:$6")=H$6)*
 (INDIRECT("'"&amp;$C$6&amp;"'!$5:$5")=H$5),
 INDIRECT("'"&amp;$C$6&amp;"'!"&amp;ROW()&amp;":"&amp;ROW())
)</f>
        <v>0</v>
      </c>
      <c r="I200" s="8" cm="1">
        <f t="array" aca="1" ref="I200" ca="1">_xlfn.XLOOKUP(1,
 (INDIRECT("'"&amp;$C$6&amp;"'!$6:$6")=I$6)*
 (INDIRECT("'"&amp;$C$6&amp;"'!$5:$5")=I$5),
 INDIRECT("'"&amp;$C$6&amp;"'!"&amp;ROW()&amp;":"&amp;ROW())
)</f>
        <v>0</v>
      </c>
      <c r="K200" s="33">
        <f t="shared" ca="1" si="467"/>
        <v>0</v>
      </c>
      <c r="L200" s="33">
        <f t="shared" ca="1" si="468"/>
        <v>0</v>
      </c>
      <c r="M200" s="33">
        <f t="shared" ca="1" si="469"/>
        <v>0</v>
      </c>
      <c r="N200" s="33">
        <f t="shared" ca="1" si="470"/>
        <v>0</v>
      </c>
      <c r="O200" s="33">
        <f t="shared" ca="1" si="471"/>
        <v>0</v>
      </c>
      <c r="Q200" s="35">
        <f t="shared" ca="1" si="472"/>
        <v>0</v>
      </c>
      <c r="R200" s="35">
        <f t="shared" ca="1" si="473"/>
        <v>0</v>
      </c>
      <c r="S200" s="35">
        <f t="shared" ca="1" si="474"/>
        <v>0</v>
      </c>
      <c r="T200" s="35">
        <f t="shared" ca="1" si="475"/>
        <v>0</v>
      </c>
      <c r="U200" s="35">
        <f t="shared" ca="1" si="476"/>
        <v>0</v>
      </c>
      <c r="W200" s="8" cm="1">
        <f t="array" aca="1" ref="W200" ca="1">INDIRECT("'"&amp;$C$6&amp;"'!"&amp;ADDRESS(ROW(),COLUMN()+44))</f>
        <v>0</v>
      </c>
      <c r="X200" s="8" cm="1">
        <f t="array" aca="1" ref="X200" ca="1">INDIRECT("'"&amp;$C$6&amp;"'!"&amp;ADDRESS(ROW(),COLUMN()+44))</f>
        <v>0</v>
      </c>
      <c r="Y200" s="8" cm="1">
        <f t="array" aca="1" ref="Y200" ca="1">INDIRECT("'"&amp;$C$6&amp;"'!"&amp;ADDRESS(ROW(),COLUMN()+44))</f>
        <v>0</v>
      </c>
      <c r="Z200" s="8" cm="1">
        <f t="array" aca="1" ref="Z200" ca="1">INDIRECT("'"&amp;$C$6&amp;"'!"&amp;ADDRESS(ROW(),COLUMN()+44))</f>
        <v>0</v>
      </c>
      <c r="AA200" s="8" cm="1">
        <f t="array" aca="1" ref="AA200" ca="1">INDIRECT("'"&amp;$C$6&amp;"'!"&amp;ADDRESS(ROW(),COLUMN()+44))</f>
        <v>0</v>
      </c>
      <c r="AB200" s="8" cm="1">
        <f t="array" aca="1" ref="AB200" ca="1">INDIRECT("'"&amp;$C$6&amp;"'!"&amp;ADDRESS(ROW(),COLUMN()+44))</f>
        <v>0</v>
      </c>
      <c r="AD200" s="33">
        <f t="shared" ca="1" si="477"/>
        <v>0</v>
      </c>
      <c r="AE200" s="33">
        <f t="shared" ca="1" si="478"/>
        <v>0</v>
      </c>
      <c r="AF200" s="33">
        <f t="shared" ca="1" si="479"/>
        <v>0</v>
      </c>
      <c r="AG200" s="33">
        <f t="shared" ca="1" si="480"/>
        <v>0</v>
      </c>
      <c r="AH200" s="33">
        <f t="shared" ca="1" si="481"/>
        <v>0</v>
      </c>
      <c r="AJ200" s="35">
        <f t="shared" ca="1" si="482"/>
        <v>0</v>
      </c>
      <c r="AK200" s="35">
        <f t="shared" ca="1" si="483"/>
        <v>0</v>
      </c>
      <c r="AL200" s="35">
        <f t="shared" ca="1" si="484"/>
        <v>0</v>
      </c>
      <c r="AM200" s="35">
        <f t="shared" ca="1" si="485"/>
        <v>0</v>
      </c>
      <c r="AN200" s="35">
        <f t="shared" ca="1" si="486"/>
        <v>0</v>
      </c>
    </row>
    <row r="201" spans="1:40" hidden="1" outlineLevel="1" x14ac:dyDescent="0.25">
      <c r="A201" s="11" t="s">
        <v>26</v>
      </c>
      <c r="C201" s="2"/>
      <c r="D201" s="8" cm="1">
        <f t="array" aca="1" ref="D201" ca="1">_xlfn.XLOOKUP(1,
 (INDIRECT("'"&amp;$C$6&amp;"'!$6:$6")=D$6)*
 (INDIRECT("'"&amp;$C$6&amp;"'!$5:$5")=D$5),
 INDIRECT("'"&amp;$C$6&amp;"'!"&amp;ROW()&amp;":"&amp;ROW())
)</f>
        <v>0</v>
      </c>
      <c r="E201" s="8" cm="1">
        <f t="array" aca="1" ref="E201" ca="1">_xlfn.XLOOKUP(1,
 (INDIRECT("'"&amp;$C$6&amp;"'!$6:$6")=E$6)*
 (INDIRECT("'"&amp;$C$6&amp;"'!$5:$5")=E$5),
 INDIRECT("'"&amp;$C$6&amp;"'!"&amp;ROW()&amp;":"&amp;ROW())
)</f>
        <v>0</v>
      </c>
      <c r="F201" s="8" cm="1">
        <f t="array" aca="1" ref="F201" ca="1">_xlfn.XLOOKUP(1,
 (INDIRECT("'"&amp;$C$6&amp;"'!$6:$6")=F$6)*
 (INDIRECT("'"&amp;$C$6&amp;"'!$5:$5")=F$5),
 INDIRECT("'"&amp;$C$6&amp;"'!"&amp;ROW()&amp;":"&amp;ROW())
)</f>
        <v>0</v>
      </c>
      <c r="G201" s="8" cm="1">
        <f t="array" aca="1" ref="G201" ca="1">_xlfn.XLOOKUP(1,
 (INDIRECT("'"&amp;$C$6&amp;"'!$6:$6")=G$6)*
 (INDIRECT("'"&amp;$C$6&amp;"'!$5:$5")=G$5),
 INDIRECT("'"&amp;$C$6&amp;"'!"&amp;ROW()&amp;":"&amp;ROW())
)</f>
        <v>0</v>
      </c>
      <c r="H201" s="8" cm="1">
        <f t="array" aca="1" ref="H201" ca="1">_xlfn.XLOOKUP(1,
 (INDIRECT("'"&amp;$C$6&amp;"'!$6:$6")=H$6)*
 (INDIRECT("'"&amp;$C$6&amp;"'!$5:$5")=H$5),
 INDIRECT("'"&amp;$C$6&amp;"'!"&amp;ROW()&amp;":"&amp;ROW())
)</f>
        <v>0</v>
      </c>
      <c r="I201" s="8" cm="1">
        <f t="array" aca="1" ref="I201" ca="1">_xlfn.XLOOKUP(1,
 (INDIRECT("'"&amp;$C$6&amp;"'!$6:$6")=I$6)*
 (INDIRECT("'"&amp;$C$6&amp;"'!$5:$5")=I$5),
 INDIRECT("'"&amp;$C$6&amp;"'!"&amp;ROW()&amp;":"&amp;ROW())
)</f>
        <v>0</v>
      </c>
      <c r="K201" s="33">
        <f t="shared" ca="1" si="467"/>
        <v>0</v>
      </c>
      <c r="L201" s="33">
        <f t="shared" ca="1" si="468"/>
        <v>0</v>
      </c>
      <c r="M201" s="33">
        <f t="shared" ca="1" si="469"/>
        <v>0</v>
      </c>
      <c r="N201" s="33">
        <f t="shared" ca="1" si="470"/>
        <v>0</v>
      </c>
      <c r="O201" s="33">
        <f t="shared" ca="1" si="471"/>
        <v>0</v>
      </c>
      <c r="Q201" s="35">
        <f t="shared" ca="1" si="472"/>
        <v>0</v>
      </c>
      <c r="R201" s="35">
        <f t="shared" ca="1" si="473"/>
        <v>0</v>
      </c>
      <c r="S201" s="35">
        <f t="shared" ca="1" si="474"/>
        <v>0</v>
      </c>
      <c r="T201" s="35">
        <f t="shared" ca="1" si="475"/>
        <v>0</v>
      </c>
      <c r="U201" s="35">
        <f t="shared" ca="1" si="476"/>
        <v>0</v>
      </c>
      <c r="W201" s="8" cm="1">
        <f t="array" aca="1" ref="W201" ca="1">INDIRECT("'"&amp;$C$6&amp;"'!"&amp;ADDRESS(ROW(),COLUMN()+44))</f>
        <v>0</v>
      </c>
      <c r="X201" s="8" cm="1">
        <f t="array" aca="1" ref="X201" ca="1">INDIRECT("'"&amp;$C$6&amp;"'!"&amp;ADDRESS(ROW(),COLUMN()+44))</f>
        <v>0</v>
      </c>
      <c r="Y201" s="8" cm="1">
        <f t="array" aca="1" ref="Y201" ca="1">INDIRECT("'"&amp;$C$6&amp;"'!"&amp;ADDRESS(ROW(),COLUMN()+44))</f>
        <v>0</v>
      </c>
      <c r="Z201" s="8" cm="1">
        <f t="array" aca="1" ref="Z201" ca="1">INDIRECT("'"&amp;$C$6&amp;"'!"&amp;ADDRESS(ROW(),COLUMN()+44))</f>
        <v>0</v>
      </c>
      <c r="AA201" s="8" cm="1">
        <f t="array" aca="1" ref="AA201" ca="1">INDIRECT("'"&amp;$C$6&amp;"'!"&amp;ADDRESS(ROW(),COLUMN()+44))</f>
        <v>0</v>
      </c>
      <c r="AB201" s="8" cm="1">
        <f t="array" aca="1" ref="AB201" ca="1">INDIRECT("'"&amp;$C$6&amp;"'!"&amp;ADDRESS(ROW(),COLUMN()+44))</f>
        <v>0</v>
      </c>
      <c r="AD201" s="33">
        <f t="shared" ca="1" si="477"/>
        <v>0</v>
      </c>
      <c r="AE201" s="33">
        <f t="shared" ca="1" si="478"/>
        <v>0</v>
      </c>
      <c r="AF201" s="33">
        <f t="shared" ca="1" si="479"/>
        <v>0</v>
      </c>
      <c r="AG201" s="33">
        <f t="shared" ca="1" si="480"/>
        <v>0</v>
      </c>
      <c r="AH201" s="33">
        <f t="shared" ca="1" si="481"/>
        <v>0</v>
      </c>
      <c r="AJ201" s="35">
        <f t="shared" ca="1" si="482"/>
        <v>0</v>
      </c>
      <c r="AK201" s="35">
        <f t="shared" ca="1" si="483"/>
        <v>0</v>
      </c>
      <c r="AL201" s="35">
        <f t="shared" ca="1" si="484"/>
        <v>0</v>
      </c>
      <c r="AM201" s="35">
        <f t="shared" ca="1" si="485"/>
        <v>0</v>
      </c>
      <c r="AN201" s="35">
        <f t="shared" ca="1" si="486"/>
        <v>0</v>
      </c>
    </row>
    <row r="202" spans="1:40" hidden="1" outlineLevel="1" x14ac:dyDescent="0.25">
      <c r="A202" s="11" t="s">
        <v>26</v>
      </c>
      <c r="C202" s="2"/>
      <c r="D202" s="8" cm="1">
        <f t="array" aca="1" ref="D202" ca="1">_xlfn.XLOOKUP(1,
 (INDIRECT("'"&amp;$C$6&amp;"'!$6:$6")=D$6)*
 (INDIRECT("'"&amp;$C$6&amp;"'!$5:$5")=D$5),
 INDIRECT("'"&amp;$C$6&amp;"'!"&amp;ROW()&amp;":"&amp;ROW())
)</f>
        <v>0</v>
      </c>
      <c r="E202" s="8" cm="1">
        <f t="array" aca="1" ref="E202" ca="1">_xlfn.XLOOKUP(1,
 (INDIRECT("'"&amp;$C$6&amp;"'!$6:$6")=E$6)*
 (INDIRECT("'"&amp;$C$6&amp;"'!$5:$5")=E$5),
 INDIRECT("'"&amp;$C$6&amp;"'!"&amp;ROW()&amp;":"&amp;ROW())
)</f>
        <v>0</v>
      </c>
      <c r="F202" s="8" cm="1">
        <f t="array" aca="1" ref="F202" ca="1">_xlfn.XLOOKUP(1,
 (INDIRECT("'"&amp;$C$6&amp;"'!$6:$6")=F$6)*
 (INDIRECT("'"&amp;$C$6&amp;"'!$5:$5")=F$5),
 INDIRECT("'"&amp;$C$6&amp;"'!"&amp;ROW()&amp;":"&amp;ROW())
)</f>
        <v>0</v>
      </c>
      <c r="G202" s="8" cm="1">
        <f t="array" aca="1" ref="G202" ca="1">_xlfn.XLOOKUP(1,
 (INDIRECT("'"&amp;$C$6&amp;"'!$6:$6")=G$6)*
 (INDIRECT("'"&amp;$C$6&amp;"'!$5:$5")=G$5),
 INDIRECT("'"&amp;$C$6&amp;"'!"&amp;ROW()&amp;":"&amp;ROW())
)</f>
        <v>0</v>
      </c>
      <c r="H202" s="8" cm="1">
        <f t="array" aca="1" ref="H202" ca="1">_xlfn.XLOOKUP(1,
 (INDIRECT("'"&amp;$C$6&amp;"'!$6:$6")=H$6)*
 (INDIRECT("'"&amp;$C$6&amp;"'!$5:$5")=H$5),
 INDIRECT("'"&amp;$C$6&amp;"'!"&amp;ROW()&amp;":"&amp;ROW())
)</f>
        <v>0</v>
      </c>
      <c r="I202" s="8" cm="1">
        <f t="array" aca="1" ref="I202" ca="1">_xlfn.XLOOKUP(1,
 (INDIRECT("'"&amp;$C$6&amp;"'!$6:$6")=I$6)*
 (INDIRECT("'"&amp;$C$6&amp;"'!$5:$5")=I$5),
 INDIRECT("'"&amp;$C$6&amp;"'!"&amp;ROW()&amp;":"&amp;ROW())
)</f>
        <v>0</v>
      </c>
      <c r="K202" s="33">
        <f t="shared" ca="1" si="467"/>
        <v>0</v>
      </c>
      <c r="L202" s="33">
        <f t="shared" ca="1" si="468"/>
        <v>0</v>
      </c>
      <c r="M202" s="33">
        <f t="shared" ca="1" si="469"/>
        <v>0</v>
      </c>
      <c r="N202" s="33">
        <f t="shared" ca="1" si="470"/>
        <v>0</v>
      </c>
      <c r="O202" s="33">
        <f t="shared" ca="1" si="471"/>
        <v>0</v>
      </c>
      <c r="Q202" s="35">
        <f t="shared" ca="1" si="472"/>
        <v>0</v>
      </c>
      <c r="R202" s="35">
        <f t="shared" ca="1" si="473"/>
        <v>0</v>
      </c>
      <c r="S202" s="35">
        <f t="shared" ca="1" si="474"/>
        <v>0</v>
      </c>
      <c r="T202" s="35">
        <f t="shared" ca="1" si="475"/>
        <v>0</v>
      </c>
      <c r="U202" s="35">
        <f t="shared" ca="1" si="476"/>
        <v>0</v>
      </c>
      <c r="W202" s="8" cm="1">
        <f t="array" aca="1" ref="W202" ca="1">INDIRECT("'"&amp;$C$6&amp;"'!"&amp;ADDRESS(ROW(),COLUMN()+44))</f>
        <v>0</v>
      </c>
      <c r="X202" s="8" cm="1">
        <f t="array" aca="1" ref="X202" ca="1">INDIRECT("'"&amp;$C$6&amp;"'!"&amp;ADDRESS(ROW(),COLUMN()+44))</f>
        <v>0</v>
      </c>
      <c r="Y202" s="8" cm="1">
        <f t="array" aca="1" ref="Y202" ca="1">INDIRECT("'"&amp;$C$6&amp;"'!"&amp;ADDRESS(ROW(),COLUMN()+44))</f>
        <v>0</v>
      </c>
      <c r="Z202" s="8" cm="1">
        <f t="array" aca="1" ref="Z202" ca="1">INDIRECT("'"&amp;$C$6&amp;"'!"&amp;ADDRESS(ROW(),COLUMN()+44))</f>
        <v>0</v>
      </c>
      <c r="AA202" s="8" cm="1">
        <f t="array" aca="1" ref="AA202" ca="1">INDIRECT("'"&amp;$C$6&amp;"'!"&amp;ADDRESS(ROW(),COLUMN()+44))</f>
        <v>0</v>
      </c>
      <c r="AB202" s="8" cm="1">
        <f t="array" aca="1" ref="AB202" ca="1">INDIRECT("'"&amp;$C$6&amp;"'!"&amp;ADDRESS(ROW(),COLUMN()+44))</f>
        <v>0</v>
      </c>
      <c r="AD202" s="33">
        <f t="shared" ca="1" si="477"/>
        <v>0</v>
      </c>
      <c r="AE202" s="33">
        <f t="shared" ca="1" si="478"/>
        <v>0</v>
      </c>
      <c r="AF202" s="33">
        <f t="shared" ca="1" si="479"/>
        <v>0</v>
      </c>
      <c r="AG202" s="33">
        <f t="shared" ca="1" si="480"/>
        <v>0</v>
      </c>
      <c r="AH202" s="33">
        <f t="shared" ca="1" si="481"/>
        <v>0</v>
      </c>
      <c r="AJ202" s="35">
        <f t="shared" ca="1" si="482"/>
        <v>0</v>
      </c>
      <c r="AK202" s="35">
        <f t="shared" ca="1" si="483"/>
        <v>0</v>
      </c>
      <c r="AL202" s="35">
        <f t="shared" ca="1" si="484"/>
        <v>0</v>
      </c>
      <c r="AM202" s="35">
        <f t="shared" ca="1" si="485"/>
        <v>0</v>
      </c>
      <c r="AN202" s="35">
        <f t="shared" ca="1" si="486"/>
        <v>0</v>
      </c>
    </row>
    <row r="203" spans="1:40" hidden="1" outlineLevel="1" x14ac:dyDescent="0.25">
      <c r="A203" s="11" t="s">
        <v>26</v>
      </c>
      <c r="C203" s="2"/>
      <c r="D203" s="8" cm="1">
        <f t="array" aca="1" ref="D203" ca="1">_xlfn.XLOOKUP(1,
 (INDIRECT("'"&amp;$C$6&amp;"'!$6:$6")=D$6)*
 (INDIRECT("'"&amp;$C$6&amp;"'!$5:$5")=D$5),
 INDIRECT("'"&amp;$C$6&amp;"'!"&amp;ROW()&amp;":"&amp;ROW())
)</f>
        <v>0</v>
      </c>
      <c r="E203" s="8" cm="1">
        <f t="array" aca="1" ref="E203" ca="1">_xlfn.XLOOKUP(1,
 (INDIRECT("'"&amp;$C$6&amp;"'!$6:$6")=E$6)*
 (INDIRECT("'"&amp;$C$6&amp;"'!$5:$5")=E$5),
 INDIRECT("'"&amp;$C$6&amp;"'!"&amp;ROW()&amp;":"&amp;ROW())
)</f>
        <v>0</v>
      </c>
      <c r="F203" s="8" cm="1">
        <f t="array" aca="1" ref="F203" ca="1">_xlfn.XLOOKUP(1,
 (INDIRECT("'"&amp;$C$6&amp;"'!$6:$6")=F$6)*
 (INDIRECT("'"&amp;$C$6&amp;"'!$5:$5")=F$5),
 INDIRECT("'"&amp;$C$6&amp;"'!"&amp;ROW()&amp;":"&amp;ROW())
)</f>
        <v>0</v>
      </c>
      <c r="G203" s="8" cm="1">
        <f t="array" aca="1" ref="G203" ca="1">_xlfn.XLOOKUP(1,
 (INDIRECT("'"&amp;$C$6&amp;"'!$6:$6")=G$6)*
 (INDIRECT("'"&amp;$C$6&amp;"'!$5:$5")=G$5),
 INDIRECT("'"&amp;$C$6&amp;"'!"&amp;ROW()&amp;":"&amp;ROW())
)</f>
        <v>0</v>
      </c>
      <c r="H203" s="8" cm="1">
        <f t="array" aca="1" ref="H203" ca="1">_xlfn.XLOOKUP(1,
 (INDIRECT("'"&amp;$C$6&amp;"'!$6:$6")=H$6)*
 (INDIRECT("'"&amp;$C$6&amp;"'!$5:$5")=H$5),
 INDIRECT("'"&amp;$C$6&amp;"'!"&amp;ROW()&amp;":"&amp;ROW())
)</f>
        <v>0</v>
      </c>
      <c r="I203" s="8" cm="1">
        <f t="array" aca="1" ref="I203" ca="1">_xlfn.XLOOKUP(1,
 (INDIRECT("'"&amp;$C$6&amp;"'!$6:$6")=I$6)*
 (INDIRECT("'"&amp;$C$6&amp;"'!$5:$5")=I$5),
 INDIRECT("'"&amp;$C$6&amp;"'!"&amp;ROW()&amp;":"&amp;ROW())
)</f>
        <v>0</v>
      </c>
      <c r="K203" s="33">
        <f t="shared" ca="1" si="467"/>
        <v>0</v>
      </c>
      <c r="L203" s="33">
        <f t="shared" ca="1" si="468"/>
        <v>0</v>
      </c>
      <c r="M203" s="33">
        <f t="shared" ca="1" si="469"/>
        <v>0</v>
      </c>
      <c r="N203" s="33">
        <f t="shared" ca="1" si="470"/>
        <v>0</v>
      </c>
      <c r="O203" s="33">
        <f t="shared" ca="1" si="471"/>
        <v>0</v>
      </c>
      <c r="Q203" s="35">
        <f t="shared" ca="1" si="472"/>
        <v>0</v>
      </c>
      <c r="R203" s="35">
        <f t="shared" ca="1" si="473"/>
        <v>0</v>
      </c>
      <c r="S203" s="35">
        <f t="shared" ca="1" si="474"/>
        <v>0</v>
      </c>
      <c r="T203" s="35">
        <f t="shared" ca="1" si="475"/>
        <v>0</v>
      </c>
      <c r="U203" s="35">
        <f t="shared" ca="1" si="476"/>
        <v>0</v>
      </c>
      <c r="W203" s="8" cm="1">
        <f t="array" aca="1" ref="W203" ca="1">INDIRECT("'"&amp;$C$6&amp;"'!"&amp;ADDRESS(ROW(),COLUMN()+44))</f>
        <v>0</v>
      </c>
      <c r="X203" s="8" cm="1">
        <f t="array" aca="1" ref="X203" ca="1">INDIRECT("'"&amp;$C$6&amp;"'!"&amp;ADDRESS(ROW(),COLUMN()+44))</f>
        <v>0</v>
      </c>
      <c r="Y203" s="8" cm="1">
        <f t="array" aca="1" ref="Y203" ca="1">INDIRECT("'"&amp;$C$6&amp;"'!"&amp;ADDRESS(ROW(),COLUMN()+44))</f>
        <v>0</v>
      </c>
      <c r="Z203" s="8" cm="1">
        <f t="array" aca="1" ref="Z203" ca="1">INDIRECT("'"&amp;$C$6&amp;"'!"&amp;ADDRESS(ROW(),COLUMN()+44))</f>
        <v>0</v>
      </c>
      <c r="AA203" s="8" cm="1">
        <f t="array" aca="1" ref="AA203" ca="1">INDIRECT("'"&amp;$C$6&amp;"'!"&amp;ADDRESS(ROW(),COLUMN()+44))</f>
        <v>0</v>
      </c>
      <c r="AB203" s="8" cm="1">
        <f t="array" aca="1" ref="AB203" ca="1">INDIRECT("'"&amp;$C$6&amp;"'!"&amp;ADDRESS(ROW(),COLUMN()+44))</f>
        <v>0</v>
      </c>
      <c r="AD203" s="33">
        <f t="shared" ca="1" si="477"/>
        <v>0</v>
      </c>
      <c r="AE203" s="33">
        <f t="shared" ca="1" si="478"/>
        <v>0</v>
      </c>
      <c r="AF203" s="33">
        <f t="shared" ca="1" si="479"/>
        <v>0</v>
      </c>
      <c r="AG203" s="33">
        <f t="shared" ca="1" si="480"/>
        <v>0</v>
      </c>
      <c r="AH203" s="33">
        <f t="shared" ca="1" si="481"/>
        <v>0</v>
      </c>
      <c r="AJ203" s="35">
        <f t="shared" ca="1" si="482"/>
        <v>0</v>
      </c>
      <c r="AK203" s="35">
        <f t="shared" ca="1" si="483"/>
        <v>0</v>
      </c>
      <c r="AL203" s="35">
        <f t="shared" ca="1" si="484"/>
        <v>0</v>
      </c>
      <c r="AM203" s="35">
        <f t="shared" ca="1" si="485"/>
        <v>0</v>
      </c>
      <c r="AN203" s="35">
        <f t="shared" ca="1" si="486"/>
        <v>0</v>
      </c>
    </row>
    <row r="204" spans="1:40" hidden="1" outlineLevel="1" x14ac:dyDescent="0.25">
      <c r="A204" s="11" t="s">
        <v>26</v>
      </c>
      <c r="C204" s="2"/>
      <c r="D204" s="8" cm="1">
        <f t="array" aca="1" ref="D204" ca="1">_xlfn.XLOOKUP(1,
 (INDIRECT("'"&amp;$C$6&amp;"'!$6:$6")=D$6)*
 (INDIRECT("'"&amp;$C$6&amp;"'!$5:$5")=D$5),
 INDIRECT("'"&amp;$C$6&amp;"'!"&amp;ROW()&amp;":"&amp;ROW())
)</f>
        <v>0</v>
      </c>
      <c r="E204" s="8" cm="1">
        <f t="array" aca="1" ref="E204" ca="1">_xlfn.XLOOKUP(1,
 (INDIRECT("'"&amp;$C$6&amp;"'!$6:$6")=E$6)*
 (INDIRECT("'"&amp;$C$6&amp;"'!$5:$5")=E$5),
 INDIRECT("'"&amp;$C$6&amp;"'!"&amp;ROW()&amp;":"&amp;ROW())
)</f>
        <v>0</v>
      </c>
      <c r="F204" s="8" cm="1">
        <f t="array" aca="1" ref="F204" ca="1">_xlfn.XLOOKUP(1,
 (INDIRECT("'"&amp;$C$6&amp;"'!$6:$6")=F$6)*
 (INDIRECT("'"&amp;$C$6&amp;"'!$5:$5")=F$5),
 INDIRECT("'"&amp;$C$6&amp;"'!"&amp;ROW()&amp;":"&amp;ROW())
)</f>
        <v>0</v>
      </c>
      <c r="G204" s="8" cm="1">
        <f t="array" aca="1" ref="G204" ca="1">_xlfn.XLOOKUP(1,
 (INDIRECT("'"&amp;$C$6&amp;"'!$6:$6")=G$6)*
 (INDIRECT("'"&amp;$C$6&amp;"'!$5:$5")=G$5),
 INDIRECT("'"&amp;$C$6&amp;"'!"&amp;ROW()&amp;":"&amp;ROW())
)</f>
        <v>0</v>
      </c>
      <c r="H204" s="8" cm="1">
        <f t="array" aca="1" ref="H204" ca="1">_xlfn.XLOOKUP(1,
 (INDIRECT("'"&amp;$C$6&amp;"'!$6:$6")=H$6)*
 (INDIRECT("'"&amp;$C$6&amp;"'!$5:$5")=H$5),
 INDIRECT("'"&amp;$C$6&amp;"'!"&amp;ROW()&amp;":"&amp;ROW())
)</f>
        <v>0</v>
      </c>
      <c r="I204" s="8" cm="1">
        <f t="array" aca="1" ref="I204" ca="1">_xlfn.XLOOKUP(1,
 (INDIRECT("'"&amp;$C$6&amp;"'!$6:$6")=I$6)*
 (INDIRECT("'"&amp;$C$6&amp;"'!$5:$5")=I$5),
 INDIRECT("'"&amp;$C$6&amp;"'!"&amp;ROW()&amp;":"&amp;ROW())
)</f>
        <v>0</v>
      </c>
      <c r="K204" s="33">
        <f t="shared" ca="1" si="467"/>
        <v>0</v>
      </c>
      <c r="L204" s="33">
        <f t="shared" ca="1" si="468"/>
        <v>0</v>
      </c>
      <c r="M204" s="33">
        <f t="shared" ca="1" si="469"/>
        <v>0</v>
      </c>
      <c r="N204" s="33">
        <f t="shared" ca="1" si="470"/>
        <v>0</v>
      </c>
      <c r="O204" s="33">
        <f t="shared" ca="1" si="471"/>
        <v>0</v>
      </c>
      <c r="Q204" s="35">
        <f t="shared" ca="1" si="472"/>
        <v>0</v>
      </c>
      <c r="R204" s="35">
        <f t="shared" ca="1" si="473"/>
        <v>0</v>
      </c>
      <c r="S204" s="35">
        <f t="shared" ca="1" si="474"/>
        <v>0</v>
      </c>
      <c r="T204" s="35">
        <f t="shared" ca="1" si="475"/>
        <v>0</v>
      </c>
      <c r="U204" s="35">
        <f t="shared" ca="1" si="476"/>
        <v>0</v>
      </c>
      <c r="W204" s="8" cm="1">
        <f t="array" aca="1" ref="W204" ca="1">INDIRECT("'"&amp;$C$6&amp;"'!"&amp;ADDRESS(ROW(),COLUMN()+44))</f>
        <v>0</v>
      </c>
      <c r="X204" s="8" cm="1">
        <f t="array" aca="1" ref="X204" ca="1">INDIRECT("'"&amp;$C$6&amp;"'!"&amp;ADDRESS(ROW(),COLUMN()+44))</f>
        <v>0</v>
      </c>
      <c r="Y204" s="8" cm="1">
        <f t="array" aca="1" ref="Y204" ca="1">INDIRECT("'"&amp;$C$6&amp;"'!"&amp;ADDRESS(ROW(),COLUMN()+44))</f>
        <v>0</v>
      </c>
      <c r="Z204" s="8" cm="1">
        <f t="array" aca="1" ref="Z204" ca="1">INDIRECT("'"&amp;$C$6&amp;"'!"&amp;ADDRESS(ROW(),COLUMN()+44))</f>
        <v>0</v>
      </c>
      <c r="AA204" s="8" cm="1">
        <f t="array" aca="1" ref="AA204" ca="1">INDIRECT("'"&amp;$C$6&amp;"'!"&amp;ADDRESS(ROW(),COLUMN()+44))</f>
        <v>0</v>
      </c>
      <c r="AB204" s="8" cm="1">
        <f t="array" aca="1" ref="AB204" ca="1">INDIRECT("'"&amp;$C$6&amp;"'!"&amp;ADDRESS(ROW(),COLUMN()+44))</f>
        <v>0</v>
      </c>
      <c r="AD204" s="33">
        <f t="shared" ca="1" si="477"/>
        <v>0</v>
      </c>
      <c r="AE204" s="33">
        <f t="shared" ca="1" si="478"/>
        <v>0</v>
      </c>
      <c r="AF204" s="33">
        <f t="shared" ca="1" si="479"/>
        <v>0</v>
      </c>
      <c r="AG204" s="33">
        <f t="shared" ca="1" si="480"/>
        <v>0</v>
      </c>
      <c r="AH204" s="33">
        <f t="shared" ca="1" si="481"/>
        <v>0</v>
      </c>
      <c r="AJ204" s="35">
        <f t="shared" ca="1" si="482"/>
        <v>0</v>
      </c>
      <c r="AK204" s="35">
        <f t="shared" ca="1" si="483"/>
        <v>0</v>
      </c>
      <c r="AL204" s="35">
        <f t="shared" ca="1" si="484"/>
        <v>0</v>
      </c>
      <c r="AM204" s="35">
        <f t="shared" ca="1" si="485"/>
        <v>0</v>
      </c>
      <c r="AN204" s="35">
        <f t="shared" ca="1" si="486"/>
        <v>0</v>
      </c>
    </row>
    <row r="205" spans="1:40" hidden="1" outlineLevel="1" x14ac:dyDescent="0.25">
      <c r="A205" s="11" t="s">
        <v>26</v>
      </c>
      <c r="C205" s="2"/>
      <c r="D205" s="8" cm="1">
        <f t="array" aca="1" ref="D205" ca="1">_xlfn.XLOOKUP(1,
 (INDIRECT("'"&amp;$C$6&amp;"'!$6:$6")=D$6)*
 (INDIRECT("'"&amp;$C$6&amp;"'!$5:$5")=D$5),
 INDIRECT("'"&amp;$C$6&amp;"'!"&amp;ROW()&amp;":"&amp;ROW())
)</f>
        <v>0</v>
      </c>
      <c r="E205" s="8" cm="1">
        <f t="array" aca="1" ref="E205" ca="1">_xlfn.XLOOKUP(1,
 (INDIRECT("'"&amp;$C$6&amp;"'!$6:$6")=E$6)*
 (INDIRECT("'"&amp;$C$6&amp;"'!$5:$5")=E$5),
 INDIRECT("'"&amp;$C$6&amp;"'!"&amp;ROW()&amp;":"&amp;ROW())
)</f>
        <v>0</v>
      </c>
      <c r="F205" s="8" cm="1">
        <f t="array" aca="1" ref="F205" ca="1">_xlfn.XLOOKUP(1,
 (INDIRECT("'"&amp;$C$6&amp;"'!$6:$6")=F$6)*
 (INDIRECT("'"&amp;$C$6&amp;"'!$5:$5")=F$5),
 INDIRECT("'"&amp;$C$6&amp;"'!"&amp;ROW()&amp;":"&amp;ROW())
)</f>
        <v>0</v>
      </c>
      <c r="G205" s="8" cm="1">
        <f t="array" aca="1" ref="G205" ca="1">_xlfn.XLOOKUP(1,
 (INDIRECT("'"&amp;$C$6&amp;"'!$6:$6")=G$6)*
 (INDIRECT("'"&amp;$C$6&amp;"'!$5:$5")=G$5),
 INDIRECT("'"&amp;$C$6&amp;"'!"&amp;ROW()&amp;":"&amp;ROW())
)</f>
        <v>0</v>
      </c>
      <c r="H205" s="8" cm="1">
        <f t="array" aca="1" ref="H205" ca="1">_xlfn.XLOOKUP(1,
 (INDIRECT("'"&amp;$C$6&amp;"'!$6:$6")=H$6)*
 (INDIRECT("'"&amp;$C$6&amp;"'!$5:$5")=H$5),
 INDIRECT("'"&amp;$C$6&amp;"'!"&amp;ROW()&amp;":"&amp;ROW())
)</f>
        <v>0</v>
      </c>
      <c r="I205" s="8" cm="1">
        <f t="array" aca="1" ref="I205" ca="1">_xlfn.XLOOKUP(1,
 (INDIRECT("'"&amp;$C$6&amp;"'!$6:$6")=I$6)*
 (INDIRECT("'"&amp;$C$6&amp;"'!$5:$5")=I$5),
 INDIRECT("'"&amp;$C$6&amp;"'!"&amp;ROW()&amp;":"&amp;ROW())
)</f>
        <v>0</v>
      </c>
      <c r="K205" s="33">
        <f t="shared" ca="1" si="467"/>
        <v>0</v>
      </c>
      <c r="L205" s="33">
        <f t="shared" ca="1" si="468"/>
        <v>0</v>
      </c>
      <c r="M205" s="33">
        <f t="shared" ca="1" si="469"/>
        <v>0</v>
      </c>
      <c r="N205" s="33">
        <f t="shared" ca="1" si="470"/>
        <v>0</v>
      </c>
      <c r="O205" s="33">
        <f t="shared" ca="1" si="471"/>
        <v>0</v>
      </c>
      <c r="Q205" s="35">
        <f t="shared" ca="1" si="472"/>
        <v>0</v>
      </c>
      <c r="R205" s="35">
        <f t="shared" ca="1" si="473"/>
        <v>0</v>
      </c>
      <c r="S205" s="35">
        <f t="shared" ca="1" si="474"/>
        <v>0</v>
      </c>
      <c r="T205" s="35">
        <f t="shared" ca="1" si="475"/>
        <v>0</v>
      </c>
      <c r="U205" s="35">
        <f t="shared" ca="1" si="476"/>
        <v>0</v>
      </c>
      <c r="W205" s="8" cm="1">
        <f t="array" aca="1" ref="W205" ca="1">INDIRECT("'"&amp;$C$6&amp;"'!"&amp;ADDRESS(ROW(),COLUMN()+44))</f>
        <v>0</v>
      </c>
      <c r="X205" s="8" cm="1">
        <f t="array" aca="1" ref="X205" ca="1">INDIRECT("'"&amp;$C$6&amp;"'!"&amp;ADDRESS(ROW(),COLUMN()+44))</f>
        <v>0</v>
      </c>
      <c r="Y205" s="8" cm="1">
        <f t="array" aca="1" ref="Y205" ca="1">INDIRECT("'"&amp;$C$6&amp;"'!"&amp;ADDRESS(ROW(),COLUMN()+44))</f>
        <v>0</v>
      </c>
      <c r="Z205" s="8" cm="1">
        <f t="array" aca="1" ref="Z205" ca="1">INDIRECT("'"&amp;$C$6&amp;"'!"&amp;ADDRESS(ROW(),COLUMN()+44))</f>
        <v>0</v>
      </c>
      <c r="AA205" s="8" cm="1">
        <f t="array" aca="1" ref="AA205" ca="1">INDIRECT("'"&amp;$C$6&amp;"'!"&amp;ADDRESS(ROW(),COLUMN()+44))</f>
        <v>0</v>
      </c>
      <c r="AB205" s="8" cm="1">
        <f t="array" aca="1" ref="AB205" ca="1">INDIRECT("'"&amp;$C$6&amp;"'!"&amp;ADDRESS(ROW(),COLUMN()+44))</f>
        <v>0</v>
      </c>
      <c r="AD205" s="33">
        <f t="shared" ca="1" si="477"/>
        <v>0</v>
      </c>
      <c r="AE205" s="33">
        <f t="shared" ca="1" si="478"/>
        <v>0</v>
      </c>
      <c r="AF205" s="33">
        <f t="shared" ca="1" si="479"/>
        <v>0</v>
      </c>
      <c r="AG205" s="33">
        <f t="shared" ca="1" si="480"/>
        <v>0</v>
      </c>
      <c r="AH205" s="33">
        <f t="shared" ca="1" si="481"/>
        <v>0</v>
      </c>
      <c r="AJ205" s="35">
        <f t="shared" ca="1" si="482"/>
        <v>0</v>
      </c>
      <c r="AK205" s="35">
        <f t="shared" ca="1" si="483"/>
        <v>0</v>
      </c>
      <c r="AL205" s="35">
        <f t="shared" ca="1" si="484"/>
        <v>0</v>
      </c>
      <c r="AM205" s="35">
        <f t="shared" ca="1" si="485"/>
        <v>0</v>
      </c>
      <c r="AN205" s="35">
        <f t="shared" ca="1" si="486"/>
        <v>0</v>
      </c>
    </row>
    <row r="206" spans="1:40" hidden="1" outlineLevel="1" x14ac:dyDescent="0.25">
      <c r="A206" s="11" t="s">
        <v>26</v>
      </c>
      <c r="C206" s="51"/>
      <c r="D206" s="53">
        <f t="shared" ref="D206:I206" ca="1" si="487">SUM(D198:D205)</f>
        <v>0</v>
      </c>
      <c r="E206" s="53">
        <f t="shared" ca="1" si="487"/>
        <v>-16426.787256900498</v>
      </c>
      <c r="F206" s="53">
        <f t="shared" ca="1" si="487"/>
        <v>0</v>
      </c>
      <c r="G206" s="53">
        <f t="shared" ca="1" si="487"/>
        <v>0</v>
      </c>
      <c r="H206" s="53">
        <f t="shared" ca="1" si="487"/>
        <v>0</v>
      </c>
      <c r="I206" s="53">
        <f t="shared" ca="1" si="487"/>
        <v>0</v>
      </c>
      <c r="K206" s="33">
        <f t="shared" ca="1" si="467"/>
        <v>16426.787256900498</v>
      </c>
      <c r="L206" s="33">
        <f t="shared" ca="1" si="468"/>
        <v>0</v>
      </c>
      <c r="M206" s="33">
        <f t="shared" ca="1" si="469"/>
        <v>0</v>
      </c>
      <c r="N206" s="33">
        <f t="shared" ca="1" si="470"/>
        <v>0</v>
      </c>
      <c r="O206" s="33">
        <f t="shared" ca="1" si="471"/>
        <v>0</v>
      </c>
      <c r="Q206" s="35">
        <f t="shared" ca="1" si="472"/>
        <v>-1</v>
      </c>
      <c r="R206" s="35">
        <f t="shared" ca="1" si="473"/>
        <v>0</v>
      </c>
      <c r="S206" s="35">
        <f t="shared" ca="1" si="474"/>
        <v>0</v>
      </c>
      <c r="T206" s="35">
        <f t="shared" ca="1" si="475"/>
        <v>0</v>
      </c>
      <c r="U206" s="35">
        <f t="shared" ca="1" si="476"/>
        <v>0</v>
      </c>
      <c r="W206" s="53">
        <f t="shared" ref="W206:AB206" ca="1" si="488">SUM(W198:W205)</f>
        <v>0</v>
      </c>
      <c r="X206" s="53">
        <f t="shared" ca="1" si="488"/>
        <v>-79056.230675676401</v>
      </c>
      <c r="Y206" s="53">
        <f t="shared" ca="1" si="488"/>
        <v>0</v>
      </c>
      <c r="Z206" s="53">
        <f t="shared" ca="1" si="488"/>
        <v>0</v>
      </c>
      <c r="AA206" s="53">
        <f t="shared" ca="1" si="488"/>
        <v>0</v>
      </c>
      <c r="AB206" s="53">
        <f t="shared" ca="1" si="488"/>
        <v>0</v>
      </c>
      <c r="AD206" s="33">
        <f t="shared" ca="1" si="477"/>
        <v>79056.230675676401</v>
      </c>
      <c r="AE206" s="33">
        <f t="shared" ca="1" si="478"/>
        <v>0</v>
      </c>
      <c r="AF206" s="33">
        <f t="shared" ca="1" si="479"/>
        <v>0</v>
      </c>
      <c r="AG206" s="33">
        <f t="shared" ca="1" si="480"/>
        <v>0</v>
      </c>
      <c r="AH206" s="33">
        <f t="shared" ca="1" si="481"/>
        <v>0</v>
      </c>
      <c r="AJ206" s="35">
        <f t="shared" ca="1" si="482"/>
        <v>-1</v>
      </c>
      <c r="AK206" s="35">
        <f t="shared" ca="1" si="483"/>
        <v>0</v>
      </c>
      <c r="AL206" s="35">
        <f t="shared" ca="1" si="484"/>
        <v>0</v>
      </c>
      <c r="AM206" s="35">
        <f t="shared" ca="1" si="485"/>
        <v>0</v>
      </c>
      <c r="AN206" s="35">
        <f t="shared" ca="1" si="486"/>
        <v>0</v>
      </c>
    </row>
    <row r="207" spans="1:40" hidden="1" outlineLevel="1" x14ac:dyDescent="0.25">
      <c r="A207" s="11" t="s">
        <v>26</v>
      </c>
      <c r="C207" s="51"/>
      <c r="D207" s="8" cm="1">
        <f t="array" aca="1" ref="D207" ca="1">_xlfn.XLOOKUP(1,
 (INDIRECT("'"&amp;$C$6&amp;"'!$6:$6")=D$6)*
 (INDIRECT("'"&amp;$C$6&amp;"'!$5:$5")=D$5),
 INDIRECT("'"&amp;$C$6&amp;"'!"&amp;ROW()&amp;":"&amp;ROW())
)</f>
        <v>0</v>
      </c>
      <c r="E207" s="8" cm="1">
        <f t="array" aca="1" ref="E207" ca="1">_xlfn.XLOOKUP(1,
 (INDIRECT("'"&amp;$C$6&amp;"'!$6:$6")=E$6)*
 (INDIRECT("'"&amp;$C$6&amp;"'!$5:$5")=E$5),
 INDIRECT("'"&amp;$C$6&amp;"'!"&amp;ROW()&amp;":"&amp;ROW())
)</f>
        <v>0</v>
      </c>
      <c r="F207" s="8" cm="1">
        <f t="array" aca="1" ref="F207" ca="1">_xlfn.XLOOKUP(1,
 (INDIRECT("'"&amp;$C$6&amp;"'!$6:$6")=F$6)*
 (INDIRECT("'"&amp;$C$6&amp;"'!$5:$5")=F$5),
 INDIRECT("'"&amp;$C$6&amp;"'!"&amp;ROW()&amp;":"&amp;ROW())
)</f>
        <v>0</v>
      </c>
      <c r="G207" s="8" cm="1">
        <f t="array" aca="1" ref="G207" ca="1">_xlfn.XLOOKUP(1,
 (INDIRECT("'"&amp;$C$6&amp;"'!$6:$6")=G$6)*
 (INDIRECT("'"&amp;$C$6&amp;"'!$5:$5")=G$5),
 INDIRECT("'"&amp;$C$6&amp;"'!"&amp;ROW()&amp;":"&amp;ROW())
)</f>
        <v>0</v>
      </c>
      <c r="H207" s="8" cm="1">
        <f t="array" aca="1" ref="H207" ca="1">_xlfn.XLOOKUP(1,
 (INDIRECT("'"&amp;$C$6&amp;"'!$6:$6")=H$6)*
 (INDIRECT("'"&amp;$C$6&amp;"'!$5:$5")=H$5),
 INDIRECT("'"&amp;$C$6&amp;"'!"&amp;ROW()&amp;":"&amp;ROW())
)</f>
        <v>0</v>
      </c>
      <c r="I207" s="8" cm="1">
        <f t="array" aca="1" ref="I207" ca="1">_xlfn.XLOOKUP(1,
 (INDIRECT("'"&amp;$C$6&amp;"'!$6:$6")=I$6)*
 (INDIRECT("'"&amp;$C$6&amp;"'!$5:$5")=I$5),
 INDIRECT("'"&amp;$C$6&amp;"'!"&amp;ROW()&amp;":"&amp;ROW())
)</f>
        <v>0</v>
      </c>
      <c r="K207" s="33">
        <f t="shared" ca="1" si="467"/>
        <v>0</v>
      </c>
      <c r="L207" s="33">
        <f t="shared" ca="1" si="468"/>
        <v>0</v>
      </c>
      <c r="M207" s="33">
        <f t="shared" ca="1" si="469"/>
        <v>0</v>
      </c>
      <c r="N207" s="33">
        <f t="shared" ca="1" si="470"/>
        <v>0</v>
      </c>
      <c r="O207" s="33">
        <f t="shared" ca="1" si="471"/>
        <v>0</v>
      </c>
      <c r="Q207" s="35">
        <f t="shared" ca="1" si="472"/>
        <v>0</v>
      </c>
      <c r="R207" s="35">
        <f t="shared" ca="1" si="473"/>
        <v>0</v>
      </c>
      <c r="S207" s="35">
        <f t="shared" ca="1" si="474"/>
        <v>0</v>
      </c>
      <c r="T207" s="35">
        <f t="shared" ca="1" si="475"/>
        <v>0</v>
      </c>
      <c r="U207" s="35">
        <f t="shared" ca="1" si="476"/>
        <v>0</v>
      </c>
      <c r="W207" s="8" cm="1">
        <f t="array" aca="1" ref="W207" ca="1">INDIRECT("'"&amp;$C$6&amp;"'!"&amp;ADDRESS(ROW(),COLUMN()+44))</f>
        <v>0</v>
      </c>
      <c r="X207" s="8" cm="1">
        <f t="array" aca="1" ref="X207" ca="1">INDIRECT("'"&amp;$C$6&amp;"'!"&amp;ADDRESS(ROW(),COLUMN()+44))</f>
        <v>0</v>
      </c>
      <c r="Y207" s="8" cm="1">
        <f t="array" aca="1" ref="Y207" ca="1">INDIRECT("'"&amp;$C$6&amp;"'!"&amp;ADDRESS(ROW(),COLUMN()+44))</f>
        <v>0</v>
      </c>
      <c r="Z207" s="8" cm="1">
        <f t="array" aca="1" ref="Z207" ca="1">INDIRECT("'"&amp;$C$6&amp;"'!"&amp;ADDRESS(ROW(),COLUMN()+44))</f>
        <v>0</v>
      </c>
      <c r="AA207" s="8" cm="1">
        <f t="array" aca="1" ref="AA207" ca="1">INDIRECT("'"&amp;$C$6&amp;"'!"&amp;ADDRESS(ROW(),COLUMN()+44))</f>
        <v>0</v>
      </c>
      <c r="AB207" s="8" cm="1">
        <f t="array" aca="1" ref="AB207" ca="1">INDIRECT("'"&amp;$C$6&amp;"'!"&amp;ADDRESS(ROW(),COLUMN()+44))</f>
        <v>0</v>
      </c>
      <c r="AD207" s="33">
        <f t="shared" ca="1" si="477"/>
        <v>0</v>
      </c>
      <c r="AE207" s="33">
        <f t="shared" ca="1" si="478"/>
        <v>0</v>
      </c>
      <c r="AF207" s="33">
        <f t="shared" ca="1" si="479"/>
        <v>0</v>
      </c>
      <c r="AG207" s="33">
        <f t="shared" ca="1" si="480"/>
        <v>0</v>
      </c>
      <c r="AH207" s="33">
        <f t="shared" ca="1" si="481"/>
        <v>0</v>
      </c>
      <c r="AJ207" s="35">
        <f t="shared" ca="1" si="482"/>
        <v>0</v>
      </c>
      <c r="AK207" s="35">
        <f t="shared" ca="1" si="483"/>
        <v>0</v>
      </c>
      <c r="AL207" s="35">
        <f t="shared" ca="1" si="484"/>
        <v>0</v>
      </c>
      <c r="AM207" s="35">
        <f t="shared" ca="1" si="485"/>
        <v>0</v>
      </c>
      <c r="AN207" s="35">
        <f t="shared" ca="1" si="486"/>
        <v>0</v>
      </c>
    </row>
    <row r="208" spans="1:40" hidden="1" outlineLevel="1" x14ac:dyDescent="0.25">
      <c r="A208" s="11" t="s">
        <v>26</v>
      </c>
      <c r="C208" s="51"/>
      <c r="D208" s="8" cm="1">
        <f t="array" aca="1" ref="D208" ca="1">_xlfn.XLOOKUP(1,
 (INDIRECT("'"&amp;$C$6&amp;"'!$6:$6")=D$6)*
 (INDIRECT("'"&amp;$C$6&amp;"'!$5:$5")=D$5),
 INDIRECT("'"&amp;$C$6&amp;"'!"&amp;ROW()&amp;":"&amp;ROW())
)</f>
        <v>0</v>
      </c>
      <c r="E208" s="8" cm="1">
        <f t="array" aca="1" ref="E208" ca="1">_xlfn.XLOOKUP(1,
 (INDIRECT("'"&amp;$C$6&amp;"'!$6:$6")=E$6)*
 (INDIRECT("'"&amp;$C$6&amp;"'!$5:$5")=E$5),
 INDIRECT("'"&amp;$C$6&amp;"'!"&amp;ROW()&amp;":"&amp;ROW())
)</f>
        <v>0</v>
      </c>
      <c r="F208" s="8" cm="1">
        <f t="array" aca="1" ref="F208" ca="1">_xlfn.XLOOKUP(1,
 (INDIRECT("'"&amp;$C$6&amp;"'!$6:$6")=F$6)*
 (INDIRECT("'"&amp;$C$6&amp;"'!$5:$5")=F$5),
 INDIRECT("'"&amp;$C$6&amp;"'!"&amp;ROW()&amp;":"&amp;ROW())
)</f>
        <v>0</v>
      </c>
      <c r="G208" s="8" cm="1">
        <f t="array" aca="1" ref="G208" ca="1">_xlfn.XLOOKUP(1,
 (INDIRECT("'"&amp;$C$6&amp;"'!$6:$6")=G$6)*
 (INDIRECT("'"&amp;$C$6&amp;"'!$5:$5")=G$5),
 INDIRECT("'"&amp;$C$6&amp;"'!"&amp;ROW()&amp;":"&amp;ROW())
)</f>
        <v>0</v>
      </c>
      <c r="H208" s="8" cm="1">
        <f t="array" aca="1" ref="H208" ca="1">_xlfn.XLOOKUP(1,
 (INDIRECT("'"&amp;$C$6&amp;"'!$6:$6")=H$6)*
 (INDIRECT("'"&amp;$C$6&amp;"'!$5:$5")=H$5),
 INDIRECT("'"&amp;$C$6&amp;"'!"&amp;ROW()&amp;":"&amp;ROW())
)</f>
        <v>0</v>
      </c>
      <c r="I208" s="8" cm="1">
        <f t="array" aca="1" ref="I208" ca="1">_xlfn.XLOOKUP(1,
 (INDIRECT("'"&amp;$C$6&amp;"'!$6:$6")=I$6)*
 (INDIRECT("'"&amp;$C$6&amp;"'!$5:$5")=I$5),
 INDIRECT("'"&amp;$C$6&amp;"'!"&amp;ROW()&amp;":"&amp;ROW())
)</f>
        <v>0</v>
      </c>
      <c r="K208" s="33"/>
      <c r="L208" s="33"/>
      <c r="M208" s="33"/>
      <c r="N208" s="33"/>
      <c r="O208" s="33"/>
      <c r="Q208" s="35"/>
      <c r="R208" s="35"/>
      <c r="S208" s="35"/>
      <c r="T208" s="35"/>
      <c r="U208" s="35"/>
      <c r="W208" s="8" cm="1">
        <f t="array" aca="1" ref="W208" ca="1">INDIRECT("'"&amp;$C$6&amp;"'!"&amp;ADDRESS(ROW(),COLUMN()+44))</f>
        <v>0</v>
      </c>
      <c r="X208" s="8" cm="1">
        <f t="array" aca="1" ref="X208" ca="1">INDIRECT("'"&amp;$C$6&amp;"'!"&amp;ADDRESS(ROW(),COLUMN()+44))</f>
        <v>0</v>
      </c>
      <c r="Y208" s="8" cm="1">
        <f t="array" aca="1" ref="Y208" ca="1">INDIRECT("'"&amp;$C$6&amp;"'!"&amp;ADDRESS(ROW(),COLUMN()+44))</f>
        <v>0</v>
      </c>
      <c r="Z208" s="8" cm="1">
        <f t="array" aca="1" ref="Z208" ca="1">INDIRECT("'"&amp;$C$6&amp;"'!"&amp;ADDRESS(ROW(),COLUMN()+44))</f>
        <v>0</v>
      </c>
      <c r="AA208" s="8" cm="1">
        <f t="array" aca="1" ref="AA208" ca="1">INDIRECT("'"&amp;$C$6&amp;"'!"&amp;ADDRESS(ROW(),COLUMN()+44))</f>
        <v>0</v>
      </c>
      <c r="AB208" s="8" cm="1">
        <f t="array" aca="1" ref="AB208" ca="1">INDIRECT("'"&amp;$C$6&amp;"'!"&amp;ADDRESS(ROW(),COLUMN()+44))</f>
        <v>0</v>
      </c>
      <c r="AD208" s="33"/>
      <c r="AE208" s="33"/>
      <c r="AF208" s="33"/>
      <c r="AG208" s="33"/>
      <c r="AH208" s="33"/>
      <c r="AJ208" s="35"/>
      <c r="AK208" s="35"/>
      <c r="AL208" s="35"/>
      <c r="AM208" s="35"/>
      <c r="AN208" s="35"/>
    </row>
    <row r="209" spans="1:40" hidden="1" outlineLevel="1" x14ac:dyDescent="0.25">
      <c r="A209" s="11" t="s">
        <v>26</v>
      </c>
      <c r="C209" s="51"/>
      <c r="D209" s="8" cm="1">
        <f t="array" aca="1" ref="D209" ca="1">_xlfn.XLOOKUP(1,
 (INDIRECT("'"&amp;$C$6&amp;"'!$6:$6")=D$6)*
 (INDIRECT("'"&amp;$C$6&amp;"'!$5:$5")=D$5),
 INDIRECT("'"&amp;$C$6&amp;"'!"&amp;ROW()&amp;":"&amp;ROW())
)</f>
        <v>0</v>
      </c>
      <c r="E209" s="8" cm="1">
        <f t="array" aca="1" ref="E209" ca="1">_xlfn.XLOOKUP(1,
 (INDIRECT("'"&amp;$C$6&amp;"'!$6:$6")=E$6)*
 (INDIRECT("'"&amp;$C$6&amp;"'!$5:$5")=E$5),
 INDIRECT("'"&amp;$C$6&amp;"'!"&amp;ROW()&amp;":"&amp;ROW())
)</f>
        <v>0</v>
      </c>
      <c r="F209" s="8" cm="1">
        <f t="array" aca="1" ref="F209" ca="1">_xlfn.XLOOKUP(1,
 (INDIRECT("'"&amp;$C$6&amp;"'!$6:$6")=F$6)*
 (INDIRECT("'"&amp;$C$6&amp;"'!$5:$5")=F$5),
 INDIRECT("'"&amp;$C$6&amp;"'!"&amp;ROW()&amp;":"&amp;ROW())
)</f>
        <v>0</v>
      </c>
      <c r="G209" s="8" cm="1">
        <f t="array" aca="1" ref="G209" ca="1">_xlfn.XLOOKUP(1,
 (INDIRECT("'"&amp;$C$6&amp;"'!$6:$6")=G$6)*
 (INDIRECT("'"&amp;$C$6&amp;"'!$5:$5")=G$5),
 INDIRECT("'"&amp;$C$6&amp;"'!"&amp;ROW()&amp;":"&amp;ROW())
)</f>
        <v>0</v>
      </c>
      <c r="H209" s="8" cm="1">
        <f t="array" aca="1" ref="H209" ca="1">_xlfn.XLOOKUP(1,
 (INDIRECT("'"&amp;$C$6&amp;"'!$6:$6")=H$6)*
 (INDIRECT("'"&amp;$C$6&amp;"'!$5:$5")=H$5),
 INDIRECT("'"&amp;$C$6&amp;"'!"&amp;ROW()&amp;":"&amp;ROW())
)</f>
        <v>0</v>
      </c>
      <c r="I209" s="8" cm="1">
        <f t="array" aca="1" ref="I209" ca="1">_xlfn.XLOOKUP(1,
 (INDIRECT("'"&amp;$C$6&amp;"'!$6:$6")=I$6)*
 (INDIRECT("'"&amp;$C$6&amp;"'!$5:$5")=I$5),
 INDIRECT("'"&amp;$C$6&amp;"'!"&amp;ROW()&amp;":"&amp;ROW())
)</f>
        <v>0</v>
      </c>
      <c r="K209" s="33"/>
      <c r="L209" s="33"/>
      <c r="M209" s="33"/>
      <c r="N209" s="33"/>
      <c r="O209" s="33"/>
      <c r="Q209" s="35"/>
      <c r="R209" s="35"/>
      <c r="S209" s="35"/>
      <c r="T209" s="35"/>
      <c r="U209" s="35"/>
      <c r="W209" s="8" cm="1">
        <f t="array" aca="1" ref="W209" ca="1">INDIRECT("'"&amp;$C$6&amp;"'!"&amp;ADDRESS(ROW(),COLUMN()+44))</f>
        <v>0</v>
      </c>
      <c r="X209" s="8" cm="1">
        <f t="array" aca="1" ref="X209" ca="1">INDIRECT("'"&amp;$C$6&amp;"'!"&amp;ADDRESS(ROW(),COLUMN()+44))</f>
        <v>0</v>
      </c>
      <c r="Y209" s="8" cm="1">
        <f t="array" aca="1" ref="Y209" ca="1">INDIRECT("'"&amp;$C$6&amp;"'!"&amp;ADDRESS(ROW(),COLUMN()+44))</f>
        <v>0</v>
      </c>
      <c r="Z209" s="8" cm="1">
        <f t="array" aca="1" ref="Z209" ca="1">INDIRECT("'"&amp;$C$6&amp;"'!"&amp;ADDRESS(ROW(),COLUMN()+44))</f>
        <v>0</v>
      </c>
      <c r="AA209" s="8" cm="1">
        <f t="array" aca="1" ref="AA209" ca="1">INDIRECT("'"&amp;$C$6&amp;"'!"&amp;ADDRESS(ROW(),COLUMN()+44))</f>
        <v>0</v>
      </c>
      <c r="AB209" s="8" cm="1">
        <f t="array" aca="1" ref="AB209" ca="1">INDIRECT("'"&amp;$C$6&amp;"'!"&amp;ADDRESS(ROW(),COLUMN()+44))</f>
        <v>0</v>
      </c>
      <c r="AD209" s="33"/>
      <c r="AE209" s="33"/>
      <c r="AF209" s="33"/>
      <c r="AG209" s="33"/>
      <c r="AH209" s="33"/>
      <c r="AJ209" s="35"/>
      <c r="AK209" s="35"/>
      <c r="AL209" s="35"/>
      <c r="AM209" s="35"/>
      <c r="AN209" s="35"/>
    </row>
    <row r="210" spans="1:40" hidden="1" outlineLevel="1" x14ac:dyDescent="0.25">
      <c r="A210" s="11" t="s">
        <v>26</v>
      </c>
      <c r="C210" s="51"/>
      <c r="D210" s="8" cm="1">
        <f t="array" aca="1" ref="D210" ca="1">_xlfn.XLOOKUP(1,
 (INDIRECT("'"&amp;$C$6&amp;"'!$6:$6")=D$6)*
 (INDIRECT("'"&amp;$C$6&amp;"'!$5:$5")=D$5),
 INDIRECT("'"&amp;$C$6&amp;"'!"&amp;ROW()&amp;":"&amp;ROW())
)</f>
        <v>0</v>
      </c>
      <c r="E210" s="8" cm="1">
        <f t="array" aca="1" ref="E210" ca="1">_xlfn.XLOOKUP(1,
 (INDIRECT("'"&amp;$C$6&amp;"'!$6:$6")=E$6)*
 (INDIRECT("'"&amp;$C$6&amp;"'!$5:$5")=E$5),
 INDIRECT("'"&amp;$C$6&amp;"'!"&amp;ROW()&amp;":"&amp;ROW())
)</f>
        <v>0</v>
      </c>
      <c r="F210" s="8" cm="1">
        <f t="array" aca="1" ref="F210" ca="1">_xlfn.XLOOKUP(1,
 (INDIRECT("'"&amp;$C$6&amp;"'!$6:$6")=F$6)*
 (INDIRECT("'"&amp;$C$6&amp;"'!$5:$5")=F$5),
 INDIRECT("'"&amp;$C$6&amp;"'!"&amp;ROW()&amp;":"&amp;ROW())
)</f>
        <v>0</v>
      </c>
      <c r="G210" s="8" cm="1">
        <f t="array" aca="1" ref="G210" ca="1">_xlfn.XLOOKUP(1,
 (INDIRECT("'"&amp;$C$6&amp;"'!$6:$6")=G$6)*
 (INDIRECT("'"&amp;$C$6&amp;"'!$5:$5")=G$5),
 INDIRECT("'"&amp;$C$6&amp;"'!"&amp;ROW()&amp;":"&amp;ROW())
)</f>
        <v>0</v>
      </c>
      <c r="H210" s="8" cm="1">
        <f t="array" aca="1" ref="H210" ca="1">_xlfn.XLOOKUP(1,
 (INDIRECT("'"&amp;$C$6&amp;"'!$6:$6")=H$6)*
 (INDIRECT("'"&amp;$C$6&amp;"'!$5:$5")=H$5),
 INDIRECT("'"&amp;$C$6&amp;"'!"&amp;ROW()&amp;":"&amp;ROW())
)</f>
        <v>0</v>
      </c>
      <c r="I210" s="8" cm="1">
        <f t="array" aca="1" ref="I210" ca="1">_xlfn.XLOOKUP(1,
 (INDIRECT("'"&amp;$C$6&amp;"'!$6:$6")=I$6)*
 (INDIRECT("'"&amp;$C$6&amp;"'!$5:$5")=I$5),
 INDIRECT("'"&amp;$C$6&amp;"'!"&amp;ROW()&amp;":"&amp;ROW())
)</f>
        <v>0</v>
      </c>
      <c r="K210" s="33">
        <f t="shared" ref="K210:K214" ca="1" si="489">$D210-E210</f>
        <v>0</v>
      </c>
      <c r="L210" s="33">
        <f t="shared" ref="L210:L214" ca="1" si="490">$D210-F210</f>
        <v>0</v>
      </c>
      <c r="M210" s="33">
        <f t="shared" ref="M210:M214" ca="1" si="491">$D210-G210</f>
        <v>0</v>
      </c>
      <c r="N210" s="33">
        <f t="shared" ref="N210:N214" ca="1" si="492">$D210-H210</f>
        <v>0</v>
      </c>
      <c r="O210" s="33">
        <f t="shared" ref="O210:O214" ca="1" si="493">$D210-I210</f>
        <v>0</v>
      </c>
      <c r="Q210" s="35">
        <f t="shared" ref="Q210:Q214" ca="1" si="494">IFERROR($D210/E210-1,0)</f>
        <v>0</v>
      </c>
      <c r="R210" s="35">
        <f t="shared" ref="R210:R214" ca="1" si="495">IFERROR($D210/F210-1,0)</f>
        <v>0</v>
      </c>
      <c r="S210" s="35">
        <f t="shared" ref="S210:S214" ca="1" si="496">IFERROR($D210/G210-1,0)</f>
        <v>0</v>
      </c>
      <c r="T210" s="35">
        <f t="shared" ref="T210:T214" ca="1" si="497">IFERROR($D210/H210-1,0)</f>
        <v>0</v>
      </c>
      <c r="U210" s="35">
        <f t="shared" ref="U210:U214" ca="1" si="498">IFERROR($D210/I210-1,0)</f>
        <v>0</v>
      </c>
      <c r="W210" s="8" cm="1">
        <f t="array" aca="1" ref="W210" ca="1">INDIRECT("'"&amp;$C$6&amp;"'!"&amp;ADDRESS(ROW(),COLUMN()+44))</f>
        <v>0</v>
      </c>
      <c r="X210" s="8" cm="1">
        <f t="array" aca="1" ref="X210" ca="1">INDIRECT("'"&amp;$C$6&amp;"'!"&amp;ADDRESS(ROW(),COLUMN()+44))</f>
        <v>0</v>
      </c>
      <c r="Y210" s="8" cm="1">
        <f t="array" aca="1" ref="Y210" ca="1">INDIRECT("'"&amp;$C$6&amp;"'!"&amp;ADDRESS(ROW(),COLUMN()+44))</f>
        <v>0</v>
      </c>
      <c r="Z210" s="8" cm="1">
        <f t="array" aca="1" ref="Z210" ca="1">INDIRECT("'"&amp;$C$6&amp;"'!"&amp;ADDRESS(ROW(),COLUMN()+44))</f>
        <v>0</v>
      </c>
      <c r="AA210" s="8" cm="1">
        <f t="array" aca="1" ref="AA210" ca="1">INDIRECT("'"&amp;$C$6&amp;"'!"&amp;ADDRESS(ROW(),COLUMN()+44))</f>
        <v>0</v>
      </c>
      <c r="AB210" s="8" cm="1">
        <f t="array" aca="1" ref="AB210" ca="1">INDIRECT("'"&amp;$C$6&amp;"'!"&amp;ADDRESS(ROW(),COLUMN()+44))</f>
        <v>0</v>
      </c>
      <c r="AD210" s="33">
        <f t="shared" ref="AD210:AD214" ca="1" si="499">$W210-X210</f>
        <v>0</v>
      </c>
      <c r="AE210" s="33">
        <f t="shared" ref="AE210:AE214" ca="1" si="500">$W210-Y210</f>
        <v>0</v>
      </c>
      <c r="AF210" s="33">
        <f t="shared" ref="AF210:AF214" ca="1" si="501">$W210-Z210</f>
        <v>0</v>
      </c>
      <c r="AG210" s="33">
        <f t="shared" ref="AG210:AG214" ca="1" si="502">$W210-AA210</f>
        <v>0</v>
      </c>
      <c r="AH210" s="33">
        <f t="shared" ref="AH210:AH214" ca="1" si="503">$W210-AB210</f>
        <v>0</v>
      </c>
      <c r="AJ210" s="35">
        <f t="shared" ref="AJ210:AJ214" ca="1" si="504">IFERROR($W210/X210-1,0)</f>
        <v>0</v>
      </c>
      <c r="AK210" s="35">
        <f t="shared" ref="AK210:AK214" ca="1" si="505">IFERROR($W210/Y210-1,0)</f>
        <v>0</v>
      </c>
      <c r="AL210" s="35">
        <f t="shared" ref="AL210:AL214" ca="1" si="506">IFERROR($W210/Z210-1,0)</f>
        <v>0</v>
      </c>
      <c r="AM210" s="35">
        <f t="shared" ref="AM210:AM214" ca="1" si="507">IFERROR($W210/AA210-1,0)</f>
        <v>0</v>
      </c>
      <c r="AN210" s="35">
        <f t="shared" ref="AN210:AN214" ca="1" si="508">IFERROR($W210/AB210-1,0)</f>
        <v>0</v>
      </c>
    </row>
    <row r="211" spans="1:40" hidden="1" outlineLevel="1" x14ac:dyDescent="0.25">
      <c r="A211" s="11" t="s">
        <v>26</v>
      </c>
      <c r="C211" s="2"/>
      <c r="D211" s="8" cm="1">
        <f t="array" aca="1" ref="D211" ca="1">_xlfn.XLOOKUP(1,
 (INDIRECT("'"&amp;$C$6&amp;"'!$6:$6")=D$6)*
 (INDIRECT("'"&amp;$C$6&amp;"'!$5:$5")=D$5),
 INDIRECT("'"&amp;$C$6&amp;"'!"&amp;ROW()&amp;":"&amp;ROW())
)</f>
        <v>0</v>
      </c>
      <c r="E211" s="8" cm="1">
        <f t="array" aca="1" ref="E211" ca="1">_xlfn.XLOOKUP(1,
 (INDIRECT("'"&amp;$C$6&amp;"'!$6:$6")=E$6)*
 (INDIRECT("'"&amp;$C$6&amp;"'!$5:$5")=E$5),
 INDIRECT("'"&amp;$C$6&amp;"'!"&amp;ROW()&amp;":"&amp;ROW())
)</f>
        <v>0</v>
      </c>
      <c r="F211" s="8" cm="1">
        <f t="array" aca="1" ref="F211" ca="1">_xlfn.XLOOKUP(1,
 (INDIRECT("'"&amp;$C$6&amp;"'!$6:$6")=F$6)*
 (INDIRECT("'"&amp;$C$6&amp;"'!$5:$5")=F$5),
 INDIRECT("'"&amp;$C$6&amp;"'!"&amp;ROW()&amp;":"&amp;ROW())
)</f>
        <v>0</v>
      </c>
      <c r="G211" s="8" cm="1">
        <f t="array" aca="1" ref="G211" ca="1">_xlfn.XLOOKUP(1,
 (INDIRECT("'"&amp;$C$6&amp;"'!$6:$6")=G$6)*
 (INDIRECT("'"&amp;$C$6&amp;"'!$5:$5")=G$5),
 INDIRECT("'"&amp;$C$6&amp;"'!"&amp;ROW()&amp;":"&amp;ROW())
)</f>
        <v>0</v>
      </c>
      <c r="H211" s="8" cm="1">
        <f t="array" aca="1" ref="H211" ca="1">_xlfn.XLOOKUP(1,
 (INDIRECT("'"&amp;$C$6&amp;"'!$6:$6")=H$6)*
 (INDIRECT("'"&amp;$C$6&amp;"'!$5:$5")=H$5),
 INDIRECT("'"&amp;$C$6&amp;"'!"&amp;ROW()&amp;":"&amp;ROW())
)</f>
        <v>0</v>
      </c>
      <c r="I211" s="8" cm="1">
        <f t="array" aca="1" ref="I211" ca="1">_xlfn.XLOOKUP(1,
 (INDIRECT("'"&amp;$C$6&amp;"'!$6:$6")=I$6)*
 (INDIRECT("'"&amp;$C$6&amp;"'!$5:$5")=I$5),
 INDIRECT("'"&amp;$C$6&amp;"'!"&amp;ROW()&amp;":"&amp;ROW())
)</f>
        <v>0</v>
      </c>
      <c r="K211" s="33">
        <f t="shared" ca="1" si="489"/>
        <v>0</v>
      </c>
      <c r="L211" s="33">
        <f t="shared" ca="1" si="490"/>
        <v>0</v>
      </c>
      <c r="M211" s="33">
        <f t="shared" ca="1" si="491"/>
        <v>0</v>
      </c>
      <c r="N211" s="33">
        <f t="shared" ca="1" si="492"/>
        <v>0</v>
      </c>
      <c r="O211" s="33">
        <f t="shared" ca="1" si="493"/>
        <v>0</v>
      </c>
      <c r="Q211" s="35">
        <f t="shared" ca="1" si="494"/>
        <v>0</v>
      </c>
      <c r="R211" s="35">
        <f t="shared" ca="1" si="495"/>
        <v>0</v>
      </c>
      <c r="S211" s="35">
        <f t="shared" ca="1" si="496"/>
        <v>0</v>
      </c>
      <c r="T211" s="35">
        <f t="shared" ca="1" si="497"/>
        <v>0</v>
      </c>
      <c r="U211" s="35">
        <f t="shared" ca="1" si="498"/>
        <v>0</v>
      </c>
      <c r="W211" s="8" cm="1">
        <f t="array" aca="1" ref="W211" ca="1">INDIRECT("'"&amp;$C$6&amp;"'!"&amp;ADDRESS(ROW(),COLUMN()+44))</f>
        <v>0</v>
      </c>
      <c r="X211" s="8" cm="1">
        <f t="array" aca="1" ref="X211" ca="1">INDIRECT("'"&amp;$C$6&amp;"'!"&amp;ADDRESS(ROW(),COLUMN()+44))</f>
        <v>0</v>
      </c>
      <c r="Y211" s="8" cm="1">
        <f t="array" aca="1" ref="Y211" ca="1">INDIRECT("'"&amp;$C$6&amp;"'!"&amp;ADDRESS(ROW(),COLUMN()+44))</f>
        <v>0</v>
      </c>
      <c r="Z211" s="8" cm="1">
        <f t="array" aca="1" ref="Z211" ca="1">INDIRECT("'"&amp;$C$6&amp;"'!"&amp;ADDRESS(ROW(),COLUMN()+44))</f>
        <v>0</v>
      </c>
      <c r="AA211" s="8" cm="1">
        <f t="array" aca="1" ref="AA211" ca="1">INDIRECT("'"&amp;$C$6&amp;"'!"&amp;ADDRESS(ROW(),COLUMN()+44))</f>
        <v>0</v>
      </c>
      <c r="AB211" s="8" cm="1">
        <f t="array" aca="1" ref="AB211" ca="1">INDIRECT("'"&amp;$C$6&amp;"'!"&amp;ADDRESS(ROW(),COLUMN()+44))</f>
        <v>0</v>
      </c>
      <c r="AD211" s="33">
        <f t="shared" ca="1" si="499"/>
        <v>0</v>
      </c>
      <c r="AE211" s="33">
        <f t="shared" ca="1" si="500"/>
        <v>0</v>
      </c>
      <c r="AF211" s="33">
        <f t="shared" ca="1" si="501"/>
        <v>0</v>
      </c>
      <c r="AG211" s="33">
        <f t="shared" ca="1" si="502"/>
        <v>0</v>
      </c>
      <c r="AH211" s="33">
        <f t="shared" ca="1" si="503"/>
        <v>0</v>
      </c>
      <c r="AJ211" s="35">
        <f t="shared" ca="1" si="504"/>
        <v>0</v>
      </c>
      <c r="AK211" s="35">
        <f t="shared" ca="1" si="505"/>
        <v>0</v>
      </c>
      <c r="AL211" s="35">
        <f t="shared" ca="1" si="506"/>
        <v>0</v>
      </c>
      <c r="AM211" s="35">
        <f t="shared" ca="1" si="507"/>
        <v>0</v>
      </c>
      <c r="AN211" s="35">
        <f t="shared" ca="1" si="508"/>
        <v>0</v>
      </c>
    </row>
    <row r="212" spans="1:40" hidden="1" outlineLevel="1" x14ac:dyDescent="0.25">
      <c r="A212" s="11" t="s">
        <v>26</v>
      </c>
      <c r="C212" s="2"/>
      <c r="D212" s="8" cm="1">
        <f t="array" aca="1" ref="D212" ca="1">_xlfn.XLOOKUP(1,
 (INDIRECT("'"&amp;$C$6&amp;"'!$6:$6")=D$6)*
 (INDIRECT("'"&amp;$C$6&amp;"'!$5:$5")=D$5),
 INDIRECT("'"&amp;$C$6&amp;"'!"&amp;ROW()&amp;":"&amp;ROW())
)</f>
        <v>0</v>
      </c>
      <c r="E212" s="8" cm="1">
        <f t="array" aca="1" ref="E212" ca="1">_xlfn.XLOOKUP(1,
 (INDIRECT("'"&amp;$C$6&amp;"'!$6:$6")=E$6)*
 (INDIRECT("'"&amp;$C$6&amp;"'!$5:$5")=E$5),
 INDIRECT("'"&amp;$C$6&amp;"'!"&amp;ROW()&amp;":"&amp;ROW())
)</f>
        <v>0</v>
      </c>
      <c r="F212" s="8" cm="1">
        <f t="array" aca="1" ref="F212" ca="1">_xlfn.XLOOKUP(1,
 (INDIRECT("'"&amp;$C$6&amp;"'!$6:$6")=F$6)*
 (INDIRECT("'"&amp;$C$6&amp;"'!$5:$5")=F$5),
 INDIRECT("'"&amp;$C$6&amp;"'!"&amp;ROW()&amp;":"&amp;ROW())
)</f>
        <v>0</v>
      </c>
      <c r="G212" s="8" cm="1">
        <f t="array" aca="1" ref="G212" ca="1">_xlfn.XLOOKUP(1,
 (INDIRECT("'"&amp;$C$6&amp;"'!$6:$6")=G$6)*
 (INDIRECT("'"&amp;$C$6&amp;"'!$5:$5")=G$5),
 INDIRECT("'"&amp;$C$6&amp;"'!"&amp;ROW()&amp;":"&amp;ROW())
)</f>
        <v>0</v>
      </c>
      <c r="H212" s="8" cm="1">
        <f t="array" aca="1" ref="H212" ca="1">_xlfn.XLOOKUP(1,
 (INDIRECT("'"&amp;$C$6&amp;"'!$6:$6")=H$6)*
 (INDIRECT("'"&amp;$C$6&amp;"'!$5:$5")=H$5),
 INDIRECT("'"&amp;$C$6&amp;"'!"&amp;ROW()&amp;":"&amp;ROW())
)</f>
        <v>0</v>
      </c>
      <c r="I212" s="8" cm="1">
        <f t="array" aca="1" ref="I212" ca="1">_xlfn.XLOOKUP(1,
 (INDIRECT("'"&amp;$C$6&amp;"'!$6:$6")=I$6)*
 (INDIRECT("'"&amp;$C$6&amp;"'!$5:$5")=I$5),
 INDIRECT("'"&amp;$C$6&amp;"'!"&amp;ROW()&amp;":"&amp;ROW())
)</f>
        <v>0</v>
      </c>
      <c r="K212" s="33">
        <f t="shared" ca="1" si="489"/>
        <v>0</v>
      </c>
      <c r="L212" s="33">
        <f t="shared" ca="1" si="490"/>
        <v>0</v>
      </c>
      <c r="M212" s="33">
        <f t="shared" ca="1" si="491"/>
        <v>0</v>
      </c>
      <c r="N212" s="33">
        <f t="shared" ca="1" si="492"/>
        <v>0</v>
      </c>
      <c r="O212" s="33">
        <f t="shared" ca="1" si="493"/>
        <v>0</v>
      </c>
      <c r="Q212" s="35">
        <f t="shared" ca="1" si="494"/>
        <v>0</v>
      </c>
      <c r="R212" s="35">
        <f t="shared" ca="1" si="495"/>
        <v>0</v>
      </c>
      <c r="S212" s="35">
        <f t="shared" ca="1" si="496"/>
        <v>0</v>
      </c>
      <c r="T212" s="35">
        <f t="shared" ca="1" si="497"/>
        <v>0</v>
      </c>
      <c r="U212" s="35">
        <f t="shared" ca="1" si="498"/>
        <v>0</v>
      </c>
      <c r="W212" s="8" cm="1">
        <f t="array" aca="1" ref="W212" ca="1">INDIRECT("'"&amp;$C$6&amp;"'!"&amp;ADDRESS(ROW(),COLUMN()+44))</f>
        <v>0</v>
      </c>
      <c r="X212" s="8" cm="1">
        <f t="array" aca="1" ref="X212" ca="1">INDIRECT("'"&amp;$C$6&amp;"'!"&amp;ADDRESS(ROW(),COLUMN()+44))</f>
        <v>0</v>
      </c>
      <c r="Y212" s="8" cm="1">
        <f t="array" aca="1" ref="Y212" ca="1">INDIRECT("'"&amp;$C$6&amp;"'!"&amp;ADDRESS(ROW(),COLUMN()+44))</f>
        <v>0</v>
      </c>
      <c r="Z212" s="8" cm="1">
        <f t="array" aca="1" ref="Z212" ca="1">INDIRECT("'"&amp;$C$6&amp;"'!"&amp;ADDRESS(ROW(),COLUMN()+44))</f>
        <v>0</v>
      </c>
      <c r="AA212" s="8" cm="1">
        <f t="array" aca="1" ref="AA212" ca="1">INDIRECT("'"&amp;$C$6&amp;"'!"&amp;ADDRESS(ROW(),COLUMN()+44))</f>
        <v>0</v>
      </c>
      <c r="AB212" s="8" cm="1">
        <f t="array" aca="1" ref="AB212" ca="1">INDIRECT("'"&amp;$C$6&amp;"'!"&amp;ADDRESS(ROW(),COLUMN()+44))</f>
        <v>0</v>
      </c>
      <c r="AD212" s="33">
        <f t="shared" ca="1" si="499"/>
        <v>0</v>
      </c>
      <c r="AE212" s="33">
        <f t="shared" ca="1" si="500"/>
        <v>0</v>
      </c>
      <c r="AF212" s="33">
        <f t="shared" ca="1" si="501"/>
        <v>0</v>
      </c>
      <c r="AG212" s="33">
        <f t="shared" ca="1" si="502"/>
        <v>0</v>
      </c>
      <c r="AH212" s="33">
        <f t="shared" ca="1" si="503"/>
        <v>0</v>
      </c>
      <c r="AJ212" s="35">
        <f t="shared" ca="1" si="504"/>
        <v>0</v>
      </c>
      <c r="AK212" s="35">
        <f t="shared" ca="1" si="505"/>
        <v>0</v>
      </c>
      <c r="AL212" s="35">
        <f t="shared" ca="1" si="506"/>
        <v>0</v>
      </c>
      <c r="AM212" s="35">
        <f t="shared" ca="1" si="507"/>
        <v>0</v>
      </c>
      <c r="AN212" s="35">
        <f t="shared" ca="1" si="508"/>
        <v>0</v>
      </c>
    </row>
    <row r="213" spans="1:40" hidden="1" outlineLevel="1" x14ac:dyDescent="0.25">
      <c r="A213" s="11" t="s">
        <v>26</v>
      </c>
      <c r="C213" s="51"/>
      <c r="D213" s="53">
        <f ca="1">SUM(D211:D212)</f>
        <v>0</v>
      </c>
      <c r="E213" s="53">
        <f t="shared" ref="E213" ca="1" si="509">SUM(E211:E212)</f>
        <v>0</v>
      </c>
      <c r="F213" s="53">
        <f t="shared" ref="F213" ca="1" si="510">SUM(F211:F212)</f>
        <v>0</v>
      </c>
      <c r="G213" s="53">
        <f t="shared" ref="G213" ca="1" si="511">SUM(G211:G212)</f>
        <v>0</v>
      </c>
      <c r="H213" s="53">
        <f t="shared" ref="H213" ca="1" si="512">SUM(H211:H212)</f>
        <v>0</v>
      </c>
      <c r="I213" s="53">
        <f t="shared" ref="I213" ca="1" si="513">SUM(I211:I212)</f>
        <v>0</v>
      </c>
      <c r="K213" s="33">
        <f t="shared" ca="1" si="489"/>
        <v>0</v>
      </c>
      <c r="L213" s="33">
        <f t="shared" ca="1" si="490"/>
        <v>0</v>
      </c>
      <c r="M213" s="33">
        <f t="shared" ca="1" si="491"/>
        <v>0</v>
      </c>
      <c r="N213" s="33">
        <f t="shared" ca="1" si="492"/>
        <v>0</v>
      </c>
      <c r="O213" s="33">
        <f t="shared" ca="1" si="493"/>
        <v>0</v>
      </c>
      <c r="Q213" s="35">
        <f t="shared" ca="1" si="494"/>
        <v>0</v>
      </c>
      <c r="R213" s="35">
        <f t="shared" ca="1" si="495"/>
        <v>0</v>
      </c>
      <c r="S213" s="35">
        <f t="shared" ca="1" si="496"/>
        <v>0</v>
      </c>
      <c r="T213" s="35">
        <f t="shared" ca="1" si="497"/>
        <v>0</v>
      </c>
      <c r="U213" s="35">
        <f t="shared" ca="1" si="498"/>
        <v>0</v>
      </c>
      <c r="W213" s="53">
        <f ca="1">SUM(W211:W212)</f>
        <v>0</v>
      </c>
      <c r="X213" s="53">
        <f t="shared" ref="X213" ca="1" si="514">SUM(X211:X212)</f>
        <v>0</v>
      </c>
      <c r="Y213" s="53">
        <f t="shared" ref="Y213" ca="1" si="515">SUM(Y211:Y212)</f>
        <v>0</v>
      </c>
      <c r="Z213" s="53">
        <f t="shared" ref="Z213" ca="1" si="516">SUM(Z211:Z212)</f>
        <v>0</v>
      </c>
      <c r="AA213" s="53">
        <f t="shared" ref="AA213" ca="1" si="517">SUM(AA211:AA212)</f>
        <v>0</v>
      </c>
      <c r="AB213" s="53">
        <f t="shared" ref="AB213" ca="1" si="518">SUM(AB211:AB212)</f>
        <v>0</v>
      </c>
      <c r="AD213" s="33">
        <f t="shared" ca="1" si="499"/>
        <v>0</v>
      </c>
      <c r="AE213" s="33">
        <f t="shared" ca="1" si="500"/>
        <v>0</v>
      </c>
      <c r="AF213" s="33">
        <f t="shared" ca="1" si="501"/>
        <v>0</v>
      </c>
      <c r="AG213" s="33">
        <f t="shared" ca="1" si="502"/>
        <v>0</v>
      </c>
      <c r="AH213" s="33">
        <f t="shared" ca="1" si="503"/>
        <v>0</v>
      </c>
      <c r="AJ213" s="35">
        <f t="shared" ca="1" si="504"/>
        <v>0</v>
      </c>
      <c r="AK213" s="35">
        <f t="shared" ca="1" si="505"/>
        <v>0</v>
      </c>
      <c r="AL213" s="35">
        <f t="shared" ca="1" si="506"/>
        <v>0</v>
      </c>
      <c r="AM213" s="35">
        <f t="shared" ca="1" si="507"/>
        <v>0</v>
      </c>
      <c r="AN213" s="35">
        <f t="shared" ca="1" si="508"/>
        <v>0</v>
      </c>
    </row>
    <row r="214" spans="1:40" collapsed="1" x14ac:dyDescent="0.25">
      <c r="C214" s="3" t="s">
        <v>82</v>
      </c>
      <c r="D214" s="10">
        <f ca="1">SUM(D206,D207:D210,D213)</f>
        <v>0</v>
      </c>
      <c r="E214" s="10">
        <f t="shared" ref="E214" ca="1" si="519">SUM(E206,E207:E210,E213)</f>
        <v>-16426.787256900498</v>
      </c>
      <c r="F214" s="10">
        <f t="shared" ref="F214" ca="1" si="520">SUM(F206,F207:F210,F213)</f>
        <v>0</v>
      </c>
      <c r="G214" s="10">
        <f t="shared" ref="G214" ca="1" si="521">SUM(G206,G207:G210,G213)</f>
        <v>0</v>
      </c>
      <c r="H214" s="10">
        <f t="shared" ref="H214" ca="1" si="522">SUM(H206,H207:H210,H213)</f>
        <v>0</v>
      </c>
      <c r="I214" s="10">
        <f t="shared" ref="I214" ca="1" si="523">SUM(I206,I207:I210,I213)</f>
        <v>0</v>
      </c>
      <c r="K214" s="34">
        <f t="shared" ca="1" si="489"/>
        <v>16426.787256900498</v>
      </c>
      <c r="L214" s="34">
        <f t="shared" ca="1" si="490"/>
        <v>0</v>
      </c>
      <c r="M214" s="34">
        <f t="shared" ca="1" si="491"/>
        <v>0</v>
      </c>
      <c r="N214" s="34">
        <f t="shared" ca="1" si="492"/>
        <v>0</v>
      </c>
      <c r="O214" s="34">
        <f t="shared" ca="1" si="493"/>
        <v>0</v>
      </c>
      <c r="Q214" s="36">
        <f t="shared" ca="1" si="494"/>
        <v>-1</v>
      </c>
      <c r="R214" s="36">
        <f t="shared" ca="1" si="495"/>
        <v>0</v>
      </c>
      <c r="S214" s="36">
        <f t="shared" ca="1" si="496"/>
        <v>0</v>
      </c>
      <c r="T214" s="36">
        <f t="shared" ca="1" si="497"/>
        <v>0</v>
      </c>
      <c r="U214" s="36">
        <f t="shared" ca="1" si="498"/>
        <v>0</v>
      </c>
      <c r="W214" s="10">
        <f ca="1">SUM(W206,W207:W210,W213)</f>
        <v>0</v>
      </c>
      <c r="X214" s="10">
        <f t="shared" ref="X214" ca="1" si="524">SUM(X206,X207:X210,X213)</f>
        <v>-79056.230675676401</v>
      </c>
      <c r="Y214" s="10">
        <f t="shared" ref="Y214" ca="1" si="525">SUM(Y206,Y207:Y210,Y213)</f>
        <v>0</v>
      </c>
      <c r="Z214" s="10">
        <f t="shared" ref="Z214" ca="1" si="526">SUM(Z206,Z207:Z210,Z213)</f>
        <v>0</v>
      </c>
      <c r="AA214" s="10">
        <f t="shared" ref="AA214" ca="1" si="527">SUM(AA206,AA207:AA210,AA213)</f>
        <v>0</v>
      </c>
      <c r="AB214" s="10">
        <f t="shared" ref="AB214" ca="1" si="528">SUM(AB206,AB207:AB210,AB213)</f>
        <v>0</v>
      </c>
      <c r="AD214" s="34">
        <f t="shared" ca="1" si="499"/>
        <v>79056.230675676401</v>
      </c>
      <c r="AE214" s="34">
        <f t="shared" ca="1" si="500"/>
        <v>0</v>
      </c>
      <c r="AF214" s="34">
        <f t="shared" ca="1" si="501"/>
        <v>0</v>
      </c>
      <c r="AG214" s="34">
        <f t="shared" ca="1" si="502"/>
        <v>0</v>
      </c>
      <c r="AH214" s="34">
        <f t="shared" ca="1" si="503"/>
        <v>0</v>
      </c>
      <c r="AJ214" s="36">
        <f t="shared" ca="1" si="504"/>
        <v>-1</v>
      </c>
      <c r="AK214" s="36">
        <f t="shared" ca="1" si="505"/>
        <v>0</v>
      </c>
      <c r="AL214" s="36">
        <f t="shared" ca="1" si="506"/>
        <v>0</v>
      </c>
      <c r="AM214" s="36">
        <f t="shared" ca="1" si="507"/>
        <v>0</v>
      </c>
      <c r="AN214" s="36">
        <f t="shared" ca="1" si="508"/>
        <v>0</v>
      </c>
    </row>
    <row r="217" spans="1:40" hidden="1" outlineLevel="1" x14ac:dyDescent="0.25">
      <c r="A217" s="11" t="s">
        <v>28</v>
      </c>
      <c r="C217" s="2" t="s">
        <v>79</v>
      </c>
      <c r="D217" s="8" cm="1">
        <f t="array" aca="1" ref="D217" ca="1">_xlfn.XLOOKUP(1,
 (INDIRECT("'"&amp;$C$6&amp;"'!$6:$6")=D$6)*
 (INDIRECT("'"&amp;$C$6&amp;"'!$5:$5")=D$5),
 INDIRECT("'"&amp;$C$6&amp;"'!"&amp;ROW()&amp;":"&amp;ROW())
)</f>
        <v>0</v>
      </c>
      <c r="E217" s="8" cm="1">
        <f t="array" aca="1" ref="E217" ca="1">_xlfn.XLOOKUP(1,
 (INDIRECT("'"&amp;$C$6&amp;"'!$6:$6")=E$6)*
 (INDIRECT("'"&amp;$C$6&amp;"'!$5:$5")=E$5),
 INDIRECT("'"&amp;$C$6&amp;"'!"&amp;ROW()&amp;":"&amp;ROW())
)</f>
        <v>-52.359186360000002</v>
      </c>
      <c r="F217" s="8" cm="1">
        <f t="array" aca="1" ref="F217" ca="1">_xlfn.XLOOKUP(1,
 (INDIRECT("'"&amp;$C$6&amp;"'!$6:$6")=F$6)*
 (INDIRECT("'"&amp;$C$6&amp;"'!$5:$5")=F$5),
 INDIRECT("'"&amp;$C$6&amp;"'!"&amp;ROW()&amp;":"&amp;ROW())
)</f>
        <v>0</v>
      </c>
      <c r="G217" s="8" cm="1">
        <f t="array" aca="1" ref="G217" ca="1">_xlfn.XLOOKUP(1,
 (INDIRECT("'"&amp;$C$6&amp;"'!$6:$6")=G$6)*
 (INDIRECT("'"&amp;$C$6&amp;"'!$5:$5")=G$5),
 INDIRECT("'"&amp;$C$6&amp;"'!"&amp;ROW()&amp;":"&amp;ROW())
)</f>
        <v>0</v>
      </c>
      <c r="H217" s="8" cm="1">
        <f t="array" aca="1" ref="H217" ca="1">_xlfn.XLOOKUP(1,
 (INDIRECT("'"&amp;$C$6&amp;"'!$6:$6")=H$6)*
 (INDIRECT("'"&amp;$C$6&amp;"'!$5:$5")=H$5),
 INDIRECT("'"&amp;$C$6&amp;"'!"&amp;ROW()&amp;":"&amp;ROW())
)</f>
        <v>0</v>
      </c>
      <c r="I217" s="8" cm="1">
        <f t="array" aca="1" ref="I217" ca="1">_xlfn.XLOOKUP(1,
 (INDIRECT("'"&amp;$C$6&amp;"'!$6:$6")=I$6)*
 (INDIRECT("'"&amp;$C$6&amp;"'!$5:$5")=I$5),
 INDIRECT("'"&amp;$C$6&amp;"'!"&amp;ROW()&amp;":"&amp;ROW())
)</f>
        <v>0</v>
      </c>
      <c r="K217" s="33">
        <f t="shared" ref="K217:K226" ca="1" si="529">$D217-E217</f>
        <v>52.359186360000002</v>
      </c>
      <c r="L217" s="33">
        <f t="shared" ref="L217:L226" ca="1" si="530">$D217-F217</f>
        <v>0</v>
      </c>
      <c r="M217" s="33">
        <f t="shared" ref="M217:M226" ca="1" si="531">$D217-G217</f>
        <v>0</v>
      </c>
      <c r="N217" s="33">
        <f t="shared" ref="N217:N226" ca="1" si="532">$D217-H217</f>
        <v>0</v>
      </c>
      <c r="O217" s="33">
        <f t="shared" ref="O217:O226" ca="1" si="533">$D217-I217</f>
        <v>0</v>
      </c>
      <c r="Q217" s="35">
        <f t="shared" ref="Q217:Q226" ca="1" si="534">IFERROR($D217/E217-1,0)</f>
        <v>-1</v>
      </c>
      <c r="R217" s="35">
        <f t="shared" ref="R217:R226" ca="1" si="535">IFERROR($D217/F217-1,0)</f>
        <v>0</v>
      </c>
      <c r="S217" s="35">
        <f t="shared" ref="S217:S226" ca="1" si="536">IFERROR($D217/G217-1,0)</f>
        <v>0</v>
      </c>
      <c r="T217" s="35">
        <f t="shared" ref="T217:T226" ca="1" si="537">IFERROR($D217/H217-1,0)</f>
        <v>0</v>
      </c>
      <c r="U217" s="35">
        <f t="shared" ref="U217:U226" ca="1" si="538">IFERROR($D217/I217-1,0)</f>
        <v>0</v>
      </c>
      <c r="W217" s="8" cm="1">
        <f t="array" aca="1" ref="W217" ca="1">INDIRECT("'"&amp;$C$6&amp;"'!"&amp;ADDRESS(ROW(),COLUMN()+44))</f>
        <v>0</v>
      </c>
      <c r="X217" s="8" cm="1">
        <f t="array" aca="1" ref="X217" ca="1">INDIRECT("'"&amp;$C$6&amp;"'!"&amp;ADDRESS(ROW(),COLUMN()+44))</f>
        <v>-269.41279987000001</v>
      </c>
      <c r="Y217" s="8" cm="1">
        <f t="array" aca="1" ref="Y217" ca="1">INDIRECT("'"&amp;$C$6&amp;"'!"&amp;ADDRESS(ROW(),COLUMN()+44))</f>
        <v>0</v>
      </c>
      <c r="Z217" s="8" cm="1">
        <f t="array" aca="1" ref="Z217" ca="1">INDIRECT("'"&amp;$C$6&amp;"'!"&amp;ADDRESS(ROW(),COLUMN()+44))</f>
        <v>0</v>
      </c>
      <c r="AA217" s="8" cm="1">
        <f t="array" aca="1" ref="AA217" ca="1">INDIRECT("'"&amp;$C$6&amp;"'!"&amp;ADDRESS(ROW(),COLUMN()+44))</f>
        <v>0</v>
      </c>
      <c r="AB217" s="8" cm="1">
        <f t="array" aca="1" ref="AB217" ca="1">INDIRECT("'"&amp;$C$6&amp;"'!"&amp;ADDRESS(ROW(),COLUMN()+44))</f>
        <v>0</v>
      </c>
      <c r="AD217" s="33">
        <f t="shared" ref="AD217:AD226" ca="1" si="539">$W217-X217</f>
        <v>269.41279987000001</v>
      </c>
      <c r="AE217" s="33">
        <f t="shared" ref="AE217:AE226" ca="1" si="540">$W217-Y217</f>
        <v>0</v>
      </c>
      <c r="AF217" s="33">
        <f t="shared" ref="AF217:AF226" ca="1" si="541">$W217-Z217</f>
        <v>0</v>
      </c>
      <c r="AG217" s="33">
        <f t="shared" ref="AG217:AG226" ca="1" si="542">$W217-AA217</f>
        <v>0</v>
      </c>
      <c r="AH217" s="33">
        <f t="shared" ref="AH217:AH226" ca="1" si="543">$W217-AB217</f>
        <v>0</v>
      </c>
      <c r="AJ217" s="35">
        <f t="shared" ref="AJ217:AJ226" ca="1" si="544">IFERROR($W217/X217-1,0)</f>
        <v>-1</v>
      </c>
      <c r="AK217" s="35">
        <f t="shared" ref="AK217:AK226" ca="1" si="545">IFERROR($W217/Y217-1,0)</f>
        <v>0</v>
      </c>
      <c r="AL217" s="35">
        <f t="shared" ref="AL217:AL226" ca="1" si="546">IFERROR($W217/Z217-1,0)</f>
        <v>0</v>
      </c>
      <c r="AM217" s="35">
        <f t="shared" ref="AM217:AM226" ca="1" si="547">IFERROR($W217/AA217-1,0)</f>
        <v>0</v>
      </c>
      <c r="AN217" s="35">
        <f t="shared" ref="AN217:AN226" ca="1" si="548">IFERROR($W217/AB217-1,0)</f>
        <v>0</v>
      </c>
    </row>
    <row r="218" spans="1:40" hidden="1" outlineLevel="1" x14ac:dyDescent="0.25">
      <c r="A218" s="11" t="s">
        <v>28</v>
      </c>
      <c r="C218" s="2"/>
      <c r="D218" s="8" cm="1">
        <f t="array" aca="1" ref="D218" ca="1">_xlfn.XLOOKUP(1,
 (INDIRECT("'"&amp;$C$6&amp;"'!$6:$6")=D$6)*
 (INDIRECT("'"&amp;$C$6&amp;"'!$5:$5")=D$5),
 INDIRECT("'"&amp;$C$6&amp;"'!"&amp;ROW()&amp;":"&amp;ROW())
)</f>
        <v>0</v>
      </c>
      <c r="E218" s="8" cm="1">
        <f t="array" aca="1" ref="E218" ca="1">_xlfn.XLOOKUP(1,
 (INDIRECT("'"&amp;$C$6&amp;"'!$6:$6")=E$6)*
 (INDIRECT("'"&amp;$C$6&amp;"'!$5:$5")=E$5),
 INDIRECT("'"&amp;$C$6&amp;"'!"&amp;ROW()&amp;":"&amp;ROW())
)</f>
        <v>0</v>
      </c>
      <c r="F218" s="8" cm="1">
        <f t="array" aca="1" ref="F218" ca="1">_xlfn.XLOOKUP(1,
 (INDIRECT("'"&amp;$C$6&amp;"'!$6:$6")=F$6)*
 (INDIRECT("'"&amp;$C$6&amp;"'!$5:$5")=F$5),
 INDIRECT("'"&amp;$C$6&amp;"'!"&amp;ROW()&amp;":"&amp;ROW())
)</f>
        <v>0</v>
      </c>
      <c r="G218" s="8" cm="1">
        <f t="array" aca="1" ref="G218" ca="1">_xlfn.XLOOKUP(1,
 (INDIRECT("'"&amp;$C$6&amp;"'!$6:$6")=G$6)*
 (INDIRECT("'"&amp;$C$6&amp;"'!$5:$5")=G$5),
 INDIRECT("'"&amp;$C$6&amp;"'!"&amp;ROW()&amp;":"&amp;ROW())
)</f>
        <v>0</v>
      </c>
      <c r="H218" s="8" cm="1">
        <f t="array" aca="1" ref="H218" ca="1">_xlfn.XLOOKUP(1,
 (INDIRECT("'"&amp;$C$6&amp;"'!$6:$6")=H$6)*
 (INDIRECT("'"&amp;$C$6&amp;"'!$5:$5")=H$5),
 INDIRECT("'"&amp;$C$6&amp;"'!"&amp;ROW()&amp;":"&amp;ROW())
)</f>
        <v>0</v>
      </c>
      <c r="I218" s="8" cm="1">
        <f t="array" aca="1" ref="I218" ca="1">_xlfn.XLOOKUP(1,
 (INDIRECT("'"&amp;$C$6&amp;"'!$6:$6")=I$6)*
 (INDIRECT("'"&amp;$C$6&amp;"'!$5:$5")=I$5),
 INDIRECT("'"&amp;$C$6&amp;"'!"&amp;ROW()&amp;":"&amp;ROW())
)</f>
        <v>0</v>
      </c>
      <c r="K218" s="33">
        <f t="shared" ca="1" si="529"/>
        <v>0</v>
      </c>
      <c r="L218" s="33">
        <f t="shared" ca="1" si="530"/>
        <v>0</v>
      </c>
      <c r="M218" s="33">
        <f t="shared" ca="1" si="531"/>
        <v>0</v>
      </c>
      <c r="N218" s="33">
        <f t="shared" ca="1" si="532"/>
        <v>0</v>
      </c>
      <c r="O218" s="33">
        <f t="shared" ca="1" si="533"/>
        <v>0</v>
      </c>
      <c r="Q218" s="35">
        <f t="shared" ca="1" si="534"/>
        <v>0</v>
      </c>
      <c r="R218" s="35">
        <f t="shared" ca="1" si="535"/>
        <v>0</v>
      </c>
      <c r="S218" s="35">
        <f t="shared" ca="1" si="536"/>
        <v>0</v>
      </c>
      <c r="T218" s="35">
        <f t="shared" ca="1" si="537"/>
        <v>0</v>
      </c>
      <c r="U218" s="35">
        <f t="shared" ca="1" si="538"/>
        <v>0</v>
      </c>
      <c r="W218" s="8" cm="1">
        <f t="array" aca="1" ref="W218" ca="1">INDIRECT("'"&amp;$C$6&amp;"'!"&amp;ADDRESS(ROW(),COLUMN()+44))</f>
        <v>0</v>
      </c>
      <c r="X218" s="8" cm="1">
        <f t="array" aca="1" ref="X218" ca="1">INDIRECT("'"&amp;$C$6&amp;"'!"&amp;ADDRESS(ROW(),COLUMN()+44))</f>
        <v>0</v>
      </c>
      <c r="Y218" s="8" cm="1">
        <f t="array" aca="1" ref="Y218" ca="1">INDIRECT("'"&amp;$C$6&amp;"'!"&amp;ADDRESS(ROW(),COLUMN()+44))</f>
        <v>0</v>
      </c>
      <c r="Z218" s="8" cm="1">
        <f t="array" aca="1" ref="Z218" ca="1">INDIRECT("'"&amp;$C$6&amp;"'!"&amp;ADDRESS(ROW(),COLUMN()+44))</f>
        <v>0</v>
      </c>
      <c r="AA218" s="8" cm="1">
        <f t="array" aca="1" ref="AA218" ca="1">INDIRECT("'"&amp;$C$6&amp;"'!"&amp;ADDRESS(ROW(),COLUMN()+44))</f>
        <v>0</v>
      </c>
      <c r="AB218" s="8" cm="1">
        <f t="array" aca="1" ref="AB218" ca="1">INDIRECT("'"&amp;$C$6&amp;"'!"&amp;ADDRESS(ROW(),COLUMN()+44))</f>
        <v>0</v>
      </c>
      <c r="AD218" s="33">
        <f t="shared" ca="1" si="539"/>
        <v>0</v>
      </c>
      <c r="AE218" s="33">
        <f t="shared" ca="1" si="540"/>
        <v>0</v>
      </c>
      <c r="AF218" s="33">
        <f t="shared" ca="1" si="541"/>
        <v>0</v>
      </c>
      <c r="AG218" s="33">
        <f t="shared" ca="1" si="542"/>
        <v>0</v>
      </c>
      <c r="AH218" s="33">
        <f t="shared" ca="1" si="543"/>
        <v>0</v>
      </c>
      <c r="AJ218" s="35">
        <f t="shared" ca="1" si="544"/>
        <v>0</v>
      </c>
      <c r="AK218" s="35">
        <f t="shared" ca="1" si="545"/>
        <v>0</v>
      </c>
      <c r="AL218" s="35">
        <f t="shared" ca="1" si="546"/>
        <v>0</v>
      </c>
      <c r="AM218" s="35">
        <f t="shared" ca="1" si="547"/>
        <v>0</v>
      </c>
      <c r="AN218" s="35">
        <f t="shared" ca="1" si="548"/>
        <v>0</v>
      </c>
    </row>
    <row r="219" spans="1:40" hidden="1" outlineLevel="1" x14ac:dyDescent="0.25">
      <c r="A219" s="11" t="s">
        <v>28</v>
      </c>
      <c r="C219" s="2"/>
      <c r="D219" s="8" cm="1">
        <f t="array" aca="1" ref="D219" ca="1">_xlfn.XLOOKUP(1,
 (INDIRECT("'"&amp;$C$6&amp;"'!$6:$6")=D$6)*
 (INDIRECT("'"&amp;$C$6&amp;"'!$5:$5")=D$5),
 INDIRECT("'"&amp;$C$6&amp;"'!"&amp;ROW()&amp;":"&amp;ROW())
)</f>
        <v>0</v>
      </c>
      <c r="E219" s="8" cm="1">
        <f t="array" aca="1" ref="E219" ca="1">_xlfn.XLOOKUP(1,
 (INDIRECT("'"&amp;$C$6&amp;"'!$6:$6")=E$6)*
 (INDIRECT("'"&amp;$C$6&amp;"'!$5:$5")=E$5),
 INDIRECT("'"&amp;$C$6&amp;"'!"&amp;ROW()&amp;":"&amp;ROW())
)</f>
        <v>0</v>
      </c>
      <c r="F219" s="8" cm="1">
        <f t="array" aca="1" ref="F219" ca="1">_xlfn.XLOOKUP(1,
 (INDIRECT("'"&amp;$C$6&amp;"'!$6:$6")=F$6)*
 (INDIRECT("'"&amp;$C$6&amp;"'!$5:$5")=F$5),
 INDIRECT("'"&amp;$C$6&amp;"'!"&amp;ROW()&amp;":"&amp;ROW())
)</f>
        <v>0</v>
      </c>
      <c r="G219" s="8" cm="1">
        <f t="array" aca="1" ref="G219" ca="1">_xlfn.XLOOKUP(1,
 (INDIRECT("'"&amp;$C$6&amp;"'!$6:$6")=G$6)*
 (INDIRECT("'"&amp;$C$6&amp;"'!$5:$5")=G$5),
 INDIRECT("'"&amp;$C$6&amp;"'!"&amp;ROW()&amp;":"&amp;ROW())
)</f>
        <v>0</v>
      </c>
      <c r="H219" s="8" cm="1">
        <f t="array" aca="1" ref="H219" ca="1">_xlfn.XLOOKUP(1,
 (INDIRECT("'"&amp;$C$6&amp;"'!$6:$6")=H$6)*
 (INDIRECT("'"&amp;$C$6&amp;"'!$5:$5")=H$5),
 INDIRECT("'"&amp;$C$6&amp;"'!"&amp;ROW()&amp;":"&amp;ROW())
)</f>
        <v>0</v>
      </c>
      <c r="I219" s="8" cm="1">
        <f t="array" aca="1" ref="I219" ca="1">_xlfn.XLOOKUP(1,
 (INDIRECT("'"&amp;$C$6&amp;"'!$6:$6")=I$6)*
 (INDIRECT("'"&amp;$C$6&amp;"'!$5:$5")=I$5),
 INDIRECT("'"&amp;$C$6&amp;"'!"&amp;ROW()&amp;":"&amp;ROW())
)</f>
        <v>0</v>
      </c>
      <c r="K219" s="33">
        <f t="shared" ca="1" si="529"/>
        <v>0</v>
      </c>
      <c r="L219" s="33">
        <f t="shared" ca="1" si="530"/>
        <v>0</v>
      </c>
      <c r="M219" s="33">
        <f t="shared" ca="1" si="531"/>
        <v>0</v>
      </c>
      <c r="N219" s="33">
        <f t="shared" ca="1" si="532"/>
        <v>0</v>
      </c>
      <c r="O219" s="33">
        <f t="shared" ca="1" si="533"/>
        <v>0</v>
      </c>
      <c r="Q219" s="35">
        <f t="shared" ca="1" si="534"/>
        <v>0</v>
      </c>
      <c r="R219" s="35">
        <f t="shared" ca="1" si="535"/>
        <v>0</v>
      </c>
      <c r="S219" s="35">
        <f t="shared" ca="1" si="536"/>
        <v>0</v>
      </c>
      <c r="T219" s="35">
        <f t="shared" ca="1" si="537"/>
        <v>0</v>
      </c>
      <c r="U219" s="35">
        <f t="shared" ca="1" si="538"/>
        <v>0</v>
      </c>
      <c r="W219" s="8" cm="1">
        <f t="array" aca="1" ref="W219" ca="1">INDIRECT("'"&amp;$C$6&amp;"'!"&amp;ADDRESS(ROW(),COLUMN()+44))</f>
        <v>0</v>
      </c>
      <c r="X219" s="8" cm="1">
        <f t="array" aca="1" ref="X219" ca="1">INDIRECT("'"&amp;$C$6&amp;"'!"&amp;ADDRESS(ROW(),COLUMN()+44))</f>
        <v>0</v>
      </c>
      <c r="Y219" s="8" cm="1">
        <f t="array" aca="1" ref="Y219" ca="1">INDIRECT("'"&amp;$C$6&amp;"'!"&amp;ADDRESS(ROW(),COLUMN()+44))</f>
        <v>0</v>
      </c>
      <c r="Z219" s="8" cm="1">
        <f t="array" aca="1" ref="Z219" ca="1">INDIRECT("'"&amp;$C$6&amp;"'!"&amp;ADDRESS(ROW(),COLUMN()+44))</f>
        <v>0</v>
      </c>
      <c r="AA219" s="8" cm="1">
        <f t="array" aca="1" ref="AA219" ca="1">INDIRECT("'"&amp;$C$6&amp;"'!"&amp;ADDRESS(ROW(),COLUMN()+44))</f>
        <v>0</v>
      </c>
      <c r="AB219" s="8" cm="1">
        <f t="array" aca="1" ref="AB219" ca="1">INDIRECT("'"&amp;$C$6&amp;"'!"&amp;ADDRESS(ROW(),COLUMN()+44))</f>
        <v>0</v>
      </c>
      <c r="AD219" s="33">
        <f t="shared" ca="1" si="539"/>
        <v>0</v>
      </c>
      <c r="AE219" s="33">
        <f t="shared" ca="1" si="540"/>
        <v>0</v>
      </c>
      <c r="AF219" s="33">
        <f t="shared" ca="1" si="541"/>
        <v>0</v>
      </c>
      <c r="AG219" s="33">
        <f t="shared" ca="1" si="542"/>
        <v>0</v>
      </c>
      <c r="AH219" s="33">
        <f t="shared" ca="1" si="543"/>
        <v>0</v>
      </c>
      <c r="AJ219" s="35">
        <f t="shared" ca="1" si="544"/>
        <v>0</v>
      </c>
      <c r="AK219" s="35">
        <f t="shared" ca="1" si="545"/>
        <v>0</v>
      </c>
      <c r="AL219" s="35">
        <f t="shared" ca="1" si="546"/>
        <v>0</v>
      </c>
      <c r="AM219" s="35">
        <f t="shared" ca="1" si="547"/>
        <v>0</v>
      </c>
      <c r="AN219" s="35">
        <f t="shared" ca="1" si="548"/>
        <v>0</v>
      </c>
    </row>
    <row r="220" spans="1:40" hidden="1" outlineLevel="1" x14ac:dyDescent="0.25">
      <c r="A220" s="11" t="s">
        <v>28</v>
      </c>
      <c r="C220" s="2"/>
      <c r="D220" s="8" cm="1">
        <f t="array" aca="1" ref="D220" ca="1">_xlfn.XLOOKUP(1,
 (INDIRECT("'"&amp;$C$6&amp;"'!$6:$6")=D$6)*
 (INDIRECT("'"&amp;$C$6&amp;"'!$5:$5")=D$5),
 INDIRECT("'"&amp;$C$6&amp;"'!"&amp;ROW()&amp;":"&amp;ROW())
)</f>
        <v>0</v>
      </c>
      <c r="E220" s="8" cm="1">
        <f t="array" aca="1" ref="E220" ca="1">_xlfn.XLOOKUP(1,
 (INDIRECT("'"&amp;$C$6&amp;"'!$6:$6")=E$6)*
 (INDIRECT("'"&amp;$C$6&amp;"'!$5:$5")=E$5),
 INDIRECT("'"&amp;$C$6&amp;"'!"&amp;ROW()&amp;":"&amp;ROW())
)</f>
        <v>0</v>
      </c>
      <c r="F220" s="8" cm="1">
        <f t="array" aca="1" ref="F220" ca="1">_xlfn.XLOOKUP(1,
 (INDIRECT("'"&amp;$C$6&amp;"'!$6:$6")=F$6)*
 (INDIRECT("'"&amp;$C$6&amp;"'!$5:$5")=F$5),
 INDIRECT("'"&amp;$C$6&amp;"'!"&amp;ROW()&amp;":"&amp;ROW())
)</f>
        <v>0</v>
      </c>
      <c r="G220" s="8" cm="1">
        <f t="array" aca="1" ref="G220" ca="1">_xlfn.XLOOKUP(1,
 (INDIRECT("'"&amp;$C$6&amp;"'!$6:$6")=G$6)*
 (INDIRECT("'"&amp;$C$6&amp;"'!$5:$5")=G$5),
 INDIRECT("'"&amp;$C$6&amp;"'!"&amp;ROW()&amp;":"&amp;ROW())
)</f>
        <v>0</v>
      </c>
      <c r="H220" s="8" cm="1">
        <f t="array" aca="1" ref="H220" ca="1">_xlfn.XLOOKUP(1,
 (INDIRECT("'"&amp;$C$6&amp;"'!$6:$6")=H$6)*
 (INDIRECT("'"&amp;$C$6&amp;"'!$5:$5")=H$5),
 INDIRECT("'"&amp;$C$6&amp;"'!"&amp;ROW()&amp;":"&amp;ROW())
)</f>
        <v>0</v>
      </c>
      <c r="I220" s="8" cm="1">
        <f t="array" aca="1" ref="I220" ca="1">_xlfn.XLOOKUP(1,
 (INDIRECT("'"&amp;$C$6&amp;"'!$6:$6")=I$6)*
 (INDIRECT("'"&amp;$C$6&amp;"'!$5:$5")=I$5),
 INDIRECT("'"&amp;$C$6&amp;"'!"&amp;ROW()&amp;":"&amp;ROW())
)</f>
        <v>0</v>
      </c>
      <c r="K220" s="33">
        <f t="shared" ca="1" si="529"/>
        <v>0</v>
      </c>
      <c r="L220" s="33">
        <f t="shared" ca="1" si="530"/>
        <v>0</v>
      </c>
      <c r="M220" s="33">
        <f t="shared" ca="1" si="531"/>
        <v>0</v>
      </c>
      <c r="N220" s="33">
        <f t="shared" ca="1" si="532"/>
        <v>0</v>
      </c>
      <c r="O220" s="33">
        <f t="shared" ca="1" si="533"/>
        <v>0</v>
      </c>
      <c r="Q220" s="35">
        <f t="shared" ca="1" si="534"/>
        <v>0</v>
      </c>
      <c r="R220" s="35">
        <f t="shared" ca="1" si="535"/>
        <v>0</v>
      </c>
      <c r="S220" s="35">
        <f t="shared" ca="1" si="536"/>
        <v>0</v>
      </c>
      <c r="T220" s="35">
        <f t="shared" ca="1" si="537"/>
        <v>0</v>
      </c>
      <c r="U220" s="35">
        <f t="shared" ca="1" si="538"/>
        <v>0</v>
      </c>
      <c r="W220" s="8" cm="1">
        <f t="array" aca="1" ref="W220" ca="1">INDIRECT("'"&amp;$C$6&amp;"'!"&amp;ADDRESS(ROW(),COLUMN()+44))</f>
        <v>0</v>
      </c>
      <c r="X220" s="8" cm="1">
        <f t="array" aca="1" ref="X220" ca="1">INDIRECT("'"&amp;$C$6&amp;"'!"&amp;ADDRESS(ROW(),COLUMN()+44))</f>
        <v>0</v>
      </c>
      <c r="Y220" s="8" cm="1">
        <f t="array" aca="1" ref="Y220" ca="1">INDIRECT("'"&amp;$C$6&amp;"'!"&amp;ADDRESS(ROW(),COLUMN()+44))</f>
        <v>0</v>
      </c>
      <c r="Z220" s="8" cm="1">
        <f t="array" aca="1" ref="Z220" ca="1">INDIRECT("'"&amp;$C$6&amp;"'!"&amp;ADDRESS(ROW(),COLUMN()+44))</f>
        <v>0</v>
      </c>
      <c r="AA220" s="8" cm="1">
        <f t="array" aca="1" ref="AA220" ca="1">INDIRECT("'"&amp;$C$6&amp;"'!"&amp;ADDRESS(ROW(),COLUMN()+44))</f>
        <v>0</v>
      </c>
      <c r="AB220" s="8" cm="1">
        <f t="array" aca="1" ref="AB220" ca="1">INDIRECT("'"&amp;$C$6&amp;"'!"&amp;ADDRESS(ROW(),COLUMN()+44))</f>
        <v>0</v>
      </c>
      <c r="AD220" s="33">
        <f t="shared" ca="1" si="539"/>
        <v>0</v>
      </c>
      <c r="AE220" s="33">
        <f t="shared" ca="1" si="540"/>
        <v>0</v>
      </c>
      <c r="AF220" s="33">
        <f t="shared" ca="1" si="541"/>
        <v>0</v>
      </c>
      <c r="AG220" s="33">
        <f t="shared" ca="1" si="542"/>
        <v>0</v>
      </c>
      <c r="AH220" s="33">
        <f t="shared" ca="1" si="543"/>
        <v>0</v>
      </c>
      <c r="AJ220" s="35">
        <f t="shared" ca="1" si="544"/>
        <v>0</v>
      </c>
      <c r="AK220" s="35">
        <f t="shared" ca="1" si="545"/>
        <v>0</v>
      </c>
      <c r="AL220" s="35">
        <f t="shared" ca="1" si="546"/>
        <v>0</v>
      </c>
      <c r="AM220" s="35">
        <f t="shared" ca="1" si="547"/>
        <v>0</v>
      </c>
      <c r="AN220" s="35">
        <f t="shared" ca="1" si="548"/>
        <v>0</v>
      </c>
    </row>
    <row r="221" spans="1:40" hidden="1" outlineLevel="1" x14ac:dyDescent="0.25">
      <c r="A221" s="11" t="s">
        <v>28</v>
      </c>
      <c r="C221" s="2"/>
      <c r="D221" s="8" cm="1">
        <f t="array" aca="1" ref="D221" ca="1">_xlfn.XLOOKUP(1,
 (INDIRECT("'"&amp;$C$6&amp;"'!$6:$6")=D$6)*
 (INDIRECT("'"&amp;$C$6&amp;"'!$5:$5")=D$5),
 INDIRECT("'"&amp;$C$6&amp;"'!"&amp;ROW()&amp;":"&amp;ROW())
)</f>
        <v>0</v>
      </c>
      <c r="E221" s="8" cm="1">
        <f t="array" aca="1" ref="E221" ca="1">_xlfn.XLOOKUP(1,
 (INDIRECT("'"&amp;$C$6&amp;"'!$6:$6")=E$6)*
 (INDIRECT("'"&amp;$C$6&amp;"'!$5:$5")=E$5),
 INDIRECT("'"&amp;$C$6&amp;"'!"&amp;ROW()&amp;":"&amp;ROW())
)</f>
        <v>0</v>
      </c>
      <c r="F221" s="8" cm="1">
        <f t="array" aca="1" ref="F221" ca="1">_xlfn.XLOOKUP(1,
 (INDIRECT("'"&amp;$C$6&amp;"'!$6:$6")=F$6)*
 (INDIRECT("'"&amp;$C$6&amp;"'!$5:$5")=F$5),
 INDIRECT("'"&amp;$C$6&amp;"'!"&amp;ROW()&amp;":"&amp;ROW())
)</f>
        <v>0</v>
      </c>
      <c r="G221" s="8" cm="1">
        <f t="array" aca="1" ref="G221" ca="1">_xlfn.XLOOKUP(1,
 (INDIRECT("'"&amp;$C$6&amp;"'!$6:$6")=G$6)*
 (INDIRECT("'"&amp;$C$6&amp;"'!$5:$5")=G$5),
 INDIRECT("'"&amp;$C$6&amp;"'!"&amp;ROW()&amp;":"&amp;ROW())
)</f>
        <v>0</v>
      </c>
      <c r="H221" s="8" cm="1">
        <f t="array" aca="1" ref="H221" ca="1">_xlfn.XLOOKUP(1,
 (INDIRECT("'"&amp;$C$6&amp;"'!$6:$6")=H$6)*
 (INDIRECT("'"&amp;$C$6&amp;"'!$5:$5")=H$5),
 INDIRECT("'"&amp;$C$6&amp;"'!"&amp;ROW()&amp;":"&amp;ROW())
)</f>
        <v>0</v>
      </c>
      <c r="I221" s="8" cm="1">
        <f t="array" aca="1" ref="I221" ca="1">_xlfn.XLOOKUP(1,
 (INDIRECT("'"&amp;$C$6&amp;"'!$6:$6")=I$6)*
 (INDIRECT("'"&amp;$C$6&amp;"'!$5:$5")=I$5),
 INDIRECT("'"&amp;$C$6&amp;"'!"&amp;ROW()&amp;":"&amp;ROW())
)</f>
        <v>0</v>
      </c>
      <c r="K221" s="33">
        <f t="shared" ca="1" si="529"/>
        <v>0</v>
      </c>
      <c r="L221" s="33">
        <f t="shared" ca="1" si="530"/>
        <v>0</v>
      </c>
      <c r="M221" s="33">
        <f t="shared" ca="1" si="531"/>
        <v>0</v>
      </c>
      <c r="N221" s="33">
        <f t="shared" ca="1" si="532"/>
        <v>0</v>
      </c>
      <c r="O221" s="33">
        <f t="shared" ca="1" si="533"/>
        <v>0</v>
      </c>
      <c r="Q221" s="35">
        <f t="shared" ca="1" si="534"/>
        <v>0</v>
      </c>
      <c r="R221" s="35">
        <f t="shared" ca="1" si="535"/>
        <v>0</v>
      </c>
      <c r="S221" s="35">
        <f t="shared" ca="1" si="536"/>
        <v>0</v>
      </c>
      <c r="T221" s="35">
        <f t="shared" ca="1" si="537"/>
        <v>0</v>
      </c>
      <c r="U221" s="35">
        <f t="shared" ca="1" si="538"/>
        <v>0</v>
      </c>
      <c r="W221" s="8" cm="1">
        <f t="array" aca="1" ref="W221" ca="1">INDIRECT("'"&amp;$C$6&amp;"'!"&amp;ADDRESS(ROW(),COLUMN()+44))</f>
        <v>0</v>
      </c>
      <c r="X221" s="8" cm="1">
        <f t="array" aca="1" ref="X221" ca="1">INDIRECT("'"&amp;$C$6&amp;"'!"&amp;ADDRESS(ROW(),COLUMN()+44))</f>
        <v>0</v>
      </c>
      <c r="Y221" s="8" cm="1">
        <f t="array" aca="1" ref="Y221" ca="1">INDIRECT("'"&amp;$C$6&amp;"'!"&amp;ADDRESS(ROW(),COLUMN()+44))</f>
        <v>0</v>
      </c>
      <c r="Z221" s="8" cm="1">
        <f t="array" aca="1" ref="Z221" ca="1">INDIRECT("'"&amp;$C$6&amp;"'!"&amp;ADDRESS(ROW(),COLUMN()+44))</f>
        <v>0</v>
      </c>
      <c r="AA221" s="8" cm="1">
        <f t="array" aca="1" ref="AA221" ca="1">INDIRECT("'"&amp;$C$6&amp;"'!"&amp;ADDRESS(ROW(),COLUMN()+44))</f>
        <v>0</v>
      </c>
      <c r="AB221" s="8" cm="1">
        <f t="array" aca="1" ref="AB221" ca="1">INDIRECT("'"&amp;$C$6&amp;"'!"&amp;ADDRESS(ROW(),COLUMN()+44))</f>
        <v>0</v>
      </c>
      <c r="AD221" s="33">
        <f t="shared" ca="1" si="539"/>
        <v>0</v>
      </c>
      <c r="AE221" s="33">
        <f t="shared" ca="1" si="540"/>
        <v>0</v>
      </c>
      <c r="AF221" s="33">
        <f t="shared" ca="1" si="541"/>
        <v>0</v>
      </c>
      <c r="AG221" s="33">
        <f t="shared" ca="1" si="542"/>
        <v>0</v>
      </c>
      <c r="AH221" s="33">
        <f t="shared" ca="1" si="543"/>
        <v>0</v>
      </c>
      <c r="AJ221" s="35">
        <f t="shared" ca="1" si="544"/>
        <v>0</v>
      </c>
      <c r="AK221" s="35">
        <f t="shared" ca="1" si="545"/>
        <v>0</v>
      </c>
      <c r="AL221" s="35">
        <f t="shared" ca="1" si="546"/>
        <v>0</v>
      </c>
      <c r="AM221" s="35">
        <f t="shared" ca="1" si="547"/>
        <v>0</v>
      </c>
      <c r="AN221" s="35">
        <f t="shared" ca="1" si="548"/>
        <v>0</v>
      </c>
    </row>
    <row r="222" spans="1:40" hidden="1" outlineLevel="1" x14ac:dyDescent="0.25">
      <c r="A222" s="11" t="s">
        <v>28</v>
      </c>
      <c r="C222" s="2"/>
      <c r="D222" s="8" cm="1">
        <f t="array" aca="1" ref="D222" ca="1">_xlfn.XLOOKUP(1,
 (INDIRECT("'"&amp;$C$6&amp;"'!$6:$6")=D$6)*
 (INDIRECT("'"&amp;$C$6&amp;"'!$5:$5")=D$5),
 INDIRECT("'"&amp;$C$6&amp;"'!"&amp;ROW()&amp;":"&amp;ROW())
)</f>
        <v>0</v>
      </c>
      <c r="E222" s="8" cm="1">
        <f t="array" aca="1" ref="E222" ca="1">_xlfn.XLOOKUP(1,
 (INDIRECT("'"&amp;$C$6&amp;"'!$6:$6")=E$6)*
 (INDIRECT("'"&amp;$C$6&amp;"'!$5:$5")=E$5),
 INDIRECT("'"&amp;$C$6&amp;"'!"&amp;ROW()&amp;":"&amp;ROW())
)</f>
        <v>0</v>
      </c>
      <c r="F222" s="8" cm="1">
        <f t="array" aca="1" ref="F222" ca="1">_xlfn.XLOOKUP(1,
 (INDIRECT("'"&amp;$C$6&amp;"'!$6:$6")=F$6)*
 (INDIRECT("'"&amp;$C$6&amp;"'!$5:$5")=F$5),
 INDIRECT("'"&amp;$C$6&amp;"'!"&amp;ROW()&amp;":"&amp;ROW())
)</f>
        <v>0</v>
      </c>
      <c r="G222" s="8" cm="1">
        <f t="array" aca="1" ref="G222" ca="1">_xlfn.XLOOKUP(1,
 (INDIRECT("'"&amp;$C$6&amp;"'!$6:$6")=G$6)*
 (INDIRECT("'"&amp;$C$6&amp;"'!$5:$5")=G$5),
 INDIRECT("'"&amp;$C$6&amp;"'!"&amp;ROW()&amp;":"&amp;ROW())
)</f>
        <v>0</v>
      </c>
      <c r="H222" s="8" cm="1">
        <f t="array" aca="1" ref="H222" ca="1">_xlfn.XLOOKUP(1,
 (INDIRECT("'"&amp;$C$6&amp;"'!$6:$6")=H$6)*
 (INDIRECT("'"&amp;$C$6&amp;"'!$5:$5")=H$5),
 INDIRECT("'"&amp;$C$6&amp;"'!"&amp;ROW()&amp;":"&amp;ROW())
)</f>
        <v>0</v>
      </c>
      <c r="I222" s="8" cm="1">
        <f t="array" aca="1" ref="I222" ca="1">_xlfn.XLOOKUP(1,
 (INDIRECT("'"&amp;$C$6&amp;"'!$6:$6")=I$6)*
 (INDIRECT("'"&amp;$C$6&amp;"'!$5:$5")=I$5),
 INDIRECT("'"&amp;$C$6&amp;"'!"&amp;ROW()&amp;":"&amp;ROW())
)</f>
        <v>0</v>
      </c>
      <c r="K222" s="33">
        <f t="shared" ca="1" si="529"/>
        <v>0</v>
      </c>
      <c r="L222" s="33">
        <f t="shared" ca="1" si="530"/>
        <v>0</v>
      </c>
      <c r="M222" s="33">
        <f t="shared" ca="1" si="531"/>
        <v>0</v>
      </c>
      <c r="N222" s="33">
        <f t="shared" ca="1" si="532"/>
        <v>0</v>
      </c>
      <c r="O222" s="33">
        <f t="shared" ca="1" si="533"/>
        <v>0</v>
      </c>
      <c r="Q222" s="35">
        <f t="shared" ca="1" si="534"/>
        <v>0</v>
      </c>
      <c r="R222" s="35">
        <f t="shared" ca="1" si="535"/>
        <v>0</v>
      </c>
      <c r="S222" s="35">
        <f t="shared" ca="1" si="536"/>
        <v>0</v>
      </c>
      <c r="T222" s="35">
        <f t="shared" ca="1" si="537"/>
        <v>0</v>
      </c>
      <c r="U222" s="35">
        <f t="shared" ca="1" si="538"/>
        <v>0</v>
      </c>
      <c r="W222" s="8" cm="1">
        <f t="array" aca="1" ref="W222" ca="1">INDIRECT("'"&amp;$C$6&amp;"'!"&amp;ADDRESS(ROW(),COLUMN()+44))</f>
        <v>0</v>
      </c>
      <c r="X222" s="8" cm="1">
        <f t="array" aca="1" ref="X222" ca="1">INDIRECT("'"&amp;$C$6&amp;"'!"&amp;ADDRESS(ROW(),COLUMN()+44))</f>
        <v>0</v>
      </c>
      <c r="Y222" s="8" cm="1">
        <f t="array" aca="1" ref="Y222" ca="1">INDIRECT("'"&amp;$C$6&amp;"'!"&amp;ADDRESS(ROW(),COLUMN()+44))</f>
        <v>0</v>
      </c>
      <c r="Z222" s="8" cm="1">
        <f t="array" aca="1" ref="Z222" ca="1">INDIRECT("'"&amp;$C$6&amp;"'!"&amp;ADDRESS(ROW(),COLUMN()+44))</f>
        <v>0</v>
      </c>
      <c r="AA222" s="8" cm="1">
        <f t="array" aca="1" ref="AA222" ca="1">INDIRECT("'"&amp;$C$6&amp;"'!"&amp;ADDRESS(ROW(),COLUMN()+44))</f>
        <v>0</v>
      </c>
      <c r="AB222" s="8" cm="1">
        <f t="array" aca="1" ref="AB222" ca="1">INDIRECT("'"&amp;$C$6&amp;"'!"&amp;ADDRESS(ROW(),COLUMN()+44))</f>
        <v>0</v>
      </c>
      <c r="AD222" s="33">
        <f t="shared" ca="1" si="539"/>
        <v>0</v>
      </c>
      <c r="AE222" s="33">
        <f t="shared" ca="1" si="540"/>
        <v>0</v>
      </c>
      <c r="AF222" s="33">
        <f t="shared" ca="1" si="541"/>
        <v>0</v>
      </c>
      <c r="AG222" s="33">
        <f t="shared" ca="1" si="542"/>
        <v>0</v>
      </c>
      <c r="AH222" s="33">
        <f t="shared" ca="1" si="543"/>
        <v>0</v>
      </c>
      <c r="AJ222" s="35">
        <f t="shared" ca="1" si="544"/>
        <v>0</v>
      </c>
      <c r="AK222" s="35">
        <f t="shared" ca="1" si="545"/>
        <v>0</v>
      </c>
      <c r="AL222" s="35">
        <f t="shared" ca="1" si="546"/>
        <v>0</v>
      </c>
      <c r="AM222" s="35">
        <f t="shared" ca="1" si="547"/>
        <v>0</v>
      </c>
      <c r="AN222" s="35">
        <f t="shared" ca="1" si="548"/>
        <v>0</v>
      </c>
    </row>
    <row r="223" spans="1:40" hidden="1" outlineLevel="1" x14ac:dyDescent="0.25">
      <c r="A223" s="11" t="s">
        <v>28</v>
      </c>
      <c r="C223" s="2"/>
      <c r="D223" s="8" cm="1">
        <f t="array" aca="1" ref="D223" ca="1">_xlfn.XLOOKUP(1,
 (INDIRECT("'"&amp;$C$6&amp;"'!$6:$6")=D$6)*
 (INDIRECT("'"&amp;$C$6&amp;"'!$5:$5")=D$5),
 INDIRECT("'"&amp;$C$6&amp;"'!"&amp;ROW()&amp;":"&amp;ROW())
)</f>
        <v>0</v>
      </c>
      <c r="E223" s="8" cm="1">
        <f t="array" aca="1" ref="E223" ca="1">_xlfn.XLOOKUP(1,
 (INDIRECT("'"&amp;$C$6&amp;"'!$6:$6")=E$6)*
 (INDIRECT("'"&amp;$C$6&amp;"'!$5:$5")=E$5),
 INDIRECT("'"&amp;$C$6&amp;"'!"&amp;ROW()&amp;":"&amp;ROW())
)</f>
        <v>0</v>
      </c>
      <c r="F223" s="8" cm="1">
        <f t="array" aca="1" ref="F223" ca="1">_xlfn.XLOOKUP(1,
 (INDIRECT("'"&amp;$C$6&amp;"'!$6:$6")=F$6)*
 (INDIRECT("'"&amp;$C$6&amp;"'!$5:$5")=F$5),
 INDIRECT("'"&amp;$C$6&amp;"'!"&amp;ROW()&amp;":"&amp;ROW())
)</f>
        <v>0</v>
      </c>
      <c r="G223" s="8" cm="1">
        <f t="array" aca="1" ref="G223" ca="1">_xlfn.XLOOKUP(1,
 (INDIRECT("'"&amp;$C$6&amp;"'!$6:$6")=G$6)*
 (INDIRECT("'"&amp;$C$6&amp;"'!$5:$5")=G$5),
 INDIRECT("'"&amp;$C$6&amp;"'!"&amp;ROW()&amp;":"&amp;ROW())
)</f>
        <v>0</v>
      </c>
      <c r="H223" s="8" cm="1">
        <f t="array" aca="1" ref="H223" ca="1">_xlfn.XLOOKUP(1,
 (INDIRECT("'"&amp;$C$6&amp;"'!$6:$6")=H$6)*
 (INDIRECT("'"&amp;$C$6&amp;"'!$5:$5")=H$5),
 INDIRECT("'"&amp;$C$6&amp;"'!"&amp;ROW()&amp;":"&amp;ROW())
)</f>
        <v>0</v>
      </c>
      <c r="I223" s="8" cm="1">
        <f t="array" aca="1" ref="I223" ca="1">_xlfn.XLOOKUP(1,
 (INDIRECT("'"&amp;$C$6&amp;"'!$6:$6")=I$6)*
 (INDIRECT("'"&amp;$C$6&amp;"'!$5:$5")=I$5),
 INDIRECT("'"&amp;$C$6&amp;"'!"&amp;ROW()&amp;":"&amp;ROW())
)</f>
        <v>0</v>
      </c>
      <c r="K223" s="33">
        <f t="shared" ca="1" si="529"/>
        <v>0</v>
      </c>
      <c r="L223" s="33">
        <f t="shared" ca="1" si="530"/>
        <v>0</v>
      </c>
      <c r="M223" s="33">
        <f t="shared" ca="1" si="531"/>
        <v>0</v>
      </c>
      <c r="N223" s="33">
        <f t="shared" ca="1" si="532"/>
        <v>0</v>
      </c>
      <c r="O223" s="33">
        <f t="shared" ca="1" si="533"/>
        <v>0</v>
      </c>
      <c r="Q223" s="35">
        <f t="shared" ca="1" si="534"/>
        <v>0</v>
      </c>
      <c r="R223" s="35">
        <f t="shared" ca="1" si="535"/>
        <v>0</v>
      </c>
      <c r="S223" s="35">
        <f t="shared" ca="1" si="536"/>
        <v>0</v>
      </c>
      <c r="T223" s="35">
        <f t="shared" ca="1" si="537"/>
        <v>0</v>
      </c>
      <c r="U223" s="35">
        <f t="shared" ca="1" si="538"/>
        <v>0</v>
      </c>
      <c r="W223" s="8" cm="1">
        <f t="array" aca="1" ref="W223" ca="1">INDIRECT("'"&amp;$C$6&amp;"'!"&amp;ADDRESS(ROW(),COLUMN()+44))</f>
        <v>0</v>
      </c>
      <c r="X223" s="8" cm="1">
        <f t="array" aca="1" ref="X223" ca="1">INDIRECT("'"&amp;$C$6&amp;"'!"&amp;ADDRESS(ROW(),COLUMN()+44))</f>
        <v>0</v>
      </c>
      <c r="Y223" s="8" cm="1">
        <f t="array" aca="1" ref="Y223" ca="1">INDIRECT("'"&amp;$C$6&amp;"'!"&amp;ADDRESS(ROW(),COLUMN()+44))</f>
        <v>0</v>
      </c>
      <c r="Z223" s="8" cm="1">
        <f t="array" aca="1" ref="Z223" ca="1">INDIRECT("'"&amp;$C$6&amp;"'!"&amp;ADDRESS(ROW(),COLUMN()+44))</f>
        <v>0</v>
      </c>
      <c r="AA223" s="8" cm="1">
        <f t="array" aca="1" ref="AA223" ca="1">INDIRECT("'"&amp;$C$6&amp;"'!"&amp;ADDRESS(ROW(),COLUMN()+44))</f>
        <v>0</v>
      </c>
      <c r="AB223" s="8" cm="1">
        <f t="array" aca="1" ref="AB223" ca="1">INDIRECT("'"&amp;$C$6&amp;"'!"&amp;ADDRESS(ROW(),COLUMN()+44))</f>
        <v>0</v>
      </c>
      <c r="AD223" s="33">
        <f t="shared" ca="1" si="539"/>
        <v>0</v>
      </c>
      <c r="AE223" s="33">
        <f t="shared" ca="1" si="540"/>
        <v>0</v>
      </c>
      <c r="AF223" s="33">
        <f t="shared" ca="1" si="541"/>
        <v>0</v>
      </c>
      <c r="AG223" s="33">
        <f t="shared" ca="1" si="542"/>
        <v>0</v>
      </c>
      <c r="AH223" s="33">
        <f t="shared" ca="1" si="543"/>
        <v>0</v>
      </c>
      <c r="AJ223" s="35">
        <f t="shared" ca="1" si="544"/>
        <v>0</v>
      </c>
      <c r="AK223" s="35">
        <f t="shared" ca="1" si="545"/>
        <v>0</v>
      </c>
      <c r="AL223" s="35">
        <f t="shared" ca="1" si="546"/>
        <v>0</v>
      </c>
      <c r="AM223" s="35">
        <f t="shared" ca="1" si="547"/>
        <v>0</v>
      </c>
      <c r="AN223" s="35">
        <f t="shared" ca="1" si="548"/>
        <v>0</v>
      </c>
    </row>
    <row r="224" spans="1:40" hidden="1" outlineLevel="1" x14ac:dyDescent="0.25">
      <c r="A224" s="11" t="s">
        <v>28</v>
      </c>
      <c r="C224" s="2"/>
      <c r="D224" s="8" cm="1">
        <f t="array" aca="1" ref="D224" ca="1">_xlfn.XLOOKUP(1,
 (INDIRECT("'"&amp;$C$6&amp;"'!$6:$6")=D$6)*
 (INDIRECT("'"&amp;$C$6&amp;"'!$5:$5")=D$5),
 INDIRECT("'"&amp;$C$6&amp;"'!"&amp;ROW()&amp;":"&amp;ROW())
)</f>
        <v>0</v>
      </c>
      <c r="E224" s="8" cm="1">
        <f t="array" aca="1" ref="E224" ca="1">_xlfn.XLOOKUP(1,
 (INDIRECT("'"&amp;$C$6&amp;"'!$6:$6")=E$6)*
 (INDIRECT("'"&amp;$C$6&amp;"'!$5:$5")=E$5),
 INDIRECT("'"&amp;$C$6&amp;"'!"&amp;ROW()&amp;":"&amp;ROW())
)</f>
        <v>0</v>
      </c>
      <c r="F224" s="8" cm="1">
        <f t="array" aca="1" ref="F224" ca="1">_xlfn.XLOOKUP(1,
 (INDIRECT("'"&amp;$C$6&amp;"'!$6:$6")=F$6)*
 (INDIRECT("'"&amp;$C$6&amp;"'!$5:$5")=F$5),
 INDIRECT("'"&amp;$C$6&amp;"'!"&amp;ROW()&amp;":"&amp;ROW())
)</f>
        <v>0</v>
      </c>
      <c r="G224" s="8" cm="1">
        <f t="array" aca="1" ref="G224" ca="1">_xlfn.XLOOKUP(1,
 (INDIRECT("'"&amp;$C$6&amp;"'!$6:$6")=G$6)*
 (INDIRECT("'"&amp;$C$6&amp;"'!$5:$5")=G$5),
 INDIRECT("'"&amp;$C$6&amp;"'!"&amp;ROW()&amp;":"&amp;ROW())
)</f>
        <v>0</v>
      </c>
      <c r="H224" s="8" cm="1">
        <f t="array" aca="1" ref="H224" ca="1">_xlfn.XLOOKUP(1,
 (INDIRECT("'"&amp;$C$6&amp;"'!$6:$6")=H$6)*
 (INDIRECT("'"&amp;$C$6&amp;"'!$5:$5")=H$5),
 INDIRECT("'"&amp;$C$6&amp;"'!"&amp;ROW()&amp;":"&amp;ROW())
)</f>
        <v>0</v>
      </c>
      <c r="I224" s="8" cm="1">
        <f t="array" aca="1" ref="I224" ca="1">_xlfn.XLOOKUP(1,
 (INDIRECT("'"&amp;$C$6&amp;"'!$6:$6")=I$6)*
 (INDIRECT("'"&amp;$C$6&amp;"'!$5:$5")=I$5),
 INDIRECT("'"&amp;$C$6&amp;"'!"&amp;ROW()&amp;":"&amp;ROW())
)</f>
        <v>0</v>
      </c>
      <c r="K224" s="33">
        <f t="shared" ca="1" si="529"/>
        <v>0</v>
      </c>
      <c r="L224" s="33">
        <f t="shared" ca="1" si="530"/>
        <v>0</v>
      </c>
      <c r="M224" s="33">
        <f t="shared" ca="1" si="531"/>
        <v>0</v>
      </c>
      <c r="N224" s="33">
        <f t="shared" ca="1" si="532"/>
        <v>0</v>
      </c>
      <c r="O224" s="33">
        <f t="shared" ca="1" si="533"/>
        <v>0</v>
      </c>
      <c r="Q224" s="35">
        <f t="shared" ca="1" si="534"/>
        <v>0</v>
      </c>
      <c r="R224" s="35">
        <f t="shared" ca="1" si="535"/>
        <v>0</v>
      </c>
      <c r="S224" s="35">
        <f t="shared" ca="1" si="536"/>
        <v>0</v>
      </c>
      <c r="T224" s="35">
        <f t="shared" ca="1" si="537"/>
        <v>0</v>
      </c>
      <c r="U224" s="35">
        <f t="shared" ca="1" si="538"/>
        <v>0</v>
      </c>
      <c r="W224" s="8" cm="1">
        <f t="array" aca="1" ref="W224" ca="1">INDIRECT("'"&amp;$C$6&amp;"'!"&amp;ADDRESS(ROW(),COLUMN()+44))</f>
        <v>0</v>
      </c>
      <c r="X224" s="8" cm="1">
        <f t="array" aca="1" ref="X224" ca="1">INDIRECT("'"&amp;$C$6&amp;"'!"&amp;ADDRESS(ROW(),COLUMN()+44))</f>
        <v>0</v>
      </c>
      <c r="Y224" s="8" cm="1">
        <f t="array" aca="1" ref="Y224" ca="1">INDIRECT("'"&amp;$C$6&amp;"'!"&amp;ADDRESS(ROW(),COLUMN()+44))</f>
        <v>0</v>
      </c>
      <c r="Z224" s="8" cm="1">
        <f t="array" aca="1" ref="Z224" ca="1">INDIRECT("'"&amp;$C$6&amp;"'!"&amp;ADDRESS(ROW(),COLUMN()+44))</f>
        <v>0</v>
      </c>
      <c r="AA224" s="8" cm="1">
        <f t="array" aca="1" ref="AA224" ca="1">INDIRECT("'"&amp;$C$6&amp;"'!"&amp;ADDRESS(ROW(),COLUMN()+44))</f>
        <v>0</v>
      </c>
      <c r="AB224" s="8" cm="1">
        <f t="array" aca="1" ref="AB224" ca="1">INDIRECT("'"&amp;$C$6&amp;"'!"&amp;ADDRESS(ROW(),COLUMN()+44))</f>
        <v>0</v>
      </c>
      <c r="AD224" s="33">
        <f t="shared" ca="1" si="539"/>
        <v>0</v>
      </c>
      <c r="AE224" s="33">
        <f t="shared" ca="1" si="540"/>
        <v>0</v>
      </c>
      <c r="AF224" s="33">
        <f t="shared" ca="1" si="541"/>
        <v>0</v>
      </c>
      <c r="AG224" s="33">
        <f t="shared" ca="1" si="542"/>
        <v>0</v>
      </c>
      <c r="AH224" s="33">
        <f t="shared" ca="1" si="543"/>
        <v>0</v>
      </c>
      <c r="AJ224" s="35">
        <f t="shared" ca="1" si="544"/>
        <v>0</v>
      </c>
      <c r="AK224" s="35">
        <f t="shared" ca="1" si="545"/>
        <v>0</v>
      </c>
      <c r="AL224" s="35">
        <f t="shared" ca="1" si="546"/>
        <v>0</v>
      </c>
      <c r="AM224" s="35">
        <f t="shared" ca="1" si="547"/>
        <v>0</v>
      </c>
      <c r="AN224" s="35">
        <f t="shared" ca="1" si="548"/>
        <v>0</v>
      </c>
    </row>
    <row r="225" spans="1:40" hidden="1" outlineLevel="1" x14ac:dyDescent="0.25">
      <c r="A225" s="11" t="s">
        <v>28</v>
      </c>
      <c r="C225" s="51"/>
      <c r="D225" s="53">
        <f t="shared" ref="D225:I225" ca="1" si="549">SUM(D217:D224)</f>
        <v>0</v>
      </c>
      <c r="E225" s="53">
        <f t="shared" ca="1" si="549"/>
        <v>-52.359186360000002</v>
      </c>
      <c r="F225" s="53">
        <f t="shared" ca="1" si="549"/>
        <v>0</v>
      </c>
      <c r="G225" s="53">
        <f t="shared" ca="1" si="549"/>
        <v>0</v>
      </c>
      <c r="H225" s="53">
        <f t="shared" ca="1" si="549"/>
        <v>0</v>
      </c>
      <c r="I225" s="53">
        <f t="shared" ca="1" si="549"/>
        <v>0</v>
      </c>
      <c r="K225" s="33">
        <f t="shared" ca="1" si="529"/>
        <v>52.359186360000002</v>
      </c>
      <c r="L225" s="33">
        <f t="shared" ca="1" si="530"/>
        <v>0</v>
      </c>
      <c r="M225" s="33">
        <f t="shared" ca="1" si="531"/>
        <v>0</v>
      </c>
      <c r="N225" s="33">
        <f t="shared" ca="1" si="532"/>
        <v>0</v>
      </c>
      <c r="O225" s="33">
        <f t="shared" ca="1" si="533"/>
        <v>0</v>
      </c>
      <c r="Q225" s="35">
        <f t="shared" ca="1" si="534"/>
        <v>-1</v>
      </c>
      <c r="R225" s="35">
        <f t="shared" ca="1" si="535"/>
        <v>0</v>
      </c>
      <c r="S225" s="35">
        <f t="shared" ca="1" si="536"/>
        <v>0</v>
      </c>
      <c r="T225" s="35">
        <f t="shared" ca="1" si="537"/>
        <v>0</v>
      </c>
      <c r="U225" s="35">
        <f t="shared" ca="1" si="538"/>
        <v>0</v>
      </c>
      <c r="W225" s="53">
        <f t="shared" ref="W225:AB225" ca="1" si="550">SUM(W217:W224)</f>
        <v>0</v>
      </c>
      <c r="X225" s="53">
        <f t="shared" ca="1" si="550"/>
        <v>-269.41279987000001</v>
      </c>
      <c r="Y225" s="53">
        <f t="shared" ca="1" si="550"/>
        <v>0</v>
      </c>
      <c r="Z225" s="53">
        <f t="shared" ca="1" si="550"/>
        <v>0</v>
      </c>
      <c r="AA225" s="53">
        <f t="shared" ca="1" si="550"/>
        <v>0</v>
      </c>
      <c r="AB225" s="53">
        <f t="shared" ca="1" si="550"/>
        <v>0</v>
      </c>
      <c r="AD225" s="33">
        <f t="shared" ca="1" si="539"/>
        <v>269.41279987000001</v>
      </c>
      <c r="AE225" s="33">
        <f t="shared" ca="1" si="540"/>
        <v>0</v>
      </c>
      <c r="AF225" s="33">
        <f t="shared" ca="1" si="541"/>
        <v>0</v>
      </c>
      <c r="AG225" s="33">
        <f t="shared" ca="1" si="542"/>
        <v>0</v>
      </c>
      <c r="AH225" s="33">
        <f t="shared" ca="1" si="543"/>
        <v>0</v>
      </c>
      <c r="AJ225" s="35">
        <f t="shared" ca="1" si="544"/>
        <v>-1</v>
      </c>
      <c r="AK225" s="35">
        <f t="shared" ca="1" si="545"/>
        <v>0</v>
      </c>
      <c r="AL225" s="35">
        <f t="shared" ca="1" si="546"/>
        <v>0</v>
      </c>
      <c r="AM225" s="35">
        <f t="shared" ca="1" si="547"/>
        <v>0</v>
      </c>
      <c r="AN225" s="35">
        <f t="shared" ca="1" si="548"/>
        <v>0</v>
      </c>
    </row>
    <row r="226" spans="1:40" hidden="1" outlineLevel="1" x14ac:dyDescent="0.25">
      <c r="A226" s="11" t="s">
        <v>28</v>
      </c>
      <c r="C226" s="51"/>
      <c r="D226" s="8" cm="1">
        <f t="array" aca="1" ref="D226" ca="1">_xlfn.XLOOKUP(1,
 (INDIRECT("'"&amp;$C$6&amp;"'!$6:$6")=D$6)*
 (INDIRECT("'"&amp;$C$6&amp;"'!$5:$5")=D$5),
 INDIRECT("'"&amp;$C$6&amp;"'!"&amp;ROW()&amp;":"&amp;ROW())
)</f>
        <v>0</v>
      </c>
      <c r="E226" s="8" cm="1">
        <f t="array" aca="1" ref="E226" ca="1">_xlfn.XLOOKUP(1,
 (INDIRECT("'"&amp;$C$6&amp;"'!$6:$6")=E$6)*
 (INDIRECT("'"&amp;$C$6&amp;"'!$5:$5")=E$5),
 INDIRECT("'"&amp;$C$6&amp;"'!"&amp;ROW()&amp;":"&amp;ROW())
)</f>
        <v>0</v>
      </c>
      <c r="F226" s="8" cm="1">
        <f t="array" aca="1" ref="F226" ca="1">_xlfn.XLOOKUP(1,
 (INDIRECT("'"&amp;$C$6&amp;"'!$6:$6")=F$6)*
 (INDIRECT("'"&amp;$C$6&amp;"'!$5:$5")=F$5),
 INDIRECT("'"&amp;$C$6&amp;"'!"&amp;ROW()&amp;":"&amp;ROW())
)</f>
        <v>0</v>
      </c>
      <c r="G226" s="8" cm="1">
        <f t="array" aca="1" ref="G226" ca="1">_xlfn.XLOOKUP(1,
 (INDIRECT("'"&amp;$C$6&amp;"'!$6:$6")=G$6)*
 (INDIRECT("'"&amp;$C$6&amp;"'!$5:$5")=G$5),
 INDIRECT("'"&amp;$C$6&amp;"'!"&amp;ROW()&amp;":"&amp;ROW())
)</f>
        <v>0</v>
      </c>
      <c r="H226" s="8" cm="1">
        <f t="array" aca="1" ref="H226" ca="1">_xlfn.XLOOKUP(1,
 (INDIRECT("'"&amp;$C$6&amp;"'!$6:$6")=H$6)*
 (INDIRECT("'"&amp;$C$6&amp;"'!$5:$5")=H$5),
 INDIRECT("'"&amp;$C$6&amp;"'!"&amp;ROW()&amp;":"&amp;ROW())
)</f>
        <v>0</v>
      </c>
      <c r="I226" s="8" cm="1">
        <f t="array" aca="1" ref="I226" ca="1">_xlfn.XLOOKUP(1,
 (INDIRECT("'"&amp;$C$6&amp;"'!$6:$6")=I$6)*
 (INDIRECT("'"&amp;$C$6&amp;"'!$5:$5")=I$5),
 INDIRECT("'"&amp;$C$6&amp;"'!"&amp;ROW()&amp;":"&amp;ROW())
)</f>
        <v>0</v>
      </c>
      <c r="K226" s="33">
        <f t="shared" ca="1" si="529"/>
        <v>0</v>
      </c>
      <c r="L226" s="33">
        <f t="shared" ca="1" si="530"/>
        <v>0</v>
      </c>
      <c r="M226" s="33">
        <f t="shared" ca="1" si="531"/>
        <v>0</v>
      </c>
      <c r="N226" s="33">
        <f t="shared" ca="1" si="532"/>
        <v>0</v>
      </c>
      <c r="O226" s="33">
        <f t="shared" ca="1" si="533"/>
        <v>0</v>
      </c>
      <c r="Q226" s="35">
        <f t="shared" ca="1" si="534"/>
        <v>0</v>
      </c>
      <c r="R226" s="35">
        <f t="shared" ca="1" si="535"/>
        <v>0</v>
      </c>
      <c r="S226" s="35">
        <f t="shared" ca="1" si="536"/>
        <v>0</v>
      </c>
      <c r="T226" s="35">
        <f t="shared" ca="1" si="537"/>
        <v>0</v>
      </c>
      <c r="U226" s="35">
        <f t="shared" ca="1" si="538"/>
        <v>0</v>
      </c>
      <c r="W226" s="8" cm="1">
        <f t="array" aca="1" ref="W226" ca="1">INDIRECT("'"&amp;$C$6&amp;"'!"&amp;ADDRESS(ROW(),COLUMN()+44))</f>
        <v>0</v>
      </c>
      <c r="X226" s="8" cm="1">
        <f t="array" aca="1" ref="X226" ca="1">INDIRECT("'"&amp;$C$6&amp;"'!"&amp;ADDRESS(ROW(),COLUMN()+44))</f>
        <v>0</v>
      </c>
      <c r="Y226" s="8" cm="1">
        <f t="array" aca="1" ref="Y226" ca="1">INDIRECT("'"&amp;$C$6&amp;"'!"&amp;ADDRESS(ROW(),COLUMN()+44))</f>
        <v>0</v>
      </c>
      <c r="Z226" s="8" cm="1">
        <f t="array" aca="1" ref="Z226" ca="1">INDIRECT("'"&amp;$C$6&amp;"'!"&amp;ADDRESS(ROW(),COLUMN()+44))</f>
        <v>0</v>
      </c>
      <c r="AA226" s="8" cm="1">
        <f t="array" aca="1" ref="AA226" ca="1">INDIRECT("'"&amp;$C$6&amp;"'!"&amp;ADDRESS(ROW(),COLUMN()+44))</f>
        <v>0</v>
      </c>
      <c r="AB226" s="8" cm="1">
        <f t="array" aca="1" ref="AB226" ca="1">INDIRECT("'"&amp;$C$6&amp;"'!"&amp;ADDRESS(ROW(),COLUMN()+44))</f>
        <v>0</v>
      </c>
      <c r="AD226" s="33">
        <f t="shared" ca="1" si="539"/>
        <v>0</v>
      </c>
      <c r="AE226" s="33">
        <f t="shared" ca="1" si="540"/>
        <v>0</v>
      </c>
      <c r="AF226" s="33">
        <f t="shared" ca="1" si="541"/>
        <v>0</v>
      </c>
      <c r="AG226" s="33">
        <f t="shared" ca="1" si="542"/>
        <v>0</v>
      </c>
      <c r="AH226" s="33">
        <f t="shared" ca="1" si="543"/>
        <v>0</v>
      </c>
      <c r="AJ226" s="35">
        <f t="shared" ca="1" si="544"/>
        <v>0</v>
      </c>
      <c r="AK226" s="35">
        <f t="shared" ca="1" si="545"/>
        <v>0</v>
      </c>
      <c r="AL226" s="35">
        <f t="shared" ca="1" si="546"/>
        <v>0</v>
      </c>
      <c r="AM226" s="35">
        <f t="shared" ca="1" si="547"/>
        <v>0</v>
      </c>
      <c r="AN226" s="35">
        <f t="shared" ca="1" si="548"/>
        <v>0</v>
      </c>
    </row>
    <row r="227" spans="1:40" hidden="1" outlineLevel="1" x14ac:dyDescent="0.25">
      <c r="A227" s="11" t="s">
        <v>28</v>
      </c>
      <c r="C227" s="51"/>
      <c r="D227" s="8" cm="1">
        <f t="array" aca="1" ref="D227" ca="1">_xlfn.XLOOKUP(1,
 (INDIRECT("'"&amp;$C$6&amp;"'!$6:$6")=D$6)*
 (INDIRECT("'"&amp;$C$6&amp;"'!$5:$5")=D$5),
 INDIRECT("'"&amp;$C$6&amp;"'!"&amp;ROW()&amp;":"&amp;ROW())
)</f>
        <v>0</v>
      </c>
      <c r="E227" s="8" cm="1">
        <f t="array" aca="1" ref="E227" ca="1">_xlfn.XLOOKUP(1,
 (INDIRECT("'"&amp;$C$6&amp;"'!$6:$6")=E$6)*
 (INDIRECT("'"&amp;$C$6&amp;"'!$5:$5")=E$5),
 INDIRECT("'"&amp;$C$6&amp;"'!"&amp;ROW()&amp;":"&amp;ROW())
)</f>
        <v>0</v>
      </c>
      <c r="F227" s="8" cm="1">
        <f t="array" aca="1" ref="F227" ca="1">_xlfn.XLOOKUP(1,
 (INDIRECT("'"&amp;$C$6&amp;"'!$6:$6")=F$6)*
 (INDIRECT("'"&amp;$C$6&amp;"'!$5:$5")=F$5),
 INDIRECT("'"&amp;$C$6&amp;"'!"&amp;ROW()&amp;":"&amp;ROW())
)</f>
        <v>0</v>
      </c>
      <c r="G227" s="8" cm="1">
        <f t="array" aca="1" ref="G227" ca="1">_xlfn.XLOOKUP(1,
 (INDIRECT("'"&amp;$C$6&amp;"'!$6:$6")=G$6)*
 (INDIRECT("'"&amp;$C$6&amp;"'!$5:$5")=G$5),
 INDIRECT("'"&amp;$C$6&amp;"'!"&amp;ROW()&amp;":"&amp;ROW())
)</f>
        <v>0</v>
      </c>
      <c r="H227" s="8" cm="1">
        <f t="array" aca="1" ref="H227" ca="1">_xlfn.XLOOKUP(1,
 (INDIRECT("'"&amp;$C$6&amp;"'!$6:$6")=H$6)*
 (INDIRECT("'"&amp;$C$6&amp;"'!$5:$5")=H$5),
 INDIRECT("'"&amp;$C$6&amp;"'!"&amp;ROW()&amp;":"&amp;ROW())
)</f>
        <v>0</v>
      </c>
      <c r="I227" s="8" cm="1">
        <f t="array" aca="1" ref="I227" ca="1">_xlfn.XLOOKUP(1,
 (INDIRECT("'"&amp;$C$6&amp;"'!$6:$6")=I$6)*
 (INDIRECT("'"&amp;$C$6&amp;"'!$5:$5")=I$5),
 INDIRECT("'"&amp;$C$6&amp;"'!"&amp;ROW()&amp;":"&amp;ROW())
)</f>
        <v>0</v>
      </c>
      <c r="K227" s="33"/>
      <c r="L227" s="33"/>
      <c r="M227" s="33"/>
      <c r="N227" s="33"/>
      <c r="O227" s="33"/>
      <c r="Q227" s="35"/>
      <c r="R227" s="35"/>
      <c r="S227" s="35"/>
      <c r="T227" s="35"/>
      <c r="U227" s="35"/>
      <c r="W227" s="8" cm="1">
        <f t="array" aca="1" ref="W227" ca="1">INDIRECT("'"&amp;$C$6&amp;"'!"&amp;ADDRESS(ROW(),COLUMN()+44))</f>
        <v>0</v>
      </c>
      <c r="X227" s="8" cm="1">
        <f t="array" aca="1" ref="X227" ca="1">INDIRECT("'"&amp;$C$6&amp;"'!"&amp;ADDRESS(ROW(),COLUMN()+44))</f>
        <v>0</v>
      </c>
      <c r="Y227" s="8" cm="1">
        <f t="array" aca="1" ref="Y227" ca="1">INDIRECT("'"&amp;$C$6&amp;"'!"&amp;ADDRESS(ROW(),COLUMN()+44))</f>
        <v>0</v>
      </c>
      <c r="Z227" s="8" cm="1">
        <f t="array" aca="1" ref="Z227" ca="1">INDIRECT("'"&amp;$C$6&amp;"'!"&amp;ADDRESS(ROW(),COLUMN()+44))</f>
        <v>0</v>
      </c>
      <c r="AA227" s="8" cm="1">
        <f t="array" aca="1" ref="AA227" ca="1">INDIRECT("'"&amp;$C$6&amp;"'!"&amp;ADDRESS(ROW(),COLUMN()+44))</f>
        <v>0</v>
      </c>
      <c r="AB227" s="8" cm="1">
        <f t="array" aca="1" ref="AB227" ca="1">INDIRECT("'"&amp;$C$6&amp;"'!"&amp;ADDRESS(ROW(),COLUMN()+44))</f>
        <v>0</v>
      </c>
      <c r="AD227" s="33"/>
      <c r="AE227" s="33"/>
      <c r="AF227" s="33"/>
      <c r="AG227" s="33"/>
      <c r="AH227" s="33"/>
      <c r="AJ227" s="35"/>
      <c r="AK227" s="35"/>
      <c r="AL227" s="35"/>
      <c r="AM227" s="35"/>
      <c r="AN227" s="35"/>
    </row>
    <row r="228" spans="1:40" hidden="1" outlineLevel="1" x14ac:dyDescent="0.25">
      <c r="A228" s="11" t="s">
        <v>28</v>
      </c>
      <c r="C228" s="51"/>
      <c r="D228" s="8" cm="1">
        <f t="array" aca="1" ref="D228" ca="1">_xlfn.XLOOKUP(1,
 (INDIRECT("'"&amp;$C$6&amp;"'!$6:$6")=D$6)*
 (INDIRECT("'"&amp;$C$6&amp;"'!$5:$5")=D$5),
 INDIRECT("'"&amp;$C$6&amp;"'!"&amp;ROW()&amp;":"&amp;ROW())
)</f>
        <v>0</v>
      </c>
      <c r="E228" s="8" cm="1">
        <f t="array" aca="1" ref="E228" ca="1">_xlfn.XLOOKUP(1,
 (INDIRECT("'"&amp;$C$6&amp;"'!$6:$6")=E$6)*
 (INDIRECT("'"&amp;$C$6&amp;"'!$5:$5")=E$5),
 INDIRECT("'"&amp;$C$6&amp;"'!"&amp;ROW()&amp;":"&amp;ROW())
)</f>
        <v>0</v>
      </c>
      <c r="F228" s="8" cm="1">
        <f t="array" aca="1" ref="F228" ca="1">_xlfn.XLOOKUP(1,
 (INDIRECT("'"&amp;$C$6&amp;"'!$6:$6")=F$6)*
 (INDIRECT("'"&amp;$C$6&amp;"'!$5:$5")=F$5),
 INDIRECT("'"&amp;$C$6&amp;"'!"&amp;ROW()&amp;":"&amp;ROW())
)</f>
        <v>0</v>
      </c>
      <c r="G228" s="8" cm="1">
        <f t="array" aca="1" ref="G228" ca="1">_xlfn.XLOOKUP(1,
 (INDIRECT("'"&amp;$C$6&amp;"'!$6:$6")=G$6)*
 (INDIRECT("'"&amp;$C$6&amp;"'!$5:$5")=G$5),
 INDIRECT("'"&amp;$C$6&amp;"'!"&amp;ROW()&amp;":"&amp;ROW())
)</f>
        <v>0</v>
      </c>
      <c r="H228" s="8" cm="1">
        <f t="array" aca="1" ref="H228" ca="1">_xlfn.XLOOKUP(1,
 (INDIRECT("'"&amp;$C$6&amp;"'!$6:$6")=H$6)*
 (INDIRECT("'"&amp;$C$6&amp;"'!$5:$5")=H$5),
 INDIRECT("'"&amp;$C$6&amp;"'!"&amp;ROW()&amp;":"&amp;ROW())
)</f>
        <v>0</v>
      </c>
      <c r="I228" s="8" cm="1">
        <f t="array" aca="1" ref="I228" ca="1">_xlfn.XLOOKUP(1,
 (INDIRECT("'"&amp;$C$6&amp;"'!$6:$6")=I$6)*
 (INDIRECT("'"&amp;$C$6&amp;"'!$5:$5")=I$5),
 INDIRECT("'"&amp;$C$6&amp;"'!"&amp;ROW()&amp;":"&amp;ROW())
)</f>
        <v>0</v>
      </c>
      <c r="K228" s="33"/>
      <c r="L228" s="33"/>
      <c r="M228" s="33"/>
      <c r="N228" s="33"/>
      <c r="O228" s="33"/>
      <c r="Q228" s="35"/>
      <c r="R228" s="35"/>
      <c r="S228" s="35"/>
      <c r="T228" s="35"/>
      <c r="U228" s="35"/>
      <c r="W228" s="8" cm="1">
        <f t="array" aca="1" ref="W228" ca="1">INDIRECT("'"&amp;$C$6&amp;"'!"&amp;ADDRESS(ROW(),COLUMN()+44))</f>
        <v>0</v>
      </c>
      <c r="X228" s="8" cm="1">
        <f t="array" aca="1" ref="X228" ca="1">INDIRECT("'"&amp;$C$6&amp;"'!"&amp;ADDRESS(ROW(),COLUMN()+44))</f>
        <v>0</v>
      </c>
      <c r="Y228" s="8" cm="1">
        <f t="array" aca="1" ref="Y228" ca="1">INDIRECT("'"&amp;$C$6&amp;"'!"&amp;ADDRESS(ROW(),COLUMN()+44))</f>
        <v>0</v>
      </c>
      <c r="Z228" s="8" cm="1">
        <f t="array" aca="1" ref="Z228" ca="1">INDIRECT("'"&amp;$C$6&amp;"'!"&amp;ADDRESS(ROW(),COLUMN()+44))</f>
        <v>0</v>
      </c>
      <c r="AA228" s="8" cm="1">
        <f t="array" aca="1" ref="AA228" ca="1">INDIRECT("'"&amp;$C$6&amp;"'!"&amp;ADDRESS(ROW(),COLUMN()+44))</f>
        <v>0</v>
      </c>
      <c r="AB228" s="8" cm="1">
        <f t="array" aca="1" ref="AB228" ca="1">INDIRECT("'"&amp;$C$6&amp;"'!"&amp;ADDRESS(ROW(),COLUMN()+44))</f>
        <v>0</v>
      </c>
      <c r="AD228" s="33"/>
      <c r="AE228" s="33"/>
      <c r="AF228" s="33"/>
      <c r="AG228" s="33"/>
      <c r="AH228" s="33"/>
      <c r="AJ228" s="35"/>
      <c r="AK228" s="35"/>
      <c r="AL228" s="35"/>
      <c r="AM228" s="35"/>
      <c r="AN228" s="35"/>
    </row>
    <row r="229" spans="1:40" hidden="1" outlineLevel="1" x14ac:dyDescent="0.25">
      <c r="A229" s="11" t="s">
        <v>28</v>
      </c>
      <c r="C229" s="51"/>
      <c r="D229" s="8" cm="1">
        <f t="array" aca="1" ref="D229" ca="1">_xlfn.XLOOKUP(1,
 (INDIRECT("'"&amp;$C$6&amp;"'!$6:$6")=D$6)*
 (INDIRECT("'"&amp;$C$6&amp;"'!$5:$5")=D$5),
 INDIRECT("'"&amp;$C$6&amp;"'!"&amp;ROW()&amp;":"&amp;ROW())
)</f>
        <v>0</v>
      </c>
      <c r="E229" s="8" cm="1">
        <f t="array" aca="1" ref="E229" ca="1">_xlfn.XLOOKUP(1,
 (INDIRECT("'"&amp;$C$6&amp;"'!$6:$6")=E$6)*
 (INDIRECT("'"&amp;$C$6&amp;"'!$5:$5")=E$5),
 INDIRECT("'"&amp;$C$6&amp;"'!"&amp;ROW()&amp;":"&amp;ROW())
)</f>
        <v>0</v>
      </c>
      <c r="F229" s="8" cm="1">
        <f t="array" aca="1" ref="F229" ca="1">_xlfn.XLOOKUP(1,
 (INDIRECT("'"&amp;$C$6&amp;"'!$6:$6")=F$6)*
 (INDIRECT("'"&amp;$C$6&amp;"'!$5:$5")=F$5),
 INDIRECT("'"&amp;$C$6&amp;"'!"&amp;ROW()&amp;":"&amp;ROW())
)</f>
        <v>0</v>
      </c>
      <c r="G229" s="8" cm="1">
        <f t="array" aca="1" ref="G229" ca="1">_xlfn.XLOOKUP(1,
 (INDIRECT("'"&amp;$C$6&amp;"'!$6:$6")=G$6)*
 (INDIRECT("'"&amp;$C$6&amp;"'!$5:$5")=G$5),
 INDIRECT("'"&amp;$C$6&amp;"'!"&amp;ROW()&amp;":"&amp;ROW())
)</f>
        <v>0</v>
      </c>
      <c r="H229" s="8" cm="1">
        <f t="array" aca="1" ref="H229" ca="1">_xlfn.XLOOKUP(1,
 (INDIRECT("'"&amp;$C$6&amp;"'!$6:$6")=H$6)*
 (INDIRECT("'"&amp;$C$6&amp;"'!$5:$5")=H$5),
 INDIRECT("'"&amp;$C$6&amp;"'!"&amp;ROW()&amp;":"&amp;ROW())
)</f>
        <v>0</v>
      </c>
      <c r="I229" s="8" cm="1">
        <f t="array" aca="1" ref="I229" ca="1">_xlfn.XLOOKUP(1,
 (INDIRECT("'"&amp;$C$6&amp;"'!$6:$6")=I$6)*
 (INDIRECT("'"&amp;$C$6&amp;"'!$5:$5")=I$5),
 INDIRECT("'"&amp;$C$6&amp;"'!"&amp;ROW()&amp;":"&amp;ROW())
)</f>
        <v>0</v>
      </c>
      <c r="K229" s="33">
        <f t="shared" ref="K229:K233" ca="1" si="551">$D229-E229</f>
        <v>0</v>
      </c>
      <c r="L229" s="33">
        <f t="shared" ref="L229:L233" ca="1" si="552">$D229-F229</f>
        <v>0</v>
      </c>
      <c r="M229" s="33">
        <f t="shared" ref="M229:M233" ca="1" si="553">$D229-G229</f>
        <v>0</v>
      </c>
      <c r="N229" s="33">
        <f t="shared" ref="N229:N233" ca="1" si="554">$D229-H229</f>
        <v>0</v>
      </c>
      <c r="O229" s="33">
        <f t="shared" ref="O229:O233" ca="1" si="555">$D229-I229</f>
        <v>0</v>
      </c>
      <c r="Q229" s="35">
        <f t="shared" ref="Q229:Q233" ca="1" si="556">IFERROR($D229/E229-1,0)</f>
        <v>0</v>
      </c>
      <c r="R229" s="35">
        <f t="shared" ref="R229:R233" ca="1" si="557">IFERROR($D229/F229-1,0)</f>
        <v>0</v>
      </c>
      <c r="S229" s="35">
        <f t="shared" ref="S229:S233" ca="1" si="558">IFERROR($D229/G229-1,0)</f>
        <v>0</v>
      </c>
      <c r="T229" s="35">
        <f t="shared" ref="T229:T233" ca="1" si="559">IFERROR($D229/H229-1,0)</f>
        <v>0</v>
      </c>
      <c r="U229" s="35">
        <f t="shared" ref="U229:U233" ca="1" si="560">IFERROR($D229/I229-1,0)</f>
        <v>0</v>
      </c>
      <c r="W229" s="8" cm="1">
        <f t="array" aca="1" ref="W229" ca="1">INDIRECT("'"&amp;$C$6&amp;"'!"&amp;ADDRESS(ROW(),COLUMN()+44))</f>
        <v>0</v>
      </c>
      <c r="X229" s="8" cm="1">
        <f t="array" aca="1" ref="X229" ca="1">INDIRECT("'"&amp;$C$6&amp;"'!"&amp;ADDRESS(ROW(),COLUMN()+44))</f>
        <v>0</v>
      </c>
      <c r="Y229" s="8" cm="1">
        <f t="array" aca="1" ref="Y229" ca="1">INDIRECT("'"&amp;$C$6&amp;"'!"&amp;ADDRESS(ROW(),COLUMN()+44))</f>
        <v>0</v>
      </c>
      <c r="Z229" s="8" cm="1">
        <f t="array" aca="1" ref="Z229" ca="1">INDIRECT("'"&amp;$C$6&amp;"'!"&amp;ADDRESS(ROW(),COLUMN()+44))</f>
        <v>0</v>
      </c>
      <c r="AA229" s="8" cm="1">
        <f t="array" aca="1" ref="AA229" ca="1">INDIRECT("'"&amp;$C$6&amp;"'!"&amp;ADDRESS(ROW(),COLUMN()+44))</f>
        <v>0</v>
      </c>
      <c r="AB229" s="8" cm="1">
        <f t="array" aca="1" ref="AB229" ca="1">INDIRECT("'"&amp;$C$6&amp;"'!"&amp;ADDRESS(ROW(),COLUMN()+44))</f>
        <v>0</v>
      </c>
      <c r="AD229" s="33">
        <f t="shared" ref="AD229:AD233" ca="1" si="561">$W229-X229</f>
        <v>0</v>
      </c>
      <c r="AE229" s="33">
        <f t="shared" ref="AE229:AE233" ca="1" si="562">$W229-Y229</f>
        <v>0</v>
      </c>
      <c r="AF229" s="33">
        <f t="shared" ref="AF229:AF233" ca="1" si="563">$W229-Z229</f>
        <v>0</v>
      </c>
      <c r="AG229" s="33">
        <f t="shared" ref="AG229:AG233" ca="1" si="564">$W229-AA229</f>
        <v>0</v>
      </c>
      <c r="AH229" s="33">
        <f t="shared" ref="AH229:AH233" ca="1" si="565">$W229-AB229</f>
        <v>0</v>
      </c>
      <c r="AJ229" s="35">
        <f t="shared" ref="AJ229:AJ233" ca="1" si="566">IFERROR($W229/X229-1,0)</f>
        <v>0</v>
      </c>
      <c r="AK229" s="35">
        <f t="shared" ref="AK229:AK233" ca="1" si="567">IFERROR($W229/Y229-1,0)</f>
        <v>0</v>
      </c>
      <c r="AL229" s="35">
        <f t="shared" ref="AL229:AL233" ca="1" si="568">IFERROR($W229/Z229-1,0)</f>
        <v>0</v>
      </c>
      <c r="AM229" s="35">
        <f t="shared" ref="AM229:AM233" ca="1" si="569">IFERROR($W229/AA229-1,0)</f>
        <v>0</v>
      </c>
      <c r="AN229" s="35">
        <f t="shared" ref="AN229:AN233" ca="1" si="570">IFERROR($W229/AB229-1,0)</f>
        <v>0</v>
      </c>
    </row>
    <row r="230" spans="1:40" hidden="1" outlineLevel="1" x14ac:dyDescent="0.25">
      <c r="A230" s="11" t="s">
        <v>28</v>
      </c>
      <c r="C230" s="2"/>
      <c r="D230" s="8" cm="1">
        <f t="array" aca="1" ref="D230" ca="1">_xlfn.XLOOKUP(1,
 (INDIRECT("'"&amp;$C$6&amp;"'!$6:$6")=D$6)*
 (INDIRECT("'"&amp;$C$6&amp;"'!$5:$5")=D$5),
 INDIRECT("'"&amp;$C$6&amp;"'!"&amp;ROW()&amp;":"&amp;ROW())
)</f>
        <v>0</v>
      </c>
      <c r="E230" s="8" cm="1">
        <f t="array" aca="1" ref="E230" ca="1">_xlfn.XLOOKUP(1,
 (INDIRECT("'"&amp;$C$6&amp;"'!$6:$6")=E$6)*
 (INDIRECT("'"&amp;$C$6&amp;"'!$5:$5")=E$5),
 INDIRECT("'"&amp;$C$6&amp;"'!"&amp;ROW()&amp;":"&amp;ROW())
)</f>
        <v>0</v>
      </c>
      <c r="F230" s="8" cm="1">
        <f t="array" aca="1" ref="F230" ca="1">_xlfn.XLOOKUP(1,
 (INDIRECT("'"&amp;$C$6&amp;"'!$6:$6")=F$6)*
 (INDIRECT("'"&amp;$C$6&amp;"'!$5:$5")=F$5),
 INDIRECT("'"&amp;$C$6&amp;"'!"&amp;ROW()&amp;":"&amp;ROW())
)</f>
        <v>0</v>
      </c>
      <c r="G230" s="8" cm="1">
        <f t="array" aca="1" ref="G230" ca="1">_xlfn.XLOOKUP(1,
 (INDIRECT("'"&amp;$C$6&amp;"'!$6:$6")=G$6)*
 (INDIRECT("'"&amp;$C$6&amp;"'!$5:$5")=G$5),
 INDIRECT("'"&amp;$C$6&amp;"'!"&amp;ROW()&amp;":"&amp;ROW())
)</f>
        <v>0</v>
      </c>
      <c r="H230" s="8" cm="1">
        <f t="array" aca="1" ref="H230" ca="1">_xlfn.XLOOKUP(1,
 (INDIRECT("'"&amp;$C$6&amp;"'!$6:$6")=H$6)*
 (INDIRECT("'"&amp;$C$6&amp;"'!$5:$5")=H$5),
 INDIRECT("'"&amp;$C$6&amp;"'!"&amp;ROW()&amp;":"&amp;ROW())
)</f>
        <v>0</v>
      </c>
      <c r="I230" s="8" cm="1">
        <f t="array" aca="1" ref="I230" ca="1">_xlfn.XLOOKUP(1,
 (INDIRECT("'"&amp;$C$6&amp;"'!$6:$6")=I$6)*
 (INDIRECT("'"&amp;$C$6&amp;"'!$5:$5")=I$5),
 INDIRECT("'"&amp;$C$6&amp;"'!"&amp;ROW()&amp;":"&amp;ROW())
)</f>
        <v>0</v>
      </c>
      <c r="K230" s="33">
        <f t="shared" ca="1" si="551"/>
        <v>0</v>
      </c>
      <c r="L230" s="33">
        <f t="shared" ca="1" si="552"/>
        <v>0</v>
      </c>
      <c r="M230" s="33">
        <f t="shared" ca="1" si="553"/>
        <v>0</v>
      </c>
      <c r="N230" s="33">
        <f t="shared" ca="1" si="554"/>
        <v>0</v>
      </c>
      <c r="O230" s="33">
        <f t="shared" ca="1" si="555"/>
        <v>0</v>
      </c>
      <c r="Q230" s="35">
        <f t="shared" ca="1" si="556"/>
        <v>0</v>
      </c>
      <c r="R230" s="35">
        <f t="shared" ca="1" si="557"/>
        <v>0</v>
      </c>
      <c r="S230" s="35">
        <f t="shared" ca="1" si="558"/>
        <v>0</v>
      </c>
      <c r="T230" s="35">
        <f t="shared" ca="1" si="559"/>
        <v>0</v>
      </c>
      <c r="U230" s="35">
        <f t="shared" ca="1" si="560"/>
        <v>0</v>
      </c>
      <c r="W230" s="8" cm="1">
        <f t="array" aca="1" ref="W230" ca="1">INDIRECT("'"&amp;$C$6&amp;"'!"&amp;ADDRESS(ROW(),COLUMN()+44))</f>
        <v>0</v>
      </c>
      <c r="X230" s="8" cm="1">
        <f t="array" aca="1" ref="X230" ca="1">INDIRECT("'"&amp;$C$6&amp;"'!"&amp;ADDRESS(ROW(),COLUMN()+44))</f>
        <v>0</v>
      </c>
      <c r="Y230" s="8" cm="1">
        <f t="array" aca="1" ref="Y230" ca="1">INDIRECT("'"&amp;$C$6&amp;"'!"&amp;ADDRESS(ROW(),COLUMN()+44))</f>
        <v>0</v>
      </c>
      <c r="Z230" s="8" cm="1">
        <f t="array" aca="1" ref="Z230" ca="1">INDIRECT("'"&amp;$C$6&amp;"'!"&amp;ADDRESS(ROW(),COLUMN()+44))</f>
        <v>0</v>
      </c>
      <c r="AA230" s="8" cm="1">
        <f t="array" aca="1" ref="AA230" ca="1">INDIRECT("'"&amp;$C$6&amp;"'!"&amp;ADDRESS(ROW(),COLUMN()+44))</f>
        <v>0</v>
      </c>
      <c r="AB230" s="8" cm="1">
        <f t="array" aca="1" ref="AB230" ca="1">INDIRECT("'"&amp;$C$6&amp;"'!"&amp;ADDRESS(ROW(),COLUMN()+44))</f>
        <v>0</v>
      </c>
      <c r="AD230" s="33">
        <f t="shared" ca="1" si="561"/>
        <v>0</v>
      </c>
      <c r="AE230" s="33">
        <f t="shared" ca="1" si="562"/>
        <v>0</v>
      </c>
      <c r="AF230" s="33">
        <f t="shared" ca="1" si="563"/>
        <v>0</v>
      </c>
      <c r="AG230" s="33">
        <f t="shared" ca="1" si="564"/>
        <v>0</v>
      </c>
      <c r="AH230" s="33">
        <f t="shared" ca="1" si="565"/>
        <v>0</v>
      </c>
      <c r="AJ230" s="35">
        <f t="shared" ca="1" si="566"/>
        <v>0</v>
      </c>
      <c r="AK230" s="35">
        <f t="shared" ca="1" si="567"/>
        <v>0</v>
      </c>
      <c r="AL230" s="35">
        <f t="shared" ca="1" si="568"/>
        <v>0</v>
      </c>
      <c r="AM230" s="35">
        <f t="shared" ca="1" si="569"/>
        <v>0</v>
      </c>
      <c r="AN230" s="35">
        <f t="shared" ca="1" si="570"/>
        <v>0</v>
      </c>
    </row>
    <row r="231" spans="1:40" hidden="1" outlineLevel="1" x14ac:dyDescent="0.25">
      <c r="A231" s="11" t="s">
        <v>28</v>
      </c>
      <c r="C231" s="2"/>
      <c r="D231" s="8" cm="1">
        <f t="array" aca="1" ref="D231" ca="1">_xlfn.XLOOKUP(1,
 (INDIRECT("'"&amp;$C$6&amp;"'!$6:$6")=D$6)*
 (INDIRECT("'"&amp;$C$6&amp;"'!$5:$5")=D$5),
 INDIRECT("'"&amp;$C$6&amp;"'!"&amp;ROW()&amp;":"&amp;ROW())
)</f>
        <v>0</v>
      </c>
      <c r="E231" s="8" cm="1">
        <f t="array" aca="1" ref="E231" ca="1">_xlfn.XLOOKUP(1,
 (INDIRECT("'"&amp;$C$6&amp;"'!$6:$6")=E$6)*
 (INDIRECT("'"&amp;$C$6&amp;"'!$5:$5")=E$5),
 INDIRECT("'"&amp;$C$6&amp;"'!"&amp;ROW()&amp;":"&amp;ROW())
)</f>
        <v>0</v>
      </c>
      <c r="F231" s="8" cm="1">
        <f t="array" aca="1" ref="F231" ca="1">_xlfn.XLOOKUP(1,
 (INDIRECT("'"&amp;$C$6&amp;"'!$6:$6")=F$6)*
 (INDIRECT("'"&amp;$C$6&amp;"'!$5:$5")=F$5),
 INDIRECT("'"&amp;$C$6&amp;"'!"&amp;ROW()&amp;":"&amp;ROW())
)</f>
        <v>0</v>
      </c>
      <c r="G231" s="8" cm="1">
        <f t="array" aca="1" ref="G231" ca="1">_xlfn.XLOOKUP(1,
 (INDIRECT("'"&amp;$C$6&amp;"'!$6:$6")=G$6)*
 (INDIRECT("'"&amp;$C$6&amp;"'!$5:$5")=G$5),
 INDIRECT("'"&amp;$C$6&amp;"'!"&amp;ROW()&amp;":"&amp;ROW())
)</f>
        <v>0</v>
      </c>
      <c r="H231" s="8" cm="1">
        <f t="array" aca="1" ref="H231" ca="1">_xlfn.XLOOKUP(1,
 (INDIRECT("'"&amp;$C$6&amp;"'!$6:$6")=H$6)*
 (INDIRECT("'"&amp;$C$6&amp;"'!$5:$5")=H$5),
 INDIRECT("'"&amp;$C$6&amp;"'!"&amp;ROW()&amp;":"&amp;ROW())
)</f>
        <v>0</v>
      </c>
      <c r="I231" s="8" cm="1">
        <f t="array" aca="1" ref="I231" ca="1">_xlfn.XLOOKUP(1,
 (INDIRECT("'"&amp;$C$6&amp;"'!$6:$6")=I$6)*
 (INDIRECT("'"&amp;$C$6&amp;"'!$5:$5")=I$5),
 INDIRECT("'"&amp;$C$6&amp;"'!"&amp;ROW()&amp;":"&amp;ROW())
)</f>
        <v>0</v>
      </c>
      <c r="K231" s="33">
        <f t="shared" ca="1" si="551"/>
        <v>0</v>
      </c>
      <c r="L231" s="33">
        <f t="shared" ca="1" si="552"/>
        <v>0</v>
      </c>
      <c r="M231" s="33">
        <f t="shared" ca="1" si="553"/>
        <v>0</v>
      </c>
      <c r="N231" s="33">
        <f t="shared" ca="1" si="554"/>
        <v>0</v>
      </c>
      <c r="O231" s="33">
        <f t="shared" ca="1" si="555"/>
        <v>0</v>
      </c>
      <c r="Q231" s="35">
        <f t="shared" ca="1" si="556"/>
        <v>0</v>
      </c>
      <c r="R231" s="35">
        <f t="shared" ca="1" si="557"/>
        <v>0</v>
      </c>
      <c r="S231" s="35">
        <f t="shared" ca="1" si="558"/>
        <v>0</v>
      </c>
      <c r="T231" s="35">
        <f t="shared" ca="1" si="559"/>
        <v>0</v>
      </c>
      <c r="U231" s="35">
        <f t="shared" ca="1" si="560"/>
        <v>0</v>
      </c>
      <c r="W231" s="8" cm="1">
        <f t="array" aca="1" ref="W231" ca="1">INDIRECT("'"&amp;$C$6&amp;"'!"&amp;ADDRESS(ROW(),COLUMN()+44))</f>
        <v>0</v>
      </c>
      <c r="X231" s="8" cm="1">
        <f t="array" aca="1" ref="X231" ca="1">INDIRECT("'"&amp;$C$6&amp;"'!"&amp;ADDRESS(ROW(),COLUMN()+44))</f>
        <v>0</v>
      </c>
      <c r="Y231" s="8" cm="1">
        <f t="array" aca="1" ref="Y231" ca="1">INDIRECT("'"&amp;$C$6&amp;"'!"&amp;ADDRESS(ROW(),COLUMN()+44))</f>
        <v>0</v>
      </c>
      <c r="Z231" s="8" cm="1">
        <f t="array" aca="1" ref="Z231" ca="1">INDIRECT("'"&amp;$C$6&amp;"'!"&amp;ADDRESS(ROW(),COLUMN()+44))</f>
        <v>0</v>
      </c>
      <c r="AA231" s="8" cm="1">
        <f t="array" aca="1" ref="AA231" ca="1">INDIRECT("'"&amp;$C$6&amp;"'!"&amp;ADDRESS(ROW(),COLUMN()+44))</f>
        <v>0</v>
      </c>
      <c r="AB231" s="8" cm="1">
        <f t="array" aca="1" ref="AB231" ca="1">INDIRECT("'"&amp;$C$6&amp;"'!"&amp;ADDRESS(ROW(),COLUMN()+44))</f>
        <v>0</v>
      </c>
      <c r="AD231" s="33">
        <f t="shared" ca="1" si="561"/>
        <v>0</v>
      </c>
      <c r="AE231" s="33">
        <f t="shared" ca="1" si="562"/>
        <v>0</v>
      </c>
      <c r="AF231" s="33">
        <f t="shared" ca="1" si="563"/>
        <v>0</v>
      </c>
      <c r="AG231" s="33">
        <f t="shared" ca="1" si="564"/>
        <v>0</v>
      </c>
      <c r="AH231" s="33">
        <f t="shared" ca="1" si="565"/>
        <v>0</v>
      </c>
      <c r="AJ231" s="35">
        <f t="shared" ca="1" si="566"/>
        <v>0</v>
      </c>
      <c r="AK231" s="35">
        <f t="shared" ca="1" si="567"/>
        <v>0</v>
      </c>
      <c r="AL231" s="35">
        <f t="shared" ca="1" si="568"/>
        <v>0</v>
      </c>
      <c r="AM231" s="35">
        <f t="shared" ca="1" si="569"/>
        <v>0</v>
      </c>
      <c r="AN231" s="35">
        <f t="shared" ca="1" si="570"/>
        <v>0</v>
      </c>
    </row>
    <row r="232" spans="1:40" hidden="1" outlineLevel="1" x14ac:dyDescent="0.25">
      <c r="A232" s="11" t="s">
        <v>28</v>
      </c>
      <c r="C232" s="51"/>
      <c r="D232" s="53">
        <f ca="1">SUM(D230:D231)</f>
        <v>0</v>
      </c>
      <c r="E232" s="53">
        <f t="shared" ref="E232" ca="1" si="571">SUM(E230:E231)</f>
        <v>0</v>
      </c>
      <c r="F232" s="53">
        <f t="shared" ref="F232" ca="1" si="572">SUM(F230:F231)</f>
        <v>0</v>
      </c>
      <c r="G232" s="53">
        <f t="shared" ref="G232" ca="1" si="573">SUM(G230:G231)</f>
        <v>0</v>
      </c>
      <c r="H232" s="53">
        <f t="shared" ref="H232" ca="1" si="574">SUM(H230:H231)</f>
        <v>0</v>
      </c>
      <c r="I232" s="53">
        <f t="shared" ref="I232" ca="1" si="575">SUM(I230:I231)</f>
        <v>0</v>
      </c>
      <c r="K232" s="33">
        <f t="shared" ca="1" si="551"/>
        <v>0</v>
      </c>
      <c r="L232" s="33">
        <f t="shared" ca="1" si="552"/>
        <v>0</v>
      </c>
      <c r="M232" s="33">
        <f t="shared" ca="1" si="553"/>
        <v>0</v>
      </c>
      <c r="N232" s="33">
        <f t="shared" ca="1" si="554"/>
        <v>0</v>
      </c>
      <c r="O232" s="33">
        <f t="shared" ca="1" si="555"/>
        <v>0</v>
      </c>
      <c r="Q232" s="35">
        <f t="shared" ca="1" si="556"/>
        <v>0</v>
      </c>
      <c r="R232" s="35">
        <f t="shared" ca="1" si="557"/>
        <v>0</v>
      </c>
      <c r="S232" s="35">
        <f t="shared" ca="1" si="558"/>
        <v>0</v>
      </c>
      <c r="T232" s="35">
        <f t="shared" ca="1" si="559"/>
        <v>0</v>
      </c>
      <c r="U232" s="35">
        <f t="shared" ca="1" si="560"/>
        <v>0</v>
      </c>
      <c r="W232" s="53">
        <f ca="1">SUM(W230:W231)</f>
        <v>0</v>
      </c>
      <c r="X232" s="53">
        <f t="shared" ref="X232" ca="1" si="576">SUM(X230:X231)</f>
        <v>0</v>
      </c>
      <c r="Y232" s="53">
        <f t="shared" ref="Y232" ca="1" si="577">SUM(Y230:Y231)</f>
        <v>0</v>
      </c>
      <c r="Z232" s="53">
        <f t="shared" ref="Z232" ca="1" si="578">SUM(Z230:Z231)</f>
        <v>0</v>
      </c>
      <c r="AA232" s="53">
        <f t="shared" ref="AA232" ca="1" si="579">SUM(AA230:AA231)</f>
        <v>0</v>
      </c>
      <c r="AB232" s="53">
        <f t="shared" ref="AB232" ca="1" si="580">SUM(AB230:AB231)</f>
        <v>0</v>
      </c>
      <c r="AD232" s="33">
        <f t="shared" ca="1" si="561"/>
        <v>0</v>
      </c>
      <c r="AE232" s="33">
        <f t="shared" ca="1" si="562"/>
        <v>0</v>
      </c>
      <c r="AF232" s="33">
        <f t="shared" ca="1" si="563"/>
        <v>0</v>
      </c>
      <c r="AG232" s="33">
        <f t="shared" ca="1" si="564"/>
        <v>0</v>
      </c>
      <c r="AH232" s="33">
        <f t="shared" ca="1" si="565"/>
        <v>0</v>
      </c>
      <c r="AJ232" s="35">
        <f t="shared" ca="1" si="566"/>
        <v>0</v>
      </c>
      <c r="AK232" s="35">
        <f t="shared" ca="1" si="567"/>
        <v>0</v>
      </c>
      <c r="AL232" s="35">
        <f t="shared" ca="1" si="568"/>
        <v>0</v>
      </c>
      <c r="AM232" s="35">
        <f t="shared" ca="1" si="569"/>
        <v>0</v>
      </c>
      <c r="AN232" s="35">
        <f t="shared" ca="1" si="570"/>
        <v>0</v>
      </c>
    </row>
    <row r="233" spans="1:40" collapsed="1" x14ac:dyDescent="0.25">
      <c r="C233" s="3" t="s">
        <v>28</v>
      </c>
      <c r="D233" s="10">
        <f ca="1">SUM(D225,D226:D229,D232)</f>
        <v>0</v>
      </c>
      <c r="E233" s="10">
        <f t="shared" ref="E233" ca="1" si="581">SUM(E225,E226:E229,E232)</f>
        <v>-52.359186360000002</v>
      </c>
      <c r="F233" s="10">
        <f t="shared" ref="F233" ca="1" si="582">SUM(F225,F226:F229,F232)</f>
        <v>0</v>
      </c>
      <c r="G233" s="10">
        <f t="shared" ref="G233" ca="1" si="583">SUM(G225,G226:G229,G232)</f>
        <v>0</v>
      </c>
      <c r="H233" s="10">
        <f t="shared" ref="H233" ca="1" si="584">SUM(H225,H226:H229,H232)</f>
        <v>0</v>
      </c>
      <c r="I233" s="10">
        <f t="shared" ref="I233" ca="1" si="585">SUM(I225,I226:I229,I232)</f>
        <v>0</v>
      </c>
      <c r="K233" s="34">
        <f t="shared" ca="1" si="551"/>
        <v>52.359186360000002</v>
      </c>
      <c r="L233" s="34">
        <f t="shared" ca="1" si="552"/>
        <v>0</v>
      </c>
      <c r="M233" s="34">
        <f t="shared" ca="1" si="553"/>
        <v>0</v>
      </c>
      <c r="N233" s="34">
        <f t="shared" ca="1" si="554"/>
        <v>0</v>
      </c>
      <c r="O233" s="34">
        <f t="shared" ca="1" si="555"/>
        <v>0</v>
      </c>
      <c r="Q233" s="36">
        <f t="shared" ca="1" si="556"/>
        <v>-1</v>
      </c>
      <c r="R233" s="36">
        <f t="shared" ca="1" si="557"/>
        <v>0</v>
      </c>
      <c r="S233" s="36">
        <f t="shared" ca="1" si="558"/>
        <v>0</v>
      </c>
      <c r="T233" s="36">
        <f t="shared" ca="1" si="559"/>
        <v>0</v>
      </c>
      <c r="U233" s="36">
        <f t="shared" ca="1" si="560"/>
        <v>0</v>
      </c>
      <c r="W233" s="10">
        <f ca="1">SUM(W225,W226:W229,W232)</f>
        <v>0</v>
      </c>
      <c r="X233" s="10">
        <f t="shared" ref="X233" ca="1" si="586">SUM(X225,X226:X229,X232)</f>
        <v>-269.41279987000001</v>
      </c>
      <c r="Y233" s="10">
        <f t="shared" ref="Y233" ca="1" si="587">SUM(Y225,Y226:Y229,Y232)</f>
        <v>0</v>
      </c>
      <c r="Z233" s="10">
        <f t="shared" ref="Z233" ca="1" si="588">SUM(Z225,Z226:Z229,Z232)</f>
        <v>0</v>
      </c>
      <c r="AA233" s="10">
        <f t="shared" ref="AA233" ca="1" si="589">SUM(AA225,AA226:AA229,AA232)</f>
        <v>0</v>
      </c>
      <c r="AB233" s="10">
        <f t="shared" ref="AB233" ca="1" si="590">SUM(AB225,AB226:AB229,AB232)</f>
        <v>0</v>
      </c>
      <c r="AD233" s="34">
        <f t="shared" ca="1" si="561"/>
        <v>269.41279987000001</v>
      </c>
      <c r="AE233" s="34">
        <f t="shared" ca="1" si="562"/>
        <v>0</v>
      </c>
      <c r="AF233" s="34">
        <f t="shared" ca="1" si="563"/>
        <v>0</v>
      </c>
      <c r="AG233" s="34">
        <f t="shared" ca="1" si="564"/>
        <v>0</v>
      </c>
      <c r="AH233" s="34">
        <f t="shared" ca="1" si="565"/>
        <v>0</v>
      </c>
      <c r="AJ233" s="36">
        <f t="shared" ca="1" si="566"/>
        <v>-1</v>
      </c>
      <c r="AK233" s="36">
        <f t="shared" ca="1" si="567"/>
        <v>0</v>
      </c>
      <c r="AL233" s="36">
        <f t="shared" ca="1" si="568"/>
        <v>0</v>
      </c>
      <c r="AM233" s="36">
        <f t="shared" ca="1" si="569"/>
        <v>0</v>
      </c>
      <c r="AN233" s="36">
        <f t="shared" ca="1" si="570"/>
        <v>0</v>
      </c>
    </row>
    <row r="236" spans="1:40" hidden="1" outlineLevel="1" x14ac:dyDescent="0.25">
      <c r="A236" s="11"/>
      <c r="C236" s="2" t="s">
        <v>79</v>
      </c>
      <c r="D236" s="8" cm="1">
        <f t="array" aca="1" ref="D236" ca="1">_xlfn.XLOOKUP(1,
 (INDIRECT("'"&amp;$C$6&amp;"'!$6:$6")=D$6)*
 (INDIRECT("'"&amp;$C$6&amp;"'!$5:$5")=D$5),
 INDIRECT("'"&amp;$C$6&amp;"'!"&amp;ROW()&amp;":"&amp;ROW())
)</f>
        <v>0</v>
      </c>
      <c r="E236" s="8" cm="1">
        <f t="array" aca="1" ref="E236" ca="1">_xlfn.XLOOKUP(1,
 (INDIRECT("'"&amp;$C$6&amp;"'!$6:$6")=E$6)*
 (INDIRECT("'"&amp;$C$6&amp;"'!$5:$5")=E$5),
 INDIRECT("'"&amp;$C$6&amp;"'!"&amp;ROW()&amp;":"&amp;ROW())
)</f>
        <v>-12203.931516413499</v>
      </c>
      <c r="F236" s="8" cm="1">
        <f t="array" aca="1" ref="F236" ca="1">_xlfn.XLOOKUP(1,
 (INDIRECT("'"&amp;$C$6&amp;"'!$6:$6")=F$6)*
 (INDIRECT("'"&amp;$C$6&amp;"'!$5:$5")=F$5),
 INDIRECT("'"&amp;$C$6&amp;"'!"&amp;ROW()&amp;":"&amp;ROW())
)</f>
        <v>0</v>
      </c>
      <c r="G236" s="8" cm="1">
        <f t="array" aca="1" ref="G236" ca="1">_xlfn.XLOOKUP(1,
 (INDIRECT("'"&amp;$C$6&amp;"'!$6:$6")=G$6)*
 (INDIRECT("'"&amp;$C$6&amp;"'!$5:$5")=G$5),
 INDIRECT("'"&amp;$C$6&amp;"'!"&amp;ROW()&amp;":"&amp;ROW())
)</f>
        <v>0</v>
      </c>
      <c r="H236" s="8" cm="1">
        <f t="array" aca="1" ref="H236" ca="1">_xlfn.XLOOKUP(1,
 (INDIRECT("'"&amp;$C$6&amp;"'!$6:$6")=H$6)*
 (INDIRECT("'"&amp;$C$6&amp;"'!$5:$5")=H$5),
 INDIRECT("'"&amp;$C$6&amp;"'!"&amp;ROW()&amp;":"&amp;ROW())
)</f>
        <v>0</v>
      </c>
      <c r="I236" s="8" cm="1">
        <f t="array" aca="1" ref="I236" ca="1">_xlfn.XLOOKUP(1,
 (INDIRECT("'"&amp;$C$6&amp;"'!$6:$6")=I$6)*
 (INDIRECT("'"&amp;$C$6&amp;"'!$5:$5")=I$5),
 INDIRECT("'"&amp;$C$6&amp;"'!"&amp;ROW()&amp;":"&amp;ROW())
)</f>
        <v>0</v>
      </c>
      <c r="K236" s="33">
        <f t="shared" ref="K236:K245" ca="1" si="591">$D236-E236</f>
        <v>12203.931516413499</v>
      </c>
      <c r="L236" s="33">
        <f t="shared" ref="L236:L245" ca="1" si="592">$D236-F236</f>
        <v>0</v>
      </c>
      <c r="M236" s="33">
        <f t="shared" ref="M236:M245" ca="1" si="593">$D236-G236</f>
        <v>0</v>
      </c>
      <c r="N236" s="33">
        <f t="shared" ref="N236:N245" ca="1" si="594">$D236-H236</f>
        <v>0</v>
      </c>
      <c r="O236" s="33">
        <f t="shared" ref="O236:O245" ca="1" si="595">$D236-I236</f>
        <v>0</v>
      </c>
      <c r="Q236" s="35">
        <f t="shared" ref="Q236:Q245" ca="1" si="596">IFERROR($D236/E236-1,0)</f>
        <v>-1</v>
      </c>
      <c r="R236" s="35">
        <f t="shared" ref="R236:R245" ca="1" si="597">IFERROR($D236/F236-1,0)</f>
        <v>0</v>
      </c>
      <c r="S236" s="35">
        <f t="shared" ref="S236:S245" ca="1" si="598">IFERROR($D236/G236-1,0)</f>
        <v>0</v>
      </c>
      <c r="T236" s="35">
        <f t="shared" ref="T236:T245" ca="1" si="599">IFERROR($D236/H236-1,0)</f>
        <v>0</v>
      </c>
      <c r="U236" s="35">
        <f t="shared" ref="U236:U245" ca="1" si="600">IFERROR($D236/I236-1,0)</f>
        <v>0</v>
      </c>
      <c r="W236" s="8" cm="1">
        <f t="array" aca="1" ref="W236" ca="1">INDIRECT("'"&amp;$C$6&amp;"'!"&amp;ADDRESS(ROW(),COLUMN()+44))</f>
        <v>0</v>
      </c>
      <c r="X236" s="8" cm="1">
        <f t="array" aca="1" ref="X236" ca="1">INDIRECT("'"&amp;$C$6&amp;"'!"&amp;ADDRESS(ROW(),COLUMN()+44))</f>
        <v>-59330.057290531404</v>
      </c>
      <c r="Y236" s="8" cm="1">
        <f t="array" aca="1" ref="Y236" ca="1">INDIRECT("'"&amp;$C$6&amp;"'!"&amp;ADDRESS(ROW(),COLUMN()+44))</f>
        <v>0</v>
      </c>
      <c r="Z236" s="8" cm="1">
        <f t="array" aca="1" ref="Z236" ca="1">INDIRECT("'"&amp;$C$6&amp;"'!"&amp;ADDRESS(ROW(),COLUMN()+44))</f>
        <v>0</v>
      </c>
      <c r="AA236" s="8" cm="1">
        <f t="array" aca="1" ref="AA236" ca="1">INDIRECT("'"&amp;$C$6&amp;"'!"&amp;ADDRESS(ROW(),COLUMN()+44))</f>
        <v>0</v>
      </c>
      <c r="AB236" s="8" cm="1">
        <f t="array" aca="1" ref="AB236" ca="1">INDIRECT("'"&amp;$C$6&amp;"'!"&amp;ADDRESS(ROW(),COLUMN()+44))</f>
        <v>0</v>
      </c>
      <c r="AD236" s="33">
        <f t="shared" ref="AD236:AD245" ca="1" si="601">$W236-X236</f>
        <v>59330.057290531404</v>
      </c>
      <c r="AE236" s="33">
        <f t="shared" ref="AE236:AE245" ca="1" si="602">$W236-Y236</f>
        <v>0</v>
      </c>
      <c r="AF236" s="33">
        <f t="shared" ref="AF236:AF245" ca="1" si="603">$W236-Z236</f>
        <v>0</v>
      </c>
      <c r="AG236" s="33">
        <f t="shared" ref="AG236:AG245" ca="1" si="604">$W236-AA236</f>
        <v>0</v>
      </c>
      <c r="AH236" s="33">
        <f t="shared" ref="AH236:AH245" ca="1" si="605">$W236-AB236</f>
        <v>0</v>
      </c>
      <c r="AJ236" s="35">
        <f t="shared" ref="AJ236:AJ245" ca="1" si="606">IFERROR($W236/X236-1,0)</f>
        <v>-1</v>
      </c>
      <c r="AK236" s="35">
        <f t="shared" ref="AK236:AK245" ca="1" si="607">IFERROR($W236/Y236-1,0)</f>
        <v>0</v>
      </c>
      <c r="AL236" s="35">
        <f t="shared" ref="AL236:AL245" ca="1" si="608">IFERROR($W236/Z236-1,0)</f>
        <v>0</v>
      </c>
      <c r="AM236" s="35">
        <f t="shared" ref="AM236:AM245" ca="1" si="609">IFERROR($W236/AA236-1,0)</f>
        <v>0</v>
      </c>
      <c r="AN236" s="35">
        <f t="shared" ref="AN236:AN245" ca="1" si="610">IFERROR($W236/AB236-1,0)</f>
        <v>0</v>
      </c>
    </row>
    <row r="237" spans="1:40" hidden="1" outlineLevel="1" x14ac:dyDescent="0.25">
      <c r="A237" s="11"/>
      <c r="C237" s="2"/>
      <c r="D237" s="8" cm="1">
        <f t="array" aca="1" ref="D237" ca="1">_xlfn.XLOOKUP(1,
 (INDIRECT("'"&amp;$C$6&amp;"'!$6:$6")=D$6)*
 (INDIRECT("'"&amp;$C$6&amp;"'!$5:$5")=D$5),
 INDIRECT("'"&amp;$C$6&amp;"'!"&amp;ROW()&amp;":"&amp;ROW())
)</f>
        <v>0</v>
      </c>
      <c r="E237" s="8" cm="1">
        <f t="array" aca="1" ref="E237" ca="1">_xlfn.XLOOKUP(1,
 (INDIRECT("'"&amp;$C$6&amp;"'!$6:$6")=E$6)*
 (INDIRECT("'"&amp;$C$6&amp;"'!$5:$5")=E$5),
 INDIRECT("'"&amp;$C$6&amp;"'!"&amp;ROW()&amp;":"&amp;ROW())
)</f>
        <v>0</v>
      </c>
      <c r="F237" s="8" cm="1">
        <f t="array" aca="1" ref="F237" ca="1">_xlfn.XLOOKUP(1,
 (INDIRECT("'"&amp;$C$6&amp;"'!$6:$6")=F$6)*
 (INDIRECT("'"&amp;$C$6&amp;"'!$5:$5")=F$5),
 INDIRECT("'"&amp;$C$6&amp;"'!"&amp;ROW()&amp;":"&amp;ROW())
)</f>
        <v>0</v>
      </c>
      <c r="G237" s="8" cm="1">
        <f t="array" aca="1" ref="G237" ca="1">_xlfn.XLOOKUP(1,
 (INDIRECT("'"&amp;$C$6&amp;"'!$6:$6")=G$6)*
 (INDIRECT("'"&amp;$C$6&amp;"'!$5:$5")=G$5),
 INDIRECT("'"&amp;$C$6&amp;"'!"&amp;ROW()&amp;":"&amp;ROW())
)</f>
        <v>0</v>
      </c>
      <c r="H237" s="8" cm="1">
        <f t="array" aca="1" ref="H237" ca="1">_xlfn.XLOOKUP(1,
 (INDIRECT("'"&amp;$C$6&amp;"'!$6:$6")=H$6)*
 (INDIRECT("'"&amp;$C$6&amp;"'!$5:$5")=H$5),
 INDIRECT("'"&amp;$C$6&amp;"'!"&amp;ROW()&amp;":"&amp;ROW())
)</f>
        <v>0</v>
      </c>
      <c r="I237" s="8" cm="1">
        <f t="array" aca="1" ref="I237" ca="1">_xlfn.XLOOKUP(1,
 (INDIRECT("'"&amp;$C$6&amp;"'!$6:$6")=I$6)*
 (INDIRECT("'"&amp;$C$6&amp;"'!$5:$5")=I$5),
 INDIRECT("'"&amp;$C$6&amp;"'!"&amp;ROW()&amp;":"&amp;ROW())
)</f>
        <v>0</v>
      </c>
      <c r="K237" s="33">
        <f t="shared" ca="1" si="591"/>
        <v>0</v>
      </c>
      <c r="L237" s="33">
        <f t="shared" ca="1" si="592"/>
        <v>0</v>
      </c>
      <c r="M237" s="33">
        <f t="shared" ca="1" si="593"/>
        <v>0</v>
      </c>
      <c r="N237" s="33">
        <f t="shared" ca="1" si="594"/>
        <v>0</v>
      </c>
      <c r="O237" s="33">
        <f t="shared" ca="1" si="595"/>
        <v>0</v>
      </c>
      <c r="Q237" s="35">
        <f t="shared" ca="1" si="596"/>
        <v>0</v>
      </c>
      <c r="R237" s="35">
        <f t="shared" ca="1" si="597"/>
        <v>0</v>
      </c>
      <c r="S237" s="35">
        <f t="shared" ca="1" si="598"/>
        <v>0</v>
      </c>
      <c r="T237" s="35">
        <f t="shared" ca="1" si="599"/>
        <v>0</v>
      </c>
      <c r="U237" s="35">
        <f t="shared" ca="1" si="600"/>
        <v>0</v>
      </c>
      <c r="W237" s="8" cm="1">
        <f t="array" aca="1" ref="W237" ca="1">INDIRECT("'"&amp;$C$6&amp;"'!"&amp;ADDRESS(ROW(),COLUMN()+44))</f>
        <v>0</v>
      </c>
      <c r="X237" s="8" cm="1">
        <f t="array" aca="1" ref="X237" ca="1">INDIRECT("'"&amp;$C$6&amp;"'!"&amp;ADDRESS(ROW(),COLUMN()+44))</f>
        <v>0</v>
      </c>
      <c r="Y237" s="8" cm="1">
        <f t="array" aca="1" ref="Y237" ca="1">INDIRECT("'"&amp;$C$6&amp;"'!"&amp;ADDRESS(ROW(),COLUMN()+44))</f>
        <v>0</v>
      </c>
      <c r="Z237" s="8" cm="1">
        <f t="array" aca="1" ref="Z237" ca="1">INDIRECT("'"&amp;$C$6&amp;"'!"&amp;ADDRESS(ROW(),COLUMN()+44))</f>
        <v>0</v>
      </c>
      <c r="AA237" s="8" cm="1">
        <f t="array" aca="1" ref="AA237" ca="1">INDIRECT("'"&amp;$C$6&amp;"'!"&amp;ADDRESS(ROW(),COLUMN()+44))</f>
        <v>0</v>
      </c>
      <c r="AB237" s="8" cm="1">
        <f t="array" aca="1" ref="AB237" ca="1">INDIRECT("'"&amp;$C$6&amp;"'!"&amp;ADDRESS(ROW(),COLUMN()+44))</f>
        <v>0</v>
      </c>
      <c r="AD237" s="33">
        <f t="shared" ca="1" si="601"/>
        <v>0</v>
      </c>
      <c r="AE237" s="33">
        <f t="shared" ca="1" si="602"/>
        <v>0</v>
      </c>
      <c r="AF237" s="33">
        <f t="shared" ca="1" si="603"/>
        <v>0</v>
      </c>
      <c r="AG237" s="33">
        <f t="shared" ca="1" si="604"/>
        <v>0</v>
      </c>
      <c r="AH237" s="33">
        <f t="shared" ca="1" si="605"/>
        <v>0</v>
      </c>
      <c r="AJ237" s="35">
        <f t="shared" ca="1" si="606"/>
        <v>0</v>
      </c>
      <c r="AK237" s="35">
        <f t="shared" ca="1" si="607"/>
        <v>0</v>
      </c>
      <c r="AL237" s="35">
        <f t="shared" ca="1" si="608"/>
        <v>0</v>
      </c>
      <c r="AM237" s="35">
        <f t="shared" ca="1" si="609"/>
        <v>0</v>
      </c>
      <c r="AN237" s="35">
        <f t="shared" ca="1" si="610"/>
        <v>0</v>
      </c>
    </row>
    <row r="238" spans="1:40" hidden="1" outlineLevel="1" x14ac:dyDescent="0.25">
      <c r="A238" s="11"/>
      <c r="C238" s="2"/>
      <c r="D238" s="8" cm="1">
        <f t="array" aca="1" ref="D238" ca="1">_xlfn.XLOOKUP(1,
 (INDIRECT("'"&amp;$C$6&amp;"'!$6:$6")=D$6)*
 (INDIRECT("'"&amp;$C$6&amp;"'!$5:$5")=D$5),
 INDIRECT("'"&amp;$C$6&amp;"'!"&amp;ROW()&amp;":"&amp;ROW())
)</f>
        <v>0</v>
      </c>
      <c r="E238" s="8" cm="1">
        <f t="array" aca="1" ref="E238" ca="1">_xlfn.XLOOKUP(1,
 (INDIRECT("'"&amp;$C$6&amp;"'!$6:$6")=E$6)*
 (INDIRECT("'"&amp;$C$6&amp;"'!$5:$5")=E$5),
 INDIRECT("'"&amp;$C$6&amp;"'!"&amp;ROW()&amp;":"&amp;ROW())
)</f>
        <v>0</v>
      </c>
      <c r="F238" s="8" cm="1">
        <f t="array" aca="1" ref="F238" ca="1">_xlfn.XLOOKUP(1,
 (INDIRECT("'"&amp;$C$6&amp;"'!$6:$6")=F$6)*
 (INDIRECT("'"&amp;$C$6&amp;"'!$5:$5")=F$5),
 INDIRECT("'"&amp;$C$6&amp;"'!"&amp;ROW()&amp;":"&amp;ROW())
)</f>
        <v>0</v>
      </c>
      <c r="G238" s="8" cm="1">
        <f t="array" aca="1" ref="G238" ca="1">_xlfn.XLOOKUP(1,
 (INDIRECT("'"&amp;$C$6&amp;"'!$6:$6")=G$6)*
 (INDIRECT("'"&amp;$C$6&amp;"'!$5:$5")=G$5),
 INDIRECT("'"&amp;$C$6&amp;"'!"&amp;ROW()&amp;":"&amp;ROW())
)</f>
        <v>0</v>
      </c>
      <c r="H238" s="8" cm="1">
        <f t="array" aca="1" ref="H238" ca="1">_xlfn.XLOOKUP(1,
 (INDIRECT("'"&amp;$C$6&amp;"'!$6:$6")=H$6)*
 (INDIRECT("'"&amp;$C$6&amp;"'!$5:$5")=H$5),
 INDIRECT("'"&amp;$C$6&amp;"'!"&amp;ROW()&amp;":"&amp;ROW())
)</f>
        <v>0</v>
      </c>
      <c r="I238" s="8" cm="1">
        <f t="array" aca="1" ref="I238" ca="1">_xlfn.XLOOKUP(1,
 (INDIRECT("'"&amp;$C$6&amp;"'!$6:$6")=I$6)*
 (INDIRECT("'"&amp;$C$6&amp;"'!$5:$5")=I$5),
 INDIRECT("'"&amp;$C$6&amp;"'!"&amp;ROW()&amp;":"&amp;ROW())
)</f>
        <v>0</v>
      </c>
      <c r="K238" s="33">
        <f t="shared" ca="1" si="591"/>
        <v>0</v>
      </c>
      <c r="L238" s="33">
        <f t="shared" ca="1" si="592"/>
        <v>0</v>
      </c>
      <c r="M238" s="33">
        <f t="shared" ca="1" si="593"/>
        <v>0</v>
      </c>
      <c r="N238" s="33">
        <f t="shared" ca="1" si="594"/>
        <v>0</v>
      </c>
      <c r="O238" s="33">
        <f t="shared" ca="1" si="595"/>
        <v>0</v>
      </c>
      <c r="Q238" s="35">
        <f t="shared" ca="1" si="596"/>
        <v>0</v>
      </c>
      <c r="R238" s="35">
        <f t="shared" ca="1" si="597"/>
        <v>0</v>
      </c>
      <c r="S238" s="35">
        <f t="shared" ca="1" si="598"/>
        <v>0</v>
      </c>
      <c r="T238" s="35">
        <f t="shared" ca="1" si="599"/>
        <v>0</v>
      </c>
      <c r="U238" s="35">
        <f t="shared" ca="1" si="600"/>
        <v>0</v>
      </c>
      <c r="W238" s="8" cm="1">
        <f t="array" aca="1" ref="W238" ca="1">INDIRECT("'"&amp;$C$6&amp;"'!"&amp;ADDRESS(ROW(),COLUMN()+44))</f>
        <v>0</v>
      </c>
      <c r="X238" s="8" cm="1">
        <f t="array" aca="1" ref="X238" ca="1">INDIRECT("'"&amp;$C$6&amp;"'!"&amp;ADDRESS(ROW(),COLUMN()+44))</f>
        <v>0</v>
      </c>
      <c r="Y238" s="8" cm="1">
        <f t="array" aca="1" ref="Y238" ca="1">INDIRECT("'"&amp;$C$6&amp;"'!"&amp;ADDRESS(ROW(),COLUMN()+44))</f>
        <v>0</v>
      </c>
      <c r="Z238" s="8" cm="1">
        <f t="array" aca="1" ref="Z238" ca="1">INDIRECT("'"&amp;$C$6&amp;"'!"&amp;ADDRESS(ROW(),COLUMN()+44))</f>
        <v>0</v>
      </c>
      <c r="AA238" s="8" cm="1">
        <f t="array" aca="1" ref="AA238" ca="1">INDIRECT("'"&amp;$C$6&amp;"'!"&amp;ADDRESS(ROW(),COLUMN()+44))</f>
        <v>0</v>
      </c>
      <c r="AB238" s="8" cm="1">
        <f t="array" aca="1" ref="AB238" ca="1">INDIRECT("'"&amp;$C$6&amp;"'!"&amp;ADDRESS(ROW(),COLUMN()+44))</f>
        <v>0</v>
      </c>
      <c r="AD238" s="33">
        <f t="shared" ca="1" si="601"/>
        <v>0</v>
      </c>
      <c r="AE238" s="33">
        <f t="shared" ca="1" si="602"/>
        <v>0</v>
      </c>
      <c r="AF238" s="33">
        <f t="shared" ca="1" si="603"/>
        <v>0</v>
      </c>
      <c r="AG238" s="33">
        <f t="shared" ca="1" si="604"/>
        <v>0</v>
      </c>
      <c r="AH238" s="33">
        <f t="shared" ca="1" si="605"/>
        <v>0</v>
      </c>
      <c r="AJ238" s="35">
        <f t="shared" ca="1" si="606"/>
        <v>0</v>
      </c>
      <c r="AK238" s="35">
        <f t="shared" ca="1" si="607"/>
        <v>0</v>
      </c>
      <c r="AL238" s="35">
        <f t="shared" ca="1" si="608"/>
        <v>0</v>
      </c>
      <c r="AM238" s="35">
        <f t="shared" ca="1" si="609"/>
        <v>0</v>
      </c>
      <c r="AN238" s="35">
        <f t="shared" ca="1" si="610"/>
        <v>0</v>
      </c>
    </row>
    <row r="239" spans="1:40" hidden="1" outlineLevel="1" x14ac:dyDescent="0.25">
      <c r="A239" s="11"/>
      <c r="C239" s="2"/>
      <c r="D239" s="8" cm="1">
        <f t="array" aca="1" ref="D239" ca="1">_xlfn.XLOOKUP(1,
 (INDIRECT("'"&amp;$C$6&amp;"'!$6:$6")=D$6)*
 (INDIRECT("'"&amp;$C$6&amp;"'!$5:$5")=D$5),
 INDIRECT("'"&amp;$C$6&amp;"'!"&amp;ROW()&amp;":"&amp;ROW())
)</f>
        <v>0</v>
      </c>
      <c r="E239" s="8" cm="1">
        <f t="array" aca="1" ref="E239" ca="1">_xlfn.XLOOKUP(1,
 (INDIRECT("'"&amp;$C$6&amp;"'!$6:$6")=E$6)*
 (INDIRECT("'"&amp;$C$6&amp;"'!$5:$5")=E$5),
 INDIRECT("'"&amp;$C$6&amp;"'!"&amp;ROW()&amp;":"&amp;ROW())
)</f>
        <v>0</v>
      </c>
      <c r="F239" s="8" cm="1">
        <f t="array" aca="1" ref="F239" ca="1">_xlfn.XLOOKUP(1,
 (INDIRECT("'"&amp;$C$6&amp;"'!$6:$6")=F$6)*
 (INDIRECT("'"&amp;$C$6&amp;"'!$5:$5")=F$5),
 INDIRECT("'"&amp;$C$6&amp;"'!"&amp;ROW()&amp;":"&amp;ROW())
)</f>
        <v>0</v>
      </c>
      <c r="G239" s="8" cm="1">
        <f t="array" aca="1" ref="G239" ca="1">_xlfn.XLOOKUP(1,
 (INDIRECT("'"&amp;$C$6&amp;"'!$6:$6")=G$6)*
 (INDIRECT("'"&amp;$C$6&amp;"'!$5:$5")=G$5),
 INDIRECT("'"&amp;$C$6&amp;"'!"&amp;ROW()&amp;":"&amp;ROW())
)</f>
        <v>0</v>
      </c>
      <c r="H239" s="8" cm="1">
        <f t="array" aca="1" ref="H239" ca="1">_xlfn.XLOOKUP(1,
 (INDIRECT("'"&amp;$C$6&amp;"'!$6:$6")=H$6)*
 (INDIRECT("'"&amp;$C$6&amp;"'!$5:$5")=H$5),
 INDIRECT("'"&amp;$C$6&amp;"'!"&amp;ROW()&amp;":"&amp;ROW())
)</f>
        <v>0</v>
      </c>
      <c r="I239" s="8" cm="1">
        <f t="array" aca="1" ref="I239" ca="1">_xlfn.XLOOKUP(1,
 (INDIRECT("'"&amp;$C$6&amp;"'!$6:$6")=I$6)*
 (INDIRECT("'"&amp;$C$6&amp;"'!$5:$5")=I$5),
 INDIRECT("'"&amp;$C$6&amp;"'!"&amp;ROW()&amp;":"&amp;ROW())
)</f>
        <v>0</v>
      </c>
      <c r="K239" s="33">
        <f t="shared" ca="1" si="591"/>
        <v>0</v>
      </c>
      <c r="L239" s="33">
        <f t="shared" ca="1" si="592"/>
        <v>0</v>
      </c>
      <c r="M239" s="33">
        <f t="shared" ca="1" si="593"/>
        <v>0</v>
      </c>
      <c r="N239" s="33">
        <f t="shared" ca="1" si="594"/>
        <v>0</v>
      </c>
      <c r="O239" s="33">
        <f t="shared" ca="1" si="595"/>
        <v>0</v>
      </c>
      <c r="Q239" s="35">
        <f t="shared" ca="1" si="596"/>
        <v>0</v>
      </c>
      <c r="R239" s="35">
        <f t="shared" ca="1" si="597"/>
        <v>0</v>
      </c>
      <c r="S239" s="35">
        <f t="shared" ca="1" si="598"/>
        <v>0</v>
      </c>
      <c r="T239" s="35">
        <f t="shared" ca="1" si="599"/>
        <v>0</v>
      </c>
      <c r="U239" s="35">
        <f t="shared" ca="1" si="600"/>
        <v>0</v>
      </c>
      <c r="W239" s="8" cm="1">
        <f t="array" aca="1" ref="W239" ca="1">INDIRECT("'"&amp;$C$6&amp;"'!"&amp;ADDRESS(ROW(),COLUMN()+44))</f>
        <v>0</v>
      </c>
      <c r="X239" s="8" cm="1">
        <f t="array" aca="1" ref="X239" ca="1">INDIRECT("'"&amp;$C$6&amp;"'!"&amp;ADDRESS(ROW(),COLUMN()+44))</f>
        <v>0</v>
      </c>
      <c r="Y239" s="8" cm="1">
        <f t="array" aca="1" ref="Y239" ca="1">INDIRECT("'"&amp;$C$6&amp;"'!"&amp;ADDRESS(ROW(),COLUMN()+44))</f>
        <v>0</v>
      </c>
      <c r="Z239" s="8" cm="1">
        <f t="array" aca="1" ref="Z239" ca="1">INDIRECT("'"&amp;$C$6&amp;"'!"&amp;ADDRESS(ROW(),COLUMN()+44))</f>
        <v>0</v>
      </c>
      <c r="AA239" s="8" cm="1">
        <f t="array" aca="1" ref="AA239" ca="1">INDIRECT("'"&amp;$C$6&amp;"'!"&amp;ADDRESS(ROW(),COLUMN()+44))</f>
        <v>0</v>
      </c>
      <c r="AB239" s="8" cm="1">
        <f t="array" aca="1" ref="AB239" ca="1">INDIRECT("'"&amp;$C$6&amp;"'!"&amp;ADDRESS(ROW(),COLUMN()+44))</f>
        <v>0</v>
      </c>
      <c r="AD239" s="33">
        <f t="shared" ca="1" si="601"/>
        <v>0</v>
      </c>
      <c r="AE239" s="33">
        <f t="shared" ca="1" si="602"/>
        <v>0</v>
      </c>
      <c r="AF239" s="33">
        <f t="shared" ca="1" si="603"/>
        <v>0</v>
      </c>
      <c r="AG239" s="33">
        <f t="shared" ca="1" si="604"/>
        <v>0</v>
      </c>
      <c r="AH239" s="33">
        <f t="shared" ca="1" si="605"/>
        <v>0</v>
      </c>
      <c r="AJ239" s="35">
        <f t="shared" ca="1" si="606"/>
        <v>0</v>
      </c>
      <c r="AK239" s="35">
        <f t="shared" ca="1" si="607"/>
        <v>0</v>
      </c>
      <c r="AL239" s="35">
        <f t="shared" ca="1" si="608"/>
        <v>0</v>
      </c>
      <c r="AM239" s="35">
        <f t="shared" ca="1" si="609"/>
        <v>0</v>
      </c>
      <c r="AN239" s="35">
        <f t="shared" ca="1" si="610"/>
        <v>0</v>
      </c>
    </row>
    <row r="240" spans="1:40" hidden="1" outlineLevel="1" x14ac:dyDescent="0.25">
      <c r="A240" s="11"/>
      <c r="C240" s="2"/>
      <c r="D240" s="8" cm="1">
        <f t="array" aca="1" ref="D240" ca="1">_xlfn.XLOOKUP(1,
 (INDIRECT("'"&amp;$C$6&amp;"'!$6:$6")=D$6)*
 (INDIRECT("'"&amp;$C$6&amp;"'!$5:$5")=D$5),
 INDIRECT("'"&amp;$C$6&amp;"'!"&amp;ROW()&amp;":"&amp;ROW())
)</f>
        <v>0</v>
      </c>
      <c r="E240" s="8" cm="1">
        <f t="array" aca="1" ref="E240" ca="1">_xlfn.XLOOKUP(1,
 (INDIRECT("'"&amp;$C$6&amp;"'!$6:$6")=E$6)*
 (INDIRECT("'"&amp;$C$6&amp;"'!$5:$5")=E$5),
 INDIRECT("'"&amp;$C$6&amp;"'!"&amp;ROW()&amp;":"&amp;ROW())
)</f>
        <v>0</v>
      </c>
      <c r="F240" s="8" cm="1">
        <f t="array" aca="1" ref="F240" ca="1">_xlfn.XLOOKUP(1,
 (INDIRECT("'"&amp;$C$6&amp;"'!$6:$6")=F$6)*
 (INDIRECT("'"&amp;$C$6&amp;"'!$5:$5")=F$5),
 INDIRECT("'"&amp;$C$6&amp;"'!"&amp;ROW()&amp;":"&amp;ROW())
)</f>
        <v>0</v>
      </c>
      <c r="G240" s="8" cm="1">
        <f t="array" aca="1" ref="G240" ca="1">_xlfn.XLOOKUP(1,
 (INDIRECT("'"&amp;$C$6&amp;"'!$6:$6")=G$6)*
 (INDIRECT("'"&amp;$C$6&amp;"'!$5:$5")=G$5),
 INDIRECT("'"&amp;$C$6&amp;"'!"&amp;ROW()&amp;":"&amp;ROW())
)</f>
        <v>0</v>
      </c>
      <c r="H240" s="8" cm="1">
        <f t="array" aca="1" ref="H240" ca="1">_xlfn.XLOOKUP(1,
 (INDIRECT("'"&amp;$C$6&amp;"'!$6:$6")=H$6)*
 (INDIRECT("'"&amp;$C$6&amp;"'!$5:$5")=H$5),
 INDIRECT("'"&amp;$C$6&amp;"'!"&amp;ROW()&amp;":"&amp;ROW())
)</f>
        <v>0</v>
      </c>
      <c r="I240" s="8" cm="1">
        <f t="array" aca="1" ref="I240" ca="1">_xlfn.XLOOKUP(1,
 (INDIRECT("'"&amp;$C$6&amp;"'!$6:$6")=I$6)*
 (INDIRECT("'"&amp;$C$6&amp;"'!$5:$5")=I$5),
 INDIRECT("'"&amp;$C$6&amp;"'!"&amp;ROW()&amp;":"&amp;ROW())
)</f>
        <v>0</v>
      </c>
      <c r="K240" s="33">
        <f t="shared" ca="1" si="591"/>
        <v>0</v>
      </c>
      <c r="L240" s="33">
        <f t="shared" ca="1" si="592"/>
        <v>0</v>
      </c>
      <c r="M240" s="33">
        <f t="shared" ca="1" si="593"/>
        <v>0</v>
      </c>
      <c r="N240" s="33">
        <f t="shared" ca="1" si="594"/>
        <v>0</v>
      </c>
      <c r="O240" s="33">
        <f t="shared" ca="1" si="595"/>
        <v>0</v>
      </c>
      <c r="Q240" s="35">
        <f t="shared" ca="1" si="596"/>
        <v>0</v>
      </c>
      <c r="R240" s="35">
        <f t="shared" ca="1" si="597"/>
        <v>0</v>
      </c>
      <c r="S240" s="35">
        <f t="shared" ca="1" si="598"/>
        <v>0</v>
      </c>
      <c r="T240" s="35">
        <f t="shared" ca="1" si="599"/>
        <v>0</v>
      </c>
      <c r="U240" s="35">
        <f t="shared" ca="1" si="600"/>
        <v>0</v>
      </c>
      <c r="W240" s="8" cm="1">
        <f t="array" aca="1" ref="W240" ca="1">INDIRECT("'"&amp;$C$6&amp;"'!"&amp;ADDRESS(ROW(),COLUMN()+44))</f>
        <v>0</v>
      </c>
      <c r="X240" s="8" cm="1">
        <f t="array" aca="1" ref="X240" ca="1">INDIRECT("'"&amp;$C$6&amp;"'!"&amp;ADDRESS(ROW(),COLUMN()+44))</f>
        <v>0</v>
      </c>
      <c r="Y240" s="8" cm="1">
        <f t="array" aca="1" ref="Y240" ca="1">INDIRECT("'"&amp;$C$6&amp;"'!"&amp;ADDRESS(ROW(),COLUMN()+44))</f>
        <v>0</v>
      </c>
      <c r="Z240" s="8" cm="1">
        <f t="array" aca="1" ref="Z240" ca="1">INDIRECT("'"&amp;$C$6&amp;"'!"&amp;ADDRESS(ROW(),COLUMN()+44))</f>
        <v>0</v>
      </c>
      <c r="AA240" s="8" cm="1">
        <f t="array" aca="1" ref="AA240" ca="1">INDIRECT("'"&amp;$C$6&amp;"'!"&amp;ADDRESS(ROW(),COLUMN()+44))</f>
        <v>0</v>
      </c>
      <c r="AB240" s="8" cm="1">
        <f t="array" aca="1" ref="AB240" ca="1">INDIRECT("'"&amp;$C$6&amp;"'!"&amp;ADDRESS(ROW(),COLUMN()+44))</f>
        <v>0</v>
      </c>
      <c r="AD240" s="33">
        <f t="shared" ca="1" si="601"/>
        <v>0</v>
      </c>
      <c r="AE240" s="33">
        <f t="shared" ca="1" si="602"/>
        <v>0</v>
      </c>
      <c r="AF240" s="33">
        <f t="shared" ca="1" si="603"/>
        <v>0</v>
      </c>
      <c r="AG240" s="33">
        <f t="shared" ca="1" si="604"/>
        <v>0</v>
      </c>
      <c r="AH240" s="33">
        <f t="shared" ca="1" si="605"/>
        <v>0</v>
      </c>
      <c r="AJ240" s="35">
        <f t="shared" ca="1" si="606"/>
        <v>0</v>
      </c>
      <c r="AK240" s="35">
        <f t="shared" ca="1" si="607"/>
        <v>0</v>
      </c>
      <c r="AL240" s="35">
        <f t="shared" ca="1" si="608"/>
        <v>0</v>
      </c>
      <c r="AM240" s="35">
        <f t="shared" ca="1" si="609"/>
        <v>0</v>
      </c>
      <c r="AN240" s="35">
        <f t="shared" ca="1" si="610"/>
        <v>0</v>
      </c>
    </row>
    <row r="241" spans="1:40" hidden="1" outlineLevel="1" x14ac:dyDescent="0.25">
      <c r="A241" s="11"/>
      <c r="C241" s="2"/>
      <c r="D241" s="8" cm="1">
        <f t="array" aca="1" ref="D241" ca="1">_xlfn.XLOOKUP(1,
 (INDIRECT("'"&amp;$C$6&amp;"'!$6:$6")=D$6)*
 (INDIRECT("'"&amp;$C$6&amp;"'!$5:$5")=D$5),
 INDIRECT("'"&amp;$C$6&amp;"'!"&amp;ROW()&amp;":"&amp;ROW())
)</f>
        <v>0</v>
      </c>
      <c r="E241" s="8" cm="1">
        <f t="array" aca="1" ref="E241" ca="1">_xlfn.XLOOKUP(1,
 (INDIRECT("'"&amp;$C$6&amp;"'!$6:$6")=E$6)*
 (INDIRECT("'"&amp;$C$6&amp;"'!$5:$5")=E$5),
 INDIRECT("'"&amp;$C$6&amp;"'!"&amp;ROW()&amp;":"&amp;ROW())
)</f>
        <v>0</v>
      </c>
      <c r="F241" s="8" cm="1">
        <f t="array" aca="1" ref="F241" ca="1">_xlfn.XLOOKUP(1,
 (INDIRECT("'"&amp;$C$6&amp;"'!$6:$6")=F$6)*
 (INDIRECT("'"&amp;$C$6&amp;"'!$5:$5")=F$5),
 INDIRECT("'"&amp;$C$6&amp;"'!"&amp;ROW()&amp;":"&amp;ROW())
)</f>
        <v>0</v>
      </c>
      <c r="G241" s="8" cm="1">
        <f t="array" aca="1" ref="G241" ca="1">_xlfn.XLOOKUP(1,
 (INDIRECT("'"&amp;$C$6&amp;"'!$6:$6")=G$6)*
 (INDIRECT("'"&amp;$C$6&amp;"'!$5:$5")=G$5),
 INDIRECT("'"&amp;$C$6&amp;"'!"&amp;ROW()&amp;":"&amp;ROW())
)</f>
        <v>0</v>
      </c>
      <c r="H241" s="8" cm="1">
        <f t="array" aca="1" ref="H241" ca="1">_xlfn.XLOOKUP(1,
 (INDIRECT("'"&amp;$C$6&amp;"'!$6:$6")=H$6)*
 (INDIRECT("'"&amp;$C$6&amp;"'!$5:$5")=H$5),
 INDIRECT("'"&amp;$C$6&amp;"'!"&amp;ROW()&amp;":"&amp;ROW())
)</f>
        <v>0</v>
      </c>
      <c r="I241" s="8" cm="1">
        <f t="array" aca="1" ref="I241" ca="1">_xlfn.XLOOKUP(1,
 (INDIRECT("'"&amp;$C$6&amp;"'!$6:$6")=I$6)*
 (INDIRECT("'"&amp;$C$6&amp;"'!$5:$5")=I$5),
 INDIRECT("'"&amp;$C$6&amp;"'!"&amp;ROW()&amp;":"&amp;ROW())
)</f>
        <v>0</v>
      </c>
      <c r="K241" s="33">
        <f t="shared" ca="1" si="591"/>
        <v>0</v>
      </c>
      <c r="L241" s="33">
        <f t="shared" ca="1" si="592"/>
        <v>0</v>
      </c>
      <c r="M241" s="33">
        <f t="shared" ca="1" si="593"/>
        <v>0</v>
      </c>
      <c r="N241" s="33">
        <f t="shared" ca="1" si="594"/>
        <v>0</v>
      </c>
      <c r="O241" s="33">
        <f t="shared" ca="1" si="595"/>
        <v>0</v>
      </c>
      <c r="Q241" s="35">
        <f t="shared" ca="1" si="596"/>
        <v>0</v>
      </c>
      <c r="R241" s="35">
        <f t="shared" ca="1" si="597"/>
        <v>0</v>
      </c>
      <c r="S241" s="35">
        <f t="shared" ca="1" si="598"/>
        <v>0</v>
      </c>
      <c r="T241" s="35">
        <f t="shared" ca="1" si="599"/>
        <v>0</v>
      </c>
      <c r="U241" s="35">
        <f t="shared" ca="1" si="600"/>
        <v>0</v>
      </c>
      <c r="W241" s="8" cm="1">
        <f t="array" aca="1" ref="W241" ca="1">INDIRECT("'"&amp;$C$6&amp;"'!"&amp;ADDRESS(ROW(),COLUMN()+44))</f>
        <v>0</v>
      </c>
      <c r="X241" s="8" cm="1">
        <f t="array" aca="1" ref="X241" ca="1">INDIRECT("'"&amp;$C$6&amp;"'!"&amp;ADDRESS(ROW(),COLUMN()+44))</f>
        <v>0</v>
      </c>
      <c r="Y241" s="8" cm="1">
        <f t="array" aca="1" ref="Y241" ca="1">INDIRECT("'"&amp;$C$6&amp;"'!"&amp;ADDRESS(ROW(),COLUMN()+44))</f>
        <v>0</v>
      </c>
      <c r="Z241" s="8" cm="1">
        <f t="array" aca="1" ref="Z241" ca="1">INDIRECT("'"&amp;$C$6&amp;"'!"&amp;ADDRESS(ROW(),COLUMN()+44))</f>
        <v>0</v>
      </c>
      <c r="AA241" s="8" cm="1">
        <f t="array" aca="1" ref="AA241" ca="1">INDIRECT("'"&amp;$C$6&amp;"'!"&amp;ADDRESS(ROW(),COLUMN()+44))</f>
        <v>0</v>
      </c>
      <c r="AB241" s="8" cm="1">
        <f t="array" aca="1" ref="AB241" ca="1">INDIRECT("'"&amp;$C$6&amp;"'!"&amp;ADDRESS(ROW(),COLUMN()+44))</f>
        <v>0</v>
      </c>
      <c r="AD241" s="33">
        <f t="shared" ca="1" si="601"/>
        <v>0</v>
      </c>
      <c r="AE241" s="33">
        <f t="shared" ca="1" si="602"/>
        <v>0</v>
      </c>
      <c r="AF241" s="33">
        <f t="shared" ca="1" si="603"/>
        <v>0</v>
      </c>
      <c r="AG241" s="33">
        <f t="shared" ca="1" si="604"/>
        <v>0</v>
      </c>
      <c r="AH241" s="33">
        <f t="shared" ca="1" si="605"/>
        <v>0</v>
      </c>
      <c r="AJ241" s="35">
        <f t="shared" ca="1" si="606"/>
        <v>0</v>
      </c>
      <c r="AK241" s="35">
        <f t="shared" ca="1" si="607"/>
        <v>0</v>
      </c>
      <c r="AL241" s="35">
        <f t="shared" ca="1" si="608"/>
        <v>0</v>
      </c>
      <c r="AM241" s="35">
        <f t="shared" ca="1" si="609"/>
        <v>0</v>
      </c>
      <c r="AN241" s="35">
        <f t="shared" ca="1" si="610"/>
        <v>0</v>
      </c>
    </row>
    <row r="242" spans="1:40" hidden="1" outlineLevel="1" x14ac:dyDescent="0.25">
      <c r="A242" s="11"/>
      <c r="C242" s="2"/>
      <c r="D242" s="8" cm="1">
        <f t="array" aca="1" ref="D242" ca="1">_xlfn.XLOOKUP(1,
 (INDIRECT("'"&amp;$C$6&amp;"'!$6:$6")=D$6)*
 (INDIRECT("'"&amp;$C$6&amp;"'!$5:$5")=D$5),
 INDIRECT("'"&amp;$C$6&amp;"'!"&amp;ROW()&amp;":"&amp;ROW())
)</f>
        <v>0</v>
      </c>
      <c r="E242" s="8" cm="1">
        <f t="array" aca="1" ref="E242" ca="1">_xlfn.XLOOKUP(1,
 (INDIRECT("'"&amp;$C$6&amp;"'!$6:$6")=E$6)*
 (INDIRECT("'"&amp;$C$6&amp;"'!$5:$5")=E$5),
 INDIRECT("'"&amp;$C$6&amp;"'!"&amp;ROW()&amp;":"&amp;ROW())
)</f>
        <v>0</v>
      </c>
      <c r="F242" s="8" cm="1">
        <f t="array" aca="1" ref="F242" ca="1">_xlfn.XLOOKUP(1,
 (INDIRECT("'"&amp;$C$6&amp;"'!$6:$6")=F$6)*
 (INDIRECT("'"&amp;$C$6&amp;"'!$5:$5")=F$5),
 INDIRECT("'"&amp;$C$6&amp;"'!"&amp;ROW()&amp;":"&amp;ROW())
)</f>
        <v>0</v>
      </c>
      <c r="G242" s="8" cm="1">
        <f t="array" aca="1" ref="G242" ca="1">_xlfn.XLOOKUP(1,
 (INDIRECT("'"&amp;$C$6&amp;"'!$6:$6")=G$6)*
 (INDIRECT("'"&amp;$C$6&amp;"'!$5:$5")=G$5),
 INDIRECT("'"&amp;$C$6&amp;"'!"&amp;ROW()&amp;":"&amp;ROW())
)</f>
        <v>0</v>
      </c>
      <c r="H242" s="8" cm="1">
        <f t="array" aca="1" ref="H242" ca="1">_xlfn.XLOOKUP(1,
 (INDIRECT("'"&amp;$C$6&amp;"'!$6:$6")=H$6)*
 (INDIRECT("'"&amp;$C$6&amp;"'!$5:$5")=H$5),
 INDIRECT("'"&amp;$C$6&amp;"'!"&amp;ROW()&amp;":"&amp;ROW())
)</f>
        <v>0</v>
      </c>
      <c r="I242" s="8" cm="1">
        <f t="array" aca="1" ref="I242" ca="1">_xlfn.XLOOKUP(1,
 (INDIRECT("'"&amp;$C$6&amp;"'!$6:$6")=I$6)*
 (INDIRECT("'"&amp;$C$6&amp;"'!$5:$5")=I$5),
 INDIRECT("'"&amp;$C$6&amp;"'!"&amp;ROW()&amp;":"&amp;ROW())
)</f>
        <v>0</v>
      </c>
      <c r="K242" s="33">
        <f t="shared" ca="1" si="591"/>
        <v>0</v>
      </c>
      <c r="L242" s="33">
        <f t="shared" ca="1" si="592"/>
        <v>0</v>
      </c>
      <c r="M242" s="33">
        <f t="shared" ca="1" si="593"/>
        <v>0</v>
      </c>
      <c r="N242" s="33">
        <f t="shared" ca="1" si="594"/>
        <v>0</v>
      </c>
      <c r="O242" s="33">
        <f t="shared" ca="1" si="595"/>
        <v>0</v>
      </c>
      <c r="Q242" s="35">
        <f t="shared" ca="1" si="596"/>
        <v>0</v>
      </c>
      <c r="R242" s="35">
        <f t="shared" ca="1" si="597"/>
        <v>0</v>
      </c>
      <c r="S242" s="35">
        <f t="shared" ca="1" si="598"/>
        <v>0</v>
      </c>
      <c r="T242" s="35">
        <f t="shared" ca="1" si="599"/>
        <v>0</v>
      </c>
      <c r="U242" s="35">
        <f t="shared" ca="1" si="600"/>
        <v>0</v>
      </c>
      <c r="W242" s="8" cm="1">
        <f t="array" aca="1" ref="W242" ca="1">INDIRECT("'"&amp;$C$6&amp;"'!"&amp;ADDRESS(ROW(),COLUMN()+44))</f>
        <v>0</v>
      </c>
      <c r="X242" s="8" cm="1">
        <f t="array" aca="1" ref="X242" ca="1">INDIRECT("'"&amp;$C$6&amp;"'!"&amp;ADDRESS(ROW(),COLUMN()+44))</f>
        <v>0</v>
      </c>
      <c r="Y242" s="8" cm="1">
        <f t="array" aca="1" ref="Y242" ca="1">INDIRECT("'"&amp;$C$6&amp;"'!"&amp;ADDRESS(ROW(),COLUMN()+44))</f>
        <v>0</v>
      </c>
      <c r="Z242" s="8" cm="1">
        <f t="array" aca="1" ref="Z242" ca="1">INDIRECT("'"&amp;$C$6&amp;"'!"&amp;ADDRESS(ROW(),COLUMN()+44))</f>
        <v>0</v>
      </c>
      <c r="AA242" s="8" cm="1">
        <f t="array" aca="1" ref="AA242" ca="1">INDIRECT("'"&amp;$C$6&amp;"'!"&amp;ADDRESS(ROW(),COLUMN()+44))</f>
        <v>0</v>
      </c>
      <c r="AB242" s="8" cm="1">
        <f t="array" aca="1" ref="AB242" ca="1">INDIRECT("'"&amp;$C$6&amp;"'!"&amp;ADDRESS(ROW(),COLUMN()+44))</f>
        <v>0</v>
      </c>
      <c r="AD242" s="33">
        <f t="shared" ca="1" si="601"/>
        <v>0</v>
      </c>
      <c r="AE242" s="33">
        <f t="shared" ca="1" si="602"/>
        <v>0</v>
      </c>
      <c r="AF242" s="33">
        <f t="shared" ca="1" si="603"/>
        <v>0</v>
      </c>
      <c r="AG242" s="33">
        <f t="shared" ca="1" si="604"/>
        <v>0</v>
      </c>
      <c r="AH242" s="33">
        <f t="shared" ca="1" si="605"/>
        <v>0</v>
      </c>
      <c r="AJ242" s="35">
        <f t="shared" ca="1" si="606"/>
        <v>0</v>
      </c>
      <c r="AK242" s="35">
        <f t="shared" ca="1" si="607"/>
        <v>0</v>
      </c>
      <c r="AL242" s="35">
        <f t="shared" ca="1" si="608"/>
        <v>0</v>
      </c>
      <c r="AM242" s="35">
        <f t="shared" ca="1" si="609"/>
        <v>0</v>
      </c>
      <c r="AN242" s="35">
        <f t="shared" ca="1" si="610"/>
        <v>0</v>
      </c>
    </row>
    <row r="243" spans="1:40" hidden="1" outlineLevel="1" x14ac:dyDescent="0.25">
      <c r="A243" s="11"/>
      <c r="C243" s="2"/>
      <c r="D243" s="8" cm="1">
        <f t="array" aca="1" ref="D243" ca="1">_xlfn.XLOOKUP(1,
 (INDIRECT("'"&amp;$C$6&amp;"'!$6:$6")=D$6)*
 (INDIRECT("'"&amp;$C$6&amp;"'!$5:$5")=D$5),
 INDIRECT("'"&amp;$C$6&amp;"'!"&amp;ROW()&amp;":"&amp;ROW())
)</f>
        <v>0</v>
      </c>
      <c r="E243" s="8" cm="1">
        <f t="array" aca="1" ref="E243" ca="1">_xlfn.XLOOKUP(1,
 (INDIRECT("'"&amp;$C$6&amp;"'!$6:$6")=E$6)*
 (INDIRECT("'"&amp;$C$6&amp;"'!$5:$5")=E$5),
 INDIRECT("'"&amp;$C$6&amp;"'!"&amp;ROW()&amp;":"&amp;ROW())
)</f>
        <v>0</v>
      </c>
      <c r="F243" s="8" cm="1">
        <f t="array" aca="1" ref="F243" ca="1">_xlfn.XLOOKUP(1,
 (INDIRECT("'"&amp;$C$6&amp;"'!$6:$6")=F$6)*
 (INDIRECT("'"&amp;$C$6&amp;"'!$5:$5")=F$5),
 INDIRECT("'"&amp;$C$6&amp;"'!"&amp;ROW()&amp;":"&amp;ROW())
)</f>
        <v>0</v>
      </c>
      <c r="G243" s="8" cm="1">
        <f t="array" aca="1" ref="G243" ca="1">_xlfn.XLOOKUP(1,
 (INDIRECT("'"&amp;$C$6&amp;"'!$6:$6")=G$6)*
 (INDIRECT("'"&amp;$C$6&amp;"'!$5:$5")=G$5),
 INDIRECT("'"&amp;$C$6&amp;"'!"&amp;ROW()&amp;":"&amp;ROW())
)</f>
        <v>0</v>
      </c>
      <c r="H243" s="8" cm="1">
        <f t="array" aca="1" ref="H243" ca="1">_xlfn.XLOOKUP(1,
 (INDIRECT("'"&amp;$C$6&amp;"'!$6:$6")=H$6)*
 (INDIRECT("'"&amp;$C$6&amp;"'!$5:$5")=H$5),
 INDIRECT("'"&amp;$C$6&amp;"'!"&amp;ROW()&amp;":"&amp;ROW())
)</f>
        <v>0</v>
      </c>
      <c r="I243" s="8" cm="1">
        <f t="array" aca="1" ref="I243" ca="1">_xlfn.XLOOKUP(1,
 (INDIRECT("'"&amp;$C$6&amp;"'!$6:$6")=I$6)*
 (INDIRECT("'"&amp;$C$6&amp;"'!$5:$5")=I$5),
 INDIRECT("'"&amp;$C$6&amp;"'!"&amp;ROW()&amp;":"&amp;ROW())
)</f>
        <v>0</v>
      </c>
      <c r="K243" s="33">
        <f t="shared" ca="1" si="591"/>
        <v>0</v>
      </c>
      <c r="L243" s="33">
        <f t="shared" ca="1" si="592"/>
        <v>0</v>
      </c>
      <c r="M243" s="33">
        <f t="shared" ca="1" si="593"/>
        <v>0</v>
      </c>
      <c r="N243" s="33">
        <f t="shared" ca="1" si="594"/>
        <v>0</v>
      </c>
      <c r="O243" s="33">
        <f t="shared" ca="1" si="595"/>
        <v>0</v>
      </c>
      <c r="Q243" s="35">
        <f t="shared" ca="1" si="596"/>
        <v>0</v>
      </c>
      <c r="R243" s="35">
        <f t="shared" ca="1" si="597"/>
        <v>0</v>
      </c>
      <c r="S243" s="35">
        <f t="shared" ca="1" si="598"/>
        <v>0</v>
      </c>
      <c r="T243" s="35">
        <f t="shared" ca="1" si="599"/>
        <v>0</v>
      </c>
      <c r="U243" s="35">
        <f t="shared" ca="1" si="600"/>
        <v>0</v>
      </c>
      <c r="W243" s="8" cm="1">
        <f t="array" aca="1" ref="W243" ca="1">INDIRECT("'"&amp;$C$6&amp;"'!"&amp;ADDRESS(ROW(),COLUMN()+44))</f>
        <v>0</v>
      </c>
      <c r="X243" s="8" cm="1">
        <f t="array" aca="1" ref="X243" ca="1">INDIRECT("'"&amp;$C$6&amp;"'!"&amp;ADDRESS(ROW(),COLUMN()+44))</f>
        <v>0</v>
      </c>
      <c r="Y243" s="8" cm="1">
        <f t="array" aca="1" ref="Y243" ca="1">INDIRECT("'"&amp;$C$6&amp;"'!"&amp;ADDRESS(ROW(),COLUMN()+44))</f>
        <v>0</v>
      </c>
      <c r="Z243" s="8" cm="1">
        <f t="array" aca="1" ref="Z243" ca="1">INDIRECT("'"&amp;$C$6&amp;"'!"&amp;ADDRESS(ROW(),COLUMN()+44))</f>
        <v>0</v>
      </c>
      <c r="AA243" s="8" cm="1">
        <f t="array" aca="1" ref="AA243" ca="1">INDIRECT("'"&amp;$C$6&amp;"'!"&amp;ADDRESS(ROW(),COLUMN()+44))</f>
        <v>0</v>
      </c>
      <c r="AB243" s="8" cm="1">
        <f t="array" aca="1" ref="AB243" ca="1">INDIRECT("'"&amp;$C$6&amp;"'!"&amp;ADDRESS(ROW(),COLUMN()+44))</f>
        <v>0</v>
      </c>
      <c r="AD243" s="33">
        <f t="shared" ca="1" si="601"/>
        <v>0</v>
      </c>
      <c r="AE243" s="33">
        <f t="shared" ca="1" si="602"/>
        <v>0</v>
      </c>
      <c r="AF243" s="33">
        <f t="shared" ca="1" si="603"/>
        <v>0</v>
      </c>
      <c r="AG243" s="33">
        <f t="shared" ca="1" si="604"/>
        <v>0</v>
      </c>
      <c r="AH243" s="33">
        <f t="shared" ca="1" si="605"/>
        <v>0</v>
      </c>
      <c r="AJ243" s="35">
        <f t="shared" ca="1" si="606"/>
        <v>0</v>
      </c>
      <c r="AK243" s="35">
        <f t="shared" ca="1" si="607"/>
        <v>0</v>
      </c>
      <c r="AL243" s="35">
        <f t="shared" ca="1" si="608"/>
        <v>0</v>
      </c>
      <c r="AM243" s="35">
        <f t="shared" ca="1" si="609"/>
        <v>0</v>
      </c>
      <c r="AN243" s="35">
        <f t="shared" ca="1" si="610"/>
        <v>0</v>
      </c>
    </row>
    <row r="244" spans="1:40" hidden="1" outlineLevel="1" x14ac:dyDescent="0.25">
      <c r="A244" s="11"/>
      <c r="C244" s="51"/>
      <c r="D244" s="53">
        <f t="shared" ref="D244:I244" ca="1" si="611">SUM(D236:D243)</f>
        <v>0</v>
      </c>
      <c r="E244" s="53">
        <f t="shared" ca="1" si="611"/>
        <v>-12203.931516413499</v>
      </c>
      <c r="F244" s="53">
        <f t="shared" ca="1" si="611"/>
        <v>0</v>
      </c>
      <c r="G244" s="53">
        <f t="shared" ca="1" si="611"/>
        <v>0</v>
      </c>
      <c r="H244" s="53">
        <f t="shared" ca="1" si="611"/>
        <v>0</v>
      </c>
      <c r="I244" s="53">
        <f t="shared" ca="1" si="611"/>
        <v>0</v>
      </c>
      <c r="K244" s="33">
        <f t="shared" ca="1" si="591"/>
        <v>12203.931516413499</v>
      </c>
      <c r="L244" s="33">
        <f t="shared" ca="1" si="592"/>
        <v>0</v>
      </c>
      <c r="M244" s="33">
        <f t="shared" ca="1" si="593"/>
        <v>0</v>
      </c>
      <c r="N244" s="33">
        <f t="shared" ca="1" si="594"/>
        <v>0</v>
      </c>
      <c r="O244" s="33">
        <f t="shared" ca="1" si="595"/>
        <v>0</v>
      </c>
      <c r="Q244" s="35">
        <f t="shared" ca="1" si="596"/>
        <v>-1</v>
      </c>
      <c r="R244" s="35">
        <f t="shared" ca="1" si="597"/>
        <v>0</v>
      </c>
      <c r="S244" s="35">
        <f t="shared" ca="1" si="598"/>
        <v>0</v>
      </c>
      <c r="T244" s="35">
        <f t="shared" ca="1" si="599"/>
        <v>0</v>
      </c>
      <c r="U244" s="35">
        <f t="shared" ca="1" si="600"/>
        <v>0</v>
      </c>
      <c r="W244" s="53">
        <f t="shared" ref="W244:AB244" ca="1" si="612">SUM(W236:W243)</f>
        <v>0</v>
      </c>
      <c r="X244" s="53">
        <f t="shared" ca="1" si="612"/>
        <v>-59330.057290531404</v>
      </c>
      <c r="Y244" s="53">
        <f t="shared" ca="1" si="612"/>
        <v>0</v>
      </c>
      <c r="Z244" s="53">
        <f t="shared" ca="1" si="612"/>
        <v>0</v>
      </c>
      <c r="AA244" s="53">
        <f t="shared" ca="1" si="612"/>
        <v>0</v>
      </c>
      <c r="AB244" s="53">
        <f t="shared" ca="1" si="612"/>
        <v>0</v>
      </c>
      <c r="AD244" s="33">
        <f t="shared" ca="1" si="601"/>
        <v>59330.057290531404</v>
      </c>
      <c r="AE244" s="33">
        <f t="shared" ca="1" si="602"/>
        <v>0</v>
      </c>
      <c r="AF244" s="33">
        <f t="shared" ca="1" si="603"/>
        <v>0</v>
      </c>
      <c r="AG244" s="33">
        <f t="shared" ca="1" si="604"/>
        <v>0</v>
      </c>
      <c r="AH244" s="33">
        <f t="shared" ca="1" si="605"/>
        <v>0</v>
      </c>
      <c r="AJ244" s="35">
        <f t="shared" ca="1" si="606"/>
        <v>-1</v>
      </c>
      <c r="AK244" s="35">
        <f t="shared" ca="1" si="607"/>
        <v>0</v>
      </c>
      <c r="AL244" s="35">
        <f t="shared" ca="1" si="608"/>
        <v>0</v>
      </c>
      <c r="AM244" s="35">
        <f t="shared" ca="1" si="609"/>
        <v>0</v>
      </c>
      <c r="AN244" s="35">
        <f t="shared" ca="1" si="610"/>
        <v>0</v>
      </c>
    </row>
    <row r="245" spans="1:40" hidden="1" outlineLevel="1" x14ac:dyDescent="0.25">
      <c r="A245" s="11"/>
      <c r="C245" s="51"/>
      <c r="D245" s="8" cm="1">
        <f t="array" aca="1" ref="D245" ca="1">_xlfn.XLOOKUP(1,
 (INDIRECT("'"&amp;$C$6&amp;"'!$6:$6")=D$6)*
 (INDIRECT("'"&amp;$C$6&amp;"'!$5:$5")=D$5),
 INDIRECT("'"&amp;$C$6&amp;"'!"&amp;ROW()&amp;":"&amp;ROW())
)</f>
        <v>0</v>
      </c>
      <c r="E245" s="8" cm="1">
        <f t="array" aca="1" ref="E245" ca="1">_xlfn.XLOOKUP(1,
 (INDIRECT("'"&amp;$C$6&amp;"'!$6:$6")=E$6)*
 (INDIRECT("'"&amp;$C$6&amp;"'!$5:$5")=E$5),
 INDIRECT("'"&amp;$C$6&amp;"'!"&amp;ROW()&amp;":"&amp;ROW())
)</f>
        <v>0</v>
      </c>
      <c r="F245" s="8" cm="1">
        <f t="array" aca="1" ref="F245" ca="1">_xlfn.XLOOKUP(1,
 (INDIRECT("'"&amp;$C$6&amp;"'!$6:$6")=F$6)*
 (INDIRECT("'"&amp;$C$6&amp;"'!$5:$5")=F$5),
 INDIRECT("'"&amp;$C$6&amp;"'!"&amp;ROW()&amp;":"&amp;ROW())
)</f>
        <v>0</v>
      </c>
      <c r="G245" s="8" cm="1">
        <f t="array" aca="1" ref="G245" ca="1">_xlfn.XLOOKUP(1,
 (INDIRECT("'"&amp;$C$6&amp;"'!$6:$6")=G$6)*
 (INDIRECT("'"&amp;$C$6&amp;"'!$5:$5")=G$5),
 INDIRECT("'"&amp;$C$6&amp;"'!"&amp;ROW()&amp;":"&amp;ROW())
)</f>
        <v>0</v>
      </c>
      <c r="H245" s="8" cm="1">
        <f t="array" aca="1" ref="H245" ca="1">_xlfn.XLOOKUP(1,
 (INDIRECT("'"&amp;$C$6&amp;"'!$6:$6")=H$6)*
 (INDIRECT("'"&amp;$C$6&amp;"'!$5:$5")=H$5),
 INDIRECT("'"&amp;$C$6&amp;"'!"&amp;ROW()&amp;":"&amp;ROW())
)</f>
        <v>0</v>
      </c>
      <c r="I245" s="8" cm="1">
        <f t="array" aca="1" ref="I245" ca="1">_xlfn.XLOOKUP(1,
 (INDIRECT("'"&amp;$C$6&amp;"'!$6:$6")=I$6)*
 (INDIRECT("'"&amp;$C$6&amp;"'!$5:$5")=I$5),
 INDIRECT("'"&amp;$C$6&amp;"'!"&amp;ROW()&amp;":"&amp;ROW())
)</f>
        <v>0</v>
      </c>
      <c r="K245" s="33">
        <f t="shared" ca="1" si="591"/>
        <v>0</v>
      </c>
      <c r="L245" s="33">
        <f t="shared" ca="1" si="592"/>
        <v>0</v>
      </c>
      <c r="M245" s="33">
        <f t="shared" ca="1" si="593"/>
        <v>0</v>
      </c>
      <c r="N245" s="33">
        <f t="shared" ca="1" si="594"/>
        <v>0</v>
      </c>
      <c r="O245" s="33">
        <f t="shared" ca="1" si="595"/>
        <v>0</v>
      </c>
      <c r="Q245" s="35">
        <f t="shared" ca="1" si="596"/>
        <v>0</v>
      </c>
      <c r="R245" s="35">
        <f t="shared" ca="1" si="597"/>
        <v>0</v>
      </c>
      <c r="S245" s="35">
        <f t="shared" ca="1" si="598"/>
        <v>0</v>
      </c>
      <c r="T245" s="35">
        <f t="shared" ca="1" si="599"/>
        <v>0</v>
      </c>
      <c r="U245" s="35">
        <f t="shared" ca="1" si="600"/>
        <v>0</v>
      </c>
      <c r="W245" s="8" cm="1">
        <f t="array" aca="1" ref="W245" ca="1">INDIRECT("'"&amp;$C$6&amp;"'!"&amp;ADDRESS(ROW(),COLUMN()+44))</f>
        <v>0</v>
      </c>
      <c r="X245" s="8" cm="1">
        <f t="array" aca="1" ref="X245" ca="1">INDIRECT("'"&amp;$C$6&amp;"'!"&amp;ADDRESS(ROW(),COLUMN()+44))</f>
        <v>0</v>
      </c>
      <c r="Y245" s="8" cm="1">
        <f t="array" aca="1" ref="Y245" ca="1">INDIRECT("'"&amp;$C$6&amp;"'!"&amp;ADDRESS(ROW(),COLUMN()+44))</f>
        <v>0</v>
      </c>
      <c r="Z245" s="8" cm="1">
        <f t="array" aca="1" ref="Z245" ca="1">INDIRECT("'"&amp;$C$6&amp;"'!"&amp;ADDRESS(ROW(),COLUMN()+44))</f>
        <v>0</v>
      </c>
      <c r="AA245" s="8" cm="1">
        <f t="array" aca="1" ref="AA245" ca="1">INDIRECT("'"&amp;$C$6&amp;"'!"&amp;ADDRESS(ROW(),COLUMN()+44))</f>
        <v>0</v>
      </c>
      <c r="AB245" s="8" cm="1">
        <f t="array" aca="1" ref="AB245" ca="1">INDIRECT("'"&amp;$C$6&amp;"'!"&amp;ADDRESS(ROW(),COLUMN()+44))</f>
        <v>0</v>
      </c>
      <c r="AD245" s="33">
        <f t="shared" ca="1" si="601"/>
        <v>0</v>
      </c>
      <c r="AE245" s="33">
        <f t="shared" ca="1" si="602"/>
        <v>0</v>
      </c>
      <c r="AF245" s="33">
        <f t="shared" ca="1" si="603"/>
        <v>0</v>
      </c>
      <c r="AG245" s="33">
        <f t="shared" ca="1" si="604"/>
        <v>0</v>
      </c>
      <c r="AH245" s="33">
        <f t="shared" ca="1" si="605"/>
        <v>0</v>
      </c>
      <c r="AJ245" s="35">
        <f t="shared" ca="1" si="606"/>
        <v>0</v>
      </c>
      <c r="AK245" s="35">
        <f t="shared" ca="1" si="607"/>
        <v>0</v>
      </c>
      <c r="AL245" s="35">
        <f t="shared" ca="1" si="608"/>
        <v>0</v>
      </c>
      <c r="AM245" s="35">
        <f t="shared" ca="1" si="609"/>
        <v>0</v>
      </c>
      <c r="AN245" s="35">
        <f t="shared" ca="1" si="610"/>
        <v>0</v>
      </c>
    </row>
    <row r="246" spans="1:40" hidden="1" outlineLevel="1" x14ac:dyDescent="0.25">
      <c r="A246" s="11"/>
      <c r="C246" s="51"/>
      <c r="D246" s="8" cm="1">
        <f t="array" aca="1" ref="D246" ca="1">_xlfn.XLOOKUP(1,
 (INDIRECT("'"&amp;$C$6&amp;"'!$6:$6")=D$6)*
 (INDIRECT("'"&amp;$C$6&amp;"'!$5:$5")=D$5),
 INDIRECT("'"&amp;$C$6&amp;"'!"&amp;ROW()&amp;":"&amp;ROW())
)</f>
        <v>0</v>
      </c>
      <c r="E246" s="8" cm="1">
        <f t="array" aca="1" ref="E246" ca="1">_xlfn.XLOOKUP(1,
 (INDIRECT("'"&amp;$C$6&amp;"'!$6:$6")=E$6)*
 (INDIRECT("'"&amp;$C$6&amp;"'!$5:$5")=E$5),
 INDIRECT("'"&amp;$C$6&amp;"'!"&amp;ROW()&amp;":"&amp;ROW())
)</f>
        <v>0</v>
      </c>
      <c r="F246" s="8" cm="1">
        <f t="array" aca="1" ref="F246" ca="1">_xlfn.XLOOKUP(1,
 (INDIRECT("'"&amp;$C$6&amp;"'!$6:$6")=F$6)*
 (INDIRECT("'"&amp;$C$6&amp;"'!$5:$5")=F$5),
 INDIRECT("'"&amp;$C$6&amp;"'!"&amp;ROW()&amp;":"&amp;ROW())
)</f>
        <v>0</v>
      </c>
      <c r="G246" s="8" cm="1">
        <f t="array" aca="1" ref="G246" ca="1">_xlfn.XLOOKUP(1,
 (INDIRECT("'"&amp;$C$6&amp;"'!$6:$6")=G$6)*
 (INDIRECT("'"&amp;$C$6&amp;"'!$5:$5")=G$5),
 INDIRECT("'"&amp;$C$6&amp;"'!"&amp;ROW()&amp;":"&amp;ROW())
)</f>
        <v>0</v>
      </c>
      <c r="H246" s="8" cm="1">
        <f t="array" aca="1" ref="H246" ca="1">_xlfn.XLOOKUP(1,
 (INDIRECT("'"&amp;$C$6&amp;"'!$6:$6")=H$6)*
 (INDIRECT("'"&amp;$C$6&amp;"'!$5:$5")=H$5),
 INDIRECT("'"&amp;$C$6&amp;"'!"&amp;ROW()&amp;":"&amp;ROW())
)</f>
        <v>0</v>
      </c>
      <c r="I246" s="8" cm="1">
        <f t="array" aca="1" ref="I246" ca="1">_xlfn.XLOOKUP(1,
 (INDIRECT("'"&amp;$C$6&amp;"'!$6:$6")=I$6)*
 (INDIRECT("'"&amp;$C$6&amp;"'!$5:$5")=I$5),
 INDIRECT("'"&amp;$C$6&amp;"'!"&amp;ROW()&amp;":"&amp;ROW())
)</f>
        <v>0</v>
      </c>
      <c r="K246" s="33"/>
      <c r="L246" s="33"/>
      <c r="M246" s="33"/>
      <c r="N246" s="33"/>
      <c r="O246" s="33"/>
      <c r="Q246" s="35"/>
      <c r="R246" s="35"/>
      <c r="S246" s="35"/>
      <c r="T246" s="35"/>
      <c r="U246" s="35"/>
      <c r="W246" s="8" cm="1">
        <f t="array" aca="1" ref="W246" ca="1">INDIRECT("'"&amp;$C$6&amp;"'!"&amp;ADDRESS(ROW(),COLUMN()+44))</f>
        <v>0</v>
      </c>
      <c r="X246" s="8" cm="1">
        <f t="array" aca="1" ref="X246" ca="1">INDIRECT("'"&amp;$C$6&amp;"'!"&amp;ADDRESS(ROW(),COLUMN()+44))</f>
        <v>0</v>
      </c>
      <c r="Y246" s="8" cm="1">
        <f t="array" aca="1" ref="Y246" ca="1">INDIRECT("'"&amp;$C$6&amp;"'!"&amp;ADDRESS(ROW(),COLUMN()+44))</f>
        <v>0</v>
      </c>
      <c r="Z246" s="8" cm="1">
        <f t="array" aca="1" ref="Z246" ca="1">INDIRECT("'"&amp;$C$6&amp;"'!"&amp;ADDRESS(ROW(),COLUMN()+44))</f>
        <v>0</v>
      </c>
      <c r="AA246" s="8" cm="1">
        <f t="array" aca="1" ref="AA246" ca="1">INDIRECT("'"&amp;$C$6&amp;"'!"&amp;ADDRESS(ROW(),COLUMN()+44))</f>
        <v>0</v>
      </c>
      <c r="AB246" s="8" cm="1">
        <f t="array" aca="1" ref="AB246" ca="1">INDIRECT("'"&amp;$C$6&amp;"'!"&amp;ADDRESS(ROW(),COLUMN()+44))</f>
        <v>0</v>
      </c>
      <c r="AD246" s="33"/>
      <c r="AE246" s="33"/>
      <c r="AF246" s="33"/>
      <c r="AG246" s="33"/>
      <c r="AH246" s="33"/>
      <c r="AJ246" s="35"/>
      <c r="AK246" s="35"/>
      <c r="AL246" s="35"/>
      <c r="AM246" s="35"/>
      <c r="AN246" s="35"/>
    </row>
    <row r="247" spans="1:40" hidden="1" outlineLevel="1" x14ac:dyDescent="0.25">
      <c r="A247" s="11"/>
      <c r="C247" s="51"/>
      <c r="D247" s="8" cm="1">
        <f t="array" aca="1" ref="D247" ca="1">_xlfn.XLOOKUP(1,
 (INDIRECT("'"&amp;$C$6&amp;"'!$6:$6")=D$6)*
 (INDIRECT("'"&amp;$C$6&amp;"'!$5:$5")=D$5),
 INDIRECT("'"&amp;$C$6&amp;"'!"&amp;ROW()&amp;":"&amp;ROW())
)</f>
        <v>0</v>
      </c>
      <c r="E247" s="8" cm="1">
        <f t="array" aca="1" ref="E247" ca="1">_xlfn.XLOOKUP(1,
 (INDIRECT("'"&amp;$C$6&amp;"'!$6:$6")=E$6)*
 (INDIRECT("'"&amp;$C$6&amp;"'!$5:$5")=E$5),
 INDIRECT("'"&amp;$C$6&amp;"'!"&amp;ROW()&amp;":"&amp;ROW())
)</f>
        <v>0</v>
      </c>
      <c r="F247" s="8" cm="1">
        <f t="array" aca="1" ref="F247" ca="1">_xlfn.XLOOKUP(1,
 (INDIRECT("'"&amp;$C$6&amp;"'!$6:$6")=F$6)*
 (INDIRECT("'"&amp;$C$6&amp;"'!$5:$5")=F$5),
 INDIRECT("'"&amp;$C$6&amp;"'!"&amp;ROW()&amp;":"&amp;ROW())
)</f>
        <v>0</v>
      </c>
      <c r="G247" s="8" cm="1">
        <f t="array" aca="1" ref="G247" ca="1">_xlfn.XLOOKUP(1,
 (INDIRECT("'"&amp;$C$6&amp;"'!$6:$6")=G$6)*
 (INDIRECT("'"&amp;$C$6&amp;"'!$5:$5")=G$5),
 INDIRECT("'"&amp;$C$6&amp;"'!"&amp;ROW()&amp;":"&amp;ROW())
)</f>
        <v>0</v>
      </c>
      <c r="H247" s="8" cm="1">
        <f t="array" aca="1" ref="H247" ca="1">_xlfn.XLOOKUP(1,
 (INDIRECT("'"&amp;$C$6&amp;"'!$6:$6")=H$6)*
 (INDIRECT("'"&amp;$C$6&amp;"'!$5:$5")=H$5),
 INDIRECT("'"&amp;$C$6&amp;"'!"&amp;ROW()&amp;":"&amp;ROW())
)</f>
        <v>0</v>
      </c>
      <c r="I247" s="8" cm="1">
        <f t="array" aca="1" ref="I247" ca="1">_xlfn.XLOOKUP(1,
 (INDIRECT("'"&amp;$C$6&amp;"'!$6:$6")=I$6)*
 (INDIRECT("'"&amp;$C$6&amp;"'!$5:$5")=I$5),
 INDIRECT("'"&amp;$C$6&amp;"'!"&amp;ROW()&amp;":"&amp;ROW())
)</f>
        <v>0</v>
      </c>
      <c r="K247" s="33"/>
      <c r="L247" s="33"/>
      <c r="M247" s="33"/>
      <c r="N247" s="33"/>
      <c r="O247" s="33"/>
      <c r="Q247" s="35"/>
      <c r="R247" s="35"/>
      <c r="S247" s="35"/>
      <c r="T247" s="35"/>
      <c r="U247" s="35"/>
      <c r="W247" s="8" cm="1">
        <f t="array" aca="1" ref="W247" ca="1">INDIRECT("'"&amp;$C$6&amp;"'!"&amp;ADDRESS(ROW(),COLUMN()+44))</f>
        <v>0</v>
      </c>
      <c r="X247" s="8" cm="1">
        <f t="array" aca="1" ref="X247" ca="1">INDIRECT("'"&amp;$C$6&amp;"'!"&amp;ADDRESS(ROW(),COLUMN()+44))</f>
        <v>0</v>
      </c>
      <c r="Y247" s="8" cm="1">
        <f t="array" aca="1" ref="Y247" ca="1">INDIRECT("'"&amp;$C$6&amp;"'!"&amp;ADDRESS(ROW(),COLUMN()+44))</f>
        <v>0</v>
      </c>
      <c r="Z247" s="8" cm="1">
        <f t="array" aca="1" ref="Z247" ca="1">INDIRECT("'"&amp;$C$6&amp;"'!"&amp;ADDRESS(ROW(),COLUMN()+44))</f>
        <v>0</v>
      </c>
      <c r="AA247" s="8" cm="1">
        <f t="array" aca="1" ref="AA247" ca="1">INDIRECT("'"&amp;$C$6&amp;"'!"&amp;ADDRESS(ROW(),COLUMN()+44))</f>
        <v>0</v>
      </c>
      <c r="AB247" s="8" cm="1">
        <f t="array" aca="1" ref="AB247" ca="1">INDIRECT("'"&amp;$C$6&amp;"'!"&amp;ADDRESS(ROW(),COLUMN()+44))</f>
        <v>0</v>
      </c>
      <c r="AD247" s="33"/>
      <c r="AE247" s="33"/>
      <c r="AF247" s="33"/>
      <c r="AG247" s="33"/>
      <c r="AH247" s="33"/>
      <c r="AJ247" s="35"/>
      <c r="AK247" s="35"/>
      <c r="AL247" s="35"/>
      <c r="AM247" s="35"/>
      <c r="AN247" s="35"/>
    </row>
    <row r="248" spans="1:40" hidden="1" outlineLevel="1" x14ac:dyDescent="0.25">
      <c r="A248" s="11"/>
      <c r="C248" s="51"/>
      <c r="D248" s="8" cm="1">
        <f t="array" aca="1" ref="D248" ca="1">_xlfn.XLOOKUP(1,
 (INDIRECT("'"&amp;$C$6&amp;"'!$6:$6")=D$6)*
 (INDIRECT("'"&amp;$C$6&amp;"'!$5:$5")=D$5),
 INDIRECT("'"&amp;$C$6&amp;"'!"&amp;ROW()&amp;":"&amp;ROW())
)</f>
        <v>0</v>
      </c>
      <c r="E248" s="8" cm="1">
        <f t="array" aca="1" ref="E248" ca="1">_xlfn.XLOOKUP(1,
 (INDIRECT("'"&amp;$C$6&amp;"'!$6:$6")=E$6)*
 (INDIRECT("'"&amp;$C$6&amp;"'!$5:$5")=E$5),
 INDIRECT("'"&amp;$C$6&amp;"'!"&amp;ROW()&amp;":"&amp;ROW())
)</f>
        <v>0</v>
      </c>
      <c r="F248" s="8" cm="1">
        <f t="array" aca="1" ref="F248" ca="1">_xlfn.XLOOKUP(1,
 (INDIRECT("'"&amp;$C$6&amp;"'!$6:$6")=F$6)*
 (INDIRECT("'"&amp;$C$6&amp;"'!$5:$5")=F$5),
 INDIRECT("'"&amp;$C$6&amp;"'!"&amp;ROW()&amp;":"&amp;ROW())
)</f>
        <v>0</v>
      </c>
      <c r="G248" s="8" cm="1">
        <f t="array" aca="1" ref="G248" ca="1">_xlfn.XLOOKUP(1,
 (INDIRECT("'"&amp;$C$6&amp;"'!$6:$6")=G$6)*
 (INDIRECT("'"&amp;$C$6&amp;"'!$5:$5")=G$5),
 INDIRECT("'"&amp;$C$6&amp;"'!"&amp;ROW()&amp;":"&amp;ROW())
)</f>
        <v>0</v>
      </c>
      <c r="H248" s="8" cm="1">
        <f t="array" aca="1" ref="H248" ca="1">_xlfn.XLOOKUP(1,
 (INDIRECT("'"&amp;$C$6&amp;"'!$6:$6")=H$6)*
 (INDIRECT("'"&amp;$C$6&amp;"'!$5:$5")=H$5),
 INDIRECT("'"&amp;$C$6&amp;"'!"&amp;ROW()&amp;":"&amp;ROW())
)</f>
        <v>0</v>
      </c>
      <c r="I248" s="8" cm="1">
        <f t="array" aca="1" ref="I248" ca="1">_xlfn.XLOOKUP(1,
 (INDIRECT("'"&amp;$C$6&amp;"'!$6:$6")=I$6)*
 (INDIRECT("'"&amp;$C$6&amp;"'!$5:$5")=I$5),
 INDIRECT("'"&amp;$C$6&amp;"'!"&amp;ROW()&amp;":"&amp;ROW())
)</f>
        <v>0</v>
      </c>
      <c r="K248" s="33">
        <f t="shared" ref="K248:K252" ca="1" si="613">$D248-E248</f>
        <v>0</v>
      </c>
      <c r="L248" s="33">
        <f t="shared" ref="L248:L252" ca="1" si="614">$D248-F248</f>
        <v>0</v>
      </c>
      <c r="M248" s="33">
        <f t="shared" ref="M248:M252" ca="1" si="615">$D248-G248</f>
        <v>0</v>
      </c>
      <c r="N248" s="33">
        <f t="shared" ref="N248:N252" ca="1" si="616">$D248-H248</f>
        <v>0</v>
      </c>
      <c r="O248" s="33">
        <f t="shared" ref="O248:O252" ca="1" si="617">$D248-I248</f>
        <v>0</v>
      </c>
      <c r="Q248" s="35">
        <f t="shared" ref="Q248:Q252" ca="1" si="618">IFERROR($D248/E248-1,0)</f>
        <v>0</v>
      </c>
      <c r="R248" s="35">
        <f t="shared" ref="R248:R252" ca="1" si="619">IFERROR($D248/F248-1,0)</f>
        <v>0</v>
      </c>
      <c r="S248" s="35">
        <f t="shared" ref="S248:S252" ca="1" si="620">IFERROR($D248/G248-1,0)</f>
        <v>0</v>
      </c>
      <c r="T248" s="35">
        <f t="shared" ref="T248:T252" ca="1" si="621">IFERROR($D248/H248-1,0)</f>
        <v>0</v>
      </c>
      <c r="U248" s="35">
        <f t="shared" ref="U248:U252" ca="1" si="622">IFERROR($D248/I248-1,0)</f>
        <v>0</v>
      </c>
      <c r="W248" s="8" cm="1">
        <f t="array" aca="1" ref="W248" ca="1">INDIRECT("'"&amp;$C$6&amp;"'!"&amp;ADDRESS(ROW(),COLUMN()+44))</f>
        <v>0</v>
      </c>
      <c r="X248" s="8" cm="1">
        <f t="array" aca="1" ref="X248" ca="1">INDIRECT("'"&amp;$C$6&amp;"'!"&amp;ADDRESS(ROW(),COLUMN()+44))</f>
        <v>0</v>
      </c>
      <c r="Y248" s="8" cm="1">
        <f t="array" aca="1" ref="Y248" ca="1">INDIRECT("'"&amp;$C$6&amp;"'!"&amp;ADDRESS(ROW(),COLUMN()+44))</f>
        <v>0</v>
      </c>
      <c r="Z248" s="8" cm="1">
        <f t="array" aca="1" ref="Z248" ca="1">INDIRECT("'"&amp;$C$6&amp;"'!"&amp;ADDRESS(ROW(),COLUMN()+44))</f>
        <v>0</v>
      </c>
      <c r="AA248" s="8" cm="1">
        <f t="array" aca="1" ref="AA248" ca="1">INDIRECT("'"&amp;$C$6&amp;"'!"&amp;ADDRESS(ROW(),COLUMN()+44))</f>
        <v>0</v>
      </c>
      <c r="AB248" s="8" cm="1">
        <f t="array" aca="1" ref="AB248" ca="1">INDIRECT("'"&amp;$C$6&amp;"'!"&amp;ADDRESS(ROW(),COLUMN()+44))</f>
        <v>0</v>
      </c>
      <c r="AD248" s="33">
        <f t="shared" ref="AD248:AD252" ca="1" si="623">$W248-X248</f>
        <v>0</v>
      </c>
      <c r="AE248" s="33">
        <f t="shared" ref="AE248:AE252" ca="1" si="624">$W248-Y248</f>
        <v>0</v>
      </c>
      <c r="AF248" s="33">
        <f t="shared" ref="AF248:AF252" ca="1" si="625">$W248-Z248</f>
        <v>0</v>
      </c>
      <c r="AG248" s="33">
        <f t="shared" ref="AG248:AG252" ca="1" si="626">$W248-AA248</f>
        <v>0</v>
      </c>
      <c r="AH248" s="33">
        <f t="shared" ref="AH248:AH252" ca="1" si="627">$W248-AB248</f>
        <v>0</v>
      </c>
      <c r="AJ248" s="35">
        <f t="shared" ref="AJ248:AJ252" ca="1" si="628">IFERROR($W248/X248-1,0)</f>
        <v>0</v>
      </c>
      <c r="AK248" s="35">
        <f t="shared" ref="AK248:AK252" ca="1" si="629">IFERROR($W248/Y248-1,0)</f>
        <v>0</v>
      </c>
      <c r="AL248" s="35">
        <f t="shared" ref="AL248:AL252" ca="1" si="630">IFERROR($W248/Z248-1,0)</f>
        <v>0</v>
      </c>
      <c r="AM248" s="35">
        <f t="shared" ref="AM248:AM252" ca="1" si="631">IFERROR($W248/AA248-1,0)</f>
        <v>0</v>
      </c>
      <c r="AN248" s="35">
        <f t="shared" ref="AN248:AN252" ca="1" si="632">IFERROR($W248/AB248-1,0)</f>
        <v>0</v>
      </c>
    </row>
    <row r="249" spans="1:40" hidden="1" outlineLevel="1" x14ac:dyDescent="0.25">
      <c r="A249" s="11"/>
      <c r="C249" s="2"/>
      <c r="D249" s="8" cm="1">
        <f t="array" aca="1" ref="D249" ca="1">_xlfn.XLOOKUP(1,
 (INDIRECT("'"&amp;$C$6&amp;"'!$6:$6")=D$6)*
 (INDIRECT("'"&amp;$C$6&amp;"'!$5:$5")=D$5),
 INDIRECT("'"&amp;$C$6&amp;"'!"&amp;ROW()&amp;":"&amp;ROW())
)</f>
        <v>0</v>
      </c>
      <c r="E249" s="8" cm="1">
        <f t="array" aca="1" ref="E249" ca="1">_xlfn.XLOOKUP(1,
 (INDIRECT("'"&amp;$C$6&amp;"'!$6:$6")=E$6)*
 (INDIRECT("'"&amp;$C$6&amp;"'!$5:$5")=E$5),
 INDIRECT("'"&amp;$C$6&amp;"'!"&amp;ROW()&amp;":"&amp;ROW())
)</f>
        <v>0</v>
      </c>
      <c r="F249" s="8" cm="1">
        <f t="array" aca="1" ref="F249" ca="1">_xlfn.XLOOKUP(1,
 (INDIRECT("'"&amp;$C$6&amp;"'!$6:$6")=F$6)*
 (INDIRECT("'"&amp;$C$6&amp;"'!$5:$5")=F$5),
 INDIRECT("'"&amp;$C$6&amp;"'!"&amp;ROW()&amp;":"&amp;ROW())
)</f>
        <v>0</v>
      </c>
      <c r="G249" s="8" cm="1">
        <f t="array" aca="1" ref="G249" ca="1">_xlfn.XLOOKUP(1,
 (INDIRECT("'"&amp;$C$6&amp;"'!$6:$6")=G$6)*
 (INDIRECT("'"&amp;$C$6&amp;"'!$5:$5")=G$5),
 INDIRECT("'"&amp;$C$6&amp;"'!"&amp;ROW()&amp;":"&amp;ROW())
)</f>
        <v>0</v>
      </c>
      <c r="H249" s="8" cm="1">
        <f t="array" aca="1" ref="H249" ca="1">_xlfn.XLOOKUP(1,
 (INDIRECT("'"&amp;$C$6&amp;"'!$6:$6")=H$6)*
 (INDIRECT("'"&amp;$C$6&amp;"'!$5:$5")=H$5),
 INDIRECT("'"&amp;$C$6&amp;"'!"&amp;ROW()&amp;":"&amp;ROW())
)</f>
        <v>0</v>
      </c>
      <c r="I249" s="8" cm="1">
        <f t="array" aca="1" ref="I249" ca="1">_xlfn.XLOOKUP(1,
 (INDIRECT("'"&amp;$C$6&amp;"'!$6:$6")=I$6)*
 (INDIRECT("'"&amp;$C$6&amp;"'!$5:$5")=I$5),
 INDIRECT("'"&amp;$C$6&amp;"'!"&amp;ROW()&amp;":"&amp;ROW())
)</f>
        <v>0</v>
      </c>
      <c r="K249" s="33">
        <f t="shared" ca="1" si="613"/>
        <v>0</v>
      </c>
      <c r="L249" s="33">
        <f t="shared" ca="1" si="614"/>
        <v>0</v>
      </c>
      <c r="M249" s="33">
        <f t="shared" ca="1" si="615"/>
        <v>0</v>
      </c>
      <c r="N249" s="33">
        <f t="shared" ca="1" si="616"/>
        <v>0</v>
      </c>
      <c r="O249" s="33">
        <f t="shared" ca="1" si="617"/>
        <v>0</v>
      </c>
      <c r="Q249" s="35">
        <f t="shared" ca="1" si="618"/>
        <v>0</v>
      </c>
      <c r="R249" s="35">
        <f t="shared" ca="1" si="619"/>
        <v>0</v>
      </c>
      <c r="S249" s="35">
        <f t="shared" ca="1" si="620"/>
        <v>0</v>
      </c>
      <c r="T249" s="35">
        <f t="shared" ca="1" si="621"/>
        <v>0</v>
      </c>
      <c r="U249" s="35">
        <f t="shared" ca="1" si="622"/>
        <v>0</v>
      </c>
      <c r="W249" s="8" cm="1">
        <f t="array" aca="1" ref="W249" ca="1">INDIRECT("'"&amp;$C$6&amp;"'!"&amp;ADDRESS(ROW(),COLUMN()+44))</f>
        <v>0</v>
      </c>
      <c r="X249" s="8" cm="1">
        <f t="array" aca="1" ref="X249" ca="1">INDIRECT("'"&amp;$C$6&amp;"'!"&amp;ADDRESS(ROW(),COLUMN()+44))</f>
        <v>0</v>
      </c>
      <c r="Y249" s="8" cm="1">
        <f t="array" aca="1" ref="Y249" ca="1">INDIRECT("'"&amp;$C$6&amp;"'!"&amp;ADDRESS(ROW(),COLUMN()+44))</f>
        <v>0</v>
      </c>
      <c r="Z249" s="8" cm="1">
        <f t="array" aca="1" ref="Z249" ca="1">INDIRECT("'"&amp;$C$6&amp;"'!"&amp;ADDRESS(ROW(),COLUMN()+44))</f>
        <v>0</v>
      </c>
      <c r="AA249" s="8" cm="1">
        <f t="array" aca="1" ref="AA249" ca="1">INDIRECT("'"&amp;$C$6&amp;"'!"&amp;ADDRESS(ROW(),COLUMN()+44))</f>
        <v>0</v>
      </c>
      <c r="AB249" s="8" cm="1">
        <f t="array" aca="1" ref="AB249" ca="1">INDIRECT("'"&amp;$C$6&amp;"'!"&amp;ADDRESS(ROW(),COLUMN()+44))</f>
        <v>0</v>
      </c>
      <c r="AD249" s="33">
        <f t="shared" ca="1" si="623"/>
        <v>0</v>
      </c>
      <c r="AE249" s="33">
        <f t="shared" ca="1" si="624"/>
        <v>0</v>
      </c>
      <c r="AF249" s="33">
        <f t="shared" ca="1" si="625"/>
        <v>0</v>
      </c>
      <c r="AG249" s="33">
        <f t="shared" ca="1" si="626"/>
        <v>0</v>
      </c>
      <c r="AH249" s="33">
        <f t="shared" ca="1" si="627"/>
        <v>0</v>
      </c>
      <c r="AJ249" s="35">
        <f t="shared" ca="1" si="628"/>
        <v>0</v>
      </c>
      <c r="AK249" s="35">
        <f t="shared" ca="1" si="629"/>
        <v>0</v>
      </c>
      <c r="AL249" s="35">
        <f t="shared" ca="1" si="630"/>
        <v>0</v>
      </c>
      <c r="AM249" s="35">
        <f t="shared" ca="1" si="631"/>
        <v>0</v>
      </c>
      <c r="AN249" s="35">
        <f t="shared" ca="1" si="632"/>
        <v>0</v>
      </c>
    </row>
    <row r="250" spans="1:40" hidden="1" outlineLevel="1" x14ac:dyDescent="0.25">
      <c r="A250" s="11"/>
      <c r="C250" s="2"/>
      <c r="D250" s="8" cm="1">
        <f t="array" aca="1" ref="D250" ca="1">_xlfn.XLOOKUP(1,
 (INDIRECT("'"&amp;$C$6&amp;"'!$6:$6")=D$6)*
 (INDIRECT("'"&amp;$C$6&amp;"'!$5:$5")=D$5),
 INDIRECT("'"&amp;$C$6&amp;"'!"&amp;ROW()&amp;":"&amp;ROW())
)</f>
        <v>0</v>
      </c>
      <c r="E250" s="8" cm="1">
        <f t="array" aca="1" ref="E250" ca="1">_xlfn.XLOOKUP(1,
 (INDIRECT("'"&amp;$C$6&amp;"'!$6:$6")=E$6)*
 (INDIRECT("'"&amp;$C$6&amp;"'!$5:$5")=E$5),
 INDIRECT("'"&amp;$C$6&amp;"'!"&amp;ROW()&amp;":"&amp;ROW())
)</f>
        <v>0</v>
      </c>
      <c r="F250" s="8" cm="1">
        <f t="array" aca="1" ref="F250" ca="1">_xlfn.XLOOKUP(1,
 (INDIRECT("'"&amp;$C$6&amp;"'!$6:$6")=F$6)*
 (INDIRECT("'"&amp;$C$6&amp;"'!$5:$5")=F$5),
 INDIRECT("'"&amp;$C$6&amp;"'!"&amp;ROW()&amp;":"&amp;ROW())
)</f>
        <v>0</v>
      </c>
      <c r="G250" s="8" cm="1">
        <f t="array" aca="1" ref="G250" ca="1">_xlfn.XLOOKUP(1,
 (INDIRECT("'"&amp;$C$6&amp;"'!$6:$6")=G$6)*
 (INDIRECT("'"&amp;$C$6&amp;"'!$5:$5")=G$5),
 INDIRECT("'"&amp;$C$6&amp;"'!"&amp;ROW()&amp;":"&amp;ROW())
)</f>
        <v>0</v>
      </c>
      <c r="H250" s="8" cm="1">
        <f t="array" aca="1" ref="H250" ca="1">_xlfn.XLOOKUP(1,
 (INDIRECT("'"&amp;$C$6&amp;"'!$6:$6")=H$6)*
 (INDIRECT("'"&amp;$C$6&amp;"'!$5:$5")=H$5),
 INDIRECT("'"&amp;$C$6&amp;"'!"&amp;ROW()&amp;":"&amp;ROW())
)</f>
        <v>0</v>
      </c>
      <c r="I250" s="8" cm="1">
        <f t="array" aca="1" ref="I250" ca="1">_xlfn.XLOOKUP(1,
 (INDIRECT("'"&amp;$C$6&amp;"'!$6:$6")=I$6)*
 (INDIRECT("'"&amp;$C$6&amp;"'!$5:$5")=I$5),
 INDIRECT("'"&amp;$C$6&amp;"'!"&amp;ROW()&amp;":"&amp;ROW())
)</f>
        <v>0</v>
      </c>
      <c r="K250" s="33">
        <f t="shared" ca="1" si="613"/>
        <v>0</v>
      </c>
      <c r="L250" s="33">
        <f t="shared" ca="1" si="614"/>
        <v>0</v>
      </c>
      <c r="M250" s="33">
        <f t="shared" ca="1" si="615"/>
        <v>0</v>
      </c>
      <c r="N250" s="33">
        <f t="shared" ca="1" si="616"/>
        <v>0</v>
      </c>
      <c r="O250" s="33">
        <f t="shared" ca="1" si="617"/>
        <v>0</v>
      </c>
      <c r="Q250" s="35">
        <f t="shared" ca="1" si="618"/>
        <v>0</v>
      </c>
      <c r="R250" s="35">
        <f t="shared" ca="1" si="619"/>
        <v>0</v>
      </c>
      <c r="S250" s="35">
        <f t="shared" ca="1" si="620"/>
        <v>0</v>
      </c>
      <c r="T250" s="35">
        <f t="shared" ca="1" si="621"/>
        <v>0</v>
      </c>
      <c r="U250" s="35">
        <f t="shared" ca="1" si="622"/>
        <v>0</v>
      </c>
      <c r="W250" s="8" cm="1">
        <f t="array" aca="1" ref="W250" ca="1">INDIRECT("'"&amp;$C$6&amp;"'!"&amp;ADDRESS(ROW(),COLUMN()+44))</f>
        <v>0</v>
      </c>
      <c r="X250" s="8" cm="1">
        <f t="array" aca="1" ref="X250" ca="1">INDIRECT("'"&amp;$C$6&amp;"'!"&amp;ADDRESS(ROW(),COLUMN()+44))</f>
        <v>0</v>
      </c>
      <c r="Y250" s="8" cm="1">
        <f t="array" aca="1" ref="Y250" ca="1">INDIRECT("'"&amp;$C$6&amp;"'!"&amp;ADDRESS(ROW(),COLUMN()+44))</f>
        <v>0</v>
      </c>
      <c r="Z250" s="8" cm="1">
        <f t="array" aca="1" ref="Z250" ca="1">INDIRECT("'"&amp;$C$6&amp;"'!"&amp;ADDRESS(ROW(),COLUMN()+44))</f>
        <v>0</v>
      </c>
      <c r="AA250" s="8" cm="1">
        <f t="array" aca="1" ref="AA250" ca="1">INDIRECT("'"&amp;$C$6&amp;"'!"&amp;ADDRESS(ROW(),COLUMN()+44))</f>
        <v>0</v>
      </c>
      <c r="AB250" s="8" cm="1">
        <f t="array" aca="1" ref="AB250" ca="1">INDIRECT("'"&amp;$C$6&amp;"'!"&amp;ADDRESS(ROW(),COLUMN()+44))</f>
        <v>0</v>
      </c>
      <c r="AD250" s="33">
        <f t="shared" ca="1" si="623"/>
        <v>0</v>
      </c>
      <c r="AE250" s="33">
        <f t="shared" ca="1" si="624"/>
        <v>0</v>
      </c>
      <c r="AF250" s="33">
        <f t="shared" ca="1" si="625"/>
        <v>0</v>
      </c>
      <c r="AG250" s="33">
        <f t="shared" ca="1" si="626"/>
        <v>0</v>
      </c>
      <c r="AH250" s="33">
        <f t="shared" ca="1" si="627"/>
        <v>0</v>
      </c>
      <c r="AJ250" s="35">
        <f t="shared" ca="1" si="628"/>
        <v>0</v>
      </c>
      <c r="AK250" s="35">
        <f t="shared" ca="1" si="629"/>
        <v>0</v>
      </c>
      <c r="AL250" s="35">
        <f t="shared" ca="1" si="630"/>
        <v>0</v>
      </c>
      <c r="AM250" s="35">
        <f t="shared" ca="1" si="631"/>
        <v>0</v>
      </c>
      <c r="AN250" s="35">
        <f t="shared" ca="1" si="632"/>
        <v>0</v>
      </c>
    </row>
    <row r="251" spans="1:40" hidden="1" outlineLevel="1" x14ac:dyDescent="0.25">
      <c r="A251" s="11"/>
      <c r="C251" s="51"/>
      <c r="D251" s="53">
        <f ca="1">SUM(D249:D250)</f>
        <v>0</v>
      </c>
      <c r="E251" s="53">
        <f t="shared" ref="E251" ca="1" si="633">SUM(E249:E250)</f>
        <v>0</v>
      </c>
      <c r="F251" s="53">
        <f t="shared" ref="F251" ca="1" si="634">SUM(F249:F250)</f>
        <v>0</v>
      </c>
      <c r="G251" s="53">
        <f t="shared" ref="G251" ca="1" si="635">SUM(G249:G250)</f>
        <v>0</v>
      </c>
      <c r="H251" s="53">
        <f t="shared" ref="H251" ca="1" si="636">SUM(H249:H250)</f>
        <v>0</v>
      </c>
      <c r="I251" s="53">
        <f t="shared" ref="I251" ca="1" si="637">SUM(I249:I250)</f>
        <v>0</v>
      </c>
      <c r="K251" s="33">
        <f t="shared" ca="1" si="613"/>
        <v>0</v>
      </c>
      <c r="L251" s="33">
        <f t="shared" ca="1" si="614"/>
        <v>0</v>
      </c>
      <c r="M251" s="33">
        <f t="shared" ca="1" si="615"/>
        <v>0</v>
      </c>
      <c r="N251" s="33">
        <f t="shared" ca="1" si="616"/>
        <v>0</v>
      </c>
      <c r="O251" s="33">
        <f t="shared" ca="1" si="617"/>
        <v>0</v>
      </c>
      <c r="Q251" s="35">
        <f t="shared" ca="1" si="618"/>
        <v>0</v>
      </c>
      <c r="R251" s="35">
        <f t="shared" ca="1" si="619"/>
        <v>0</v>
      </c>
      <c r="S251" s="35">
        <f t="shared" ca="1" si="620"/>
        <v>0</v>
      </c>
      <c r="T251" s="35">
        <f t="shared" ca="1" si="621"/>
        <v>0</v>
      </c>
      <c r="U251" s="35">
        <f t="shared" ca="1" si="622"/>
        <v>0</v>
      </c>
      <c r="W251" s="53">
        <f ca="1">SUM(W249:W250)</f>
        <v>0</v>
      </c>
      <c r="X251" s="53">
        <f t="shared" ref="X251" ca="1" si="638">SUM(X249:X250)</f>
        <v>0</v>
      </c>
      <c r="Y251" s="53">
        <f t="shared" ref="Y251" ca="1" si="639">SUM(Y249:Y250)</f>
        <v>0</v>
      </c>
      <c r="Z251" s="53">
        <f t="shared" ref="Z251" ca="1" si="640">SUM(Z249:Z250)</f>
        <v>0</v>
      </c>
      <c r="AA251" s="53">
        <f t="shared" ref="AA251" ca="1" si="641">SUM(AA249:AA250)</f>
        <v>0</v>
      </c>
      <c r="AB251" s="53">
        <f t="shared" ref="AB251" ca="1" si="642">SUM(AB249:AB250)</f>
        <v>0</v>
      </c>
      <c r="AD251" s="33">
        <f t="shared" ca="1" si="623"/>
        <v>0</v>
      </c>
      <c r="AE251" s="33">
        <f t="shared" ca="1" si="624"/>
        <v>0</v>
      </c>
      <c r="AF251" s="33">
        <f t="shared" ca="1" si="625"/>
        <v>0</v>
      </c>
      <c r="AG251" s="33">
        <f t="shared" ca="1" si="626"/>
        <v>0</v>
      </c>
      <c r="AH251" s="33">
        <f t="shared" ca="1" si="627"/>
        <v>0</v>
      </c>
      <c r="AJ251" s="35">
        <f t="shared" ca="1" si="628"/>
        <v>0</v>
      </c>
      <c r="AK251" s="35">
        <f t="shared" ca="1" si="629"/>
        <v>0</v>
      </c>
      <c r="AL251" s="35">
        <f t="shared" ca="1" si="630"/>
        <v>0</v>
      </c>
      <c r="AM251" s="35">
        <f t="shared" ca="1" si="631"/>
        <v>0</v>
      </c>
      <c r="AN251" s="35">
        <f t="shared" ca="1" si="632"/>
        <v>0</v>
      </c>
    </row>
    <row r="252" spans="1:40" collapsed="1" x14ac:dyDescent="0.25">
      <c r="C252" s="3" t="s">
        <v>29</v>
      </c>
      <c r="D252" s="10">
        <f ca="1">SUM(D244,D245:D248,D251)</f>
        <v>0</v>
      </c>
      <c r="E252" s="10">
        <f t="shared" ref="E252" ca="1" si="643">SUM(E244,E245:E248,E251)</f>
        <v>-12203.931516413499</v>
      </c>
      <c r="F252" s="10">
        <f t="shared" ref="F252" ca="1" si="644">SUM(F244,F245:F248,F251)</f>
        <v>0</v>
      </c>
      <c r="G252" s="10">
        <f t="shared" ref="G252" ca="1" si="645">SUM(G244,G245:G248,G251)</f>
        <v>0</v>
      </c>
      <c r="H252" s="10">
        <f t="shared" ref="H252" ca="1" si="646">SUM(H244,H245:H248,H251)</f>
        <v>0</v>
      </c>
      <c r="I252" s="10">
        <f t="shared" ref="I252" ca="1" si="647">SUM(I244,I245:I248,I251)</f>
        <v>0</v>
      </c>
      <c r="K252" s="34">
        <f t="shared" ca="1" si="613"/>
        <v>12203.931516413499</v>
      </c>
      <c r="L252" s="34">
        <f t="shared" ca="1" si="614"/>
        <v>0</v>
      </c>
      <c r="M252" s="34">
        <f t="shared" ca="1" si="615"/>
        <v>0</v>
      </c>
      <c r="N252" s="34">
        <f t="shared" ca="1" si="616"/>
        <v>0</v>
      </c>
      <c r="O252" s="34">
        <f t="shared" ca="1" si="617"/>
        <v>0</v>
      </c>
      <c r="Q252" s="36">
        <f t="shared" ca="1" si="618"/>
        <v>-1</v>
      </c>
      <c r="R252" s="36">
        <f t="shared" ca="1" si="619"/>
        <v>0</v>
      </c>
      <c r="S252" s="36">
        <f t="shared" ca="1" si="620"/>
        <v>0</v>
      </c>
      <c r="T252" s="36">
        <f t="shared" ca="1" si="621"/>
        <v>0</v>
      </c>
      <c r="U252" s="36">
        <f t="shared" ca="1" si="622"/>
        <v>0</v>
      </c>
      <c r="W252" s="10">
        <f ca="1">SUM(W244,W245:W248,W251)</f>
        <v>0</v>
      </c>
      <c r="X252" s="10">
        <f t="shared" ref="X252" ca="1" si="648">SUM(X244,X245:X248,X251)</f>
        <v>-59330.057290531404</v>
      </c>
      <c r="Y252" s="10">
        <f t="shared" ref="Y252" ca="1" si="649">SUM(Y244,Y245:Y248,Y251)</f>
        <v>0</v>
      </c>
      <c r="Z252" s="10">
        <f t="shared" ref="Z252" ca="1" si="650">SUM(Z244,Z245:Z248,Z251)</f>
        <v>0</v>
      </c>
      <c r="AA252" s="10">
        <f t="shared" ref="AA252" ca="1" si="651">SUM(AA244,AA245:AA248,AA251)</f>
        <v>0</v>
      </c>
      <c r="AB252" s="10">
        <f t="shared" ref="AB252" ca="1" si="652">SUM(AB244,AB245:AB248,AB251)</f>
        <v>0</v>
      </c>
      <c r="AD252" s="34">
        <f t="shared" ca="1" si="623"/>
        <v>59330.057290531404</v>
      </c>
      <c r="AE252" s="34">
        <f t="shared" ca="1" si="624"/>
        <v>0</v>
      </c>
      <c r="AF252" s="34">
        <f t="shared" ca="1" si="625"/>
        <v>0</v>
      </c>
      <c r="AG252" s="34">
        <f t="shared" ca="1" si="626"/>
        <v>0</v>
      </c>
      <c r="AH252" s="34">
        <f t="shared" ca="1" si="627"/>
        <v>0</v>
      </c>
      <c r="AJ252" s="36">
        <f t="shared" ca="1" si="628"/>
        <v>-1</v>
      </c>
      <c r="AK252" s="36">
        <f t="shared" ca="1" si="629"/>
        <v>0</v>
      </c>
      <c r="AL252" s="36">
        <f t="shared" ca="1" si="630"/>
        <v>0</v>
      </c>
      <c r="AM252" s="36">
        <f t="shared" ca="1" si="631"/>
        <v>0</v>
      </c>
      <c r="AN252" s="36">
        <f t="shared" ca="1" si="632"/>
        <v>0</v>
      </c>
    </row>
    <row r="253" spans="1:40" x14ac:dyDescent="0.25">
      <c r="D253" s="17">
        <f ca="1">+D176+D195+D214+D233-D252</f>
        <v>0</v>
      </c>
      <c r="E253" s="17">
        <f t="shared" ref="E253:I253" ca="1" si="653">+E176+E195+E214+E233-E252</f>
        <v>0</v>
      </c>
      <c r="F253" s="17">
        <f t="shared" ca="1" si="653"/>
        <v>0</v>
      </c>
      <c r="G253" s="17">
        <f t="shared" ca="1" si="653"/>
        <v>0</v>
      </c>
      <c r="H253" s="17">
        <f t="shared" ca="1" si="653"/>
        <v>0</v>
      </c>
      <c r="I253" s="17">
        <f t="shared" ca="1" si="653"/>
        <v>0</v>
      </c>
      <c r="W253" s="17">
        <f ca="1">+W176+W195+W214+W233-W252</f>
        <v>0</v>
      </c>
      <c r="X253" s="17">
        <f t="shared" ref="X253" ca="1" si="654">+X176+X195+X214+X233-X252</f>
        <v>0</v>
      </c>
      <c r="Y253" s="17">
        <f t="shared" ref="Y253" ca="1" si="655">+Y176+Y195+Y214+Y233-Y252</f>
        <v>0</v>
      </c>
      <c r="Z253" s="17">
        <f t="shared" ref="Z253" ca="1" si="656">+Z176+Z195+Z214+Z233-Z252</f>
        <v>0</v>
      </c>
      <c r="AA253" s="17">
        <f t="shared" ref="AA253" ca="1" si="657">+AA176+AA195+AA214+AA233-AA252</f>
        <v>0</v>
      </c>
      <c r="AB253" s="17">
        <f t="shared" ref="AB253" ca="1" si="658">+AB176+AB195+AB214+AB233-AB252</f>
        <v>0</v>
      </c>
    </row>
    <row r="260" spans="3:28" s="47" customFormat="1" x14ac:dyDescent="0.25">
      <c r="C260" s="45" t="s">
        <v>53</v>
      </c>
      <c r="D260" s="46" cm="1">
        <f t="array" aca="1" ref="D260" ca="1">_xlfn.XLOOKUP(1,
 (INDIRECT("'"&amp;$C$6&amp;"'!$6:$6")=D$6)*
 (INDIRECT("'"&amp;$C$6&amp;"'!$5:$5")=D$5),
 INDIRECT("'"&amp;$C$6&amp;"'!"&amp;ROW()&amp;":"&amp;ROW())
)</f>
        <v>0</v>
      </c>
      <c r="E260" s="46" cm="1">
        <f t="array" aca="1" ref="E260" ca="1">_xlfn.XLOOKUP(1,
 (INDIRECT("'"&amp;$C$6&amp;"'!$6:$6")=E$6)*
 (INDIRECT("'"&amp;$C$6&amp;"'!$5:$5")=E$5),
 INDIRECT("'"&amp;$C$6&amp;"'!"&amp;ROW()&amp;":"&amp;ROW())
)</f>
        <v>1996401.7655000002</v>
      </c>
      <c r="F260" s="46" cm="1">
        <f t="array" aca="1" ref="F260" ca="1">_xlfn.XLOOKUP(1,
 (INDIRECT("'"&amp;$C$6&amp;"'!$6:$6")=F$6)*
 (INDIRECT("'"&amp;$C$6&amp;"'!$5:$5")=F$5),
 INDIRECT("'"&amp;$C$6&amp;"'!"&amp;ROW()&amp;":"&amp;ROW())
)</f>
        <v>0</v>
      </c>
      <c r="G260" s="46" cm="1">
        <f t="array" aca="1" ref="G260" ca="1">_xlfn.XLOOKUP(1,
 (INDIRECT("'"&amp;$C$6&amp;"'!$6:$6")=G$6)*
 (INDIRECT("'"&amp;$C$6&amp;"'!$5:$5")=G$5),
 INDIRECT("'"&amp;$C$6&amp;"'!"&amp;ROW()&amp;":"&amp;ROW())
)</f>
        <v>0</v>
      </c>
      <c r="H260" s="46" cm="1">
        <f t="array" aca="1" ref="H260" ca="1">_xlfn.XLOOKUP(1,
 (INDIRECT("'"&amp;$C$6&amp;"'!$6:$6")=H$6)*
 (INDIRECT("'"&amp;$C$6&amp;"'!$5:$5")=H$5),
 INDIRECT("'"&amp;$C$6&amp;"'!"&amp;ROW()&amp;":"&amp;ROW())
)</f>
        <v>0</v>
      </c>
      <c r="I260" s="46" cm="1">
        <f t="array" aca="1" ref="I260" ca="1">_xlfn.XLOOKUP(1,
 (INDIRECT("'"&amp;$C$6&amp;"'!$6:$6")=I$6)*
 (INDIRECT("'"&amp;$C$6&amp;"'!$5:$5")=I$5),
 INDIRECT("'"&amp;$C$6&amp;"'!"&amp;ROW()&amp;":"&amp;ROW())
)</f>
        <v>0</v>
      </c>
      <c r="W260" s="46" cm="1">
        <f t="array" aca="1" ref="W260" ca="1">INDIRECT("'"&amp;$C$6&amp;"'!"&amp;ADDRESS(ROW(),COLUMN()+44))</f>
        <v>0</v>
      </c>
      <c r="X260" s="46" cm="1">
        <f t="array" aca="1" ref="X260" ca="1">INDIRECT("'"&amp;$C$6&amp;"'!"&amp;ADDRESS(ROW(),COLUMN()+44))</f>
        <v>2020441.7054999999</v>
      </c>
      <c r="Y260" s="46" cm="1">
        <f t="array" aca="1" ref="Y260" ca="1">INDIRECT("'"&amp;$C$6&amp;"'!"&amp;ADDRESS(ROW(),COLUMN()+44))</f>
        <v>0</v>
      </c>
      <c r="Z260" s="46" cm="1">
        <f t="array" aca="1" ref="Z260" ca="1">INDIRECT("'"&amp;$C$6&amp;"'!"&amp;ADDRESS(ROW(),COLUMN()+44))</f>
        <v>0</v>
      </c>
      <c r="AA260" s="46" cm="1">
        <f t="array" aca="1" ref="AA260" ca="1">INDIRECT("'"&amp;$C$6&amp;"'!"&amp;ADDRESS(ROW(),COLUMN()+44))</f>
        <v>0</v>
      </c>
      <c r="AB260" s="46" cm="1">
        <f t="array" aca="1" ref="AB260" ca="1">INDIRECT("'"&amp;$C$6&amp;"'!"&amp;ADDRESS(ROW(),COLUMN()+44))</f>
        <v>0</v>
      </c>
    </row>
  </sheetData>
  <mergeCells count="6">
    <mergeCell ref="Q5:U5"/>
    <mergeCell ref="D1:U1"/>
    <mergeCell ref="W1:AN1"/>
    <mergeCell ref="AD5:AH5"/>
    <mergeCell ref="AJ5:AN5"/>
    <mergeCell ref="K5:O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ADF1F9-AAF1-4D33-A45A-BF0E1851906F}">
          <x14:formula1>
            <xm:f>Parametros!$C$6:$C$17</xm:f>
          </x14:formula1>
          <xm:sqref>B1</xm:sqref>
        </x14:dataValidation>
        <x14:dataValidation type="list" allowBlank="1" showInputMessage="1" showErrorMessage="1" xr:uid="{701C0967-4EBA-4540-93DA-39CE0B78DFDC}">
          <x14:formula1>
            <xm:f>Parametros!$F$6:$F$9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52D1-A054-4BAB-BE46-229707E2CF57}">
  <sheetPr codeName="Hoja4">
    <tabColor theme="7" tint="0.79998168889431442"/>
  </sheetPr>
  <dimension ref="A1"/>
  <sheetViews>
    <sheetView workbookViewId="0">
      <selection activeCell="B24" sqref="B24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B39E-65F7-428B-BC73-896E4F5C030C}">
  <sheetPr codeName="Hoja5">
    <tabColor theme="5" tint="0.39997558519241921"/>
  </sheetPr>
  <dimension ref="A1:CC275"/>
  <sheetViews>
    <sheetView showGridLines="0" tabSelected="1" zoomScale="80" zoomScaleNormal="80" workbookViewId="0">
      <pane xSplit="3" ySplit="6" topLeftCell="K7" activePane="bottomRight" state="frozen"/>
      <selection activeCell="B24" sqref="B24"/>
      <selection pane="topRight" activeCell="B24" sqref="B24"/>
      <selection pane="bottomLeft" activeCell="B24" sqref="B24"/>
      <selection pane="bottomRight" activeCell="AS195" sqref="AS195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44" width="10.5703125" customWidth="1"/>
    <col min="45" max="45" width="13" bestFit="1" customWidth="1"/>
    <col min="46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15</v>
      </c>
      <c r="C6" s="44" t="s">
        <v>77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+Renta_Alta!D8+Masivo!D8+Consumo_Inicial!D8</f>
        <v>0</v>
      </c>
      <c r="E8" s="8">
        <f>+Renta_Alta!E8+Masivo!E8+Consumo_Inicial!E8</f>
        <v>0</v>
      </c>
      <c r="F8" s="8">
        <f>+Renta_Alta!F8+Masivo!F8+Consumo_Inicial!F8</f>
        <v>0</v>
      </c>
      <c r="G8" s="8">
        <f>+Renta_Alta!G8+Masivo!G8+Consumo_Inicial!G8</f>
        <v>0</v>
      </c>
      <c r="H8" s="8">
        <f>+Renta_Alta!H8+Masivo!H8+Consumo_Inicial!H8</f>
        <v>0</v>
      </c>
      <c r="I8" s="8">
        <f>+Renta_Alta!I8+Masivo!I8+Consumo_Inicial!I8</f>
        <v>0</v>
      </c>
      <c r="J8" s="8">
        <f>+Renta_Alta!J8+Masivo!J8+Consumo_Inicial!J8</f>
        <v>0</v>
      </c>
      <c r="K8" s="8">
        <f>+Renta_Alta!K8+Masivo!K8+Consumo_Inicial!K8</f>
        <v>0</v>
      </c>
      <c r="L8" s="8">
        <f>+Renta_Alta!L8+Masivo!L8+Consumo_Inicial!L8</f>
        <v>0</v>
      </c>
      <c r="M8" s="8">
        <f>+Renta_Alta!M8+Masivo!M8+Consumo_Inicial!M8</f>
        <v>0</v>
      </c>
      <c r="N8" s="8">
        <f>+Renta_Alta!N8+Masivo!N8+Consumo_Inicial!N8</f>
        <v>0</v>
      </c>
      <c r="O8" s="8">
        <f>+Renta_Alta!O8+Masivo!O8+Consumo_Inicial!O8</f>
        <v>0</v>
      </c>
      <c r="P8" s="8">
        <f>+Renta_Alta!P8+Masivo!P8+Consumo_Inicial!P8</f>
        <v>0</v>
      </c>
      <c r="Q8" s="8">
        <f>+Renta_Alta!Q8+Masivo!Q8+Consumo_Inicial!Q8</f>
        <v>0</v>
      </c>
      <c r="R8" s="8">
        <f>+Renta_Alta!R8+Masivo!R8+Consumo_Inicial!R8</f>
        <v>0</v>
      </c>
      <c r="S8" s="8">
        <f>+Renta_Alta!S8+Masivo!S8+Consumo_Inicial!S8</f>
        <v>0</v>
      </c>
      <c r="T8" s="8">
        <f>+Renta_Alta!T8+Masivo!T8+Consumo_Inicial!T8</f>
        <v>0</v>
      </c>
      <c r="U8" s="8">
        <f>+Renta_Alta!U8+Masivo!U8+Consumo_Inicial!U8</f>
        <v>0</v>
      </c>
      <c r="V8" s="8">
        <f>+Renta_Alta!V8+Masivo!V8+Consumo_Inicial!V8</f>
        <v>0</v>
      </c>
      <c r="W8" s="8">
        <f>+Renta_Alta!W8+Masivo!W8+Consumo_Inicial!W8</f>
        <v>0</v>
      </c>
      <c r="X8" s="8">
        <f>+Renta_Alta!X8+Masivo!X8+Consumo_Inicial!X8</f>
        <v>0</v>
      </c>
      <c r="Y8" s="8">
        <f>+Renta_Alta!Y8+Masivo!Y8+Consumo_Inicial!Y8</f>
        <v>0</v>
      </c>
      <c r="Z8" s="8">
        <f>+Renta_Alta!Z8+Masivo!Z8+Consumo_Inicial!Z8</f>
        <v>0</v>
      </c>
      <c r="AA8" s="8">
        <f>+Renta_Alta!AA8+Masivo!AA8+Consumo_Inicial!AA8</f>
        <v>0</v>
      </c>
      <c r="AB8" s="8">
        <f>+Renta_Alta!AB8+Masivo!AB8+Consumo_Inicial!AB8</f>
        <v>0</v>
      </c>
      <c r="AC8" s="8">
        <f>+Renta_Alta!AC8+Masivo!AC8+Consumo_Inicial!AC8</f>
        <v>0</v>
      </c>
      <c r="AD8" s="8">
        <f>+Renta_Alta!AD8+Masivo!AD8+Consumo_Inicial!AD8</f>
        <v>0</v>
      </c>
      <c r="AE8" s="8">
        <f>+Renta_Alta!AE8+Masivo!AE8+Consumo_Inicial!AE8</f>
        <v>0</v>
      </c>
      <c r="AF8" s="8">
        <f>+Renta_Alta!AF8+Masivo!AF8+Consumo_Inicial!AF8</f>
        <v>0</v>
      </c>
      <c r="AG8" s="8">
        <f>+Renta_Alta!AG8+Masivo!AG8+Consumo_Inicial!AG8</f>
        <v>0</v>
      </c>
      <c r="AH8" s="8">
        <f>+Renta_Alta!AH8+Masivo!AH8+Consumo_Inicial!AH8</f>
        <v>0</v>
      </c>
      <c r="AI8" s="8">
        <f>+Renta_Alta!AI8+Masivo!AI8+Consumo_Inicial!AI8</f>
        <v>0</v>
      </c>
      <c r="AJ8" s="8">
        <f>+Renta_Alta!AJ8+Masivo!AJ8+Consumo_Inicial!AJ8</f>
        <v>0</v>
      </c>
      <c r="AK8" s="8">
        <f>+Renta_Alta!AK8+Masivo!AK8+Consumo_Inicial!AK8</f>
        <v>0</v>
      </c>
      <c r="AL8" s="8">
        <f>+Renta_Alta!AL8+Masivo!AL8+Consumo_Inicial!AL8</f>
        <v>0</v>
      </c>
      <c r="AM8" s="8">
        <f>+Renta_Alta!AM8+Masivo!AM8+Consumo_Inicial!AM8</f>
        <v>0</v>
      </c>
      <c r="AN8" s="8">
        <f>+Renta_Alta!AN8+Masivo!AN8+Consumo_Inicial!AN8</f>
        <v>0</v>
      </c>
      <c r="AO8" s="8">
        <f>+Renta_Alta!AO8+Masivo!AO8+Consumo_Inicial!AO8</f>
        <v>0</v>
      </c>
      <c r="AP8" s="8">
        <f>+Renta_Alta!AP8+Masivo!AP8+Consumo_Inicial!AP8</f>
        <v>0</v>
      </c>
      <c r="AQ8" s="8">
        <f>+Renta_Alta!AQ8+Masivo!AQ8+Consumo_Inicial!AQ8</f>
        <v>0</v>
      </c>
      <c r="AR8" s="8">
        <f>+Renta_Alta!AR8+Masivo!AR8+Consumo_Inicial!AR8</f>
        <v>0</v>
      </c>
      <c r="AS8" s="8">
        <f>+Renta_Alta!AS8+Masivo!AS8+Consumo_Inicial!AS8</f>
        <v>0</v>
      </c>
      <c r="AT8" s="8">
        <f>+Renta_Alta!AT8+Masivo!AT8+Consumo_Inicial!AT8</f>
        <v>0</v>
      </c>
      <c r="AU8" s="8">
        <f>+Renta_Alta!AU8+Masivo!AU8+Consumo_Inicial!AU8</f>
        <v>0</v>
      </c>
      <c r="AV8" s="8">
        <f>+Renta_Alta!AV8+Masivo!AV8+Consumo_Inicial!AV8</f>
        <v>0</v>
      </c>
      <c r="AW8" s="8">
        <f>+Renta_Alta!AW8+Masivo!AW8+Consumo_Inicial!AW8</f>
        <v>0</v>
      </c>
      <c r="AX8" s="8">
        <f>+Renta_Alta!AX8+Masivo!AX8+Consumo_Inicial!AX8</f>
        <v>0</v>
      </c>
      <c r="AY8" s="8">
        <f>+Renta_Alta!AY8+Masivo!AY8+Consumo_Inicial!AY8</f>
        <v>0</v>
      </c>
      <c r="AZ8" s="8">
        <f>+Renta_Alta!AZ8+Masivo!AZ8+Consumo_Inicial!AZ8</f>
        <v>1985994.6630000002</v>
      </c>
      <c r="BA8" s="8">
        <f>+Renta_Alta!BA8+Masivo!BA8+Consumo_Inicial!BA8</f>
        <v>1985994.6629999999</v>
      </c>
      <c r="BB8" s="8">
        <f>+Renta_Alta!BB8+Masivo!BB8+Consumo_Inicial!BB8</f>
        <v>2137415.6705</v>
      </c>
      <c r="BC8" s="8">
        <f>+Renta_Alta!BC8+Masivo!BC8+Consumo_Inicial!BC8</f>
        <v>2029093.8785000001</v>
      </c>
      <c r="BD8" s="8">
        <f>+Renta_Alta!BD8+Masivo!BD8+Consumo_Inicial!BD8</f>
        <v>1963709.6525000001</v>
      </c>
      <c r="BE8" s="8">
        <f>+Renta_Alta!BE8+Masivo!BE8+Consumo_Inicial!BE8</f>
        <v>1908717.6912999998</v>
      </c>
      <c r="BF8" s="8">
        <f>+Renta_Alta!BF8+Masivo!BF8+Consumo_Inicial!BF8</f>
        <v>2094573.2636999998</v>
      </c>
      <c r="BG8" s="8">
        <f>+Renta_Alta!BG8+Masivo!BG8+Consumo_Inicial!BG8</f>
        <v>2027846.9238</v>
      </c>
      <c r="BH8" s="8">
        <f>+Renta_Alta!BH8+Masivo!BH8+Consumo_Inicial!BH8</f>
        <v>1880692.1402999999</v>
      </c>
      <c r="BI8" s="8">
        <f>+Renta_Alta!BI8+Masivo!BI8+Consumo_Inicial!BI8</f>
        <v>1899117.2384000001</v>
      </c>
      <c r="BJ8" s="8">
        <f>+Renta_Alta!BJ8+Masivo!BJ8+Consumo_Inicial!BJ8</f>
        <v>1980290.7819000001</v>
      </c>
      <c r="BK8" s="8">
        <f>+Renta_Alta!BK8+Masivo!BK8+Consumo_Inicial!BK8</f>
        <v>2207528.1999999997</v>
      </c>
      <c r="BO8" s="23">
        <f t="shared" ref="BO8:BO22" si="5">_xlfn.XLOOKUP(BO$6,$D$6:$BM$6,$D8:$BM8,,0,1)</f>
        <v>0</v>
      </c>
      <c r="BP8" s="23">
        <f>_xlfn.XLOOKUP(BP$6,$D$6:$BM$6,$D8:$BM8,,0,-1)</f>
        <v>1963709.6525000001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>
        <f>+Renta_Alta!D9+Masivo!D9+Consumo_Inicial!D9</f>
        <v>0</v>
      </c>
      <c r="E9" s="8">
        <f>+Renta_Alta!E9+Masivo!E9+Consumo_Inicial!E9</f>
        <v>0</v>
      </c>
      <c r="F9" s="8">
        <f>+Renta_Alta!F9+Masivo!F9+Consumo_Inicial!F9</f>
        <v>0</v>
      </c>
      <c r="G9" s="8">
        <f>+Renta_Alta!G9+Masivo!G9+Consumo_Inicial!G9</f>
        <v>0</v>
      </c>
      <c r="H9" s="8">
        <f>+Renta_Alta!H9+Masivo!H9+Consumo_Inicial!H9</f>
        <v>0</v>
      </c>
      <c r="I9" s="8">
        <f>+Renta_Alta!I9+Masivo!I9+Consumo_Inicial!I9</f>
        <v>0</v>
      </c>
      <c r="J9" s="8">
        <f>+Renta_Alta!J9+Masivo!J9+Consumo_Inicial!J9</f>
        <v>0</v>
      </c>
      <c r="K9" s="8">
        <f>+Renta_Alta!K9+Masivo!K9+Consumo_Inicial!K9</f>
        <v>0</v>
      </c>
      <c r="L9" s="8">
        <f>+Renta_Alta!L9+Masivo!L9+Consumo_Inicial!L9</f>
        <v>0</v>
      </c>
      <c r="M9" s="8">
        <f>+Renta_Alta!M9+Masivo!M9+Consumo_Inicial!M9</f>
        <v>0</v>
      </c>
      <c r="N9" s="8">
        <f>+Renta_Alta!N9+Masivo!N9+Consumo_Inicial!N9</f>
        <v>0</v>
      </c>
      <c r="O9" s="8">
        <f>+Renta_Alta!O9+Masivo!O9+Consumo_Inicial!O9</f>
        <v>0</v>
      </c>
      <c r="P9" s="8">
        <f>+Renta_Alta!P9+Masivo!P9+Consumo_Inicial!P9</f>
        <v>0</v>
      </c>
      <c r="Q9" s="8">
        <f>+Renta_Alta!Q9+Masivo!Q9+Consumo_Inicial!Q9</f>
        <v>0</v>
      </c>
      <c r="R9" s="8">
        <f>+Renta_Alta!R9+Masivo!R9+Consumo_Inicial!R9</f>
        <v>0</v>
      </c>
      <c r="S9" s="8">
        <f>+Renta_Alta!S9+Masivo!S9+Consumo_Inicial!S9</f>
        <v>0</v>
      </c>
      <c r="T9" s="8">
        <f>+Renta_Alta!T9+Masivo!T9+Consumo_Inicial!T9</f>
        <v>0</v>
      </c>
      <c r="U9" s="8">
        <f>+Renta_Alta!U9+Masivo!U9+Consumo_Inicial!U9</f>
        <v>0</v>
      </c>
      <c r="V9" s="8">
        <f>+Renta_Alta!V9+Masivo!V9+Consumo_Inicial!V9</f>
        <v>0</v>
      </c>
      <c r="W9" s="8">
        <f>+Renta_Alta!W9+Masivo!W9+Consumo_Inicial!W9</f>
        <v>0</v>
      </c>
      <c r="X9" s="8">
        <f>+Renta_Alta!X9+Masivo!X9+Consumo_Inicial!X9</f>
        <v>0</v>
      </c>
      <c r="Y9" s="8">
        <f>+Renta_Alta!Y9+Masivo!Y9+Consumo_Inicial!Y9</f>
        <v>0</v>
      </c>
      <c r="Z9" s="8">
        <f>+Renta_Alta!Z9+Masivo!Z9+Consumo_Inicial!Z9</f>
        <v>0</v>
      </c>
      <c r="AA9" s="8">
        <f>+Renta_Alta!AA9+Masivo!AA9+Consumo_Inicial!AA9</f>
        <v>0</v>
      </c>
      <c r="AB9" s="8">
        <f>+Renta_Alta!AB9+Masivo!AB9+Consumo_Inicial!AB9</f>
        <v>0</v>
      </c>
      <c r="AC9" s="8">
        <f>+Renta_Alta!AC9+Masivo!AC9+Consumo_Inicial!AC9</f>
        <v>0</v>
      </c>
      <c r="AD9" s="8">
        <f>+Renta_Alta!AD9+Masivo!AD9+Consumo_Inicial!AD9</f>
        <v>0</v>
      </c>
      <c r="AE9" s="8">
        <f>+Renta_Alta!AE9+Masivo!AE9+Consumo_Inicial!AE9</f>
        <v>0</v>
      </c>
      <c r="AF9" s="8">
        <f>+Renta_Alta!AF9+Masivo!AF9+Consumo_Inicial!AF9</f>
        <v>0</v>
      </c>
      <c r="AG9" s="8">
        <f>+Renta_Alta!AG9+Masivo!AG9+Consumo_Inicial!AG9</f>
        <v>0</v>
      </c>
      <c r="AH9" s="8">
        <f>+Renta_Alta!AH9+Masivo!AH9+Consumo_Inicial!AH9</f>
        <v>0</v>
      </c>
      <c r="AI9" s="8">
        <f>+Renta_Alta!AI9+Masivo!AI9+Consumo_Inicial!AI9</f>
        <v>0</v>
      </c>
      <c r="AJ9" s="8">
        <f>+Renta_Alta!AJ9+Masivo!AJ9+Consumo_Inicial!AJ9</f>
        <v>0</v>
      </c>
      <c r="AK9" s="8">
        <f>+Renta_Alta!AK9+Masivo!AK9+Consumo_Inicial!AK9</f>
        <v>0</v>
      </c>
      <c r="AL9" s="8">
        <f>+Renta_Alta!AL9+Masivo!AL9+Consumo_Inicial!AL9</f>
        <v>0</v>
      </c>
      <c r="AM9" s="8">
        <f>+Renta_Alta!AM9+Masivo!AM9+Consumo_Inicial!AM9</f>
        <v>0</v>
      </c>
      <c r="AN9" s="8">
        <f>+Renta_Alta!AN9+Masivo!AN9+Consumo_Inicial!AN9</f>
        <v>0</v>
      </c>
      <c r="AO9" s="8">
        <f>+Renta_Alta!AO9+Masivo!AO9+Consumo_Inicial!AO9</f>
        <v>0</v>
      </c>
      <c r="AP9" s="8">
        <f>+Renta_Alta!AP9+Masivo!AP9+Consumo_Inicial!AP9</f>
        <v>0</v>
      </c>
      <c r="AQ9" s="8">
        <f>+Renta_Alta!AQ9+Masivo!AQ9+Consumo_Inicial!AQ9</f>
        <v>0</v>
      </c>
      <c r="AR9" s="8">
        <f>+Renta_Alta!AR9+Masivo!AR9+Consumo_Inicial!AR9</f>
        <v>0</v>
      </c>
      <c r="AS9" s="8">
        <f>+Renta_Alta!AS9+Masivo!AS9+Consumo_Inicial!AS9</f>
        <v>0</v>
      </c>
      <c r="AT9" s="8">
        <f>+Renta_Alta!AT9+Masivo!AT9+Consumo_Inicial!AT9</f>
        <v>0</v>
      </c>
      <c r="AU9" s="8">
        <f>+Renta_Alta!AU9+Masivo!AU9+Consumo_Inicial!AU9</f>
        <v>0</v>
      </c>
      <c r="AV9" s="8">
        <f>+Renta_Alta!AV9+Masivo!AV9+Consumo_Inicial!AV9</f>
        <v>0</v>
      </c>
      <c r="AW9" s="8">
        <f>+Renta_Alta!AW9+Masivo!AW9+Consumo_Inicial!AW9</f>
        <v>0</v>
      </c>
      <c r="AX9" s="8">
        <f>+Renta_Alta!AX9+Masivo!AX9+Consumo_Inicial!AX9</f>
        <v>0</v>
      </c>
      <c r="AY9" s="8">
        <f>+Renta_Alta!AY9+Masivo!AY9+Consumo_Inicial!AY9</f>
        <v>0</v>
      </c>
      <c r="AZ9" s="8">
        <f>+Renta_Alta!AZ9+Masivo!AZ9+Consumo_Inicial!AZ9</f>
        <v>0</v>
      </c>
      <c r="BA9" s="8">
        <f>+Renta_Alta!BA9+Masivo!BA9+Consumo_Inicial!BA9</f>
        <v>0</v>
      </c>
      <c r="BB9" s="8">
        <f>+Renta_Alta!BB9+Masivo!BB9+Consumo_Inicial!BB9</f>
        <v>0</v>
      </c>
      <c r="BC9" s="8">
        <f>+Renta_Alta!BC9+Masivo!BC9+Consumo_Inicial!BC9</f>
        <v>0</v>
      </c>
      <c r="BD9" s="8">
        <f>+Renta_Alta!BD9+Masivo!BD9+Consumo_Inicial!BD9</f>
        <v>0</v>
      </c>
      <c r="BE9" s="8">
        <f>+Renta_Alta!BE9+Masivo!BE9+Consumo_Inicial!BE9</f>
        <v>0</v>
      </c>
      <c r="BF9" s="8">
        <f>+Renta_Alta!BF9+Masivo!BF9+Consumo_Inicial!BF9</f>
        <v>0</v>
      </c>
      <c r="BG9" s="8">
        <f>+Renta_Alta!BG9+Masivo!BG9+Consumo_Inicial!BG9</f>
        <v>0</v>
      </c>
      <c r="BH9" s="8">
        <f>+Renta_Alta!BH9+Masivo!BH9+Consumo_Inicial!BH9</f>
        <v>0</v>
      </c>
      <c r="BI9" s="8">
        <f>+Renta_Alta!BI9+Masivo!BI9+Consumo_Inicial!BI9</f>
        <v>0</v>
      </c>
      <c r="BJ9" s="8">
        <f>+Renta_Alta!BJ9+Masivo!BJ9+Consumo_Inicial!BJ9</f>
        <v>0</v>
      </c>
      <c r="BK9" s="8">
        <f>+Renta_Alta!BK9+Masivo!BK9+Consumo_Inicial!BK9</f>
        <v>0</v>
      </c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>
        <f>+Renta_Alta!D10+Masivo!D10+Consumo_Inicial!D10</f>
        <v>0</v>
      </c>
      <c r="E10" s="8">
        <f>+Renta_Alta!E10+Masivo!E10+Consumo_Inicial!E10</f>
        <v>0</v>
      </c>
      <c r="F10" s="8">
        <f>+Renta_Alta!F10+Masivo!F10+Consumo_Inicial!F10</f>
        <v>0</v>
      </c>
      <c r="G10" s="8">
        <f>+Renta_Alta!G10+Masivo!G10+Consumo_Inicial!G10</f>
        <v>0</v>
      </c>
      <c r="H10" s="8">
        <f>+Renta_Alta!H10+Masivo!H10+Consumo_Inicial!H10</f>
        <v>0</v>
      </c>
      <c r="I10" s="8">
        <f>+Renta_Alta!I10+Masivo!I10+Consumo_Inicial!I10</f>
        <v>0</v>
      </c>
      <c r="J10" s="8">
        <f>+Renta_Alta!J10+Masivo!J10+Consumo_Inicial!J10</f>
        <v>0</v>
      </c>
      <c r="K10" s="8">
        <f>+Renta_Alta!K10+Masivo!K10+Consumo_Inicial!K10</f>
        <v>0</v>
      </c>
      <c r="L10" s="8">
        <f>+Renta_Alta!L10+Masivo!L10+Consumo_Inicial!L10</f>
        <v>0</v>
      </c>
      <c r="M10" s="8">
        <f>+Renta_Alta!M10+Masivo!M10+Consumo_Inicial!M10</f>
        <v>0</v>
      </c>
      <c r="N10" s="8">
        <f>+Renta_Alta!N10+Masivo!N10+Consumo_Inicial!N10</f>
        <v>0</v>
      </c>
      <c r="O10" s="8">
        <f>+Renta_Alta!O10+Masivo!O10+Consumo_Inicial!O10</f>
        <v>0</v>
      </c>
      <c r="P10" s="8">
        <f>+Renta_Alta!P10+Masivo!P10+Consumo_Inicial!P10</f>
        <v>0</v>
      </c>
      <c r="Q10" s="8">
        <f>+Renta_Alta!Q10+Masivo!Q10+Consumo_Inicial!Q10</f>
        <v>0</v>
      </c>
      <c r="R10" s="8">
        <f>+Renta_Alta!R10+Masivo!R10+Consumo_Inicial!R10</f>
        <v>0</v>
      </c>
      <c r="S10" s="8">
        <f>+Renta_Alta!S10+Masivo!S10+Consumo_Inicial!S10</f>
        <v>0</v>
      </c>
      <c r="T10" s="8">
        <f>+Renta_Alta!T10+Masivo!T10+Consumo_Inicial!T10</f>
        <v>0</v>
      </c>
      <c r="U10" s="8">
        <f>+Renta_Alta!U10+Masivo!U10+Consumo_Inicial!U10</f>
        <v>0</v>
      </c>
      <c r="V10" s="8">
        <f>+Renta_Alta!V10+Masivo!V10+Consumo_Inicial!V10</f>
        <v>0</v>
      </c>
      <c r="W10" s="8">
        <f>+Renta_Alta!W10+Masivo!W10+Consumo_Inicial!W10</f>
        <v>0</v>
      </c>
      <c r="X10" s="8">
        <f>+Renta_Alta!X10+Masivo!X10+Consumo_Inicial!X10</f>
        <v>0</v>
      </c>
      <c r="Y10" s="8">
        <f>+Renta_Alta!Y10+Masivo!Y10+Consumo_Inicial!Y10</f>
        <v>0</v>
      </c>
      <c r="Z10" s="8">
        <f>+Renta_Alta!Z10+Masivo!Z10+Consumo_Inicial!Z10</f>
        <v>0</v>
      </c>
      <c r="AA10" s="8">
        <f>+Renta_Alta!AA10+Masivo!AA10+Consumo_Inicial!AA10</f>
        <v>0</v>
      </c>
      <c r="AB10" s="8">
        <f>+Renta_Alta!AB10+Masivo!AB10+Consumo_Inicial!AB10</f>
        <v>0</v>
      </c>
      <c r="AC10" s="8">
        <f>+Renta_Alta!AC10+Masivo!AC10+Consumo_Inicial!AC10</f>
        <v>0</v>
      </c>
      <c r="AD10" s="8">
        <f>+Renta_Alta!AD10+Masivo!AD10+Consumo_Inicial!AD10</f>
        <v>0</v>
      </c>
      <c r="AE10" s="8">
        <f>+Renta_Alta!AE10+Masivo!AE10+Consumo_Inicial!AE10</f>
        <v>0</v>
      </c>
      <c r="AF10" s="8">
        <f>+Renta_Alta!AF10+Masivo!AF10+Consumo_Inicial!AF10</f>
        <v>0</v>
      </c>
      <c r="AG10" s="8">
        <f>+Renta_Alta!AG10+Masivo!AG10+Consumo_Inicial!AG10</f>
        <v>0</v>
      </c>
      <c r="AH10" s="8">
        <f>+Renta_Alta!AH10+Masivo!AH10+Consumo_Inicial!AH10</f>
        <v>0</v>
      </c>
      <c r="AI10" s="8">
        <f>+Renta_Alta!AI10+Masivo!AI10+Consumo_Inicial!AI10</f>
        <v>0</v>
      </c>
      <c r="AJ10" s="8">
        <f>+Renta_Alta!AJ10+Masivo!AJ10+Consumo_Inicial!AJ10</f>
        <v>0</v>
      </c>
      <c r="AK10" s="8">
        <f>+Renta_Alta!AK10+Masivo!AK10+Consumo_Inicial!AK10</f>
        <v>0</v>
      </c>
      <c r="AL10" s="8">
        <f>+Renta_Alta!AL10+Masivo!AL10+Consumo_Inicial!AL10</f>
        <v>0</v>
      </c>
      <c r="AM10" s="8">
        <f>+Renta_Alta!AM10+Masivo!AM10+Consumo_Inicial!AM10</f>
        <v>0</v>
      </c>
      <c r="AN10" s="8">
        <f>+Renta_Alta!AN10+Masivo!AN10+Consumo_Inicial!AN10</f>
        <v>0</v>
      </c>
      <c r="AO10" s="8">
        <f>+Renta_Alta!AO10+Masivo!AO10+Consumo_Inicial!AO10</f>
        <v>0</v>
      </c>
      <c r="AP10" s="8">
        <f>+Renta_Alta!AP10+Masivo!AP10+Consumo_Inicial!AP10</f>
        <v>0</v>
      </c>
      <c r="AQ10" s="8">
        <f>+Renta_Alta!AQ10+Masivo!AQ10+Consumo_Inicial!AQ10</f>
        <v>0</v>
      </c>
      <c r="AR10" s="8">
        <f>+Renta_Alta!AR10+Masivo!AR10+Consumo_Inicial!AR10</f>
        <v>0</v>
      </c>
      <c r="AS10" s="8">
        <f>+Renta_Alta!AS10+Masivo!AS10+Consumo_Inicial!AS10</f>
        <v>0</v>
      </c>
      <c r="AT10" s="8">
        <f>+Renta_Alta!AT10+Masivo!AT10+Consumo_Inicial!AT10</f>
        <v>0</v>
      </c>
      <c r="AU10" s="8">
        <f>+Renta_Alta!AU10+Masivo!AU10+Consumo_Inicial!AU10</f>
        <v>0</v>
      </c>
      <c r="AV10" s="8">
        <f>+Renta_Alta!AV10+Masivo!AV10+Consumo_Inicial!AV10</f>
        <v>0</v>
      </c>
      <c r="AW10" s="8">
        <f>+Renta_Alta!AW10+Masivo!AW10+Consumo_Inicial!AW10</f>
        <v>0</v>
      </c>
      <c r="AX10" s="8">
        <f>+Renta_Alta!AX10+Masivo!AX10+Consumo_Inicial!AX10</f>
        <v>0</v>
      </c>
      <c r="AY10" s="8">
        <f>+Renta_Alta!AY10+Masivo!AY10+Consumo_Inicial!AY10</f>
        <v>0</v>
      </c>
      <c r="AZ10" s="8">
        <f>+Renta_Alta!AZ10+Masivo!AZ10+Consumo_Inicial!AZ10</f>
        <v>0</v>
      </c>
      <c r="BA10" s="8">
        <f>+Renta_Alta!BA10+Masivo!BA10+Consumo_Inicial!BA10</f>
        <v>0</v>
      </c>
      <c r="BB10" s="8">
        <f>+Renta_Alta!BB10+Masivo!BB10+Consumo_Inicial!BB10</f>
        <v>0</v>
      </c>
      <c r="BC10" s="8">
        <f>+Renta_Alta!BC10+Masivo!BC10+Consumo_Inicial!BC10</f>
        <v>0</v>
      </c>
      <c r="BD10" s="8">
        <f>+Renta_Alta!BD10+Masivo!BD10+Consumo_Inicial!BD10</f>
        <v>0</v>
      </c>
      <c r="BE10" s="8">
        <f>+Renta_Alta!BE10+Masivo!BE10+Consumo_Inicial!BE10</f>
        <v>0</v>
      </c>
      <c r="BF10" s="8">
        <f>+Renta_Alta!BF10+Masivo!BF10+Consumo_Inicial!BF10</f>
        <v>0</v>
      </c>
      <c r="BG10" s="8">
        <f>+Renta_Alta!BG10+Masivo!BG10+Consumo_Inicial!BG10</f>
        <v>0</v>
      </c>
      <c r="BH10" s="8">
        <f>+Renta_Alta!BH10+Masivo!BH10+Consumo_Inicial!BH10</f>
        <v>0</v>
      </c>
      <c r="BI10" s="8">
        <f>+Renta_Alta!BI10+Masivo!BI10+Consumo_Inicial!BI10</f>
        <v>0</v>
      </c>
      <c r="BJ10" s="8">
        <f>+Renta_Alta!BJ10+Masivo!BJ10+Consumo_Inicial!BJ10</f>
        <v>0</v>
      </c>
      <c r="BK10" s="8">
        <f>+Renta_Alta!BK10+Masivo!BK10+Consumo_Inicial!BK10</f>
        <v>0</v>
      </c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>
        <f>+Renta_Alta!D11+Masivo!D11+Consumo_Inicial!D11</f>
        <v>0</v>
      </c>
      <c r="E11" s="8">
        <f>+Renta_Alta!E11+Masivo!E11+Consumo_Inicial!E11</f>
        <v>0</v>
      </c>
      <c r="F11" s="8">
        <f>+Renta_Alta!F11+Masivo!F11+Consumo_Inicial!F11</f>
        <v>0</v>
      </c>
      <c r="G11" s="8">
        <f>+Renta_Alta!G11+Masivo!G11+Consumo_Inicial!G11</f>
        <v>0</v>
      </c>
      <c r="H11" s="8">
        <f>+Renta_Alta!H11+Masivo!H11+Consumo_Inicial!H11</f>
        <v>0</v>
      </c>
      <c r="I11" s="8">
        <f>+Renta_Alta!I11+Masivo!I11+Consumo_Inicial!I11</f>
        <v>0</v>
      </c>
      <c r="J11" s="8">
        <f>+Renta_Alta!J11+Masivo!J11+Consumo_Inicial!J11</f>
        <v>0</v>
      </c>
      <c r="K11" s="8">
        <f>+Renta_Alta!K11+Masivo!K11+Consumo_Inicial!K11</f>
        <v>0</v>
      </c>
      <c r="L11" s="8">
        <f>+Renta_Alta!L11+Masivo!L11+Consumo_Inicial!L11</f>
        <v>0</v>
      </c>
      <c r="M11" s="8">
        <f>+Renta_Alta!M11+Masivo!M11+Consumo_Inicial!M11</f>
        <v>0</v>
      </c>
      <c r="N11" s="8">
        <f>+Renta_Alta!N11+Masivo!N11+Consumo_Inicial!N11</f>
        <v>0</v>
      </c>
      <c r="O11" s="8">
        <f>+Renta_Alta!O11+Masivo!O11+Consumo_Inicial!O11</f>
        <v>0</v>
      </c>
      <c r="P11" s="8">
        <f>+Renta_Alta!P11+Masivo!P11+Consumo_Inicial!P11</f>
        <v>0</v>
      </c>
      <c r="Q11" s="8">
        <f>+Renta_Alta!Q11+Masivo!Q11+Consumo_Inicial!Q11</f>
        <v>0</v>
      </c>
      <c r="R11" s="8">
        <f>+Renta_Alta!R11+Masivo!R11+Consumo_Inicial!R11</f>
        <v>0</v>
      </c>
      <c r="S11" s="8">
        <f>+Renta_Alta!S11+Masivo!S11+Consumo_Inicial!S11</f>
        <v>0</v>
      </c>
      <c r="T11" s="8">
        <f>+Renta_Alta!T11+Masivo!T11+Consumo_Inicial!T11</f>
        <v>0</v>
      </c>
      <c r="U11" s="8">
        <f>+Renta_Alta!U11+Masivo!U11+Consumo_Inicial!U11</f>
        <v>0</v>
      </c>
      <c r="V11" s="8">
        <f>+Renta_Alta!V11+Masivo!V11+Consumo_Inicial!V11</f>
        <v>0</v>
      </c>
      <c r="W11" s="8">
        <f>+Renta_Alta!W11+Masivo!W11+Consumo_Inicial!W11</f>
        <v>0</v>
      </c>
      <c r="X11" s="8">
        <f>+Renta_Alta!X11+Masivo!X11+Consumo_Inicial!X11</f>
        <v>0</v>
      </c>
      <c r="Y11" s="8">
        <f>+Renta_Alta!Y11+Masivo!Y11+Consumo_Inicial!Y11</f>
        <v>0</v>
      </c>
      <c r="Z11" s="8">
        <f>+Renta_Alta!Z11+Masivo!Z11+Consumo_Inicial!Z11</f>
        <v>0</v>
      </c>
      <c r="AA11" s="8">
        <f>+Renta_Alta!AA11+Masivo!AA11+Consumo_Inicial!AA11</f>
        <v>0</v>
      </c>
      <c r="AB11" s="8">
        <f>+Renta_Alta!AB11+Masivo!AB11+Consumo_Inicial!AB11</f>
        <v>0</v>
      </c>
      <c r="AC11" s="8">
        <f>+Renta_Alta!AC11+Masivo!AC11+Consumo_Inicial!AC11</f>
        <v>0</v>
      </c>
      <c r="AD11" s="8">
        <f>+Renta_Alta!AD11+Masivo!AD11+Consumo_Inicial!AD11</f>
        <v>0</v>
      </c>
      <c r="AE11" s="8">
        <f>+Renta_Alta!AE11+Masivo!AE11+Consumo_Inicial!AE11</f>
        <v>0</v>
      </c>
      <c r="AF11" s="8">
        <f>+Renta_Alta!AF11+Masivo!AF11+Consumo_Inicial!AF11</f>
        <v>0</v>
      </c>
      <c r="AG11" s="8">
        <f>+Renta_Alta!AG11+Masivo!AG11+Consumo_Inicial!AG11</f>
        <v>0</v>
      </c>
      <c r="AH11" s="8">
        <f>+Renta_Alta!AH11+Masivo!AH11+Consumo_Inicial!AH11</f>
        <v>0</v>
      </c>
      <c r="AI11" s="8">
        <f>+Renta_Alta!AI11+Masivo!AI11+Consumo_Inicial!AI11</f>
        <v>0</v>
      </c>
      <c r="AJ11" s="8">
        <f>+Renta_Alta!AJ11+Masivo!AJ11+Consumo_Inicial!AJ11</f>
        <v>0</v>
      </c>
      <c r="AK11" s="8">
        <f>+Renta_Alta!AK11+Masivo!AK11+Consumo_Inicial!AK11</f>
        <v>0</v>
      </c>
      <c r="AL11" s="8">
        <f>+Renta_Alta!AL11+Masivo!AL11+Consumo_Inicial!AL11</f>
        <v>0</v>
      </c>
      <c r="AM11" s="8">
        <f>+Renta_Alta!AM11+Masivo!AM11+Consumo_Inicial!AM11</f>
        <v>0</v>
      </c>
      <c r="AN11" s="8">
        <f>+Renta_Alta!AN11+Masivo!AN11+Consumo_Inicial!AN11</f>
        <v>0</v>
      </c>
      <c r="AO11" s="8">
        <f>+Renta_Alta!AO11+Masivo!AO11+Consumo_Inicial!AO11</f>
        <v>0</v>
      </c>
      <c r="AP11" s="8">
        <f>+Renta_Alta!AP11+Masivo!AP11+Consumo_Inicial!AP11</f>
        <v>0</v>
      </c>
      <c r="AQ11" s="8">
        <f>+Renta_Alta!AQ11+Masivo!AQ11+Consumo_Inicial!AQ11</f>
        <v>0</v>
      </c>
      <c r="AR11" s="8">
        <f>+Renta_Alta!AR11+Masivo!AR11+Consumo_Inicial!AR11</f>
        <v>0</v>
      </c>
      <c r="AS11" s="8">
        <f>+Renta_Alta!AS11+Masivo!AS11+Consumo_Inicial!AS11</f>
        <v>0</v>
      </c>
      <c r="AT11" s="8">
        <f>+Renta_Alta!AT11+Masivo!AT11+Consumo_Inicial!AT11</f>
        <v>0</v>
      </c>
      <c r="AU11" s="8">
        <f>+Renta_Alta!AU11+Masivo!AU11+Consumo_Inicial!AU11</f>
        <v>0</v>
      </c>
      <c r="AV11" s="8">
        <f>+Renta_Alta!AV11+Masivo!AV11+Consumo_Inicial!AV11</f>
        <v>0</v>
      </c>
      <c r="AW11" s="8">
        <f>+Renta_Alta!AW11+Masivo!AW11+Consumo_Inicial!AW11</f>
        <v>0</v>
      </c>
      <c r="AX11" s="8">
        <f>+Renta_Alta!AX11+Masivo!AX11+Consumo_Inicial!AX11</f>
        <v>0</v>
      </c>
      <c r="AY11" s="8">
        <f>+Renta_Alta!AY11+Masivo!AY11+Consumo_Inicial!AY11</f>
        <v>0</v>
      </c>
      <c r="AZ11" s="8">
        <f>+Renta_Alta!AZ11+Masivo!AZ11+Consumo_Inicial!AZ11</f>
        <v>0</v>
      </c>
      <c r="BA11" s="8">
        <f>+Renta_Alta!BA11+Masivo!BA11+Consumo_Inicial!BA11</f>
        <v>0</v>
      </c>
      <c r="BB11" s="8">
        <f>+Renta_Alta!BB11+Masivo!BB11+Consumo_Inicial!BB11</f>
        <v>0</v>
      </c>
      <c r="BC11" s="8">
        <f>+Renta_Alta!BC11+Masivo!BC11+Consumo_Inicial!BC11</f>
        <v>0</v>
      </c>
      <c r="BD11" s="8">
        <f>+Renta_Alta!BD11+Masivo!BD11+Consumo_Inicial!BD11</f>
        <v>0</v>
      </c>
      <c r="BE11" s="8">
        <f>+Renta_Alta!BE11+Masivo!BE11+Consumo_Inicial!BE11</f>
        <v>0</v>
      </c>
      <c r="BF11" s="8">
        <f>+Renta_Alta!BF11+Masivo!BF11+Consumo_Inicial!BF11</f>
        <v>0</v>
      </c>
      <c r="BG11" s="8">
        <f>+Renta_Alta!BG11+Masivo!BG11+Consumo_Inicial!BG11</f>
        <v>0</v>
      </c>
      <c r="BH11" s="8">
        <f>+Renta_Alta!BH11+Masivo!BH11+Consumo_Inicial!BH11</f>
        <v>0</v>
      </c>
      <c r="BI11" s="8">
        <f>+Renta_Alta!BI11+Masivo!BI11+Consumo_Inicial!BI11</f>
        <v>0</v>
      </c>
      <c r="BJ11" s="8">
        <f>+Renta_Alta!BJ11+Masivo!BJ11+Consumo_Inicial!BJ11</f>
        <v>0</v>
      </c>
      <c r="BK11" s="8">
        <f>+Renta_Alta!BK11+Masivo!BK11+Consumo_Inicial!BK11</f>
        <v>0</v>
      </c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>
        <f>+Renta_Alta!D12+Masivo!D12+Consumo_Inicial!D12</f>
        <v>0</v>
      </c>
      <c r="E12" s="8">
        <f>+Renta_Alta!E12+Masivo!E12+Consumo_Inicial!E12</f>
        <v>0</v>
      </c>
      <c r="F12" s="8">
        <f>+Renta_Alta!F12+Masivo!F12+Consumo_Inicial!F12</f>
        <v>0</v>
      </c>
      <c r="G12" s="8">
        <f>+Renta_Alta!G12+Masivo!G12+Consumo_Inicial!G12</f>
        <v>0</v>
      </c>
      <c r="H12" s="8">
        <f>+Renta_Alta!H12+Masivo!H12+Consumo_Inicial!H12</f>
        <v>0</v>
      </c>
      <c r="I12" s="8">
        <f>+Renta_Alta!I12+Masivo!I12+Consumo_Inicial!I12</f>
        <v>0</v>
      </c>
      <c r="J12" s="8">
        <f>+Renta_Alta!J12+Masivo!J12+Consumo_Inicial!J12</f>
        <v>0</v>
      </c>
      <c r="K12" s="8">
        <f>+Renta_Alta!K12+Masivo!K12+Consumo_Inicial!K12</f>
        <v>0</v>
      </c>
      <c r="L12" s="8">
        <f>+Renta_Alta!L12+Masivo!L12+Consumo_Inicial!L12</f>
        <v>0</v>
      </c>
      <c r="M12" s="8">
        <f>+Renta_Alta!M12+Masivo!M12+Consumo_Inicial!M12</f>
        <v>0</v>
      </c>
      <c r="N12" s="8">
        <f>+Renta_Alta!N12+Masivo!N12+Consumo_Inicial!N12</f>
        <v>0</v>
      </c>
      <c r="O12" s="8">
        <f>+Renta_Alta!O12+Masivo!O12+Consumo_Inicial!O12</f>
        <v>0</v>
      </c>
      <c r="P12" s="8">
        <f>+Renta_Alta!P12+Masivo!P12+Consumo_Inicial!P12</f>
        <v>0</v>
      </c>
      <c r="Q12" s="8">
        <f>+Renta_Alta!Q12+Masivo!Q12+Consumo_Inicial!Q12</f>
        <v>0</v>
      </c>
      <c r="R12" s="8">
        <f>+Renta_Alta!R12+Masivo!R12+Consumo_Inicial!R12</f>
        <v>0</v>
      </c>
      <c r="S12" s="8">
        <f>+Renta_Alta!S12+Masivo!S12+Consumo_Inicial!S12</f>
        <v>0</v>
      </c>
      <c r="T12" s="8">
        <f>+Renta_Alta!T12+Masivo!T12+Consumo_Inicial!T12</f>
        <v>0</v>
      </c>
      <c r="U12" s="8">
        <f>+Renta_Alta!U12+Masivo!U12+Consumo_Inicial!U12</f>
        <v>0</v>
      </c>
      <c r="V12" s="8">
        <f>+Renta_Alta!V12+Masivo!V12+Consumo_Inicial!V12</f>
        <v>0</v>
      </c>
      <c r="W12" s="8">
        <f>+Renta_Alta!W12+Masivo!W12+Consumo_Inicial!W12</f>
        <v>0</v>
      </c>
      <c r="X12" s="8">
        <f>+Renta_Alta!X12+Masivo!X12+Consumo_Inicial!X12</f>
        <v>0</v>
      </c>
      <c r="Y12" s="8">
        <f>+Renta_Alta!Y12+Masivo!Y12+Consumo_Inicial!Y12</f>
        <v>0</v>
      </c>
      <c r="Z12" s="8">
        <f>+Renta_Alta!Z12+Masivo!Z12+Consumo_Inicial!Z12</f>
        <v>0</v>
      </c>
      <c r="AA12" s="8">
        <f>+Renta_Alta!AA12+Masivo!AA12+Consumo_Inicial!AA12</f>
        <v>0</v>
      </c>
      <c r="AB12" s="8">
        <f>+Renta_Alta!AB12+Masivo!AB12+Consumo_Inicial!AB12</f>
        <v>0</v>
      </c>
      <c r="AC12" s="8">
        <f>+Renta_Alta!AC12+Masivo!AC12+Consumo_Inicial!AC12</f>
        <v>0</v>
      </c>
      <c r="AD12" s="8">
        <f>+Renta_Alta!AD12+Masivo!AD12+Consumo_Inicial!AD12</f>
        <v>0</v>
      </c>
      <c r="AE12" s="8">
        <f>+Renta_Alta!AE12+Masivo!AE12+Consumo_Inicial!AE12</f>
        <v>0</v>
      </c>
      <c r="AF12" s="8">
        <f>+Renta_Alta!AF12+Masivo!AF12+Consumo_Inicial!AF12</f>
        <v>0</v>
      </c>
      <c r="AG12" s="8">
        <f>+Renta_Alta!AG12+Masivo!AG12+Consumo_Inicial!AG12</f>
        <v>0</v>
      </c>
      <c r="AH12" s="8">
        <f>+Renta_Alta!AH12+Masivo!AH12+Consumo_Inicial!AH12</f>
        <v>0</v>
      </c>
      <c r="AI12" s="8">
        <f>+Renta_Alta!AI12+Masivo!AI12+Consumo_Inicial!AI12</f>
        <v>0</v>
      </c>
      <c r="AJ12" s="8">
        <f>+Renta_Alta!AJ12+Masivo!AJ12+Consumo_Inicial!AJ12</f>
        <v>0</v>
      </c>
      <c r="AK12" s="8">
        <f>+Renta_Alta!AK12+Masivo!AK12+Consumo_Inicial!AK12</f>
        <v>0</v>
      </c>
      <c r="AL12" s="8">
        <f>+Renta_Alta!AL12+Masivo!AL12+Consumo_Inicial!AL12</f>
        <v>0</v>
      </c>
      <c r="AM12" s="8">
        <f>+Renta_Alta!AM12+Masivo!AM12+Consumo_Inicial!AM12</f>
        <v>0</v>
      </c>
      <c r="AN12" s="8">
        <f>+Renta_Alta!AN12+Masivo!AN12+Consumo_Inicial!AN12</f>
        <v>0</v>
      </c>
      <c r="AO12" s="8">
        <f>+Renta_Alta!AO12+Masivo!AO12+Consumo_Inicial!AO12</f>
        <v>0</v>
      </c>
      <c r="AP12" s="8">
        <f>+Renta_Alta!AP12+Masivo!AP12+Consumo_Inicial!AP12</f>
        <v>0</v>
      </c>
      <c r="AQ12" s="8">
        <f>+Renta_Alta!AQ12+Masivo!AQ12+Consumo_Inicial!AQ12</f>
        <v>0</v>
      </c>
      <c r="AR12" s="8">
        <f>+Renta_Alta!AR12+Masivo!AR12+Consumo_Inicial!AR12</f>
        <v>0</v>
      </c>
      <c r="AS12" s="8">
        <f>+Renta_Alta!AS12+Masivo!AS12+Consumo_Inicial!AS12</f>
        <v>0</v>
      </c>
      <c r="AT12" s="8">
        <f>+Renta_Alta!AT12+Masivo!AT12+Consumo_Inicial!AT12</f>
        <v>0</v>
      </c>
      <c r="AU12" s="8">
        <f>+Renta_Alta!AU12+Masivo!AU12+Consumo_Inicial!AU12</f>
        <v>0</v>
      </c>
      <c r="AV12" s="8">
        <f>+Renta_Alta!AV12+Masivo!AV12+Consumo_Inicial!AV12</f>
        <v>0</v>
      </c>
      <c r="AW12" s="8">
        <f>+Renta_Alta!AW12+Masivo!AW12+Consumo_Inicial!AW12</f>
        <v>0</v>
      </c>
      <c r="AX12" s="8">
        <f>+Renta_Alta!AX12+Masivo!AX12+Consumo_Inicial!AX12</f>
        <v>0</v>
      </c>
      <c r="AY12" s="8">
        <f>+Renta_Alta!AY12+Masivo!AY12+Consumo_Inicial!AY12</f>
        <v>0</v>
      </c>
      <c r="AZ12" s="8">
        <f>+Renta_Alta!AZ12+Masivo!AZ12+Consumo_Inicial!AZ12</f>
        <v>0</v>
      </c>
      <c r="BA12" s="8">
        <f>+Renta_Alta!BA12+Masivo!BA12+Consumo_Inicial!BA12</f>
        <v>0</v>
      </c>
      <c r="BB12" s="8">
        <f>+Renta_Alta!BB12+Masivo!BB12+Consumo_Inicial!BB12</f>
        <v>0</v>
      </c>
      <c r="BC12" s="8">
        <f>+Renta_Alta!BC12+Masivo!BC12+Consumo_Inicial!BC12</f>
        <v>0</v>
      </c>
      <c r="BD12" s="8">
        <f>+Renta_Alta!BD12+Masivo!BD12+Consumo_Inicial!BD12</f>
        <v>0</v>
      </c>
      <c r="BE12" s="8">
        <f>+Renta_Alta!BE12+Masivo!BE12+Consumo_Inicial!BE12</f>
        <v>0</v>
      </c>
      <c r="BF12" s="8">
        <f>+Renta_Alta!BF12+Masivo!BF12+Consumo_Inicial!BF12</f>
        <v>0</v>
      </c>
      <c r="BG12" s="8">
        <f>+Renta_Alta!BG12+Masivo!BG12+Consumo_Inicial!BG12</f>
        <v>0</v>
      </c>
      <c r="BH12" s="8">
        <f>+Renta_Alta!BH12+Masivo!BH12+Consumo_Inicial!BH12</f>
        <v>0</v>
      </c>
      <c r="BI12" s="8">
        <f>+Renta_Alta!BI12+Masivo!BI12+Consumo_Inicial!BI12</f>
        <v>0</v>
      </c>
      <c r="BJ12" s="8">
        <f>+Renta_Alta!BJ12+Masivo!BJ12+Consumo_Inicial!BJ12</f>
        <v>0</v>
      </c>
      <c r="BK12" s="8">
        <f>+Renta_Alta!BK12+Masivo!BK12+Consumo_Inicial!BK12</f>
        <v>0</v>
      </c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>
        <f>+Renta_Alta!D13+Masivo!D13+Consumo_Inicial!D13</f>
        <v>0</v>
      </c>
      <c r="E13" s="8">
        <f>+Renta_Alta!E13+Masivo!E13+Consumo_Inicial!E13</f>
        <v>0</v>
      </c>
      <c r="F13" s="8">
        <f>+Renta_Alta!F13+Masivo!F13+Consumo_Inicial!F13</f>
        <v>0</v>
      </c>
      <c r="G13" s="8">
        <f>+Renta_Alta!G13+Masivo!G13+Consumo_Inicial!G13</f>
        <v>0</v>
      </c>
      <c r="H13" s="8">
        <f>+Renta_Alta!H13+Masivo!H13+Consumo_Inicial!H13</f>
        <v>0</v>
      </c>
      <c r="I13" s="8">
        <f>+Renta_Alta!I13+Masivo!I13+Consumo_Inicial!I13</f>
        <v>0</v>
      </c>
      <c r="J13" s="8">
        <f>+Renta_Alta!J13+Masivo!J13+Consumo_Inicial!J13</f>
        <v>0</v>
      </c>
      <c r="K13" s="8">
        <f>+Renta_Alta!K13+Masivo!K13+Consumo_Inicial!K13</f>
        <v>0</v>
      </c>
      <c r="L13" s="8">
        <f>+Renta_Alta!L13+Masivo!L13+Consumo_Inicial!L13</f>
        <v>0</v>
      </c>
      <c r="M13" s="8">
        <f>+Renta_Alta!M13+Masivo!M13+Consumo_Inicial!M13</f>
        <v>0</v>
      </c>
      <c r="N13" s="8">
        <f>+Renta_Alta!N13+Masivo!N13+Consumo_Inicial!N13</f>
        <v>0</v>
      </c>
      <c r="O13" s="8">
        <f>+Renta_Alta!O13+Masivo!O13+Consumo_Inicial!O13</f>
        <v>0</v>
      </c>
      <c r="P13" s="8">
        <f>+Renta_Alta!P13+Masivo!P13+Consumo_Inicial!P13</f>
        <v>0</v>
      </c>
      <c r="Q13" s="8">
        <f>+Renta_Alta!Q13+Masivo!Q13+Consumo_Inicial!Q13</f>
        <v>0</v>
      </c>
      <c r="R13" s="8">
        <f>+Renta_Alta!R13+Masivo!R13+Consumo_Inicial!R13</f>
        <v>0</v>
      </c>
      <c r="S13" s="8">
        <f>+Renta_Alta!S13+Masivo!S13+Consumo_Inicial!S13</f>
        <v>0</v>
      </c>
      <c r="T13" s="8">
        <f>+Renta_Alta!T13+Masivo!T13+Consumo_Inicial!T13</f>
        <v>0</v>
      </c>
      <c r="U13" s="8">
        <f>+Renta_Alta!U13+Masivo!U13+Consumo_Inicial!U13</f>
        <v>0</v>
      </c>
      <c r="V13" s="8">
        <f>+Renta_Alta!V13+Masivo!V13+Consumo_Inicial!V13</f>
        <v>0</v>
      </c>
      <c r="W13" s="8">
        <f>+Renta_Alta!W13+Masivo!W13+Consumo_Inicial!W13</f>
        <v>0</v>
      </c>
      <c r="X13" s="8">
        <f>+Renta_Alta!X13+Masivo!X13+Consumo_Inicial!X13</f>
        <v>0</v>
      </c>
      <c r="Y13" s="8">
        <f>+Renta_Alta!Y13+Masivo!Y13+Consumo_Inicial!Y13</f>
        <v>0</v>
      </c>
      <c r="Z13" s="8">
        <f>+Renta_Alta!Z13+Masivo!Z13+Consumo_Inicial!Z13</f>
        <v>0</v>
      </c>
      <c r="AA13" s="8">
        <f>+Renta_Alta!AA13+Masivo!AA13+Consumo_Inicial!AA13</f>
        <v>0</v>
      </c>
      <c r="AB13" s="8">
        <f>+Renta_Alta!AB13+Masivo!AB13+Consumo_Inicial!AB13</f>
        <v>0</v>
      </c>
      <c r="AC13" s="8">
        <f>+Renta_Alta!AC13+Masivo!AC13+Consumo_Inicial!AC13</f>
        <v>0</v>
      </c>
      <c r="AD13" s="8">
        <f>+Renta_Alta!AD13+Masivo!AD13+Consumo_Inicial!AD13</f>
        <v>0</v>
      </c>
      <c r="AE13" s="8">
        <f>+Renta_Alta!AE13+Masivo!AE13+Consumo_Inicial!AE13</f>
        <v>0</v>
      </c>
      <c r="AF13" s="8">
        <f>+Renta_Alta!AF13+Masivo!AF13+Consumo_Inicial!AF13</f>
        <v>0</v>
      </c>
      <c r="AG13" s="8">
        <f>+Renta_Alta!AG13+Masivo!AG13+Consumo_Inicial!AG13</f>
        <v>0</v>
      </c>
      <c r="AH13" s="8">
        <f>+Renta_Alta!AH13+Masivo!AH13+Consumo_Inicial!AH13</f>
        <v>0</v>
      </c>
      <c r="AI13" s="8">
        <f>+Renta_Alta!AI13+Masivo!AI13+Consumo_Inicial!AI13</f>
        <v>0</v>
      </c>
      <c r="AJ13" s="8">
        <f>+Renta_Alta!AJ13+Masivo!AJ13+Consumo_Inicial!AJ13</f>
        <v>0</v>
      </c>
      <c r="AK13" s="8">
        <f>+Renta_Alta!AK13+Masivo!AK13+Consumo_Inicial!AK13</f>
        <v>0</v>
      </c>
      <c r="AL13" s="8">
        <f>+Renta_Alta!AL13+Masivo!AL13+Consumo_Inicial!AL13</f>
        <v>0</v>
      </c>
      <c r="AM13" s="8">
        <f>+Renta_Alta!AM13+Masivo!AM13+Consumo_Inicial!AM13</f>
        <v>0</v>
      </c>
      <c r="AN13" s="8">
        <f>+Renta_Alta!AN13+Masivo!AN13+Consumo_Inicial!AN13</f>
        <v>0</v>
      </c>
      <c r="AO13" s="8">
        <f>+Renta_Alta!AO13+Masivo!AO13+Consumo_Inicial!AO13</f>
        <v>0</v>
      </c>
      <c r="AP13" s="8">
        <f>+Renta_Alta!AP13+Masivo!AP13+Consumo_Inicial!AP13</f>
        <v>0</v>
      </c>
      <c r="AQ13" s="8">
        <f>+Renta_Alta!AQ13+Masivo!AQ13+Consumo_Inicial!AQ13</f>
        <v>0</v>
      </c>
      <c r="AR13" s="8">
        <f>+Renta_Alta!AR13+Masivo!AR13+Consumo_Inicial!AR13</f>
        <v>0</v>
      </c>
      <c r="AS13" s="8">
        <f>+Renta_Alta!AS13+Masivo!AS13+Consumo_Inicial!AS13</f>
        <v>0</v>
      </c>
      <c r="AT13" s="8">
        <f>+Renta_Alta!AT13+Masivo!AT13+Consumo_Inicial!AT13</f>
        <v>0</v>
      </c>
      <c r="AU13" s="8">
        <f>+Renta_Alta!AU13+Masivo!AU13+Consumo_Inicial!AU13</f>
        <v>0</v>
      </c>
      <c r="AV13" s="8">
        <f>+Renta_Alta!AV13+Masivo!AV13+Consumo_Inicial!AV13</f>
        <v>0</v>
      </c>
      <c r="AW13" s="8">
        <f>+Renta_Alta!AW13+Masivo!AW13+Consumo_Inicial!AW13</f>
        <v>0</v>
      </c>
      <c r="AX13" s="8">
        <f>+Renta_Alta!AX13+Masivo!AX13+Consumo_Inicial!AX13</f>
        <v>0</v>
      </c>
      <c r="AY13" s="8">
        <f>+Renta_Alta!AY13+Masivo!AY13+Consumo_Inicial!AY13</f>
        <v>0</v>
      </c>
      <c r="AZ13" s="8">
        <f>+Renta_Alta!AZ13+Masivo!AZ13+Consumo_Inicial!AZ13</f>
        <v>0</v>
      </c>
      <c r="BA13" s="8">
        <f>+Renta_Alta!BA13+Masivo!BA13+Consumo_Inicial!BA13</f>
        <v>0</v>
      </c>
      <c r="BB13" s="8">
        <f>+Renta_Alta!BB13+Masivo!BB13+Consumo_Inicial!BB13</f>
        <v>0</v>
      </c>
      <c r="BC13" s="8">
        <f>+Renta_Alta!BC13+Masivo!BC13+Consumo_Inicial!BC13</f>
        <v>0</v>
      </c>
      <c r="BD13" s="8">
        <f>+Renta_Alta!BD13+Masivo!BD13+Consumo_Inicial!BD13</f>
        <v>0</v>
      </c>
      <c r="BE13" s="8">
        <f>+Renta_Alta!BE13+Masivo!BE13+Consumo_Inicial!BE13</f>
        <v>0</v>
      </c>
      <c r="BF13" s="8">
        <f>+Renta_Alta!BF13+Masivo!BF13+Consumo_Inicial!BF13</f>
        <v>0</v>
      </c>
      <c r="BG13" s="8">
        <f>+Renta_Alta!BG13+Masivo!BG13+Consumo_Inicial!BG13</f>
        <v>0</v>
      </c>
      <c r="BH13" s="8">
        <f>+Renta_Alta!BH13+Masivo!BH13+Consumo_Inicial!BH13</f>
        <v>0</v>
      </c>
      <c r="BI13" s="8">
        <f>+Renta_Alta!BI13+Masivo!BI13+Consumo_Inicial!BI13</f>
        <v>0</v>
      </c>
      <c r="BJ13" s="8">
        <f>+Renta_Alta!BJ13+Masivo!BJ13+Consumo_Inicial!BJ13</f>
        <v>0</v>
      </c>
      <c r="BK13" s="8">
        <f>+Renta_Alta!BK13+Masivo!BK13+Consumo_Inicial!BK13</f>
        <v>0</v>
      </c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>
        <f>+Renta_Alta!D14+Masivo!D14+Consumo_Inicial!D14</f>
        <v>0</v>
      </c>
      <c r="E14" s="8">
        <f>+Renta_Alta!E14+Masivo!E14+Consumo_Inicial!E14</f>
        <v>0</v>
      </c>
      <c r="F14" s="8">
        <f>+Renta_Alta!F14+Masivo!F14+Consumo_Inicial!F14</f>
        <v>0</v>
      </c>
      <c r="G14" s="8">
        <f>+Renta_Alta!G14+Masivo!G14+Consumo_Inicial!G14</f>
        <v>0</v>
      </c>
      <c r="H14" s="8">
        <f>+Renta_Alta!H14+Masivo!H14+Consumo_Inicial!H14</f>
        <v>0</v>
      </c>
      <c r="I14" s="8">
        <f>+Renta_Alta!I14+Masivo!I14+Consumo_Inicial!I14</f>
        <v>0</v>
      </c>
      <c r="J14" s="8">
        <f>+Renta_Alta!J14+Masivo!J14+Consumo_Inicial!J14</f>
        <v>0</v>
      </c>
      <c r="K14" s="8">
        <f>+Renta_Alta!K14+Masivo!K14+Consumo_Inicial!K14</f>
        <v>0</v>
      </c>
      <c r="L14" s="8">
        <f>+Renta_Alta!L14+Masivo!L14+Consumo_Inicial!L14</f>
        <v>0</v>
      </c>
      <c r="M14" s="8">
        <f>+Renta_Alta!M14+Masivo!M14+Consumo_Inicial!M14</f>
        <v>0</v>
      </c>
      <c r="N14" s="8">
        <f>+Renta_Alta!N14+Masivo!N14+Consumo_Inicial!N14</f>
        <v>0</v>
      </c>
      <c r="O14" s="8">
        <f>+Renta_Alta!O14+Masivo!O14+Consumo_Inicial!O14</f>
        <v>0</v>
      </c>
      <c r="P14" s="8">
        <f>+Renta_Alta!P14+Masivo!P14+Consumo_Inicial!P14</f>
        <v>0</v>
      </c>
      <c r="Q14" s="8">
        <f>+Renta_Alta!Q14+Masivo!Q14+Consumo_Inicial!Q14</f>
        <v>0</v>
      </c>
      <c r="R14" s="8">
        <f>+Renta_Alta!R14+Masivo!R14+Consumo_Inicial!R14</f>
        <v>0</v>
      </c>
      <c r="S14" s="8">
        <f>+Renta_Alta!S14+Masivo!S14+Consumo_Inicial!S14</f>
        <v>0</v>
      </c>
      <c r="T14" s="8">
        <f>+Renta_Alta!T14+Masivo!T14+Consumo_Inicial!T14</f>
        <v>0</v>
      </c>
      <c r="U14" s="8">
        <f>+Renta_Alta!U14+Masivo!U14+Consumo_Inicial!U14</f>
        <v>0</v>
      </c>
      <c r="V14" s="8">
        <f>+Renta_Alta!V14+Masivo!V14+Consumo_Inicial!V14</f>
        <v>0</v>
      </c>
      <c r="W14" s="8">
        <f>+Renta_Alta!W14+Masivo!W14+Consumo_Inicial!W14</f>
        <v>0</v>
      </c>
      <c r="X14" s="8">
        <f>+Renta_Alta!X14+Masivo!X14+Consumo_Inicial!X14</f>
        <v>0</v>
      </c>
      <c r="Y14" s="8">
        <f>+Renta_Alta!Y14+Masivo!Y14+Consumo_Inicial!Y14</f>
        <v>0</v>
      </c>
      <c r="Z14" s="8">
        <f>+Renta_Alta!Z14+Masivo!Z14+Consumo_Inicial!Z14</f>
        <v>0</v>
      </c>
      <c r="AA14" s="8">
        <f>+Renta_Alta!AA14+Masivo!AA14+Consumo_Inicial!AA14</f>
        <v>0</v>
      </c>
      <c r="AB14" s="8">
        <f>+Renta_Alta!AB14+Masivo!AB14+Consumo_Inicial!AB14</f>
        <v>0</v>
      </c>
      <c r="AC14" s="8">
        <f>+Renta_Alta!AC14+Masivo!AC14+Consumo_Inicial!AC14</f>
        <v>0</v>
      </c>
      <c r="AD14" s="8">
        <f>+Renta_Alta!AD14+Masivo!AD14+Consumo_Inicial!AD14</f>
        <v>0</v>
      </c>
      <c r="AE14" s="8">
        <f>+Renta_Alta!AE14+Masivo!AE14+Consumo_Inicial!AE14</f>
        <v>0</v>
      </c>
      <c r="AF14" s="8">
        <f>+Renta_Alta!AF14+Masivo!AF14+Consumo_Inicial!AF14</f>
        <v>0</v>
      </c>
      <c r="AG14" s="8">
        <f>+Renta_Alta!AG14+Masivo!AG14+Consumo_Inicial!AG14</f>
        <v>0</v>
      </c>
      <c r="AH14" s="8">
        <f>+Renta_Alta!AH14+Masivo!AH14+Consumo_Inicial!AH14</f>
        <v>0</v>
      </c>
      <c r="AI14" s="8">
        <f>+Renta_Alta!AI14+Masivo!AI14+Consumo_Inicial!AI14</f>
        <v>0</v>
      </c>
      <c r="AJ14" s="8">
        <f>+Renta_Alta!AJ14+Masivo!AJ14+Consumo_Inicial!AJ14</f>
        <v>0</v>
      </c>
      <c r="AK14" s="8">
        <f>+Renta_Alta!AK14+Masivo!AK14+Consumo_Inicial!AK14</f>
        <v>0</v>
      </c>
      <c r="AL14" s="8">
        <f>+Renta_Alta!AL14+Masivo!AL14+Consumo_Inicial!AL14</f>
        <v>0</v>
      </c>
      <c r="AM14" s="8">
        <f>+Renta_Alta!AM14+Masivo!AM14+Consumo_Inicial!AM14</f>
        <v>0</v>
      </c>
      <c r="AN14" s="8">
        <f>+Renta_Alta!AN14+Masivo!AN14+Consumo_Inicial!AN14</f>
        <v>0</v>
      </c>
      <c r="AO14" s="8">
        <f>+Renta_Alta!AO14+Masivo!AO14+Consumo_Inicial!AO14</f>
        <v>0</v>
      </c>
      <c r="AP14" s="8">
        <f>+Renta_Alta!AP14+Masivo!AP14+Consumo_Inicial!AP14</f>
        <v>0</v>
      </c>
      <c r="AQ14" s="8">
        <f>+Renta_Alta!AQ14+Masivo!AQ14+Consumo_Inicial!AQ14</f>
        <v>0</v>
      </c>
      <c r="AR14" s="8">
        <f>+Renta_Alta!AR14+Masivo!AR14+Consumo_Inicial!AR14</f>
        <v>0</v>
      </c>
      <c r="AS14" s="8">
        <f>+Renta_Alta!AS14+Masivo!AS14+Consumo_Inicial!AS14</f>
        <v>0</v>
      </c>
      <c r="AT14" s="8">
        <f>+Renta_Alta!AT14+Masivo!AT14+Consumo_Inicial!AT14</f>
        <v>0</v>
      </c>
      <c r="AU14" s="8">
        <f>+Renta_Alta!AU14+Masivo!AU14+Consumo_Inicial!AU14</f>
        <v>0</v>
      </c>
      <c r="AV14" s="8">
        <f>+Renta_Alta!AV14+Masivo!AV14+Consumo_Inicial!AV14</f>
        <v>0</v>
      </c>
      <c r="AW14" s="8">
        <f>+Renta_Alta!AW14+Masivo!AW14+Consumo_Inicial!AW14</f>
        <v>0</v>
      </c>
      <c r="AX14" s="8">
        <f>+Renta_Alta!AX14+Masivo!AX14+Consumo_Inicial!AX14</f>
        <v>0</v>
      </c>
      <c r="AY14" s="8">
        <f>+Renta_Alta!AY14+Masivo!AY14+Consumo_Inicial!AY14</f>
        <v>0</v>
      </c>
      <c r="AZ14" s="8">
        <f>+Renta_Alta!AZ14+Masivo!AZ14+Consumo_Inicial!AZ14</f>
        <v>0</v>
      </c>
      <c r="BA14" s="8">
        <f>+Renta_Alta!BA14+Masivo!BA14+Consumo_Inicial!BA14</f>
        <v>0</v>
      </c>
      <c r="BB14" s="8">
        <f>+Renta_Alta!BB14+Masivo!BB14+Consumo_Inicial!BB14</f>
        <v>0</v>
      </c>
      <c r="BC14" s="8">
        <f>+Renta_Alta!BC14+Masivo!BC14+Consumo_Inicial!BC14</f>
        <v>0</v>
      </c>
      <c r="BD14" s="8">
        <f>+Renta_Alta!BD14+Masivo!BD14+Consumo_Inicial!BD14</f>
        <v>0</v>
      </c>
      <c r="BE14" s="8">
        <f>+Renta_Alta!BE14+Masivo!BE14+Consumo_Inicial!BE14</f>
        <v>0</v>
      </c>
      <c r="BF14" s="8">
        <f>+Renta_Alta!BF14+Masivo!BF14+Consumo_Inicial!BF14</f>
        <v>0</v>
      </c>
      <c r="BG14" s="8">
        <f>+Renta_Alta!BG14+Masivo!BG14+Consumo_Inicial!BG14</f>
        <v>0</v>
      </c>
      <c r="BH14" s="8">
        <f>+Renta_Alta!BH14+Masivo!BH14+Consumo_Inicial!BH14</f>
        <v>0</v>
      </c>
      <c r="BI14" s="8">
        <f>+Renta_Alta!BI14+Masivo!BI14+Consumo_Inicial!BI14</f>
        <v>0</v>
      </c>
      <c r="BJ14" s="8">
        <f>+Renta_Alta!BJ14+Masivo!BJ14+Consumo_Inicial!BJ14</f>
        <v>0</v>
      </c>
      <c r="BK14" s="8">
        <f>+Renta_Alta!BK14+Masivo!BK14+Consumo_Inicial!BK14</f>
        <v>0</v>
      </c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>
        <f>+Renta_Alta!D15+Masivo!D15+Consumo_Inicial!D15</f>
        <v>0</v>
      </c>
      <c r="E15" s="8">
        <f>+Renta_Alta!E15+Masivo!E15+Consumo_Inicial!E15</f>
        <v>0</v>
      </c>
      <c r="F15" s="8">
        <f>+Renta_Alta!F15+Masivo!F15+Consumo_Inicial!F15</f>
        <v>0</v>
      </c>
      <c r="G15" s="8">
        <f>+Renta_Alta!G15+Masivo!G15+Consumo_Inicial!G15</f>
        <v>0</v>
      </c>
      <c r="H15" s="8">
        <f>+Renta_Alta!H15+Masivo!H15+Consumo_Inicial!H15</f>
        <v>0</v>
      </c>
      <c r="I15" s="8">
        <f>+Renta_Alta!I15+Masivo!I15+Consumo_Inicial!I15</f>
        <v>0</v>
      </c>
      <c r="J15" s="8">
        <f>+Renta_Alta!J15+Masivo!J15+Consumo_Inicial!J15</f>
        <v>0</v>
      </c>
      <c r="K15" s="8">
        <f>+Renta_Alta!K15+Masivo!K15+Consumo_Inicial!K15</f>
        <v>0</v>
      </c>
      <c r="L15" s="8">
        <f>+Renta_Alta!L15+Masivo!L15+Consumo_Inicial!L15</f>
        <v>0</v>
      </c>
      <c r="M15" s="8">
        <f>+Renta_Alta!M15+Masivo!M15+Consumo_Inicial!M15</f>
        <v>0</v>
      </c>
      <c r="N15" s="8">
        <f>+Renta_Alta!N15+Masivo!N15+Consumo_Inicial!N15</f>
        <v>0</v>
      </c>
      <c r="O15" s="8">
        <f>+Renta_Alta!O15+Masivo!O15+Consumo_Inicial!O15</f>
        <v>0</v>
      </c>
      <c r="P15" s="8">
        <f>+Renta_Alta!P15+Masivo!P15+Consumo_Inicial!P15</f>
        <v>0</v>
      </c>
      <c r="Q15" s="8">
        <f>+Renta_Alta!Q15+Masivo!Q15+Consumo_Inicial!Q15</f>
        <v>0</v>
      </c>
      <c r="R15" s="8">
        <f>+Renta_Alta!R15+Masivo!R15+Consumo_Inicial!R15</f>
        <v>0</v>
      </c>
      <c r="S15" s="8">
        <f>+Renta_Alta!S15+Masivo!S15+Consumo_Inicial!S15</f>
        <v>0</v>
      </c>
      <c r="T15" s="8">
        <f>+Renta_Alta!T15+Masivo!T15+Consumo_Inicial!T15</f>
        <v>0</v>
      </c>
      <c r="U15" s="8">
        <f>+Renta_Alta!U15+Masivo!U15+Consumo_Inicial!U15</f>
        <v>0</v>
      </c>
      <c r="V15" s="8">
        <f>+Renta_Alta!V15+Masivo!V15+Consumo_Inicial!V15</f>
        <v>0</v>
      </c>
      <c r="W15" s="8">
        <f>+Renta_Alta!W15+Masivo!W15+Consumo_Inicial!W15</f>
        <v>0</v>
      </c>
      <c r="X15" s="8">
        <f>+Renta_Alta!X15+Masivo!X15+Consumo_Inicial!X15</f>
        <v>0</v>
      </c>
      <c r="Y15" s="8">
        <f>+Renta_Alta!Y15+Masivo!Y15+Consumo_Inicial!Y15</f>
        <v>0</v>
      </c>
      <c r="Z15" s="8">
        <f>+Renta_Alta!Z15+Masivo!Z15+Consumo_Inicial!Z15</f>
        <v>0</v>
      </c>
      <c r="AA15" s="8">
        <f>+Renta_Alta!AA15+Masivo!AA15+Consumo_Inicial!AA15</f>
        <v>0</v>
      </c>
      <c r="AB15" s="8">
        <f>+Renta_Alta!AB15+Masivo!AB15+Consumo_Inicial!AB15</f>
        <v>0</v>
      </c>
      <c r="AC15" s="8">
        <f>+Renta_Alta!AC15+Masivo!AC15+Consumo_Inicial!AC15</f>
        <v>0</v>
      </c>
      <c r="AD15" s="8">
        <f>+Renta_Alta!AD15+Masivo!AD15+Consumo_Inicial!AD15</f>
        <v>0</v>
      </c>
      <c r="AE15" s="8">
        <f>+Renta_Alta!AE15+Masivo!AE15+Consumo_Inicial!AE15</f>
        <v>0</v>
      </c>
      <c r="AF15" s="8">
        <f>+Renta_Alta!AF15+Masivo!AF15+Consumo_Inicial!AF15</f>
        <v>0</v>
      </c>
      <c r="AG15" s="8">
        <f>+Renta_Alta!AG15+Masivo!AG15+Consumo_Inicial!AG15</f>
        <v>0</v>
      </c>
      <c r="AH15" s="8">
        <f>+Renta_Alta!AH15+Masivo!AH15+Consumo_Inicial!AH15</f>
        <v>0</v>
      </c>
      <c r="AI15" s="8">
        <f>+Renta_Alta!AI15+Masivo!AI15+Consumo_Inicial!AI15</f>
        <v>0</v>
      </c>
      <c r="AJ15" s="8">
        <f>+Renta_Alta!AJ15+Masivo!AJ15+Consumo_Inicial!AJ15</f>
        <v>0</v>
      </c>
      <c r="AK15" s="8">
        <f>+Renta_Alta!AK15+Masivo!AK15+Consumo_Inicial!AK15</f>
        <v>0</v>
      </c>
      <c r="AL15" s="8">
        <f>+Renta_Alta!AL15+Masivo!AL15+Consumo_Inicial!AL15</f>
        <v>0</v>
      </c>
      <c r="AM15" s="8">
        <f>+Renta_Alta!AM15+Masivo!AM15+Consumo_Inicial!AM15</f>
        <v>0</v>
      </c>
      <c r="AN15" s="8">
        <f>+Renta_Alta!AN15+Masivo!AN15+Consumo_Inicial!AN15</f>
        <v>0</v>
      </c>
      <c r="AO15" s="8">
        <f>+Renta_Alta!AO15+Masivo!AO15+Consumo_Inicial!AO15</f>
        <v>0</v>
      </c>
      <c r="AP15" s="8">
        <f>+Renta_Alta!AP15+Masivo!AP15+Consumo_Inicial!AP15</f>
        <v>0</v>
      </c>
      <c r="AQ15" s="8">
        <f>+Renta_Alta!AQ15+Masivo!AQ15+Consumo_Inicial!AQ15</f>
        <v>0</v>
      </c>
      <c r="AR15" s="8">
        <f>+Renta_Alta!AR15+Masivo!AR15+Consumo_Inicial!AR15</f>
        <v>0</v>
      </c>
      <c r="AS15" s="8">
        <f>+Renta_Alta!AS15+Masivo!AS15+Consumo_Inicial!AS15</f>
        <v>0</v>
      </c>
      <c r="AT15" s="8">
        <f>+Renta_Alta!AT15+Masivo!AT15+Consumo_Inicial!AT15</f>
        <v>0</v>
      </c>
      <c r="AU15" s="8">
        <f>+Renta_Alta!AU15+Masivo!AU15+Consumo_Inicial!AU15</f>
        <v>0</v>
      </c>
      <c r="AV15" s="8">
        <f>+Renta_Alta!AV15+Masivo!AV15+Consumo_Inicial!AV15</f>
        <v>0</v>
      </c>
      <c r="AW15" s="8">
        <f>+Renta_Alta!AW15+Masivo!AW15+Consumo_Inicial!AW15</f>
        <v>0</v>
      </c>
      <c r="AX15" s="8">
        <f>+Renta_Alta!AX15+Masivo!AX15+Consumo_Inicial!AX15</f>
        <v>0</v>
      </c>
      <c r="AY15" s="8">
        <f>+Renta_Alta!AY15+Masivo!AY15+Consumo_Inicial!AY15</f>
        <v>0</v>
      </c>
      <c r="AZ15" s="8">
        <f>+Renta_Alta!AZ15+Masivo!AZ15+Consumo_Inicial!AZ15</f>
        <v>0</v>
      </c>
      <c r="BA15" s="8">
        <f>+Renta_Alta!BA15+Masivo!BA15+Consumo_Inicial!BA15</f>
        <v>0</v>
      </c>
      <c r="BB15" s="8">
        <f>+Renta_Alta!BB15+Masivo!BB15+Consumo_Inicial!BB15</f>
        <v>0</v>
      </c>
      <c r="BC15" s="8">
        <f>+Renta_Alta!BC15+Masivo!BC15+Consumo_Inicial!BC15</f>
        <v>0</v>
      </c>
      <c r="BD15" s="8">
        <f>+Renta_Alta!BD15+Masivo!BD15+Consumo_Inicial!BD15</f>
        <v>0</v>
      </c>
      <c r="BE15" s="8">
        <f>+Renta_Alta!BE15+Masivo!BE15+Consumo_Inicial!BE15</f>
        <v>0</v>
      </c>
      <c r="BF15" s="8">
        <f>+Renta_Alta!BF15+Masivo!BF15+Consumo_Inicial!BF15</f>
        <v>0</v>
      </c>
      <c r="BG15" s="8">
        <f>+Renta_Alta!BG15+Masivo!BG15+Consumo_Inicial!BG15</f>
        <v>0</v>
      </c>
      <c r="BH15" s="8">
        <f>+Renta_Alta!BH15+Masivo!BH15+Consumo_Inicial!BH15</f>
        <v>0</v>
      </c>
      <c r="BI15" s="8">
        <f>+Renta_Alta!BI15+Masivo!BI15+Consumo_Inicial!BI15</f>
        <v>0</v>
      </c>
      <c r="BJ15" s="8">
        <f>+Renta_Alta!BJ15+Masivo!BJ15+Consumo_Inicial!BJ15</f>
        <v>0</v>
      </c>
      <c r="BK15" s="8">
        <f>+Renta_Alta!BK15+Masivo!BK15+Consumo_Inicial!BK15</f>
        <v>0</v>
      </c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>
        <f t="shared" ref="D16" si="8">SUM(D8:D15)</f>
        <v>0</v>
      </c>
      <c r="E16" s="53">
        <f t="shared" ref="E16:BK16" si="9">SUM(E8:E15)</f>
        <v>0</v>
      </c>
      <c r="F16" s="53">
        <f t="shared" si="9"/>
        <v>0</v>
      </c>
      <c r="G16" s="53">
        <f t="shared" si="9"/>
        <v>0</v>
      </c>
      <c r="H16" s="53">
        <f t="shared" si="9"/>
        <v>0</v>
      </c>
      <c r="I16" s="53">
        <f t="shared" si="9"/>
        <v>0</v>
      </c>
      <c r="J16" s="53">
        <f t="shared" si="9"/>
        <v>0</v>
      </c>
      <c r="K16" s="53">
        <f t="shared" si="9"/>
        <v>0</v>
      </c>
      <c r="L16" s="53">
        <f t="shared" si="9"/>
        <v>0</v>
      </c>
      <c r="M16" s="53">
        <f t="shared" si="9"/>
        <v>0</v>
      </c>
      <c r="N16" s="53">
        <f t="shared" si="9"/>
        <v>0</v>
      </c>
      <c r="O16" s="53">
        <f t="shared" si="9"/>
        <v>0</v>
      </c>
      <c r="P16" s="53">
        <f t="shared" si="9"/>
        <v>0</v>
      </c>
      <c r="Q16" s="53">
        <f t="shared" si="9"/>
        <v>0</v>
      </c>
      <c r="R16" s="53">
        <f t="shared" si="9"/>
        <v>0</v>
      </c>
      <c r="S16" s="53">
        <f t="shared" si="9"/>
        <v>0</v>
      </c>
      <c r="T16" s="53">
        <f t="shared" si="9"/>
        <v>0</v>
      </c>
      <c r="U16" s="53">
        <f t="shared" si="9"/>
        <v>0</v>
      </c>
      <c r="V16" s="53">
        <f t="shared" si="9"/>
        <v>0</v>
      </c>
      <c r="W16" s="53">
        <f t="shared" si="9"/>
        <v>0</v>
      </c>
      <c r="X16" s="53">
        <f t="shared" si="9"/>
        <v>0</v>
      </c>
      <c r="Y16" s="53">
        <f t="shared" si="9"/>
        <v>0</v>
      </c>
      <c r="Z16" s="53">
        <f t="shared" si="9"/>
        <v>0</v>
      </c>
      <c r="AA16" s="53">
        <f t="shared" si="9"/>
        <v>0</v>
      </c>
      <c r="AB16" s="53">
        <f t="shared" si="9"/>
        <v>0</v>
      </c>
      <c r="AC16" s="53">
        <f t="shared" si="9"/>
        <v>0</v>
      </c>
      <c r="AD16" s="53">
        <f t="shared" si="9"/>
        <v>0</v>
      </c>
      <c r="AE16" s="53">
        <f t="shared" si="9"/>
        <v>0</v>
      </c>
      <c r="AF16" s="53">
        <f t="shared" si="9"/>
        <v>0</v>
      </c>
      <c r="AG16" s="53">
        <f t="shared" si="9"/>
        <v>0</v>
      </c>
      <c r="AH16" s="53">
        <f t="shared" si="9"/>
        <v>0</v>
      </c>
      <c r="AI16" s="53">
        <f t="shared" si="9"/>
        <v>0</v>
      </c>
      <c r="AJ16" s="53">
        <f t="shared" si="9"/>
        <v>0</v>
      </c>
      <c r="AK16" s="53">
        <f t="shared" si="9"/>
        <v>0</v>
      </c>
      <c r="AL16" s="53">
        <f t="shared" si="9"/>
        <v>0</v>
      </c>
      <c r="AM16" s="53">
        <f t="shared" si="9"/>
        <v>0</v>
      </c>
      <c r="AN16" s="53">
        <f t="shared" si="9"/>
        <v>0</v>
      </c>
      <c r="AO16" s="53">
        <f t="shared" si="9"/>
        <v>0</v>
      </c>
      <c r="AP16" s="53">
        <f t="shared" si="9"/>
        <v>0</v>
      </c>
      <c r="AQ16" s="53">
        <f t="shared" si="9"/>
        <v>0</v>
      </c>
      <c r="AR16" s="53">
        <f t="shared" si="9"/>
        <v>0</v>
      </c>
      <c r="AS16" s="53">
        <f t="shared" si="9"/>
        <v>0</v>
      </c>
      <c r="AT16" s="53">
        <f t="shared" si="9"/>
        <v>0</v>
      </c>
      <c r="AU16" s="53">
        <f t="shared" si="9"/>
        <v>0</v>
      </c>
      <c r="AV16" s="53">
        <f t="shared" si="9"/>
        <v>0</v>
      </c>
      <c r="AW16" s="53">
        <f t="shared" si="9"/>
        <v>0</v>
      </c>
      <c r="AX16" s="53">
        <f t="shared" si="9"/>
        <v>0</v>
      </c>
      <c r="AY16" s="53">
        <f t="shared" si="9"/>
        <v>0</v>
      </c>
      <c r="AZ16" s="53">
        <f t="shared" si="9"/>
        <v>1985994.6630000002</v>
      </c>
      <c r="BA16" s="53">
        <f t="shared" si="9"/>
        <v>1985994.6629999999</v>
      </c>
      <c r="BB16" s="53">
        <f t="shared" si="9"/>
        <v>2137415.6705</v>
      </c>
      <c r="BC16" s="53">
        <f t="shared" si="9"/>
        <v>2029093.8785000001</v>
      </c>
      <c r="BD16" s="53">
        <f t="shared" si="9"/>
        <v>1963709.6525000001</v>
      </c>
      <c r="BE16" s="53">
        <f t="shared" si="9"/>
        <v>1908717.6912999998</v>
      </c>
      <c r="BF16" s="53">
        <f t="shared" si="9"/>
        <v>2094573.2636999998</v>
      </c>
      <c r="BG16" s="53">
        <f t="shared" si="9"/>
        <v>2027846.9238</v>
      </c>
      <c r="BH16" s="53">
        <f t="shared" si="9"/>
        <v>1880692.1402999999</v>
      </c>
      <c r="BI16" s="53">
        <f t="shared" si="9"/>
        <v>1899117.2384000001</v>
      </c>
      <c r="BJ16" s="53">
        <f t="shared" si="9"/>
        <v>1980290.7819000001</v>
      </c>
      <c r="BK16" s="53">
        <f t="shared" si="9"/>
        <v>2207528.1999999997</v>
      </c>
      <c r="BO16" s="53">
        <f t="shared" ref="BO16:BT16" si="10">SUM(BO8:BO15)</f>
        <v>0</v>
      </c>
      <c r="BP16" s="53">
        <f t="shared" si="10"/>
        <v>1963709.6525000001</v>
      </c>
      <c r="BQ16" s="53">
        <f t="shared" si="10"/>
        <v>0</v>
      </c>
      <c r="BR16" s="53">
        <f t="shared" si="10"/>
        <v>0</v>
      </c>
      <c r="BS16" s="53">
        <f t="shared" si="10"/>
        <v>0</v>
      </c>
      <c r="BT16" s="53">
        <f t="shared" si="10"/>
        <v>0</v>
      </c>
    </row>
    <row r="17" spans="1:80" hidden="1" outlineLevel="1" x14ac:dyDescent="0.25">
      <c r="A17" s="11" t="s">
        <v>12</v>
      </c>
      <c r="C17" s="51"/>
      <c r="D17" s="8">
        <f>+Renta_Alta!D17+Masivo!D17+Consumo_Inicial!D17</f>
        <v>0</v>
      </c>
      <c r="E17" s="8">
        <f>+Renta_Alta!E17+Masivo!E17+Consumo_Inicial!E17</f>
        <v>0</v>
      </c>
      <c r="F17" s="8">
        <f>+Renta_Alta!F17+Masivo!F17+Consumo_Inicial!F17</f>
        <v>0</v>
      </c>
      <c r="G17" s="8">
        <f>+Renta_Alta!G17+Masivo!G17+Consumo_Inicial!G17</f>
        <v>0</v>
      </c>
      <c r="H17" s="8">
        <f>+Renta_Alta!H17+Masivo!H17+Consumo_Inicial!H17</f>
        <v>0</v>
      </c>
      <c r="I17" s="8">
        <f>+Renta_Alta!I17+Masivo!I17+Consumo_Inicial!I17</f>
        <v>0</v>
      </c>
      <c r="J17" s="8">
        <f>+Renta_Alta!J17+Masivo!J17+Consumo_Inicial!J17</f>
        <v>0</v>
      </c>
      <c r="K17" s="8">
        <f>+Renta_Alta!K17+Masivo!K17+Consumo_Inicial!K17</f>
        <v>0</v>
      </c>
      <c r="L17" s="8">
        <f>+Renta_Alta!L17+Masivo!L17+Consumo_Inicial!L17</f>
        <v>0</v>
      </c>
      <c r="M17" s="8">
        <f>+Renta_Alta!M17+Masivo!M17+Consumo_Inicial!M17</f>
        <v>0</v>
      </c>
      <c r="N17" s="8">
        <f>+Renta_Alta!N17+Masivo!N17+Consumo_Inicial!N17</f>
        <v>0</v>
      </c>
      <c r="O17" s="8">
        <f>+Renta_Alta!O17+Masivo!O17+Consumo_Inicial!O17</f>
        <v>0</v>
      </c>
      <c r="P17" s="8">
        <f>+Renta_Alta!P17+Masivo!P17+Consumo_Inicial!P17</f>
        <v>0</v>
      </c>
      <c r="Q17" s="8">
        <f>+Renta_Alta!Q17+Masivo!Q17+Consumo_Inicial!Q17</f>
        <v>0</v>
      </c>
      <c r="R17" s="8">
        <f>+Renta_Alta!R17+Masivo!R17+Consumo_Inicial!R17</f>
        <v>0</v>
      </c>
      <c r="S17" s="8">
        <f>+Renta_Alta!S17+Masivo!S17+Consumo_Inicial!S17</f>
        <v>0</v>
      </c>
      <c r="T17" s="8">
        <f>+Renta_Alta!T17+Masivo!T17+Consumo_Inicial!T17</f>
        <v>0</v>
      </c>
      <c r="U17" s="8">
        <f>+Renta_Alta!U17+Masivo!U17+Consumo_Inicial!U17</f>
        <v>0</v>
      </c>
      <c r="V17" s="8">
        <f>+Renta_Alta!V17+Masivo!V17+Consumo_Inicial!V17</f>
        <v>0</v>
      </c>
      <c r="W17" s="8">
        <f>+Renta_Alta!W17+Masivo!W17+Consumo_Inicial!W17</f>
        <v>0</v>
      </c>
      <c r="X17" s="8">
        <f>+Renta_Alta!X17+Masivo!X17+Consumo_Inicial!X17</f>
        <v>0</v>
      </c>
      <c r="Y17" s="8">
        <f>+Renta_Alta!Y17+Masivo!Y17+Consumo_Inicial!Y17</f>
        <v>0</v>
      </c>
      <c r="Z17" s="8">
        <f>+Renta_Alta!Z17+Masivo!Z17+Consumo_Inicial!Z17</f>
        <v>0</v>
      </c>
      <c r="AA17" s="8">
        <f>+Renta_Alta!AA17+Masivo!AA17+Consumo_Inicial!AA17</f>
        <v>0</v>
      </c>
      <c r="AB17" s="8">
        <f>+Renta_Alta!AB17+Masivo!AB17+Consumo_Inicial!AB17</f>
        <v>0</v>
      </c>
      <c r="AC17" s="8">
        <f>+Renta_Alta!AC17+Masivo!AC17+Consumo_Inicial!AC17</f>
        <v>0</v>
      </c>
      <c r="AD17" s="8">
        <f>+Renta_Alta!AD17+Masivo!AD17+Consumo_Inicial!AD17</f>
        <v>0</v>
      </c>
      <c r="AE17" s="8">
        <f>+Renta_Alta!AE17+Masivo!AE17+Consumo_Inicial!AE17</f>
        <v>0</v>
      </c>
      <c r="AF17" s="8">
        <f>+Renta_Alta!AF17+Masivo!AF17+Consumo_Inicial!AF17</f>
        <v>0</v>
      </c>
      <c r="AG17" s="8">
        <f>+Renta_Alta!AG17+Masivo!AG17+Consumo_Inicial!AG17</f>
        <v>0</v>
      </c>
      <c r="AH17" s="8">
        <f>+Renta_Alta!AH17+Masivo!AH17+Consumo_Inicial!AH17</f>
        <v>0</v>
      </c>
      <c r="AI17" s="8">
        <f>+Renta_Alta!AI17+Masivo!AI17+Consumo_Inicial!AI17</f>
        <v>0</v>
      </c>
      <c r="AJ17" s="8">
        <f>+Renta_Alta!AJ17+Masivo!AJ17+Consumo_Inicial!AJ17</f>
        <v>0</v>
      </c>
      <c r="AK17" s="8">
        <f>+Renta_Alta!AK17+Masivo!AK17+Consumo_Inicial!AK17</f>
        <v>0</v>
      </c>
      <c r="AL17" s="8">
        <f>+Renta_Alta!AL17+Masivo!AL17+Consumo_Inicial!AL17</f>
        <v>0</v>
      </c>
      <c r="AM17" s="8">
        <f>+Renta_Alta!AM17+Masivo!AM17+Consumo_Inicial!AM17</f>
        <v>0</v>
      </c>
      <c r="AN17" s="8">
        <f>+Renta_Alta!AN17+Masivo!AN17+Consumo_Inicial!AN17</f>
        <v>0</v>
      </c>
      <c r="AO17" s="8">
        <f>+Renta_Alta!AO17+Masivo!AO17+Consumo_Inicial!AO17</f>
        <v>0</v>
      </c>
      <c r="AP17" s="8">
        <f>+Renta_Alta!AP17+Masivo!AP17+Consumo_Inicial!AP17</f>
        <v>0</v>
      </c>
      <c r="AQ17" s="8">
        <f>+Renta_Alta!AQ17+Masivo!AQ17+Consumo_Inicial!AQ17</f>
        <v>0</v>
      </c>
      <c r="AR17" s="8">
        <f>+Renta_Alta!AR17+Masivo!AR17+Consumo_Inicial!AR17</f>
        <v>0</v>
      </c>
      <c r="AS17" s="8">
        <f>+Renta_Alta!AS17+Masivo!AS17+Consumo_Inicial!AS17</f>
        <v>0</v>
      </c>
      <c r="AT17" s="8">
        <f>+Renta_Alta!AT17+Masivo!AT17+Consumo_Inicial!AT17</f>
        <v>0</v>
      </c>
      <c r="AU17" s="8">
        <f>+Renta_Alta!AU17+Masivo!AU17+Consumo_Inicial!AU17</f>
        <v>0</v>
      </c>
      <c r="AV17" s="8">
        <f>+Renta_Alta!AV17+Masivo!AV17+Consumo_Inicial!AV17</f>
        <v>0</v>
      </c>
      <c r="AW17" s="8">
        <f>+Renta_Alta!AW17+Masivo!AW17+Consumo_Inicial!AW17</f>
        <v>0</v>
      </c>
      <c r="AX17" s="8">
        <f>+Renta_Alta!AX17+Masivo!AX17+Consumo_Inicial!AX17</f>
        <v>0</v>
      </c>
      <c r="AY17" s="8">
        <f>+Renta_Alta!AY17+Masivo!AY17+Consumo_Inicial!AY17</f>
        <v>0</v>
      </c>
      <c r="AZ17" s="8">
        <f>+Renta_Alta!AZ17+Masivo!AZ17+Consumo_Inicial!AZ17</f>
        <v>0</v>
      </c>
      <c r="BA17" s="8">
        <f>+Renta_Alta!BA17+Masivo!BA17+Consumo_Inicial!BA17</f>
        <v>0</v>
      </c>
      <c r="BB17" s="8">
        <f>+Renta_Alta!BB17+Masivo!BB17+Consumo_Inicial!BB17</f>
        <v>0</v>
      </c>
      <c r="BC17" s="8">
        <f>+Renta_Alta!BC17+Masivo!BC17+Consumo_Inicial!BC17</f>
        <v>0</v>
      </c>
      <c r="BD17" s="8">
        <f>+Renta_Alta!BD17+Masivo!BD17+Consumo_Inicial!BD17</f>
        <v>0</v>
      </c>
      <c r="BE17" s="8">
        <f>+Renta_Alta!BE17+Masivo!BE17+Consumo_Inicial!BE17</f>
        <v>0</v>
      </c>
      <c r="BF17" s="8">
        <f>+Renta_Alta!BF17+Masivo!BF17+Consumo_Inicial!BF17</f>
        <v>0</v>
      </c>
      <c r="BG17" s="8">
        <f>+Renta_Alta!BG17+Masivo!BG17+Consumo_Inicial!BG17</f>
        <v>0</v>
      </c>
      <c r="BH17" s="8">
        <f>+Renta_Alta!BH17+Masivo!BH17+Consumo_Inicial!BH17</f>
        <v>0</v>
      </c>
      <c r="BI17" s="8">
        <f>+Renta_Alta!BI17+Masivo!BI17+Consumo_Inicial!BI17</f>
        <v>0</v>
      </c>
      <c r="BJ17" s="8">
        <f>+Renta_Alta!BJ17+Masivo!BJ17+Consumo_Inicial!BJ17</f>
        <v>0</v>
      </c>
      <c r="BK17" s="8">
        <f>+Renta_Alta!BK17+Masivo!BK17+Consumo_Inicial!BK17</f>
        <v>0</v>
      </c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>
        <f>+Renta_Alta!D18+Masivo!D18+Consumo_Inicial!D18</f>
        <v>0</v>
      </c>
      <c r="E18" s="8">
        <f>+Renta_Alta!E18+Masivo!E18+Consumo_Inicial!E18</f>
        <v>0</v>
      </c>
      <c r="F18" s="8">
        <f>+Renta_Alta!F18+Masivo!F18+Consumo_Inicial!F18</f>
        <v>0</v>
      </c>
      <c r="G18" s="8">
        <f>+Renta_Alta!G18+Masivo!G18+Consumo_Inicial!G18</f>
        <v>0</v>
      </c>
      <c r="H18" s="8">
        <f>+Renta_Alta!H18+Masivo!H18+Consumo_Inicial!H18</f>
        <v>0</v>
      </c>
      <c r="I18" s="8">
        <f>+Renta_Alta!I18+Masivo!I18+Consumo_Inicial!I18</f>
        <v>0</v>
      </c>
      <c r="J18" s="8">
        <f>+Renta_Alta!J18+Masivo!J18+Consumo_Inicial!J18</f>
        <v>0</v>
      </c>
      <c r="K18" s="8">
        <f>+Renta_Alta!K18+Masivo!K18+Consumo_Inicial!K18</f>
        <v>0</v>
      </c>
      <c r="L18" s="8">
        <f>+Renta_Alta!L18+Masivo!L18+Consumo_Inicial!L18</f>
        <v>0</v>
      </c>
      <c r="M18" s="8">
        <f>+Renta_Alta!M18+Masivo!M18+Consumo_Inicial!M18</f>
        <v>0</v>
      </c>
      <c r="N18" s="8">
        <f>+Renta_Alta!N18+Masivo!N18+Consumo_Inicial!N18</f>
        <v>0</v>
      </c>
      <c r="O18" s="8">
        <f>+Renta_Alta!O18+Masivo!O18+Consumo_Inicial!O18</f>
        <v>0</v>
      </c>
      <c r="P18" s="8">
        <f>+Renta_Alta!P18+Masivo!P18+Consumo_Inicial!P18</f>
        <v>0</v>
      </c>
      <c r="Q18" s="8">
        <f>+Renta_Alta!Q18+Masivo!Q18+Consumo_Inicial!Q18</f>
        <v>0</v>
      </c>
      <c r="R18" s="8">
        <f>+Renta_Alta!R18+Masivo!R18+Consumo_Inicial!R18</f>
        <v>0</v>
      </c>
      <c r="S18" s="8">
        <f>+Renta_Alta!S18+Masivo!S18+Consumo_Inicial!S18</f>
        <v>0</v>
      </c>
      <c r="T18" s="8">
        <f>+Renta_Alta!T18+Masivo!T18+Consumo_Inicial!T18</f>
        <v>0</v>
      </c>
      <c r="U18" s="8">
        <f>+Renta_Alta!U18+Masivo!U18+Consumo_Inicial!U18</f>
        <v>0</v>
      </c>
      <c r="V18" s="8">
        <f>+Renta_Alta!V18+Masivo!V18+Consumo_Inicial!V18</f>
        <v>0</v>
      </c>
      <c r="W18" s="8">
        <f>+Renta_Alta!W18+Masivo!W18+Consumo_Inicial!W18</f>
        <v>0</v>
      </c>
      <c r="X18" s="8">
        <f>+Renta_Alta!X18+Masivo!X18+Consumo_Inicial!X18</f>
        <v>0</v>
      </c>
      <c r="Y18" s="8">
        <f>+Renta_Alta!Y18+Masivo!Y18+Consumo_Inicial!Y18</f>
        <v>0</v>
      </c>
      <c r="Z18" s="8">
        <f>+Renta_Alta!Z18+Masivo!Z18+Consumo_Inicial!Z18</f>
        <v>0</v>
      </c>
      <c r="AA18" s="8">
        <f>+Renta_Alta!AA18+Masivo!AA18+Consumo_Inicial!AA18</f>
        <v>0</v>
      </c>
      <c r="AB18" s="8">
        <f>+Renta_Alta!AB18+Masivo!AB18+Consumo_Inicial!AB18</f>
        <v>0</v>
      </c>
      <c r="AC18" s="8">
        <f>+Renta_Alta!AC18+Masivo!AC18+Consumo_Inicial!AC18</f>
        <v>0</v>
      </c>
      <c r="AD18" s="8">
        <f>+Renta_Alta!AD18+Masivo!AD18+Consumo_Inicial!AD18</f>
        <v>0</v>
      </c>
      <c r="AE18" s="8">
        <f>+Renta_Alta!AE18+Masivo!AE18+Consumo_Inicial!AE18</f>
        <v>0</v>
      </c>
      <c r="AF18" s="8">
        <f>+Renta_Alta!AF18+Masivo!AF18+Consumo_Inicial!AF18</f>
        <v>0</v>
      </c>
      <c r="AG18" s="8">
        <f>+Renta_Alta!AG18+Masivo!AG18+Consumo_Inicial!AG18</f>
        <v>0</v>
      </c>
      <c r="AH18" s="8">
        <f>+Renta_Alta!AH18+Masivo!AH18+Consumo_Inicial!AH18</f>
        <v>0</v>
      </c>
      <c r="AI18" s="8">
        <f>+Renta_Alta!AI18+Masivo!AI18+Consumo_Inicial!AI18</f>
        <v>0</v>
      </c>
      <c r="AJ18" s="8">
        <f>+Renta_Alta!AJ18+Masivo!AJ18+Consumo_Inicial!AJ18</f>
        <v>0</v>
      </c>
      <c r="AK18" s="8">
        <f>+Renta_Alta!AK18+Masivo!AK18+Consumo_Inicial!AK18</f>
        <v>0</v>
      </c>
      <c r="AL18" s="8">
        <f>+Renta_Alta!AL18+Masivo!AL18+Consumo_Inicial!AL18</f>
        <v>0</v>
      </c>
      <c r="AM18" s="8">
        <f>+Renta_Alta!AM18+Masivo!AM18+Consumo_Inicial!AM18</f>
        <v>0</v>
      </c>
      <c r="AN18" s="8">
        <f>+Renta_Alta!AN18+Masivo!AN18+Consumo_Inicial!AN18</f>
        <v>0</v>
      </c>
      <c r="AO18" s="8">
        <f>+Renta_Alta!AO18+Masivo!AO18+Consumo_Inicial!AO18</f>
        <v>0</v>
      </c>
      <c r="AP18" s="8">
        <f>+Renta_Alta!AP18+Masivo!AP18+Consumo_Inicial!AP18</f>
        <v>0</v>
      </c>
      <c r="AQ18" s="8">
        <f>+Renta_Alta!AQ18+Masivo!AQ18+Consumo_Inicial!AQ18</f>
        <v>0</v>
      </c>
      <c r="AR18" s="8">
        <f>+Renta_Alta!AR18+Masivo!AR18+Consumo_Inicial!AR18</f>
        <v>0</v>
      </c>
      <c r="AS18" s="8">
        <f>+Renta_Alta!AS18+Masivo!AS18+Consumo_Inicial!AS18</f>
        <v>0</v>
      </c>
      <c r="AT18" s="8">
        <f>+Renta_Alta!AT18+Masivo!AT18+Consumo_Inicial!AT18</f>
        <v>0</v>
      </c>
      <c r="AU18" s="8">
        <f>+Renta_Alta!AU18+Masivo!AU18+Consumo_Inicial!AU18</f>
        <v>0</v>
      </c>
      <c r="AV18" s="8">
        <f>+Renta_Alta!AV18+Masivo!AV18+Consumo_Inicial!AV18</f>
        <v>0</v>
      </c>
      <c r="AW18" s="8">
        <f>+Renta_Alta!AW18+Masivo!AW18+Consumo_Inicial!AW18</f>
        <v>0</v>
      </c>
      <c r="AX18" s="8">
        <f>+Renta_Alta!AX18+Masivo!AX18+Consumo_Inicial!AX18</f>
        <v>0</v>
      </c>
      <c r="AY18" s="8">
        <f>+Renta_Alta!AY18+Masivo!AY18+Consumo_Inicial!AY18</f>
        <v>0</v>
      </c>
      <c r="AZ18" s="8">
        <f>+Renta_Alta!AZ18+Masivo!AZ18+Consumo_Inicial!AZ18</f>
        <v>0</v>
      </c>
      <c r="BA18" s="8">
        <f>+Renta_Alta!BA18+Masivo!BA18+Consumo_Inicial!BA18</f>
        <v>0</v>
      </c>
      <c r="BB18" s="8">
        <f>+Renta_Alta!BB18+Masivo!BB18+Consumo_Inicial!BB18</f>
        <v>0</v>
      </c>
      <c r="BC18" s="8">
        <f>+Renta_Alta!BC18+Masivo!BC18+Consumo_Inicial!BC18</f>
        <v>0</v>
      </c>
      <c r="BD18" s="8">
        <f>+Renta_Alta!BD18+Masivo!BD18+Consumo_Inicial!BD18</f>
        <v>0</v>
      </c>
      <c r="BE18" s="8">
        <f>+Renta_Alta!BE18+Masivo!BE18+Consumo_Inicial!BE18</f>
        <v>0</v>
      </c>
      <c r="BF18" s="8">
        <f>+Renta_Alta!BF18+Masivo!BF18+Consumo_Inicial!BF18</f>
        <v>0</v>
      </c>
      <c r="BG18" s="8">
        <f>+Renta_Alta!BG18+Masivo!BG18+Consumo_Inicial!BG18</f>
        <v>0</v>
      </c>
      <c r="BH18" s="8">
        <f>+Renta_Alta!BH18+Masivo!BH18+Consumo_Inicial!BH18</f>
        <v>0</v>
      </c>
      <c r="BI18" s="8">
        <f>+Renta_Alta!BI18+Masivo!BI18+Consumo_Inicial!BI18</f>
        <v>0</v>
      </c>
      <c r="BJ18" s="8">
        <f>+Renta_Alta!BJ18+Masivo!BJ18+Consumo_Inicial!BJ18</f>
        <v>0</v>
      </c>
      <c r="BK18" s="8">
        <f>+Renta_Alta!BK18+Masivo!BK18+Consumo_Inicial!BK18</f>
        <v>0</v>
      </c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>
        <f>+Renta_Alta!D19+Masivo!D19+Consumo_Inicial!D19</f>
        <v>0</v>
      </c>
      <c r="E19" s="8">
        <f>+Renta_Alta!E19+Masivo!E19+Consumo_Inicial!E19</f>
        <v>0</v>
      </c>
      <c r="F19" s="8">
        <f>+Renta_Alta!F19+Masivo!F19+Consumo_Inicial!F19</f>
        <v>0</v>
      </c>
      <c r="G19" s="8">
        <f>+Renta_Alta!G19+Masivo!G19+Consumo_Inicial!G19</f>
        <v>0</v>
      </c>
      <c r="H19" s="8">
        <f>+Renta_Alta!H19+Masivo!H19+Consumo_Inicial!H19</f>
        <v>0</v>
      </c>
      <c r="I19" s="8">
        <f>+Renta_Alta!I19+Masivo!I19+Consumo_Inicial!I19</f>
        <v>0</v>
      </c>
      <c r="J19" s="8">
        <f>+Renta_Alta!J19+Masivo!J19+Consumo_Inicial!J19</f>
        <v>0</v>
      </c>
      <c r="K19" s="8">
        <f>+Renta_Alta!K19+Masivo!K19+Consumo_Inicial!K19</f>
        <v>0</v>
      </c>
      <c r="L19" s="8">
        <f>+Renta_Alta!L19+Masivo!L19+Consumo_Inicial!L19</f>
        <v>0</v>
      </c>
      <c r="M19" s="8">
        <f>+Renta_Alta!M19+Masivo!M19+Consumo_Inicial!M19</f>
        <v>0</v>
      </c>
      <c r="N19" s="8">
        <f>+Renta_Alta!N19+Masivo!N19+Consumo_Inicial!N19</f>
        <v>0</v>
      </c>
      <c r="O19" s="8">
        <f>+Renta_Alta!O19+Masivo!O19+Consumo_Inicial!O19</f>
        <v>0</v>
      </c>
      <c r="P19" s="8">
        <f>+Renta_Alta!P19+Masivo!P19+Consumo_Inicial!P19</f>
        <v>0</v>
      </c>
      <c r="Q19" s="8">
        <f>+Renta_Alta!Q19+Masivo!Q19+Consumo_Inicial!Q19</f>
        <v>0</v>
      </c>
      <c r="R19" s="8">
        <f>+Renta_Alta!R19+Masivo!R19+Consumo_Inicial!R19</f>
        <v>0</v>
      </c>
      <c r="S19" s="8">
        <f>+Renta_Alta!S19+Masivo!S19+Consumo_Inicial!S19</f>
        <v>0</v>
      </c>
      <c r="T19" s="8">
        <f>+Renta_Alta!T19+Masivo!T19+Consumo_Inicial!T19</f>
        <v>0</v>
      </c>
      <c r="U19" s="8">
        <f>+Renta_Alta!U19+Masivo!U19+Consumo_Inicial!U19</f>
        <v>0</v>
      </c>
      <c r="V19" s="8">
        <f>+Renta_Alta!V19+Masivo!V19+Consumo_Inicial!V19</f>
        <v>0</v>
      </c>
      <c r="W19" s="8">
        <f>+Renta_Alta!W19+Masivo!W19+Consumo_Inicial!W19</f>
        <v>0</v>
      </c>
      <c r="X19" s="8">
        <f>+Renta_Alta!X19+Masivo!X19+Consumo_Inicial!X19</f>
        <v>0</v>
      </c>
      <c r="Y19" s="8">
        <f>+Renta_Alta!Y19+Masivo!Y19+Consumo_Inicial!Y19</f>
        <v>0</v>
      </c>
      <c r="Z19" s="8">
        <f>+Renta_Alta!Z19+Masivo!Z19+Consumo_Inicial!Z19</f>
        <v>0</v>
      </c>
      <c r="AA19" s="8">
        <f>+Renta_Alta!AA19+Masivo!AA19+Consumo_Inicial!AA19</f>
        <v>0</v>
      </c>
      <c r="AB19" s="8">
        <f>+Renta_Alta!AB19+Masivo!AB19+Consumo_Inicial!AB19</f>
        <v>0</v>
      </c>
      <c r="AC19" s="8">
        <f>+Renta_Alta!AC19+Masivo!AC19+Consumo_Inicial!AC19</f>
        <v>0</v>
      </c>
      <c r="AD19" s="8">
        <f>+Renta_Alta!AD19+Masivo!AD19+Consumo_Inicial!AD19</f>
        <v>0</v>
      </c>
      <c r="AE19" s="8">
        <f>+Renta_Alta!AE19+Masivo!AE19+Consumo_Inicial!AE19</f>
        <v>0</v>
      </c>
      <c r="AF19" s="8">
        <f>+Renta_Alta!AF19+Masivo!AF19+Consumo_Inicial!AF19</f>
        <v>0</v>
      </c>
      <c r="AG19" s="8">
        <f>+Renta_Alta!AG19+Masivo!AG19+Consumo_Inicial!AG19</f>
        <v>0</v>
      </c>
      <c r="AH19" s="8">
        <f>+Renta_Alta!AH19+Masivo!AH19+Consumo_Inicial!AH19</f>
        <v>0</v>
      </c>
      <c r="AI19" s="8">
        <f>+Renta_Alta!AI19+Masivo!AI19+Consumo_Inicial!AI19</f>
        <v>0</v>
      </c>
      <c r="AJ19" s="8">
        <f>+Renta_Alta!AJ19+Masivo!AJ19+Consumo_Inicial!AJ19</f>
        <v>0</v>
      </c>
      <c r="AK19" s="8">
        <f>+Renta_Alta!AK19+Masivo!AK19+Consumo_Inicial!AK19</f>
        <v>0</v>
      </c>
      <c r="AL19" s="8">
        <f>+Renta_Alta!AL19+Masivo!AL19+Consumo_Inicial!AL19</f>
        <v>0</v>
      </c>
      <c r="AM19" s="8">
        <f>+Renta_Alta!AM19+Masivo!AM19+Consumo_Inicial!AM19</f>
        <v>0</v>
      </c>
      <c r="AN19" s="8">
        <f>+Renta_Alta!AN19+Masivo!AN19+Consumo_Inicial!AN19</f>
        <v>0</v>
      </c>
      <c r="AO19" s="8">
        <f>+Renta_Alta!AO19+Masivo!AO19+Consumo_Inicial!AO19</f>
        <v>0</v>
      </c>
      <c r="AP19" s="8">
        <f>+Renta_Alta!AP19+Masivo!AP19+Consumo_Inicial!AP19</f>
        <v>0</v>
      </c>
      <c r="AQ19" s="8">
        <f>+Renta_Alta!AQ19+Masivo!AQ19+Consumo_Inicial!AQ19</f>
        <v>0</v>
      </c>
      <c r="AR19" s="8">
        <f>+Renta_Alta!AR19+Masivo!AR19+Consumo_Inicial!AR19</f>
        <v>0</v>
      </c>
      <c r="AS19" s="8">
        <f>+Renta_Alta!AS19+Masivo!AS19+Consumo_Inicial!AS19</f>
        <v>0</v>
      </c>
      <c r="AT19" s="8">
        <f>+Renta_Alta!AT19+Masivo!AT19+Consumo_Inicial!AT19</f>
        <v>0</v>
      </c>
      <c r="AU19" s="8">
        <f>+Renta_Alta!AU19+Masivo!AU19+Consumo_Inicial!AU19</f>
        <v>0</v>
      </c>
      <c r="AV19" s="8">
        <f>+Renta_Alta!AV19+Masivo!AV19+Consumo_Inicial!AV19</f>
        <v>0</v>
      </c>
      <c r="AW19" s="8">
        <f>+Renta_Alta!AW19+Masivo!AW19+Consumo_Inicial!AW19</f>
        <v>0</v>
      </c>
      <c r="AX19" s="8">
        <f>+Renta_Alta!AX19+Masivo!AX19+Consumo_Inicial!AX19</f>
        <v>0</v>
      </c>
      <c r="AY19" s="8">
        <f>+Renta_Alta!AY19+Masivo!AY19+Consumo_Inicial!AY19</f>
        <v>0</v>
      </c>
      <c r="AZ19" s="8">
        <f>+Renta_Alta!AZ19+Masivo!AZ19+Consumo_Inicial!AZ19</f>
        <v>0</v>
      </c>
      <c r="BA19" s="8">
        <f>+Renta_Alta!BA19+Masivo!BA19+Consumo_Inicial!BA19</f>
        <v>0</v>
      </c>
      <c r="BB19" s="8">
        <f>+Renta_Alta!BB19+Masivo!BB19+Consumo_Inicial!BB19</f>
        <v>0</v>
      </c>
      <c r="BC19" s="8">
        <f>+Renta_Alta!BC19+Masivo!BC19+Consumo_Inicial!BC19</f>
        <v>0</v>
      </c>
      <c r="BD19" s="8">
        <f>+Renta_Alta!BD19+Masivo!BD19+Consumo_Inicial!BD19</f>
        <v>0</v>
      </c>
      <c r="BE19" s="8">
        <f>+Renta_Alta!BE19+Masivo!BE19+Consumo_Inicial!BE19</f>
        <v>0</v>
      </c>
      <c r="BF19" s="8">
        <f>+Renta_Alta!BF19+Masivo!BF19+Consumo_Inicial!BF19</f>
        <v>0</v>
      </c>
      <c r="BG19" s="8">
        <f>+Renta_Alta!BG19+Masivo!BG19+Consumo_Inicial!BG19</f>
        <v>0</v>
      </c>
      <c r="BH19" s="8">
        <f>+Renta_Alta!BH19+Masivo!BH19+Consumo_Inicial!BH19</f>
        <v>0</v>
      </c>
      <c r="BI19" s="8">
        <f>+Renta_Alta!BI19+Masivo!BI19+Consumo_Inicial!BI19</f>
        <v>0</v>
      </c>
      <c r="BJ19" s="8">
        <f>+Renta_Alta!BJ19+Masivo!BJ19+Consumo_Inicial!BJ19</f>
        <v>0</v>
      </c>
      <c r="BK19" s="8">
        <f>+Renta_Alta!BK19+Masivo!BK19+Consumo_Inicial!BK19</f>
        <v>0</v>
      </c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>
        <f>+Renta_Alta!D20+Masivo!D20+Consumo_Inicial!D20</f>
        <v>0</v>
      </c>
      <c r="E20" s="8">
        <f>+Renta_Alta!E20+Masivo!E20+Consumo_Inicial!E20</f>
        <v>0</v>
      </c>
      <c r="F20" s="8">
        <f>+Renta_Alta!F20+Masivo!F20+Consumo_Inicial!F20</f>
        <v>0</v>
      </c>
      <c r="G20" s="8">
        <f>+Renta_Alta!G20+Masivo!G20+Consumo_Inicial!G20</f>
        <v>0</v>
      </c>
      <c r="H20" s="8">
        <f>+Renta_Alta!H20+Masivo!H20+Consumo_Inicial!H20</f>
        <v>0</v>
      </c>
      <c r="I20" s="8">
        <f>+Renta_Alta!I20+Masivo!I20+Consumo_Inicial!I20</f>
        <v>0</v>
      </c>
      <c r="J20" s="8">
        <f>+Renta_Alta!J20+Masivo!J20+Consumo_Inicial!J20</f>
        <v>0</v>
      </c>
      <c r="K20" s="8">
        <f>+Renta_Alta!K20+Masivo!K20+Consumo_Inicial!K20</f>
        <v>0</v>
      </c>
      <c r="L20" s="8">
        <f>+Renta_Alta!L20+Masivo!L20+Consumo_Inicial!L20</f>
        <v>0</v>
      </c>
      <c r="M20" s="8">
        <f>+Renta_Alta!M20+Masivo!M20+Consumo_Inicial!M20</f>
        <v>0</v>
      </c>
      <c r="N20" s="8">
        <f>+Renta_Alta!N20+Masivo!N20+Consumo_Inicial!N20</f>
        <v>0</v>
      </c>
      <c r="O20" s="8">
        <f>+Renta_Alta!O20+Masivo!O20+Consumo_Inicial!O20</f>
        <v>0</v>
      </c>
      <c r="P20" s="8">
        <f>+Renta_Alta!P20+Masivo!P20+Consumo_Inicial!P20</f>
        <v>0</v>
      </c>
      <c r="Q20" s="8">
        <f>+Renta_Alta!Q20+Masivo!Q20+Consumo_Inicial!Q20</f>
        <v>0</v>
      </c>
      <c r="R20" s="8">
        <f>+Renta_Alta!R20+Masivo!R20+Consumo_Inicial!R20</f>
        <v>0</v>
      </c>
      <c r="S20" s="8">
        <f>+Renta_Alta!S20+Masivo!S20+Consumo_Inicial!S20</f>
        <v>0</v>
      </c>
      <c r="T20" s="8">
        <f>+Renta_Alta!T20+Masivo!T20+Consumo_Inicial!T20</f>
        <v>0</v>
      </c>
      <c r="U20" s="8">
        <f>+Renta_Alta!U20+Masivo!U20+Consumo_Inicial!U20</f>
        <v>0</v>
      </c>
      <c r="V20" s="8">
        <f>+Renta_Alta!V20+Masivo!V20+Consumo_Inicial!V20</f>
        <v>0</v>
      </c>
      <c r="W20" s="8">
        <f>+Renta_Alta!W20+Masivo!W20+Consumo_Inicial!W20</f>
        <v>0</v>
      </c>
      <c r="X20" s="8">
        <f>+Renta_Alta!X20+Masivo!X20+Consumo_Inicial!X20</f>
        <v>0</v>
      </c>
      <c r="Y20" s="8">
        <f>+Renta_Alta!Y20+Masivo!Y20+Consumo_Inicial!Y20</f>
        <v>0</v>
      </c>
      <c r="Z20" s="8">
        <f>+Renta_Alta!Z20+Masivo!Z20+Consumo_Inicial!Z20</f>
        <v>0</v>
      </c>
      <c r="AA20" s="8">
        <f>+Renta_Alta!AA20+Masivo!AA20+Consumo_Inicial!AA20</f>
        <v>0</v>
      </c>
      <c r="AB20" s="8">
        <f>+Renta_Alta!AB20+Masivo!AB20+Consumo_Inicial!AB20</f>
        <v>0</v>
      </c>
      <c r="AC20" s="8">
        <f>+Renta_Alta!AC20+Masivo!AC20+Consumo_Inicial!AC20</f>
        <v>0</v>
      </c>
      <c r="AD20" s="8">
        <f>+Renta_Alta!AD20+Masivo!AD20+Consumo_Inicial!AD20</f>
        <v>0</v>
      </c>
      <c r="AE20" s="8">
        <f>+Renta_Alta!AE20+Masivo!AE20+Consumo_Inicial!AE20</f>
        <v>0</v>
      </c>
      <c r="AF20" s="8">
        <f>+Renta_Alta!AF20+Masivo!AF20+Consumo_Inicial!AF20</f>
        <v>0</v>
      </c>
      <c r="AG20" s="8">
        <f>+Renta_Alta!AG20+Masivo!AG20+Consumo_Inicial!AG20</f>
        <v>0</v>
      </c>
      <c r="AH20" s="8">
        <f>+Renta_Alta!AH20+Masivo!AH20+Consumo_Inicial!AH20</f>
        <v>0</v>
      </c>
      <c r="AI20" s="8">
        <f>+Renta_Alta!AI20+Masivo!AI20+Consumo_Inicial!AI20</f>
        <v>0</v>
      </c>
      <c r="AJ20" s="8">
        <f>+Renta_Alta!AJ20+Masivo!AJ20+Consumo_Inicial!AJ20</f>
        <v>0</v>
      </c>
      <c r="AK20" s="8">
        <f>+Renta_Alta!AK20+Masivo!AK20+Consumo_Inicial!AK20</f>
        <v>0</v>
      </c>
      <c r="AL20" s="8">
        <f>+Renta_Alta!AL20+Masivo!AL20+Consumo_Inicial!AL20</f>
        <v>0</v>
      </c>
      <c r="AM20" s="8">
        <f>+Renta_Alta!AM20+Masivo!AM20+Consumo_Inicial!AM20</f>
        <v>0</v>
      </c>
      <c r="AN20" s="8">
        <f>+Renta_Alta!AN20+Masivo!AN20+Consumo_Inicial!AN20</f>
        <v>0</v>
      </c>
      <c r="AO20" s="8">
        <f>+Renta_Alta!AO20+Masivo!AO20+Consumo_Inicial!AO20</f>
        <v>0</v>
      </c>
      <c r="AP20" s="8">
        <f>+Renta_Alta!AP20+Masivo!AP20+Consumo_Inicial!AP20</f>
        <v>0</v>
      </c>
      <c r="AQ20" s="8">
        <f>+Renta_Alta!AQ20+Masivo!AQ20+Consumo_Inicial!AQ20</f>
        <v>0</v>
      </c>
      <c r="AR20" s="8">
        <f>+Renta_Alta!AR20+Masivo!AR20+Consumo_Inicial!AR20</f>
        <v>0</v>
      </c>
      <c r="AS20" s="8">
        <f>+Renta_Alta!AS20+Masivo!AS20+Consumo_Inicial!AS20</f>
        <v>0</v>
      </c>
      <c r="AT20" s="8">
        <f>+Renta_Alta!AT20+Masivo!AT20+Consumo_Inicial!AT20</f>
        <v>0</v>
      </c>
      <c r="AU20" s="8">
        <f>+Renta_Alta!AU20+Masivo!AU20+Consumo_Inicial!AU20</f>
        <v>0</v>
      </c>
      <c r="AV20" s="8">
        <f>+Renta_Alta!AV20+Masivo!AV20+Consumo_Inicial!AV20</f>
        <v>0</v>
      </c>
      <c r="AW20" s="8">
        <f>+Renta_Alta!AW20+Masivo!AW20+Consumo_Inicial!AW20</f>
        <v>0</v>
      </c>
      <c r="AX20" s="8">
        <f>+Renta_Alta!AX20+Masivo!AX20+Consumo_Inicial!AX20</f>
        <v>0</v>
      </c>
      <c r="AY20" s="8">
        <f>+Renta_Alta!AY20+Masivo!AY20+Consumo_Inicial!AY20</f>
        <v>0</v>
      </c>
      <c r="AZ20" s="8">
        <f>+Renta_Alta!AZ20+Masivo!AZ20+Consumo_Inicial!AZ20</f>
        <v>0</v>
      </c>
      <c r="BA20" s="8">
        <f>+Renta_Alta!BA20+Masivo!BA20+Consumo_Inicial!BA20</f>
        <v>0</v>
      </c>
      <c r="BB20" s="8">
        <f>+Renta_Alta!BB20+Masivo!BB20+Consumo_Inicial!BB20</f>
        <v>0</v>
      </c>
      <c r="BC20" s="8">
        <f>+Renta_Alta!BC20+Masivo!BC20+Consumo_Inicial!BC20</f>
        <v>0</v>
      </c>
      <c r="BD20" s="8">
        <f>+Renta_Alta!BD20+Masivo!BD20+Consumo_Inicial!BD20</f>
        <v>0</v>
      </c>
      <c r="BE20" s="8">
        <f>+Renta_Alta!BE20+Masivo!BE20+Consumo_Inicial!BE20</f>
        <v>0</v>
      </c>
      <c r="BF20" s="8">
        <f>+Renta_Alta!BF20+Masivo!BF20+Consumo_Inicial!BF20</f>
        <v>0</v>
      </c>
      <c r="BG20" s="8">
        <f>+Renta_Alta!BG20+Masivo!BG20+Consumo_Inicial!BG20</f>
        <v>0</v>
      </c>
      <c r="BH20" s="8">
        <f>+Renta_Alta!BH20+Masivo!BH20+Consumo_Inicial!BH20</f>
        <v>0</v>
      </c>
      <c r="BI20" s="8">
        <f>+Renta_Alta!BI20+Masivo!BI20+Consumo_Inicial!BI20</f>
        <v>0</v>
      </c>
      <c r="BJ20" s="8">
        <f>+Renta_Alta!BJ20+Masivo!BJ20+Consumo_Inicial!BJ20</f>
        <v>0</v>
      </c>
      <c r="BK20" s="8">
        <f>+Renta_Alta!BK20+Masivo!BK20+Consumo_Inicial!BK20</f>
        <v>0</v>
      </c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>
        <f>+Renta_Alta!D21+Masivo!D21+Consumo_Inicial!D21</f>
        <v>0</v>
      </c>
      <c r="E21" s="8">
        <f>+Renta_Alta!E21+Masivo!E21+Consumo_Inicial!E21</f>
        <v>0</v>
      </c>
      <c r="F21" s="8">
        <f>+Renta_Alta!F21+Masivo!F21+Consumo_Inicial!F21</f>
        <v>0</v>
      </c>
      <c r="G21" s="8">
        <f>+Renta_Alta!G21+Masivo!G21+Consumo_Inicial!G21</f>
        <v>0</v>
      </c>
      <c r="H21" s="8">
        <f>+Renta_Alta!H21+Masivo!H21+Consumo_Inicial!H21</f>
        <v>0</v>
      </c>
      <c r="I21" s="8">
        <f>+Renta_Alta!I21+Masivo!I21+Consumo_Inicial!I21</f>
        <v>0</v>
      </c>
      <c r="J21" s="8">
        <f>+Renta_Alta!J21+Masivo!J21+Consumo_Inicial!J21</f>
        <v>0</v>
      </c>
      <c r="K21" s="8">
        <f>+Renta_Alta!K21+Masivo!K21+Consumo_Inicial!K21</f>
        <v>0</v>
      </c>
      <c r="L21" s="8">
        <f>+Renta_Alta!L21+Masivo!L21+Consumo_Inicial!L21</f>
        <v>0</v>
      </c>
      <c r="M21" s="8">
        <f>+Renta_Alta!M21+Masivo!M21+Consumo_Inicial!M21</f>
        <v>0</v>
      </c>
      <c r="N21" s="8">
        <f>+Renta_Alta!N21+Masivo!N21+Consumo_Inicial!N21</f>
        <v>0</v>
      </c>
      <c r="O21" s="8">
        <f>+Renta_Alta!O21+Masivo!O21+Consumo_Inicial!O21</f>
        <v>0</v>
      </c>
      <c r="P21" s="8">
        <f>+Renta_Alta!P21+Masivo!P21+Consumo_Inicial!P21</f>
        <v>0</v>
      </c>
      <c r="Q21" s="8">
        <f>+Renta_Alta!Q21+Masivo!Q21+Consumo_Inicial!Q21</f>
        <v>0</v>
      </c>
      <c r="R21" s="8">
        <f>+Renta_Alta!R21+Masivo!R21+Consumo_Inicial!R21</f>
        <v>0</v>
      </c>
      <c r="S21" s="8">
        <f>+Renta_Alta!S21+Masivo!S21+Consumo_Inicial!S21</f>
        <v>0</v>
      </c>
      <c r="T21" s="8">
        <f>+Renta_Alta!T21+Masivo!T21+Consumo_Inicial!T21</f>
        <v>0</v>
      </c>
      <c r="U21" s="8">
        <f>+Renta_Alta!U21+Masivo!U21+Consumo_Inicial!U21</f>
        <v>0</v>
      </c>
      <c r="V21" s="8">
        <f>+Renta_Alta!V21+Masivo!V21+Consumo_Inicial!V21</f>
        <v>0</v>
      </c>
      <c r="W21" s="8">
        <f>+Renta_Alta!W21+Masivo!W21+Consumo_Inicial!W21</f>
        <v>0</v>
      </c>
      <c r="X21" s="8">
        <f>+Renta_Alta!X21+Masivo!X21+Consumo_Inicial!X21</f>
        <v>0</v>
      </c>
      <c r="Y21" s="8">
        <f>+Renta_Alta!Y21+Masivo!Y21+Consumo_Inicial!Y21</f>
        <v>0</v>
      </c>
      <c r="Z21" s="8">
        <f>+Renta_Alta!Z21+Masivo!Z21+Consumo_Inicial!Z21</f>
        <v>0</v>
      </c>
      <c r="AA21" s="8">
        <f>+Renta_Alta!AA21+Masivo!AA21+Consumo_Inicial!AA21</f>
        <v>0</v>
      </c>
      <c r="AB21" s="8">
        <f>+Renta_Alta!AB21+Masivo!AB21+Consumo_Inicial!AB21</f>
        <v>0</v>
      </c>
      <c r="AC21" s="8">
        <f>+Renta_Alta!AC21+Masivo!AC21+Consumo_Inicial!AC21</f>
        <v>0</v>
      </c>
      <c r="AD21" s="8">
        <f>+Renta_Alta!AD21+Masivo!AD21+Consumo_Inicial!AD21</f>
        <v>0</v>
      </c>
      <c r="AE21" s="8">
        <f>+Renta_Alta!AE21+Masivo!AE21+Consumo_Inicial!AE21</f>
        <v>0</v>
      </c>
      <c r="AF21" s="8">
        <f>+Renta_Alta!AF21+Masivo!AF21+Consumo_Inicial!AF21</f>
        <v>0</v>
      </c>
      <c r="AG21" s="8">
        <f>+Renta_Alta!AG21+Masivo!AG21+Consumo_Inicial!AG21</f>
        <v>0</v>
      </c>
      <c r="AH21" s="8">
        <f>+Renta_Alta!AH21+Masivo!AH21+Consumo_Inicial!AH21</f>
        <v>0</v>
      </c>
      <c r="AI21" s="8">
        <f>+Renta_Alta!AI21+Masivo!AI21+Consumo_Inicial!AI21</f>
        <v>0</v>
      </c>
      <c r="AJ21" s="8">
        <f>+Renta_Alta!AJ21+Masivo!AJ21+Consumo_Inicial!AJ21</f>
        <v>0</v>
      </c>
      <c r="AK21" s="8">
        <f>+Renta_Alta!AK21+Masivo!AK21+Consumo_Inicial!AK21</f>
        <v>0</v>
      </c>
      <c r="AL21" s="8">
        <f>+Renta_Alta!AL21+Masivo!AL21+Consumo_Inicial!AL21</f>
        <v>0</v>
      </c>
      <c r="AM21" s="8">
        <f>+Renta_Alta!AM21+Masivo!AM21+Consumo_Inicial!AM21</f>
        <v>0</v>
      </c>
      <c r="AN21" s="8">
        <f>+Renta_Alta!AN21+Masivo!AN21+Consumo_Inicial!AN21</f>
        <v>0</v>
      </c>
      <c r="AO21" s="8">
        <f>+Renta_Alta!AO21+Masivo!AO21+Consumo_Inicial!AO21</f>
        <v>0</v>
      </c>
      <c r="AP21" s="8">
        <f>+Renta_Alta!AP21+Masivo!AP21+Consumo_Inicial!AP21</f>
        <v>0</v>
      </c>
      <c r="AQ21" s="8">
        <f>+Renta_Alta!AQ21+Masivo!AQ21+Consumo_Inicial!AQ21</f>
        <v>0</v>
      </c>
      <c r="AR21" s="8">
        <f>+Renta_Alta!AR21+Masivo!AR21+Consumo_Inicial!AR21</f>
        <v>0</v>
      </c>
      <c r="AS21" s="8">
        <f>+Renta_Alta!AS21+Masivo!AS21+Consumo_Inicial!AS21</f>
        <v>0</v>
      </c>
      <c r="AT21" s="8">
        <f>+Renta_Alta!AT21+Masivo!AT21+Consumo_Inicial!AT21</f>
        <v>0</v>
      </c>
      <c r="AU21" s="8">
        <f>+Renta_Alta!AU21+Masivo!AU21+Consumo_Inicial!AU21</f>
        <v>0</v>
      </c>
      <c r="AV21" s="8">
        <f>+Renta_Alta!AV21+Masivo!AV21+Consumo_Inicial!AV21</f>
        <v>0</v>
      </c>
      <c r="AW21" s="8">
        <f>+Renta_Alta!AW21+Masivo!AW21+Consumo_Inicial!AW21</f>
        <v>0</v>
      </c>
      <c r="AX21" s="8">
        <f>+Renta_Alta!AX21+Masivo!AX21+Consumo_Inicial!AX21</f>
        <v>0</v>
      </c>
      <c r="AY21" s="8">
        <f>+Renta_Alta!AY21+Masivo!AY21+Consumo_Inicial!AY21</f>
        <v>0</v>
      </c>
      <c r="AZ21" s="8">
        <f>+Renta_Alta!AZ21+Masivo!AZ21+Consumo_Inicial!AZ21</f>
        <v>0</v>
      </c>
      <c r="BA21" s="8">
        <f>+Renta_Alta!BA21+Masivo!BA21+Consumo_Inicial!BA21</f>
        <v>0</v>
      </c>
      <c r="BB21" s="8">
        <f>+Renta_Alta!BB21+Masivo!BB21+Consumo_Inicial!BB21</f>
        <v>0</v>
      </c>
      <c r="BC21" s="8">
        <f>+Renta_Alta!BC21+Masivo!BC21+Consumo_Inicial!BC21</f>
        <v>0</v>
      </c>
      <c r="BD21" s="8">
        <f>+Renta_Alta!BD21+Masivo!BD21+Consumo_Inicial!BD21</f>
        <v>0</v>
      </c>
      <c r="BE21" s="8">
        <f>+Renta_Alta!BE21+Masivo!BE21+Consumo_Inicial!BE21</f>
        <v>0</v>
      </c>
      <c r="BF21" s="8">
        <f>+Renta_Alta!BF21+Masivo!BF21+Consumo_Inicial!BF21</f>
        <v>0</v>
      </c>
      <c r="BG21" s="8">
        <f>+Renta_Alta!BG21+Masivo!BG21+Consumo_Inicial!BG21</f>
        <v>0</v>
      </c>
      <c r="BH21" s="8">
        <f>+Renta_Alta!BH21+Masivo!BH21+Consumo_Inicial!BH21</f>
        <v>0</v>
      </c>
      <c r="BI21" s="8">
        <f>+Renta_Alta!BI21+Masivo!BI21+Consumo_Inicial!BI21</f>
        <v>0</v>
      </c>
      <c r="BJ21" s="8">
        <f>+Renta_Alta!BJ21+Masivo!BJ21+Consumo_Inicial!BJ21</f>
        <v>0</v>
      </c>
      <c r="BK21" s="8">
        <f>+Renta_Alta!BK21+Masivo!BK21+Consumo_Inicial!BK21</f>
        <v>0</v>
      </c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>
        <f>+Renta_Alta!D22+Masivo!D22+Consumo_Inicial!D22</f>
        <v>0</v>
      </c>
      <c r="E22" s="8">
        <f>+Renta_Alta!E22+Masivo!E22+Consumo_Inicial!E22</f>
        <v>0</v>
      </c>
      <c r="F22" s="8">
        <f>+Renta_Alta!F22+Masivo!F22+Consumo_Inicial!F22</f>
        <v>0</v>
      </c>
      <c r="G22" s="8">
        <f>+Renta_Alta!G22+Masivo!G22+Consumo_Inicial!G22</f>
        <v>0</v>
      </c>
      <c r="H22" s="8">
        <f>+Renta_Alta!H22+Masivo!H22+Consumo_Inicial!H22</f>
        <v>0</v>
      </c>
      <c r="I22" s="8">
        <f>+Renta_Alta!I22+Masivo!I22+Consumo_Inicial!I22</f>
        <v>0</v>
      </c>
      <c r="J22" s="8">
        <f>+Renta_Alta!J22+Masivo!J22+Consumo_Inicial!J22</f>
        <v>0</v>
      </c>
      <c r="K22" s="8">
        <f>+Renta_Alta!K22+Masivo!K22+Consumo_Inicial!K22</f>
        <v>0</v>
      </c>
      <c r="L22" s="8">
        <f>+Renta_Alta!L22+Masivo!L22+Consumo_Inicial!L22</f>
        <v>0</v>
      </c>
      <c r="M22" s="8">
        <f>+Renta_Alta!M22+Masivo!M22+Consumo_Inicial!M22</f>
        <v>0</v>
      </c>
      <c r="N22" s="8">
        <f>+Renta_Alta!N22+Masivo!N22+Consumo_Inicial!N22</f>
        <v>0</v>
      </c>
      <c r="O22" s="8">
        <f>+Renta_Alta!O22+Masivo!O22+Consumo_Inicial!O22</f>
        <v>0</v>
      </c>
      <c r="P22" s="8">
        <f>+Renta_Alta!P22+Masivo!P22+Consumo_Inicial!P22</f>
        <v>0</v>
      </c>
      <c r="Q22" s="8">
        <f>+Renta_Alta!Q22+Masivo!Q22+Consumo_Inicial!Q22</f>
        <v>0</v>
      </c>
      <c r="R22" s="8">
        <f>+Renta_Alta!R22+Masivo!R22+Consumo_Inicial!R22</f>
        <v>0</v>
      </c>
      <c r="S22" s="8">
        <f>+Renta_Alta!S22+Masivo!S22+Consumo_Inicial!S22</f>
        <v>0</v>
      </c>
      <c r="T22" s="8">
        <f>+Renta_Alta!T22+Masivo!T22+Consumo_Inicial!T22</f>
        <v>0</v>
      </c>
      <c r="U22" s="8">
        <f>+Renta_Alta!U22+Masivo!U22+Consumo_Inicial!U22</f>
        <v>0</v>
      </c>
      <c r="V22" s="8">
        <f>+Renta_Alta!V22+Masivo!V22+Consumo_Inicial!V22</f>
        <v>0</v>
      </c>
      <c r="W22" s="8">
        <f>+Renta_Alta!W22+Masivo!W22+Consumo_Inicial!W22</f>
        <v>0</v>
      </c>
      <c r="X22" s="8">
        <f>+Renta_Alta!X22+Masivo!X22+Consumo_Inicial!X22</f>
        <v>0</v>
      </c>
      <c r="Y22" s="8">
        <f>+Renta_Alta!Y22+Masivo!Y22+Consumo_Inicial!Y22</f>
        <v>0</v>
      </c>
      <c r="Z22" s="8">
        <f>+Renta_Alta!Z22+Masivo!Z22+Consumo_Inicial!Z22</f>
        <v>0</v>
      </c>
      <c r="AA22" s="8">
        <f>+Renta_Alta!AA22+Masivo!AA22+Consumo_Inicial!AA22</f>
        <v>0</v>
      </c>
      <c r="AB22" s="8">
        <f>+Renta_Alta!AB22+Masivo!AB22+Consumo_Inicial!AB22</f>
        <v>0</v>
      </c>
      <c r="AC22" s="8">
        <f>+Renta_Alta!AC22+Masivo!AC22+Consumo_Inicial!AC22</f>
        <v>0</v>
      </c>
      <c r="AD22" s="8">
        <f>+Renta_Alta!AD22+Masivo!AD22+Consumo_Inicial!AD22</f>
        <v>0</v>
      </c>
      <c r="AE22" s="8">
        <f>+Renta_Alta!AE22+Masivo!AE22+Consumo_Inicial!AE22</f>
        <v>0</v>
      </c>
      <c r="AF22" s="8">
        <f>+Renta_Alta!AF22+Masivo!AF22+Consumo_Inicial!AF22</f>
        <v>0</v>
      </c>
      <c r="AG22" s="8">
        <f>+Renta_Alta!AG22+Masivo!AG22+Consumo_Inicial!AG22</f>
        <v>0</v>
      </c>
      <c r="AH22" s="8">
        <f>+Renta_Alta!AH22+Masivo!AH22+Consumo_Inicial!AH22</f>
        <v>0</v>
      </c>
      <c r="AI22" s="8">
        <f>+Renta_Alta!AI22+Masivo!AI22+Consumo_Inicial!AI22</f>
        <v>0</v>
      </c>
      <c r="AJ22" s="8">
        <f>+Renta_Alta!AJ22+Masivo!AJ22+Consumo_Inicial!AJ22</f>
        <v>0</v>
      </c>
      <c r="AK22" s="8">
        <f>+Renta_Alta!AK22+Masivo!AK22+Consumo_Inicial!AK22</f>
        <v>0</v>
      </c>
      <c r="AL22" s="8">
        <f>+Renta_Alta!AL22+Masivo!AL22+Consumo_Inicial!AL22</f>
        <v>0</v>
      </c>
      <c r="AM22" s="8">
        <f>+Renta_Alta!AM22+Masivo!AM22+Consumo_Inicial!AM22</f>
        <v>0</v>
      </c>
      <c r="AN22" s="8">
        <f>+Renta_Alta!AN22+Masivo!AN22+Consumo_Inicial!AN22</f>
        <v>0</v>
      </c>
      <c r="AO22" s="8">
        <f>+Renta_Alta!AO22+Masivo!AO22+Consumo_Inicial!AO22</f>
        <v>0</v>
      </c>
      <c r="AP22" s="8">
        <f>+Renta_Alta!AP22+Masivo!AP22+Consumo_Inicial!AP22</f>
        <v>0</v>
      </c>
      <c r="AQ22" s="8">
        <f>+Renta_Alta!AQ22+Masivo!AQ22+Consumo_Inicial!AQ22</f>
        <v>0</v>
      </c>
      <c r="AR22" s="8">
        <f>+Renta_Alta!AR22+Masivo!AR22+Consumo_Inicial!AR22</f>
        <v>0</v>
      </c>
      <c r="AS22" s="8">
        <f>+Renta_Alta!AS22+Masivo!AS22+Consumo_Inicial!AS22</f>
        <v>0</v>
      </c>
      <c r="AT22" s="8">
        <f>+Renta_Alta!AT22+Masivo!AT22+Consumo_Inicial!AT22</f>
        <v>0</v>
      </c>
      <c r="AU22" s="8">
        <f>+Renta_Alta!AU22+Masivo!AU22+Consumo_Inicial!AU22</f>
        <v>0</v>
      </c>
      <c r="AV22" s="8">
        <f>+Renta_Alta!AV22+Masivo!AV22+Consumo_Inicial!AV22</f>
        <v>0</v>
      </c>
      <c r="AW22" s="8">
        <f>+Renta_Alta!AW22+Masivo!AW22+Consumo_Inicial!AW22</f>
        <v>0</v>
      </c>
      <c r="AX22" s="8">
        <f>+Renta_Alta!AX22+Masivo!AX22+Consumo_Inicial!AX22</f>
        <v>0</v>
      </c>
      <c r="AY22" s="8">
        <f>+Renta_Alta!AY22+Masivo!AY22+Consumo_Inicial!AY22</f>
        <v>0</v>
      </c>
      <c r="AZ22" s="8">
        <f>+Renta_Alta!AZ22+Masivo!AZ22+Consumo_Inicial!AZ22</f>
        <v>0</v>
      </c>
      <c r="BA22" s="8">
        <f>+Renta_Alta!BA22+Masivo!BA22+Consumo_Inicial!BA22</f>
        <v>0</v>
      </c>
      <c r="BB22" s="8">
        <f>+Renta_Alta!BB22+Masivo!BB22+Consumo_Inicial!BB22</f>
        <v>0</v>
      </c>
      <c r="BC22" s="8">
        <f>+Renta_Alta!BC22+Masivo!BC22+Consumo_Inicial!BC22</f>
        <v>0</v>
      </c>
      <c r="BD22" s="8">
        <f>+Renta_Alta!BD22+Masivo!BD22+Consumo_Inicial!BD22</f>
        <v>0</v>
      </c>
      <c r="BE22" s="8">
        <f>+Renta_Alta!BE22+Masivo!BE22+Consumo_Inicial!BE22</f>
        <v>0</v>
      </c>
      <c r="BF22" s="8">
        <f>+Renta_Alta!BF22+Masivo!BF22+Consumo_Inicial!BF22</f>
        <v>0</v>
      </c>
      <c r="BG22" s="8">
        <f>+Renta_Alta!BG22+Masivo!BG22+Consumo_Inicial!BG22</f>
        <v>0</v>
      </c>
      <c r="BH22" s="8">
        <f>+Renta_Alta!BH22+Masivo!BH22+Consumo_Inicial!BH22</f>
        <v>0</v>
      </c>
      <c r="BI22" s="8">
        <f>+Renta_Alta!BI22+Masivo!BI22+Consumo_Inicial!BI22</f>
        <v>0</v>
      </c>
      <c r="BJ22" s="8">
        <f>+Renta_Alta!BJ22+Masivo!BJ22+Consumo_Inicial!BJ22</f>
        <v>0</v>
      </c>
      <c r="BK22" s="8">
        <f>+Renta_Alta!BK22+Masivo!BK22+Consumo_Inicial!BK22</f>
        <v>0</v>
      </c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>
        <f>SUM(D21:D22)</f>
        <v>0</v>
      </c>
      <c r="E23" s="53">
        <f t="shared" ref="E23:BK23" si="11">SUM(E21:E22)</f>
        <v>0</v>
      </c>
      <c r="F23" s="53">
        <f t="shared" si="11"/>
        <v>0</v>
      </c>
      <c r="G23" s="53">
        <f t="shared" si="11"/>
        <v>0</v>
      </c>
      <c r="H23" s="53">
        <f t="shared" si="11"/>
        <v>0</v>
      </c>
      <c r="I23" s="53">
        <f t="shared" si="11"/>
        <v>0</v>
      </c>
      <c r="J23" s="53">
        <f t="shared" si="11"/>
        <v>0</v>
      </c>
      <c r="K23" s="53">
        <f t="shared" si="11"/>
        <v>0</v>
      </c>
      <c r="L23" s="53">
        <f t="shared" si="11"/>
        <v>0</v>
      </c>
      <c r="M23" s="53">
        <f t="shared" si="11"/>
        <v>0</v>
      </c>
      <c r="N23" s="53">
        <f t="shared" si="11"/>
        <v>0</v>
      </c>
      <c r="O23" s="53">
        <f t="shared" si="11"/>
        <v>0</v>
      </c>
      <c r="P23" s="53">
        <f t="shared" si="11"/>
        <v>0</v>
      </c>
      <c r="Q23" s="53">
        <f t="shared" si="11"/>
        <v>0</v>
      </c>
      <c r="R23" s="53">
        <f t="shared" si="11"/>
        <v>0</v>
      </c>
      <c r="S23" s="53">
        <f t="shared" si="11"/>
        <v>0</v>
      </c>
      <c r="T23" s="53">
        <f t="shared" si="11"/>
        <v>0</v>
      </c>
      <c r="U23" s="53">
        <f t="shared" si="11"/>
        <v>0</v>
      </c>
      <c r="V23" s="53">
        <f t="shared" si="11"/>
        <v>0</v>
      </c>
      <c r="W23" s="53">
        <f t="shared" si="11"/>
        <v>0</v>
      </c>
      <c r="X23" s="53">
        <f t="shared" si="11"/>
        <v>0</v>
      </c>
      <c r="Y23" s="53">
        <f t="shared" si="11"/>
        <v>0</v>
      </c>
      <c r="Z23" s="53">
        <f t="shared" si="11"/>
        <v>0</v>
      </c>
      <c r="AA23" s="53">
        <f t="shared" si="11"/>
        <v>0</v>
      </c>
      <c r="AB23" s="53">
        <f t="shared" si="11"/>
        <v>0</v>
      </c>
      <c r="AC23" s="53">
        <f t="shared" si="11"/>
        <v>0</v>
      </c>
      <c r="AD23" s="53">
        <f t="shared" si="11"/>
        <v>0</v>
      </c>
      <c r="AE23" s="53">
        <f t="shared" si="11"/>
        <v>0</v>
      </c>
      <c r="AF23" s="53">
        <f t="shared" si="11"/>
        <v>0</v>
      </c>
      <c r="AG23" s="53">
        <f t="shared" si="11"/>
        <v>0</v>
      </c>
      <c r="AH23" s="53">
        <f t="shared" si="11"/>
        <v>0</v>
      </c>
      <c r="AI23" s="53">
        <f t="shared" si="11"/>
        <v>0</v>
      </c>
      <c r="AJ23" s="53">
        <f t="shared" si="11"/>
        <v>0</v>
      </c>
      <c r="AK23" s="53">
        <f t="shared" si="11"/>
        <v>0</v>
      </c>
      <c r="AL23" s="53">
        <f t="shared" si="11"/>
        <v>0</v>
      </c>
      <c r="AM23" s="53">
        <f t="shared" si="11"/>
        <v>0</v>
      </c>
      <c r="AN23" s="53">
        <f t="shared" si="11"/>
        <v>0</v>
      </c>
      <c r="AO23" s="53">
        <f t="shared" si="11"/>
        <v>0</v>
      </c>
      <c r="AP23" s="53">
        <f t="shared" si="11"/>
        <v>0</v>
      </c>
      <c r="AQ23" s="53">
        <f t="shared" si="11"/>
        <v>0</v>
      </c>
      <c r="AR23" s="53">
        <f t="shared" si="11"/>
        <v>0</v>
      </c>
      <c r="AS23" s="53">
        <f t="shared" si="11"/>
        <v>0</v>
      </c>
      <c r="AT23" s="53">
        <f t="shared" si="11"/>
        <v>0</v>
      </c>
      <c r="AU23" s="53">
        <f t="shared" si="11"/>
        <v>0</v>
      </c>
      <c r="AV23" s="53">
        <f t="shared" si="11"/>
        <v>0</v>
      </c>
      <c r="AW23" s="53">
        <f t="shared" si="11"/>
        <v>0</v>
      </c>
      <c r="AX23" s="53">
        <f t="shared" si="11"/>
        <v>0</v>
      </c>
      <c r="AY23" s="53">
        <f t="shared" si="11"/>
        <v>0</v>
      </c>
      <c r="AZ23" s="53">
        <f t="shared" si="11"/>
        <v>0</v>
      </c>
      <c r="BA23" s="53">
        <f t="shared" si="11"/>
        <v>0</v>
      </c>
      <c r="BB23" s="53">
        <f t="shared" si="11"/>
        <v>0</v>
      </c>
      <c r="BC23" s="53">
        <f t="shared" si="11"/>
        <v>0</v>
      </c>
      <c r="BD23" s="53">
        <f t="shared" si="11"/>
        <v>0</v>
      </c>
      <c r="BE23" s="53">
        <f t="shared" si="11"/>
        <v>0</v>
      </c>
      <c r="BF23" s="53">
        <f t="shared" si="11"/>
        <v>0</v>
      </c>
      <c r="BG23" s="53">
        <f t="shared" si="11"/>
        <v>0</v>
      </c>
      <c r="BH23" s="53">
        <f t="shared" si="11"/>
        <v>0</v>
      </c>
      <c r="BI23" s="53">
        <f t="shared" si="11"/>
        <v>0</v>
      </c>
      <c r="BJ23" s="53">
        <f t="shared" si="11"/>
        <v>0</v>
      </c>
      <c r="BK23" s="53">
        <f t="shared" si="11"/>
        <v>0</v>
      </c>
      <c r="BO23" s="53">
        <f t="shared" ref="BO23:BT23" si="12">SUM(BO21:BO22)</f>
        <v>0</v>
      </c>
      <c r="BP23" s="53">
        <f t="shared" si="12"/>
        <v>0</v>
      </c>
      <c r="BQ23" s="53">
        <f t="shared" si="12"/>
        <v>0</v>
      </c>
      <c r="BR23" s="53">
        <f t="shared" si="12"/>
        <v>0</v>
      </c>
      <c r="BS23" s="53">
        <f t="shared" si="12"/>
        <v>0</v>
      </c>
      <c r="BT23" s="53">
        <f t="shared" si="12"/>
        <v>0</v>
      </c>
    </row>
    <row r="24" spans="1:80" collapsed="1" x14ac:dyDescent="0.25">
      <c r="C24" s="3" t="s">
        <v>0</v>
      </c>
      <c r="D24" s="10">
        <f>SUM(D16,D17:D20,D23)</f>
        <v>0</v>
      </c>
      <c r="E24" s="10">
        <f t="shared" ref="E24:BK24" si="13">SUM(E16,E17:E20,E23)</f>
        <v>0</v>
      </c>
      <c r="F24" s="10">
        <f t="shared" si="13"/>
        <v>0</v>
      </c>
      <c r="G24" s="10">
        <f t="shared" si="13"/>
        <v>0</v>
      </c>
      <c r="H24" s="10">
        <f t="shared" si="13"/>
        <v>0</v>
      </c>
      <c r="I24" s="10">
        <f t="shared" si="13"/>
        <v>0</v>
      </c>
      <c r="J24" s="10">
        <f t="shared" si="13"/>
        <v>0</v>
      </c>
      <c r="K24" s="10">
        <f t="shared" si="13"/>
        <v>0</v>
      </c>
      <c r="L24" s="10">
        <f t="shared" si="13"/>
        <v>0</v>
      </c>
      <c r="M24" s="10">
        <f t="shared" si="13"/>
        <v>0</v>
      </c>
      <c r="N24" s="10">
        <f t="shared" si="13"/>
        <v>0</v>
      </c>
      <c r="O24" s="10">
        <f t="shared" si="13"/>
        <v>0</v>
      </c>
      <c r="P24" s="10">
        <f t="shared" si="13"/>
        <v>0</v>
      </c>
      <c r="Q24" s="10">
        <f t="shared" si="13"/>
        <v>0</v>
      </c>
      <c r="R24" s="10">
        <f t="shared" si="13"/>
        <v>0</v>
      </c>
      <c r="S24" s="10">
        <f t="shared" si="13"/>
        <v>0</v>
      </c>
      <c r="T24" s="10">
        <f t="shared" si="13"/>
        <v>0</v>
      </c>
      <c r="U24" s="10">
        <f t="shared" si="13"/>
        <v>0</v>
      </c>
      <c r="V24" s="10">
        <f t="shared" si="13"/>
        <v>0</v>
      </c>
      <c r="W24" s="10">
        <f t="shared" si="13"/>
        <v>0</v>
      </c>
      <c r="X24" s="10">
        <f t="shared" si="13"/>
        <v>0</v>
      </c>
      <c r="Y24" s="10">
        <f t="shared" si="13"/>
        <v>0</v>
      </c>
      <c r="Z24" s="10">
        <f t="shared" si="13"/>
        <v>0</v>
      </c>
      <c r="AA24" s="10">
        <f t="shared" si="13"/>
        <v>0</v>
      </c>
      <c r="AB24" s="10">
        <f t="shared" si="13"/>
        <v>0</v>
      </c>
      <c r="AC24" s="10">
        <f t="shared" si="13"/>
        <v>0</v>
      </c>
      <c r="AD24" s="10">
        <f t="shared" si="13"/>
        <v>0</v>
      </c>
      <c r="AE24" s="10">
        <f t="shared" si="13"/>
        <v>0</v>
      </c>
      <c r="AF24" s="10">
        <f t="shared" si="13"/>
        <v>0</v>
      </c>
      <c r="AG24" s="10">
        <f t="shared" si="13"/>
        <v>0</v>
      </c>
      <c r="AH24" s="10">
        <f t="shared" si="13"/>
        <v>0</v>
      </c>
      <c r="AI24" s="10">
        <f t="shared" si="13"/>
        <v>0</v>
      </c>
      <c r="AJ24" s="10">
        <f t="shared" si="13"/>
        <v>0</v>
      </c>
      <c r="AK24" s="10">
        <f t="shared" si="13"/>
        <v>0</v>
      </c>
      <c r="AL24" s="10">
        <f t="shared" si="13"/>
        <v>0</v>
      </c>
      <c r="AM24" s="10">
        <f t="shared" si="13"/>
        <v>0</v>
      </c>
      <c r="AN24" s="10">
        <f t="shared" si="13"/>
        <v>0</v>
      </c>
      <c r="AO24" s="10">
        <f t="shared" si="13"/>
        <v>0</v>
      </c>
      <c r="AP24" s="10">
        <f t="shared" si="13"/>
        <v>0</v>
      </c>
      <c r="AQ24" s="10">
        <f t="shared" si="13"/>
        <v>0</v>
      </c>
      <c r="AR24" s="10">
        <f t="shared" si="13"/>
        <v>0</v>
      </c>
      <c r="AS24" s="10">
        <f t="shared" si="13"/>
        <v>0</v>
      </c>
      <c r="AT24" s="10">
        <f t="shared" si="13"/>
        <v>0</v>
      </c>
      <c r="AU24" s="10">
        <f t="shared" si="13"/>
        <v>0</v>
      </c>
      <c r="AV24" s="10">
        <f t="shared" si="13"/>
        <v>0</v>
      </c>
      <c r="AW24" s="10">
        <f t="shared" si="13"/>
        <v>0</v>
      </c>
      <c r="AX24" s="10">
        <f t="shared" si="13"/>
        <v>0</v>
      </c>
      <c r="AY24" s="10">
        <f t="shared" si="13"/>
        <v>0</v>
      </c>
      <c r="AZ24" s="10">
        <f t="shared" si="13"/>
        <v>1985994.6630000002</v>
      </c>
      <c r="BA24" s="10">
        <f t="shared" si="13"/>
        <v>1985994.6629999999</v>
      </c>
      <c r="BB24" s="10">
        <f t="shared" si="13"/>
        <v>2137415.6705</v>
      </c>
      <c r="BC24" s="10">
        <f t="shared" si="13"/>
        <v>2029093.8785000001</v>
      </c>
      <c r="BD24" s="10">
        <f t="shared" si="13"/>
        <v>1963709.6525000001</v>
      </c>
      <c r="BE24" s="10">
        <f t="shared" si="13"/>
        <v>1908717.6912999998</v>
      </c>
      <c r="BF24" s="10">
        <f t="shared" si="13"/>
        <v>2094573.2636999998</v>
      </c>
      <c r="BG24" s="10">
        <f t="shared" si="13"/>
        <v>2027846.9238</v>
      </c>
      <c r="BH24" s="10">
        <f t="shared" si="13"/>
        <v>1880692.1402999999</v>
      </c>
      <c r="BI24" s="10">
        <f t="shared" si="13"/>
        <v>1899117.2384000001</v>
      </c>
      <c r="BJ24" s="10">
        <f t="shared" si="13"/>
        <v>1980290.7819000001</v>
      </c>
      <c r="BK24" s="10">
        <f t="shared" si="13"/>
        <v>2207528.1999999997</v>
      </c>
      <c r="BO24" s="10">
        <f t="shared" ref="BO24:BT24" si="14">SUM(BO16,BO17:BO20,BO23)</f>
        <v>0</v>
      </c>
      <c r="BP24" s="10">
        <f t="shared" si="14"/>
        <v>1963709.6525000001</v>
      </c>
      <c r="BQ24" s="10">
        <f t="shared" si="14"/>
        <v>0</v>
      </c>
      <c r="BR24" s="10">
        <f t="shared" si="14"/>
        <v>0</v>
      </c>
      <c r="BS24" s="10">
        <f t="shared" si="14"/>
        <v>0</v>
      </c>
      <c r="BT24" s="10">
        <f t="shared" si="14"/>
        <v>0</v>
      </c>
    </row>
    <row r="27" spans="1:80" hidden="1" outlineLevel="2" x14ac:dyDescent="0.25">
      <c r="A27" s="11" t="s">
        <v>13</v>
      </c>
      <c r="C27" s="2" t="s">
        <v>79</v>
      </c>
      <c r="D27" s="8">
        <f>+Renta_Alta!D27+Masivo!D27+Consumo_Inicial!D27</f>
        <v>0</v>
      </c>
      <c r="E27" s="8">
        <f>+Renta_Alta!E27+Masivo!E27+Consumo_Inicial!E27</f>
        <v>0</v>
      </c>
      <c r="F27" s="8">
        <f>+Renta_Alta!F27+Masivo!F27+Consumo_Inicial!F27</f>
        <v>0</v>
      </c>
      <c r="G27" s="8">
        <f>+Renta_Alta!G27+Masivo!G27+Consumo_Inicial!G27</f>
        <v>0</v>
      </c>
      <c r="H27" s="8">
        <f>+Renta_Alta!H27+Masivo!H27+Consumo_Inicial!H27</f>
        <v>0</v>
      </c>
      <c r="I27" s="8">
        <f>+Renta_Alta!I27+Masivo!I27+Consumo_Inicial!I27</f>
        <v>0</v>
      </c>
      <c r="J27" s="8">
        <f>+Renta_Alta!J27+Masivo!J27+Consumo_Inicial!J27</f>
        <v>0</v>
      </c>
      <c r="K27" s="8">
        <f>+Renta_Alta!K27+Masivo!K27+Consumo_Inicial!K27</f>
        <v>0</v>
      </c>
      <c r="L27" s="8">
        <f>+Renta_Alta!L27+Masivo!L27+Consumo_Inicial!L27</f>
        <v>0</v>
      </c>
      <c r="M27" s="8">
        <f>+Renta_Alta!M27+Masivo!M27+Consumo_Inicial!M27</f>
        <v>0</v>
      </c>
      <c r="N27" s="8">
        <f>+Renta_Alta!N27+Masivo!N27+Consumo_Inicial!N27</f>
        <v>0</v>
      </c>
      <c r="O27" s="8">
        <f>+Renta_Alta!O27+Masivo!O27+Consumo_Inicial!O27</f>
        <v>0</v>
      </c>
      <c r="P27" s="8">
        <f>+Renta_Alta!P27+Masivo!P27+Consumo_Inicial!P27</f>
        <v>0</v>
      </c>
      <c r="Q27" s="8">
        <f>+Renta_Alta!Q27+Masivo!Q27+Consumo_Inicial!Q27</f>
        <v>0</v>
      </c>
      <c r="R27" s="8">
        <f>+Renta_Alta!R27+Masivo!R27+Consumo_Inicial!R27</f>
        <v>0</v>
      </c>
      <c r="S27" s="8">
        <f>+Renta_Alta!S27+Masivo!S27+Consumo_Inicial!S27</f>
        <v>0</v>
      </c>
      <c r="T27" s="8">
        <f>+Renta_Alta!T27+Masivo!T27+Consumo_Inicial!T27</f>
        <v>0</v>
      </c>
      <c r="U27" s="8">
        <f>+Renta_Alta!U27+Masivo!U27+Consumo_Inicial!U27</f>
        <v>0</v>
      </c>
      <c r="V27" s="8">
        <f>+Renta_Alta!V27+Masivo!V27+Consumo_Inicial!V27</f>
        <v>0</v>
      </c>
      <c r="W27" s="8">
        <f>+Renta_Alta!W27+Masivo!W27+Consumo_Inicial!W27</f>
        <v>0</v>
      </c>
      <c r="X27" s="8">
        <f>+Renta_Alta!X27+Masivo!X27+Consumo_Inicial!X27</f>
        <v>0</v>
      </c>
      <c r="Y27" s="8">
        <f>+Renta_Alta!Y27+Masivo!Y27+Consumo_Inicial!Y27</f>
        <v>0</v>
      </c>
      <c r="Z27" s="8">
        <f>+Renta_Alta!Z27+Masivo!Z27+Consumo_Inicial!Z27</f>
        <v>0</v>
      </c>
      <c r="AA27" s="8">
        <f>+Renta_Alta!AA27+Masivo!AA27+Consumo_Inicial!AA27</f>
        <v>0</v>
      </c>
      <c r="AB27" s="8">
        <f>+Renta_Alta!AB27+Masivo!AB27+Consumo_Inicial!AB27</f>
        <v>0</v>
      </c>
      <c r="AC27" s="8">
        <f>+Renta_Alta!AC27+Masivo!AC27+Consumo_Inicial!AC27</f>
        <v>0</v>
      </c>
      <c r="AD27" s="8">
        <f>+Renta_Alta!AD27+Masivo!AD27+Consumo_Inicial!AD27</f>
        <v>0</v>
      </c>
      <c r="AE27" s="8">
        <f>+Renta_Alta!AE27+Masivo!AE27+Consumo_Inicial!AE27</f>
        <v>0</v>
      </c>
      <c r="AF27" s="8">
        <f>+Renta_Alta!AF27+Masivo!AF27+Consumo_Inicial!AF27</f>
        <v>0</v>
      </c>
      <c r="AG27" s="8">
        <f>+Renta_Alta!AG27+Masivo!AG27+Consumo_Inicial!AG27</f>
        <v>0</v>
      </c>
      <c r="AH27" s="8">
        <f>+Renta_Alta!AH27+Masivo!AH27+Consumo_Inicial!AH27</f>
        <v>0</v>
      </c>
      <c r="AI27" s="8">
        <f>+Renta_Alta!AI27+Masivo!AI27+Consumo_Inicial!AI27</f>
        <v>0</v>
      </c>
      <c r="AJ27" s="8">
        <f>+Renta_Alta!AJ27+Masivo!AJ27+Consumo_Inicial!AJ27</f>
        <v>0</v>
      </c>
      <c r="AK27" s="8">
        <f>+Renta_Alta!AK27+Masivo!AK27+Consumo_Inicial!AK27</f>
        <v>0</v>
      </c>
      <c r="AL27" s="8">
        <f>+Renta_Alta!AL27+Masivo!AL27+Consumo_Inicial!AL27</f>
        <v>0</v>
      </c>
      <c r="AM27" s="8">
        <f>+Renta_Alta!AM27+Masivo!AM27+Consumo_Inicial!AM27</f>
        <v>0</v>
      </c>
      <c r="AN27" s="8">
        <f>+Renta_Alta!AN27+Masivo!AN27+Consumo_Inicial!AN27</f>
        <v>0</v>
      </c>
      <c r="AO27" s="8">
        <f>+Renta_Alta!AO27+Masivo!AO27+Consumo_Inicial!AO27</f>
        <v>0</v>
      </c>
      <c r="AP27" s="8">
        <f>+Renta_Alta!AP27+Masivo!AP27+Consumo_Inicial!AP27</f>
        <v>0</v>
      </c>
      <c r="AQ27" s="8">
        <f>+Renta_Alta!AQ27+Masivo!AQ27+Consumo_Inicial!AQ27</f>
        <v>0</v>
      </c>
      <c r="AR27" s="8">
        <f>+Renta_Alta!AR27+Masivo!AR27+Consumo_Inicial!AR27</f>
        <v>0</v>
      </c>
      <c r="AS27" s="8">
        <f>+Renta_Alta!AS27+Masivo!AS27+Consumo_Inicial!AS27</f>
        <v>0</v>
      </c>
      <c r="AT27" s="8">
        <f>+Renta_Alta!AT27+Masivo!AT27+Consumo_Inicial!AT27</f>
        <v>0</v>
      </c>
      <c r="AU27" s="8">
        <f>+Renta_Alta!AU27+Masivo!AU27+Consumo_Inicial!AU27</f>
        <v>0</v>
      </c>
      <c r="AV27" s="8">
        <f>+Renta_Alta!AV27+Masivo!AV27+Consumo_Inicial!AV27</f>
        <v>0</v>
      </c>
      <c r="AW27" s="8">
        <f>+Renta_Alta!AW27+Masivo!AW27+Consumo_Inicial!AW27</f>
        <v>0</v>
      </c>
      <c r="AX27" s="8">
        <f>+Renta_Alta!AX27+Masivo!AX27+Consumo_Inicial!AX27</f>
        <v>0</v>
      </c>
      <c r="AY27" s="8">
        <f>+Renta_Alta!AY27+Masivo!AY27+Consumo_Inicial!AY27</f>
        <v>0</v>
      </c>
      <c r="AZ27" s="8">
        <f>+Renta_Alta!AZ27+Masivo!AZ27+Consumo_Inicial!AZ27</f>
        <v>1787395.1969000001</v>
      </c>
      <c r="BA27" s="8">
        <f>+Renta_Alta!BA27+Masivo!BA27+Consumo_Inicial!BA27</f>
        <v>1748671.7513000001</v>
      </c>
      <c r="BB27" s="8">
        <f>+Renta_Alta!BB27+Masivo!BB27+Consumo_Inicial!BB27</f>
        <v>1760801.6570000001</v>
      </c>
      <c r="BC27" s="8">
        <f>+Renta_Alta!BC27+Masivo!BC27+Consumo_Inicial!BC27</f>
        <v>1830664.6639999999</v>
      </c>
      <c r="BD27" s="8">
        <f>+Renta_Alta!BD27+Masivo!BD27+Consumo_Inicial!BD27</f>
        <v>1758240.1266999999</v>
      </c>
      <c r="BE27" s="8">
        <f>+Renta_Alta!BE27+Masivo!BE27+Consumo_Inicial!BE27</f>
        <v>1717845.9224999999</v>
      </c>
      <c r="BF27" s="8">
        <f>+Renta_Alta!BF27+Masivo!BF27+Consumo_Inicial!BF27</f>
        <v>1955187.6214000001</v>
      </c>
      <c r="BG27" s="8">
        <f>+Renta_Alta!BG27+Masivo!BG27+Consumo_Inicial!BG27</f>
        <v>1816361.9820000001</v>
      </c>
      <c r="BH27" s="8">
        <f>+Renta_Alta!BH27+Masivo!BH27+Consumo_Inicial!BH27</f>
        <v>1711429.8481000001</v>
      </c>
      <c r="BI27" s="8">
        <f>+Renta_Alta!BI27+Masivo!BI27+Consumo_Inicial!BI27</f>
        <v>1690214.3418999999</v>
      </c>
      <c r="BJ27" s="8">
        <f>+Renta_Alta!BJ27+Masivo!BJ27+Consumo_Inicial!BJ27</f>
        <v>1663444.2571</v>
      </c>
      <c r="BK27" s="8">
        <f>+Renta_Alta!BK27+Masivo!BK27+Consumo_Inicial!BK27</f>
        <v>2053001.2263</v>
      </c>
      <c r="BO27" s="23">
        <f t="shared" ref="BO27:BT41" si="15">IFERROR(AVERAGEIFS($D27:$BM27,$D$6:$BM$6,"&gt;="&amp;BO$2,$D$6:$BM$6,"&lt;="&amp;BO$6,$D$5:$BM$5,BO$5,$D27:$BM27,"&lt;&gt;0"),0)</f>
        <v>0</v>
      </c>
      <c r="BP27" s="23">
        <f t="shared" si="15"/>
        <v>1777154.67918</v>
      </c>
      <c r="BQ27" s="23">
        <f t="shared" si="15"/>
        <v>0</v>
      </c>
      <c r="BR27" s="23">
        <f t="shared" si="15"/>
        <v>0</v>
      </c>
      <c r="BS27" s="23">
        <f t="shared" si="15"/>
        <v>0</v>
      </c>
      <c r="BT27" s="23">
        <f t="shared" si="15"/>
        <v>0</v>
      </c>
      <c r="BW27" s="23">
        <f t="shared" ref="BW27:CB41" si="16">SUMIFS($D27:$BM27,$D$6:$BM$6,"&gt;="&amp;BO$2,$D$6:$BM$6,"&lt;="&amp;BO$6,$D$5:$BM$5,BO$5)</f>
        <v>0</v>
      </c>
      <c r="BX27" s="23">
        <f t="shared" si="16"/>
        <v>8885773.3958999999</v>
      </c>
      <c r="BY27" s="23">
        <f t="shared" si="16"/>
        <v>0</v>
      </c>
      <c r="BZ27" s="23">
        <f t="shared" si="16"/>
        <v>0</v>
      </c>
      <c r="CA27" s="23">
        <f t="shared" si="16"/>
        <v>0</v>
      </c>
      <c r="CB27" s="23">
        <f t="shared" si="16"/>
        <v>0</v>
      </c>
    </row>
    <row r="28" spans="1:80" hidden="1" outlineLevel="2" x14ac:dyDescent="0.25">
      <c r="A28" s="11" t="s">
        <v>13</v>
      </c>
      <c r="C28" s="2"/>
      <c r="D28" s="8">
        <f>+Renta_Alta!D28+Masivo!D28+Consumo_Inicial!D28</f>
        <v>0</v>
      </c>
      <c r="E28" s="8">
        <f>+Renta_Alta!E28+Masivo!E28+Consumo_Inicial!E28</f>
        <v>0</v>
      </c>
      <c r="F28" s="8">
        <f>+Renta_Alta!F28+Masivo!F28+Consumo_Inicial!F28</f>
        <v>0</v>
      </c>
      <c r="G28" s="8">
        <f>+Renta_Alta!G28+Masivo!G28+Consumo_Inicial!G28</f>
        <v>0</v>
      </c>
      <c r="H28" s="8">
        <f>+Renta_Alta!H28+Masivo!H28+Consumo_Inicial!H28</f>
        <v>0</v>
      </c>
      <c r="I28" s="8">
        <f>+Renta_Alta!I28+Masivo!I28+Consumo_Inicial!I28</f>
        <v>0</v>
      </c>
      <c r="J28" s="8">
        <f>+Renta_Alta!J28+Masivo!J28+Consumo_Inicial!J28</f>
        <v>0</v>
      </c>
      <c r="K28" s="8">
        <f>+Renta_Alta!K28+Masivo!K28+Consumo_Inicial!K28</f>
        <v>0</v>
      </c>
      <c r="L28" s="8">
        <f>+Renta_Alta!L28+Masivo!L28+Consumo_Inicial!L28</f>
        <v>0</v>
      </c>
      <c r="M28" s="8">
        <f>+Renta_Alta!M28+Masivo!M28+Consumo_Inicial!M28</f>
        <v>0</v>
      </c>
      <c r="N28" s="8">
        <f>+Renta_Alta!N28+Masivo!N28+Consumo_Inicial!N28</f>
        <v>0</v>
      </c>
      <c r="O28" s="8">
        <f>+Renta_Alta!O28+Masivo!O28+Consumo_Inicial!O28</f>
        <v>0</v>
      </c>
      <c r="P28" s="8">
        <f>+Renta_Alta!P28+Masivo!P28+Consumo_Inicial!P28</f>
        <v>0</v>
      </c>
      <c r="Q28" s="8">
        <f>+Renta_Alta!Q28+Masivo!Q28+Consumo_Inicial!Q28</f>
        <v>0</v>
      </c>
      <c r="R28" s="8">
        <f>+Renta_Alta!R28+Masivo!R28+Consumo_Inicial!R28</f>
        <v>0</v>
      </c>
      <c r="S28" s="8">
        <f>+Renta_Alta!S28+Masivo!S28+Consumo_Inicial!S28</f>
        <v>0</v>
      </c>
      <c r="T28" s="8">
        <f>+Renta_Alta!T28+Masivo!T28+Consumo_Inicial!T28</f>
        <v>0</v>
      </c>
      <c r="U28" s="8">
        <f>+Renta_Alta!U28+Masivo!U28+Consumo_Inicial!U28</f>
        <v>0</v>
      </c>
      <c r="V28" s="8">
        <f>+Renta_Alta!V28+Masivo!V28+Consumo_Inicial!V28</f>
        <v>0</v>
      </c>
      <c r="W28" s="8">
        <f>+Renta_Alta!W28+Masivo!W28+Consumo_Inicial!W28</f>
        <v>0</v>
      </c>
      <c r="X28" s="8">
        <f>+Renta_Alta!X28+Masivo!X28+Consumo_Inicial!X28</f>
        <v>0</v>
      </c>
      <c r="Y28" s="8">
        <f>+Renta_Alta!Y28+Masivo!Y28+Consumo_Inicial!Y28</f>
        <v>0</v>
      </c>
      <c r="Z28" s="8">
        <f>+Renta_Alta!Z28+Masivo!Z28+Consumo_Inicial!Z28</f>
        <v>0</v>
      </c>
      <c r="AA28" s="8">
        <f>+Renta_Alta!AA28+Masivo!AA28+Consumo_Inicial!AA28</f>
        <v>0</v>
      </c>
      <c r="AB28" s="8">
        <f>+Renta_Alta!AB28+Masivo!AB28+Consumo_Inicial!AB28</f>
        <v>0</v>
      </c>
      <c r="AC28" s="8">
        <f>+Renta_Alta!AC28+Masivo!AC28+Consumo_Inicial!AC28</f>
        <v>0</v>
      </c>
      <c r="AD28" s="8">
        <f>+Renta_Alta!AD28+Masivo!AD28+Consumo_Inicial!AD28</f>
        <v>0</v>
      </c>
      <c r="AE28" s="8">
        <f>+Renta_Alta!AE28+Masivo!AE28+Consumo_Inicial!AE28</f>
        <v>0</v>
      </c>
      <c r="AF28" s="8">
        <f>+Renta_Alta!AF28+Masivo!AF28+Consumo_Inicial!AF28</f>
        <v>0</v>
      </c>
      <c r="AG28" s="8">
        <f>+Renta_Alta!AG28+Masivo!AG28+Consumo_Inicial!AG28</f>
        <v>0</v>
      </c>
      <c r="AH28" s="8">
        <f>+Renta_Alta!AH28+Masivo!AH28+Consumo_Inicial!AH28</f>
        <v>0</v>
      </c>
      <c r="AI28" s="8">
        <f>+Renta_Alta!AI28+Masivo!AI28+Consumo_Inicial!AI28</f>
        <v>0</v>
      </c>
      <c r="AJ28" s="8">
        <f>+Renta_Alta!AJ28+Masivo!AJ28+Consumo_Inicial!AJ28</f>
        <v>0</v>
      </c>
      <c r="AK28" s="8">
        <f>+Renta_Alta!AK28+Masivo!AK28+Consumo_Inicial!AK28</f>
        <v>0</v>
      </c>
      <c r="AL28" s="8">
        <f>+Renta_Alta!AL28+Masivo!AL28+Consumo_Inicial!AL28</f>
        <v>0</v>
      </c>
      <c r="AM28" s="8">
        <f>+Renta_Alta!AM28+Masivo!AM28+Consumo_Inicial!AM28</f>
        <v>0</v>
      </c>
      <c r="AN28" s="8">
        <f>+Renta_Alta!AN28+Masivo!AN28+Consumo_Inicial!AN28</f>
        <v>0</v>
      </c>
      <c r="AO28" s="8">
        <f>+Renta_Alta!AO28+Masivo!AO28+Consumo_Inicial!AO28</f>
        <v>0</v>
      </c>
      <c r="AP28" s="8">
        <f>+Renta_Alta!AP28+Masivo!AP28+Consumo_Inicial!AP28</f>
        <v>0</v>
      </c>
      <c r="AQ28" s="8">
        <f>+Renta_Alta!AQ28+Masivo!AQ28+Consumo_Inicial!AQ28</f>
        <v>0</v>
      </c>
      <c r="AR28" s="8">
        <f>+Renta_Alta!AR28+Masivo!AR28+Consumo_Inicial!AR28</f>
        <v>0</v>
      </c>
      <c r="AS28" s="8">
        <f>+Renta_Alta!AS28+Masivo!AS28+Consumo_Inicial!AS28</f>
        <v>0</v>
      </c>
      <c r="AT28" s="8">
        <f>+Renta_Alta!AT28+Masivo!AT28+Consumo_Inicial!AT28</f>
        <v>0</v>
      </c>
      <c r="AU28" s="8">
        <f>+Renta_Alta!AU28+Masivo!AU28+Consumo_Inicial!AU28</f>
        <v>0</v>
      </c>
      <c r="AV28" s="8">
        <f>+Renta_Alta!AV28+Masivo!AV28+Consumo_Inicial!AV28</f>
        <v>0</v>
      </c>
      <c r="AW28" s="8">
        <f>+Renta_Alta!AW28+Masivo!AW28+Consumo_Inicial!AW28</f>
        <v>0</v>
      </c>
      <c r="AX28" s="8">
        <f>+Renta_Alta!AX28+Masivo!AX28+Consumo_Inicial!AX28</f>
        <v>0</v>
      </c>
      <c r="AY28" s="8">
        <f>+Renta_Alta!AY28+Masivo!AY28+Consumo_Inicial!AY28</f>
        <v>0</v>
      </c>
      <c r="AZ28" s="8">
        <f>+Renta_Alta!AZ28+Masivo!AZ28+Consumo_Inicial!AZ28</f>
        <v>0</v>
      </c>
      <c r="BA28" s="8">
        <f>+Renta_Alta!BA28+Masivo!BA28+Consumo_Inicial!BA28</f>
        <v>0</v>
      </c>
      <c r="BB28" s="8">
        <f>+Renta_Alta!BB28+Masivo!BB28+Consumo_Inicial!BB28</f>
        <v>0</v>
      </c>
      <c r="BC28" s="8">
        <f>+Renta_Alta!BC28+Masivo!BC28+Consumo_Inicial!BC28</f>
        <v>0</v>
      </c>
      <c r="BD28" s="8">
        <f>+Renta_Alta!BD28+Masivo!BD28+Consumo_Inicial!BD28</f>
        <v>0</v>
      </c>
      <c r="BE28" s="8">
        <f>+Renta_Alta!BE28+Masivo!BE28+Consumo_Inicial!BE28</f>
        <v>0</v>
      </c>
      <c r="BF28" s="8">
        <f>+Renta_Alta!BF28+Masivo!BF28+Consumo_Inicial!BF28</f>
        <v>0</v>
      </c>
      <c r="BG28" s="8">
        <f>+Renta_Alta!BG28+Masivo!BG28+Consumo_Inicial!BG28</f>
        <v>0</v>
      </c>
      <c r="BH28" s="8">
        <f>+Renta_Alta!BH28+Masivo!BH28+Consumo_Inicial!BH28</f>
        <v>0</v>
      </c>
      <c r="BI28" s="8">
        <f>+Renta_Alta!BI28+Masivo!BI28+Consumo_Inicial!BI28</f>
        <v>0</v>
      </c>
      <c r="BJ28" s="8">
        <f>+Renta_Alta!BJ28+Masivo!BJ28+Consumo_Inicial!BJ28</f>
        <v>0</v>
      </c>
      <c r="BK28" s="8">
        <f>+Renta_Alta!BK28+Masivo!BK28+Consumo_Inicial!BK28</f>
        <v>0</v>
      </c>
      <c r="BO28" s="23">
        <f t="shared" si="15"/>
        <v>0</v>
      </c>
      <c r="BP28" s="23">
        <f t="shared" si="15"/>
        <v>0</v>
      </c>
      <c r="BQ28" s="23">
        <f t="shared" si="15"/>
        <v>0</v>
      </c>
      <c r="BR28" s="23">
        <f t="shared" si="15"/>
        <v>0</v>
      </c>
      <c r="BS28" s="23">
        <f t="shared" si="15"/>
        <v>0</v>
      </c>
      <c r="BT28" s="23">
        <f t="shared" si="15"/>
        <v>0</v>
      </c>
      <c r="BW28" s="23">
        <f t="shared" si="16"/>
        <v>0</v>
      </c>
      <c r="BX28" s="23">
        <f t="shared" si="16"/>
        <v>0</v>
      </c>
      <c r="BY28" s="23">
        <f t="shared" si="16"/>
        <v>0</v>
      </c>
      <c r="BZ28" s="23">
        <f t="shared" si="16"/>
        <v>0</v>
      </c>
      <c r="CA28" s="23">
        <f t="shared" si="16"/>
        <v>0</v>
      </c>
      <c r="CB28" s="23">
        <f t="shared" si="16"/>
        <v>0</v>
      </c>
    </row>
    <row r="29" spans="1:80" hidden="1" outlineLevel="2" x14ac:dyDescent="0.25">
      <c r="A29" s="11" t="s">
        <v>13</v>
      </c>
      <c r="C29" s="2"/>
      <c r="D29" s="8">
        <f>+Renta_Alta!D29+Masivo!D29+Consumo_Inicial!D29</f>
        <v>0</v>
      </c>
      <c r="E29" s="8">
        <f>+Renta_Alta!E29+Masivo!E29+Consumo_Inicial!E29</f>
        <v>0</v>
      </c>
      <c r="F29" s="8">
        <f>+Renta_Alta!F29+Masivo!F29+Consumo_Inicial!F29</f>
        <v>0</v>
      </c>
      <c r="G29" s="8">
        <f>+Renta_Alta!G29+Masivo!G29+Consumo_Inicial!G29</f>
        <v>0</v>
      </c>
      <c r="H29" s="8">
        <f>+Renta_Alta!H29+Masivo!H29+Consumo_Inicial!H29</f>
        <v>0</v>
      </c>
      <c r="I29" s="8">
        <f>+Renta_Alta!I29+Masivo!I29+Consumo_Inicial!I29</f>
        <v>0</v>
      </c>
      <c r="J29" s="8">
        <f>+Renta_Alta!J29+Masivo!J29+Consumo_Inicial!J29</f>
        <v>0</v>
      </c>
      <c r="K29" s="8">
        <f>+Renta_Alta!K29+Masivo!K29+Consumo_Inicial!K29</f>
        <v>0</v>
      </c>
      <c r="L29" s="8">
        <f>+Renta_Alta!L29+Masivo!L29+Consumo_Inicial!L29</f>
        <v>0</v>
      </c>
      <c r="M29" s="8">
        <f>+Renta_Alta!M29+Masivo!M29+Consumo_Inicial!M29</f>
        <v>0</v>
      </c>
      <c r="N29" s="8">
        <f>+Renta_Alta!N29+Masivo!N29+Consumo_Inicial!N29</f>
        <v>0</v>
      </c>
      <c r="O29" s="8">
        <f>+Renta_Alta!O29+Masivo!O29+Consumo_Inicial!O29</f>
        <v>0</v>
      </c>
      <c r="P29" s="8">
        <f>+Renta_Alta!P29+Masivo!P29+Consumo_Inicial!P29</f>
        <v>0</v>
      </c>
      <c r="Q29" s="8">
        <f>+Renta_Alta!Q29+Masivo!Q29+Consumo_Inicial!Q29</f>
        <v>0</v>
      </c>
      <c r="R29" s="8">
        <f>+Renta_Alta!R29+Masivo!R29+Consumo_Inicial!R29</f>
        <v>0</v>
      </c>
      <c r="S29" s="8">
        <f>+Renta_Alta!S29+Masivo!S29+Consumo_Inicial!S29</f>
        <v>0</v>
      </c>
      <c r="T29" s="8">
        <f>+Renta_Alta!T29+Masivo!T29+Consumo_Inicial!T29</f>
        <v>0</v>
      </c>
      <c r="U29" s="8">
        <f>+Renta_Alta!U29+Masivo!U29+Consumo_Inicial!U29</f>
        <v>0</v>
      </c>
      <c r="V29" s="8">
        <f>+Renta_Alta!V29+Masivo!V29+Consumo_Inicial!V29</f>
        <v>0</v>
      </c>
      <c r="W29" s="8">
        <f>+Renta_Alta!W29+Masivo!W29+Consumo_Inicial!W29</f>
        <v>0</v>
      </c>
      <c r="X29" s="8">
        <f>+Renta_Alta!X29+Masivo!X29+Consumo_Inicial!X29</f>
        <v>0</v>
      </c>
      <c r="Y29" s="8">
        <f>+Renta_Alta!Y29+Masivo!Y29+Consumo_Inicial!Y29</f>
        <v>0</v>
      </c>
      <c r="Z29" s="8">
        <f>+Renta_Alta!Z29+Masivo!Z29+Consumo_Inicial!Z29</f>
        <v>0</v>
      </c>
      <c r="AA29" s="8">
        <f>+Renta_Alta!AA29+Masivo!AA29+Consumo_Inicial!AA29</f>
        <v>0</v>
      </c>
      <c r="AB29" s="8">
        <f>+Renta_Alta!AB29+Masivo!AB29+Consumo_Inicial!AB29</f>
        <v>0</v>
      </c>
      <c r="AC29" s="8">
        <f>+Renta_Alta!AC29+Masivo!AC29+Consumo_Inicial!AC29</f>
        <v>0</v>
      </c>
      <c r="AD29" s="8">
        <f>+Renta_Alta!AD29+Masivo!AD29+Consumo_Inicial!AD29</f>
        <v>0</v>
      </c>
      <c r="AE29" s="8">
        <f>+Renta_Alta!AE29+Masivo!AE29+Consumo_Inicial!AE29</f>
        <v>0</v>
      </c>
      <c r="AF29" s="8">
        <f>+Renta_Alta!AF29+Masivo!AF29+Consumo_Inicial!AF29</f>
        <v>0</v>
      </c>
      <c r="AG29" s="8">
        <f>+Renta_Alta!AG29+Masivo!AG29+Consumo_Inicial!AG29</f>
        <v>0</v>
      </c>
      <c r="AH29" s="8">
        <f>+Renta_Alta!AH29+Masivo!AH29+Consumo_Inicial!AH29</f>
        <v>0</v>
      </c>
      <c r="AI29" s="8">
        <f>+Renta_Alta!AI29+Masivo!AI29+Consumo_Inicial!AI29</f>
        <v>0</v>
      </c>
      <c r="AJ29" s="8">
        <f>+Renta_Alta!AJ29+Masivo!AJ29+Consumo_Inicial!AJ29</f>
        <v>0</v>
      </c>
      <c r="AK29" s="8">
        <f>+Renta_Alta!AK29+Masivo!AK29+Consumo_Inicial!AK29</f>
        <v>0</v>
      </c>
      <c r="AL29" s="8">
        <f>+Renta_Alta!AL29+Masivo!AL29+Consumo_Inicial!AL29</f>
        <v>0</v>
      </c>
      <c r="AM29" s="8">
        <f>+Renta_Alta!AM29+Masivo!AM29+Consumo_Inicial!AM29</f>
        <v>0</v>
      </c>
      <c r="AN29" s="8">
        <f>+Renta_Alta!AN29+Masivo!AN29+Consumo_Inicial!AN29</f>
        <v>0</v>
      </c>
      <c r="AO29" s="8">
        <f>+Renta_Alta!AO29+Masivo!AO29+Consumo_Inicial!AO29</f>
        <v>0</v>
      </c>
      <c r="AP29" s="8">
        <f>+Renta_Alta!AP29+Masivo!AP29+Consumo_Inicial!AP29</f>
        <v>0</v>
      </c>
      <c r="AQ29" s="8">
        <f>+Renta_Alta!AQ29+Masivo!AQ29+Consumo_Inicial!AQ29</f>
        <v>0</v>
      </c>
      <c r="AR29" s="8">
        <f>+Renta_Alta!AR29+Masivo!AR29+Consumo_Inicial!AR29</f>
        <v>0</v>
      </c>
      <c r="AS29" s="8">
        <f>+Renta_Alta!AS29+Masivo!AS29+Consumo_Inicial!AS29</f>
        <v>0</v>
      </c>
      <c r="AT29" s="8">
        <f>+Renta_Alta!AT29+Masivo!AT29+Consumo_Inicial!AT29</f>
        <v>0</v>
      </c>
      <c r="AU29" s="8">
        <f>+Renta_Alta!AU29+Masivo!AU29+Consumo_Inicial!AU29</f>
        <v>0</v>
      </c>
      <c r="AV29" s="8">
        <f>+Renta_Alta!AV29+Masivo!AV29+Consumo_Inicial!AV29</f>
        <v>0</v>
      </c>
      <c r="AW29" s="8">
        <f>+Renta_Alta!AW29+Masivo!AW29+Consumo_Inicial!AW29</f>
        <v>0</v>
      </c>
      <c r="AX29" s="8">
        <f>+Renta_Alta!AX29+Masivo!AX29+Consumo_Inicial!AX29</f>
        <v>0</v>
      </c>
      <c r="AY29" s="8">
        <f>+Renta_Alta!AY29+Masivo!AY29+Consumo_Inicial!AY29</f>
        <v>0</v>
      </c>
      <c r="AZ29" s="8">
        <f>+Renta_Alta!AZ29+Masivo!AZ29+Consumo_Inicial!AZ29</f>
        <v>0</v>
      </c>
      <c r="BA29" s="8">
        <f>+Renta_Alta!BA29+Masivo!BA29+Consumo_Inicial!BA29</f>
        <v>0</v>
      </c>
      <c r="BB29" s="8">
        <f>+Renta_Alta!BB29+Masivo!BB29+Consumo_Inicial!BB29</f>
        <v>0</v>
      </c>
      <c r="BC29" s="8">
        <f>+Renta_Alta!BC29+Masivo!BC29+Consumo_Inicial!BC29</f>
        <v>0</v>
      </c>
      <c r="BD29" s="8">
        <f>+Renta_Alta!BD29+Masivo!BD29+Consumo_Inicial!BD29</f>
        <v>0</v>
      </c>
      <c r="BE29" s="8">
        <f>+Renta_Alta!BE29+Masivo!BE29+Consumo_Inicial!BE29</f>
        <v>0</v>
      </c>
      <c r="BF29" s="8">
        <f>+Renta_Alta!BF29+Masivo!BF29+Consumo_Inicial!BF29</f>
        <v>0</v>
      </c>
      <c r="BG29" s="8">
        <f>+Renta_Alta!BG29+Masivo!BG29+Consumo_Inicial!BG29</f>
        <v>0</v>
      </c>
      <c r="BH29" s="8">
        <f>+Renta_Alta!BH29+Masivo!BH29+Consumo_Inicial!BH29</f>
        <v>0</v>
      </c>
      <c r="BI29" s="8">
        <f>+Renta_Alta!BI29+Masivo!BI29+Consumo_Inicial!BI29</f>
        <v>0</v>
      </c>
      <c r="BJ29" s="8">
        <f>+Renta_Alta!BJ29+Masivo!BJ29+Consumo_Inicial!BJ29</f>
        <v>0</v>
      </c>
      <c r="BK29" s="8">
        <f>+Renta_Alta!BK29+Masivo!BK29+Consumo_Inicial!BK29</f>
        <v>0</v>
      </c>
      <c r="BO29" s="23">
        <f t="shared" si="15"/>
        <v>0</v>
      </c>
      <c r="BP29" s="23">
        <f t="shared" si="15"/>
        <v>0</v>
      </c>
      <c r="BQ29" s="23">
        <f t="shared" si="15"/>
        <v>0</v>
      </c>
      <c r="BR29" s="23">
        <f t="shared" si="15"/>
        <v>0</v>
      </c>
      <c r="BS29" s="23">
        <f t="shared" si="15"/>
        <v>0</v>
      </c>
      <c r="BT29" s="23">
        <f t="shared" si="15"/>
        <v>0</v>
      </c>
      <c r="BW29" s="23">
        <f t="shared" si="16"/>
        <v>0</v>
      </c>
      <c r="BX29" s="23">
        <f t="shared" si="16"/>
        <v>0</v>
      </c>
      <c r="BY29" s="23">
        <f t="shared" si="16"/>
        <v>0</v>
      </c>
      <c r="BZ29" s="23">
        <f t="shared" si="16"/>
        <v>0</v>
      </c>
      <c r="CA29" s="23">
        <f t="shared" si="16"/>
        <v>0</v>
      </c>
      <c r="CB29" s="23">
        <f t="shared" si="16"/>
        <v>0</v>
      </c>
    </row>
    <row r="30" spans="1:80" hidden="1" outlineLevel="2" x14ac:dyDescent="0.25">
      <c r="A30" s="11" t="s">
        <v>13</v>
      </c>
      <c r="C30" s="2"/>
      <c r="D30" s="8">
        <f>+Renta_Alta!D30+Masivo!D30+Consumo_Inicial!D30</f>
        <v>0</v>
      </c>
      <c r="E30" s="8">
        <f>+Renta_Alta!E30+Masivo!E30+Consumo_Inicial!E30</f>
        <v>0</v>
      </c>
      <c r="F30" s="8">
        <f>+Renta_Alta!F30+Masivo!F30+Consumo_Inicial!F30</f>
        <v>0</v>
      </c>
      <c r="G30" s="8">
        <f>+Renta_Alta!G30+Masivo!G30+Consumo_Inicial!G30</f>
        <v>0</v>
      </c>
      <c r="H30" s="8">
        <f>+Renta_Alta!H30+Masivo!H30+Consumo_Inicial!H30</f>
        <v>0</v>
      </c>
      <c r="I30" s="8">
        <f>+Renta_Alta!I30+Masivo!I30+Consumo_Inicial!I30</f>
        <v>0</v>
      </c>
      <c r="J30" s="8">
        <f>+Renta_Alta!J30+Masivo!J30+Consumo_Inicial!J30</f>
        <v>0</v>
      </c>
      <c r="K30" s="8">
        <f>+Renta_Alta!K30+Masivo!K30+Consumo_Inicial!K30</f>
        <v>0</v>
      </c>
      <c r="L30" s="8">
        <f>+Renta_Alta!L30+Masivo!L30+Consumo_Inicial!L30</f>
        <v>0</v>
      </c>
      <c r="M30" s="8">
        <f>+Renta_Alta!M30+Masivo!M30+Consumo_Inicial!M30</f>
        <v>0</v>
      </c>
      <c r="N30" s="8">
        <f>+Renta_Alta!N30+Masivo!N30+Consumo_Inicial!N30</f>
        <v>0</v>
      </c>
      <c r="O30" s="8">
        <f>+Renta_Alta!O30+Masivo!O30+Consumo_Inicial!O30</f>
        <v>0</v>
      </c>
      <c r="P30" s="8">
        <f>+Renta_Alta!P30+Masivo!P30+Consumo_Inicial!P30</f>
        <v>0</v>
      </c>
      <c r="Q30" s="8">
        <f>+Renta_Alta!Q30+Masivo!Q30+Consumo_Inicial!Q30</f>
        <v>0</v>
      </c>
      <c r="R30" s="8">
        <f>+Renta_Alta!R30+Masivo!R30+Consumo_Inicial!R30</f>
        <v>0</v>
      </c>
      <c r="S30" s="8">
        <f>+Renta_Alta!S30+Masivo!S30+Consumo_Inicial!S30</f>
        <v>0</v>
      </c>
      <c r="T30" s="8">
        <f>+Renta_Alta!T30+Masivo!T30+Consumo_Inicial!T30</f>
        <v>0</v>
      </c>
      <c r="U30" s="8">
        <f>+Renta_Alta!U30+Masivo!U30+Consumo_Inicial!U30</f>
        <v>0</v>
      </c>
      <c r="V30" s="8">
        <f>+Renta_Alta!V30+Masivo!V30+Consumo_Inicial!V30</f>
        <v>0</v>
      </c>
      <c r="W30" s="8">
        <f>+Renta_Alta!W30+Masivo!W30+Consumo_Inicial!W30</f>
        <v>0</v>
      </c>
      <c r="X30" s="8">
        <f>+Renta_Alta!X30+Masivo!X30+Consumo_Inicial!X30</f>
        <v>0</v>
      </c>
      <c r="Y30" s="8">
        <f>+Renta_Alta!Y30+Masivo!Y30+Consumo_Inicial!Y30</f>
        <v>0</v>
      </c>
      <c r="Z30" s="8">
        <f>+Renta_Alta!Z30+Masivo!Z30+Consumo_Inicial!Z30</f>
        <v>0</v>
      </c>
      <c r="AA30" s="8">
        <f>+Renta_Alta!AA30+Masivo!AA30+Consumo_Inicial!AA30</f>
        <v>0</v>
      </c>
      <c r="AB30" s="8">
        <f>+Renta_Alta!AB30+Masivo!AB30+Consumo_Inicial!AB30</f>
        <v>0</v>
      </c>
      <c r="AC30" s="8">
        <f>+Renta_Alta!AC30+Masivo!AC30+Consumo_Inicial!AC30</f>
        <v>0</v>
      </c>
      <c r="AD30" s="8">
        <f>+Renta_Alta!AD30+Masivo!AD30+Consumo_Inicial!AD30</f>
        <v>0</v>
      </c>
      <c r="AE30" s="8">
        <f>+Renta_Alta!AE30+Masivo!AE30+Consumo_Inicial!AE30</f>
        <v>0</v>
      </c>
      <c r="AF30" s="8">
        <f>+Renta_Alta!AF30+Masivo!AF30+Consumo_Inicial!AF30</f>
        <v>0</v>
      </c>
      <c r="AG30" s="8">
        <f>+Renta_Alta!AG30+Masivo!AG30+Consumo_Inicial!AG30</f>
        <v>0</v>
      </c>
      <c r="AH30" s="8">
        <f>+Renta_Alta!AH30+Masivo!AH30+Consumo_Inicial!AH30</f>
        <v>0</v>
      </c>
      <c r="AI30" s="8">
        <f>+Renta_Alta!AI30+Masivo!AI30+Consumo_Inicial!AI30</f>
        <v>0</v>
      </c>
      <c r="AJ30" s="8">
        <f>+Renta_Alta!AJ30+Masivo!AJ30+Consumo_Inicial!AJ30</f>
        <v>0</v>
      </c>
      <c r="AK30" s="8">
        <f>+Renta_Alta!AK30+Masivo!AK30+Consumo_Inicial!AK30</f>
        <v>0</v>
      </c>
      <c r="AL30" s="8">
        <f>+Renta_Alta!AL30+Masivo!AL30+Consumo_Inicial!AL30</f>
        <v>0</v>
      </c>
      <c r="AM30" s="8">
        <f>+Renta_Alta!AM30+Masivo!AM30+Consumo_Inicial!AM30</f>
        <v>0</v>
      </c>
      <c r="AN30" s="8">
        <f>+Renta_Alta!AN30+Masivo!AN30+Consumo_Inicial!AN30</f>
        <v>0</v>
      </c>
      <c r="AO30" s="8">
        <f>+Renta_Alta!AO30+Masivo!AO30+Consumo_Inicial!AO30</f>
        <v>0</v>
      </c>
      <c r="AP30" s="8">
        <f>+Renta_Alta!AP30+Masivo!AP30+Consumo_Inicial!AP30</f>
        <v>0</v>
      </c>
      <c r="AQ30" s="8">
        <f>+Renta_Alta!AQ30+Masivo!AQ30+Consumo_Inicial!AQ30</f>
        <v>0</v>
      </c>
      <c r="AR30" s="8">
        <f>+Renta_Alta!AR30+Masivo!AR30+Consumo_Inicial!AR30</f>
        <v>0</v>
      </c>
      <c r="AS30" s="8">
        <f>+Renta_Alta!AS30+Masivo!AS30+Consumo_Inicial!AS30</f>
        <v>0</v>
      </c>
      <c r="AT30" s="8">
        <f>+Renta_Alta!AT30+Masivo!AT30+Consumo_Inicial!AT30</f>
        <v>0</v>
      </c>
      <c r="AU30" s="8">
        <f>+Renta_Alta!AU30+Masivo!AU30+Consumo_Inicial!AU30</f>
        <v>0</v>
      </c>
      <c r="AV30" s="8">
        <f>+Renta_Alta!AV30+Masivo!AV30+Consumo_Inicial!AV30</f>
        <v>0</v>
      </c>
      <c r="AW30" s="8">
        <f>+Renta_Alta!AW30+Masivo!AW30+Consumo_Inicial!AW30</f>
        <v>0</v>
      </c>
      <c r="AX30" s="8">
        <f>+Renta_Alta!AX30+Masivo!AX30+Consumo_Inicial!AX30</f>
        <v>0</v>
      </c>
      <c r="AY30" s="8">
        <f>+Renta_Alta!AY30+Masivo!AY30+Consumo_Inicial!AY30</f>
        <v>0</v>
      </c>
      <c r="AZ30" s="8">
        <f>+Renta_Alta!AZ30+Masivo!AZ30+Consumo_Inicial!AZ30</f>
        <v>0</v>
      </c>
      <c r="BA30" s="8">
        <f>+Renta_Alta!BA30+Masivo!BA30+Consumo_Inicial!BA30</f>
        <v>0</v>
      </c>
      <c r="BB30" s="8">
        <f>+Renta_Alta!BB30+Masivo!BB30+Consumo_Inicial!BB30</f>
        <v>0</v>
      </c>
      <c r="BC30" s="8">
        <f>+Renta_Alta!BC30+Masivo!BC30+Consumo_Inicial!BC30</f>
        <v>0</v>
      </c>
      <c r="BD30" s="8">
        <f>+Renta_Alta!BD30+Masivo!BD30+Consumo_Inicial!BD30</f>
        <v>0</v>
      </c>
      <c r="BE30" s="8">
        <f>+Renta_Alta!BE30+Masivo!BE30+Consumo_Inicial!BE30</f>
        <v>0</v>
      </c>
      <c r="BF30" s="8">
        <f>+Renta_Alta!BF30+Masivo!BF30+Consumo_Inicial!BF30</f>
        <v>0</v>
      </c>
      <c r="BG30" s="8">
        <f>+Renta_Alta!BG30+Masivo!BG30+Consumo_Inicial!BG30</f>
        <v>0</v>
      </c>
      <c r="BH30" s="8">
        <f>+Renta_Alta!BH30+Masivo!BH30+Consumo_Inicial!BH30</f>
        <v>0</v>
      </c>
      <c r="BI30" s="8">
        <f>+Renta_Alta!BI30+Masivo!BI30+Consumo_Inicial!BI30</f>
        <v>0</v>
      </c>
      <c r="BJ30" s="8">
        <f>+Renta_Alta!BJ30+Masivo!BJ30+Consumo_Inicial!BJ30</f>
        <v>0</v>
      </c>
      <c r="BK30" s="8">
        <f>+Renta_Alta!BK30+Masivo!BK30+Consumo_Inicial!BK30</f>
        <v>0</v>
      </c>
      <c r="BO30" s="23">
        <f t="shared" si="15"/>
        <v>0</v>
      </c>
      <c r="BP30" s="23">
        <f t="shared" si="15"/>
        <v>0</v>
      </c>
      <c r="BQ30" s="23">
        <f t="shared" si="15"/>
        <v>0</v>
      </c>
      <c r="BR30" s="23">
        <f t="shared" si="15"/>
        <v>0</v>
      </c>
      <c r="BS30" s="23">
        <f t="shared" si="15"/>
        <v>0</v>
      </c>
      <c r="BT30" s="23">
        <f t="shared" si="15"/>
        <v>0</v>
      </c>
      <c r="BW30" s="23">
        <f t="shared" si="16"/>
        <v>0</v>
      </c>
      <c r="BX30" s="23">
        <f t="shared" si="16"/>
        <v>0</v>
      </c>
      <c r="BY30" s="23">
        <f t="shared" si="16"/>
        <v>0</v>
      </c>
      <c r="BZ30" s="23">
        <f t="shared" si="16"/>
        <v>0</v>
      </c>
      <c r="CA30" s="23">
        <f t="shared" si="16"/>
        <v>0</v>
      </c>
      <c r="CB30" s="23">
        <f t="shared" si="16"/>
        <v>0</v>
      </c>
    </row>
    <row r="31" spans="1:80" hidden="1" outlineLevel="2" x14ac:dyDescent="0.25">
      <c r="A31" s="11" t="s">
        <v>13</v>
      </c>
      <c r="C31" s="2"/>
      <c r="D31" s="8">
        <f>+Renta_Alta!D31+Masivo!D31+Consumo_Inicial!D31</f>
        <v>0</v>
      </c>
      <c r="E31" s="8">
        <f>+Renta_Alta!E31+Masivo!E31+Consumo_Inicial!E31</f>
        <v>0</v>
      </c>
      <c r="F31" s="8">
        <f>+Renta_Alta!F31+Masivo!F31+Consumo_Inicial!F31</f>
        <v>0</v>
      </c>
      <c r="G31" s="8">
        <f>+Renta_Alta!G31+Masivo!G31+Consumo_Inicial!G31</f>
        <v>0</v>
      </c>
      <c r="H31" s="8">
        <f>+Renta_Alta!H31+Masivo!H31+Consumo_Inicial!H31</f>
        <v>0</v>
      </c>
      <c r="I31" s="8">
        <f>+Renta_Alta!I31+Masivo!I31+Consumo_Inicial!I31</f>
        <v>0</v>
      </c>
      <c r="J31" s="8">
        <f>+Renta_Alta!J31+Masivo!J31+Consumo_Inicial!J31</f>
        <v>0</v>
      </c>
      <c r="K31" s="8">
        <f>+Renta_Alta!K31+Masivo!K31+Consumo_Inicial!K31</f>
        <v>0</v>
      </c>
      <c r="L31" s="8">
        <f>+Renta_Alta!L31+Masivo!L31+Consumo_Inicial!L31</f>
        <v>0</v>
      </c>
      <c r="M31" s="8">
        <f>+Renta_Alta!M31+Masivo!M31+Consumo_Inicial!M31</f>
        <v>0</v>
      </c>
      <c r="N31" s="8">
        <f>+Renta_Alta!N31+Masivo!N31+Consumo_Inicial!N31</f>
        <v>0</v>
      </c>
      <c r="O31" s="8">
        <f>+Renta_Alta!O31+Masivo!O31+Consumo_Inicial!O31</f>
        <v>0</v>
      </c>
      <c r="P31" s="8">
        <f>+Renta_Alta!P31+Masivo!P31+Consumo_Inicial!P31</f>
        <v>0</v>
      </c>
      <c r="Q31" s="8">
        <f>+Renta_Alta!Q31+Masivo!Q31+Consumo_Inicial!Q31</f>
        <v>0</v>
      </c>
      <c r="R31" s="8">
        <f>+Renta_Alta!R31+Masivo!R31+Consumo_Inicial!R31</f>
        <v>0</v>
      </c>
      <c r="S31" s="8">
        <f>+Renta_Alta!S31+Masivo!S31+Consumo_Inicial!S31</f>
        <v>0</v>
      </c>
      <c r="T31" s="8">
        <f>+Renta_Alta!T31+Masivo!T31+Consumo_Inicial!T31</f>
        <v>0</v>
      </c>
      <c r="U31" s="8">
        <f>+Renta_Alta!U31+Masivo!U31+Consumo_Inicial!U31</f>
        <v>0</v>
      </c>
      <c r="V31" s="8">
        <f>+Renta_Alta!V31+Masivo!V31+Consumo_Inicial!V31</f>
        <v>0</v>
      </c>
      <c r="W31" s="8">
        <f>+Renta_Alta!W31+Masivo!W31+Consumo_Inicial!W31</f>
        <v>0</v>
      </c>
      <c r="X31" s="8">
        <f>+Renta_Alta!X31+Masivo!X31+Consumo_Inicial!X31</f>
        <v>0</v>
      </c>
      <c r="Y31" s="8">
        <f>+Renta_Alta!Y31+Masivo!Y31+Consumo_Inicial!Y31</f>
        <v>0</v>
      </c>
      <c r="Z31" s="8">
        <f>+Renta_Alta!Z31+Masivo!Z31+Consumo_Inicial!Z31</f>
        <v>0</v>
      </c>
      <c r="AA31" s="8">
        <f>+Renta_Alta!AA31+Masivo!AA31+Consumo_Inicial!AA31</f>
        <v>0</v>
      </c>
      <c r="AB31" s="8">
        <f>+Renta_Alta!AB31+Masivo!AB31+Consumo_Inicial!AB31</f>
        <v>0</v>
      </c>
      <c r="AC31" s="8">
        <f>+Renta_Alta!AC31+Masivo!AC31+Consumo_Inicial!AC31</f>
        <v>0</v>
      </c>
      <c r="AD31" s="8">
        <f>+Renta_Alta!AD31+Masivo!AD31+Consumo_Inicial!AD31</f>
        <v>0</v>
      </c>
      <c r="AE31" s="8">
        <f>+Renta_Alta!AE31+Masivo!AE31+Consumo_Inicial!AE31</f>
        <v>0</v>
      </c>
      <c r="AF31" s="8">
        <f>+Renta_Alta!AF31+Masivo!AF31+Consumo_Inicial!AF31</f>
        <v>0</v>
      </c>
      <c r="AG31" s="8">
        <f>+Renta_Alta!AG31+Masivo!AG31+Consumo_Inicial!AG31</f>
        <v>0</v>
      </c>
      <c r="AH31" s="8">
        <f>+Renta_Alta!AH31+Masivo!AH31+Consumo_Inicial!AH31</f>
        <v>0</v>
      </c>
      <c r="AI31" s="8">
        <f>+Renta_Alta!AI31+Masivo!AI31+Consumo_Inicial!AI31</f>
        <v>0</v>
      </c>
      <c r="AJ31" s="8">
        <f>+Renta_Alta!AJ31+Masivo!AJ31+Consumo_Inicial!AJ31</f>
        <v>0</v>
      </c>
      <c r="AK31" s="8">
        <f>+Renta_Alta!AK31+Masivo!AK31+Consumo_Inicial!AK31</f>
        <v>0</v>
      </c>
      <c r="AL31" s="8">
        <f>+Renta_Alta!AL31+Masivo!AL31+Consumo_Inicial!AL31</f>
        <v>0</v>
      </c>
      <c r="AM31" s="8">
        <f>+Renta_Alta!AM31+Masivo!AM31+Consumo_Inicial!AM31</f>
        <v>0</v>
      </c>
      <c r="AN31" s="8">
        <f>+Renta_Alta!AN31+Masivo!AN31+Consumo_Inicial!AN31</f>
        <v>0</v>
      </c>
      <c r="AO31" s="8">
        <f>+Renta_Alta!AO31+Masivo!AO31+Consumo_Inicial!AO31</f>
        <v>0</v>
      </c>
      <c r="AP31" s="8">
        <f>+Renta_Alta!AP31+Masivo!AP31+Consumo_Inicial!AP31</f>
        <v>0</v>
      </c>
      <c r="AQ31" s="8">
        <f>+Renta_Alta!AQ31+Masivo!AQ31+Consumo_Inicial!AQ31</f>
        <v>0</v>
      </c>
      <c r="AR31" s="8">
        <f>+Renta_Alta!AR31+Masivo!AR31+Consumo_Inicial!AR31</f>
        <v>0</v>
      </c>
      <c r="AS31" s="8">
        <f>+Renta_Alta!AS31+Masivo!AS31+Consumo_Inicial!AS31</f>
        <v>0</v>
      </c>
      <c r="AT31" s="8">
        <f>+Renta_Alta!AT31+Masivo!AT31+Consumo_Inicial!AT31</f>
        <v>0</v>
      </c>
      <c r="AU31" s="8">
        <f>+Renta_Alta!AU31+Masivo!AU31+Consumo_Inicial!AU31</f>
        <v>0</v>
      </c>
      <c r="AV31" s="8">
        <f>+Renta_Alta!AV31+Masivo!AV31+Consumo_Inicial!AV31</f>
        <v>0</v>
      </c>
      <c r="AW31" s="8">
        <f>+Renta_Alta!AW31+Masivo!AW31+Consumo_Inicial!AW31</f>
        <v>0</v>
      </c>
      <c r="AX31" s="8">
        <f>+Renta_Alta!AX31+Masivo!AX31+Consumo_Inicial!AX31</f>
        <v>0</v>
      </c>
      <c r="AY31" s="8">
        <f>+Renta_Alta!AY31+Masivo!AY31+Consumo_Inicial!AY31</f>
        <v>0</v>
      </c>
      <c r="AZ31" s="8">
        <f>+Renta_Alta!AZ31+Masivo!AZ31+Consumo_Inicial!AZ31</f>
        <v>0</v>
      </c>
      <c r="BA31" s="8">
        <f>+Renta_Alta!BA31+Masivo!BA31+Consumo_Inicial!BA31</f>
        <v>0</v>
      </c>
      <c r="BB31" s="8">
        <f>+Renta_Alta!BB31+Masivo!BB31+Consumo_Inicial!BB31</f>
        <v>0</v>
      </c>
      <c r="BC31" s="8">
        <f>+Renta_Alta!BC31+Masivo!BC31+Consumo_Inicial!BC31</f>
        <v>0</v>
      </c>
      <c r="BD31" s="8">
        <f>+Renta_Alta!BD31+Masivo!BD31+Consumo_Inicial!BD31</f>
        <v>0</v>
      </c>
      <c r="BE31" s="8">
        <f>+Renta_Alta!BE31+Masivo!BE31+Consumo_Inicial!BE31</f>
        <v>0</v>
      </c>
      <c r="BF31" s="8">
        <f>+Renta_Alta!BF31+Masivo!BF31+Consumo_Inicial!BF31</f>
        <v>0</v>
      </c>
      <c r="BG31" s="8">
        <f>+Renta_Alta!BG31+Masivo!BG31+Consumo_Inicial!BG31</f>
        <v>0</v>
      </c>
      <c r="BH31" s="8">
        <f>+Renta_Alta!BH31+Masivo!BH31+Consumo_Inicial!BH31</f>
        <v>0</v>
      </c>
      <c r="BI31" s="8">
        <f>+Renta_Alta!BI31+Masivo!BI31+Consumo_Inicial!BI31</f>
        <v>0</v>
      </c>
      <c r="BJ31" s="8">
        <f>+Renta_Alta!BJ31+Masivo!BJ31+Consumo_Inicial!BJ31</f>
        <v>0</v>
      </c>
      <c r="BK31" s="8">
        <f>+Renta_Alta!BK31+Masivo!BK31+Consumo_Inicial!BK31</f>
        <v>0</v>
      </c>
      <c r="BO31" s="23">
        <f t="shared" si="15"/>
        <v>0</v>
      </c>
      <c r="BP31" s="23">
        <f t="shared" si="15"/>
        <v>0</v>
      </c>
      <c r="BQ31" s="23">
        <f t="shared" si="15"/>
        <v>0</v>
      </c>
      <c r="BR31" s="23">
        <f t="shared" si="15"/>
        <v>0</v>
      </c>
      <c r="BS31" s="23">
        <f t="shared" si="15"/>
        <v>0</v>
      </c>
      <c r="BT31" s="23">
        <f t="shared" si="15"/>
        <v>0</v>
      </c>
      <c r="BW31" s="23">
        <f t="shared" si="16"/>
        <v>0</v>
      </c>
      <c r="BX31" s="23">
        <f t="shared" si="16"/>
        <v>0</v>
      </c>
      <c r="BY31" s="23">
        <f t="shared" si="16"/>
        <v>0</v>
      </c>
      <c r="BZ31" s="23">
        <f t="shared" si="16"/>
        <v>0</v>
      </c>
      <c r="CA31" s="23">
        <f t="shared" si="16"/>
        <v>0</v>
      </c>
      <c r="CB31" s="23">
        <f t="shared" si="16"/>
        <v>0</v>
      </c>
    </row>
    <row r="32" spans="1:80" hidden="1" outlineLevel="2" x14ac:dyDescent="0.25">
      <c r="A32" s="11" t="s">
        <v>13</v>
      </c>
      <c r="C32" s="2"/>
      <c r="D32" s="8">
        <f>+Renta_Alta!D32+Masivo!D32+Consumo_Inicial!D32</f>
        <v>0</v>
      </c>
      <c r="E32" s="8">
        <f>+Renta_Alta!E32+Masivo!E32+Consumo_Inicial!E32</f>
        <v>0</v>
      </c>
      <c r="F32" s="8">
        <f>+Renta_Alta!F32+Masivo!F32+Consumo_Inicial!F32</f>
        <v>0</v>
      </c>
      <c r="G32" s="8">
        <f>+Renta_Alta!G32+Masivo!G32+Consumo_Inicial!G32</f>
        <v>0</v>
      </c>
      <c r="H32" s="8">
        <f>+Renta_Alta!H32+Masivo!H32+Consumo_Inicial!H32</f>
        <v>0</v>
      </c>
      <c r="I32" s="8">
        <f>+Renta_Alta!I32+Masivo!I32+Consumo_Inicial!I32</f>
        <v>0</v>
      </c>
      <c r="J32" s="8">
        <f>+Renta_Alta!J32+Masivo!J32+Consumo_Inicial!J32</f>
        <v>0</v>
      </c>
      <c r="K32" s="8">
        <f>+Renta_Alta!K32+Masivo!K32+Consumo_Inicial!K32</f>
        <v>0</v>
      </c>
      <c r="L32" s="8">
        <f>+Renta_Alta!L32+Masivo!L32+Consumo_Inicial!L32</f>
        <v>0</v>
      </c>
      <c r="M32" s="8">
        <f>+Renta_Alta!M32+Masivo!M32+Consumo_Inicial!M32</f>
        <v>0</v>
      </c>
      <c r="N32" s="8">
        <f>+Renta_Alta!N32+Masivo!N32+Consumo_Inicial!N32</f>
        <v>0</v>
      </c>
      <c r="O32" s="8">
        <f>+Renta_Alta!O32+Masivo!O32+Consumo_Inicial!O32</f>
        <v>0</v>
      </c>
      <c r="P32" s="8">
        <f>+Renta_Alta!P32+Masivo!P32+Consumo_Inicial!P32</f>
        <v>0</v>
      </c>
      <c r="Q32" s="8">
        <f>+Renta_Alta!Q32+Masivo!Q32+Consumo_Inicial!Q32</f>
        <v>0</v>
      </c>
      <c r="R32" s="8">
        <f>+Renta_Alta!R32+Masivo!R32+Consumo_Inicial!R32</f>
        <v>0</v>
      </c>
      <c r="S32" s="8">
        <f>+Renta_Alta!S32+Masivo!S32+Consumo_Inicial!S32</f>
        <v>0</v>
      </c>
      <c r="T32" s="8">
        <f>+Renta_Alta!T32+Masivo!T32+Consumo_Inicial!T32</f>
        <v>0</v>
      </c>
      <c r="U32" s="8">
        <f>+Renta_Alta!U32+Masivo!U32+Consumo_Inicial!U32</f>
        <v>0</v>
      </c>
      <c r="V32" s="8">
        <f>+Renta_Alta!V32+Masivo!V32+Consumo_Inicial!V32</f>
        <v>0</v>
      </c>
      <c r="W32" s="8">
        <f>+Renta_Alta!W32+Masivo!W32+Consumo_Inicial!W32</f>
        <v>0</v>
      </c>
      <c r="X32" s="8">
        <f>+Renta_Alta!X32+Masivo!X32+Consumo_Inicial!X32</f>
        <v>0</v>
      </c>
      <c r="Y32" s="8">
        <f>+Renta_Alta!Y32+Masivo!Y32+Consumo_Inicial!Y32</f>
        <v>0</v>
      </c>
      <c r="Z32" s="8">
        <f>+Renta_Alta!Z32+Masivo!Z32+Consumo_Inicial!Z32</f>
        <v>0</v>
      </c>
      <c r="AA32" s="8">
        <f>+Renta_Alta!AA32+Masivo!AA32+Consumo_Inicial!AA32</f>
        <v>0</v>
      </c>
      <c r="AB32" s="8">
        <f>+Renta_Alta!AB32+Masivo!AB32+Consumo_Inicial!AB32</f>
        <v>0</v>
      </c>
      <c r="AC32" s="8">
        <f>+Renta_Alta!AC32+Masivo!AC32+Consumo_Inicial!AC32</f>
        <v>0</v>
      </c>
      <c r="AD32" s="8">
        <f>+Renta_Alta!AD32+Masivo!AD32+Consumo_Inicial!AD32</f>
        <v>0</v>
      </c>
      <c r="AE32" s="8">
        <f>+Renta_Alta!AE32+Masivo!AE32+Consumo_Inicial!AE32</f>
        <v>0</v>
      </c>
      <c r="AF32" s="8">
        <f>+Renta_Alta!AF32+Masivo!AF32+Consumo_Inicial!AF32</f>
        <v>0</v>
      </c>
      <c r="AG32" s="8">
        <f>+Renta_Alta!AG32+Masivo!AG32+Consumo_Inicial!AG32</f>
        <v>0</v>
      </c>
      <c r="AH32" s="8">
        <f>+Renta_Alta!AH32+Masivo!AH32+Consumo_Inicial!AH32</f>
        <v>0</v>
      </c>
      <c r="AI32" s="8">
        <f>+Renta_Alta!AI32+Masivo!AI32+Consumo_Inicial!AI32</f>
        <v>0</v>
      </c>
      <c r="AJ32" s="8">
        <f>+Renta_Alta!AJ32+Masivo!AJ32+Consumo_Inicial!AJ32</f>
        <v>0</v>
      </c>
      <c r="AK32" s="8">
        <f>+Renta_Alta!AK32+Masivo!AK32+Consumo_Inicial!AK32</f>
        <v>0</v>
      </c>
      <c r="AL32" s="8">
        <f>+Renta_Alta!AL32+Masivo!AL32+Consumo_Inicial!AL32</f>
        <v>0</v>
      </c>
      <c r="AM32" s="8">
        <f>+Renta_Alta!AM32+Masivo!AM32+Consumo_Inicial!AM32</f>
        <v>0</v>
      </c>
      <c r="AN32" s="8">
        <f>+Renta_Alta!AN32+Masivo!AN32+Consumo_Inicial!AN32</f>
        <v>0</v>
      </c>
      <c r="AO32" s="8">
        <f>+Renta_Alta!AO32+Masivo!AO32+Consumo_Inicial!AO32</f>
        <v>0</v>
      </c>
      <c r="AP32" s="8">
        <f>+Renta_Alta!AP32+Masivo!AP32+Consumo_Inicial!AP32</f>
        <v>0</v>
      </c>
      <c r="AQ32" s="8">
        <f>+Renta_Alta!AQ32+Masivo!AQ32+Consumo_Inicial!AQ32</f>
        <v>0</v>
      </c>
      <c r="AR32" s="8">
        <f>+Renta_Alta!AR32+Masivo!AR32+Consumo_Inicial!AR32</f>
        <v>0</v>
      </c>
      <c r="AS32" s="8">
        <f>+Renta_Alta!AS32+Masivo!AS32+Consumo_Inicial!AS32</f>
        <v>0</v>
      </c>
      <c r="AT32" s="8">
        <f>+Renta_Alta!AT32+Masivo!AT32+Consumo_Inicial!AT32</f>
        <v>0</v>
      </c>
      <c r="AU32" s="8">
        <f>+Renta_Alta!AU32+Masivo!AU32+Consumo_Inicial!AU32</f>
        <v>0</v>
      </c>
      <c r="AV32" s="8">
        <f>+Renta_Alta!AV32+Masivo!AV32+Consumo_Inicial!AV32</f>
        <v>0</v>
      </c>
      <c r="AW32" s="8">
        <f>+Renta_Alta!AW32+Masivo!AW32+Consumo_Inicial!AW32</f>
        <v>0</v>
      </c>
      <c r="AX32" s="8">
        <f>+Renta_Alta!AX32+Masivo!AX32+Consumo_Inicial!AX32</f>
        <v>0</v>
      </c>
      <c r="AY32" s="8">
        <f>+Renta_Alta!AY32+Masivo!AY32+Consumo_Inicial!AY32</f>
        <v>0</v>
      </c>
      <c r="AZ32" s="8">
        <f>+Renta_Alta!AZ32+Masivo!AZ32+Consumo_Inicial!AZ32</f>
        <v>0</v>
      </c>
      <c r="BA32" s="8">
        <f>+Renta_Alta!BA32+Masivo!BA32+Consumo_Inicial!BA32</f>
        <v>0</v>
      </c>
      <c r="BB32" s="8">
        <f>+Renta_Alta!BB32+Masivo!BB32+Consumo_Inicial!BB32</f>
        <v>0</v>
      </c>
      <c r="BC32" s="8">
        <f>+Renta_Alta!BC32+Masivo!BC32+Consumo_Inicial!BC32</f>
        <v>0</v>
      </c>
      <c r="BD32" s="8">
        <f>+Renta_Alta!BD32+Masivo!BD32+Consumo_Inicial!BD32</f>
        <v>0</v>
      </c>
      <c r="BE32" s="8">
        <f>+Renta_Alta!BE32+Masivo!BE32+Consumo_Inicial!BE32</f>
        <v>0</v>
      </c>
      <c r="BF32" s="8">
        <f>+Renta_Alta!BF32+Masivo!BF32+Consumo_Inicial!BF32</f>
        <v>0</v>
      </c>
      <c r="BG32" s="8">
        <f>+Renta_Alta!BG32+Masivo!BG32+Consumo_Inicial!BG32</f>
        <v>0</v>
      </c>
      <c r="BH32" s="8">
        <f>+Renta_Alta!BH32+Masivo!BH32+Consumo_Inicial!BH32</f>
        <v>0</v>
      </c>
      <c r="BI32" s="8">
        <f>+Renta_Alta!BI32+Masivo!BI32+Consumo_Inicial!BI32</f>
        <v>0</v>
      </c>
      <c r="BJ32" s="8">
        <f>+Renta_Alta!BJ32+Masivo!BJ32+Consumo_Inicial!BJ32</f>
        <v>0</v>
      </c>
      <c r="BK32" s="8">
        <f>+Renta_Alta!BK32+Masivo!BK32+Consumo_Inicial!BK32</f>
        <v>0</v>
      </c>
      <c r="BO32" s="23">
        <f t="shared" si="15"/>
        <v>0</v>
      </c>
      <c r="BP32" s="23">
        <f t="shared" si="15"/>
        <v>0</v>
      </c>
      <c r="BQ32" s="23">
        <f t="shared" si="15"/>
        <v>0</v>
      </c>
      <c r="BR32" s="23">
        <f t="shared" si="15"/>
        <v>0</v>
      </c>
      <c r="BS32" s="23">
        <f t="shared" si="15"/>
        <v>0</v>
      </c>
      <c r="BT32" s="23">
        <f t="shared" si="15"/>
        <v>0</v>
      </c>
      <c r="BW32" s="23">
        <f t="shared" si="16"/>
        <v>0</v>
      </c>
      <c r="BX32" s="23">
        <f t="shared" si="16"/>
        <v>0</v>
      </c>
      <c r="BY32" s="23">
        <f t="shared" si="16"/>
        <v>0</v>
      </c>
      <c r="BZ32" s="23">
        <f t="shared" si="16"/>
        <v>0</v>
      </c>
      <c r="CA32" s="23">
        <f t="shared" si="16"/>
        <v>0</v>
      </c>
      <c r="CB32" s="23">
        <f t="shared" si="16"/>
        <v>0</v>
      </c>
    </row>
    <row r="33" spans="1:80" hidden="1" outlineLevel="2" x14ac:dyDescent="0.25">
      <c r="A33" s="11" t="s">
        <v>13</v>
      </c>
      <c r="C33" s="2"/>
      <c r="D33" s="8">
        <f>+Renta_Alta!D33+Masivo!D33+Consumo_Inicial!D33</f>
        <v>0</v>
      </c>
      <c r="E33" s="8">
        <f>+Renta_Alta!E33+Masivo!E33+Consumo_Inicial!E33</f>
        <v>0</v>
      </c>
      <c r="F33" s="8">
        <f>+Renta_Alta!F33+Masivo!F33+Consumo_Inicial!F33</f>
        <v>0</v>
      </c>
      <c r="G33" s="8">
        <f>+Renta_Alta!G33+Masivo!G33+Consumo_Inicial!G33</f>
        <v>0</v>
      </c>
      <c r="H33" s="8">
        <f>+Renta_Alta!H33+Masivo!H33+Consumo_Inicial!H33</f>
        <v>0</v>
      </c>
      <c r="I33" s="8">
        <f>+Renta_Alta!I33+Masivo!I33+Consumo_Inicial!I33</f>
        <v>0</v>
      </c>
      <c r="J33" s="8">
        <f>+Renta_Alta!J33+Masivo!J33+Consumo_Inicial!J33</f>
        <v>0</v>
      </c>
      <c r="K33" s="8">
        <f>+Renta_Alta!K33+Masivo!K33+Consumo_Inicial!K33</f>
        <v>0</v>
      </c>
      <c r="L33" s="8">
        <f>+Renta_Alta!L33+Masivo!L33+Consumo_Inicial!L33</f>
        <v>0</v>
      </c>
      <c r="M33" s="8">
        <f>+Renta_Alta!M33+Masivo!M33+Consumo_Inicial!M33</f>
        <v>0</v>
      </c>
      <c r="N33" s="8">
        <f>+Renta_Alta!N33+Masivo!N33+Consumo_Inicial!N33</f>
        <v>0</v>
      </c>
      <c r="O33" s="8">
        <f>+Renta_Alta!O33+Masivo!O33+Consumo_Inicial!O33</f>
        <v>0</v>
      </c>
      <c r="P33" s="8">
        <f>+Renta_Alta!P33+Masivo!P33+Consumo_Inicial!P33</f>
        <v>0</v>
      </c>
      <c r="Q33" s="8">
        <f>+Renta_Alta!Q33+Masivo!Q33+Consumo_Inicial!Q33</f>
        <v>0</v>
      </c>
      <c r="R33" s="8">
        <f>+Renta_Alta!R33+Masivo!R33+Consumo_Inicial!R33</f>
        <v>0</v>
      </c>
      <c r="S33" s="8">
        <f>+Renta_Alta!S33+Masivo!S33+Consumo_Inicial!S33</f>
        <v>0</v>
      </c>
      <c r="T33" s="8">
        <f>+Renta_Alta!T33+Masivo!T33+Consumo_Inicial!T33</f>
        <v>0</v>
      </c>
      <c r="U33" s="8">
        <f>+Renta_Alta!U33+Masivo!U33+Consumo_Inicial!U33</f>
        <v>0</v>
      </c>
      <c r="V33" s="8">
        <f>+Renta_Alta!V33+Masivo!V33+Consumo_Inicial!V33</f>
        <v>0</v>
      </c>
      <c r="W33" s="8">
        <f>+Renta_Alta!W33+Masivo!W33+Consumo_Inicial!W33</f>
        <v>0</v>
      </c>
      <c r="X33" s="8">
        <f>+Renta_Alta!X33+Masivo!X33+Consumo_Inicial!X33</f>
        <v>0</v>
      </c>
      <c r="Y33" s="8">
        <f>+Renta_Alta!Y33+Masivo!Y33+Consumo_Inicial!Y33</f>
        <v>0</v>
      </c>
      <c r="Z33" s="8">
        <f>+Renta_Alta!Z33+Masivo!Z33+Consumo_Inicial!Z33</f>
        <v>0</v>
      </c>
      <c r="AA33" s="8">
        <f>+Renta_Alta!AA33+Masivo!AA33+Consumo_Inicial!AA33</f>
        <v>0</v>
      </c>
      <c r="AB33" s="8">
        <f>+Renta_Alta!AB33+Masivo!AB33+Consumo_Inicial!AB33</f>
        <v>0</v>
      </c>
      <c r="AC33" s="8">
        <f>+Renta_Alta!AC33+Masivo!AC33+Consumo_Inicial!AC33</f>
        <v>0</v>
      </c>
      <c r="AD33" s="8">
        <f>+Renta_Alta!AD33+Masivo!AD33+Consumo_Inicial!AD33</f>
        <v>0</v>
      </c>
      <c r="AE33" s="8">
        <f>+Renta_Alta!AE33+Masivo!AE33+Consumo_Inicial!AE33</f>
        <v>0</v>
      </c>
      <c r="AF33" s="8">
        <f>+Renta_Alta!AF33+Masivo!AF33+Consumo_Inicial!AF33</f>
        <v>0</v>
      </c>
      <c r="AG33" s="8">
        <f>+Renta_Alta!AG33+Masivo!AG33+Consumo_Inicial!AG33</f>
        <v>0</v>
      </c>
      <c r="AH33" s="8">
        <f>+Renta_Alta!AH33+Masivo!AH33+Consumo_Inicial!AH33</f>
        <v>0</v>
      </c>
      <c r="AI33" s="8">
        <f>+Renta_Alta!AI33+Masivo!AI33+Consumo_Inicial!AI33</f>
        <v>0</v>
      </c>
      <c r="AJ33" s="8">
        <f>+Renta_Alta!AJ33+Masivo!AJ33+Consumo_Inicial!AJ33</f>
        <v>0</v>
      </c>
      <c r="AK33" s="8">
        <f>+Renta_Alta!AK33+Masivo!AK33+Consumo_Inicial!AK33</f>
        <v>0</v>
      </c>
      <c r="AL33" s="8">
        <f>+Renta_Alta!AL33+Masivo!AL33+Consumo_Inicial!AL33</f>
        <v>0</v>
      </c>
      <c r="AM33" s="8">
        <f>+Renta_Alta!AM33+Masivo!AM33+Consumo_Inicial!AM33</f>
        <v>0</v>
      </c>
      <c r="AN33" s="8">
        <f>+Renta_Alta!AN33+Masivo!AN33+Consumo_Inicial!AN33</f>
        <v>0</v>
      </c>
      <c r="AO33" s="8">
        <f>+Renta_Alta!AO33+Masivo!AO33+Consumo_Inicial!AO33</f>
        <v>0</v>
      </c>
      <c r="AP33" s="8">
        <f>+Renta_Alta!AP33+Masivo!AP33+Consumo_Inicial!AP33</f>
        <v>0</v>
      </c>
      <c r="AQ33" s="8">
        <f>+Renta_Alta!AQ33+Masivo!AQ33+Consumo_Inicial!AQ33</f>
        <v>0</v>
      </c>
      <c r="AR33" s="8">
        <f>+Renta_Alta!AR33+Masivo!AR33+Consumo_Inicial!AR33</f>
        <v>0</v>
      </c>
      <c r="AS33" s="8">
        <f>+Renta_Alta!AS33+Masivo!AS33+Consumo_Inicial!AS33</f>
        <v>0</v>
      </c>
      <c r="AT33" s="8">
        <f>+Renta_Alta!AT33+Masivo!AT33+Consumo_Inicial!AT33</f>
        <v>0</v>
      </c>
      <c r="AU33" s="8">
        <f>+Renta_Alta!AU33+Masivo!AU33+Consumo_Inicial!AU33</f>
        <v>0</v>
      </c>
      <c r="AV33" s="8">
        <f>+Renta_Alta!AV33+Masivo!AV33+Consumo_Inicial!AV33</f>
        <v>0</v>
      </c>
      <c r="AW33" s="8">
        <f>+Renta_Alta!AW33+Masivo!AW33+Consumo_Inicial!AW33</f>
        <v>0</v>
      </c>
      <c r="AX33" s="8">
        <f>+Renta_Alta!AX33+Masivo!AX33+Consumo_Inicial!AX33</f>
        <v>0</v>
      </c>
      <c r="AY33" s="8">
        <f>+Renta_Alta!AY33+Masivo!AY33+Consumo_Inicial!AY33</f>
        <v>0</v>
      </c>
      <c r="AZ33" s="8">
        <f>+Renta_Alta!AZ33+Masivo!AZ33+Consumo_Inicial!AZ33</f>
        <v>0</v>
      </c>
      <c r="BA33" s="8">
        <f>+Renta_Alta!BA33+Masivo!BA33+Consumo_Inicial!BA33</f>
        <v>0</v>
      </c>
      <c r="BB33" s="8">
        <f>+Renta_Alta!BB33+Masivo!BB33+Consumo_Inicial!BB33</f>
        <v>0</v>
      </c>
      <c r="BC33" s="8">
        <f>+Renta_Alta!BC33+Masivo!BC33+Consumo_Inicial!BC33</f>
        <v>0</v>
      </c>
      <c r="BD33" s="8">
        <f>+Renta_Alta!BD33+Masivo!BD33+Consumo_Inicial!BD33</f>
        <v>0</v>
      </c>
      <c r="BE33" s="8">
        <f>+Renta_Alta!BE33+Masivo!BE33+Consumo_Inicial!BE33</f>
        <v>0</v>
      </c>
      <c r="BF33" s="8">
        <f>+Renta_Alta!BF33+Masivo!BF33+Consumo_Inicial!BF33</f>
        <v>0</v>
      </c>
      <c r="BG33" s="8">
        <f>+Renta_Alta!BG33+Masivo!BG33+Consumo_Inicial!BG33</f>
        <v>0</v>
      </c>
      <c r="BH33" s="8">
        <f>+Renta_Alta!BH33+Masivo!BH33+Consumo_Inicial!BH33</f>
        <v>0</v>
      </c>
      <c r="BI33" s="8">
        <f>+Renta_Alta!BI33+Masivo!BI33+Consumo_Inicial!BI33</f>
        <v>0</v>
      </c>
      <c r="BJ33" s="8">
        <f>+Renta_Alta!BJ33+Masivo!BJ33+Consumo_Inicial!BJ33</f>
        <v>0</v>
      </c>
      <c r="BK33" s="8">
        <f>+Renta_Alta!BK33+Masivo!BK33+Consumo_Inicial!BK33</f>
        <v>0</v>
      </c>
      <c r="BO33" s="23">
        <f t="shared" si="15"/>
        <v>0</v>
      </c>
      <c r="BP33" s="23">
        <f t="shared" si="15"/>
        <v>0</v>
      </c>
      <c r="BQ33" s="23">
        <f t="shared" si="15"/>
        <v>0</v>
      </c>
      <c r="BR33" s="23">
        <f t="shared" si="15"/>
        <v>0</v>
      </c>
      <c r="BS33" s="23">
        <f t="shared" si="15"/>
        <v>0</v>
      </c>
      <c r="BT33" s="23">
        <f t="shared" si="15"/>
        <v>0</v>
      </c>
      <c r="BW33" s="23">
        <f t="shared" si="16"/>
        <v>0</v>
      </c>
      <c r="BX33" s="23">
        <f t="shared" si="16"/>
        <v>0</v>
      </c>
      <c r="BY33" s="23">
        <f t="shared" si="16"/>
        <v>0</v>
      </c>
      <c r="BZ33" s="23">
        <f t="shared" si="16"/>
        <v>0</v>
      </c>
      <c r="CA33" s="23">
        <f t="shared" si="16"/>
        <v>0</v>
      </c>
      <c r="CB33" s="23">
        <f t="shared" si="16"/>
        <v>0</v>
      </c>
    </row>
    <row r="34" spans="1:80" hidden="1" outlineLevel="2" x14ac:dyDescent="0.25">
      <c r="A34" s="11" t="s">
        <v>13</v>
      </c>
      <c r="C34" s="2"/>
      <c r="D34" s="8">
        <f>+Renta_Alta!D34+Masivo!D34+Consumo_Inicial!D34</f>
        <v>0</v>
      </c>
      <c r="E34" s="8">
        <f>+Renta_Alta!E34+Masivo!E34+Consumo_Inicial!E34</f>
        <v>0</v>
      </c>
      <c r="F34" s="8">
        <f>+Renta_Alta!F34+Masivo!F34+Consumo_Inicial!F34</f>
        <v>0</v>
      </c>
      <c r="G34" s="8">
        <f>+Renta_Alta!G34+Masivo!G34+Consumo_Inicial!G34</f>
        <v>0</v>
      </c>
      <c r="H34" s="8">
        <f>+Renta_Alta!H34+Masivo!H34+Consumo_Inicial!H34</f>
        <v>0</v>
      </c>
      <c r="I34" s="8">
        <f>+Renta_Alta!I34+Masivo!I34+Consumo_Inicial!I34</f>
        <v>0</v>
      </c>
      <c r="J34" s="8">
        <f>+Renta_Alta!J34+Masivo!J34+Consumo_Inicial!J34</f>
        <v>0</v>
      </c>
      <c r="K34" s="8">
        <f>+Renta_Alta!K34+Masivo!K34+Consumo_Inicial!K34</f>
        <v>0</v>
      </c>
      <c r="L34" s="8">
        <f>+Renta_Alta!L34+Masivo!L34+Consumo_Inicial!L34</f>
        <v>0</v>
      </c>
      <c r="M34" s="8">
        <f>+Renta_Alta!M34+Masivo!M34+Consumo_Inicial!M34</f>
        <v>0</v>
      </c>
      <c r="N34" s="8">
        <f>+Renta_Alta!N34+Masivo!N34+Consumo_Inicial!N34</f>
        <v>0</v>
      </c>
      <c r="O34" s="8">
        <f>+Renta_Alta!O34+Masivo!O34+Consumo_Inicial!O34</f>
        <v>0</v>
      </c>
      <c r="P34" s="8">
        <f>+Renta_Alta!P34+Masivo!P34+Consumo_Inicial!P34</f>
        <v>0</v>
      </c>
      <c r="Q34" s="8">
        <f>+Renta_Alta!Q34+Masivo!Q34+Consumo_Inicial!Q34</f>
        <v>0</v>
      </c>
      <c r="R34" s="8">
        <f>+Renta_Alta!R34+Masivo!R34+Consumo_Inicial!R34</f>
        <v>0</v>
      </c>
      <c r="S34" s="8">
        <f>+Renta_Alta!S34+Masivo!S34+Consumo_Inicial!S34</f>
        <v>0</v>
      </c>
      <c r="T34" s="8">
        <f>+Renta_Alta!T34+Masivo!T34+Consumo_Inicial!T34</f>
        <v>0</v>
      </c>
      <c r="U34" s="8">
        <f>+Renta_Alta!U34+Masivo!U34+Consumo_Inicial!U34</f>
        <v>0</v>
      </c>
      <c r="V34" s="8">
        <f>+Renta_Alta!V34+Masivo!V34+Consumo_Inicial!V34</f>
        <v>0</v>
      </c>
      <c r="W34" s="8">
        <f>+Renta_Alta!W34+Masivo!W34+Consumo_Inicial!W34</f>
        <v>0</v>
      </c>
      <c r="X34" s="8">
        <f>+Renta_Alta!X34+Masivo!X34+Consumo_Inicial!X34</f>
        <v>0</v>
      </c>
      <c r="Y34" s="8">
        <f>+Renta_Alta!Y34+Masivo!Y34+Consumo_Inicial!Y34</f>
        <v>0</v>
      </c>
      <c r="Z34" s="8">
        <f>+Renta_Alta!Z34+Masivo!Z34+Consumo_Inicial!Z34</f>
        <v>0</v>
      </c>
      <c r="AA34" s="8">
        <f>+Renta_Alta!AA34+Masivo!AA34+Consumo_Inicial!AA34</f>
        <v>0</v>
      </c>
      <c r="AB34" s="8">
        <f>+Renta_Alta!AB34+Masivo!AB34+Consumo_Inicial!AB34</f>
        <v>0</v>
      </c>
      <c r="AC34" s="8">
        <f>+Renta_Alta!AC34+Masivo!AC34+Consumo_Inicial!AC34</f>
        <v>0</v>
      </c>
      <c r="AD34" s="8">
        <f>+Renta_Alta!AD34+Masivo!AD34+Consumo_Inicial!AD34</f>
        <v>0</v>
      </c>
      <c r="AE34" s="8">
        <f>+Renta_Alta!AE34+Masivo!AE34+Consumo_Inicial!AE34</f>
        <v>0</v>
      </c>
      <c r="AF34" s="8">
        <f>+Renta_Alta!AF34+Masivo!AF34+Consumo_Inicial!AF34</f>
        <v>0</v>
      </c>
      <c r="AG34" s="8">
        <f>+Renta_Alta!AG34+Masivo!AG34+Consumo_Inicial!AG34</f>
        <v>0</v>
      </c>
      <c r="AH34" s="8">
        <f>+Renta_Alta!AH34+Masivo!AH34+Consumo_Inicial!AH34</f>
        <v>0</v>
      </c>
      <c r="AI34" s="8">
        <f>+Renta_Alta!AI34+Masivo!AI34+Consumo_Inicial!AI34</f>
        <v>0</v>
      </c>
      <c r="AJ34" s="8">
        <f>+Renta_Alta!AJ34+Masivo!AJ34+Consumo_Inicial!AJ34</f>
        <v>0</v>
      </c>
      <c r="AK34" s="8">
        <f>+Renta_Alta!AK34+Masivo!AK34+Consumo_Inicial!AK34</f>
        <v>0</v>
      </c>
      <c r="AL34" s="8">
        <f>+Renta_Alta!AL34+Masivo!AL34+Consumo_Inicial!AL34</f>
        <v>0</v>
      </c>
      <c r="AM34" s="8">
        <f>+Renta_Alta!AM34+Masivo!AM34+Consumo_Inicial!AM34</f>
        <v>0</v>
      </c>
      <c r="AN34" s="8">
        <f>+Renta_Alta!AN34+Masivo!AN34+Consumo_Inicial!AN34</f>
        <v>0</v>
      </c>
      <c r="AO34" s="8">
        <f>+Renta_Alta!AO34+Masivo!AO34+Consumo_Inicial!AO34</f>
        <v>0</v>
      </c>
      <c r="AP34" s="8">
        <f>+Renta_Alta!AP34+Masivo!AP34+Consumo_Inicial!AP34</f>
        <v>0</v>
      </c>
      <c r="AQ34" s="8">
        <f>+Renta_Alta!AQ34+Masivo!AQ34+Consumo_Inicial!AQ34</f>
        <v>0</v>
      </c>
      <c r="AR34" s="8">
        <f>+Renta_Alta!AR34+Masivo!AR34+Consumo_Inicial!AR34</f>
        <v>0</v>
      </c>
      <c r="AS34" s="8">
        <f>+Renta_Alta!AS34+Masivo!AS34+Consumo_Inicial!AS34</f>
        <v>0</v>
      </c>
      <c r="AT34" s="8">
        <f>+Renta_Alta!AT34+Masivo!AT34+Consumo_Inicial!AT34</f>
        <v>0</v>
      </c>
      <c r="AU34" s="8">
        <f>+Renta_Alta!AU34+Masivo!AU34+Consumo_Inicial!AU34</f>
        <v>0</v>
      </c>
      <c r="AV34" s="8">
        <f>+Renta_Alta!AV34+Masivo!AV34+Consumo_Inicial!AV34</f>
        <v>0</v>
      </c>
      <c r="AW34" s="8">
        <f>+Renta_Alta!AW34+Masivo!AW34+Consumo_Inicial!AW34</f>
        <v>0</v>
      </c>
      <c r="AX34" s="8">
        <f>+Renta_Alta!AX34+Masivo!AX34+Consumo_Inicial!AX34</f>
        <v>0</v>
      </c>
      <c r="AY34" s="8">
        <f>+Renta_Alta!AY34+Masivo!AY34+Consumo_Inicial!AY34</f>
        <v>0</v>
      </c>
      <c r="AZ34" s="8">
        <f>+Renta_Alta!AZ34+Masivo!AZ34+Consumo_Inicial!AZ34</f>
        <v>0</v>
      </c>
      <c r="BA34" s="8">
        <f>+Renta_Alta!BA34+Masivo!BA34+Consumo_Inicial!BA34</f>
        <v>0</v>
      </c>
      <c r="BB34" s="8">
        <f>+Renta_Alta!BB34+Masivo!BB34+Consumo_Inicial!BB34</f>
        <v>0</v>
      </c>
      <c r="BC34" s="8">
        <f>+Renta_Alta!BC34+Masivo!BC34+Consumo_Inicial!BC34</f>
        <v>0</v>
      </c>
      <c r="BD34" s="8">
        <f>+Renta_Alta!BD34+Masivo!BD34+Consumo_Inicial!BD34</f>
        <v>0</v>
      </c>
      <c r="BE34" s="8">
        <f>+Renta_Alta!BE34+Masivo!BE34+Consumo_Inicial!BE34</f>
        <v>0</v>
      </c>
      <c r="BF34" s="8">
        <f>+Renta_Alta!BF34+Masivo!BF34+Consumo_Inicial!BF34</f>
        <v>0</v>
      </c>
      <c r="BG34" s="8">
        <f>+Renta_Alta!BG34+Masivo!BG34+Consumo_Inicial!BG34</f>
        <v>0</v>
      </c>
      <c r="BH34" s="8">
        <f>+Renta_Alta!BH34+Masivo!BH34+Consumo_Inicial!BH34</f>
        <v>0</v>
      </c>
      <c r="BI34" s="8">
        <f>+Renta_Alta!BI34+Masivo!BI34+Consumo_Inicial!BI34</f>
        <v>0</v>
      </c>
      <c r="BJ34" s="8">
        <f>+Renta_Alta!BJ34+Masivo!BJ34+Consumo_Inicial!BJ34</f>
        <v>0</v>
      </c>
      <c r="BK34" s="8">
        <f>+Renta_Alta!BK34+Masivo!BK34+Consumo_Inicial!BK34</f>
        <v>0</v>
      </c>
      <c r="BO34" s="23">
        <f t="shared" si="15"/>
        <v>0</v>
      </c>
      <c r="BP34" s="23">
        <f t="shared" si="15"/>
        <v>0</v>
      </c>
      <c r="BQ34" s="23">
        <f t="shared" si="15"/>
        <v>0</v>
      </c>
      <c r="BR34" s="23">
        <f t="shared" si="15"/>
        <v>0</v>
      </c>
      <c r="BS34" s="23">
        <f t="shared" si="15"/>
        <v>0</v>
      </c>
      <c r="BT34" s="23">
        <f t="shared" si="15"/>
        <v>0</v>
      </c>
      <c r="BW34" s="23">
        <f t="shared" si="16"/>
        <v>0</v>
      </c>
      <c r="BX34" s="23">
        <f t="shared" si="16"/>
        <v>0</v>
      </c>
      <c r="BY34" s="23">
        <f t="shared" si="16"/>
        <v>0</v>
      </c>
      <c r="BZ34" s="23">
        <f t="shared" si="16"/>
        <v>0</v>
      </c>
      <c r="CA34" s="23">
        <f t="shared" si="16"/>
        <v>0</v>
      </c>
      <c r="CB34" s="23">
        <f t="shared" si="16"/>
        <v>0</v>
      </c>
    </row>
    <row r="35" spans="1:80" hidden="1" outlineLevel="1" x14ac:dyDescent="0.25">
      <c r="A35" s="11" t="s">
        <v>13</v>
      </c>
      <c r="C35" s="51"/>
      <c r="D35" s="53">
        <f t="shared" ref="D35:BK35" si="17">SUM(D27:D34)</f>
        <v>0</v>
      </c>
      <c r="E35" s="53">
        <f t="shared" si="17"/>
        <v>0</v>
      </c>
      <c r="F35" s="53">
        <f t="shared" si="17"/>
        <v>0</v>
      </c>
      <c r="G35" s="53">
        <f t="shared" si="17"/>
        <v>0</v>
      </c>
      <c r="H35" s="53">
        <f t="shared" si="17"/>
        <v>0</v>
      </c>
      <c r="I35" s="53">
        <f t="shared" si="17"/>
        <v>0</v>
      </c>
      <c r="J35" s="53">
        <f t="shared" si="17"/>
        <v>0</v>
      </c>
      <c r="K35" s="53">
        <f t="shared" si="17"/>
        <v>0</v>
      </c>
      <c r="L35" s="53">
        <f t="shared" si="17"/>
        <v>0</v>
      </c>
      <c r="M35" s="53">
        <f t="shared" si="17"/>
        <v>0</v>
      </c>
      <c r="N35" s="53">
        <f t="shared" si="17"/>
        <v>0</v>
      </c>
      <c r="O35" s="53">
        <f t="shared" si="17"/>
        <v>0</v>
      </c>
      <c r="P35" s="53">
        <f t="shared" si="17"/>
        <v>0</v>
      </c>
      <c r="Q35" s="53">
        <f t="shared" si="17"/>
        <v>0</v>
      </c>
      <c r="R35" s="53">
        <f t="shared" si="17"/>
        <v>0</v>
      </c>
      <c r="S35" s="53">
        <f t="shared" si="17"/>
        <v>0</v>
      </c>
      <c r="T35" s="53">
        <f t="shared" si="17"/>
        <v>0</v>
      </c>
      <c r="U35" s="53">
        <f t="shared" si="17"/>
        <v>0</v>
      </c>
      <c r="V35" s="53">
        <f t="shared" si="17"/>
        <v>0</v>
      </c>
      <c r="W35" s="53">
        <f t="shared" si="17"/>
        <v>0</v>
      </c>
      <c r="X35" s="53">
        <f t="shared" si="17"/>
        <v>0</v>
      </c>
      <c r="Y35" s="53">
        <f t="shared" si="17"/>
        <v>0</v>
      </c>
      <c r="Z35" s="53">
        <f t="shared" si="17"/>
        <v>0</v>
      </c>
      <c r="AA35" s="53">
        <f t="shared" si="17"/>
        <v>0</v>
      </c>
      <c r="AB35" s="53">
        <f t="shared" si="17"/>
        <v>0</v>
      </c>
      <c r="AC35" s="53">
        <f t="shared" si="17"/>
        <v>0</v>
      </c>
      <c r="AD35" s="53">
        <f t="shared" si="17"/>
        <v>0</v>
      </c>
      <c r="AE35" s="53">
        <f t="shared" si="17"/>
        <v>0</v>
      </c>
      <c r="AF35" s="53">
        <f t="shared" si="17"/>
        <v>0</v>
      </c>
      <c r="AG35" s="53">
        <f t="shared" si="17"/>
        <v>0</v>
      </c>
      <c r="AH35" s="53">
        <f t="shared" si="17"/>
        <v>0</v>
      </c>
      <c r="AI35" s="53">
        <f t="shared" si="17"/>
        <v>0</v>
      </c>
      <c r="AJ35" s="53">
        <f t="shared" si="17"/>
        <v>0</v>
      </c>
      <c r="AK35" s="53">
        <f t="shared" si="17"/>
        <v>0</v>
      </c>
      <c r="AL35" s="53">
        <f t="shared" si="17"/>
        <v>0</v>
      </c>
      <c r="AM35" s="53">
        <f t="shared" si="17"/>
        <v>0</v>
      </c>
      <c r="AN35" s="53">
        <f t="shared" si="17"/>
        <v>0</v>
      </c>
      <c r="AO35" s="53">
        <f t="shared" si="17"/>
        <v>0</v>
      </c>
      <c r="AP35" s="53">
        <f t="shared" si="17"/>
        <v>0</v>
      </c>
      <c r="AQ35" s="53">
        <f t="shared" si="17"/>
        <v>0</v>
      </c>
      <c r="AR35" s="53">
        <f t="shared" si="17"/>
        <v>0</v>
      </c>
      <c r="AS35" s="53">
        <f t="shared" si="17"/>
        <v>0</v>
      </c>
      <c r="AT35" s="53">
        <f t="shared" si="17"/>
        <v>0</v>
      </c>
      <c r="AU35" s="53">
        <f t="shared" si="17"/>
        <v>0</v>
      </c>
      <c r="AV35" s="53">
        <f t="shared" si="17"/>
        <v>0</v>
      </c>
      <c r="AW35" s="53">
        <f t="shared" si="17"/>
        <v>0</v>
      </c>
      <c r="AX35" s="53">
        <f t="shared" si="17"/>
        <v>0</v>
      </c>
      <c r="AY35" s="53">
        <f t="shared" si="17"/>
        <v>0</v>
      </c>
      <c r="AZ35" s="53">
        <f t="shared" si="17"/>
        <v>1787395.1969000001</v>
      </c>
      <c r="BA35" s="53">
        <f t="shared" si="17"/>
        <v>1748671.7513000001</v>
      </c>
      <c r="BB35" s="53">
        <f t="shared" si="17"/>
        <v>1760801.6570000001</v>
      </c>
      <c r="BC35" s="53">
        <f t="shared" si="17"/>
        <v>1830664.6639999999</v>
      </c>
      <c r="BD35" s="53">
        <f t="shared" si="17"/>
        <v>1758240.1266999999</v>
      </c>
      <c r="BE35" s="53">
        <f t="shared" si="17"/>
        <v>1717845.9224999999</v>
      </c>
      <c r="BF35" s="53">
        <f t="shared" si="17"/>
        <v>1955187.6214000001</v>
      </c>
      <c r="BG35" s="53">
        <f t="shared" si="17"/>
        <v>1816361.9820000001</v>
      </c>
      <c r="BH35" s="53">
        <f t="shared" si="17"/>
        <v>1711429.8481000001</v>
      </c>
      <c r="BI35" s="53">
        <f t="shared" si="17"/>
        <v>1690214.3418999999</v>
      </c>
      <c r="BJ35" s="53">
        <f t="shared" si="17"/>
        <v>1663444.2571</v>
      </c>
      <c r="BK35" s="53">
        <f t="shared" si="17"/>
        <v>2053001.2263</v>
      </c>
      <c r="BO35" s="53">
        <f t="shared" ref="BO35:BT35" si="18">SUM(BO27:BO34)</f>
        <v>0</v>
      </c>
      <c r="BP35" s="53">
        <f t="shared" si="18"/>
        <v>1777154.67918</v>
      </c>
      <c r="BQ35" s="53">
        <f t="shared" si="18"/>
        <v>0</v>
      </c>
      <c r="BR35" s="53">
        <f t="shared" si="18"/>
        <v>0</v>
      </c>
      <c r="BS35" s="53">
        <f t="shared" si="18"/>
        <v>0</v>
      </c>
      <c r="BT35" s="53">
        <f t="shared" si="18"/>
        <v>0</v>
      </c>
      <c r="BW35" s="53">
        <f t="shared" ref="BW35:CB35" si="19">SUM(BW27:BW34)</f>
        <v>0</v>
      </c>
      <c r="BX35" s="53">
        <f t="shared" si="19"/>
        <v>8885773.3958999999</v>
      </c>
      <c r="BY35" s="53">
        <f t="shared" si="19"/>
        <v>0</v>
      </c>
      <c r="BZ35" s="53">
        <f t="shared" si="19"/>
        <v>0</v>
      </c>
      <c r="CA35" s="53">
        <f t="shared" si="19"/>
        <v>0</v>
      </c>
      <c r="CB35" s="53">
        <f t="shared" si="19"/>
        <v>0</v>
      </c>
    </row>
    <row r="36" spans="1:80" hidden="1" outlineLevel="1" x14ac:dyDescent="0.25">
      <c r="A36" s="11" t="s">
        <v>13</v>
      </c>
      <c r="C36" s="51"/>
      <c r="D36" s="8">
        <f>+Renta_Alta!D36+Masivo!D36+Consumo_Inicial!D36</f>
        <v>0</v>
      </c>
      <c r="E36" s="8">
        <f>+Renta_Alta!E36+Masivo!E36+Consumo_Inicial!E36</f>
        <v>0</v>
      </c>
      <c r="F36" s="8">
        <f>+Renta_Alta!F36+Masivo!F36+Consumo_Inicial!F36</f>
        <v>0</v>
      </c>
      <c r="G36" s="8">
        <f>+Renta_Alta!G36+Masivo!G36+Consumo_Inicial!G36</f>
        <v>0</v>
      </c>
      <c r="H36" s="8">
        <f>+Renta_Alta!H36+Masivo!H36+Consumo_Inicial!H36</f>
        <v>0</v>
      </c>
      <c r="I36" s="8">
        <f>+Renta_Alta!I36+Masivo!I36+Consumo_Inicial!I36</f>
        <v>0</v>
      </c>
      <c r="J36" s="8">
        <f>+Renta_Alta!J36+Masivo!J36+Consumo_Inicial!J36</f>
        <v>0</v>
      </c>
      <c r="K36" s="8">
        <f>+Renta_Alta!K36+Masivo!K36+Consumo_Inicial!K36</f>
        <v>0</v>
      </c>
      <c r="L36" s="8">
        <f>+Renta_Alta!L36+Masivo!L36+Consumo_Inicial!L36</f>
        <v>0</v>
      </c>
      <c r="M36" s="8">
        <f>+Renta_Alta!M36+Masivo!M36+Consumo_Inicial!M36</f>
        <v>0</v>
      </c>
      <c r="N36" s="8">
        <f>+Renta_Alta!N36+Masivo!N36+Consumo_Inicial!N36</f>
        <v>0</v>
      </c>
      <c r="O36" s="8">
        <f>+Renta_Alta!O36+Masivo!O36+Consumo_Inicial!O36</f>
        <v>0</v>
      </c>
      <c r="P36" s="8">
        <f>+Renta_Alta!P36+Masivo!P36+Consumo_Inicial!P36</f>
        <v>0</v>
      </c>
      <c r="Q36" s="8">
        <f>+Renta_Alta!Q36+Masivo!Q36+Consumo_Inicial!Q36</f>
        <v>0</v>
      </c>
      <c r="R36" s="8">
        <f>+Renta_Alta!R36+Masivo!R36+Consumo_Inicial!R36</f>
        <v>0</v>
      </c>
      <c r="S36" s="8">
        <f>+Renta_Alta!S36+Masivo!S36+Consumo_Inicial!S36</f>
        <v>0</v>
      </c>
      <c r="T36" s="8">
        <f>+Renta_Alta!T36+Masivo!T36+Consumo_Inicial!T36</f>
        <v>0</v>
      </c>
      <c r="U36" s="8">
        <f>+Renta_Alta!U36+Masivo!U36+Consumo_Inicial!U36</f>
        <v>0</v>
      </c>
      <c r="V36" s="8">
        <f>+Renta_Alta!V36+Masivo!V36+Consumo_Inicial!V36</f>
        <v>0</v>
      </c>
      <c r="W36" s="8">
        <f>+Renta_Alta!W36+Masivo!W36+Consumo_Inicial!W36</f>
        <v>0</v>
      </c>
      <c r="X36" s="8">
        <f>+Renta_Alta!X36+Masivo!X36+Consumo_Inicial!X36</f>
        <v>0</v>
      </c>
      <c r="Y36" s="8">
        <f>+Renta_Alta!Y36+Masivo!Y36+Consumo_Inicial!Y36</f>
        <v>0</v>
      </c>
      <c r="Z36" s="8">
        <f>+Renta_Alta!Z36+Masivo!Z36+Consumo_Inicial!Z36</f>
        <v>0</v>
      </c>
      <c r="AA36" s="8">
        <f>+Renta_Alta!AA36+Masivo!AA36+Consumo_Inicial!AA36</f>
        <v>0</v>
      </c>
      <c r="AB36" s="8">
        <f>+Renta_Alta!AB36+Masivo!AB36+Consumo_Inicial!AB36</f>
        <v>0</v>
      </c>
      <c r="AC36" s="8">
        <f>+Renta_Alta!AC36+Masivo!AC36+Consumo_Inicial!AC36</f>
        <v>0</v>
      </c>
      <c r="AD36" s="8">
        <f>+Renta_Alta!AD36+Masivo!AD36+Consumo_Inicial!AD36</f>
        <v>0</v>
      </c>
      <c r="AE36" s="8">
        <f>+Renta_Alta!AE36+Masivo!AE36+Consumo_Inicial!AE36</f>
        <v>0</v>
      </c>
      <c r="AF36" s="8">
        <f>+Renta_Alta!AF36+Masivo!AF36+Consumo_Inicial!AF36</f>
        <v>0</v>
      </c>
      <c r="AG36" s="8">
        <f>+Renta_Alta!AG36+Masivo!AG36+Consumo_Inicial!AG36</f>
        <v>0</v>
      </c>
      <c r="AH36" s="8">
        <f>+Renta_Alta!AH36+Masivo!AH36+Consumo_Inicial!AH36</f>
        <v>0</v>
      </c>
      <c r="AI36" s="8">
        <f>+Renta_Alta!AI36+Masivo!AI36+Consumo_Inicial!AI36</f>
        <v>0</v>
      </c>
      <c r="AJ36" s="8">
        <f>+Renta_Alta!AJ36+Masivo!AJ36+Consumo_Inicial!AJ36</f>
        <v>0</v>
      </c>
      <c r="AK36" s="8">
        <f>+Renta_Alta!AK36+Masivo!AK36+Consumo_Inicial!AK36</f>
        <v>0</v>
      </c>
      <c r="AL36" s="8">
        <f>+Renta_Alta!AL36+Masivo!AL36+Consumo_Inicial!AL36</f>
        <v>0</v>
      </c>
      <c r="AM36" s="8">
        <f>+Renta_Alta!AM36+Masivo!AM36+Consumo_Inicial!AM36</f>
        <v>0</v>
      </c>
      <c r="AN36" s="8">
        <f>+Renta_Alta!AN36+Masivo!AN36+Consumo_Inicial!AN36</f>
        <v>0</v>
      </c>
      <c r="AO36" s="8">
        <f>+Renta_Alta!AO36+Masivo!AO36+Consumo_Inicial!AO36</f>
        <v>0</v>
      </c>
      <c r="AP36" s="8">
        <f>+Renta_Alta!AP36+Masivo!AP36+Consumo_Inicial!AP36</f>
        <v>0</v>
      </c>
      <c r="AQ36" s="8">
        <f>+Renta_Alta!AQ36+Masivo!AQ36+Consumo_Inicial!AQ36</f>
        <v>0</v>
      </c>
      <c r="AR36" s="8">
        <f>+Renta_Alta!AR36+Masivo!AR36+Consumo_Inicial!AR36</f>
        <v>0</v>
      </c>
      <c r="AS36" s="8">
        <f>+Renta_Alta!AS36+Masivo!AS36+Consumo_Inicial!AS36</f>
        <v>0</v>
      </c>
      <c r="AT36" s="8">
        <f>+Renta_Alta!AT36+Masivo!AT36+Consumo_Inicial!AT36</f>
        <v>0</v>
      </c>
      <c r="AU36" s="8">
        <f>+Renta_Alta!AU36+Masivo!AU36+Consumo_Inicial!AU36</f>
        <v>0</v>
      </c>
      <c r="AV36" s="8">
        <f>+Renta_Alta!AV36+Masivo!AV36+Consumo_Inicial!AV36</f>
        <v>0</v>
      </c>
      <c r="AW36" s="8">
        <f>+Renta_Alta!AW36+Masivo!AW36+Consumo_Inicial!AW36</f>
        <v>0</v>
      </c>
      <c r="AX36" s="8">
        <f>+Renta_Alta!AX36+Masivo!AX36+Consumo_Inicial!AX36</f>
        <v>0</v>
      </c>
      <c r="AY36" s="8">
        <f>+Renta_Alta!AY36+Masivo!AY36+Consumo_Inicial!AY36</f>
        <v>0</v>
      </c>
      <c r="AZ36" s="8">
        <f>+Renta_Alta!AZ36+Masivo!AZ36+Consumo_Inicial!AZ36</f>
        <v>0</v>
      </c>
      <c r="BA36" s="8">
        <f>+Renta_Alta!BA36+Masivo!BA36+Consumo_Inicial!BA36</f>
        <v>0</v>
      </c>
      <c r="BB36" s="8">
        <f>+Renta_Alta!BB36+Masivo!BB36+Consumo_Inicial!BB36</f>
        <v>0</v>
      </c>
      <c r="BC36" s="8">
        <f>+Renta_Alta!BC36+Masivo!BC36+Consumo_Inicial!BC36</f>
        <v>0</v>
      </c>
      <c r="BD36" s="8">
        <f>+Renta_Alta!BD36+Masivo!BD36+Consumo_Inicial!BD36</f>
        <v>0</v>
      </c>
      <c r="BE36" s="8">
        <f>+Renta_Alta!BE36+Masivo!BE36+Consumo_Inicial!BE36</f>
        <v>0</v>
      </c>
      <c r="BF36" s="8">
        <f>+Renta_Alta!BF36+Masivo!BF36+Consumo_Inicial!BF36</f>
        <v>0</v>
      </c>
      <c r="BG36" s="8">
        <f>+Renta_Alta!BG36+Masivo!BG36+Consumo_Inicial!BG36</f>
        <v>0</v>
      </c>
      <c r="BH36" s="8">
        <f>+Renta_Alta!BH36+Masivo!BH36+Consumo_Inicial!BH36</f>
        <v>0</v>
      </c>
      <c r="BI36" s="8">
        <f>+Renta_Alta!BI36+Masivo!BI36+Consumo_Inicial!BI36</f>
        <v>0</v>
      </c>
      <c r="BJ36" s="8">
        <f>+Renta_Alta!BJ36+Masivo!BJ36+Consumo_Inicial!BJ36</f>
        <v>0</v>
      </c>
      <c r="BK36" s="8">
        <f>+Renta_Alta!BK36+Masivo!BK36+Consumo_Inicial!BK36</f>
        <v>0</v>
      </c>
      <c r="BO36" s="23">
        <f t="shared" si="15"/>
        <v>0</v>
      </c>
      <c r="BP36" s="23">
        <f t="shared" si="15"/>
        <v>0</v>
      </c>
      <c r="BQ36" s="23">
        <f t="shared" si="15"/>
        <v>0</v>
      </c>
      <c r="BR36" s="23">
        <f t="shared" si="15"/>
        <v>0</v>
      </c>
      <c r="BS36" s="23">
        <f t="shared" si="15"/>
        <v>0</v>
      </c>
      <c r="BT36" s="23">
        <f t="shared" si="15"/>
        <v>0</v>
      </c>
      <c r="BW36" s="23">
        <f t="shared" si="16"/>
        <v>0</v>
      </c>
      <c r="BX36" s="23">
        <f t="shared" si="16"/>
        <v>0</v>
      </c>
      <c r="BY36" s="23">
        <f t="shared" si="16"/>
        <v>0</v>
      </c>
      <c r="BZ36" s="23">
        <f t="shared" si="16"/>
        <v>0</v>
      </c>
      <c r="CA36" s="23">
        <f t="shared" si="16"/>
        <v>0</v>
      </c>
      <c r="CB36" s="23">
        <f t="shared" si="16"/>
        <v>0</v>
      </c>
    </row>
    <row r="37" spans="1:80" hidden="1" outlineLevel="1" x14ac:dyDescent="0.25">
      <c r="A37" s="11" t="s">
        <v>13</v>
      </c>
      <c r="C37" s="51"/>
      <c r="D37" s="8">
        <f>+Renta_Alta!D37+Masivo!D37+Consumo_Inicial!D37</f>
        <v>0</v>
      </c>
      <c r="E37" s="8">
        <f>+Renta_Alta!E37+Masivo!E37+Consumo_Inicial!E37</f>
        <v>0</v>
      </c>
      <c r="F37" s="8">
        <f>+Renta_Alta!F37+Masivo!F37+Consumo_Inicial!F37</f>
        <v>0</v>
      </c>
      <c r="G37" s="8">
        <f>+Renta_Alta!G37+Masivo!G37+Consumo_Inicial!G37</f>
        <v>0</v>
      </c>
      <c r="H37" s="8">
        <f>+Renta_Alta!H37+Masivo!H37+Consumo_Inicial!H37</f>
        <v>0</v>
      </c>
      <c r="I37" s="8">
        <f>+Renta_Alta!I37+Masivo!I37+Consumo_Inicial!I37</f>
        <v>0</v>
      </c>
      <c r="J37" s="8">
        <f>+Renta_Alta!J37+Masivo!J37+Consumo_Inicial!J37</f>
        <v>0</v>
      </c>
      <c r="K37" s="8">
        <f>+Renta_Alta!K37+Masivo!K37+Consumo_Inicial!K37</f>
        <v>0</v>
      </c>
      <c r="L37" s="8">
        <f>+Renta_Alta!L37+Masivo!L37+Consumo_Inicial!L37</f>
        <v>0</v>
      </c>
      <c r="M37" s="8">
        <f>+Renta_Alta!M37+Masivo!M37+Consumo_Inicial!M37</f>
        <v>0</v>
      </c>
      <c r="N37" s="8">
        <f>+Renta_Alta!N37+Masivo!N37+Consumo_Inicial!N37</f>
        <v>0</v>
      </c>
      <c r="O37" s="8">
        <f>+Renta_Alta!O37+Masivo!O37+Consumo_Inicial!O37</f>
        <v>0</v>
      </c>
      <c r="P37" s="8">
        <f>+Renta_Alta!P37+Masivo!P37+Consumo_Inicial!P37</f>
        <v>0</v>
      </c>
      <c r="Q37" s="8">
        <f>+Renta_Alta!Q37+Masivo!Q37+Consumo_Inicial!Q37</f>
        <v>0</v>
      </c>
      <c r="R37" s="8">
        <f>+Renta_Alta!R37+Masivo!R37+Consumo_Inicial!R37</f>
        <v>0</v>
      </c>
      <c r="S37" s="8">
        <f>+Renta_Alta!S37+Masivo!S37+Consumo_Inicial!S37</f>
        <v>0</v>
      </c>
      <c r="T37" s="8">
        <f>+Renta_Alta!T37+Masivo!T37+Consumo_Inicial!T37</f>
        <v>0</v>
      </c>
      <c r="U37" s="8">
        <f>+Renta_Alta!U37+Masivo!U37+Consumo_Inicial!U37</f>
        <v>0</v>
      </c>
      <c r="V37" s="8">
        <f>+Renta_Alta!V37+Masivo!V37+Consumo_Inicial!V37</f>
        <v>0</v>
      </c>
      <c r="W37" s="8">
        <f>+Renta_Alta!W37+Masivo!W37+Consumo_Inicial!W37</f>
        <v>0</v>
      </c>
      <c r="X37" s="8">
        <f>+Renta_Alta!X37+Masivo!X37+Consumo_Inicial!X37</f>
        <v>0</v>
      </c>
      <c r="Y37" s="8">
        <f>+Renta_Alta!Y37+Masivo!Y37+Consumo_Inicial!Y37</f>
        <v>0</v>
      </c>
      <c r="Z37" s="8">
        <f>+Renta_Alta!Z37+Masivo!Z37+Consumo_Inicial!Z37</f>
        <v>0</v>
      </c>
      <c r="AA37" s="8">
        <f>+Renta_Alta!AA37+Masivo!AA37+Consumo_Inicial!AA37</f>
        <v>0</v>
      </c>
      <c r="AB37" s="8">
        <f>+Renta_Alta!AB37+Masivo!AB37+Consumo_Inicial!AB37</f>
        <v>0</v>
      </c>
      <c r="AC37" s="8">
        <f>+Renta_Alta!AC37+Masivo!AC37+Consumo_Inicial!AC37</f>
        <v>0</v>
      </c>
      <c r="AD37" s="8">
        <f>+Renta_Alta!AD37+Masivo!AD37+Consumo_Inicial!AD37</f>
        <v>0</v>
      </c>
      <c r="AE37" s="8">
        <f>+Renta_Alta!AE37+Masivo!AE37+Consumo_Inicial!AE37</f>
        <v>0</v>
      </c>
      <c r="AF37" s="8">
        <f>+Renta_Alta!AF37+Masivo!AF37+Consumo_Inicial!AF37</f>
        <v>0</v>
      </c>
      <c r="AG37" s="8">
        <f>+Renta_Alta!AG37+Masivo!AG37+Consumo_Inicial!AG37</f>
        <v>0</v>
      </c>
      <c r="AH37" s="8">
        <f>+Renta_Alta!AH37+Masivo!AH37+Consumo_Inicial!AH37</f>
        <v>0</v>
      </c>
      <c r="AI37" s="8">
        <f>+Renta_Alta!AI37+Masivo!AI37+Consumo_Inicial!AI37</f>
        <v>0</v>
      </c>
      <c r="AJ37" s="8">
        <f>+Renta_Alta!AJ37+Masivo!AJ37+Consumo_Inicial!AJ37</f>
        <v>0</v>
      </c>
      <c r="AK37" s="8">
        <f>+Renta_Alta!AK37+Masivo!AK37+Consumo_Inicial!AK37</f>
        <v>0</v>
      </c>
      <c r="AL37" s="8">
        <f>+Renta_Alta!AL37+Masivo!AL37+Consumo_Inicial!AL37</f>
        <v>0</v>
      </c>
      <c r="AM37" s="8">
        <f>+Renta_Alta!AM37+Masivo!AM37+Consumo_Inicial!AM37</f>
        <v>0</v>
      </c>
      <c r="AN37" s="8">
        <f>+Renta_Alta!AN37+Masivo!AN37+Consumo_Inicial!AN37</f>
        <v>0</v>
      </c>
      <c r="AO37" s="8">
        <f>+Renta_Alta!AO37+Masivo!AO37+Consumo_Inicial!AO37</f>
        <v>0</v>
      </c>
      <c r="AP37" s="8">
        <f>+Renta_Alta!AP37+Masivo!AP37+Consumo_Inicial!AP37</f>
        <v>0</v>
      </c>
      <c r="AQ37" s="8">
        <f>+Renta_Alta!AQ37+Masivo!AQ37+Consumo_Inicial!AQ37</f>
        <v>0</v>
      </c>
      <c r="AR37" s="8">
        <f>+Renta_Alta!AR37+Masivo!AR37+Consumo_Inicial!AR37</f>
        <v>0</v>
      </c>
      <c r="AS37" s="8">
        <f>+Renta_Alta!AS37+Masivo!AS37+Consumo_Inicial!AS37</f>
        <v>0</v>
      </c>
      <c r="AT37" s="8">
        <f>+Renta_Alta!AT37+Masivo!AT37+Consumo_Inicial!AT37</f>
        <v>0</v>
      </c>
      <c r="AU37" s="8">
        <f>+Renta_Alta!AU37+Masivo!AU37+Consumo_Inicial!AU37</f>
        <v>0</v>
      </c>
      <c r="AV37" s="8">
        <f>+Renta_Alta!AV37+Masivo!AV37+Consumo_Inicial!AV37</f>
        <v>0</v>
      </c>
      <c r="AW37" s="8">
        <f>+Renta_Alta!AW37+Masivo!AW37+Consumo_Inicial!AW37</f>
        <v>0</v>
      </c>
      <c r="AX37" s="8">
        <f>+Renta_Alta!AX37+Masivo!AX37+Consumo_Inicial!AX37</f>
        <v>0</v>
      </c>
      <c r="AY37" s="8">
        <f>+Renta_Alta!AY37+Masivo!AY37+Consumo_Inicial!AY37</f>
        <v>0</v>
      </c>
      <c r="AZ37" s="8">
        <f>+Renta_Alta!AZ37+Masivo!AZ37+Consumo_Inicial!AZ37</f>
        <v>0</v>
      </c>
      <c r="BA37" s="8">
        <f>+Renta_Alta!BA37+Masivo!BA37+Consumo_Inicial!BA37</f>
        <v>0</v>
      </c>
      <c r="BB37" s="8">
        <f>+Renta_Alta!BB37+Masivo!BB37+Consumo_Inicial!BB37</f>
        <v>0</v>
      </c>
      <c r="BC37" s="8">
        <f>+Renta_Alta!BC37+Masivo!BC37+Consumo_Inicial!BC37</f>
        <v>0</v>
      </c>
      <c r="BD37" s="8">
        <f>+Renta_Alta!BD37+Masivo!BD37+Consumo_Inicial!BD37</f>
        <v>0</v>
      </c>
      <c r="BE37" s="8">
        <f>+Renta_Alta!BE37+Masivo!BE37+Consumo_Inicial!BE37</f>
        <v>0</v>
      </c>
      <c r="BF37" s="8">
        <f>+Renta_Alta!BF37+Masivo!BF37+Consumo_Inicial!BF37</f>
        <v>0</v>
      </c>
      <c r="BG37" s="8">
        <f>+Renta_Alta!BG37+Masivo!BG37+Consumo_Inicial!BG37</f>
        <v>0</v>
      </c>
      <c r="BH37" s="8">
        <f>+Renta_Alta!BH37+Masivo!BH37+Consumo_Inicial!BH37</f>
        <v>0</v>
      </c>
      <c r="BI37" s="8">
        <f>+Renta_Alta!BI37+Masivo!BI37+Consumo_Inicial!BI37</f>
        <v>0</v>
      </c>
      <c r="BJ37" s="8">
        <f>+Renta_Alta!BJ37+Masivo!BJ37+Consumo_Inicial!BJ37</f>
        <v>0</v>
      </c>
      <c r="BK37" s="8">
        <f>+Renta_Alta!BK37+Masivo!BK37+Consumo_Inicial!BK37</f>
        <v>0</v>
      </c>
      <c r="BO37" s="23">
        <f t="shared" si="15"/>
        <v>0</v>
      </c>
      <c r="BP37" s="23">
        <f t="shared" si="15"/>
        <v>0</v>
      </c>
      <c r="BQ37" s="23">
        <f t="shared" si="15"/>
        <v>0</v>
      </c>
      <c r="BR37" s="23">
        <f t="shared" si="15"/>
        <v>0</v>
      </c>
      <c r="BS37" s="23">
        <f t="shared" si="15"/>
        <v>0</v>
      </c>
      <c r="BT37" s="23">
        <f t="shared" si="15"/>
        <v>0</v>
      </c>
      <c r="BW37" s="23">
        <f t="shared" si="16"/>
        <v>0</v>
      </c>
      <c r="BX37" s="23">
        <f t="shared" si="16"/>
        <v>0</v>
      </c>
      <c r="BY37" s="23">
        <f t="shared" si="16"/>
        <v>0</v>
      </c>
      <c r="BZ37" s="23">
        <f t="shared" si="16"/>
        <v>0</v>
      </c>
      <c r="CA37" s="23">
        <f t="shared" si="16"/>
        <v>0</v>
      </c>
      <c r="CB37" s="23">
        <f t="shared" si="16"/>
        <v>0</v>
      </c>
    </row>
    <row r="38" spans="1:80" hidden="1" outlineLevel="1" x14ac:dyDescent="0.25">
      <c r="A38" s="11" t="s">
        <v>13</v>
      </c>
      <c r="C38" s="51"/>
      <c r="D38" s="8">
        <f>+Renta_Alta!D38+Masivo!D38+Consumo_Inicial!D38</f>
        <v>0</v>
      </c>
      <c r="E38" s="8">
        <f>+Renta_Alta!E38+Masivo!E38+Consumo_Inicial!E38</f>
        <v>0</v>
      </c>
      <c r="F38" s="8">
        <f>+Renta_Alta!F38+Masivo!F38+Consumo_Inicial!F38</f>
        <v>0</v>
      </c>
      <c r="G38" s="8">
        <f>+Renta_Alta!G38+Masivo!G38+Consumo_Inicial!G38</f>
        <v>0</v>
      </c>
      <c r="H38" s="8">
        <f>+Renta_Alta!H38+Masivo!H38+Consumo_Inicial!H38</f>
        <v>0</v>
      </c>
      <c r="I38" s="8">
        <f>+Renta_Alta!I38+Masivo!I38+Consumo_Inicial!I38</f>
        <v>0</v>
      </c>
      <c r="J38" s="8">
        <f>+Renta_Alta!J38+Masivo!J38+Consumo_Inicial!J38</f>
        <v>0</v>
      </c>
      <c r="K38" s="8">
        <f>+Renta_Alta!K38+Masivo!K38+Consumo_Inicial!K38</f>
        <v>0</v>
      </c>
      <c r="L38" s="8">
        <f>+Renta_Alta!L38+Masivo!L38+Consumo_Inicial!L38</f>
        <v>0</v>
      </c>
      <c r="M38" s="8">
        <f>+Renta_Alta!M38+Masivo!M38+Consumo_Inicial!M38</f>
        <v>0</v>
      </c>
      <c r="N38" s="8">
        <f>+Renta_Alta!N38+Masivo!N38+Consumo_Inicial!N38</f>
        <v>0</v>
      </c>
      <c r="O38" s="8">
        <f>+Renta_Alta!O38+Masivo!O38+Consumo_Inicial!O38</f>
        <v>0</v>
      </c>
      <c r="P38" s="8">
        <f>+Renta_Alta!P38+Masivo!P38+Consumo_Inicial!P38</f>
        <v>0</v>
      </c>
      <c r="Q38" s="8">
        <f>+Renta_Alta!Q38+Masivo!Q38+Consumo_Inicial!Q38</f>
        <v>0</v>
      </c>
      <c r="R38" s="8">
        <f>+Renta_Alta!R38+Masivo!R38+Consumo_Inicial!R38</f>
        <v>0</v>
      </c>
      <c r="S38" s="8">
        <f>+Renta_Alta!S38+Masivo!S38+Consumo_Inicial!S38</f>
        <v>0</v>
      </c>
      <c r="T38" s="8">
        <f>+Renta_Alta!T38+Masivo!T38+Consumo_Inicial!T38</f>
        <v>0</v>
      </c>
      <c r="U38" s="8">
        <f>+Renta_Alta!U38+Masivo!U38+Consumo_Inicial!U38</f>
        <v>0</v>
      </c>
      <c r="V38" s="8">
        <f>+Renta_Alta!V38+Masivo!V38+Consumo_Inicial!V38</f>
        <v>0</v>
      </c>
      <c r="W38" s="8">
        <f>+Renta_Alta!W38+Masivo!W38+Consumo_Inicial!W38</f>
        <v>0</v>
      </c>
      <c r="X38" s="8">
        <f>+Renta_Alta!X38+Masivo!X38+Consumo_Inicial!X38</f>
        <v>0</v>
      </c>
      <c r="Y38" s="8">
        <f>+Renta_Alta!Y38+Masivo!Y38+Consumo_Inicial!Y38</f>
        <v>0</v>
      </c>
      <c r="Z38" s="8">
        <f>+Renta_Alta!Z38+Masivo!Z38+Consumo_Inicial!Z38</f>
        <v>0</v>
      </c>
      <c r="AA38" s="8">
        <f>+Renta_Alta!AA38+Masivo!AA38+Consumo_Inicial!AA38</f>
        <v>0</v>
      </c>
      <c r="AB38" s="8">
        <f>+Renta_Alta!AB38+Masivo!AB38+Consumo_Inicial!AB38</f>
        <v>0</v>
      </c>
      <c r="AC38" s="8">
        <f>+Renta_Alta!AC38+Masivo!AC38+Consumo_Inicial!AC38</f>
        <v>0</v>
      </c>
      <c r="AD38" s="8">
        <f>+Renta_Alta!AD38+Masivo!AD38+Consumo_Inicial!AD38</f>
        <v>0</v>
      </c>
      <c r="AE38" s="8">
        <f>+Renta_Alta!AE38+Masivo!AE38+Consumo_Inicial!AE38</f>
        <v>0</v>
      </c>
      <c r="AF38" s="8">
        <f>+Renta_Alta!AF38+Masivo!AF38+Consumo_Inicial!AF38</f>
        <v>0</v>
      </c>
      <c r="AG38" s="8">
        <f>+Renta_Alta!AG38+Masivo!AG38+Consumo_Inicial!AG38</f>
        <v>0</v>
      </c>
      <c r="AH38" s="8">
        <f>+Renta_Alta!AH38+Masivo!AH38+Consumo_Inicial!AH38</f>
        <v>0</v>
      </c>
      <c r="AI38" s="8">
        <f>+Renta_Alta!AI38+Masivo!AI38+Consumo_Inicial!AI38</f>
        <v>0</v>
      </c>
      <c r="AJ38" s="8">
        <f>+Renta_Alta!AJ38+Masivo!AJ38+Consumo_Inicial!AJ38</f>
        <v>0</v>
      </c>
      <c r="AK38" s="8">
        <f>+Renta_Alta!AK38+Masivo!AK38+Consumo_Inicial!AK38</f>
        <v>0</v>
      </c>
      <c r="AL38" s="8">
        <f>+Renta_Alta!AL38+Masivo!AL38+Consumo_Inicial!AL38</f>
        <v>0</v>
      </c>
      <c r="AM38" s="8">
        <f>+Renta_Alta!AM38+Masivo!AM38+Consumo_Inicial!AM38</f>
        <v>0</v>
      </c>
      <c r="AN38" s="8">
        <f>+Renta_Alta!AN38+Masivo!AN38+Consumo_Inicial!AN38</f>
        <v>0</v>
      </c>
      <c r="AO38" s="8">
        <f>+Renta_Alta!AO38+Masivo!AO38+Consumo_Inicial!AO38</f>
        <v>0</v>
      </c>
      <c r="AP38" s="8">
        <f>+Renta_Alta!AP38+Masivo!AP38+Consumo_Inicial!AP38</f>
        <v>0</v>
      </c>
      <c r="AQ38" s="8">
        <f>+Renta_Alta!AQ38+Masivo!AQ38+Consumo_Inicial!AQ38</f>
        <v>0</v>
      </c>
      <c r="AR38" s="8">
        <f>+Renta_Alta!AR38+Masivo!AR38+Consumo_Inicial!AR38</f>
        <v>0</v>
      </c>
      <c r="AS38" s="8">
        <f>+Renta_Alta!AS38+Masivo!AS38+Consumo_Inicial!AS38</f>
        <v>0</v>
      </c>
      <c r="AT38" s="8">
        <f>+Renta_Alta!AT38+Masivo!AT38+Consumo_Inicial!AT38</f>
        <v>0</v>
      </c>
      <c r="AU38" s="8">
        <f>+Renta_Alta!AU38+Masivo!AU38+Consumo_Inicial!AU38</f>
        <v>0</v>
      </c>
      <c r="AV38" s="8">
        <f>+Renta_Alta!AV38+Masivo!AV38+Consumo_Inicial!AV38</f>
        <v>0</v>
      </c>
      <c r="AW38" s="8">
        <f>+Renta_Alta!AW38+Masivo!AW38+Consumo_Inicial!AW38</f>
        <v>0</v>
      </c>
      <c r="AX38" s="8">
        <f>+Renta_Alta!AX38+Masivo!AX38+Consumo_Inicial!AX38</f>
        <v>0</v>
      </c>
      <c r="AY38" s="8">
        <f>+Renta_Alta!AY38+Masivo!AY38+Consumo_Inicial!AY38</f>
        <v>0</v>
      </c>
      <c r="AZ38" s="8">
        <f>+Renta_Alta!AZ38+Masivo!AZ38+Consumo_Inicial!AZ38</f>
        <v>0</v>
      </c>
      <c r="BA38" s="8">
        <f>+Renta_Alta!BA38+Masivo!BA38+Consumo_Inicial!BA38</f>
        <v>0</v>
      </c>
      <c r="BB38" s="8">
        <f>+Renta_Alta!BB38+Masivo!BB38+Consumo_Inicial!BB38</f>
        <v>0</v>
      </c>
      <c r="BC38" s="8">
        <f>+Renta_Alta!BC38+Masivo!BC38+Consumo_Inicial!BC38</f>
        <v>0</v>
      </c>
      <c r="BD38" s="8">
        <f>+Renta_Alta!BD38+Masivo!BD38+Consumo_Inicial!BD38</f>
        <v>0</v>
      </c>
      <c r="BE38" s="8">
        <f>+Renta_Alta!BE38+Masivo!BE38+Consumo_Inicial!BE38</f>
        <v>0</v>
      </c>
      <c r="BF38" s="8">
        <f>+Renta_Alta!BF38+Masivo!BF38+Consumo_Inicial!BF38</f>
        <v>0</v>
      </c>
      <c r="BG38" s="8">
        <f>+Renta_Alta!BG38+Masivo!BG38+Consumo_Inicial!BG38</f>
        <v>0</v>
      </c>
      <c r="BH38" s="8">
        <f>+Renta_Alta!BH38+Masivo!BH38+Consumo_Inicial!BH38</f>
        <v>0</v>
      </c>
      <c r="BI38" s="8">
        <f>+Renta_Alta!BI38+Masivo!BI38+Consumo_Inicial!BI38</f>
        <v>0</v>
      </c>
      <c r="BJ38" s="8">
        <f>+Renta_Alta!BJ38+Masivo!BJ38+Consumo_Inicial!BJ38</f>
        <v>0</v>
      </c>
      <c r="BK38" s="8">
        <f>+Renta_Alta!BK38+Masivo!BK38+Consumo_Inicial!BK38</f>
        <v>0</v>
      </c>
      <c r="BO38" s="23">
        <f t="shared" si="15"/>
        <v>0</v>
      </c>
      <c r="BP38" s="23">
        <f t="shared" si="15"/>
        <v>0</v>
      </c>
      <c r="BQ38" s="23">
        <f t="shared" si="15"/>
        <v>0</v>
      </c>
      <c r="BR38" s="23">
        <f t="shared" si="15"/>
        <v>0</v>
      </c>
      <c r="BS38" s="23">
        <f t="shared" si="15"/>
        <v>0</v>
      </c>
      <c r="BT38" s="23">
        <f t="shared" si="15"/>
        <v>0</v>
      </c>
      <c r="BW38" s="23">
        <f t="shared" si="16"/>
        <v>0</v>
      </c>
      <c r="BX38" s="23">
        <f t="shared" si="16"/>
        <v>0</v>
      </c>
      <c r="BY38" s="23">
        <f t="shared" si="16"/>
        <v>0</v>
      </c>
      <c r="BZ38" s="23">
        <f t="shared" si="16"/>
        <v>0</v>
      </c>
      <c r="CA38" s="23">
        <f t="shared" si="16"/>
        <v>0</v>
      </c>
      <c r="CB38" s="23">
        <f t="shared" si="16"/>
        <v>0</v>
      </c>
    </row>
    <row r="39" spans="1:80" hidden="1" outlineLevel="1" x14ac:dyDescent="0.25">
      <c r="A39" s="11" t="s">
        <v>13</v>
      </c>
      <c r="C39" s="51"/>
      <c r="D39" s="8">
        <f>+Renta_Alta!D39+Masivo!D39+Consumo_Inicial!D39</f>
        <v>0</v>
      </c>
      <c r="E39" s="8">
        <f>+Renta_Alta!E39+Masivo!E39+Consumo_Inicial!E39</f>
        <v>0</v>
      </c>
      <c r="F39" s="8">
        <f>+Renta_Alta!F39+Masivo!F39+Consumo_Inicial!F39</f>
        <v>0</v>
      </c>
      <c r="G39" s="8">
        <f>+Renta_Alta!G39+Masivo!G39+Consumo_Inicial!G39</f>
        <v>0</v>
      </c>
      <c r="H39" s="8">
        <f>+Renta_Alta!H39+Masivo!H39+Consumo_Inicial!H39</f>
        <v>0</v>
      </c>
      <c r="I39" s="8">
        <f>+Renta_Alta!I39+Masivo!I39+Consumo_Inicial!I39</f>
        <v>0</v>
      </c>
      <c r="J39" s="8">
        <f>+Renta_Alta!J39+Masivo!J39+Consumo_Inicial!J39</f>
        <v>0</v>
      </c>
      <c r="K39" s="8">
        <f>+Renta_Alta!K39+Masivo!K39+Consumo_Inicial!K39</f>
        <v>0</v>
      </c>
      <c r="L39" s="8">
        <f>+Renta_Alta!L39+Masivo!L39+Consumo_Inicial!L39</f>
        <v>0</v>
      </c>
      <c r="M39" s="8">
        <f>+Renta_Alta!M39+Masivo!M39+Consumo_Inicial!M39</f>
        <v>0</v>
      </c>
      <c r="N39" s="8">
        <f>+Renta_Alta!N39+Masivo!N39+Consumo_Inicial!N39</f>
        <v>0</v>
      </c>
      <c r="O39" s="8">
        <f>+Renta_Alta!O39+Masivo!O39+Consumo_Inicial!O39</f>
        <v>0</v>
      </c>
      <c r="P39" s="8">
        <f>+Renta_Alta!P39+Masivo!P39+Consumo_Inicial!P39</f>
        <v>0</v>
      </c>
      <c r="Q39" s="8">
        <f>+Renta_Alta!Q39+Masivo!Q39+Consumo_Inicial!Q39</f>
        <v>0</v>
      </c>
      <c r="R39" s="8">
        <f>+Renta_Alta!R39+Masivo!R39+Consumo_Inicial!R39</f>
        <v>0</v>
      </c>
      <c r="S39" s="8">
        <f>+Renta_Alta!S39+Masivo!S39+Consumo_Inicial!S39</f>
        <v>0</v>
      </c>
      <c r="T39" s="8">
        <f>+Renta_Alta!T39+Masivo!T39+Consumo_Inicial!T39</f>
        <v>0</v>
      </c>
      <c r="U39" s="8">
        <f>+Renta_Alta!U39+Masivo!U39+Consumo_Inicial!U39</f>
        <v>0</v>
      </c>
      <c r="V39" s="8">
        <f>+Renta_Alta!V39+Masivo!V39+Consumo_Inicial!V39</f>
        <v>0</v>
      </c>
      <c r="W39" s="8">
        <f>+Renta_Alta!W39+Masivo!W39+Consumo_Inicial!W39</f>
        <v>0</v>
      </c>
      <c r="X39" s="8">
        <f>+Renta_Alta!X39+Masivo!X39+Consumo_Inicial!X39</f>
        <v>0</v>
      </c>
      <c r="Y39" s="8">
        <f>+Renta_Alta!Y39+Masivo!Y39+Consumo_Inicial!Y39</f>
        <v>0</v>
      </c>
      <c r="Z39" s="8">
        <f>+Renta_Alta!Z39+Masivo!Z39+Consumo_Inicial!Z39</f>
        <v>0</v>
      </c>
      <c r="AA39" s="8">
        <f>+Renta_Alta!AA39+Masivo!AA39+Consumo_Inicial!AA39</f>
        <v>0</v>
      </c>
      <c r="AB39" s="8">
        <f>+Renta_Alta!AB39+Masivo!AB39+Consumo_Inicial!AB39</f>
        <v>0</v>
      </c>
      <c r="AC39" s="8">
        <f>+Renta_Alta!AC39+Masivo!AC39+Consumo_Inicial!AC39</f>
        <v>0</v>
      </c>
      <c r="AD39" s="8">
        <f>+Renta_Alta!AD39+Masivo!AD39+Consumo_Inicial!AD39</f>
        <v>0</v>
      </c>
      <c r="AE39" s="8">
        <f>+Renta_Alta!AE39+Masivo!AE39+Consumo_Inicial!AE39</f>
        <v>0</v>
      </c>
      <c r="AF39" s="8">
        <f>+Renta_Alta!AF39+Masivo!AF39+Consumo_Inicial!AF39</f>
        <v>0</v>
      </c>
      <c r="AG39" s="8">
        <f>+Renta_Alta!AG39+Masivo!AG39+Consumo_Inicial!AG39</f>
        <v>0</v>
      </c>
      <c r="AH39" s="8">
        <f>+Renta_Alta!AH39+Masivo!AH39+Consumo_Inicial!AH39</f>
        <v>0</v>
      </c>
      <c r="AI39" s="8">
        <f>+Renta_Alta!AI39+Masivo!AI39+Consumo_Inicial!AI39</f>
        <v>0</v>
      </c>
      <c r="AJ39" s="8">
        <f>+Renta_Alta!AJ39+Masivo!AJ39+Consumo_Inicial!AJ39</f>
        <v>0</v>
      </c>
      <c r="AK39" s="8">
        <f>+Renta_Alta!AK39+Masivo!AK39+Consumo_Inicial!AK39</f>
        <v>0</v>
      </c>
      <c r="AL39" s="8">
        <f>+Renta_Alta!AL39+Masivo!AL39+Consumo_Inicial!AL39</f>
        <v>0</v>
      </c>
      <c r="AM39" s="8">
        <f>+Renta_Alta!AM39+Masivo!AM39+Consumo_Inicial!AM39</f>
        <v>0</v>
      </c>
      <c r="AN39" s="8">
        <f>+Renta_Alta!AN39+Masivo!AN39+Consumo_Inicial!AN39</f>
        <v>0</v>
      </c>
      <c r="AO39" s="8">
        <f>+Renta_Alta!AO39+Masivo!AO39+Consumo_Inicial!AO39</f>
        <v>0</v>
      </c>
      <c r="AP39" s="8">
        <f>+Renta_Alta!AP39+Masivo!AP39+Consumo_Inicial!AP39</f>
        <v>0</v>
      </c>
      <c r="AQ39" s="8">
        <f>+Renta_Alta!AQ39+Masivo!AQ39+Consumo_Inicial!AQ39</f>
        <v>0</v>
      </c>
      <c r="AR39" s="8">
        <f>+Renta_Alta!AR39+Masivo!AR39+Consumo_Inicial!AR39</f>
        <v>0</v>
      </c>
      <c r="AS39" s="8">
        <f>+Renta_Alta!AS39+Masivo!AS39+Consumo_Inicial!AS39</f>
        <v>0</v>
      </c>
      <c r="AT39" s="8">
        <f>+Renta_Alta!AT39+Masivo!AT39+Consumo_Inicial!AT39</f>
        <v>0</v>
      </c>
      <c r="AU39" s="8">
        <f>+Renta_Alta!AU39+Masivo!AU39+Consumo_Inicial!AU39</f>
        <v>0</v>
      </c>
      <c r="AV39" s="8">
        <f>+Renta_Alta!AV39+Masivo!AV39+Consumo_Inicial!AV39</f>
        <v>0</v>
      </c>
      <c r="AW39" s="8">
        <f>+Renta_Alta!AW39+Masivo!AW39+Consumo_Inicial!AW39</f>
        <v>0</v>
      </c>
      <c r="AX39" s="8">
        <f>+Renta_Alta!AX39+Masivo!AX39+Consumo_Inicial!AX39</f>
        <v>0</v>
      </c>
      <c r="AY39" s="8">
        <f>+Renta_Alta!AY39+Masivo!AY39+Consumo_Inicial!AY39</f>
        <v>0</v>
      </c>
      <c r="AZ39" s="8">
        <f>+Renta_Alta!AZ39+Masivo!AZ39+Consumo_Inicial!AZ39</f>
        <v>0</v>
      </c>
      <c r="BA39" s="8">
        <f>+Renta_Alta!BA39+Masivo!BA39+Consumo_Inicial!BA39</f>
        <v>0</v>
      </c>
      <c r="BB39" s="8">
        <f>+Renta_Alta!BB39+Masivo!BB39+Consumo_Inicial!BB39</f>
        <v>0</v>
      </c>
      <c r="BC39" s="8">
        <f>+Renta_Alta!BC39+Masivo!BC39+Consumo_Inicial!BC39</f>
        <v>0</v>
      </c>
      <c r="BD39" s="8">
        <f>+Renta_Alta!BD39+Masivo!BD39+Consumo_Inicial!BD39</f>
        <v>0</v>
      </c>
      <c r="BE39" s="8">
        <f>+Renta_Alta!BE39+Masivo!BE39+Consumo_Inicial!BE39</f>
        <v>0</v>
      </c>
      <c r="BF39" s="8">
        <f>+Renta_Alta!BF39+Masivo!BF39+Consumo_Inicial!BF39</f>
        <v>0</v>
      </c>
      <c r="BG39" s="8">
        <f>+Renta_Alta!BG39+Masivo!BG39+Consumo_Inicial!BG39</f>
        <v>0</v>
      </c>
      <c r="BH39" s="8">
        <f>+Renta_Alta!BH39+Masivo!BH39+Consumo_Inicial!BH39</f>
        <v>0</v>
      </c>
      <c r="BI39" s="8">
        <f>+Renta_Alta!BI39+Masivo!BI39+Consumo_Inicial!BI39</f>
        <v>0</v>
      </c>
      <c r="BJ39" s="8">
        <f>+Renta_Alta!BJ39+Masivo!BJ39+Consumo_Inicial!BJ39</f>
        <v>0</v>
      </c>
      <c r="BK39" s="8">
        <f>+Renta_Alta!BK39+Masivo!BK39+Consumo_Inicial!BK39</f>
        <v>0</v>
      </c>
      <c r="BO39" s="23">
        <f t="shared" si="15"/>
        <v>0</v>
      </c>
      <c r="BP39" s="23">
        <f t="shared" si="15"/>
        <v>0</v>
      </c>
      <c r="BQ39" s="23">
        <f t="shared" si="15"/>
        <v>0</v>
      </c>
      <c r="BR39" s="23">
        <f t="shared" si="15"/>
        <v>0</v>
      </c>
      <c r="BS39" s="23">
        <f t="shared" si="15"/>
        <v>0</v>
      </c>
      <c r="BT39" s="23">
        <f t="shared" si="15"/>
        <v>0</v>
      </c>
      <c r="BW39" s="23">
        <f t="shared" si="16"/>
        <v>0</v>
      </c>
      <c r="BX39" s="23">
        <f t="shared" si="16"/>
        <v>0</v>
      </c>
      <c r="BY39" s="23">
        <f t="shared" si="16"/>
        <v>0</v>
      </c>
      <c r="BZ39" s="23">
        <f t="shared" si="16"/>
        <v>0</v>
      </c>
      <c r="CA39" s="23">
        <f t="shared" si="16"/>
        <v>0</v>
      </c>
      <c r="CB39" s="23">
        <f t="shared" si="16"/>
        <v>0</v>
      </c>
    </row>
    <row r="40" spans="1:80" hidden="1" outlineLevel="2" x14ac:dyDescent="0.25">
      <c r="A40" s="11" t="s">
        <v>13</v>
      </c>
      <c r="C40" s="2"/>
      <c r="D40" s="8">
        <f>+Renta_Alta!D40+Masivo!D40+Consumo_Inicial!D40</f>
        <v>0</v>
      </c>
      <c r="E40" s="8">
        <f>+Renta_Alta!E40+Masivo!E40+Consumo_Inicial!E40</f>
        <v>0</v>
      </c>
      <c r="F40" s="8">
        <f>+Renta_Alta!F40+Masivo!F40+Consumo_Inicial!F40</f>
        <v>0</v>
      </c>
      <c r="G40" s="8">
        <f>+Renta_Alta!G40+Masivo!G40+Consumo_Inicial!G40</f>
        <v>0</v>
      </c>
      <c r="H40" s="8">
        <f>+Renta_Alta!H40+Masivo!H40+Consumo_Inicial!H40</f>
        <v>0</v>
      </c>
      <c r="I40" s="8">
        <f>+Renta_Alta!I40+Masivo!I40+Consumo_Inicial!I40</f>
        <v>0</v>
      </c>
      <c r="J40" s="8">
        <f>+Renta_Alta!J40+Masivo!J40+Consumo_Inicial!J40</f>
        <v>0</v>
      </c>
      <c r="K40" s="8">
        <f>+Renta_Alta!K40+Masivo!K40+Consumo_Inicial!K40</f>
        <v>0</v>
      </c>
      <c r="L40" s="8">
        <f>+Renta_Alta!L40+Masivo!L40+Consumo_Inicial!L40</f>
        <v>0</v>
      </c>
      <c r="M40" s="8">
        <f>+Renta_Alta!M40+Masivo!M40+Consumo_Inicial!M40</f>
        <v>0</v>
      </c>
      <c r="N40" s="8">
        <f>+Renta_Alta!N40+Masivo!N40+Consumo_Inicial!N40</f>
        <v>0</v>
      </c>
      <c r="O40" s="8">
        <f>+Renta_Alta!O40+Masivo!O40+Consumo_Inicial!O40</f>
        <v>0</v>
      </c>
      <c r="P40" s="8">
        <f>+Renta_Alta!P40+Masivo!P40+Consumo_Inicial!P40</f>
        <v>0</v>
      </c>
      <c r="Q40" s="8">
        <f>+Renta_Alta!Q40+Masivo!Q40+Consumo_Inicial!Q40</f>
        <v>0</v>
      </c>
      <c r="R40" s="8">
        <f>+Renta_Alta!R40+Masivo!R40+Consumo_Inicial!R40</f>
        <v>0</v>
      </c>
      <c r="S40" s="8">
        <f>+Renta_Alta!S40+Masivo!S40+Consumo_Inicial!S40</f>
        <v>0</v>
      </c>
      <c r="T40" s="8">
        <f>+Renta_Alta!T40+Masivo!T40+Consumo_Inicial!T40</f>
        <v>0</v>
      </c>
      <c r="U40" s="8">
        <f>+Renta_Alta!U40+Masivo!U40+Consumo_Inicial!U40</f>
        <v>0</v>
      </c>
      <c r="V40" s="8">
        <f>+Renta_Alta!V40+Masivo!V40+Consumo_Inicial!V40</f>
        <v>0</v>
      </c>
      <c r="W40" s="8">
        <f>+Renta_Alta!W40+Masivo!W40+Consumo_Inicial!W40</f>
        <v>0</v>
      </c>
      <c r="X40" s="8">
        <f>+Renta_Alta!X40+Masivo!X40+Consumo_Inicial!X40</f>
        <v>0</v>
      </c>
      <c r="Y40" s="8">
        <f>+Renta_Alta!Y40+Masivo!Y40+Consumo_Inicial!Y40</f>
        <v>0</v>
      </c>
      <c r="Z40" s="8">
        <f>+Renta_Alta!Z40+Masivo!Z40+Consumo_Inicial!Z40</f>
        <v>0</v>
      </c>
      <c r="AA40" s="8">
        <f>+Renta_Alta!AA40+Masivo!AA40+Consumo_Inicial!AA40</f>
        <v>0</v>
      </c>
      <c r="AB40" s="8">
        <f>+Renta_Alta!AB40+Masivo!AB40+Consumo_Inicial!AB40</f>
        <v>0</v>
      </c>
      <c r="AC40" s="8">
        <f>+Renta_Alta!AC40+Masivo!AC40+Consumo_Inicial!AC40</f>
        <v>0</v>
      </c>
      <c r="AD40" s="8">
        <f>+Renta_Alta!AD40+Masivo!AD40+Consumo_Inicial!AD40</f>
        <v>0</v>
      </c>
      <c r="AE40" s="8">
        <f>+Renta_Alta!AE40+Masivo!AE40+Consumo_Inicial!AE40</f>
        <v>0</v>
      </c>
      <c r="AF40" s="8">
        <f>+Renta_Alta!AF40+Masivo!AF40+Consumo_Inicial!AF40</f>
        <v>0</v>
      </c>
      <c r="AG40" s="8">
        <f>+Renta_Alta!AG40+Masivo!AG40+Consumo_Inicial!AG40</f>
        <v>0</v>
      </c>
      <c r="AH40" s="8">
        <f>+Renta_Alta!AH40+Masivo!AH40+Consumo_Inicial!AH40</f>
        <v>0</v>
      </c>
      <c r="AI40" s="8">
        <f>+Renta_Alta!AI40+Masivo!AI40+Consumo_Inicial!AI40</f>
        <v>0</v>
      </c>
      <c r="AJ40" s="8">
        <f>+Renta_Alta!AJ40+Masivo!AJ40+Consumo_Inicial!AJ40</f>
        <v>0</v>
      </c>
      <c r="AK40" s="8">
        <f>+Renta_Alta!AK40+Masivo!AK40+Consumo_Inicial!AK40</f>
        <v>0</v>
      </c>
      <c r="AL40" s="8">
        <f>+Renta_Alta!AL40+Masivo!AL40+Consumo_Inicial!AL40</f>
        <v>0</v>
      </c>
      <c r="AM40" s="8">
        <f>+Renta_Alta!AM40+Masivo!AM40+Consumo_Inicial!AM40</f>
        <v>0</v>
      </c>
      <c r="AN40" s="8">
        <f>+Renta_Alta!AN40+Masivo!AN40+Consumo_Inicial!AN40</f>
        <v>0</v>
      </c>
      <c r="AO40" s="8">
        <f>+Renta_Alta!AO40+Masivo!AO40+Consumo_Inicial!AO40</f>
        <v>0</v>
      </c>
      <c r="AP40" s="8">
        <f>+Renta_Alta!AP40+Masivo!AP40+Consumo_Inicial!AP40</f>
        <v>0</v>
      </c>
      <c r="AQ40" s="8">
        <f>+Renta_Alta!AQ40+Masivo!AQ40+Consumo_Inicial!AQ40</f>
        <v>0</v>
      </c>
      <c r="AR40" s="8">
        <f>+Renta_Alta!AR40+Masivo!AR40+Consumo_Inicial!AR40</f>
        <v>0</v>
      </c>
      <c r="AS40" s="8">
        <f>+Renta_Alta!AS40+Masivo!AS40+Consumo_Inicial!AS40</f>
        <v>0</v>
      </c>
      <c r="AT40" s="8">
        <f>+Renta_Alta!AT40+Masivo!AT40+Consumo_Inicial!AT40</f>
        <v>0</v>
      </c>
      <c r="AU40" s="8">
        <f>+Renta_Alta!AU40+Masivo!AU40+Consumo_Inicial!AU40</f>
        <v>0</v>
      </c>
      <c r="AV40" s="8">
        <f>+Renta_Alta!AV40+Masivo!AV40+Consumo_Inicial!AV40</f>
        <v>0</v>
      </c>
      <c r="AW40" s="8">
        <f>+Renta_Alta!AW40+Masivo!AW40+Consumo_Inicial!AW40</f>
        <v>0</v>
      </c>
      <c r="AX40" s="8">
        <f>+Renta_Alta!AX40+Masivo!AX40+Consumo_Inicial!AX40</f>
        <v>0</v>
      </c>
      <c r="AY40" s="8">
        <f>+Renta_Alta!AY40+Masivo!AY40+Consumo_Inicial!AY40</f>
        <v>0</v>
      </c>
      <c r="AZ40" s="8">
        <f>+Renta_Alta!AZ40+Masivo!AZ40+Consumo_Inicial!AZ40</f>
        <v>0</v>
      </c>
      <c r="BA40" s="8">
        <f>+Renta_Alta!BA40+Masivo!BA40+Consumo_Inicial!BA40</f>
        <v>0</v>
      </c>
      <c r="BB40" s="8">
        <f>+Renta_Alta!BB40+Masivo!BB40+Consumo_Inicial!BB40</f>
        <v>0</v>
      </c>
      <c r="BC40" s="8">
        <f>+Renta_Alta!BC40+Masivo!BC40+Consumo_Inicial!BC40</f>
        <v>0</v>
      </c>
      <c r="BD40" s="8">
        <f>+Renta_Alta!BD40+Masivo!BD40+Consumo_Inicial!BD40</f>
        <v>0</v>
      </c>
      <c r="BE40" s="8">
        <f>+Renta_Alta!BE40+Masivo!BE40+Consumo_Inicial!BE40</f>
        <v>0</v>
      </c>
      <c r="BF40" s="8">
        <f>+Renta_Alta!BF40+Masivo!BF40+Consumo_Inicial!BF40</f>
        <v>0</v>
      </c>
      <c r="BG40" s="8">
        <f>+Renta_Alta!BG40+Masivo!BG40+Consumo_Inicial!BG40</f>
        <v>0</v>
      </c>
      <c r="BH40" s="8">
        <f>+Renta_Alta!BH40+Masivo!BH40+Consumo_Inicial!BH40</f>
        <v>0</v>
      </c>
      <c r="BI40" s="8">
        <f>+Renta_Alta!BI40+Masivo!BI40+Consumo_Inicial!BI40</f>
        <v>0</v>
      </c>
      <c r="BJ40" s="8">
        <f>+Renta_Alta!BJ40+Masivo!BJ40+Consumo_Inicial!BJ40</f>
        <v>0</v>
      </c>
      <c r="BK40" s="8">
        <f>+Renta_Alta!BK40+Masivo!BK40+Consumo_Inicial!BK40</f>
        <v>0</v>
      </c>
      <c r="BO40" s="23">
        <f t="shared" si="15"/>
        <v>0</v>
      </c>
      <c r="BP40" s="23">
        <f t="shared" si="15"/>
        <v>0</v>
      </c>
      <c r="BQ40" s="23">
        <f t="shared" si="15"/>
        <v>0</v>
      </c>
      <c r="BR40" s="23">
        <f t="shared" si="15"/>
        <v>0</v>
      </c>
      <c r="BS40" s="23">
        <f t="shared" si="15"/>
        <v>0</v>
      </c>
      <c r="BT40" s="23">
        <f t="shared" si="15"/>
        <v>0</v>
      </c>
      <c r="BW40" s="23">
        <f t="shared" si="16"/>
        <v>0</v>
      </c>
      <c r="BX40" s="23">
        <f t="shared" si="16"/>
        <v>0</v>
      </c>
      <c r="BY40" s="23">
        <f t="shared" si="16"/>
        <v>0</v>
      </c>
      <c r="BZ40" s="23">
        <f t="shared" si="16"/>
        <v>0</v>
      </c>
      <c r="CA40" s="23">
        <f t="shared" si="16"/>
        <v>0</v>
      </c>
      <c r="CB40" s="23">
        <f t="shared" si="16"/>
        <v>0</v>
      </c>
    </row>
    <row r="41" spans="1:80" hidden="1" outlineLevel="2" x14ac:dyDescent="0.25">
      <c r="A41" s="11" t="s">
        <v>13</v>
      </c>
      <c r="C41" s="2"/>
      <c r="D41" s="8">
        <f>+Renta_Alta!D41+Masivo!D41+Consumo_Inicial!D41</f>
        <v>0</v>
      </c>
      <c r="E41" s="8">
        <f>+Renta_Alta!E41+Masivo!E41+Consumo_Inicial!E41</f>
        <v>0</v>
      </c>
      <c r="F41" s="8">
        <f>+Renta_Alta!F41+Masivo!F41+Consumo_Inicial!F41</f>
        <v>0</v>
      </c>
      <c r="G41" s="8">
        <f>+Renta_Alta!G41+Masivo!G41+Consumo_Inicial!G41</f>
        <v>0</v>
      </c>
      <c r="H41" s="8">
        <f>+Renta_Alta!H41+Masivo!H41+Consumo_Inicial!H41</f>
        <v>0</v>
      </c>
      <c r="I41" s="8">
        <f>+Renta_Alta!I41+Masivo!I41+Consumo_Inicial!I41</f>
        <v>0</v>
      </c>
      <c r="J41" s="8">
        <f>+Renta_Alta!J41+Masivo!J41+Consumo_Inicial!J41</f>
        <v>0</v>
      </c>
      <c r="K41" s="8">
        <f>+Renta_Alta!K41+Masivo!K41+Consumo_Inicial!K41</f>
        <v>0</v>
      </c>
      <c r="L41" s="8">
        <f>+Renta_Alta!L41+Masivo!L41+Consumo_Inicial!L41</f>
        <v>0</v>
      </c>
      <c r="M41" s="8">
        <f>+Renta_Alta!M41+Masivo!M41+Consumo_Inicial!M41</f>
        <v>0</v>
      </c>
      <c r="N41" s="8">
        <f>+Renta_Alta!N41+Masivo!N41+Consumo_Inicial!N41</f>
        <v>0</v>
      </c>
      <c r="O41" s="8">
        <f>+Renta_Alta!O41+Masivo!O41+Consumo_Inicial!O41</f>
        <v>0</v>
      </c>
      <c r="P41" s="8">
        <f>+Renta_Alta!P41+Masivo!P41+Consumo_Inicial!P41</f>
        <v>0</v>
      </c>
      <c r="Q41" s="8">
        <f>+Renta_Alta!Q41+Masivo!Q41+Consumo_Inicial!Q41</f>
        <v>0</v>
      </c>
      <c r="R41" s="8">
        <f>+Renta_Alta!R41+Masivo!R41+Consumo_Inicial!R41</f>
        <v>0</v>
      </c>
      <c r="S41" s="8">
        <f>+Renta_Alta!S41+Masivo!S41+Consumo_Inicial!S41</f>
        <v>0</v>
      </c>
      <c r="T41" s="8">
        <f>+Renta_Alta!T41+Masivo!T41+Consumo_Inicial!T41</f>
        <v>0</v>
      </c>
      <c r="U41" s="8">
        <f>+Renta_Alta!U41+Masivo!U41+Consumo_Inicial!U41</f>
        <v>0</v>
      </c>
      <c r="V41" s="8">
        <f>+Renta_Alta!V41+Masivo!V41+Consumo_Inicial!V41</f>
        <v>0</v>
      </c>
      <c r="W41" s="8">
        <f>+Renta_Alta!W41+Masivo!W41+Consumo_Inicial!W41</f>
        <v>0</v>
      </c>
      <c r="X41" s="8">
        <f>+Renta_Alta!X41+Masivo!X41+Consumo_Inicial!X41</f>
        <v>0</v>
      </c>
      <c r="Y41" s="8">
        <f>+Renta_Alta!Y41+Masivo!Y41+Consumo_Inicial!Y41</f>
        <v>0</v>
      </c>
      <c r="Z41" s="8">
        <f>+Renta_Alta!Z41+Masivo!Z41+Consumo_Inicial!Z41</f>
        <v>0</v>
      </c>
      <c r="AA41" s="8">
        <f>+Renta_Alta!AA41+Masivo!AA41+Consumo_Inicial!AA41</f>
        <v>0</v>
      </c>
      <c r="AB41" s="8">
        <f>+Renta_Alta!AB41+Masivo!AB41+Consumo_Inicial!AB41</f>
        <v>0</v>
      </c>
      <c r="AC41" s="8">
        <f>+Renta_Alta!AC41+Masivo!AC41+Consumo_Inicial!AC41</f>
        <v>0</v>
      </c>
      <c r="AD41" s="8">
        <f>+Renta_Alta!AD41+Masivo!AD41+Consumo_Inicial!AD41</f>
        <v>0</v>
      </c>
      <c r="AE41" s="8">
        <f>+Renta_Alta!AE41+Masivo!AE41+Consumo_Inicial!AE41</f>
        <v>0</v>
      </c>
      <c r="AF41" s="8">
        <f>+Renta_Alta!AF41+Masivo!AF41+Consumo_Inicial!AF41</f>
        <v>0</v>
      </c>
      <c r="AG41" s="8">
        <f>+Renta_Alta!AG41+Masivo!AG41+Consumo_Inicial!AG41</f>
        <v>0</v>
      </c>
      <c r="AH41" s="8">
        <f>+Renta_Alta!AH41+Masivo!AH41+Consumo_Inicial!AH41</f>
        <v>0</v>
      </c>
      <c r="AI41" s="8">
        <f>+Renta_Alta!AI41+Masivo!AI41+Consumo_Inicial!AI41</f>
        <v>0</v>
      </c>
      <c r="AJ41" s="8">
        <f>+Renta_Alta!AJ41+Masivo!AJ41+Consumo_Inicial!AJ41</f>
        <v>0</v>
      </c>
      <c r="AK41" s="8">
        <f>+Renta_Alta!AK41+Masivo!AK41+Consumo_Inicial!AK41</f>
        <v>0</v>
      </c>
      <c r="AL41" s="8">
        <f>+Renta_Alta!AL41+Masivo!AL41+Consumo_Inicial!AL41</f>
        <v>0</v>
      </c>
      <c r="AM41" s="8">
        <f>+Renta_Alta!AM41+Masivo!AM41+Consumo_Inicial!AM41</f>
        <v>0</v>
      </c>
      <c r="AN41" s="8">
        <f>+Renta_Alta!AN41+Masivo!AN41+Consumo_Inicial!AN41</f>
        <v>0</v>
      </c>
      <c r="AO41" s="8">
        <f>+Renta_Alta!AO41+Masivo!AO41+Consumo_Inicial!AO41</f>
        <v>0</v>
      </c>
      <c r="AP41" s="8">
        <f>+Renta_Alta!AP41+Masivo!AP41+Consumo_Inicial!AP41</f>
        <v>0</v>
      </c>
      <c r="AQ41" s="8">
        <f>+Renta_Alta!AQ41+Masivo!AQ41+Consumo_Inicial!AQ41</f>
        <v>0</v>
      </c>
      <c r="AR41" s="8">
        <f>+Renta_Alta!AR41+Masivo!AR41+Consumo_Inicial!AR41</f>
        <v>0</v>
      </c>
      <c r="AS41" s="8">
        <f>+Renta_Alta!AS41+Masivo!AS41+Consumo_Inicial!AS41</f>
        <v>0</v>
      </c>
      <c r="AT41" s="8">
        <f>+Renta_Alta!AT41+Masivo!AT41+Consumo_Inicial!AT41</f>
        <v>0</v>
      </c>
      <c r="AU41" s="8">
        <f>+Renta_Alta!AU41+Masivo!AU41+Consumo_Inicial!AU41</f>
        <v>0</v>
      </c>
      <c r="AV41" s="8">
        <f>+Renta_Alta!AV41+Masivo!AV41+Consumo_Inicial!AV41</f>
        <v>0</v>
      </c>
      <c r="AW41" s="8">
        <f>+Renta_Alta!AW41+Masivo!AW41+Consumo_Inicial!AW41</f>
        <v>0</v>
      </c>
      <c r="AX41" s="8">
        <f>+Renta_Alta!AX41+Masivo!AX41+Consumo_Inicial!AX41</f>
        <v>0</v>
      </c>
      <c r="AY41" s="8">
        <f>+Renta_Alta!AY41+Masivo!AY41+Consumo_Inicial!AY41</f>
        <v>0</v>
      </c>
      <c r="AZ41" s="8">
        <f>+Renta_Alta!AZ41+Masivo!AZ41+Consumo_Inicial!AZ41</f>
        <v>0</v>
      </c>
      <c r="BA41" s="8">
        <f>+Renta_Alta!BA41+Masivo!BA41+Consumo_Inicial!BA41</f>
        <v>0</v>
      </c>
      <c r="BB41" s="8">
        <f>+Renta_Alta!BB41+Masivo!BB41+Consumo_Inicial!BB41</f>
        <v>0</v>
      </c>
      <c r="BC41" s="8">
        <f>+Renta_Alta!BC41+Masivo!BC41+Consumo_Inicial!BC41</f>
        <v>0</v>
      </c>
      <c r="BD41" s="8">
        <f>+Renta_Alta!BD41+Masivo!BD41+Consumo_Inicial!BD41</f>
        <v>0</v>
      </c>
      <c r="BE41" s="8">
        <f>+Renta_Alta!BE41+Masivo!BE41+Consumo_Inicial!BE41</f>
        <v>0</v>
      </c>
      <c r="BF41" s="8">
        <f>+Renta_Alta!BF41+Masivo!BF41+Consumo_Inicial!BF41</f>
        <v>0</v>
      </c>
      <c r="BG41" s="8">
        <f>+Renta_Alta!BG41+Masivo!BG41+Consumo_Inicial!BG41</f>
        <v>0</v>
      </c>
      <c r="BH41" s="8">
        <f>+Renta_Alta!BH41+Masivo!BH41+Consumo_Inicial!BH41</f>
        <v>0</v>
      </c>
      <c r="BI41" s="8">
        <f>+Renta_Alta!BI41+Masivo!BI41+Consumo_Inicial!BI41</f>
        <v>0</v>
      </c>
      <c r="BJ41" s="8">
        <f>+Renta_Alta!BJ41+Masivo!BJ41+Consumo_Inicial!BJ41</f>
        <v>0</v>
      </c>
      <c r="BK41" s="8">
        <f>+Renta_Alta!BK41+Masivo!BK41+Consumo_Inicial!BK41</f>
        <v>0</v>
      </c>
      <c r="BO41" s="23">
        <f t="shared" si="15"/>
        <v>0</v>
      </c>
      <c r="BP41" s="23">
        <f t="shared" si="15"/>
        <v>0</v>
      </c>
      <c r="BQ41" s="23">
        <f t="shared" si="15"/>
        <v>0</v>
      </c>
      <c r="BR41" s="23">
        <f t="shared" si="15"/>
        <v>0</v>
      </c>
      <c r="BS41" s="23">
        <f t="shared" si="15"/>
        <v>0</v>
      </c>
      <c r="BT41" s="23">
        <f t="shared" si="15"/>
        <v>0</v>
      </c>
      <c r="BW41" s="23">
        <f t="shared" si="16"/>
        <v>0</v>
      </c>
      <c r="BX41" s="23">
        <f t="shared" si="16"/>
        <v>0</v>
      </c>
      <c r="BY41" s="23">
        <f t="shared" si="16"/>
        <v>0</v>
      </c>
      <c r="BZ41" s="23">
        <f t="shared" si="16"/>
        <v>0</v>
      </c>
      <c r="CA41" s="23">
        <f t="shared" si="16"/>
        <v>0</v>
      </c>
      <c r="CB41" s="23">
        <f t="shared" si="16"/>
        <v>0</v>
      </c>
    </row>
    <row r="42" spans="1:80" hidden="1" outlineLevel="1" x14ac:dyDescent="0.25">
      <c r="A42" s="11" t="s">
        <v>13</v>
      </c>
      <c r="C42" s="51"/>
      <c r="D42" s="53">
        <f>SUM(D40:D41)</f>
        <v>0</v>
      </c>
      <c r="E42" s="53">
        <f t="shared" ref="E42" si="20">SUM(E40:E41)</f>
        <v>0</v>
      </c>
      <c r="F42" s="53">
        <f t="shared" ref="F42" si="21">SUM(F40:F41)</f>
        <v>0</v>
      </c>
      <c r="G42" s="53">
        <f t="shared" ref="G42" si="22">SUM(G40:G41)</f>
        <v>0</v>
      </c>
      <c r="H42" s="53">
        <f t="shared" ref="H42" si="23">SUM(H40:H41)</f>
        <v>0</v>
      </c>
      <c r="I42" s="53">
        <f t="shared" ref="I42" si="24">SUM(I40:I41)</f>
        <v>0</v>
      </c>
      <c r="J42" s="53">
        <f t="shared" ref="J42" si="25">SUM(J40:J41)</f>
        <v>0</v>
      </c>
      <c r="K42" s="53">
        <f t="shared" ref="K42" si="26">SUM(K40:K41)</f>
        <v>0</v>
      </c>
      <c r="L42" s="53">
        <f t="shared" ref="L42" si="27">SUM(L40:L41)</f>
        <v>0</v>
      </c>
      <c r="M42" s="53">
        <f t="shared" ref="M42" si="28">SUM(M40:M41)</f>
        <v>0</v>
      </c>
      <c r="N42" s="53">
        <f t="shared" ref="N42" si="29">SUM(N40:N41)</f>
        <v>0</v>
      </c>
      <c r="O42" s="53">
        <f t="shared" ref="O42" si="30">SUM(O40:O41)</f>
        <v>0</v>
      </c>
      <c r="P42" s="53">
        <f t="shared" ref="P42" si="31">SUM(P40:P41)</f>
        <v>0</v>
      </c>
      <c r="Q42" s="53">
        <f t="shared" ref="Q42" si="32">SUM(Q40:Q41)</f>
        <v>0</v>
      </c>
      <c r="R42" s="53">
        <f t="shared" ref="R42" si="33">SUM(R40:R41)</f>
        <v>0</v>
      </c>
      <c r="S42" s="53">
        <f t="shared" ref="S42" si="34">SUM(S40:S41)</f>
        <v>0</v>
      </c>
      <c r="T42" s="53">
        <f t="shared" ref="T42" si="35">SUM(T40:T41)</f>
        <v>0</v>
      </c>
      <c r="U42" s="53">
        <f t="shared" ref="U42" si="36">SUM(U40:U41)</f>
        <v>0</v>
      </c>
      <c r="V42" s="53">
        <f t="shared" ref="V42" si="37">SUM(V40:V41)</f>
        <v>0</v>
      </c>
      <c r="W42" s="53">
        <f t="shared" ref="W42" si="38">SUM(W40:W41)</f>
        <v>0</v>
      </c>
      <c r="X42" s="53">
        <f t="shared" ref="X42" si="39">SUM(X40:X41)</f>
        <v>0</v>
      </c>
      <c r="Y42" s="53">
        <f t="shared" ref="Y42" si="40">SUM(Y40:Y41)</f>
        <v>0</v>
      </c>
      <c r="Z42" s="53">
        <f t="shared" ref="Z42" si="41">SUM(Z40:Z41)</f>
        <v>0</v>
      </c>
      <c r="AA42" s="53">
        <f t="shared" ref="AA42" si="42">SUM(AA40:AA41)</f>
        <v>0</v>
      </c>
      <c r="AB42" s="53">
        <f t="shared" ref="AB42" si="43">SUM(AB40:AB41)</f>
        <v>0</v>
      </c>
      <c r="AC42" s="53">
        <f t="shared" ref="AC42" si="44">SUM(AC40:AC41)</f>
        <v>0</v>
      </c>
      <c r="AD42" s="53">
        <f t="shared" ref="AD42" si="45">SUM(AD40:AD41)</f>
        <v>0</v>
      </c>
      <c r="AE42" s="53">
        <f t="shared" ref="AE42" si="46">SUM(AE40:AE41)</f>
        <v>0</v>
      </c>
      <c r="AF42" s="53">
        <f t="shared" ref="AF42" si="47">SUM(AF40:AF41)</f>
        <v>0</v>
      </c>
      <c r="AG42" s="53">
        <f t="shared" ref="AG42" si="48">SUM(AG40:AG41)</f>
        <v>0</v>
      </c>
      <c r="AH42" s="53">
        <f t="shared" ref="AH42" si="49">SUM(AH40:AH41)</f>
        <v>0</v>
      </c>
      <c r="AI42" s="53">
        <f t="shared" ref="AI42" si="50">SUM(AI40:AI41)</f>
        <v>0</v>
      </c>
      <c r="AJ42" s="53">
        <f t="shared" ref="AJ42" si="51">SUM(AJ40:AJ41)</f>
        <v>0</v>
      </c>
      <c r="AK42" s="53">
        <f t="shared" ref="AK42" si="52">SUM(AK40:AK41)</f>
        <v>0</v>
      </c>
      <c r="AL42" s="53">
        <f t="shared" ref="AL42" si="53">SUM(AL40:AL41)</f>
        <v>0</v>
      </c>
      <c r="AM42" s="53">
        <f t="shared" ref="AM42" si="54">SUM(AM40:AM41)</f>
        <v>0</v>
      </c>
      <c r="AN42" s="53">
        <f t="shared" ref="AN42" si="55">SUM(AN40:AN41)</f>
        <v>0</v>
      </c>
      <c r="AO42" s="53">
        <f t="shared" ref="AO42" si="56">SUM(AO40:AO41)</f>
        <v>0</v>
      </c>
      <c r="AP42" s="53">
        <f t="shared" ref="AP42" si="57">SUM(AP40:AP41)</f>
        <v>0</v>
      </c>
      <c r="AQ42" s="53">
        <f t="shared" ref="AQ42" si="58">SUM(AQ40:AQ41)</f>
        <v>0</v>
      </c>
      <c r="AR42" s="53">
        <f t="shared" ref="AR42" si="59">SUM(AR40:AR41)</f>
        <v>0</v>
      </c>
      <c r="AS42" s="53">
        <f t="shared" ref="AS42" si="60">SUM(AS40:AS41)</f>
        <v>0</v>
      </c>
      <c r="AT42" s="53">
        <f t="shared" ref="AT42" si="61">SUM(AT40:AT41)</f>
        <v>0</v>
      </c>
      <c r="AU42" s="53">
        <f t="shared" ref="AU42" si="62">SUM(AU40:AU41)</f>
        <v>0</v>
      </c>
      <c r="AV42" s="53">
        <f t="shared" ref="AV42" si="63">SUM(AV40:AV41)</f>
        <v>0</v>
      </c>
      <c r="AW42" s="53">
        <f t="shared" ref="AW42" si="64">SUM(AW40:AW41)</f>
        <v>0</v>
      </c>
      <c r="AX42" s="53">
        <f t="shared" ref="AX42" si="65">SUM(AX40:AX41)</f>
        <v>0</v>
      </c>
      <c r="AY42" s="53">
        <f t="shared" ref="AY42" si="66">SUM(AY40:AY41)</f>
        <v>0</v>
      </c>
      <c r="AZ42" s="53">
        <f t="shared" ref="AZ42" si="67">SUM(AZ40:AZ41)</f>
        <v>0</v>
      </c>
      <c r="BA42" s="53">
        <f t="shared" ref="BA42" si="68">SUM(BA40:BA41)</f>
        <v>0</v>
      </c>
      <c r="BB42" s="53">
        <f t="shared" ref="BB42" si="69">SUM(BB40:BB41)</f>
        <v>0</v>
      </c>
      <c r="BC42" s="53">
        <f t="shared" ref="BC42" si="70">SUM(BC40:BC41)</f>
        <v>0</v>
      </c>
      <c r="BD42" s="53">
        <f t="shared" ref="BD42" si="71">SUM(BD40:BD41)</f>
        <v>0</v>
      </c>
      <c r="BE42" s="53">
        <f t="shared" ref="BE42" si="72">SUM(BE40:BE41)</f>
        <v>0</v>
      </c>
      <c r="BF42" s="53">
        <f t="shared" ref="BF42" si="73">SUM(BF40:BF41)</f>
        <v>0</v>
      </c>
      <c r="BG42" s="53">
        <f t="shared" ref="BG42" si="74">SUM(BG40:BG41)</f>
        <v>0</v>
      </c>
      <c r="BH42" s="53">
        <f t="shared" ref="BH42" si="75">SUM(BH40:BH41)</f>
        <v>0</v>
      </c>
      <c r="BI42" s="53">
        <f t="shared" ref="BI42" si="76">SUM(BI40:BI41)</f>
        <v>0</v>
      </c>
      <c r="BJ42" s="53">
        <f t="shared" ref="BJ42" si="77">SUM(BJ40:BJ41)</f>
        <v>0</v>
      </c>
      <c r="BK42" s="53">
        <f t="shared" ref="BK42" si="78">SUM(BK40:BK41)</f>
        <v>0</v>
      </c>
      <c r="BO42" s="53">
        <f t="shared" ref="BO42:BT42" si="79">SUM(BO40:BO41)</f>
        <v>0</v>
      </c>
      <c r="BP42" s="53">
        <f t="shared" si="79"/>
        <v>0</v>
      </c>
      <c r="BQ42" s="53">
        <f t="shared" si="79"/>
        <v>0</v>
      </c>
      <c r="BR42" s="53">
        <f t="shared" si="79"/>
        <v>0</v>
      </c>
      <c r="BS42" s="53">
        <f t="shared" si="79"/>
        <v>0</v>
      </c>
      <c r="BT42" s="53">
        <f t="shared" si="79"/>
        <v>0</v>
      </c>
      <c r="BW42" s="53">
        <f t="shared" ref="BW42:CB42" si="80">SUM(BW40:BW41)</f>
        <v>0</v>
      </c>
      <c r="BX42" s="53">
        <f t="shared" si="80"/>
        <v>0</v>
      </c>
      <c r="BY42" s="53">
        <f t="shared" si="80"/>
        <v>0</v>
      </c>
      <c r="BZ42" s="53">
        <f t="shared" si="80"/>
        <v>0</v>
      </c>
      <c r="CA42" s="53">
        <f t="shared" si="80"/>
        <v>0</v>
      </c>
      <c r="CB42" s="53">
        <f t="shared" si="80"/>
        <v>0</v>
      </c>
    </row>
    <row r="43" spans="1:80" collapsed="1" x14ac:dyDescent="0.25">
      <c r="C43" s="3" t="s">
        <v>17</v>
      </c>
      <c r="D43" s="10">
        <f>SUM(D35,D36:D39,D42)</f>
        <v>0</v>
      </c>
      <c r="E43" s="10">
        <f t="shared" ref="E43" si="81">SUM(E35,E36:E39,E42)</f>
        <v>0</v>
      </c>
      <c r="F43" s="10">
        <f t="shared" ref="F43" si="82">SUM(F35,F36:F39,F42)</f>
        <v>0</v>
      </c>
      <c r="G43" s="10">
        <f t="shared" ref="G43" si="83">SUM(G35,G36:G39,G42)</f>
        <v>0</v>
      </c>
      <c r="H43" s="10">
        <f t="shared" ref="H43" si="84">SUM(H35,H36:H39,H42)</f>
        <v>0</v>
      </c>
      <c r="I43" s="10">
        <f t="shared" ref="I43" si="85">SUM(I35,I36:I39,I42)</f>
        <v>0</v>
      </c>
      <c r="J43" s="10">
        <f t="shared" ref="J43" si="86">SUM(J35,J36:J39,J42)</f>
        <v>0</v>
      </c>
      <c r="K43" s="10">
        <f t="shared" ref="K43" si="87">SUM(K35,K36:K39,K42)</f>
        <v>0</v>
      </c>
      <c r="L43" s="10">
        <f t="shared" ref="L43" si="88">SUM(L35,L36:L39,L42)</f>
        <v>0</v>
      </c>
      <c r="M43" s="10">
        <f t="shared" ref="M43" si="89">SUM(M35,M36:M39,M42)</f>
        <v>0</v>
      </c>
      <c r="N43" s="10">
        <f t="shared" ref="N43" si="90">SUM(N35,N36:N39,N42)</f>
        <v>0</v>
      </c>
      <c r="O43" s="10">
        <f t="shared" ref="O43" si="91">SUM(O35,O36:O39,O42)</f>
        <v>0</v>
      </c>
      <c r="P43" s="10">
        <f t="shared" ref="P43" si="92">SUM(P35,P36:P39,P42)</f>
        <v>0</v>
      </c>
      <c r="Q43" s="10">
        <f t="shared" ref="Q43" si="93">SUM(Q35,Q36:Q39,Q42)</f>
        <v>0</v>
      </c>
      <c r="R43" s="10">
        <f t="shared" ref="R43" si="94">SUM(R35,R36:R39,R42)</f>
        <v>0</v>
      </c>
      <c r="S43" s="10">
        <f t="shared" ref="S43" si="95">SUM(S35,S36:S39,S42)</f>
        <v>0</v>
      </c>
      <c r="T43" s="10">
        <f t="shared" ref="T43" si="96">SUM(T35,T36:T39,T42)</f>
        <v>0</v>
      </c>
      <c r="U43" s="10">
        <f t="shared" ref="U43" si="97">SUM(U35,U36:U39,U42)</f>
        <v>0</v>
      </c>
      <c r="V43" s="10">
        <f t="shared" ref="V43" si="98">SUM(V35,V36:V39,V42)</f>
        <v>0</v>
      </c>
      <c r="W43" s="10">
        <f t="shared" ref="W43" si="99">SUM(W35,W36:W39,W42)</f>
        <v>0</v>
      </c>
      <c r="X43" s="10">
        <f t="shared" ref="X43" si="100">SUM(X35,X36:X39,X42)</f>
        <v>0</v>
      </c>
      <c r="Y43" s="10">
        <f t="shared" ref="Y43" si="101">SUM(Y35,Y36:Y39,Y42)</f>
        <v>0</v>
      </c>
      <c r="Z43" s="10">
        <f t="shared" ref="Z43" si="102">SUM(Z35,Z36:Z39,Z42)</f>
        <v>0</v>
      </c>
      <c r="AA43" s="10">
        <f t="shared" ref="AA43" si="103">SUM(AA35,AA36:AA39,AA42)</f>
        <v>0</v>
      </c>
      <c r="AB43" s="10">
        <f t="shared" ref="AB43" si="104">SUM(AB35,AB36:AB39,AB42)</f>
        <v>0</v>
      </c>
      <c r="AC43" s="10">
        <f t="shared" ref="AC43" si="105">SUM(AC35,AC36:AC39,AC42)</f>
        <v>0</v>
      </c>
      <c r="AD43" s="10">
        <f t="shared" ref="AD43" si="106">SUM(AD35,AD36:AD39,AD42)</f>
        <v>0</v>
      </c>
      <c r="AE43" s="10">
        <f t="shared" ref="AE43" si="107">SUM(AE35,AE36:AE39,AE42)</f>
        <v>0</v>
      </c>
      <c r="AF43" s="10">
        <f t="shared" ref="AF43" si="108">SUM(AF35,AF36:AF39,AF42)</f>
        <v>0</v>
      </c>
      <c r="AG43" s="10">
        <f t="shared" ref="AG43" si="109">SUM(AG35,AG36:AG39,AG42)</f>
        <v>0</v>
      </c>
      <c r="AH43" s="10">
        <f t="shared" ref="AH43" si="110">SUM(AH35,AH36:AH39,AH42)</f>
        <v>0</v>
      </c>
      <c r="AI43" s="10">
        <f t="shared" ref="AI43" si="111">SUM(AI35,AI36:AI39,AI42)</f>
        <v>0</v>
      </c>
      <c r="AJ43" s="10">
        <f t="shared" ref="AJ43" si="112">SUM(AJ35,AJ36:AJ39,AJ42)</f>
        <v>0</v>
      </c>
      <c r="AK43" s="10">
        <f t="shared" ref="AK43" si="113">SUM(AK35,AK36:AK39,AK42)</f>
        <v>0</v>
      </c>
      <c r="AL43" s="10">
        <f t="shared" ref="AL43" si="114">SUM(AL35,AL36:AL39,AL42)</f>
        <v>0</v>
      </c>
      <c r="AM43" s="10">
        <f t="shared" ref="AM43" si="115">SUM(AM35,AM36:AM39,AM42)</f>
        <v>0</v>
      </c>
      <c r="AN43" s="10">
        <f t="shared" ref="AN43" si="116">SUM(AN35,AN36:AN39,AN42)</f>
        <v>0</v>
      </c>
      <c r="AO43" s="10">
        <f t="shared" ref="AO43" si="117">SUM(AO35,AO36:AO39,AO42)</f>
        <v>0</v>
      </c>
      <c r="AP43" s="10">
        <f t="shared" ref="AP43" si="118">SUM(AP35,AP36:AP39,AP42)</f>
        <v>0</v>
      </c>
      <c r="AQ43" s="10">
        <f t="shared" ref="AQ43" si="119">SUM(AQ35,AQ36:AQ39,AQ42)</f>
        <v>0</v>
      </c>
      <c r="AR43" s="10">
        <f t="shared" ref="AR43" si="120">SUM(AR35,AR36:AR39,AR42)</f>
        <v>0</v>
      </c>
      <c r="AS43" s="10">
        <f t="shared" ref="AS43" si="121">SUM(AS35,AS36:AS39,AS42)</f>
        <v>0</v>
      </c>
      <c r="AT43" s="10">
        <f t="shared" ref="AT43" si="122">SUM(AT35,AT36:AT39,AT42)</f>
        <v>0</v>
      </c>
      <c r="AU43" s="10">
        <f t="shared" ref="AU43" si="123">SUM(AU35,AU36:AU39,AU42)</f>
        <v>0</v>
      </c>
      <c r="AV43" s="10">
        <f t="shared" ref="AV43" si="124">SUM(AV35,AV36:AV39,AV42)</f>
        <v>0</v>
      </c>
      <c r="AW43" s="10">
        <f t="shared" ref="AW43" si="125">SUM(AW35,AW36:AW39,AW42)</f>
        <v>0</v>
      </c>
      <c r="AX43" s="10">
        <f t="shared" ref="AX43" si="126">SUM(AX35,AX36:AX39,AX42)</f>
        <v>0</v>
      </c>
      <c r="AY43" s="10">
        <f t="shared" ref="AY43" si="127">SUM(AY35,AY36:AY39,AY42)</f>
        <v>0</v>
      </c>
      <c r="AZ43" s="10">
        <f t="shared" ref="AZ43" si="128">SUM(AZ35,AZ36:AZ39,AZ42)</f>
        <v>1787395.1969000001</v>
      </c>
      <c r="BA43" s="10">
        <f t="shared" ref="BA43" si="129">SUM(BA35,BA36:BA39,BA42)</f>
        <v>1748671.7513000001</v>
      </c>
      <c r="BB43" s="10">
        <f t="shared" ref="BB43" si="130">SUM(BB35,BB36:BB39,BB42)</f>
        <v>1760801.6570000001</v>
      </c>
      <c r="BC43" s="10">
        <f t="shared" ref="BC43" si="131">SUM(BC35,BC36:BC39,BC42)</f>
        <v>1830664.6639999999</v>
      </c>
      <c r="BD43" s="10">
        <f t="shared" ref="BD43" si="132">SUM(BD35,BD36:BD39,BD42)</f>
        <v>1758240.1266999999</v>
      </c>
      <c r="BE43" s="10">
        <f t="shared" ref="BE43" si="133">SUM(BE35,BE36:BE39,BE42)</f>
        <v>1717845.9224999999</v>
      </c>
      <c r="BF43" s="10">
        <f t="shared" ref="BF43" si="134">SUM(BF35,BF36:BF39,BF42)</f>
        <v>1955187.6214000001</v>
      </c>
      <c r="BG43" s="10">
        <f t="shared" ref="BG43" si="135">SUM(BG35,BG36:BG39,BG42)</f>
        <v>1816361.9820000001</v>
      </c>
      <c r="BH43" s="10">
        <f t="shared" ref="BH43" si="136">SUM(BH35,BH36:BH39,BH42)</f>
        <v>1711429.8481000001</v>
      </c>
      <c r="BI43" s="10">
        <f t="shared" ref="BI43" si="137">SUM(BI35,BI36:BI39,BI42)</f>
        <v>1690214.3418999999</v>
      </c>
      <c r="BJ43" s="10">
        <f t="shared" ref="BJ43" si="138">SUM(BJ35,BJ36:BJ39,BJ42)</f>
        <v>1663444.2571</v>
      </c>
      <c r="BK43" s="10">
        <f t="shared" ref="BK43" si="139">SUM(BK35,BK36:BK39,BK42)</f>
        <v>2053001.2263</v>
      </c>
      <c r="BO43" s="10">
        <f t="shared" ref="BO43:BT43" si="140">SUM(BO35,BO36:BO39,BO42)</f>
        <v>0</v>
      </c>
      <c r="BP43" s="10">
        <f t="shared" si="140"/>
        <v>1777154.67918</v>
      </c>
      <c r="BQ43" s="10">
        <f t="shared" si="140"/>
        <v>0</v>
      </c>
      <c r="BR43" s="10">
        <f t="shared" si="140"/>
        <v>0</v>
      </c>
      <c r="BS43" s="10">
        <f t="shared" si="140"/>
        <v>0</v>
      </c>
      <c r="BT43" s="10">
        <f t="shared" si="140"/>
        <v>0</v>
      </c>
      <c r="BW43" s="10">
        <f t="shared" ref="BW43:CB43" si="141">SUM(BW35,BW36:BW39,BW42)</f>
        <v>0</v>
      </c>
      <c r="BX43" s="10">
        <f t="shared" si="141"/>
        <v>8885773.3958999999</v>
      </c>
      <c r="BY43" s="10">
        <f t="shared" si="141"/>
        <v>0</v>
      </c>
      <c r="BZ43" s="10">
        <f t="shared" si="141"/>
        <v>0</v>
      </c>
      <c r="CA43" s="10">
        <f t="shared" si="141"/>
        <v>0</v>
      </c>
      <c r="CB43" s="10">
        <f t="shared" si="141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42">IFERROR(((1+D103/D27)^(360/D$3))-1,0)</f>
        <v>0</v>
      </c>
      <c r="E46" s="14">
        <f t="shared" si="142"/>
        <v>0</v>
      </c>
      <c r="F46" s="14">
        <f t="shared" si="142"/>
        <v>0</v>
      </c>
      <c r="G46" s="14">
        <f t="shared" si="142"/>
        <v>0</v>
      </c>
      <c r="H46" s="14">
        <f t="shared" si="142"/>
        <v>0</v>
      </c>
      <c r="I46" s="14">
        <f t="shared" si="142"/>
        <v>0</v>
      </c>
      <c r="J46" s="14">
        <f t="shared" si="142"/>
        <v>0</v>
      </c>
      <c r="K46" s="14">
        <f t="shared" si="142"/>
        <v>0</v>
      </c>
      <c r="L46" s="14">
        <f t="shared" si="142"/>
        <v>0</v>
      </c>
      <c r="M46" s="14">
        <f t="shared" si="142"/>
        <v>0</v>
      </c>
      <c r="N46" s="14">
        <f t="shared" si="142"/>
        <v>0</v>
      </c>
      <c r="O46" s="14">
        <f t="shared" si="142"/>
        <v>0</v>
      </c>
      <c r="P46" s="14">
        <f t="shared" si="142"/>
        <v>0</v>
      </c>
      <c r="Q46" s="14">
        <f t="shared" si="142"/>
        <v>0</v>
      </c>
      <c r="R46" s="14">
        <f t="shared" si="142"/>
        <v>0</v>
      </c>
      <c r="S46" s="14">
        <f t="shared" si="142"/>
        <v>0</v>
      </c>
      <c r="T46" s="14">
        <f t="shared" si="142"/>
        <v>0</v>
      </c>
      <c r="U46" s="14">
        <f t="shared" si="142"/>
        <v>0</v>
      </c>
      <c r="V46" s="14">
        <f t="shared" si="142"/>
        <v>0</v>
      </c>
      <c r="W46" s="14">
        <f t="shared" si="142"/>
        <v>0</v>
      </c>
      <c r="X46" s="14">
        <f t="shared" si="142"/>
        <v>0</v>
      </c>
      <c r="Y46" s="14">
        <f t="shared" si="142"/>
        <v>0</v>
      </c>
      <c r="Z46" s="14">
        <f t="shared" si="142"/>
        <v>0</v>
      </c>
      <c r="AA46" s="14">
        <f t="shared" si="142"/>
        <v>0</v>
      </c>
      <c r="AB46" s="14">
        <f t="shared" si="142"/>
        <v>0</v>
      </c>
      <c r="AC46" s="14">
        <f t="shared" si="142"/>
        <v>0</v>
      </c>
      <c r="AD46" s="14">
        <f t="shared" si="142"/>
        <v>0</v>
      </c>
      <c r="AE46" s="14">
        <f t="shared" si="142"/>
        <v>0</v>
      </c>
      <c r="AF46" s="14">
        <f t="shared" si="142"/>
        <v>0</v>
      </c>
      <c r="AG46" s="14">
        <f t="shared" si="142"/>
        <v>0</v>
      </c>
      <c r="AH46" s="14">
        <f t="shared" si="142"/>
        <v>0</v>
      </c>
      <c r="AI46" s="14">
        <f t="shared" si="142"/>
        <v>0</v>
      </c>
      <c r="AJ46" s="14">
        <f t="shared" si="142"/>
        <v>0</v>
      </c>
      <c r="AK46" s="14">
        <f t="shared" si="142"/>
        <v>0</v>
      </c>
      <c r="AL46" s="14">
        <f t="shared" si="142"/>
        <v>0</v>
      </c>
      <c r="AM46" s="14">
        <f t="shared" si="142"/>
        <v>0</v>
      </c>
      <c r="AN46" s="14">
        <f t="shared" si="142"/>
        <v>0</v>
      </c>
      <c r="AO46" s="14">
        <f t="shared" si="142"/>
        <v>0</v>
      </c>
      <c r="AP46" s="14">
        <f t="shared" si="142"/>
        <v>0</v>
      </c>
      <c r="AQ46" s="14">
        <f t="shared" si="142"/>
        <v>0</v>
      </c>
      <c r="AR46" s="14">
        <f t="shared" si="142"/>
        <v>0</v>
      </c>
      <c r="AS46" s="14">
        <f t="shared" si="142"/>
        <v>0</v>
      </c>
      <c r="AT46" s="14">
        <f t="shared" si="142"/>
        <v>0</v>
      </c>
      <c r="AU46" s="14">
        <f t="shared" si="142"/>
        <v>0</v>
      </c>
      <c r="AV46" s="14">
        <f t="shared" si="142"/>
        <v>0</v>
      </c>
      <c r="AW46" s="14">
        <f t="shared" si="142"/>
        <v>0</v>
      </c>
      <c r="AX46" s="14">
        <f t="shared" si="142"/>
        <v>0</v>
      </c>
      <c r="AY46" s="14">
        <f t="shared" si="142"/>
        <v>0</v>
      </c>
      <c r="AZ46" s="14">
        <f t="shared" si="142"/>
        <v>4.2539586934901008E-2</v>
      </c>
      <c r="BA46" s="14">
        <f t="shared" si="142"/>
        <v>4.2524666052427218E-2</v>
      </c>
      <c r="BB46" s="14">
        <f t="shared" si="142"/>
        <v>4.2536677782487819E-2</v>
      </c>
      <c r="BC46" s="14">
        <f t="shared" si="142"/>
        <v>4.2513289432783097E-2</v>
      </c>
      <c r="BD46" s="14">
        <f t="shared" si="142"/>
        <v>4.2497138239929955E-2</v>
      </c>
      <c r="BE46" s="14">
        <f t="shared" si="142"/>
        <v>4.245973047646312E-2</v>
      </c>
      <c r="BF46" s="14">
        <f t="shared" si="142"/>
        <v>4.249661713177022E-2</v>
      </c>
      <c r="BG46" s="14">
        <f t="shared" si="142"/>
        <v>4.2498141224375896E-2</v>
      </c>
      <c r="BH46" s="14">
        <f t="shared" si="142"/>
        <v>4.2447175047584107E-2</v>
      </c>
      <c r="BI46" s="14">
        <f t="shared" si="142"/>
        <v>4.244251898093232E-2</v>
      </c>
      <c r="BJ46" s="14">
        <f t="shared" si="142"/>
        <v>4.2513138598642808E-2</v>
      </c>
      <c r="BK46" s="14">
        <f t="shared" si="142"/>
        <v>4.2558658634222812E-2</v>
      </c>
      <c r="BO46" s="27">
        <f t="shared" ref="BO46:BT61" si="143">IFERROR(((1+BO103/BW27)^(360/BO$3))-1,0)</f>
        <v>0</v>
      </c>
      <c r="BP46" s="27">
        <f t="shared" si="143"/>
        <v>4.2527549622565219E-2</v>
      </c>
      <c r="BQ46" s="27">
        <f t="shared" si="143"/>
        <v>0</v>
      </c>
      <c r="BR46" s="27">
        <f t="shared" si="143"/>
        <v>0</v>
      </c>
      <c r="BS46" s="27">
        <f t="shared" si="143"/>
        <v>0</v>
      </c>
      <c r="BT46" s="27">
        <f t="shared" si="143"/>
        <v>0</v>
      </c>
    </row>
    <row r="47" spans="1:80" hidden="1" outlineLevel="2" x14ac:dyDescent="0.25">
      <c r="A47" s="11"/>
      <c r="C47" s="2"/>
      <c r="D47" s="14">
        <f t="shared" si="142"/>
        <v>0</v>
      </c>
      <c r="E47" s="14">
        <f t="shared" si="142"/>
        <v>0</v>
      </c>
      <c r="F47" s="14">
        <f t="shared" si="142"/>
        <v>0</v>
      </c>
      <c r="G47" s="14">
        <f t="shared" si="142"/>
        <v>0</v>
      </c>
      <c r="H47" s="14">
        <f t="shared" si="142"/>
        <v>0</v>
      </c>
      <c r="I47" s="14">
        <f t="shared" si="142"/>
        <v>0</v>
      </c>
      <c r="J47" s="14">
        <f t="shared" si="142"/>
        <v>0</v>
      </c>
      <c r="K47" s="14">
        <f t="shared" si="142"/>
        <v>0</v>
      </c>
      <c r="L47" s="14">
        <f t="shared" si="142"/>
        <v>0</v>
      </c>
      <c r="M47" s="14">
        <f t="shared" si="142"/>
        <v>0</v>
      </c>
      <c r="N47" s="14">
        <f t="shared" si="142"/>
        <v>0</v>
      </c>
      <c r="O47" s="14">
        <f t="shared" si="142"/>
        <v>0</v>
      </c>
      <c r="P47" s="14">
        <f t="shared" si="142"/>
        <v>0</v>
      </c>
      <c r="Q47" s="14">
        <f t="shared" si="142"/>
        <v>0</v>
      </c>
      <c r="R47" s="14">
        <f t="shared" si="142"/>
        <v>0</v>
      </c>
      <c r="S47" s="14">
        <f t="shared" si="142"/>
        <v>0</v>
      </c>
      <c r="T47" s="14">
        <f t="shared" si="142"/>
        <v>0</v>
      </c>
      <c r="U47" s="14">
        <f t="shared" si="142"/>
        <v>0</v>
      </c>
      <c r="V47" s="14">
        <f t="shared" si="142"/>
        <v>0</v>
      </c>
      <c r="W47" s="14">
        <f t="shared" si="142"/>
        <v>0</v>
      </c>
      <c r="X47" s="14">
        <f t="shared" si="142"/>
        <v>0</v>
      </c>
      <c r="Y47" s="14">
        <f t="shared" si="142"/>
        <v>0</v>
      </c>
      <c r="Z47" s="14">
        <f t="shared" si="142"/>
        <v>0</v>
      </c>
      <c r="AA47" s="14">
        <f t="shared" si="142"/>
        <v>0</v>
      </c>
      <c r="AB47" s="14">
        <f t="shared" si="142"/>
        <v>0</v>
      </c>
      <c r="AC47" s="14">
        <f t="shared" si="142"/>
        <v>0</v>
      </c>
      <c r="AD47" s="14">
        <f t="shared" si="142"/>
        <v>0</v>
      </c>
      <c r="AE47" s="14">
        <f t="shared" si="142"/>
        <v>0</v>
      </c>
      <c r="AF47" s="14">
        <f t="shared" si="142"/>
        <v>0</v>
      </c>
      <c r="AG47" s="14">
        <f t="shared" si="142"/>
        <v>0</v>
      </c>
      <c r="AH47" s="14">
        <f t="shared" si="142"/>
        <v>0</v>
      </c>
      <c r="AI47" s="14">
        <f t="shared" si="142"/>
        <v>0</v>
      </c>
      <c r="AJ47" s="14">
        <f t="shared" si="142"/>
        <v>0</v>
      </c>
      <c r="AK47" s="14">
        <f t="shared" si="142"/>
        <v>0</v>
      </c>
      <c r="AL47" s="14">
        <f t="shared" si="142"/>
        <v>0</v>
      </c>
      <c r="AM47" s="14">
        <f t="shared" si="142"/>
        <v>0</v>
      </c>
      <c r="AN47" s="14">
        <f t="shared" si="142"/>
        <v>0</v>
      </c>
      <c r="AO47" s="14">
        <f t="shared" si="142"/>
        <v>0</v>
      </c>
      <c r="AP47" s="14">
        <f t="shared" si="142"/>
        <v>0</v>
      </c>
      <c r="AQ47" s="14">
        <f t="shared" si="142"/>
        <v>0</v>
      </c>
      <c r="AR47" s="14">
        <f t="shared" si="142"/>
        <v>0</v>
      </c>
      <c r="AS47" s="14">
        <f t="shared" si="142"/>
        <v>0</v>
      </c>
      <c r="AT47" s="14">
        <f t="shared" si="142"/>
        <v>0</v>
      </c>
      <c r="AU47" s="14">
        <f t="shared" si="142"/>
        <v>0</v>
      </c>
      <c r="AV47" s="14">
        <f t="shared" si="142"/>
        <v>0</v>
      </c>
      <c r="AW47" s="14">
        <f t="shared" si="142"/>
        <v>0</v>
      </c>
      <c r="AX47" s="14">
        <f t="shared" si="142"/>
        <v>0</v>
      </c>
      <c r="AY47" s="14">
        <f t="shared" si="142"/>
        <v>0</v>
      </c>
      <c r="AZ47" s="14">
        <f t="shared" si="142"/>
        <v>0</v>
      </c>
      <c r="BA47" s="14">
        <f t="shared" si="142"/>
        <v>0</v>
      </c>
      <c r="BB47" s="14">
        <f t="shared" si="142"/>
        <v>0</v>
      </c>
      <c r="BC47" s="14">
        <f t="shared" si="142"/>
        <v>0</v>
      </c>
      <c r="BD47" s="14">
        <f t="shared" si="142"/>
        <v>0</v>
      </c>
      <c r="BE47" s="14">
        <f t="shared" si="142"/>
        <v>0</v>
      </c>
      <c r="BF47" s="14">
        <f t="shared" si="142"/>
        <v>0</v>
      </c>
      <c r="BG47" s="14">
        <f t="shared" si="142"/>
        <v>0</v>
      </c>
      <c r="BH47" s="14">
        <f t="shared" si="142"/>
        <v>0</v>
      </c>
      <c r="BI47" s="14">
        <f t="shared" si="142"/>
        <v>0</v>
      </c>
      <c r="BJ47" s="14">
        <f t="shared" si="142"/>
        <v>0</v>
      </c>
      <c r="BK47" s="14">
        <f t="shared" si="142"/>
        <v>0</v>
      </c>
      <c r="BO47" s="27">
        <f t="shared" si="143"/>
        <v>0</v>
      </c>
      <c r="BP47" s="27">
        <f t="shared" si="143"/>
        <v>0</v>
      </c>
      <c r="BQ47" s="27">
        <f t="shared" si="143"/>
        <v>0</v>
      </c>
      <c r="BR47" s="27">
        <f t="shared" si="143"/>
        <v>0</v>
      </c>
      <c r="BS47" s="27">
        <f t="shared" si="143"/>
        <v>0</v>
      </c>
      <c r="BT47" s="27">
        <f t="shared" si="143"/>
        <v>0</v>
      </c>
    </row>
    <row r="48" spans="1:80" hidden="1" outlineLevel="2" x14ac:dyDescent="0.25">
      <c r="A48" s="11"/>
      <c r="C48" s="2"/>
      <c r="D48" s="14">
        <f t="shared" si="142"/>
        <v>0</v>
      </c>
      <c r="E48" s="14">
        <f t="shared" si="142"/>
        <v>0</v>
      </c>
      <c r="F48" s="14">
        <f t="shared" si="142"/>
        <v>0</v>
      </c>
      <c r="G48" s="14">
        <f t="shared" si="142"/>
        <v>0</v>
      </c>
      <c r="H48" s="14">
        <f t="shared" si="142"/>
        <v>0</v>
      </c>
      <c r="I48" s="14">
        <f t="shared" si="142"/>
        <v>0</v>
      </c>
      <c r="J48" s="14">
        <f t="shared" si="142"/>
        <v>0</v>
      </c>
      <c r="K48" s="14">
        <f t="shared" si="142"/>
        <v>0</v>
      </c>
      <c r="L48" s="14">
        <f t="shared" si="142"/>
        <v>0</v>
      </c>
      <c r="M48" s="14">
        <f t="shared" si="142"/>
        <v>0</v>
      </c>
      <c r="N48" s="14">
        <f t="shared" si="142"/>
        <v>0</v>
      </c>
      <c r="O48" s="14">
        <f t="shared" si="142"/>
        <v>0</v>
      </c>
      <c r="P48" s="14">
        <f t="shared" si="142"/>
        <v>0</v>
      </c>
      <c r="Q48" s="14">
        <f t="shared" si="142"/>
        <v>0</v>
      </c>
      <c r="R48" s="14">
        <f t="shared" si="142"/>
        <v>0</v>
      </c>
      <c r="S48" s="14">
        <f t="shared" si="142"/>
        <v>0</v>
      </c>
      <c r="T48" s="14">
        <f t="shared" si="142"/>
        <v>0</v>
      </c>
      <c r="U48" s="14">
        <f t="shared" si="142"/>
        <v>0</v>
      </c>
      <c r="V48" s="14">
        <f t="shared" si="142"/>
        <v>0</v>
      </c>
      <c r="W48" s="14">
        <f t="shared" si="142"/>
        <v>0</v>
      </c>
      <c r="X48" s="14">
        <f t="shared" si="142"/>
        <v>0</v>
      </c>
      <c r="Y48" s="14">
        <f t="shared" si="142"/>
        <v>0</v>
      </c>
      <c r="Z48" s="14">
        <f t="shared" si="142"/>
        <v>0</v>
      </c>
      <c r="AA48" s="14">
        <f t="shared" si="142"/>
        <v>0</v>
      </c>
      <c r="AB48" s="14">
        <f t="shared" si="142"/>
        <v>0</v>
      </c>
      <c r="AC48" s="14">
        <f t="shared" si="142"/>
        <v>0</v>
      </c>
      <c r="AD48" s="14">
        <f t="shared" si="142"/>
        <v>0</v>
      </c>
      <c r="AE48" s="14">
        <f t="shared" si="142"/>
        <v>0</v>
      </c>
      <c r="AF48" s="14">
        <f t="shared" si="142"/>
        <v>0</v>
      </c>
      <c r="AG48" s="14">
        <f t="shared" si="142"/>
        <v>0</v>
      </c>
      <c r="AH48" s="14">
        <f t="shared" si="142"/>
        <v>0</v>
      </c>
      <c r="AI48" s="14">
        <f t="shared" si="142"/>
        <v>0</v>
      </c>
      <c r="AJ48" s="14">
        <f t="shared" si="142"/>
        <v>0</v>
      </c>
      <c r="AK48" s="14">
        <f t="shared" si="142"/>
        <v>0</v>
      </c>
      <c r="AL48" s="14">
        <f t="shared" si="142"/>
        <v>0</v>
      </c>
      <c r="AM48" s="14">
        <f t="shared" si="142"/>
        <v>0</v>
      </c>
      <c r="AN48" s="14">
        <f t="shared" si="142"/>
        <v>0</v>
      </c>
      <c r="AO48" s="14">
        <f t="shared" si="142"/>
        <v>0</v>
      </c>
      <c r="AP48" s="14">
        <f t="shared" si="142"/>
        <v>0</v>
      </c>
      <c r="AQ48" s="14">
        <f t="shared" si="142"/>
        <v>0</v>
      </c>
      <c r="AR48" s="14">
        <f t="shared" si="142"/>
        <v>0</v>
      </c>
      <c r="AS48" s="14">
        <f t="shared" si="142"/>
        <v>0</v>
      </c>
      <c r="AT48" s="14">
        <f t="shared" si="142"/>
        <v>0</v>
      </c>
      <c r="AU48" s="14">
        <f t="shared" si="142"/>
        <v>0</v>
      </c>
      <c r="AV48" s="14">
        <f t="shared" si="142"/>
        <v>0</v>
      </c>
      <c r="AW48" s="14">
        <f t="shared" si="142"/>
        <v>0</v>
      </c>
      <c r="AX48" s="14">
        <f t="shared" si="142"/>
        <v>0</v>
      </c>
      <c r="AY48" s="14">
        <f t="shared" si="142"/>
        <v>0</v>
      </c>
      <c r="AZ48" s="14">
        <f t="shared" si="142"/>
        <v>0</v>
      </c>
      <c r="BA48" s="14">
        <f t="shared" si="142"/>
        <v>0</v>
      </c>
      <c r="BB48" s="14">
        <f t="shared" si="142"/>
        <v>0</v>
      </c>
      <c r="BC48" s="14">
        <f t="shared" si="142"/>
        <v>0</v>
      </c>
      <c r="BD48" s="14">
        <f t="shared" si="142"/>
        <v>0</v>
      </c>
      <c r="BE48" s="14">
        <f t="shared" si="142"/>
        <v>0</v>
      </c>
      <c r="BF48" s="14">
        <f t="shared" si="142"/>
        <v>0</v>
      </c>
      <c r="BG48" s="14">
        <f t="shared" si="142"/>
        <v>0</v>
      </c>
      <c r="BH48" s="14">
        <f t="shared" si="142"/>
        <v>0</v>
      </c>
      <c r="BI48" s="14">
        <f t="shared" si="142"/>
        <v>0</v>
      </c>
      <c r="BJ48" s="14">
        <f t="shared" si="142"/>
        <v>0</v>
      </c>
      <c r="BK48" s="14">
        <f t="shared" si="142"/>
        <v>0</v>
      </c>
      <c r="BO48" s="27">
        <f t="shared" si="143"/>
        <v>0</v>
      </c>
      <c r="BP48" s="27">
        <f t="shared" si="143"/>
        <v>0</v>
      </c>
      <c r="BQ48" s="27">
        <f t="shared" si="143"/>
        <v>0</v>
      </c>
      <c r="BR48" s="27">
        <f t="shared" si="143"/>
        <v>0</v>
      </c>
      <c r="BS48" s="27">
        <f t="shared" si="143"/>
        <v>0</v>
      </c>
      <c r="BT48" s="27">
        <f t="shared" si="143"/>
        <v>0</v>
      </c>
    </row>
    <row r="49" spans="1:72" hidden="1" outlineLevel="2" x14ac:dyDescent="0.25">
      <c r="A49" s="11"/>
      <c r="C49" s="2"/>
      <c r="D49" s="14">
        <f t="shared" ref="D49:BK50" si="144">IFERROR(((1+D108/D30)^(360/D$3))-1,0)</f>
        <v>0</v>
      </c>
      <c r="E49" s="14">
        <f t="shared" si="144"/>
        <v>0</v>
      </c>
      <c r="F49" s="14">
        <f t="shared" si="144"/>
        <v>0</v>
      </c>
      <c r="G49" s="14">
        <f t="shared" si="144"/>
        <v>0</v>
      </c>
      <c r="H49" s="14">
        <f t="shared" si="144"/>
        <v>0</v>
      </c>
      <c r="I49" s="14">
        <f t="shared" si="144"/>
        <v>0</v>
      </c>
      <c r="J49" s="14">
        <f t="shared" si="144"/>
        <v>0</v>
      </c>
      <c r="K49" s="14">
        <f t="shared" si="144"/>
        <v>0</v>
      </c>
      <c r="L49" s="14">
        <f t="shared" si="144"/>
        <v>0</v>
      </c>
      <c r="M49" s="14">
        <f t="shared" si="144"/>
        <v>0</v>
      </c>
      <c r="N49" s="14">
        <f t="shared" si="144"/>
        <v>0</v>
      </c>
      <c r="O49" s="14">
        <f t="shared" si="144"/>
        <v>0</v>
      </c>
      <c r="P49" s="14">
        <f t="shared" si="144"/>
        <v>0</v>
      </c>
      <c r="Q49" s="14">
        <f t="shared" si="144"/>
        <v>0</v>
      </c>
      <c r="R49" s="14">
        <f t="shared" si="144"/>
        <v>0</v>
      </c>
      <c r="S49" s="14">
        <f t="shared" si="144"/>
        <v>0</v>
      </c>
      <c r="T49" s="14">
        <f t="shared" si="144"/>
        <v>0</v>
      </c>
      <c r="U49" s="14">
        <f t="shared" si="144"/>
        <v>0</v>
      </c>
      <c r="V49" s="14">
        <f t="shared" si="144"/>
        <v>0</v>
      </c>
      <c r="W49" s="14">
        <f t="shared" si="144"/>
        <v>0</v>
      </c>
      <c r="X49" s="14">
        <f t="shared" si="144"/>
        <v>0</v>
      </c>
      <c r="Y49" s="14">
        <f t="shared" si="144"/>
        <v>0</v>
      </c>
      <c r="Z49" s="14">
        <f t="shared" si="144"/>
        <v>0</v>
      </c>
      <c r="AA49" s="14">
        <f t="shared" si="144"/>
        <v>0</v>
      </c>
      <c r="AB49" s="14">
        <f t="shared" si="144"/>
        <v>0</v>
      </c>
      <c r="AC49" s="14">
        <f t="shared" si="144"/>
        <v>0</v>
      </c>
      <c r="AD49" s="14">
        <f t="shared" si="144"/>
        <v>0</v>
      </c>
      <c r="AE49" s="14">
        <f t="shared" si="144"/>
        <v>0</v>
      </c>
      <c r="AF49" s="14">
        <f t="shared" si="144"/>
        <v>0</v>
      </c>
      <c r="AG49" s="14">
        <f t="shared" si="144"/>
        <v>0</v>
      </c>
      <c r="AH49" s="14">
        <f t="shared" si="144"/>
        <v>0</v>
      </c>
      <c r="AI49" s="14">
        <f t="shared" si="144"/>
        <v>0</v>
      </c>
      <c r="AJ49" s="14">
        <f t="shared" si="144"/>
        <v>0</v>
      </c>
      <c r="AK49" s="14">
        <f t="shared" si="144"/>
        <v>0</v>
      </c>
      <c r="AL49" s="14">
        <f t="shared" si="144"/>
        <v>0</v>
      </c>
      <c r="AM49" s="14">
        <f t="shared" si="144"/>
        <v>0</v>
      </c>
      <c r="AN49" s="14">
        <f t="shared" si="144"/>
        <v>0</v>
      </c>
      <c r="AO49" s="14">
        <f t="shared" si="144"/>
        <v>0</v>
      </c>
      <c r="AP49" s="14">
        <f t="shared" si="144"/>
        <v>0</v>
      </c>
      <c r="AQ49" s="14">
        <f t="shared" si="144"/>
        <v>0</v>
      </c>
      <c r="AR49" s="14">
        <f t="shared" si="144"/>
        <v>0</v>
      </c>
      <c r="AS49" s="14">
        <f t="shared" si="144"/>
        <v>0</v>
      </c>
      <c r="AT49" s="14">
        <f t="shared" si="144"/>
        <v>0</v>
      </c>
      <c r="AU49" s="14">
        <f t="shared" si="144"/>
        <v>0</v>
      </c>
      <c r="AV49" s="14">
        <f t="shared" si="144"/>
        <v>0</v>
      </c>
      <c r="AW49" s="14">
        <f t="shared" si="144"/>
        <v>0</v>
      </c>
      <c r="AX49" s="14">
        <f t="shared" si="144"/>
        <v>0</v>
      </c>
      <c r="AY49" s="14">
        <f t="shared" si="144"/>
        <v>0</v>
      </c>
      <c r="AZ49" s="14">
        <f t="shared" si="144"/>
        <v>0</v>
      </c>
      <c r="BA49" s="14">
        <f t="shared" si="144"/>
        <v>0</v>
      </c>
      <c r="BB49" s="14">
        <f t="shared" si="144"/>
        <v>0</v>
      </c>
      <c r="BC49" s="14">
        <f t="shared" si="144"/>
        <v>0</v>
      </c>
      <c r="BD49" s="14">
        <f t="shared" si="144"/>
        <v>0</v>
      </c>
      <c r="BE49" s="14">
        <f t="shared" si="144"/>
        <v>0</v>
      </c>
      <c r="BF49" s="14">
        <f t="shared" si="144"/>
        <v>0</v>
      </c>
      <c r="BG49" s="14">
        <f t="shared" si="144"/>
        <v>0</v>
      </c>
      <c r="BH49" s="14">
        <f t="shared" si="144"/>
        <v>0</v>
      </c>
      <c r="BI49" s="14">
        <f t="shared" si="144"/>
        <v>0</v>
      </c>
      <c r="BJ49" s="14">
        <f t="shared" si="144"/>
        <v>0</v>
      </c>
      <c r="BK49" s="14">
        <f t="shared" si="144"/>
        <v>0</v>
      </c>
      <c r="BO49" s="27">
        <f t="shared" si="143"/>
        <v>0</v>
      </c>
      <c r="BP49" s="27">
        <f t="shared" si="143"/>
        <v>0</v>
      </c>
      <c r="BQ49" s="27">
        <f t="shared" si="143"/>
        <v>0</v>
      </c>
      <c r="BR49" s="27">
        <f t="shared" si="143"/>
        <v>0</v>
      </c>
      <c r="BS49" s="27">
        <f t="shared" si="143"/>
        <v>0</v>
      </c>
      <c r="BT49" s="27">
        <f t="shared" si="143"/>
        <v>0</v>
      </c>
    </row>
    <row r="50" spans="1:72" hidden="1" outlineLevel="2" x14ac:dyDescent="0.25">
      <c r="A50" s="11"/>
      <c r="C50" s="2"/>
      <c r="D50" s="14">
        <f t="shared" si="144"/>
        <v>0</v>
      </c>
      <c r="E50" s="14">
        <f t="shared" si="144"/>
        <v>0</v>
      </c>
      <c r="F50" s="14">
        <f t="shared" si="144"/>
        <v>0</v>
      </c>
      <c r="G50" s="14">
        <f t="shared" si="144"/>
        <v>0</v>
      </c>
      <c r="H50" s="14">
        <f t="shared" si="144"/>
        <v>0</v>
      </c>
      <c r="I50" s="14">
        <f t="shared" si="144"/>
        <v>0</v>
      </c>
      <c r="J50" s="14">
        <f t="shared" si="144"/>
        <v>0</v>
      </c>
      <c r="K50" s="14">
        <f t="shared" si="144"/>
        <v>0</v>
      </c>
      <c r="L50" s="14">
        <f t="shared" si="144"/>
        <v>0</v>
      </c>
      <c r="M50" s="14">
        <f t="shared" si="144"/>
        <v>0</v>
      </c>
      <c r="N50" s="14">
        <f t="shared" si="144"/>
        <v>0</v>
      </c>
      <c r="O50" s="14">
        <f t="shared" si="144"/>
        <v>0</v>
      </c>
      <c r="P50" s="14">
        <f t="shared" si="144"/>
        <v>0</v>
      </c>
      <c r="Q50" s="14">
        <f t="shared" si="144"/>
        <v>0</v>
      </c>
      <c r="R50" s="14">
        <f t="shared" si="144"/>
        <v>0</v>
      </c>
      <c r="S50" s="14">
        <f t="shared" si="144"/>
        <v>0</v>
      </c>
      <c r="T50" s="14">
        <f t="shared" si="144"/>
        <v>0</v>
      </c>
      <c r="U50" s="14">
        <f t="shared" si="144"/>
        <v>0</v>
      </c>
      <c r="V50" s="14">
        <f t="shared" si="144"/>
        <v>0</v>
      </c>
      <c r="W50" s="14">
        <f t="shared" si="144"/>
        <v>0</v>
      </c>
      <c r="X50" s="14">
        <f t="shared" si="144"/>
        <v>0</v>
      </c>
      <c r="Y50" s="14">
        <f t="shared" si="144"/>
        <v>0</v>
      </c>
      <c r="Z50" s="14">
        <f t="shared" si="144"/>
        <v>0</v>
      </c>
      <c r="AA50" s="14">
        <f t="shared" si="144"/>
        <v>0</v>
      </c>
      <c r="AB50" s="14">
        <f t="shared" si="144"/>
        <v>0</v>
      </c>
      <c r="AC50" s="14">
        <f t="shared" si="144"/>
        <v>0</v>
      </c>
      <c r="AD50" s="14">
        <f t="shared" si="144"/>
        <v>0</v>
      </c>
      <c r="AE50" s="14">
        <f t="shared" si="144"/>
        <v>0</v>
      </c>
      <c r="AF50" s="14">
        <f t="shared" si="144"/>
        <v>0</v>
      </c>
      <c r="AG50" s="14">
        <f t="shared" si="144"/>
        <v>0</v>
      </c>
      <c r="AH50" s="14">
        <f t="shared" si="144"/>
        <v>0</v>
      </c>
      <c r="AI50" s="14">
        <f t="shared" si="144"/>
        <v>0</v>
      </c>
      <c r="AJ50" s="14">
        <f t="shared" si="144"/>
        <v>0</v>
      </c>
      <c r="AK50" s="14">
        <f t="shared" si="144"/>
        <v>0</v>
      </c>
      <c r="AL50" s="14">
        <f t="shared" si="144"/>
        <v>0</v>
      </c>
      <c r="AM50" s="14">
        <f t="shared" si="144"/>
        <v>0</v>
      </c>
      <c r="AN50" s="14">
        <f t="shared" si="144"/>
        <v>0</v>
      </c>
      <c r="AO50" s="14">
        <f t="shared" si="144"/>
        <v>0</v>
      </c>
      <c r="AP50" s="14">
        <f t="shared" si="144"/>
        <v>0</v>
      </c>
      <c r="AQ50" s="14">
        <f t="shared" si="144"/>
        <v>0</v>
      </c>
      <c r="AR50" s="14">
        <f t="shared" si="144"/>
        <v>0</v>
      </c>
      <c r="AS50" s="14">
        <f t="shared" si="144"/>
        <v>0</v>
      </c>
      <c r="AT50" s="14">
        <f t="shared" si="144"/>
        <v>0</v>
      </c>
      <c r="AU50" s="14">
        <f t="shared" si="144"/>
        <v>0</v>
      </c>
      <c r="AV50" s="14">
        <f t="shared" si="144"/>
        <v>0</v>
      </c>
      <c r="AW50" s="14">
        <f t="shared" si="144"/>
        <v>0</v>
      </c>
      <c r="AX50" s="14">
        <f t="shared" si="144"/>
        <v>0</v>
      </c>
      <c r="AY50" s="14">
        <f t="shared" si="144"/>
        <v>0</v>
      </c>
      <c r="AZ50" s="14">
        <f t="shared" si="144"/>
        <v>0</v>
      </c>
      <c r="BA50" s="14">
        <f t="shared" si="144"/>
        <v>0</v>
      </c>
      <c r="BB50" s="14">
        <f t="shared" si="144"/>
        <v>0</v>
      </c>
      <c r="BC50" s="14">
        <f t="shared" si="144"/>
        <v>0</v>
      </c>
      <c r="BD50" s="14">
        <f t="shared" si="144"/>
        <v>0</v>
      </c>
      <c r="BE50" s="14">
        <f t="shared" si="144"/>
        <v>0</v>
      </c>
      <c r="BF50" s="14">
        <f t="shared" si="144"/>
        <v>0</v>
      </c>
      <c r="BG50" s="14">
        <f t="shared" si="144"/>
        <v>0</v>
      </c>
      <c r="BH50" s="14">
        <f t="shared" si="144"/>
        <v>0</v>
      </c>
      <c r="BI50" s="14">
        <f t="shared" si="144"/>
        <v>0</v>
      </c>
      <c r="BJ50" s="14">
        <f t="shared" si="144"/>
        <v>0</v>
      </c>
      <c r="BK50" s="14">
        <f t="shared" si="144"/>
        <v>0</v>
      </c>
      <c r="BO50" s="27">
        <f t="shared" si="143"/>
        <v>0</v>
      </c>
      <c r="BP50" s="27">
        <f t="shared" si="143"/>
        <v>0</v>
      </c>
      <c r="BQ50" s="27">
        <f t="shared" si="143"/>
        <v>0</v>
      </c>
      <c r="BR50" s="27">
        <f t="shared" si="143"/>
        <v>0</v>
      </c>
      <c r="BS50" s="27">
        <f t="shared" si="143"/>
        <v>0</v>
      </c>
      <c r="BT50" s="27">
        <f t="shared" si="143"/>
        <v>0</v>
      </c>
    </row>
    <row r="51" spans="1:72" hidden="1" outlineLevel="2" x14ac:dyDescent="0.25">
      <c r="A51" s="11"/>
      <c r="C51" s="2"/>
      <c r="D51" s="14">
        <f t="shared" ref="D51:BK55" si="145">IFERROR(((1+D108/D32)^(360/D$3))-1,0)</f>
        <v>0</v>
      </c>
      <c r="E51" s="14">
        <f t="shared" si="145"/>
        <v>0</v>
      </c>
      <c r="F51" s="14">
        <f t="shared" si="145"/>
        <v>0</v>
      </c>
      <c r="G51" s="14">
        <f t="shared" si="145"/>
        <v>0</v>
      </c>
      <c r="H51" s="14">
        <f t="shared" si="145"/>
        <v>0</v>
      </c>
      <c r="I51" s="14">
        <f t="shared" si="145"/>
        <v>0</v>
      </c>
      <c r="J51" s="14">
        <f t="shared" si="145"/>
        <v>0</v>
      </c>
      <c r="K51" s="14">
        <f t="shared" si="145"/>
        <v>0</v>
      </c>
      <c r="L51" s="14">
        <f t="shared" si="145"/>
        <v>0</v>
      </c>
      <c r="M51" s="14">
        <f t="shared" si="145"/>
        <v>0</v>
      </c>
      <c r="N51" s="14">
        <f t="shared" si="145"/>
        <v>0</v>
      </c>
      <c r="O51" s="14">
        <f t="shared" si="145"/>
        <v>0</v>
      </c>
      <c r="P51" s="14">
        <f t="shared" si="145"/>
        <v>0</v>
      </c>
      <c r="Q51" s="14">
        <f t="shared" si="145"/>
        <v>0</v>
      </c>
      <c r="R51" s="14">
        <f t="shared" si="145"/>
        <v>0</v>
      </c>
      <c r="S51" s="14">
        <f t="shared" si="145"/>
        <v>0</v>
      </c>
      <c r="T51" s="14">
        <f t="shared" si="145"/>
        <v>0</v>
      </c>
      <c r="U51" s="14">
        <f t="shared" si="145"/>
        <v>0</v>
      </c>
      <c r="V51" s="14">
        <f t="shared" si="145"/>
        <v>0</v>
      </c>
      <c r="W51" s="14">
        <f t="shared" si="145"/>
        <v>0</v>
      </c>
      <c r="X51" s="14">
        <f t="shared" si="145"/>
        <v>0</v>
      </c>
      <c r="Y51" s="14">
        <f t="shared" si="145"/>
        <v>0</v>
      </c>
      <c r="Z51" s="14">
        <f t="shared" si="145"/>
        <v>0</v>
      </c>
      <c r="AA51" s="14">
        <f t="shared" si="145"/>
        <v>0</v>
      </c>
      <c r="AB51" s="14">
        <f t="shared" si="145"/>
        <v>0</v>
      </c>
      <c r="AC51" s="14">
        <f t="shared" si="145"/>
        <v>0</v>
      </c>
      <c r="AD51" s="14">
        <f t="shared" si="145"/>
        <v>0</v>
      </c>
      <c r="AE51" s="14">
        <f t="shared" si="145"/>
        <v>0</v>
      </c>
      <c r="AF51" s="14">
        <f t="shared" si="145"/>
        <v>0</v>
      </c>
      <c r="AG51" s="14">
        <f t="shared" si="145"/>
        <v>0</v>
      </c>
      <c r="AH51" s="14">
        <f t="shared" si="145"/>
        <v>0</v>
      </c>
      <c r="AI51" s="14">
        <f t="shared" si="145"/>
        <v>0</v>
      </c>
      <c r="AJ51" s="14">
        <f t="shared" si="145"/>
        <v>0</v>
      </c>
      <c r="AK51" s="14">
        <f t="shared" si="145"/>
        <v>0</v>
      </c>
      <c r="AL51" s="14">
        <f t="shared" si="145"/>
        <v>0</v>
      </c>
      <c r="AM51" s="14">
        <f t="shared" si="145"/>
        <v>0</v>
      </c>
      <c r="AN51" s="14">
        <f t="shared" si="145"/>
        <v>0</v>
      </c>
      <c r="AO51" s="14">
        <f t="shared" si="145"/>
        <v>0</v>
      </c>
      <c r="AP51" s="14">
        <f t="shared" si="145"/>
        <v>0</v>
      </c>
      <c r="AQ51" s="14">
        <f t="shared" si="145"/>
        <v>0</v>
      </c>
      <c r="AR51" s="14">
        <f t="shared" si="145"/>
        <v>0</v>
      </c>
      <c r="AS51" s="14">
        <f t="shared" si="145"/>
        <v>0</v>
      </c>
      <c r="AT51" s="14">
        <f t="shared" si="145"/>
        <v>0</v>
      </c>
      <c r="AU51" s="14">
        <f t="shared" si="145"/>
        <v>0</v>
      </c>
      <c r="AV51" s="14">
        <f t="shared" si="145"/>
        <v>0</v>
      </c>
      <c r="AW51" s="14">
        <f t="shared" si="145"/>
        <v>0</v>
      </c>
      <c r="AX51" s="14">
        <f t="shared" si="145"/>
        <v>0</v>
      </c>
      <c r="AY51" s="14">
        <f t="shared" si="145"/>
        <v>0</v>
      </c>
      <c r="AZ51" s="14">
        <f t="shared" si="145"/>
        <v>0</v>
      </c>
      <c r="BA51" s="14">
        <f t="shared" si="145"/>
        <v>0</v>
      </c>
      <c r="BB51" s="14">
        <f t="shared" si="145"/>
        <v>0</v>
      </c>
      <c r="BC51" s="14">
        <f t="shared" si="145"/>
        <v>0</v>
      </c>
      <c r="BD51" s="14">
        <f t="shared" si="145"/>
        <v>0</v>
      </c>
      <c r="BE51" s="14">
        <f t="shared" si="145"/>
        <v>0</v>
      </c>
      <c r="BF51" s="14">
        <f t="shared" si="145"/>
        <v>0</v>
      </c>
      <c r="BG51" s="14">
        <f t="shared" si="145"/>
        <v>0</v>
      </c>
      <c r="BH51" s="14">
        <f t="shared" si="145"/>
        <v>0</v>
      </c>
      <c r="BI51" s="14">
        <f t="shared" si="145"/>
        <v>0</v>
      </c>
      <c r="BJ51" s="14">
        <f t="shared" si="145"/>
        <v>0</v>
      </c>
      <c r="BK51" s="14">
        <f t="shared" si="145"/>
        <v>0</v>
      </c>
      <c r="BO51" s="27">
        <f t="shared" si="143"/>
        <v>0</v>
      </c>
      <c r="BP51" s="27">
        <f t="shared" si="143"/>
        <v>0</v>
      </c>
      <c r="BQ51" s="27">
        <f t="shared" si="143"/>
        <v>0</v>
      </c>
      <c r="BR51" s="27">
        <f t="shared" si="143"/>
        <v>0</v>
      </c>
      <c r="BS51" s="27">
        <f t="shared" si="143"/>
        <v>0</v>
      </c>
      <c r="BT51" s="27">
        <f t="shared" si="143"/>
        <v>0</v>
      </c>
    </row>
    <row r="52" spans="1:72" hidden="1" outlineLevel="2" x14ac:dyDescent="0.25">
      <c r="A52" s="11"/>
      <c r="C52" s="2"/>
      <c r="D52" s="14">
        <f t="shared" si="145"/>
        <v>0</v>
      </c>
      <c r="E52" s="14">
        <f t="shared" si="145"/>
        <v>0</v>
      </c>
      <c r="F52" s="14">
        <f t="shared" si="145"/>
        <v>0</v>
      </c>
      <c r="G52" s="14">
        <f t="shared" si="145"/>
        <v>0</v>
      </c>
      <c r="H52" s="14">
        <f t="shared" si="145"/>
        <v>0</v>
      </c>
      <c r="I52" s="14">
        <f t="shared" si="145"/>
        <v>0</v>
      </c>
      <c r="J52" s="14">
        <f t="shared" si="145"/>
        <v>0</v>
      </c>
      <c r="K52" s="14">
        <f t="shared" si="145"/>
        <v>0</v>
      </c>
      <c r="L52" s="14">
        <f t="shared" si="145"/>
        <v>0</v>
      </c>
      <c r="M52" s="14">
        <f t="shared" si="145"/>
        <v>0</v>
      </c>
      <c r="N52" s="14">
        <f t="shared" si="145"/>
        <v>0</v>
      </c>
      <c r="O52" s="14">
        <f t="shared" si="145"/>
        <v>0</v>
      </c>
      <c r="P52" s="14">
        <f t="shared" si="145"/>
        <v>0</v>
      </c>
      <c r="Q52" s="14">
        <f t="shared" si="145"/>
        <v>0</v>
      </c>
      <c r="R52" s="14">
        <f t="shared" si="145"/>
        <v>0</v>
      </c>
      <c r="S52" s="14">
        <f t="shared" si="145"/>
        <v>0</v>
      </c>
      <c r="T52" s="14">
        <f t="shared" si="145"/>
        <v>0</v>
      </c>
      <c r="U52" s="14">
        <f t="shared" si="145"/>
        <v>0</v>
      </c>
      <c r="V52" s="14">
        <f t="shared" si="145"/>
        <v>0</v>
      </c>
      <c r="W52" s="14">
        <f t="shared" si="145"/>
        <v>0</v>
      </c>
      <c r="X52" s="14">
        <f t="shared" si="145"/>
        <v>0</v>
      </c>
      <c r="Y52" s="14">
        <f t="shared" si="145"/>
        <v>0</v>
      </c>
      <c r="Z52" s="14">
        <f t="shared" si="145"/>
        <v>0</v>
      </c>
      <c r="AA52" s="14">
        <f t="shared" si="145"/>
        <v>0</v>
      </c>
      <c r="AB52" s="14">
        <f t="shared" si="145"/>
        <v>0</v>
      </c>
      <c r="AC52" s="14">
        <f t="shared" si="145"/>
        <v>0</v>
      </c>
      <c r="AD52" s="14">
        <f t="shared" si="145"/>
        <v>0</v>
      </c>
      <c r="AE52" s="14">
        <f t="shared" si="145"/>
        <v>0</v>
      </c>
      <c r="AF52" s="14">
        <f t="shared" si="145"/>
        <v>0</v>
      </c>
      <c r="AG52" s="14">
        <f t="shared" si="145"/>
        <v>0</v>
      </c>
      <c r="AH52" s="14">
        <f t="shared" si="145"/>
        <v>0</v>
      </c>
      <c r="AI52" s="14">
        <f t="shared" si="145"/>
        <v>0</v>
      </c>
      <c r="AJ52" s="14">
        <f t="shared" si="145"/>
        <v>0</v>
      </c>
      <c r="AK52" s="14">
        <f t="shared" si="145"/>
        <v>0</v>
      </c>
      <c r="AL52" s="14">
        <f t="shared" si="145"/>
        <v>0</v>
      </c>
      <c r="AM52" s="14">
        <f t="shared" si="145"/>
        <v>0</v>
      </c>
      <c r="AN52" s="14">
        <f t="shared" si="145"/>
        <v>0</v>
      </c>
      <c r="AO52" s="14">
        <f t="shared" si="145"/>
        <v>0</v>
      </c>
      <c r="AP52" s="14">
        <f t="shared" si="145"/>
        <v>0</v>
      </c>
      <c r="AQ52" s="14">
        <f t="shared" si="145"/>
        <v>0</v>
      </c>
      <c r="AR52" s="14">
        <f t="shared" si="145"/>
        <v>0</v>
      </c>
      <c r="AS52" s="14">
        <f t="shared" si="145"/>
        <v>0</v>
      </c>
      <c r="AT52" s="14">
        <f t="shared" si="145"/>
        <v>0</v>
      </c>
      <c r="AU52" s="14">
        <f t="shared" si="145"/>
        <v>0</v>
      </c>
      <c r="AV52" s="14">
        <f t="shared" si="145"/>
        <v>0</v>
      </c>
      <c r="AW52" s="14">
        <f t="shared" si="145"/>
        <v>0</v>
      </c>
      <c r="AX52" s="14">
        <f t="shared" si="145"/>
        <v>0</v>
      </c>
      <c r="AY52" s="14">
        <f t="shared" si="145"/>
        <v>0</v>
      </c>
      <c r="AZ52" s="14">
        <f t="shared" si="145"/>
        <v>0</v>
      </c>
      <c r="BA52" s="14">
        <f t="shared" si="145"/>
        <v>0</v>
      </c>
      <c r="BB52" s="14">
        <f t="shared" si="145"/>
        <v>0</v>
      </c>
      <c r="BC52" s="14">
        <f t="shared" si="145"/>
        <v>0</v>
      </c>
      <c r="BD52" s="14">
        <f t="shared" si="145"/>
        <v>0</v>
      </c>
      <c r="BE52" s="14">
        <f t="shared" si="145"/>
        <v>0</v>
      </c>
      <c r="BF52" s="14">
        <f t="shared" si="145"/>
        <v>0</v>
      </c>
      <c r="BG52" s="14">
        <f t="shared" si="145"/>
        <v>0</v>
      </c>
      <c r="BH52" s="14">
        <f t="shared" si="145"/>
        <v>0</v>
      </c>
      <c r="BI52" s="14">
        <f t="shared" si="145"/>
        <v>0</v>
      </c>
      <c r="BJ52" s="14">
        <f t="shared" si="145"/>
        <v>0</v>
      </c>
      <c r="BK52" s="14">
        <f t="shared" si="145"/>
        <v>0</v>
      </c>
      <c r="BO52" s="27">
        <f t="shared" si="143"/>
        <v>0</v>
      </c>
      <c r="BP52" s="27">
        <f t="shared" si="143"/>
        <v>0</v>
      </c>
      <c r="BQ52" s="27">
        <f t="shared" si="143"/>
        <v>0</v>
      </c>
      <c r="BR52" s="27">
        <f t="shared" si="143"/>
        <v>0</v>
      </c>
      <c r="BS52" s="27">
        <f t="shared" si="143"/>
        <v>0</v>
      </c>
      <c r="BT52" s="27">
        <f t="shared" si="143"/>
        <v>0</v>
      </c>
    </row>
    <row r="53" spans="1:72" hidden="1" outlineLevel="2" x14ac:dyDescent="0.25">
      <c r="A53" s="11"/>
      <c r="C53" s="2"/>
      <c r="D53" s="14">
        <f t="shared" si="145"/>
        <v>0</v>
      </c>
      <c r="E53" s="14">
        <f t="shared" si="145"/>
        <v>0</v>
      </c>
      <c r="F53" s="14">
        <f t="shared" si="145"/>
        <v>0</v>
      </c>
      <c r="G53" s="14">
        <f t="shared" si="145"/>
        <v>0</v>
      </c>
      <c r="H53" s="14">
        <f t="shared" si="145"/>
        <v>0</v>
      </c>
      <c r="I53" s="14">
        <f t="shared" si="145"/>
        <v>0</v>
      </c>
      <c r="J53" s="14">
        <f t="shared" si="145"/>
        <v>0</v>
      </c>
      <c r="K53" s="14">
        <f t="shared" si="145"/>
        <v>0</v>
      </c>
      <c r="L53" s="14">
        <f t="shared" si="145"/>
        <v>0</v>
      </c>
      <c r="M53" s="14">
        <f t="shared" si="145"/>
        <v>0</v>
      </c>
      <c r="N53" s="14">
        <f t="shared" si="145"/>
        <v>0</v>
      </c>
      <c r="O53" s="14">
        <f t="shared" si="145"/>
        <v>0</v>
      </c>
      <c r="P53" s="14">
        <f t="shared" si="145"/>
        <v>0</v>
      </c>
      <c r="Q53" s="14">
        <f t="shared" si="145"/>
        <v>0</v>
      </c>
      <c r="R53" s="14">
        <f t="shared" si="145"/>
        <v>0</v>
      </c>
      <c r="S53" s="14">
        <f t="shared" si="145"/>
        <v>0</v>
      </c>
      <c r="T53" s="14">
        <f t="shared" si="145"/>
        <v>0</v>
      </c>
      <c r="U53" s="14">
        <f t="shared" si="145"/>
        <v>0</v>
      </c>
      <c r="V53" s="14">
        <f t="shared" si="145"/>
        <v>0</v>
      </c>
      <c r="W53" s="14">
        <f t="shared" si="145"/>
        <v>0</v>
      </c>
      <c r="X53" s="14">
        <f t="shared" si="145"/>
        <v>0</v>
      </c>
      <c r="Y53" s="14">
        <f t="shared" si="145"/>
        <v>0</v>
      </c>
      <c r="Z53" s="14">
        <f t="shared" si="145"/>
        <v>0</v>
      </c>
      <c r="AA53" s="14">
        <f t="shared" si="145"/>
        <v>0</v>
      </c>
      <c r="AB53" s="14">
        <f t="shared" si="145"/>
        <v>0</v>
      </c>
      <c r="AC53" s="14">
        <f t="shared" si="145"/>
        <v>0</v>
      </c>
      <c r="AD53" s="14">
        <f t="shared" si="145"/>
        <v>0</v>
      </c>
      <c r="AE53" s="14">
        <f t="shared" si="145"/>
        <v>0</v>
      </c>
      <c r="AF53" s="14">
        <f t="shared" si="145"/>
        <v>0</v>
      </c>
      <c r="AG53" s="14">
        <f t="shared" si="145"/>
        <v>0</v>
      </c>
      <c r="AH53" s="14">
        <f t="shared" si="145"/>
        <v>0</v>
      </c>
      <c r="AI53" s="14">
        <f t="shared" si="145"/>
        <v>0</v>
      </c>
      <c r="AJ53" s="14">
        <f t="shared" si="145"/>
        <v>0</v>
      </c>
      <c r="AK53" s="14">
        <f t="shared" si="145"/>
        <v>0</v>
      </c>
      <c r="AL53" s="14">
        <f t="shared" si="145"/>
        <v>0</v>
      </c>
      <c r="AM53" s="14">
        <f t="shared" si="145"/>
        <v>0</v>
      </c>
      <c r="AN53" s="14">
        <f t="shared" si="145"/>
        <v>0</v>
      </c>
      <c r="AO53" s="14">
        <f t="shared" si="145"/>
        <v>0</v>
      </c>
      <c r="AP53" s="14">
        <f t="shared" si="145"/>
        <v>0</v>
      </c>
      <c r="AQ53" s="14">
        <f t="shared" si="145"/>
        <v>0</v>
      </c>
      <c r="AR53" s="14">
        <f t="shared" si="145"/>
        <v>0</v>
      </c>
      <c r="AS53" s="14">
        <f t="shared" si="145"/>
        <v>0</v>
      </c>
      <c r="AT53" s="14">
        <f t="shared" si="145"/>
        <v>0</v>
      </c>
      <c r="AU53" s="14">
        <f t="shared" si="145"/>
        <v>0</v>
      </c>
      <c r="AV53" s="14">
        <f t="shared" si="145"/>
        <v>0</v>
      </c>
      <c r="AW53" s="14">
        <f t="shared" si="145"/>
        <v>0</v>
      </c>
      <c r="AX53" s="14">
        <f t="shared" si="145"/>
        <v>0</v>
      </c>
      <c r="AY53" s="14">
        <f t="shared" si="145"/>
        <v>0</v>
      </c>
      <c r="AZ53" s="14">
        <f t="shared" si="145"/>
        <v>0</v>
      </c>
      <c r="BA53" s="14">
        <f t="shared" si="145"/>
        <v>0</v>
      </c>
      <c r="BB53" s="14">
        <f t="shared" si="145"/>
        <v>0</v>
      </c>
      <c r="BC53" s="14">
        <f t="shared" si="145"/>
        <v>0</v>
      </c>
      <c r="BD53" s="14">
        <f t="shared" si="145"/>
        <v>0</v>
      </c>
      <c r="BE53" s="14">
        <f t="shared" si="145"/>
        <v>0</v>
      </c>
      <c r="BF53" s="14">
        <f t="shared" si="145"/>
        <v>0</v>
      </c>
      <c r="BG53" s="14">
        <f t="shared" si="145"/>
        <v>0</v>
      </c>
      <c r="BH53" s="14">
        <f t="shared" si="145"/>
        <v>0</v>
      </c>
      <c r="BI53" s="14">
        <f t="shared" si="145"/>
        <v>0</v>
      </c>
      <c r="BJ53" s="14">
        <f t="shared" si="145"/>
        <v>0</v>
      </c>
      <c r="BK53" s="14">
        <f t="shared" si="145"/>
        <v>0</v>
      </c>
      <c r="BO53" s="27">
        <f t="shared" si="143"/>
        <v>0</v>
      </c>
      <c r="BP53" s="27">
        <f t="shared" si="143"/>
        <v>0</v>
      </c>
      <c r="BQ53" s="27">
        <f t="shared" si="143"/>
        <v>0</v>
      </c>
      <c r="BR53" s="27">
        <f t="shared" si="143"/>
        <v>0</v>
      </c>
      <c r="BS53" s="27">
        <f t="shared" si="143"/>
        <v>0</v>
      </c>
      <c r="BT53" s="27">
        <f t="shared" si="143"/>
        <v>0</v>
      </c>
    </row>
    <row r="54" spans="1:72" hidden="1" outlineLevel="1" x14ac:dyDescent="0.25">
      <c r="A54" s="11"/>
      <c r="C54" s="51"/>
      <c r="D54" s="14">
        <f t="shared" si="145"/>
        <v>0</v>
      </c>
      <c r="E54" s="14">
        <f t="shared" si="145"/>
        <v>0</v>
      </c>
      <c r="F54" s="14">
        <f t="shared" si="145"/>
        <v>0</v>
      </c>
      <c r="G54" s="14">
        <f t="shared" si="145"/>
        <v>0</v>
      </c>
      <c r="H54" s="14">
        <f t="shared" si="145"/>
        <v>0</v>
      </c>
      <c r="I54" s="14">
        <f t="shared" si="145"/>
        <v>0</v>
      </c>
      <c r="J54" s="14">
        <f t="shared" si="145"/>
        <v>0</v>
      </c>
      <c r="K54" s="14">
        <f t="shared" si="145"/>
        <v>0</v>
      </c>
      <c r="L54" s="14">
        <f t="shared" si="145"/>
        <v>0</v>
      </c>
      <c r="M54" s="14">
        <f t="shared" si="145"/>
        <v>0</v>
      </c>
      <c r="N54" s="14">
        <f t="shared" si="145"/>
        <v>0</v>
      </c>
      <c r="O54" s="14">
        <f t="shared" si="145"/>
        <v>0</v>
      </c>
      <c r="P54" s="14">
        <f t="shared" si="145"/>
        <v>0</v>
      </c>
      <c r="Q54" s="14">
        <f t="shared" si="145"/>
        <v>0</v>
      </c>
      <c r="R54" s="14">
        <f t="shared" si="145"/>
        <v>0</v>
      </c>
      <c r="S54" s="14">
        <f t="shared" si="145"/>
        <v>0</v>
      </c>
      <c r="T54" s="14">
        <f t="shared" si="145"/>
        <v>0</v>
      </c>
      <c r="U54" s="14">
        <f t="shared" si="145"/>
        <v>0</v>
      </c>
      <c r="V54" s="14">
        <f t="shared" si="145"/>
        <v>0</v>
      </c>
      <c r="W54" s="14">
        <f t="shared" si="145"/>
        <v>0</v>
      </c>
      <c r="X54" s="14">
        <f t="shared" si="145"/>
        <v>0</v>
      </c>
      <c r="Y54" s="14">
        <f t="shared" si="145"/>
        <v>0</v>
      </c>
      <c r="Z54" s="14">
        <f t="shared" si="145"/>
        <v>0</v>
      </c>
      <c r="AA54" s="14">
        <f t="shared" si="145"/>
        <v>0</v>
      </c>
      <c r="AB54" s="14">
        <f t="shared" si="145"/>
        <v>0</v>
      </c>
      <c r="AC54" s="14">
        <f t="shared" si="145"/>
        <v>0</v>
      </c>
      <c r="AD54" s="14">
        <f t="shared" si="145"/>
        <v>0</v>
      </c>
      <c r="AE54" s="14">
        <f t="shared" si="145"/>
        <v>0</v>
      </c>
      <c r="AF54" s="14">
        <f t="shared" si="145"/>
        <v>0</v>
      </c>
      <c r="AG54" s="14">
        <f t="shared" si="145"/>
        <v>0</v>
      </c>
      <c r="AH54" s="14">
        <f t="shared" si="145"/>
        <v>0</v>
      </c>
      <c r="AI54" s="14">
        <f t="shared" si="145"/>
        <v>0</v>
      </c>
      <c r="AJ54" s="14">
        <f t="shared" si="145"/>
        <v>0</v>
      </c>
      <c r="AK54" s="14">
        <f t="shared" si="145"/>
        <v>0</v>
      </c>
      <c r="AL54" s="14">
        <f t="shared" si="145"/>
        <v>0</v>
      </c>
      <c r="AM54" s="14">
        <f t="shared" si="145"/>
        <v>0</v>
      </c>
      <c r="AN54" s="14">
        <f t="shared" si="145"/>
        <v>0</v>
      </c>
      <c r="AO54" s="14">
        <f t="shared" si="145"/>
        <v>0</v>
      </c>
      <c r="AP54" s="14">
        <f t="shared" si="145"/>
        <v>0</v>
      </c>
      <c r="AQ54" s="14">
        <f t="shared" si="145"/>
        <v>0</v>
      </c>
      <c r="AR54" s="14">
        <f t="shared" si="145"/>
        <v>0</v>
      </c>
      <c r="AS54" s="14">
        <f t="shared" si="145"/>
        <v>0</v>
      </c>
      <c r="AT54" s="14">
        <f t="shared" si="145"/>
        <v>0</v>
      </c>
      <c r="AU54" s="14">
        <f t="shared" si="145"/>
        <v>0</v>
      </c>
      <c r="AV54" s="14">
        <f t="shared" si="145"/>
        <v>0</v>
      </c>
      <c r="AW54" s="14">
        <f t="shared" si="145"/>
        <v>0</v>
      </c>
      <c r="AX54" s="14">
        <f t="shared" si="145"/>
        <v>0</v>
      </c>
      <c r="AY54" s="14">
        <f t="shared" si="145"/>
        <v>0</v>
      </c>
      <c r="AZ54" s="14">
        <f t="shared" si="145"/>
        <v>4.2539586934901008E-2</v>
      </c>
      <c r="BA54" s="14">
        <f t="shared" si="145"/>
        <v>4.2524666052427218E-2</v>
      </c>
      <c r="BB54" s="14">
        <f t="shared" si="145"/>
        <v>4.2536677782487819E-2</v>
      </c>
      <c r="BC54" s="14">
        <f t="shared" si="145"/>
        <v>4.2513289432783097E-2</v>
      </c>
      <c r="BD54" s="14">
        <f t="shared" si="145"/>
        <v>4.2497138239929955E-2</v>
      </c>
      <c r="BE54" s="14">
        <f t="shared" si="145"/>
        <v>4.245973047646312E-2</v>
      </c>
      <c r="BF54" s="14">
        <f t="shared" si="145"/>
        <v>4.249661713177022E-2</v>
      </c>
      <c r="BG54" s="14">
        <f t="shared" si="145"/>
        <v>4.2498141224375896E-2</v>
      </c>
      <c r="BH54" s="14">
        <f t="shared" si="145"/>
        <v>4.2447175047584107E-2</v>
      </c>
      <c r="BI54" s="14">
        <f t="shared" si="145"/>
        <v>4.244251898093232E-2</v>
      </c>
      <c r="BJ54" s="14">
        <f t="shared" si="145"/>
        <v>4.2513138598642808E-2</v>
      </c>
      <c r="BK54" s="14">
        <f t="shared" si="145"/>
        <v>4.2558658634222812E-2</v>
      </c>
      <c r="BO54" s="27">
        <f t="shared" si="143"/>
        <v>0</v>
      </c>
      <c r="BP54" s="27">
        <f t="shared" si="143"/>
        <v>4.2527549622565219E-2</v>
      </c>
      <c r="BQ54" s="27">
        <f t="shared" si="143"/>
        <v>0</v>
      </c>
      <c r="BR54" s="27">
        <f t="shared" si="143"/>
        <v>0</v>
      </c>
      <c r="BS54" s="27">
        <f t="shared" si="143"/>
        <v>0</v>
      </c>
      <c r="BT54" s="27">
        <f t="shared" si="143"/>
        <v>0</v>
      </c>
    </row>
    <row r="55" spans="1:72" hidden="1" outlineLevel="1" x14ac:dyDescent="0.25">
      <c r="A55" s="11"/>
      <c r="C55" s="51"/>
      <c r="D55" s="14">
        <f t="shared" si="145"/>
        <v>0</v>
      </c>
      <c r="E55" s="14">
        <f t="shared" si="145"/>
        <v>0</v>
      </c>
      <c r="F55" s="14">
        <f t="shared" si="145"/>
        <v>0</v>
      </c>
      <c r="G55" s="14">
        <f t="shared" si="145"/>
        <v>0</v>
      </c>
      <c r="H55" s="14">
        <f t="shared" si="145"/>
        <v>0</v>
      </c>
      <c r="I55" s="14">
        <f t="shared" si="145"/>
        <v>0</v>
      </c>
      <c r="J55" s="14">
        <f t="shared" si="145"/>
        <v>0</v>
      </c>
      <c r="K55" s="14">
        <f t="shared" si="145"/>
        <v>0</v>
      </c>
      <c r="L55" s="14">
        <f t="shared" si="145"/>
        <v>0</v>
      </c>
      <c r="M55" s="14">
        <f t="shared" si="145"/>
        <v>0</v>
      </c>
      <c r="N55" s="14">
        <f t="shared" si="145"/>
        <v>0</v>
      </c>
      <c r="O55" s="14">
        <f t="shared" si="145"/>
        <v>0</v>
      </c>
      <c r="P55" s="14">
        <f t="shared" si="145"/>
        <v>0</v>
      </c>
      <c r="Q55" s="14">
        <f t="shared" si="145"/>
        <v>0</v>
      </c>
      <c r="R55" s="14">
        <f t="shared" si="145"/>
        <v>0</v>
      </c>
      <c r="S55" s="14">
        <f t="shared" ref="S55:BK62" si="146">IFERROR(((1+S112/S36)^(360/S$3))-1,0)</f>
        <v>0</v>
      </c>
      <c r="T55" s="14">
        <f t="shared" si="146"/>
        <v>0</v>
      </c>
      <c r="U55" s="14">
        <f t="shared" si="146"/>
        <v>0</v>
      </c>
      <c r="V55" s="14">
        <f t="shared" si="146"/>
        <v>0</v>
      </c>
      <c r="W55" s="14">
        <f t="shared" si="146"/>
        <v>0</v>
      </c>
      <c r="X55" s="14">
        <f t="shared" si="146"/>
        <v>0</v>
      </c>
      <c r="Y55" s="14">
        <f t="shared" si="146"/>
        <v>0</v>
      </c>
      <c r="Z55" s="14">
        <f t="shared" si="146"/>
        <v>0</v>
      </c>
      <c r="AA55" s="14">
        <f t="shared" si="146"/>
        <v>0</v>
      </c>
      <c r="AB55" s="14">
        <f t="shared" si="146"/>
        <v>0</v>
      </c>
      <c r="AC55" s="14">
        <f t="shared" si="146"/>
        <v>0</v>
      </c>
      <c r="AD55" s="14">
        <f t="shared" si="146"/>
        <v>0</v>
      </c>
      <c r="AE55" s="14">
        <f t="shared" si="146"/>
        <v>0</v>
      </c>
      <c r="AF55" s="14">
        <f t="shared" si="146"/>
        <v>0</v>
      </c>
      <c r="AG55" s="14">
        <f t="shared" si="146"/>
        <v>0</v>
      </c>
      <c r="AH55" s="14">
        <f t="shared" si="146"/>
        <v>0</v>
      </c>
      <c r="AI55" s="14">
        <f t="shared" si="146"/>
        <v>0</v>
      </c>
      <c r="AJ55" s="14">
        <f t="shared" si="146"/>
        <v>0</v>
      </c>
      <c r="AK55" s="14">
        <f t="shared" si="146"/>
        <v>0</v>
      </c>
      <c r="AL55" s="14">
        <f t="shared" si="146"/>
        <v>0</v>
      </c>
      <c r="AM55" s="14">
        <f t="shared" si="146"/>
        <v>0</v>
      </c>
      <c r="AN55" s="14">
        <f t="shared" si="146"/>
        <v>0</v>
      </c>
      <c r="AO55" s="14">
        <f t="shared" si="146"/>
        <v>0</v>
      </c>
      <c r="AP55" s="14">
        <f t="shared" si="146"/>
        <v>0</v>
      </c>
      <c r="AQ55" s="14">
        <f t="shared" si="146"/>
        <v>0</v>
      </c>
      <c r="AR55" s="14">
        <f t="shared" si="146"/>
        <v>0</v>
      </c>
      <c r="AS55" s="14">
        <f t="shared" si="146"/>
        <v>0</v>
      </c>
      <c r="AT55" s="14">
        <f t="shared" si="146"/>
        <v>0</v>
      </c>
      <c r="AU55" s="14">
        <f t="shared" si="146"/>
        <v>0</v>
      </c>
      <c r="AV55" s="14">
        <f t="shared" si="146"/>
        <v>0</v>
      </c>
      <c r="AW55" s="14">
        <f t="shared" si="146"/>
        <v>0</v>
      </c>
      <c r="AX55" s="14">
        <f t="shared" si="146"/>
        <v>0</v>
      </c>
      <c r="AY55" s="14">
        <f t="shared" si="146"/>
        <v>0</v>
      </c>
      <c r="AZ55" s="14">
        <f t="shared" si="146"/>
        <v>0</v>
      </c>
      <c r="BA55" s="14">
        <f t="shared" si="146"/>
        <v>0</v>
      </c>
      <c r="BB55" s="14">
        <f t="shared" si="146"/>
        <v>0</v>
      </c>
      <c r="BC55" s="14">
        <f t="shared" si="146"/>
        <v>0</v>
      </c>
      <c r="BD55" s="14">
        <f t="shared" si="146"/>
        <v>0</v>
      </c>
      <c r="BE55" s="14">
        <f t="shared" si="146"/>
        <v>0</v>
      </c>
      <c r="BF55" s="14">
        <f t="shared" si="146"/>
        <v>0</v>
      </c>
      <c r="BG55" s="14">
        <f t="shared" si="146"/>
        <v>0</v>
      </c>
      <c r="BH55" s="14">
        <f t="shared" si="146"/>
        <v>0</v>
      </c>
      <c r="BI55" s="14">
        <f t="shared" si="146"/>
        <v>0</v>
      </c>
      <c r="BJ55" s="14">
        <f t="shared" si="146"/>
        <v>0</v>
      </c>
      <c r="BK55" s="14">
        <f t="shared" si="146"/>
        <v>0</v>
      </c>
      <c r="BO55" s="27">
        <f t="shared" si="143"/>
        <v>0</v>
      </c>
      <c r="BP55" s="27">
        <f t="shared" si="143"/>
        <v>0</v>
      </c>
      <c r="BQ55" s="27">
        <f t="shared" si="143"/>
        <v>0</v>
      </c>
      <c r="BR55" s="27">
        <f t="shared" si="143"/>
        <v>0</v>
      </c>
      <c r="BS55" s="27">
        <f t="shared" si="143"/>
        <v>0</v>
      </c>
      <c r="BT55" s="27">
        <f t="shared" si="143"/>
        <v>0</v>
      </c>
    </row>
    <row r="56" spans="1:72" hidden="1" outlineLevel="1" x14ac:dyDescent="0.25">
      <c r="A56" s="11"/>
      <c r="C56" s="51"/>
      <c r="D56" s="14">
        <f t="shared" ref="D56:AI62" si="147">IFERROR(((1+D113/D37)^(360/D$3))-1,0)</f>
        <v>0</v>
      </c>
      <c r="E56" s="14">
        <f t="shared" si="147"/>
        <v>0</v>
      </c>
      <c r="F56" s="14">
        <f t="shared" si="147"/>
        <v>0</v>
      </c>
      <c r="G56" s="14">
        <f t="shared" si="147"/>
        <v>0</v>
      </c>
      <c r="H56" s="14">
        <f t="shared" si="147"/>
        <v>0</v>
      </c>
      <c r="I56" s="14">
        <f t="shared" si="147"/>
        <v>0</v>
      </c>
      <c r="J56" s="14">
        <f t="shared" si="147"/>
        <v>0</v>
      </c>
      <c r="K56" s="14">
        <f t="shared" si="147"/>
        <v>0</v>
      </c>
      <c r="L56" s="14">
        <f t="shared" si="147"/>
        <v>0</v>
      </c>
      <c r="M56" s="14">
        <f t="shared" si="147"/>
        <v>0</v>
      </c>
      <c r="N56" s="14">
        <f t="shared" si="147"/>
        <v>0</v>
      </c>
      <c r="O56" s="14">
        <f t="shared" si="147"/>
        <v>0</v>
      </c>
      <c r="P56" s="14">
        <f t="shared" si="147"/>
        <v>0</v>
      </c>
      <c r="Q56" s="14">
        <f t="shared" si="147"/>
        <v>0</v>
      </c>
      <c r="R56" s="14">
        <f t="shared" si="147"/>
        <v>0</v>
      </c>
      <c r="S56" s="14">
        <f t="shared" si="147"/>
        <v>0</v>
      </c>
      <c r="T56" s="14">
        <f t="shared" si="147"/>
        <v>0</v>
      </c>
      <c r="U56" s="14">
        <f t="shared" si="147"/>
        <v>0</v>
      </c>
      <c r="V56" s="14">
        <f t="shared" si="147"/>
        <v>0</v>
      </c>
      <c r="W56" s="14">
        <f t="shared" si="147"/>
        <v>0</v>
      </c>
      <c r="X56" s="14">
        <f t="shared" si="147"/>
        <v>0</v>
      </c>
      <c r="Y56" s="14">
        <f t="shared" si="147"/>
        <v>0</v>
      </c>
      <c r="Z56" s="14">
        <f t="shared" si="147"/>
        <v>0</v>
      </c>
      <c r="AA56" s="14">
        <f t="shared" si="147"/>
        <v>0</v>
      </c>
      <c r="AB56" s="14">
        <f t="shared" si="147"/>
        <v>0</v>
      </c>
      <c r="AC56" s="14">
        <f t="shared" si="147"/>
        <v>0</v>
      </c>
      <c r="AD56" s="14">
        <f t="shared" si="147"/>
        <v>0</v>
      </c>
      <c r="AE56" s="14">
        <f t="shared" si="147"/>
        <v>0</v>
      </c>
      <c r="AF56" s="14">
        <f t="shared" si="147"/>
        <v>0</v>
      </c>
      <c r="AG56" s="14">
        <f t="shared" si="147"/>
        <v>0</v>
      </c>
      <c r="AH56" s="14">
        <f t="shared" si="147"/>
        <v>0</v>
      </c>
      <c r="AI56" s="14">
        <f t="shared" si="147"/>
        <v>0</v>
      </c>
      <c r="AJ56" s="14">
        <f t="shared" si="146"/>
        <v>0</v>
      </c>
      <c r="AK56" s="14">
        <f t="shared" si="146"/>
        <v>0</v>
      </c>
      <c r="AL56" s="14">
        <f t="shared" si="146"/>
        <v>0</v>
      </c>
      <c r="AM56" s="14">
        <f t="shared" si="146"/>
        <v>0</v>
      </c>
      <c r="AN56" s="14">
        <f t="shared" si="146"/>
        <v>0</v>
      </c>
      <c r="AO56" s="14">
        <f t="shared" si="146"/>
        <v>0</v>
      </c>
      <c r="AP56" s="14">
        <f t="shared" si="146"/>
        <v>0</v>
      </c>
      <c r="AQ56" s="14">
        <f t="shared" si="146"/>
        <v>0</v>
      </c>
      <c r="AR56" s="14">
        <f t="shared" si="146"/>
        <v>0</v>
      </c>
      <c r="AS56" s="14">
        <f t="shared" si="146"/>
        <v>0</v>
      </c>
      <c r="AT56" s="14">
        <f t="shared" si="146"/>
        <v>0</v>
      </c>
      <c r="AU56" s="14">
        <f t="shared" si="146"/>
        <v>0</v>
      </c>
      <c r="AV56" s="14">
        <f t="shared" si="146"/>
        <v>0</v>
      </c>
      <c r="AW56" s="14">
        <f t="shared" si="146"/>
        <v>0</v>
      </c>
      <c r="AX56" s="14">
        <f t="shared" si="146"/>
        <v>0</v>
      </c>
      <c r="AY56" s="14">
        <f t="shared" si="146"/>
        <v>0</v>
      </c>
      <c r="AZ56" s="14">
        <f t="shared" si="146"/>
        <v>0</v>
      </c>
      <c r="BA56" s="14">
        <f t="shared" si="146"/>
        <v>0</v>
      </c>
      <c r="BB56" s="14">
        <f t="shared" si="146"/>
        <v>0</v>
      </c>
      <c r="BC56" s="14">
        <f t="shared" si="146"/>
        <v>0</v>
      </c>
      <c r="BD56" s="14">
        <f t="shared" si="146"/>
        <v>0</v>
      </c>
      <c r="BE56" s="14">
        <f t="shared" si="146"/>
        <v>0</v>
      </c>
      <c r="BF56" s="14">
        <f t="shared" si="146"/>
        <v>0</v>
      </c>
      <c r="BG56" s="14">
        <f t="shared" si="146"/>
        <v>0</v>
      </c>
      <c r="BH56" s="14">
        <f t="shared" si="146"/>
        <v>0</v>
      </c>
      <c r="BI56" s="14">
        <f t="shared" si="146"/>
        <v>0</v>
      </c>
      <c r="BJ56" s="14">
        <f t="shared" si="146"/>
        <v>0</v>
      </c>
      <c r="BK56" s="14">
        <f t="shared" si="146"/>
        <v>0</v>
      </c>
      <c r="BO56" s="27">
        <f t="shared" si="143"/>
        <v>0</v>
      </c>
      <c r="BP56" s="27">
        <f t="shared" si="143"/>
        <v>0</v>
      </c>
      <c r="BQ56" s="27">
        <f t="shared" si="143"/>
        <v>0</v>
      </c>
      <c r="BR56" s="27">
        <f t="shared" si="143"/>
        <v>0</v>
      </c>
      <c r="BS56" s="27">
        <f t="shared" si="143"/>
        <v>0</v>
      </c>
      <c r="BT56" s="27">
        <f t="shared" si="143"/>
        <v>0</v>
      </c>
    </row>
    <row r="57" spans="1:72" hidden="1" outlineLevel="1" x14ac:dyDescent="0.25">
      <c r="A57" s="11"/>
      <c r="C57" s="51"/>
      <c r="D57" s="14">
        <f t="shared" si="147"/>
        <v>0</v>
      </c>
      <c r="E57" s="14">
        <f t="shared" si="147"/>
        <v>0</v>
      </c>
      <c r="F57" s="14">
        <f t="shared" si="147"/>
        <v>0</v>
      </c>
      <c r="G57" s="14">
        <f t="shared" si="147"/>
        <v>0</v>
      </c>
      <c r="H57" s="14">
        <f t="shared" si="147"/>
        <v>0</v>
      </c>
      <c r="I57" s="14">
        <f t="shared" si="147"/>
        <v>0</v>
      </c>
      <c r="J57" s="14">
        <f t="shared" si="147"/>
        <v>0</v>
      </c>
      <c r="K57" s="14">
        <f t="shared" si="147"/>
        <v>0</v>
      </c>
      <c r="L57" s="14">
        <f t="shared" si="147"/>
        <v>0</v>
      </c>
      <c r="M57" s="14">
        <f t="shared" si="147"/>
        <v>0</v>
      </c>
      <c r="N57" s="14">
        <f t="shared" si="147"/>
        <v>0</v>
      </c>
      <c r="O57" s="14">
        <f t="shared" si="147"/>
        <v>0</v>
      </c>
      <c r="P57" s="14">
        <f t="shared" si="147"/>
        <v>0</v>
      </c>
      <c r="Q57" s="14">
        <f t="shared" si="147"/>
        <v>0</v>
      </c>
      <c r="R57" s="14">
        <f t="shared" si="147"/>
        <v>0</v>
      </c>
      <c r="S57" s="14">
        <f t="shared" si="147"/>
        <v>0</v>
      </c>
      <c r="T57" s="14">
        <f t="shared" si="147"/>
        <v>0</v>
      </c>
      <c r="U57" s="14">
        <f t="shared" si="147"/>
        <v>0</v>
      </c>
      <c r="V57" s="14">
        <f t="shared" si="147"/>
        <v>0</v>
      </c>
      <c r="W57" s="14">
        <f t="shared" si="147"/>
        <v>0</v>
      </c>
      <c r="X57" s="14">
        <f t="shared" si="147"/>
        <v>0</v>
      </c>
      <c r="Y57" s="14">
        <f t="shared" si="147"/>
        <v>0</v>
      </c>
      <c r="Z57" s="14">
        <f t="shared" si="147"/>
        <v>0</v>
      </c>
      <c r="AA57" s="14">
        <f t="shared" si="147"/>
        <v>0</v>
      </c>
      <c r="AB57" s="14">
        <f t="shared" si="147"/>
        <v>0</v>
      </c>
      <c r="AC57" s="14">
        <f t="shared" si="147"/>
        <v>0</v>
      </c>
      <c r="AD57" s="14">
        <f t="shared" si="147"/>
        <v>0</v>
      </c>
      <c r="AE57" s="14">
        <f t="shared" si="147"/>
        <v>0</v>
      </c>
      <c r="AF57" s="14">
        <f t="shared" si="147"/>
        <v>0</v>
      </c>
      <c r="AG57" s="14">
        <f t="shared" si="147"/>
        <v>0</v>
      </c>
      <c r="AH57" s="14">
        <f t="shared" si="147"/>
        <v>0</v>
      </c>
      <c r="AI57" s="14">
        <f t="shared" si="147"/>
        <v>0</v>
      </c>
      <c r="AJ57" s="14">
        <f t="shared" si="146"/>
        <v>0</v>
      </c>
      <c r="AK57" s="14">
        <f t="shared" si="146"/>
        <v>0</v>
      </c>
      <c r="AL57" s="14">
        <f t="shared" si="146"/>
        <v>0</v>
      </c>
      <c r="AM57" s="14">
        <f t="shared" si="146"/>
        <v>0</v>
      </c>
      <c r="AN57" s="14">
        <f t="shared" si="146"/>
        <v>0</v>
      </c>
      <c r="AO57" s="14">
        <f t="shared" si="146"/>
        <v>0</v>
      </c>
      <c r="AP57" s="14">
        <f t="shared" si="146"/>
        <v>0</v>
      </c>
      <c r="AQ57" s="14">
        <f t="shared" si="146"/>
        <v>0</v>
      </c>
      <c r="AR57" s="14">
        <f t="shared" si="146"/>
        <v>0</v>
      </c>
      <c r="AS57" s="14">
        <f t="shared" si="146"/>
        <v>0</v>
      </c>
      <c r="AT57" s="14">
        <f t="shared" si="146"/>
        <v>0</v>
      </c>
      <c r="AU57" s="14">
        <f t="shared" si="146"/>
        <v>0</v>
      </c>
      <c r="AV57" s="14">
        <f t="shared" si="146"/>
        <v>0</v>
      </c>
      <c r="AW57" s="14">
        <f t="shared" si="146"/>
        <v>0</v>
      </c>
      <c r="AX57" s="14">
        <f t="shared" si="146"/>
        <v>0</v>
      </c>
      <c r="AY57" s="14">
        <f t="shared" si="146"/>
        <v>0</v>
      </c>
      <c r="AZ57" s="14">
        <f t="shared" si="146"/>
        <v>0</v>
      </c>
      <c r="BA57" s="14">
        <f t="shared" si="146"/>
        <v>0</v>
      </c>
      <c r="BB57" s="14">
        <f t="shared" si="146"/>
        <v>0</v>
      </c>
      <c r="BC57" s="14">
        <f t="shared" si="146"/>
        <v>0</v>
      </c>
      <c r="BD57" s="14">
        <f t="shared" si="146"/>
        <v>0</v>
      </c>
      <c r="BE57" s="14">
        <f t="shared" si="146"/>
        <v>0</v>
      </c>
      <c r="BF57" s="14">
        <f t="shared" si="146"/>
        <v>0</v>
      </c>
      <c r="BG57" s="14">
        <f t="shared" si="146"/>
        <v>0</v>
      </c>
      <c r="BH57" s="14">
        <f t="shared" si="146"/>
        <v>0</v>
      </c>
      <c r="BI57" s="14">
        <f t="shared" si="146"/>
        <v>0</v>
      </c>
      <c r="BJ57" s="14">
        <f t="shared" si="146"/>
        <v>0</v>
      </c>
      <c r="BK57" s="14">
        <f t="shared" si="146"/>
        <v>0</v>
      </c>
      <c r="BO57" s="27">
        <f t="shared" si="143"/>
        <v>0</v>
      </c>
      <c r="BP57" s="27">
        <f t="shared" si="143"/>
        <v>0</v>
      </c>
      <c r="BQ57" s="27">
        <f t="shared" si="143"/>
        <v>0</v>
      </c>
      <c r="BR57" s="27">
        <f t="shared" si="143"/>
        <v>0</v>
      </c>
      <c r="BS57" s="27">
        <f t="shared" si="143"/>
        <v>0</v>
      </c>
      <c r="BT57" s="27">
        <f t="shared" si="143"/>
        <v>0</v>
      </c>
    </row>
    <row r="58" spans="1:72" hidden="1" outlineLevel="1" x14ac:dyDescent="0.25">
      <c r="A58" s="11"/>
      <c r="C58" s="51"/>
      <c r="D58" s="14">
        <f t="shared" si="147"/>
        <v>0</v>
      </c>
      <c r="E58" s="14">
        <f t="shared" si="147"/>
        <v>0</v>
      </c>
      <c r="F58" s="14">
        <f t="shared" si="147"/>
        <v>0</v>
      </c>
      <c r="G58" s="14">
        <f t="shared" si="147"/>
        <v>0</v>
      </c>
      <c r="H58" s="14">
        <f t="shared" si="147"/>
        <v>0</v>
      </c>
      <c r="I58" s="14">
        <f t="shared" si="147"/>
        <v>0</v>
      </c>
      <c r="J58" s="14">
        <f t="shared" si="147"/>
        <v>0</v>
      </c>
      <c r="K58" s="14">
        <f t="shared" si="147"/>
        <v>0</v>
      </c>
      <c r="L58" s="14">
        <f t="shared" si="147"/>
        <v>0</v>
      </c>
      <c r="M58" s="14">
        <f t="shared" si="147"/>
        <v>0</v>
      </c>
      <c r="N58" s="14">
        <f t="shared" si="147"/>
        <v>0</v>
      </c>
      <c r="O58" s="14">
        <f t="shared" si="147"/>
        <v>0</v>
      </c>
      <c r="P58" s="14">
        <f t="shared" si="147"/>
        <v>0</v>
      </c>
      <c r="Q58" s="14">
        <f t="shared" si="147"/>
        <v>0</v>
      </c>
      <c r="R58" s="14">
        <f t="shared" si="147"/>
        <v>0</v>
      </c>
      <c r="S58" s="14">
        <f t="shared" si="147"/>
        <v>0</v>
      </c>
      <c r="T58" s="14">
        <f t="shared" si="147"/>
        <v>0</v>
      </c>
      <c r="U58" s="14">
        <f t="shared" si="147"/>
        <v>0</v>
      </c>
      <c r="V58" s="14">
        <f t="shared" si="147"/>
        <v>0</v>
      </c>
      <c r="W58" s="14">
        <f t="shared" si="147"/>
        <v>0</v>
      </c>
      <c r="X58" s="14">
        <f t="shared" si="147"/>
        <v>0</v>
      </c>
      <c r="Y58" s="14">
        <f t="shared" si="147"/>
        <v>0</v>
      </c>
      <c r="Z58" s="14">
        <f t="shared" si="147"/>
        <v>0</v>
      </c>
      <c r="AA58" s="14">
        <f t="shared" si="147"/>
        <v>0</v>
      </c>
      <c r="AB58" s="14">
        <f t="shared" si="147"/>
        <v>0</v>
      </c>
      <c r="AC58" s="14">
        <f t="shared" si="147"/>
        <v>0</v>
      </c>
      <c r="AD58" s="14">
        <f t="shared" si="147"/>
        <v>0</v>
      </c>
      <c r="AE58" s="14">
        <f t="shared" si="147"/>
        <v>0</v>
      </c>
      <c r="AF58" s="14">
        <f t="shared" si="147"/>
        <v>0</v>
      </c>
      <c r="AG58" s="14">
        <f t="shared" si="147"/>
        <v>0</v>
      </c>
      <c r="AH58" s="14">
        <f t="shared" si="147"/>
        <v>0</v>
      </c>
      <c r="AI58" s="14">
        <f t="shared" si="147"/>
        <v>0</v>
      </c>
      <c r="AJ58" s="14">
        <f t="shared" si="146"/>
        <v>0</v>
      </c>
      <c r="AK58" s="14">
        <f t="shared" si="146"/>
        <v>0</v>
      </c>
      <c r="AL58" s="14">
        <f t="shared" si="146"/>
        <v>0</v>
      </c>
      <c r="AM58" s="14">
        <f t="shared" si="146"/>
        <v>0</v>
      </c>
      <c r="AN58" s="14">
        <f t="shared" si="146"/>
        <v>0</v>
      </c>
      <c r="AO58" s="14">
        <f t="shared" si="146"/>
        <v>0</v>
      </c>
      <c r="AP58" s="14">
        <f t="shared" si="146"/>
        <v>0</v>
      </c>
      <c r="AQ58" s="14">
        <f t="shared" si="146"/>
        <v>0</v>
      </c>
      <c r="AR58" s="14">
        <f t="shared" si="146"/>
        <v>0</v>
      </c>
      <c r="AS58" s="14">
        <f t="shared" si="146"/>
        <v>0</v>
      </c>
      <c r="AT58" s="14">
        <f t="shared" si="146"/>
        <v>0</v>
      </c>
      <c r="AU58" s="14">
        <f t="shared" si="146"/>
        <v>0</v>
      </c>
      <c r="AV58" s="14">
        <f t="shared" si="146"/>
        <v>0</v>
      </c>
      <c r="AW58" s="14">
        <f t="shared" si="146"/>
        <v>0</v>
      </c>
      <c r="AX58" s="14">
        <f t="shared" si="146"/>
        <v>0</v>
      </c>
      <c r="AY58" s="14">
        <f t="shared" si="146"/>
        <v>0</v>
      </c>
      <c r="AZ58" s="14">
        <f t="shared" si="146"/>
        <v>0</v>
      </c>
      <c r="BA58" s="14">
        <f t="shared" si="146"/>
        <v>0</v>
      </c>
      <c r="BB58" s="14">
        <f t="shared" si="146"/>
        <v>0</v>
      </c>
      <c r="BC58" s="14">
        <f t="shared" si="146"/>
        <v>0</v>
      </c>
      <c r="BD58" s="14">
        <f t="shared" si="146"/>
        <v>0</v>
      </c>
      <c r="BE58" s="14">
        <f t="shared" si="146"/>
        <v>0</v>
      </c>
      <c r="BF58" s="14">
        <f t="shared" si="146"/>
        <v>0</v>
      </c>
      <c r="BG58" s="14">
        <f t="shared" si="146"/>
        <v>0</v>
      </c>
      <c r="BH58" s="14">
        <f t="shared" si="146"/>
        <v>0</v>
      </c>
      <c r="BI58" s="14">
        <f t="shared" si="146"/>
        <v>0</v>
      </c>
      <c r="BJ58" s="14">
        <f t="shared" si="146"/>
        <v>0</v>
      </c>
      <c r="BK58" s="14">
        <f t="shared" si="146"/>
        <v>0</v>
      </c>
      <c r="BO58" s="27">
        <f t="shared" si="143"/>
        <v>0</v>
      </c>
      <c r="BP58" s="27">
        <f t="shared" si="143"/>
        <v>0</v>
      </c>
      <c r="BQ58" s="27">
        <f t="shared" si="143"/>
        <v>0</v>
      </c>
      <c r="BR58" s="27">
        <f t="shared" si="143"/>
        <v>0</v>
      </c>
      <c r="BS58" s="27">
        <f t="shared" si="143"/>
        <v>0</v>
      </c>
      <c r="BT58" s="27">
        <f t="shared" si="143"/>
        <v>0</v>
      </c>
    </row>
    <row r="59" spans="1:72" hidden="1" outlineLevel="2" x14ac:dyDescent="0.25">
      <c r="A59" s="11"/>
      <c r="C59" s="2"/>
      <c r="D59" s="14">
        <f t="shared" si="147"/>
        <v>0</v>
      </c>
      <c r="E59" s="14">
        <f t="shared" si="147"/>
        <v>0</v>
      </c>
      <c r="F59" s="14">
        <f t="shared" si="147"/>
        <v>0</v>
      </c>
      <c r="G59" s="14">
        <f t="shared" si="147"/>
        <v>0</v>
      </c>
      <c r="H59" s="14">
        <f t="shared" si="147"/>
        <v>0</v>
      </c>
      <c r="I59" s="14">
        <f t="shared" si="147"/>
        <v>0</v>
      </c>
      <c r="J59" s="14">
        <f t="shared" si="147"/>
        <v>0</v>
      </c>
      <c r="K59" s="14">
        <f t="shared" si="147"/>
        <v>0</v>
      </c>
      <c r="L59" s="14">
        <f t="shared" si="147"/>
        <v>0</v>
      </c>
      <c r="M59" s="14">
        <f t="shared" si="147"/>
        <v>0</v>
      </c>
      <c r="N59" s="14">
        <f t="shared" si="147"/>
        <v>0</v>
      </c>
      <c r="O59" s="14">
        <f t="shared" si="147"/>
        <v>0</v>
      </c>
      <c r="P59" s="14">
        <f t="shared" si="147"/>
        <v>0</v>
      </c>
      <c r="Q59" s="14">
        <f t="shared" si="147"/>
        <v>0</v>
      </c>
      <c r="R59" s="14">
        <f t="shared" si="147"/>
        <v>0</v>
      </c>
      <c r="S59" s="14">
        <f t="shared" si="147"/>
        <v>0</v>
      </c>
      <c r="T59" s="14">
        <f t="shared" si="147"/>
        <v>0</v>
      </c>
      <c r="U59" s="14">
        <f t="shared" si="147"/>
        <v>0</v>
      </c>
      <c r="V59" s="14">
        <f t="shared" si="147"/>
        <v>0</v>
      </c>
      <c r="W59" s="14">
        <f t="shared" si="147"/>
        <v>0</v>
      </c>
      <c r="X59" s="14">
        <f t="shared" si="147"/>
        <v>0</v>
      </c>
      <c r="Y59" s="14">
        <f t="shared" si="147"/>
        <v>0</v>
      </c>
      <c r="Z59" s="14">
        <f t="shared" si="147"/>
        <v>0</v>
      </c>
      <c r="AA59" s="14">
        <f t="shared" si="147"/>
        <v>0</v>
      </c>
      <c r="AB59" s="14">
        <f t="shared" si="147"/>
        <v>0</v>
      </c>
      <c r="AC59" s="14">
        <f t="shared" si="147"/>
        <v>0</v>
      </c>
      <c r="AD59" s="14">
        <f t="shared" si="147"/>
        <v>0</v>
      </c>
      <c r="AE59" s="14">
        <f t="shared" si="147"/>
        <v>0</v>
      </c>
      <c r="AF59" s="14">
        <f t="shared" si="147"/>
        <v>0</v>
      </c>
      <c r="AG59" s="14">
        <f t="shared" si="147"/>
        <v>0</v>
      </c>
      <c r="AH59" s="14">
        <f t="shared" si="147"/>
        <v>0</v>
      </c>
      <c r="AI59" s="14">
        <f t="shared" si="147"/>
        <v>0</v>
      </c>
      <c r="AJ59" s="14">
        <f t="shared" si="146"/>
        <v>0</v>
      </c>
      <c r="AK59" s="14">
        <f t="shared" si="146"/>
        <v>0</v>
      </c>
      <c r="AL59" s="14">
        <f t="shared" si="146"/>
        <v>0</v>
      </c>
      <c r="AM59" s="14">
        <f t="shared" si="146"/>
        <v>0</v>
      </c>
      <c r="AN59" s="14">
        <f t="shared" si="146"/>
        <v>0</v>
      </c>
      <c r="AO59" s="14">
        <f t="shared" si="146"/>
        <v>0</v>
      </c>
      <c r="AP59" s="14">
        <f t="shared" si="146"/>
        <v>0</v>
      </c>
      <c r="AQ59" s="14">
        <f t="shared" si="146"/>
        <v>0</v>
      </c>
      <c r="AR59" s="14">
        <f t="shared" si="146"/>
        <v>0</v>
      </c>
      <c r="AS59" s="14">
        <f t="shared" si="146"/>
        <v>0</v>
      </c>
      <c r="AT59" s="14">
        <f t="shared" si="146"/>
        <v>0</v>
      </c>
      <c r="AU59" s="14">
        <f t="shared" si="146"/>
        <v>0</v>
      </c>
      <c r="AV59" s="14">
        <f t="shared" si="146"/>
        <v>0</v>
      </c>
      <c r="AW59" s="14">
        <f t="shared" si="146"/>
        <v>0</v>
      </c>
      <c r="AX59" s="14">
        <f t="shared" si="146"/>
        <v>0</v>
      </c>
      <c r="AY59" s="14">
        <f t="shared" si="146"/>
        <v>0</v>
      </c>
      <c r="AZ59" s="14">
        <f t="shared" si="146"/>
        <v>0</v>
      </c>
      <c r="BA59" s="14">
        <f t="shared" si="146"/>
        <v>0</v>
      </c>
      <c r="BB59" s="14">
        <f t="shared" si="146"/>
        <v>0</v>
      </c>
      <c r="BC59" s="14">
        <f t="shared" si="146"/>
        <v>0</v>
      </c>
      <c r="BD59" s="14">
        <f t="shared" si="146"/>
        <v>0</v>
      </c>
      <c r="BE59" s="14">
        <f t="shared" si="146"/>
        <v>0</v>
      </c>
      <c r="BF59" s="14">
        <f t="shared" si="146"/>
        <v>0</v>
      </c>
      <c r="BG59" s="14">
        <f t="shared" si="146"/>
        <v>0</v>
      </c>
      <c r="BH59" s="14">
        <f t="shared" si="146"/>
        <v>0</v>
      </c>
      <c r="BI59" s="14">
        <f t="shared" si="146"/>
        <v>0</v>
      </c>
      <c r="BJ59" s="14">
        <f t="shared" si="146"/>
        <v>0</v>
      </c>
      <c r="BK59" s="14">
        <f t="shared" si="146"/>
        <v>0</v>
      </c>
      <c r="BO59" s="27">
        <f t="shared" si="143"/>
        <v>0</v>
      </c>
      <c r="BP59" s="27">
        <f t="shared" si="143"/>
        <v>0</v>
      </c>
      <c r="BQ59" s="27">
        <f t="shared" si="143"/>
        <v>0</v>
      </c>
      <c r="BR59" s="27">
        <f t="shared" si="143"/>
        <v>0</v>
      </c>
      <c r="BS59" s="27">
        <f t="shared" si="143"/>
        <v>0</v>
      </c>
      <c r="BT59" s="27">
        <f t="shared" si="143"/>
        <v>0</v>
      </c>
    </row>
    <row r="60" spans="1:72" hidden="1" outlineLevel="2" x14ac:dyDescent="0.25">
      <c r="A60" s="11"/>
      <c r="C60" s="2"/>
      <c r="D60" s="14">
        <f t="shared" si="147"/>
        <v>0</v>
      </c>
      <c r="E60" s="14">
        <f t="shared" si="147"/>
        <v>0</v>
      </c>
      <c r="F60" s="14">
        <f t="shared" si="147"/>
        <v>0</v>
      </c>
      <c r="G60" s="14">
        <f t="shared" si="147"/>
        <v>0</v>
      </c>
      <c r="H60" s="14">
        <f t="shared" si="147"/>
        <v>0</v>
      </c>
      <c r="I60" s="14">
        <f t="shared" si="147"/>
        <v>0</v>
      </c>
      <c r="J60" s="14">
        <f t="shared" si="147"/>
        <v>0</v>
      </c>
      <c r="K60" s="14">
        <f t="shared" si="147"/>
        <v>0</v>
      </c>
      <c r="L60" s="14">
        <f t="shared" si="147"/>
        <v>0</v>
      </c>
      <c r="M60" s="14">
        <f t="shared" si="147"/>
        <v>0</v>
      </c>
      <c r="N60" s="14">
        <f t="shared" si="147"/>
        <v>0</v>
      </c>
      <c r="O60" s="14">
        <f t="shared" si="147"/>
        <v>0</v>
      </c>
      <c r="P60" s="14">
        <f t="shared" si="147"/>
        <v>0</v>
      </c>
      <c r="Q60" s="14">
        <f t="shared" si="147"/>
        <v>0</v>
      </c>
      <c r="R60" s="14">
        <f t="shared" si="147"/>
        <v>0</v>
      </c>
      <c r="S60" s="14">
        <f t="shared" si="147"/>
        <v>0</v>
      </c>
      <c r="T60" s="14">
        <f t="shared" si="147"/>
        <v>0</v>
      </c>
      <c r="U60" s="14">
        <f t="shared" si="147"/>
        <v>0</v>
      </c>
      <c r="V60" s="14">
        <f t="shared" si="147"/>
        <v>0</v>
      </c>
      <c r="W60" s="14">
        <f t="shared" si="147"/>
        <v>0</v>
      </c>
      <c r="X60" s="14">
        <f t="shared" si="147"/>
        <v>0</v>
      </c>
      <c r="Y60" s="14">
        <f t="shared" si="147"/>
        <v>0</v>
      </c>
      <c r="Z60" s="14">
        <f t="shared" si="147"/>
        <v>0</v>
      </c>
      <c r="AA60" s="14">
        <f t="shared" si="147"/>
        <v>0</v>
      </c>
      <c r="AB60" s="14">
        <f t="shared" si="147"/>
        <v>0</v>
      </c>
      <c r="AC60" s="14">
        <f t="shared" si="147"/>
        <v>0</v>
      </c>
      <c r="AD60" s="14">
        <f t="shared" si="147"/>
        <v>0</v>
      </c>
      <c r="AE60" s="14">
        <f t="shared" si="147"/>
        <v>0</v>
      </c>
      <c r="AF60" s="14">
        <f t="shared" si="147"/>
        <v>0</v>
      </c>
      <c r="AG60" s="14">
        <f t="shared" si="147"/>
        <v>0</v>
      </c>
      <c r="AH60" s="14">
        <f t="shared" si="147"/>
        <v>0</v>
      </c>
      <c r="AI60" s="14">
        <f t="shared" si="147"/>
        <v>0</v>
      </c>
      <c r="AJ60" s="14">
        <f t="shared" si="146"/>
        <v>0</v>
      </c>
      <c r="AK60" s="14">
        <f t="shared" si="146"/>
        <v>0</v>
      </c>
      <c r="AL60" s="14">
        <f t="shared" si="146"/>
        <v>0</v>
      </c>
      <c r="AM60" s="14">
        <f t="shared" si="146"/>
        <v>0</v>
      </c>
      <c r="AN60" s="14">
        <f t="shared" si="146"/>
        <v>0</v>
      </c>
      <c r="AO60" s="14">
        <f t="shared" si="146"/>
        <v>0</v>
      </c>
      <c r="AP60" s="14">
        <f t="shared" si="146"/>
        <v>0</v>
      </c>
      <c r="AQ60" s="14">
        <f t="shared" si="146"/>
        <v>0</v>
      </c>
      <c r="AR60" s="14">
        <f t="shared" si="146"/>
        <v>0</v>
      </c>
      <c r="AS60" s="14">
        <f t="shared" si="146"/>
        <v>0</v>
      </c>
      <c r="AT60" s="14">
        <f t="shared" si="146"/>
        <v>0</v>
      </c>
      <c r="AU60" s="14">
        <f t="shared" si="146"/>
        <v>0</v>
      </c>
      <c r="AV60" s="14">
        <f t="shared" si="146"/>
        <v>0</v>
      </c>
      <c r="AW60" s="14">
        <f t="shared" si="146"/>
        <v>0</v>
      </c>
      <c r="AX60" s="14">
        <f t="shared" si="146"/>
        <v>0</v>
      </c>
      <c r="AY60" s="14">
        <f t="shared" si="146"/>
        <v>0</v>
      </c>
      <c r="AZ60" s="14">
        <f t="shared" si="146"/>
        <v>0</v>
      </c>
      <c r="BA60" s="14">
        <f t="shared" si="146"/>
        <v>0</v>
      </c>
      <c r="BB60" s="14">
        <f t="shared" si="146"/>
        <v>0</v>
      </c>
      <c r="BC60" s="14">
        <f t="shared" si="146"/>
        <v>0</v>
      </c>
      <c r="BD60" s="14">
        <f t="shared" si="146"/>
        <v>0</v>
      </c>
      <c r="BE60" s="14">
        <f t="shared" si="146"/>
        <v>0</v>
      </c>
      <c r="BF60" s="14">
        <f t="shared" si="146"/>
        <v>0</v>
      </c>
      <c r="BG60" s="14">
        <f t="shared" si="146"/>
        <v>0</v>
      </c>
      <c r="BH60" s="14">
        <f t="shared" si="146"/>
        <v>0</v>
      </c>
      <c r="BI60" s="14">
        <f t="shared" si="146"/>
        <v>0</v>
      </c>
      <c r="BJ60" s="14">
        <f t="shared" si="146"/>
        <v>0</v>
      </c>
      <c r="BK60" s="14">
        <f t="shared" si="146"/>
        <v>0</v>
      </c>
      <c r="BO60" s="27">
        <f t="shared" si="143"/>
        <v>0</v>
      </c>
      <c r="BP60" s="27">
        <f t="shared" si="143"/>
        <v>0</v>
      </c>
      <c r="BQ60" s="27">
        <f t="shared" si="143"/>
        <v>0</v>
      </c>
      <c r="BR60" s="27">
        <f t="shared" si="143"/>
        <v>0</v>
      </c>
      <c r="BS60" s="27">
        <f t="shared" si="143"/>
        <v>0</v>
      </c>
      <c r="BT60" s="27">
        <f t="shared" si="143"/>
        <v>0</v>
      </c>
    </row>
    <row r="61" spans="1:72" hidden="1" outlineLevel="1" x14ac:dyDescent="0.25">
      <c r="A61" s="11"/>
      <c r="C61" s="51"/>
      <c r="D61" s="14">
        <f t="shared" si="147"/>
        <v>0</v>
      </c>
      <c r="E61" s="14">
        <f t="shared" si="147"/>
        <v>0</v>
      </c>
      <c r="F61" s="14">
        <f t="shared" si="147"/>
        <v>0</v>
      </c>
      <c r="G61" s="14">
        <f t="shared" si="147"/>
        <v>0</v>
      </c>
      <c r="H61" s="14">
        <f t="shared" si="147"/>
        <v>0</v>
      </c>
      <c r="I61" s="14">
        <f t="shared" si="147"/>
        <v>0</v>
      </c>
      <c r="J61" s="14">
        <f t="shared" si="147"/>
        <v>0</v>
      </c>
      <c r="K61" s="14">
        <f t="shared" si="147"/>
        <v>0</v>
      </c>
      <c r="L61" s="14">
        <f t="shared" si="147"/>
        <v>0</v>
      </c>
      <c r="M61" s="14">
        <f t="shared" si="147"/>
        <v>0</v>
      </c>
      <c r="N61" s="14">
        <f t="shared" si="147"/>
        <v>0</v>
      </c>
      <c r="O61" s="14">
        <f t="shared" si="147"/>
        <v>0</v>
      </c>
      <c r="P61" s="14">
        <f t="shared" si="147"/>
        <v>0</v>
      </c>
      <c r="Q61" s="14">
        <f t="shared" si="147"/>
        <v>0</v>
      </c>
      <c r="R61" s="14">
        <f t="shared" si="147"/>
        <v>0</v>
      </c>
      <c r="S61" s="14">
        <f t="shared" si="147"/>
        <v>0</v>
      </c>
      <c r="T61" s="14">
        <f t="shared" si="147"/>
        <v>0</v>
      </c>
      <c r="U61" s="14">
        <f t="shared" si="147"/>
        <v>0</v>
      </c>
      <c r="V61" s="14">
        <f t="shared" si="147"/>
        <v>0</v>
      </c>
      <c r="W61" s="14">
        <f t="shared" si="147"/>
        <v>0</v>
      </c>
      <c r="X61" s="14">
        <f t="shared" si="147"/>
        <v>0</v>
      </c>
      <c r="Y61" s="14">
        <f t="shared" si="147"/>
        <v>0</v>
      </c>
      <c r="Z61" s="14">
        <f t="shared" si="147"/>
        <v>0</v>
      </c>
      <c r="AA61" s="14">
        <f t="shared" si="147"/>
        <v>0</v>
      </c>
      <c r="AB61" s="14">
        <f t="shared" si="147"/>
        <v>0</v>
      </c>
      <c r="AC61" s="14">
        <f t="shared" si="147"/>
        <v>0</v>
      </c>
      <c r="AD61" s="14">
        <f t="shared" si="147"/>
        <v>0</v>
      </c>
      <c r="AE61" s="14">
        <f t="shared" si="147"/>
        <v>0</v>
      </c>
      <c r="AF61" s="14">
        <f t="shared" si="147"/>
        <v>0</v>
      </c>
      <c r="AG61" s="14">
        <f t="shared" si="147"/>
        <v>0</v>
      </c>
      <c r="AH61" s="14">
        <f t="shared" si="147"/>
        <v>0</v>
      </c>
      <c r="AI61" s="14">
        <f t="shared" si="147"/>
        <v>0</v>
      </c>
      <c r="AJ61" s="14">
        <f t="shared" si="146"/>
        <v>0</v>
      </c>
      <c r="AK61" s="14">
        <f t="shared" si="146"/>
        <v>0</v>
      </c>
      <c r="AL61" s="14">
        <f t="shared" si="146"/>
        <v>0</v>
      </c>
      <c r="AM61" s="14">
        <f t="shared" si="146"/>
        <v>0</v>
      </c>
      <c r="AN61" s="14">
        <f t="shared" si="146"/>
        <v>0</v>
      </c>
      <c r="AO61" s="14">
        <f t="shared" si="146"/>
        <v>0</v>
      </c>
      <c r="AP61" s="14">
        <f t="shared" si="146"/>
        <v>0</v>
      </c>
      <c r="AQ61" s="14">
        <f t="shared" si="146"/>
        <v>0</v>
      </c>
      <c r="AR61" s="14">
        <f t="shared" si="146"/>
        <v>0</v>
      </c>
      <c r="AS61" s="14">
        <f t="shared" si="146"/>
        <v>0</v>
      </c>
      <c r="AT61" s="14">
        <f t="shared" si="146"/>
        <v>0</v>
      </c>
      <c r="AU61" s="14">
        <f t="shared" si="146"/>
        <v>0</v>
      </c>
      <c r="AV61" s="14">
        <f t="shared" si="146"/>
        <v>0</v>
      </c>
      <c r="AW61" s="14">
        <f t="shared" si="146"/>
        <v>0</v>
      </c>
      <c r="AX61" s="14">
        <f t="shared" si="146"/>
        <v>0</v>
      </c>
      <c r="AY61" s="14">
        <f t="shared" si="146"/>
        <v>0</v>
      </c>
      <c r="AZ61" s="14">
        <f t="shared" si="146"/>
        <v>0</v>
      </c>
      <c r="BA61" s="14">
        <f t="shared" si="146"/>
        <v>0</v>
      </c>
      <c r="BB61" s="14">
        <f t="shared" si="146"/>
        <v>0</v>
      </c>
      <c r="BC61" s="14">
        <f t="shared" si="146"/>
        <v>0</v>
      </c>
      <c r="BD61" s="14">
        <f t="shared" si="146"/>
        <v>0</v>
      </c>
      <c r="BE61" s="14">
        <f t="shared" si="146"/>
        <v>0</v>
      </c>
      <c r="BF61" s="14">
        <f t="shared" si="146"/>
        <v>0</v>
      </c>
      <c r="BG61" s="14">
        <f t="shared" si="146"/>
        <v>0</v>
      </c>
      <c r="BH61" s="14">
        <f t="shared" si="146"/>
        <v>0</v>
      </c>
      <c r="BI61" s="14">
        <f t="shared" si="146"/>
        <v>0</v>
      </c>
      <c r="BJ61" s="14">
        <f t="shared" si="146"/>
        <v>0</v>
      </c>
      <c r="BK61" s="14">
        <f t="shared" si="146"/>
        <v>0</v>
      </c>
      <c r="BO61" s="27">
        <f t="shared" si="143"/>
        <v>0</v>
      </c>
      <c r="BP61" s="27">
        <f t="shared" si="143"/>
        <v>0</v>
      </c>
      <c r="BQ61" s="27">
        <f t="shared" si="143"/>
        <v>0</v>
      </c>
      <c r="BR61" s="27">
        <f t="shared" si="143"/>
        <v>0</v>
      </c>
      <c r="BS61" s="27">
        <f t="shared" si="143"/>
        <v>0</v>
      </c>
      <c r="BT61" s="27">
        <f t="shared" si="143"/>
        <v>0</v>
      </c>
    </row>
    <row r="62" spans="1:72" collapsed="1" x14ac:dyDescent="0.25">
      <c r="C62" s="3" t="s">
        <v>20</v>
      </c>
      <c r="D62" s="15">
        <f t="shared" si="147"/>
        <v>0</v>
      </c>
      <c r="E62" s="15">
        <f t="shared" si="147"/>
        <v>0</v>
      </c>
      <c r="F62" s="15">
        <f t="shared" si="147"/>
        <v>0</v>
      </c>
      <c r="G62" s="15">
        <f t="shared" si="147"/>
        <v>0</v>
      </c>
      <c r="H62" s="15">
        <f t="shared" si="147"/>
        <v>0</v>
      </c>
      <c r="I62" s="15">
        <f t="shared" si="147"/>
        <v>0</v>
      </c>
      <c r="J62" s="15">
        <f t="shared" si="147"/>
        <v>0</v>
      </c>
      <c r="K62" s="15">
        <f t="shared" si="147"/>
        <v>0</v>
      </c>
      <c r="L62" s="15">
        <f t="shared" si="147"/>
        <v>0</v>
      </c>
      <c r="M62" s="15">
        <f t="shared" si="147"/>
        <v>0</v>
      </c>
      <c r="N62" s="15">
        <f t="shared" si="147"/>
        <v>0</v>
      </c>
      <c r="O62" s="15">
        <f t="shared" si="147"/>
        <v>0</v>
      </c>
      <c r="P62" s="15">
        <f t="shared" si="147"/>
        <v>0</v>
      </c>
      <c r="Q62" s="15">
        <f t="shared" si="147"/>
        <v>0</v>
      </c>
      <c r="R62" s="15">
        <f t="shared" si="147"/>
        <v>0</v>
      </c>
      <c r="S62" s="15">
        <f t="shared" si="147"/>
        <v>0</v>
      </c>
      <c r="T62" s="15">
        <f t="shared" si="147"/>
        <v>0</v>
      </c>
      <c r="U62" s="15">
        <f t="shared" si="147"/>
        <v>0</v>
      </c>
      <c r="V62" s="15">
        <f t="shared" si="147"/>
        <v>0</v>
      </c>
      <c r="W62" s="15">
        <f t="shared" si="147"/>
        <v>0</v>
      </c>
      <c r="X62" s="15">
        <f t="shared" si="147"/>
        <v>0</v>
      </c>
      <c r="Y62" s="15">
        <f t="shared" si="147"/>
        <v>0</v>
      </c>
      <c r="Z62" s="15">
        <f t="shared" si="147"/>
        <v>0</v>
      </c>
      <c r="AA62" s="15">
        <f t="shared" si="147"/>
        <v>0</v>
      </c>
      <c r="AB62" s="15">
        <f t="shared" si="147"/>
        <v>0</v>
      </c>
      <c r="AC62" s="15">
        <f t="shared" si="147"/>
        <v>0</v>
      </c>
      <c r="AD62" s="15">
        <f t="shared" si="147"/>
        <v>0</v>
      </c>
      <c r="AE62" s="15">
        <f t="shared" si="147"/>
        <v>0</v>
      </c>
      <c r="AF62" s="15">
        <f t="shared" si="147"/>
        <v>0</v>
      </c>
      <c r="AG62" s="15">
        <f t="shared" si="147"/>
        <v>0</v>
      </c>
      <c r="AH62" s="15">
        <f t="shared" si="147"/>
        <v>0</v>
      </c>
      <c r="AI62" s="15">
        <f t="shared" si="147"/>
        <v>0</v>
      </c>
      <c r="AJ62" s="15">
        <f t="shared" si="146"/>
        <v>0</v>
      </c>
      <c r="AK62" s="15">
        <f t="shared" si="146"/>
        <v>0</v>
      </c>
      <c r="AL62" s="15">
        <f t="shared" si="146"/>
        <v>0</v>
      </c>
      <c r="AM62" s="15">
        <f t="shared" si="146"/>
        <v>0</v>
      </c>
      <c r="AN62" s="15">
        <f t="shared" si="146"/>
        <v>0</v>
      </c>
      <c r="AO62" s="15">
        <f t="shared" si="146"/>
        <v>0</v>
      </c>
      <c r="AP62" s="15">
        <f t="shared" si="146"/>
        <v>0</v>
      </c>
      <c r="AQ62" s="15">
        <f t="shared" si="146"/>
        <v>0</v>
      </c>
      <c r="AR62" s="15">
        <f t="shared" si="146"/>
        <v>0</v>
      </c>
      <c r="AS62" s="15">
        <f t="shared" si="146"/>
        <v>0</v>
      </c>
      <c r="AT62" s="15">
        <f t="shared" si="146"/>
        <v>0</v>
      </c>
      <c r="AU62" s="15">
        <f t="shared" si="146"/>
        <v>0</v>
      </c>
      <c r="AV62" s="15">
        <f t="shared" si="146"/>
        <v>0</v>
      </c>
      <c r="AW62" s="15">
        <f t="shared" si="146"/>
        <v>0</v>
      </c>
      <c r="AX62" s="15">
        <f t="shared" si="146"/>
        <v>0</v>
      </c>
      <c r="AY62" s="15">
        <f t="shared" si="146"/>
        <v>0</v>
      </c>
      <c r="AZ62" s="15">
        <f t="shared" si="146"/>
        <v>4.2539586934901008E-2</v>
      </c>
      <c r="BA62" s="15">
        <f t="shared" si="146"/>
        <v>4.2524666052427218E-2</v>
      </c>
      <c r="BB62" s="15">
        <f t="shared" si="146"/>
        <v>4.2536677782487819E-2</v>
      </c>
      <c r="BC62" s="15">
        <f t="shared" si="146"/>
        <v>4.2513289432783097E-2</v>
      </c>
      <c r="BD62" s="15">
        <f t="shared" si="146"/>
        <v>4.2497138239929955E-2</v>
      </c>
      <c r="BE62" s="15">
        <f t="shared" si="146"/>
        <v>4.245973047646312E-2</v>
      </c>
      <c r="BF62" s="15">
        <f t="shared" si="146"/>
        <v>4.249661713177022E-2</v>
      </c>
      <c r="BG62" s="15">
        <f t="shared" si="146"/>
        <v>4.2498141224375896E-2</v>
      </c>
      <c r="BH62" s="15">
        <f t="shared" si="146"/>
        <v>4.2447175047584107E-2</v>
      </c>
      <c r="BI62" s="15">
        <f t="shared" si="146"/>
        <v>4.244251898093232E-2</v>
      </c>
      <c r="BJ62" s="15">
        <f t="shared" si="146"/>
        <v>4.2513138598642808E-2</v>
      </c>
      <c r="BK62" s="15">
        <f t="shared" si="146"/>
        <v>4.2558658634222812E-2</v>
      </c>
      <c r="BO62" s="28">
        <f t="shared" ref="BO62:BT62" si="148">IFERROR(((1+BO119/BW43)^(360/BO$3))-1,0)</f>
        <v>0</v>
      </c>
      <c r="BP62" s="28">
        <f t="shared" si="148"/>
        <v>4.2527549622565219E-2</v>
      </c>
      <c r="BQ62" s="28">
        <f t="shared" si="148"/>
        <v>0</v>
      </c>
      <c r="BR62" s="28">
        <f t="shared" si="148"/>
        <v>0</v>
      </c>
      <c r="BS62" s="28">
        <f t="shared" si="148"/>
        <v>0</v>
      </c>
      <c r="BT62" s="28">
        <f t="shared" si="148"/>
        <v>0</v>
      </c>
    </row>
    <row r="65" spans="1:72" hidden="1" outlineLevel="2" x14ac:dyDescent="0.25">
      <c r="A65" s="11"/>
      <c r="C65" s="2" t="s">
        <v>79</v>
      </c>
      <c r="D65" s="14">
        <f t="shared" ref="D65:BK67" si="149">-IFERROR(((1-D122/D27)^(360/D$4))-1,0)</f>
        <v>0</v>
      </c>
      <c r="E65" s="14">
        <f t="shared" si="149"/>
        <v>0</v>
      </c>
      <c r="F65" s="14">
        <f t="shared" si="149"/>
        <v>0</v>
      </c>
      <c r="G65" s="14">
        <f t="shared" si="149"/>
        <v>0</v>
      </c>
      <c r="H65" s="14">
        <f t="shared" si="149"/>
        <v>0</v>
      </c>
      <c r="I65" s="14">
        <f t="shared" si="149"/>
        <v>0</v>
      </c>
      <c r="J65" s="14">
        <f t="shared" si="149"/>
        <v>0</v>
      </c>
      <c r="K65" s="14">
        <f t="shared" si="149"/>
        <v>0</v>
      </c>
      <c r="L65" s="14">
        <f t="shared" si="149"/>
        <v>0</v>
      </c>
      <c r="M65" s="14">
        <f t="shared" si="149"/>
        <v>0</v>
      </c>
      <c r="N65" s="14">
        <f t="shared" si="149"/>
        <v>0</v>
      </c>
      <c r="O65" s="14">
        <f t="shared" si="149"/>
        <v>0</v>
      </c>
      <c r="P65" s="14">
        <f t="shared" si="149"/>
        <v>0</v>
      </c>
      <c r="Q65" s="14">
        <f t="shared" si="149"/>
        <v>0</v>
      </c>
      <c r="R65" s="14">
        <f t="shared" si="149"/>
        <v>0</v>
      </c>
      <c r="S65" s="14">
        <f t="shared" si="149"/>
        <v>0</v>
      </c>
      <c r="T65" s="14">
        <f t="shared" si="149"/>
        <v>0</v>
      </c>
      <c r="U65" s="14">
        <f t="shared" si="149"/>
        <v>0</v>
      </c>
      <c r="V65" s="14">
        <f t="shared" si="149"/>
        <v>0</v>
      </c>
      <c r="W65" s="14">
        <f t="shared" si="149"/>
        <v>0</v>
      </c>
      <c r="X65" s="14">
        <f t="shared" si="149"/>
        <v>0</v>
      </c>
      <c r="Y65" s="14">
        <f t="shared" si="149"/>
        <v>0</v>
      </c>
      <c r="Z65" s="14">
        <f t="shared" si="149"/>
        <v>0</v>
      </c>
      <c r="AA65" s="14">
        <f t="shared" si="149"/>
        <v>0</v>
      </c>
      <c r="AB65" s="14">
        <f t="shared" si="149"/>
        <v>0</v>
      </c>
      <c r="AC65" s="14">
        <f t="shared" si="149"/>
        <v>0</v>
      </c>
      <c r="AD65" s="14">
        <f t="shared" si="149"/>
        <v>0</v>
      </c>
      <c r="AE65" s="14">
        <f t="shared" si="149"/>
        <v>0</v>
      </c>
      <c r="AF65" s="14">
        <f t="shared" si="149"/>
        <v>0</v>
      </c>
      <c r="AG65" s="14">
        <f t="shared" si="149"/>
        <v>0</v>
      </c>
      <c r="AH65" s="14">
        <f t="shared" si="149"/>
        <v>0</v>
      </c>
      <c r="AI65" s="14">
        <f t="shared" si="149"/>
        <v>0</v>
      </c>
      <c r="AJ65" s="14">
        <f t="shared" si="149"/>
        <v>0</v>
      </c>
      <c r="AK65" s="14">
        <f t="shared" si="149"/>
        <v>0</v>
      </c>
      <c r="AL65" s="14">
        <f t="shared" si="149"/>
        <v>0</v>
      </c>
      <c r="AM65" s="14">
        <f t="shared" si="149"/>
        <v>0</v>
      </c>
      <c r="AN65" s="14">
        <f t="shared" si="149"/>
        <v>0</v>
      </c>
      <c r="AO65" s="14">
        <f t="shared" si="149"/>
        <v>0</v>
      </c>
      <c r="AP65" s="14">
        <f t="shared" si="149"/>
        <v>0</v>
      </c>
      <c r="AQ65" s="14">
        <f t="shared" si="149"/>
        <v>0</v>
      </c>
      <c r="AR65" s="14">
        <f t="shared" si="149"/>
        <v>0</v>
      </c>
      <c r="AS65" s="14">
        <f t="shared" si="149"/>
        <v>0</v>
      </c>
      <c r="AT65" s="14">
        <f t="shared" si="149"/>
        <v>0</v>
      </c>
      <c r="AU65" s="14">
        <f t="shared" si="149"/>
        <v>0</v>
      </c>
      <c r="AV65" s="14">
        <f t="shared" si="149"/>
        <v>0</v>
      </c>
      <c r="AW65" s="14">
        <f t="shared" si="149"/>
        <v>0</v>
      </c>
      <c r="AX65" s="14">
        <f t="shared" si="149"/>
        <v>0</v>
      </c>
      <c r="AY65" s="14">
        <f t="shared" si="149"/>
        <v>0</v>
      </c>
      <c r="AZ65" s="14">
        <f t="shared" si="149"/>
        <v>0</v>
      </c>
      <c r="BA65" s="14">
        <f t="shared" si="149"/>
        <v>0</v>
      </c>
      <c r="BB65" s="14">
        <f t="shared" si="149"/>
        <v>0</v>
      </c>
      <c r="BC65" s="14">
        <f t="shared" si="149"/>
        <v>0</v>
      </c>
      <c r="BD65" s="14">
        <f t="shared" si="149"/>
        <v>0</v>
      </c>
      <c r="BE65" s="14">
        <f t="shared" si="149"/>
        <v>0</v>
      </c>
      <c r="BF65" s="14">
        <f t="shared" si="149"/>
        <v>0</v>
      </c>
      <c r="BG65" s="14">
        <f t="shared" si="149"/>
        <v>0</v>
      </c>
      <c r="BH65" s="14">
        <f t="shared" si="149"/>
        <v>0</v>
      </c>
      <c r="BI65" s="14">
        <f t="shared" si="149"/>
        <v>0</v>
      </c>
      <c r="BJ65" s="14">
        <f t="shared" si="149"/>
        <v>0</v>
      </c>
      <c r="BK65" s="14">
        <f t="shared" si="149"/>
        <v>0</v>
      </c>
      <c r="BO65" s="27">
        <f t="shared" ref="BO65:BT80" si="150">-IFERROR(((1-BO122/BW27)^(360/BO$4))-1,0)</f>
        <v>0</v>
      </c>
      <c r="BP65" s="27">
        <f t="shared" si="150"/>
        <v>0</v>
      </c>
      <c r="BQ65" s="27">
        <f t="shared" si="150"/>
        <v>0</v>
      </c>
      <c r="BR65" s="27">
        <f t="shared" si="150"/>
        <v>0</v>
      </c>
      <c r="BS65" s="27">
        <f t="shared" si="150"/>
        <v>0</v>
      </c>
      <c r="BT65" s="27">
        <f t="shared" si="150"/>
        <v>0</v>
      </c>
    </row>
    <row r="66" spans="1:72" hidden="1" outlineLevel="2" x14ac:dyDescent="0.25">
      <c r="A66" s="11"/>
      <c r="C66" s="2"/>
      <c r="D66" s="14">
        <f t="shared" si="149"/>
        <v>0</v>
      </c>
      <c r="E66" s="14">
        <f t="shared" si="149"/>
        <v>0</v>
      </c>
      <c r="F66" s="14">
        <f t="shared" si="149"/>
        <v>0</v>
      </c>
      <c r="G66" s="14">
        <f t="shared" si="149"/>
        <v>0</v>
      </c>
      <c r="H66" s="14">
        <f t="shared" si="149"/>
        <v>0</v>
      </c>
      <c r="I66" s="14">
        <f t="shared" si="149"/>
        <v>0</v>
      </c>
      <c r="J66" s="14">
        <f t="shared" si="149"/>
        <v>0</v>
      </c>
      <c r="K66" s="14">
        <f t="shared" si="149"/>
        <v>0</v>
      </c>
      <c r="L66" s="14">
        <f t="shared" si="149"/>
        <v>0</v>
      </c>
      <c r="M66" s="14">
        <f t="shared" si="149"/>
        <v>0</v>
      </c>
      <c r="N66" s="14">
        <f t="shared" si="149"/>
        <v>0</v>
      </c>
      <c r="O66" s="14">
        <f t="shared" si="149"/>
        <v>0</v>
      </c>
      <c r="P66" s="14">
        <f t="shared" si="149"/>
        <v>0</v>
      </c>
      <c r="Q66" s="14">
        <f t="shared" si="149"/>
        <v>0</v>
      </c>
      <c r="R66" s="14">
        <f t="shared" si="149"/>
        <v>0</v>
      </c>
      <c r="S66" s="14">
        <f t="shared" si="149"/>
        <v>0</v>
      </c>
      <c r="T66" s="14">
        <f t="shared" si="149"/>
        <v>0</v>
      </c>
      <c r="U66" s="14">
        <f t="shared" si="149"/>
        <v>0</v>
      </c>
      <c r="V66" s="14">
        <f t="shared" si="149"/>
        <v>0</v>
      </c>
      <c r="W66" s="14">
        <f t="shared" si="149"/>
        <v>0</v>
      </c>
      <c r="X66" s="14">
        <f t="shared" si="149"/>
        <v>0</v>
      </c>
      <c r="Y66" s="14">
        <f t="shared" si="149"/>
        <v>0</v>
      </c>
      <c r="Z66" s="14">
        <f t="shared" si="149"/>
        <v>0</v>
      </c>
      <c r="AA66" s="14">
        <f t="shared" si="149"/>
        <v>0</v>
      </c>
      <c r="AB66" s="14">
        <f t="shared" si="149"/>
        <v>0</v>
      </c>
      <c r="AC66" s="14">
        <f t="shared" si="149"/>
        <v>0</v>
      </c>
      <c r="AD66" s="14">
        <f t="shared" si="149"/>
        <v>0</v>
      </c>
      <c r="AE66" s="14">
        <f t="shared" si="149"/>
        <v>0</v>
      </c>
      <c r="AF66" s="14">
        <f t="shared" si="149"/>
        <v>0</v>
      </c>
      <c r="AG66" s="14">
        <f t="shared" si="149"/>
        <v>0</v>
      </c>
      <c r="AH66" s="14">
        <f t="shared" si="149"/>
        <v>0</v>
      </c>
      <c r="AI66" s="14">
        <f t="shared" si="149"/>
        <v>0</v>
      </c>
      <c r="AJ66" s="14">
        <f t="shared" si="149"/>
        <v>0</v>
      </c>
      <c r="AK66" s="14">
        <f t="shared" si="149"/>
        <v>0</v>
      </c>
      <c r="AL66" s="14">
        <f t="shared" si="149"/>
        <v>0</v>
      </c>
      <c r="AM66" s="14">
        <f t="shared" si="149"/>
        <v>0</v>
      </c>
      <c r="AN66" s="14">
        <f t="shared" si="149"/>
        <v>0</v>
      </c>
      <c r="AO66" s="14">
        <f t="shared" si="149"/>
        <v>0</v>
      </c>
      <c r="AP66" s="14">
        <f t="shared" si="149"/>
        <v>0</v>
      </c>
      <c r="AQ66" s="14">
        <f t="shared" si="149"/>
        <v>0</v>
      </c>
      <c r="AR66" s="14">
        <f t="shared" si="149"/>
        <v>0</v>
      </c>
      <c r="AS66" s="14">
        <f t="shared" si="149"/>
        <v>0</v>
      </c>
      <c r="AT66" s="14">
        <f t="shared" si="149"/>
        <v>0</v>
      </c>
      <c r="AU66" s="14">
        <f t="shared" si="149"/>
        <v>0</v>
      </c>
      <c r="AV66" s="14">
        <f t="shared" si="149"/>
        <v>0</v>
      </c>
      <c r="AW66" s="14">
        <f t="shared" si="149"/>
        <v>0</v>
      </c>
      <c r="AX66" s="14">
        <f t="shared" si="149"/>
        <v>0</v>
      </c>
      <c r="AY66" s="14">
        <f t="shared" si="149"/>
        <v>0</v>
      </c>
      <c r="AZ66" s="14">
        <f t="shared" si="149"/>
        <v>0</v>
      </c>
      <c r="BA66" s="14">
        <f t="shared" si="149"/>
        <v>0</v>
      </c>
      <c r="BB66" s="14">
        <f t="shared" si="149"/>
        <v>0</v>
      </c>
      <c r="BC66" s="14">
        <f t="shared" si="149"/>
        <v>0</v>
      </c>
      <c r="BD66" s="14">
        <f t="shared" si="149"/>
        <v>0</v>
      </c>
      <c r="BE66" s="14">
        <f t="shared" si="149"/>
        <v>0</v>
      </c>
      <c r="BF66" s="14">
        <f t="shared" si="149"/>
        <v>0</v>
      </c>
      <c r="BG66" s="14">
        <f t="shared" si="149"/>
        <v>0</v>
      </c>
      <c r="BH66" s="14">
        <f t="shared" si="149"/>
        <v>0</v>
      </c>
      <c r="BI66" s="14">
        <f t="shared" si="149"/>
        <v>0</v>
      </c>
      <c r="BJ66" s="14">
        <f t="shared" si="149"/>
        <v>0</v>
      </c>
      <c r="BK66" s="14">
        <f t="shared" si="149"/>
        <v>0</v>
      </c>
      <c r="BO66" s="27">
        <f t="shared" si="150"/>
        <v>0</v>
      </c>
      <c r="BP66" s="27">
        <f t="shared" si="150"/>
        <v>0</v>
      </c>
      <c r="BQ66" s="27">
        <f t="shared" si="150"/>
        <v>0</v>
      </c>
      <c r="BR66" s="27">
        <f t="shared" si="150"/>
        <v>0</v>
      </c>
      <c r="BS66" s="27">
        <f t="shared" si="150"/>
        <v>0</v>
      </c>
      <c r="BT66" s="27">
        <f t="shared" si="150"/>
        <v>0</v>
      </c>
    </row>
    <row r="67" spans="1:72" hidden="1" outlineLevel="2" x14ac:dyDescent="0.25">
      <c r="A67" s="11"/>
      <c r="C67" s="2"/>
      <c r="D67" s="14">
        <f t="shared" si="149"/>
        <v>0</v>
      </c>
      <c r="E67" s="14">
        <f t="shared" si="149"/>
        <v>0</v>
      </c>
      <c r="F67" s="14">
        <f t="shared" si="149"/>
        <v>0</v>
      </c>
      <c r="G67" s="14">
        <f t="shared" si="149"/>
        <v>0</v>
      </c>
      <c r="H67" s="14">
        <f t="shared" si="149"/>
        <v>0</v>
      </c>
      <c r="I67" s="14">
        <f t="shared" si="149"/>
        <v>0</v>
      </c>
      <c r="J67" s="14">
        <f t="shared" si="149"/>
        <v>0</v>
      </c>
      <c r="K67" s="14">
        <f t="shared" si="149"/>
        <v>0</v>
      </c>
      <c r="L67" s="14">
        <f t="shared" si="149"/>
        <v>0</v>
      </c>
      <c r="M67" s="14">
        <f t="shared" si="149"/>
        <v>0</v>
      </c>
      <c r="N67" s="14">
        <f t="shared" si="149"/>
        <v>0</v>
      </c>
      <c r="O67" s="14">
        <f t="shared" si="149"/>
        <v>0</v>
      </c>
      <c r="P67" s="14">
        <f t="shared" si="149"/>
        <v>0</v>
      </c>
      <c r="Q67" s="14">
        <f t="shared" si="149"/>
        <v>0</v>
      </c>
      <c r="R67" s="14">
        <f t="shared" si="149"/>
        <v>0</v>
      </c>
      <c r="S67" s="14">
        <f t="shared" si="149"/>
        <v>0</v>
      </c>
      <c r="T67" s="14">
        <f t="shared" si="149"/>
        <v>0</v>
      </c>
      <c r="U67" s="14">
        <f t="shared" si="149"/>
        <v>0</v>
      </c>
      <c r="V67" s="14">
        <f t="shared" si="149"/>
        <v>0</v>
      </c>
      <c r="W67" s="14">
        <f t="shared" si="149"/>
        <v>0</v>
      </c>
      <c r="X67" s="14">
        <f t="shared" si="149"/>
        <v>0</v>
      </c>
      <c r="Y67" s="14">
        <f t="shared" si="149"/>
        <v>0</v>
      </c>
      <c r="Z67" s="14">
        <f t="shared" si="149"/>
        <v>0</v>
      </c>
      <c r="AA67" s="14">
        <f t="shared" si="149"/>
        <v>0</v>
      </c>
      <c r="AB67" s="14">
        <f t="shared" si="149"/>
        <v>0</v>
      </c>
      <c r="AC67" s="14">
        <f t="shared" si="149"/>
        <v>0</v>
      </c>
      <c r="AD67" s="14">
        <f t="shared" si="149"/>
        <v>0</v>
      </c>
      <c r="AE67" s="14">
        <f t="shared" si="149"/>
        <v>0</v>
      </c>
      <c r="AF67" s="14">
        <f t="shared" si="149"/>
        <v>0</v>
      </c>
      <c r="AG67" s="14">
        <f t="shared" si="149"/>
        <v>0</v>
      </c>
      <c r="AH67" s="14">
        <f t="shared" si="149"/>
        <v>0</v>
      </c>
      <c r="AI67" s="14">
        <f t="shared" si="149"/>
        <v>0</v>
      </c>
      <c r="AJ67" s="14">
        <f t="shared" si="149"/>
        <v>0</v>
      </c>
      <c r="AK67" s="14">
        <f t="shared" si="149"/>
        <v>0</v>
      </c>
      <c r="AL67" s="14">
        <f t="shared" si="149"/>
        <v>0</v>
      </c>
      <c r="AM67" s="14">
        <f t="shared" si="149"/>
        <v>0</v>
      </c>
      <c r="AN67" s="14">
        <f t="shared" si="149"/>
        <v>0</v>
      </c>
      <c r="AO67" s="14">
        <f t="shared" si="149"/>
        <v>0</v>
      </c>
      <c r="AP67" s="14">
        <f t="shared" si="149"/>
        <v>0</v>
      </c>
      <c r="AQ67" s="14">
        <f t="shared" si="149"/>
        <v>0</v>
      </c>
      <c r="AR67" s="14">
        <f t="shared" si="149"/>
        <v>0</v>
      </c>
      <c r="AS67" s="14">
        <f t="shared" si="149"/>
        <v>0</v>
      </c>
      <c r="AT67" s="14">
        <f t="shared" si="149"/>
        <v>0</v>
      </c>
      <c r="AU67" s="14">
        <f t="shared" si="149"/>
        <v>0</v>
      </c>
      <c r="AV67" s="14">
        <f t="shared" si="149"/>
        <v>0</v>
      </c>
      <c r="AW67" s="14">
        <f t="shared" si="149"/>
        <v>0</v>
      </c>
      <c r="AX67" s="14">
        <f t="shared" si="149"/>
        <v>0</v>
      </c>
      <c r="AY67" s="14">
        <f t="shared" si="149"/>
        <v>0</v>
      </c>
      <c r="AZ67" s="14">
        <f t="shared" si="149"/>
        <v>0</v>
      </c>
      <c r="BA67" s="14">
        <f t="shared" si="149"/>
        <v>0</v>
      </c>
      <c r="BB67" s="14">
        <f t="shared" si="149"/>
        <v>0</v>
      </c>
      <c r="BC67" s="14">
        <f t="shared" si="149"/>
        <v>0</v>
      </c>
      <c r="BD67" s="14">
        <f t="shared" si="149"/>
        <v>0</v>
      </c>
      <c r="BE67" s="14">
        <f t="shared" si="149"/>
        <v>0</v>
      </c>
      <c r="BF67" s="14">
        <f t="shared" si="149"/>
        <v>0</v>
      </c>
      <c r="BG67" s="14">
        <f t="shared" si="149"/>
        <v>0</v>
      </c>
      <c r="BH67" s="14">
        <f t="shared" si="149"/>
        <v>0</v>
      </c>
      <c r="BI67" s="14">
        <f t="shared" si="149"/>
        <v>0</v>
      </c>
      <c r="BJ67" s="14">
        <f t="shared" si="149"/>
        <v>0</v>
      </c>
      <c r="BK67" s="14">
        <f t="shared" si="149"/>
        <v>0</v>
      </c>
      <c r="BO67" s="27">
        <f t="shared" si="150"/>
        <v>0</v>
      </c>
      <c r="BP67" s="27">
        <f t="shared" si="150"/>
        <v>0</v>
      </c>
      <c r="BQ67" s="27">
        <f t="shared" si="150"/>
        <v>0</v>
      </c>
      <c r="BR67" s="27">
        <f t="shared" si="150"/>
        <v>0</v>
      </c>
      <c r="BS67" s="27">
        <f t="shared" si="150"/>
        <v>0</v>
      </c>
      <c r="BT67" s="27">
        <f t="shared" si="150"/>
        <v>0</v>
      </c>
    </row>
    <row r="68" spans="1:72" hidden="1" outlineLevel="2" x14ac:dyDescent="0.25">
      <c r="A68" s="11"/>
      <c r="C68" s="2"/>
      <c r="D68" s="14">
        <f t="shared" ref="D68:BK69" si="151">-IFERROR(((1-D127/D30)^(360/D$4))-1,0)</f>
        <v>0</v>
      </c>
      <c r="E68" s="14">
        <f t="shared" si="151"/>
        <v>0</v>
      </c>
      <c r="F68" s="14">
        <f t="shared" si="151"/>
        <v>0</v>
      </c>
      <c r="G68" s="14">
        <f t="shared" si="151"/>
        <v>0</v>
      </c>
      <c r="H68" s="14">
        <f t="shared" si="151"/>
        <v>0</v>
      </c>
      <c r="I68" s="14">
        <f t="shared" si="151"/>
        <v>0</v>
      </c>
      <c r="J68" s="14">
        <f t="shared" si="151"/>
        <v>0</v>
      </c>
      <c r="K68" s="14">
        <f t="shared" si="151"/>
        <v>0</v>
      </c>
      <c r="L68" s="14">
        <f t="shared" si="151"/>
        <v>0</v>
      </c>
      <c r="M68" s="14">
        <f t="shared" si="151"/>
        <v>0</v>
      </c>
      <c r="N68" s="14">
        <f t="shared" si="151"/>
        <v>0</v>
      </c>
      <c r="O68" s="14">
        <f t="shared" si="151"/>
        <v>0</v>
      </c>
      <c r="P68" s="14">
        <f t="shared" si="151"/>
        <v>0</v>
      </c>
      <c r="Q68" s="14">
        <f t="shared" si="151"/>
        <v>0</v>
      </c>
      <c r="R68" s="14">
        <f t="shared" si="151"/>
        <v>0</v>
      </c>
      <c r="S68" s="14">
        <f t="shared" si="151"/>
        <v>0</v>
      </c>
      <c r="T68" s="14">
        <f t="shared" si="151"/>
        <v>0</v>
      </c>
      <c r="U68" s="14">
        <f t="shared" si="151"/>
        <v>0</v>
      </c>
      <c r="V68" s="14">
        <f t="shared" si="151"/>
        <v>0</v>
      </c>
      <c r="W68" s="14">
        <f t="shared" si="151"/>
        <v>0</v>
      </c>
      <c r="X68" s="14">
        <f t="shared" si="151"/>
        <v>0</v>
      </c>
      <c r="Y68" s="14">
        <f t="shared" si="151"/>
        <v>0</v>
      </c>
      <c r="Z68" s="14">
        <f t="shared" si="151"/>
        <v>0</v>
      </c>
      <c r="AA68" s="14">
        <f t="shared" si="151"/>
        <v>0</v>
      </c>
      <c r="AB68" s="14">
        <f t="shared" si="151"/>
        <v>0</v>
      </c>
      <c r="AC68" s="14">
        <f t="shared" si="151"/>
        <v>0</v>
      </c>
      <c r="AD68" s="14">
        <f t="shared" si="151"/>
        <v>0</v>
      </c>
      <c r="AE68" s="14">
        <f t="shared" si="151"/>
        <v>0</v>
      </c>
      <c r="AF68" s="14">
        <f t="shared" si="151"/>
        <v>0</v>
      </c>
      <c r="AG68" s="14">
        <f t="shared" si="151"/>
        <v>0</v>
      </c>
      <c r="AH68" s="14">
        <f t="shared" si="151"/>
        <v>0</v>
      </c>
      <c r="AI68" s="14">
        <f t="shared" si="151"/>
        <v>0</v>
      </c>
      <c r="AJ68" s="14">
        <f t="shared" si="151"/>
        <v>0</v>
      </c>
      <c r="AK68" s="14">
        <f t="shared" si="151"/>
        <v>0</v>
      </c>
      <c r="AL68" s="14">
        <f t="shared" si="151"/>
        <v>0</v>
      </c>
      <c r="AM68" s="14">
        <f t="shared" si="151"/>
        <v>0</v>
      </c>
      <c r="AN68" s="14">
        <f t="shared" si="151"/>
        <v>0</v>
      </c>
      <c r="AO68" s="14">
        <f t="shared" si="151"/>
        <v>0</v>
      </c>
      <c r="AP68" s="14">
        <f t="shared" si="151"/>
        <v>0</v>
      </c>
      <c r="AQ68" s="14">
        <f t="shared" si="151"/>
        <v>0</v>
      </c>
      <c r="AR68" s="14">
        <f t="shared" si="151"/>
        <v>0</v>
      </c>
      <c r="AS68" s="14">
        <f t="shared" si="151"/>
        <v>0</v>
      </c>
      <c r="AT68" s="14">
        <f t="shared" si="151"/>
        <v>0</v>
      </c>
      <c r="AU68" s="14">
        <f t="shared" si="151"/>
        <v>0</v>
      </c>
      <c r="AV68" s="14">
        <f t="shared" si="151"/>
        <v>0</v>
      </c>
      <c r="AW68" s="14">
        <f t="shared" si="151"/>
        <v>0</v>
      </c>
      <c r="AX68" s="14">
        <f t="shared" si="151"/>
        <v>0</v>
      </c>
      <c r="AY68" s="14">
        <f t="shared" si="151"/>
        <v>0</v>
      </c>
      <c r="AZ68" s="14">
        <f t="shared" si="151"/>
        <v>0</v>
      </c>
      <c r="BA68" s="14">
        <f t="shared" si="151"/>
        <v>0</v>
      </c>
      <c r="BB68" s="14">
        <f t="shared" si="151"/>
        <v>0</v>
      </c>
      <c r="BC68" s="14">
        <f t="shared" si="151"/>
        <v>0</v>
      </c>
      <c r="BD68" s="14">
        <f t="shared" si="151"/>
        <v>0</v>
      </c>
      <c r="BE68" s="14">
        <f t="shared" si="151"/>
        <v>0</v>
      </c>
      <c r="BF68" s="14">
        <f t="shared" si="151"/>
        <v>0</v>
      </c>
      <c r="BG68" s="14">
        <f t="shared" si="151"/>
        <v>0</v>
      </c>
      <c r="BH68" s="14">
        <f t="shared" si="151"/>
        <v>0</v>
      </c>
      <c r="BI68" s="14">
        <f t="shared" si="151"/>
        <v>0</v>
      </c>
      <c r="BJ68" s="14">
        <f t="shared" si="151"/>
        <v>0</v>
      </c>
      <c r="BK68" s="14">
        <f t="shared" si="151"/>
        <v>0</v>
      </c>
      <c r="BO68" s="27">
        <f t="shared" si="150"/>
        <v>0</v>
      </c>
      <c r="BP68" s="27">
        <f t="shared" si="150"/>
        <v>0</v>
      </c>
      <c r="BQ68" s="27">
        <f t="shared" si="150"/>
        <v>0</v>
      </c>
      <c r="BR68" s="27">
        <f t="shared" si="150"/>
        <v>0</v>
      </c>
      <c r="BS68" s="27">
        <f t="shared" si="150"/>
        <v>0</v>
      </c>
      <c r="BT68" s="27">
        <f t="shared" si="150"/>
        <v>0</v>
      </c>
    </row>
    <row r="69" spans="1:72" hidden="1" outlineLevel="2" x14ac:dyDescent="0.25">
      <c r="A69" s="11"/>
      <c r="C69" s="2"/>
      <c r="D69" s="14">
        <f t="shared" si="151"/>
        <v>0</v>
      </c>
      <c r="E69" s="14">
        <f t="shared" si="151"/>
        <v>0</v>
      </c>
      <c r="F69" s="14">
        <f t="shared" si="151"/>
        <v>0</v>
      </c>
      <c r="G69" s="14">
        <f t="shared" si="151"/>
        <v>0</v>
      </c>
      <c r="H69" s="14">
        <f t="shared" si="151"/>
        <v>0</v>
      </c>
      <c r="I69" s="14">
        <f t="shared" si="151"/>
        <v>0</v>
      </c>
      <c r="J69" s="14">
        <f t="shared" si="151"/>
        <v>0</v>
      </c>
      <c r="K69" s="14">
        <f t="shared" si="151"/>
        <v>0</v>
      </c>
      <c r="L69" s="14">
        <f t="shared" si="151"/>
        <v>0</v>
      </c>
      <c r="M69" s="14">
        <f t="shared" si="151"/>
        <v>0</v>
      </c>
      <c r="N69" s="14">
        <f t="shared" si="151"/>
        <v>0</v>
      </c>
      <c r="O69" s="14">
        <f t="shared" si="151"/>
        <v>0</v>
      </c>
      <c r="P69" s="14">
        <f t="shared" si="151"/>
        <v>0</v>
      </c>
      <c r="Q69" s="14">
        <f t="shared" si="151"/>
        <v>0</v>
      </c>
      <c r="R69" s="14">
        <f t="shared" si="151"/>
        <v>0</v>
      </c>
      <c r="S69" s="14">
        <f t="shared" si="151"/>
        <v>0</v>
      </c>
      <c r="T69" s="14">
        <f t="shared" si="151"/>
        <v>0</v>
      </c>
      <c r="U69" s="14">
        <f t="shared" si="151"/>
        <v>0</v>
      </c>
      <c r="V69" s="14">
        <f t="shared" si="151"/>
        <v>0</v>
      </c>
      <c r="W69" s="14">
        <f t="shared" si="151"/>
        <v>0</v>
      </c>
      <c r="X69" s="14">
        <f t="shared" si="151"/>
        <v>0</v>
      </c>
      <c r="Y69" s="14">
        <f t="shared" si="151"/>
        <v>0</v>
      </c>
      <c r="Z69" s="14">
        <f t="shared" si="151"/>
        <v>0</v>
      </c>
      <c r="AA69" s="14">
        <f t="shared" si="151"/>
        <v>0</v>
      </c>
      <c r="AB69" s="14">
        <f t="shared" si="151"/>
        <v>0</v>
      </c>
      <c r="AC69" s="14">
        <f t="shared" si="151"/>
        <v>0</v>
      </c>
      <c r="AD69" s="14">
        <f t="shared" si="151"/>
        <v>0</v>
      </c>
      <c r="AE69" s="14">
        <f t="shared" si="151"/>
        <v>0</v>
      </c>
      <c r="AF69" s="14">
        <f t="shared" si="151"/>
        <v>0</v>
      </c>
      <c r="AG69" s="14">
        <f t="shared" si="151"/>
        <v>0</v>
      </c>
      <c r="AH69" s="14">
        <f t="shared" si="151"/>
        <v>0</v>
      </c>
      <c r="AI69" s="14">
        <f t="shared" si="151"/>
        <v>0</v>
      </c>
      <c r="AJ69" s="14">
        <f t="shared" si="151"/>
        <v>0</v>
      </c>
      <c r="AK69" s="14">
        <f t="shared" si="151"/>
        <v>0</v>
      </c>
      <c r="AL69" s="14">
        <f t="shared" si="151"/>
        <v>0</v>
      </c>
      <c r="AM69" s="14">
        <f t="shared" si="151"/>
        <v>0</v>
      </c>
      <c r="AN69" s="14">
        <f t="shared" si="151"/>
        <v>0</v>
      </c>
      <c r="AO69" s="14">
        <f t="shared" si="151"/>
        <v>0</v>
      </c>
      <c r="AP69" s="14">
        <f t="shared" si="151"/>
        <v>0</v>
      </c>
      <c r="AQ69" s="14">
        <f t="shared" si="151"/>
        <v>0</v>
      </c>
      <c r="AR69" s="14">
        <f t="shared" si="151"/>
        <v>0</v>
      </c>
      <c r="AS69" s="14">
        <f t="shared" si="151"/>
        <v>0</v>
      </c>
      <c r="AT69" s="14">
        <f t="shared" si="151"/>
        <v>0</v>
      </c>
      <c r="AU69" s="14">
        <f t="shared" si="151"/>
        <v>0</v>
      </c>
      <c r="AV69" s="14">
        <f t="shared" si="151"/>
        <v>0</v>
      </c>
      <c r="AW69" s="14">
        <f t="shared" si="151"/>
        <v>0</v>
      </c>
      <c r="AX69" s="14">
        <f t="shared" si="151"/>
        <v>0</v>
      </c>
      <c r="AY69" s="14">
        <f t="shared" si="151"/>
        <v>0</v>
      </c>
      <c r="AZ69" s="14">
        <f t="shared" si="151"/>
        <v>0</v>
      </c>
      <c r="BA69" s="14">
        <f t="shared" si="151"/>
        <v>0</v>
      </c>
      <c r="BB69" s="14">
        <f t="shared" si="151"/>
        <v>0</v>
      </c>
      <c r="BC69" s="14">
        <f t="shared" si="151"/>
        <v>0</v>
      </c>
      <c r="BD69" s="14">
        <f t="shared" si="151"/>
        <v>0</v>
      </c>
      <c r="BE69" s="14">
        <f t="shared" si="151"/>
        <v>0</v>
      </c>
      <c r="BF69" s="14">
        <f t="shared" si="151"/>
        <v>0</v>
      </c>
      <c r="BG69" s="14">
        <f t="shared" si="151"/>
        <v>0</v>
      </c>
      <c r="BH69" s="14">
        <f t="shared" si="151"/>
        <v>0</v>
      </c>
      <c r="BI69" s="14">
        <f t="shared" si="151"/>
        <v>0</v>
      </c>
      <c r="BJ69" s="14">
        <f t="shared" si="151"/>
        <v>0</v>
      </c>
      <c r="BK69" s="14">
        <f t="shared" si="151"/>
        <v>0</v>
      </c>
      <c r="BO69" s="27">
        <f t="shared" si="150"/>
        <v>0</v>
      </c>
      <c r="BP69" s="27">
        <f t="shared" si="150"/>
        <v>0</v>
      </c>
      <c r="BQ69" s="27">
        <f t="shared" si="150"/>
        <v>0</v>
      </c>
      <c r="BR69" s="27">
        <f t="shared" si="150"/>
        <v>0</v>
      </c>
      <c r="BS69" s="27">
        <f t="shared" si="150"/>
        <v>0</v>
      </c>
      <c r="BT69" s="27">
        <f t="shared" si="150"/>
        <v>0</v>
      </c>
    </row>
    <row r="70" spans="1:72" hidden="1" outlineLevel="2" x14ac:dyDescent="0.25">
      <c r="A70" s="11"/>
      <c r="C70" s="2"/>
      <c r="D70" s="14">
        <f t="shared" ref="D70:BK74" si="152">-IFERROR(((1-D127/D32)^(360/D$4))-1,0)</f>
        <v>0</v>
      </c>
      <c r="E70" s="14">
        <f t="shared" si="152"/>
        <v>0</v>
      </c>
      <c r="F70" s="14">
        <f t="shared" si="152"/>
        <v>0</v>
      </c>
      <c r="G70" s="14">
        <f t="shared" si="152"/>
        <v>0</v>
      </c>
      <c r="H70" s="14">
        <f t="shared" si="152"/>
        <v>0</v>
      </c>
      <c r="I70" s="14">
        <f t="shared" si="152"/>
        <v>0</v>
      </c>
      <c r="J70" s="14">
        <f t="shared" si="152"/>
        <v>0</v>
      </c>
      <c r="K70" s="14">
        <f t="shared" si="152"/>
        <v>0</v>
      </c>
      <c r="L70" s="14">
        <f t="shared" si="152"/>
        <v>0</v>
      </c>
      <c r="M70" s="14">
        <f t="shared" si="152"/>
        <v>0</v>
      </c>
      <c r="N70" s="14">
        <f t="shared" si="152"/>
        <v>0</v>
      </c>
      <c r="O70" s="14">
        <f t="shared" si="152"/>
        <v>0</v>
      </c>
      <c r="P70" s="14">
        <f t="shared" si="152"/>
        <v>0</v>
      </c>
      <c r="Q70" s="14">
        <f t="shared" si="152"/>
        <v>0</v>
      </c>
      <c r="R70" s="14">
        <f t="shared" si="152"/>
        <v>0</v>
      </c>
      <c r="S70" s="14">
        <f t="shared" si="152"/>
        <v>0</v>
      </c>
      <c r="T70" s="14">
        <f t="shared" si="152"/>
        <v>0</v>
      </c>
      <c r="U70" s="14">
        <f t="shared" si="152"/>
        <v>0</v>
      </c>
      <c r="V70" s="14">
        <f t="shared" si="152"/>
        <v>0</v>
      </c>
      <c r="W70" s="14">
        <f t="shared" si="152"/>
        <v>0</v>
      </c>
      <c r="X70" s="14">
        <f t="shared" si="152"/>
        <v>0</v>
      </c>
      <c r="Y70" s="14">
        <f t="shared" si="152"/>
        <v>0</v>
      </c>
      <c r="Z70" s="14">
        <f t="shared" si="152"/>
        <v>0</v>
      </c>
      <c r="AA70" s="14">
        <f t="shared" si="152"/>
        <v>0</v>
      </c>
      <c r="AB70" s="14">
        <f t="shared" si="152"/>
        <v>0</v>
      </c>
      <c r="AC70" s="14">
        <f t="shared" si="152"/>
        <v>0</v>
      </c>
      <c r="AD70" s="14">
        <f t="shared" si="152"/>
        <v>0</v>
      </c>
      <c r="AE70" s="14">
        <f t="shared" si="152"/>
        <v>0</v>
      </c>
      <c r="AF70" s="14">
        <f t="shared" si="152"/>
        <v>0</v>
      </c>
      <c r="AG70" s="14">
        <f t="shared" si="152"/>
        <v>0</v>
      </c>
      <c r="AH70" s="14">
        <f t="shared" si="152"/>
        <v>0</v>
      </c>
      <c r="AI70" s="14">
        <f t="shared" si="152"/>
        <v>0</v>
      </c>
      <c r="AJ70" s="14">
        <f t="shared" si="152"/>
        <v>0</v>
      </c>
      <c r="AK70" s="14">
        <f t="shared" si="152"/>
        <v>0</v>
      </c>
      <c r="AL70" s="14">
        <f t="shared" si="152"/>
        <v>0</v>
      </c>
      <c r="AM70" s="14">
        <f t="shared" si="152"/>
        <v>0</v>
      </c>
      <c r="AN70" s="14">
        <f t="shared" si="152"/>
        <v>0</v>
      </c>
      <c r="AO70" s="14">
        <f t="shared" si="152"/>
        <v>0</v>
      </c>
      <c r="AP70" s="14">
        <f t="shared" si="152"/>
        <v>0</v>
      </c>
      <c r="AQ70" s="14">
        <f t="shared" si="152"/>
        <v>0</v>
      </c>
      <c r="AR70" s="14">
        <f t="shared" si="152"/>
        <v>0</v>
      </c>
      <c r="AS70" s="14">
        <f t="shared" si="152"/>
        <v>0</v>
      </c>
      <c r="AT70" s="14">
        <f t="shared" si="152"/>
        <v>0</v>
      </c>
      <c r="AU70" s="14">
        <f t="shared" si="152"/>
        <v>0</v>
      </c>
      <c r="AV70" s="14">
        <f t="shared" si="152"/>
        <v>0</v>
      </c>
      <c r="AW70" s="14">
        <f t="shared" si="152"/>
        <v>0</v>
      </c>
      <c r="AX70" s="14">
        <f t="shared" si="152"/>
        <v>0</v>
      </c>
      <c r="AY70" s="14">
        <f t="shared" si="152"/>
        <v>0</v>
      </c>
      <c r="AZ70" s="14">
        <f t="shared" si="152"/>
        <v>0</v>
      </c>
      <c r="BA70" s="14">
        <f t="shared" si="152"/>
        <v>0</v>
      </c>
      <c r="BB70" s="14">
        <f t="shared" si="152"/>
        <v>0</v>
      </c>
      <c r="BC70" s="14">
        <f t="shared" si="152"/>
        <v>0</v>
      </c>
      <c r="BD70" s="14">
        <f t="shared" si="152"/>
        <v>0</v>
      </c>
      <c r="BE70" s="14">
        <f t="shared" si="152"/>
        <v>0</v>
      </c>
      <c r="BF70" s="14">
        <f t="shared" si="152"/>
        <v>0</v>
      </c>
      <c r="BG70" s="14">
        <f t="shared" si="152"/>
        <v>0</v>
      </c>
      <c r="BH70" s="14">
        <f t="shared" si="152"/>
        <v>0</v>
      </c>
      <c r="BI70" s="14">
        <f t="shared" si="152"/>
        <v>0</v>
      </c>
      <c r="BJ70" s="14">
        <f t="shared" si="152"/>
        <v>0</v>
      </c>
      <c r="BK70" s="14">
        <f t="shared" si="152"/>
        <v>0</v>
      </c>
      <c r="BO70" s="27">
        <f t="shared" si="150"/>
        <v>0</v>
      </c>
      <c r="BP70" s="27">
        <f t="shared" si="150"/>
        <v>0</v>
      </c>
      <c r="BQ70" s="27">
        <f t="shared" si="150"/>
        <v>0</v>
      </c>
      <c r="BR70" s="27">
        <f t="shared" si="150"/>
        <v>0</v>
      </c>
      <c r="BS70" s="27">
        <f t="shared" si="150"/>
        <v>0</v>
      </c>
      <c r="BT70" s="27">
        <f t="shared" si="150"/>
        <v>0</v>
      </c>
    </row>
    <row r="71" spans="1:72" hidden="1" outlineLevel="2" x14ac:dyDescent="0.25">
      <c r="A71" s="11"/>
      <c r="C71" s="2"/>
      <c r="D71" s="14">
        <f t="shared" si="152"/>
        <v>0</v>
      </c>
      <c r="E71" s="14">
        <f t="shared" si="152"/>
        <v>0</v>
      </c>
      <c r="F71" s="14">
        <f t="shared" si="152"/>
        <v>0</v>
      </c>
      <c r="G71" s="14">
        <f t="shared" si="152"/>
        <v>0</v>
      </c>
      <c r="H71" s="14">
        <f t="shared" si="152"/>
        <v>0</v>
      </c>
      <c r="I71" s="14">
        <f t="shared" si="152"/>
        <v>0</v>
      </c>
      <c r="J71" s="14">
        <f t="shared" si="152"/>
        <v>0</v>
      </c>
      <c r="K71" s="14">
        <f t="shared" si="152"/>
        <v>0</v>
      </c>
      <c r="L71" s="14">
        <f t="shared" si="152"/>
        <v>0</v>
      </c>
      <c r="M71" s="14">
        <f t="shared" si="152"/>
        <v>0</v>
      </c>
      <c r="N71" s="14">
        <f t="shared" si="152"/>
        <v>0</v>
      </c>
      <c r="O71" s="14">
        <f t="shared" si="152"/>
        <v>0</v>
      </c>
      <c r="P71" s="14">
        <f t="shared" si="152"/>
        <v>0</v>
      </c>
      <c r="Q71" s="14">
        <f t="shared" si="152"/>
        <v>0</v>
      </c>
      <c r="R71" s="14">
        <f t="shared" si="152"/>
        <v>0</v>
      </c>
      <c r="S71" s="14">
        <f t="shared" si="152"/>
        <v>0</v>
      </c>
      <c r="T71" s="14">
        <f t="shared" si="152"/>
        <v>0</v>
      </c>
      <c r="U71" s="14">
        <f t="shared" si="152"/>
        <v>0</v>
      </c>
      <c r="V71" s="14">
        <f t="shared" si="152"/>
        <v>0</v>
      </c>
      <c r="W71" s="14">
        <f t="shared" si="152"/>
        <v>0</v>
      </c>
      <c r="X71" s="14">
        <f t="shared" si="152"/>
        <v>0</v>
      </c>
      <c r="Y71" s="14">
        <f t="shared" si="152"/>
        <v>0</v>
      </c>
      <c r="Z71" s="14">
        <f t="shared" si="152"/>
        <v>0</v>
      </c>
      <c r="AA71" s="14">
        <f t="shared" si="152"/>
        <v>0</v>
      </c>
      <c r="AB71" s="14">
        <f t="shared" si="152"/>
        <v>0</v>
      </c>
      <c r="AC71" s="14">
        <f t="shared" si="152"/>
        <v>0</v>
      </c>
      <c r="AD71" s="14">
        <f t="shared" si="152"/>
        <v>0</v>
      </c>
      <c r="AE71" s="14">
        <f t="shared" si="152"/>
        <v>0</v>
      </c>
      <c r="AF71" s="14">
        <f t="shared" si="152"/>
        <v>0</v>
      </c>
      <c r="AG71" s="14">
        <f t="shared" si="152"/>
        <v>0</v>
      </c>
      <c r="AH71" s="14">
        <f t="shared" si="152"/>
        <v>0</v>
      </c>
      <c r="AI71" s="14">
        <f t="shared" si="152"/>
        <v>0</v>
      </c>
      <c r="AJ71" s="14">
        <f t="shared" si="152"/>
        <v>0</v>
      </c>
      <c r="AK71" s="14">
        <f t="shared" si="152"/>
        <v>0</v>
      </c>
      <c r="AL71" s="14">
        <f t="shared" si="152"/>
        <v>0</v>
      </c>
      <c r="AM71" s="14">
        <f t="shared" si="152"/>
        <v>0</v>
      </c>
      <c r="AN71" s="14">
        <f t="shared" si="152"/>
        <v>0</v>
      </c>
      <c r="AO71" s="14">
        <f t="shared" si="152"/>
        <v>0</v>
      </c>
      <c r="AP71" s="14">
        <f t="shared" si="152"/>
        <v>0</v>
      </c>
      <c r="AQ71" s="14">
        <f t="shared" si="152"/>
        <v>0</v>
      </c>
      <c r="AR71" s="14">
        <f t="shared" si="152"/>
        <v>0</v>
      </c>
      <c r="AS71" s="14">
        <f t="shared" si="152"/>
        <v>0</v>
      </c>
      <c r="AT71" s="14">
        <f t="shared" si="152"/>
        <v>0</v>
      </c>
      <c r="AU71" s="14">
        <f t="shared" si="152"/>
        <v>0</v>
      </c>
      <c r="AV71" s="14">
        <f t="shared" si="152"/>
        <v>0</v>
      </c>
      <c r="AW71" s="14">
        <f t="shared" si="152"/>
        <v>0</v>
      </c>
      <c r="AX71" s="14">
        <f t="shared" si="152"/>
        <v>0</v>
      </c>
      <c r="AY71" s="14">
        <f t="shared" si="152"/>
        <v>0</v>
      </c>
      <c r="AZ71" s="14">
        <f t="shared" si="152"/>
        <v>0</v>
      </c>
      <c r="BA71" s="14">
        <f t="shared" si="152"/>
        <v>0</v>
      </c>
      <c r="BB71" s="14">
        <f t="shared" si="152"/>
        <v>0</v>
      </c>
      <c r="BC71" s="14">
        <f t="shared" si="152"/>
        <v>0</v>
      </c>
      <c r="BD71" s="14">
        <f t="shared" si="152"/>
        <v>0</v>
      </c>
      <c r="BE71" s="14">
        <f t="shared" si="152"/>
        <v>0</v>
      </c>
      <c r="BF71" s="14">
        <f t="shared" si="152"/>
        <v>0</v>
      </c>
      <c r="BG71" s="14">
        <f t="shared" si="152"/>
        <v>0</v>
      </c>
      <c r="BH71" s="14">
        <f t="shared" si="152"/>
        <v>0</v>
      </c>
      <c r="BI71" s="14">
        <f t="shared" si="152"/>
        <v>0</v>
      </c>
      <c r="BJ71" s="14">
        <f t="shared" si="152"/>
        <v>0</v>
      </c>
      <c r="BK71" s="14">
        <f t="shared" si="152"/>
        <v>0</v>
      </c>
      <c r="BO71" s="27">
        <f t="shared" si="150"/>
        <v>0</v>
      </c>
      <c r="BP71" s="27">
        <f t="shared" si="150"/>
        <v>0</v>
      </c>
      <c r="BQ71" s="27">
        <f t="shared" si="150"/>
        <v>0</v>
      </c>
      <c r="BR71" s="27">
        <f t="shared" si="150"/>
        <v>0</v>
      </c>
      <c r="BS71" s="27">
        <f t="shared" si="150"/>
        <v>0</v>
      </c>
      <c r="BT71" s="27">
        <f t="shared" si="150"/>
        <v>0</v>
      </c>
    </row>
    <row r="72" spans="1:72" hidden="1" outlineLevel="2" x14ac:dyDescent="0.25">
      <c r="A72" s="11"/>
      <c r="C72" s="2"/>
      <c r="D72" s="14">
        <f t="shared" si="152"/>
        <v>0</v>
      </c>
      <c r="E72" s="14">
        <f t="shared" si="152"/>
        <v>0</v>
      </c>
      <c r="F72" s="14">
        <f t="shared" si="152"/>
        <v>0</v>
      </c>
      <c r="G72" s="14">
        <f t="shared" si="152"/>
        <v>0</v>
      </c>
      <c r="H72" s="14">
        <f t="shared" si="152"/>
        <v>0</v>
      </c>
      <c r="I72" s="14">
        <f t="shared" si="152"/>
        <v>0</v>
      </c>
      <c r="J72" s="14">
        <f t="shared" si="152"/>
        <v>0</v>
      </c>
      <c r="K72" s="14">
        <f t="shared" si="152"/>
        <v>0</v>
      </c>
      <c r="L72" s="14">
        <f t="shared" si="152"/>
        <v>0</v>
      </c>
      <c r="M72" s="14">
        <f t="shared" si="152"/>
        <v>0</v>
      </c>
      <c r="N72" s="14">
        <f t="shared" si="152"/>
        <v>0</v>
      </c>
      <c r="O72" s="14">
        <f t="shared" si="152"/>
        <v>0</v>
      </c>
      <c r="P72" s="14">
        <f t="shared" si="152"/>
        <v>0</v>
      </c>
      <c r="Q72" s="14">
        <f t="shared" si="152"/>
        <v>0</v>
      </c>
      <c r="R72" s="14">
        <f t="shared" si="152"/>
        <v>0</v>
      </c>
      <c r="S72" s="14">
        <f t="shared" si="152"/>
        <v>0</v>
      </c>
      <c r="T72" s="14">
        <f t="shared" si="152"/>
        <v>0</v>
      </c>
      <c r="U72" s="14">
        <f t="shared" si="152"/>
        <v>0</v>
      </c>
      <c r="V72" s="14">
        <f t="shared" si="152"/>
        <v>0</v>
      </c>
      <c r="W72" s="14">
        <f t="shared" si="152"/>
        <v>0</v>
      </c>
      <c r="X72" s="14">
        <f t="shared" si="152"/>
        <v>0</v>
      </c>
      <c r="Y72" s="14">
        <f t="shared" si="152"/>
        <v>0</v>
      </c>
      <c r="Z72" s="14">
        <f t="shared" si="152"/>
        <v>0</v>
      </c>
      <c r="AA72" s="14">
        <f t="shared" si="152"/>
        <v>0</v>
      </c>
      <c r="AB72" s="14">
        <f t="shared" si="152"/>
        <v>0</v>
      </c>
      <c r="AC72" s="14">
        <f t="shared" si="152"/>
        <v>0</v>
      </c>
      <c r="AD72" s="14">
        <f t="shared" si="152"/>
        <v>0</v>
      </c>
      <c r="AE72" s="14">
        <f t="shared" si="152"/>
        <v>0</v>
      </c>
      <c r="AF72" s="14">
        <f t="shared" si="152"/>
        <v>0</v>
      </c>
      <c r="AG72" s="14">
        <f t="shared" si="152"/>
        <v>0</v>
      </c>
      <c r="AH72" s="14">
        <f t="shared" si="152"/>
        <v>0</v>
      </c>
      <c r="AI72" s="14">
        <f t="shared" si="152"/>
        <v>0</v>
      </c>
      <c r="AJ72" s="14">
        <f t="shared" si="152"/>
        <v>0</v>
      </c>
      <c r="AK72" s="14">
        <f t="shared" si="152"/>
        <v>0</v>
      </c>
      <c r="AL72" s="14">
        <f t="shared" si="152"/>
        <v>0</v>
      </c>
      <c r="AM72" s="14">
        <f t="shared" si="152"/>
        <v>0</v>
      </c>
      <c r="AN72" s="14">
        <f t="shared" si="152"/>
        <v>0</v>
      </c>
      <c r="AO72" s="14">
        <f t="shared" si="152"/>
        <v>0</v>
      </c>
      <c r="AP72" s="14">
        <f t="shared" si="152"/>
        <v>0</v>
      </c>
      <c r="AQ72" s="14">
        <f t="shared" si="152"/>
        <v>0</v>
      </c>
      <c r="AR72" s="14">
        <f t="shared" si="152"/>
        <v>0</v>
      </c>
      <c r="AS72" s="14">
        <f t="shared" si="152"/>
        <v>0</v>
      </c>
      <c r="AT72" s="14">
        <f t="shared" si="152"/>
        <v>0</v>
      </c>
      <c r="AU72" s="14">
        <f t="shared" si="152"/>
        <v>0</v>
      </c>
      <c r="AV72" s="14">
        <f t="shared" si="152"/>
        <v>0</v>
      </c>
      <c r="AW72" s="14">
        <f t="shared" si="152"/>
        <v>0</v>
      </c>
      <c r="AX72" s="14">
        <f t="shared" si="152"/>
        <v>0</v>
      </c>
      <c r="AY72" s="14">
        <f t="shared" si="152"/>
        <v>0</v>
      </c>
      <c r="AZ72" s="14">
        <f t="shared" si="152"/>
        <v>0</v>
      </c>
      <c r="BA72" s="14">
        <f t="shared" si="152"/>
        <v>0</v>
      </c>
      <c r="BB72" s="14">
        <f t="shared" si="152"/>
        <v>0</v>
      </c>
      <c r="BC72" s="14">
        <f t="shared" si="152"/>
        <v>0</v>
      </c>
      <c r="BD72" s="14">
        <f t="shared" si="152"/>
        <v>0</v>
      </c>
      <c r="BE72" s="14">
        <f t="shared" si="152"/>
        <v>0</v>
      </c>
      <c r="BF72" s="14">
        <f t="shared" si="152"/>
        <v>0</v>
      </c>
      <c r="BG72" s="14">
        <f t="shared" si="152"/>
        <v>0</v>
      </c>
      <c r="BH72" s="14">
        <f t="shared" si="152"/>
        <v>0</v>
      </c>
      <c r="BI72" s="14">
        <f t="shared" si="152"/>
        <v>0</v>
      </c>
      <c r="BJ72" s="14">
        <f t="shared" si="152"/>
        <v>0</v>
      </c>
      <c r="BK72" s="14">
        <f t="shared" si="152"/>
        <v>0</v>
      </c>
      <c r="BO72" s="27">
        <f t="shared" si="150"/>
        <v>0</v>
      </c>
      <c r="BP72" s="27">
        <f t="shared" si="150"/>
        <v>0</v>
      </c>
      <c r="BQ72" s="27">
        <f t="shared" si="150"/>
        <v>0</v>
      </c>
      <c r="BR72" s="27">
        <f t="shared" si="150"/>
        <v>0</v>
      </c>
      <c r="BS72" s="27">
        <f t="shared" si="150"/>
        <v>0</v>
      </c>
      <c r="BT72" s="27">
        <f t="shared" si="150"/>
        <v>0</v>
      </c>
    </row>
    <row r="73" spans="1:72" hidden="1" outlineLevel="1" x14ac:dyDescent="0.25">
      <c r="A73" s="11"/>
      <c r="C73" s="51"/>
      <c r="D73" s="14">
        <f t="shared" si="152"/>
        <v>0</v>
      </c>
      <c r="E73" s="14">
        <f t="shared" si="152"/>
        <v>0</v>
      </c>
      <c r="F73" s="14">
        <f t="shared" si="152"/>
        <v>0</v>
      </c>
      <c r="G73" s="14">
        <f t="shared" si="152"/>
        <v>0</v>
      </c>
      <c r="H73" s="14">
        <f t="shared" si="152"/>
        <v>0</v>
      </c>
      <c r="I73" s="14">
        <f t="shared" si="152"/>
        <v>0</v>
      </c>
      <c r="J73" s="14">
        <f t="shared" si="152"/>
        <v>0</v>
      </c>
      <c r="K73" s="14">
        <f t="shared" si="152"/>
        <v>0</v>
      </c>
      <c r="L73" s="14">
        <f t="shared" si="152"/>
        <v>0</v>
      </c>
      <c r="M73" s="14">
        <f t="shared" si="152"/>
        <v>0</v>
      </c>
      <c r="N73" s="14">
        <f t="shared" si="152"/>
        <v>0</v>
      </c>
      <c r="O73" s="14">
        <f t="shared" si="152"/>
        <v>0</v>
      </c>
      <c r="P73" s="14">
        <f t="shared" si="152"/>
        <v>0</v>
      </c>
      <c r="Q73" s="14">
        <f t="shared" si="152"/>
        <v>0</v>
      </c>
      <c r="R73" s="14">
        <f t="shared" si="152"/>
        <v>0</v>
      </c>
      <c r="S73" s="14">
        <f t="shared" si="152"/>
        <v>0</v>
      </c>
      <c r="T73" s="14">
        <f t="shared" si="152"/>
        <v>0</v>
      </c>
      <c r="U73" s="14">
        <f t="shared" si="152"/>
        <v>0</v>
      </c>
      <c r="V73" s="14">
        <f t="shared" si="152"/>
        <v>0</v>
      </c>
      <c r="W73" s="14">
        <f t="shared" si="152"/>
        <v>0</v>
      </c>
      <c r="X73" s="14">
        <f t="shared" si="152"/>
        <v>0</v>
      </c>
      <c r="Y73" s="14">
        <f t="shared" si="152"/>
        <v>0</v>
      </c>
      <c r="Z73" s="14">
        <f t="shared" si="152"/>
        <v>0</v>
      </c>
      <c r="AA73" s="14">
        <f t="shared" si="152"/>
        <v>0</v>
      </c>
      <c r="AB73" s="14">
        <f t="shared" si="152"/>
        <v>0</v>
      </c>
      <c r="AC73" s="14">
        <f t="shared" si="152"/>
        <v>0</v>
      </c>
      <c r="AD73" s="14">
        <f t="shared" si="152"/>
        <v>0</v>
      </c>
      <c r="AE73" s="14">
        <f t="shared" si="152"/>
        <v>0</v>
      </c>
      <c r="AF73" s="14">
        <f t="shared" si="152"/>
        <v>0</v>
      </c>
      <c r="AG73" s="14">
        <f t="shared" si="152"/>
        <v>0</v>
      </c>
      <c r="AH73" s="14">
        <f t="shared" si="152"/>
        <v>0</v>
      </c>
      <c r="AI73" s="14">
        <f t="shared" si="152"/>
        <v>0</v>
      </c>
      <c r="AJ73" s="14">
        <f t="shared" si="152"/>
        <v>0</v>
      </c>
      <c r="AK73" s="14">
        <f t="shared" si="152"/>
        <v>0</v>
      </c>
      <c r="AL73" s="14">
        <f t="shared" si="152"/>
        <v>0</v>
      </c>
      <c r="AM73" s="14">
        <f t="shared" si="152"/>
        <v>0</v>
      </c>
      <c r="AN73" s="14">
        <f t="shared" si="152"/>
        <v>0</v>
      </c>
      <c r="AO73" s="14">
        <f t="shared" si="152"/>
        <v>0</v>
      </c>
      <c r="AP73" s="14">
        <f t="shared" si="152"/>
        <v>0</v>
      </c>
      <c r="AQ73" s="14">
        <f t="shared" si="152"/>
        <v>0</v>
      </c>
      <c r="AR73" s="14">
        <f t="shared" si="152"/>
        <v>0</v>
      </c>
      <c r="AS73" s="14">
        <f t="shared" si="152"/>
        <v>0</v>
      </c>
      <c r="AT73" s="14">
        <f t="shared" si="152"/>
        <v>0</v>
      </c>
      <c r="AU73" s="14">
        <f t="shared" si="152"/>
        <v>0</v>
      </c>
      <c r="AV73" s="14">
        <f t="shared" si="152"/>
        <v>0</v>
      </c>
      <c r="AW73" s="14">
        <f t="shared" si="152"/>
        <v>0</v>
      </c>
      <c r="AX73" s="14">
        <f t="shared" si="152"/>
        <v>0</v>
      </c>
      <c r="AY73" s="14">
        <f t="shared" si="152"/>
        <v>0</v>
      </c>
      <c r="AZ73" s="14">
        <f t="shared" si="152"/>
        <v>0</v>
      </c>
      <c r="BA73" s="14">
        <f t="shared" si="152"/>
        <v>0</v>
      </c>
      <c r="BB73" s="14">
        <f t="shared" si="152"/>
        <v>0</v>
      </c>
      <c r="BC73" s="14">
        <f t="shared" si="152"/>
        <v>0</v>
      </c>
      <c r="BD73" s="14">
        <f t="shared" si="152"/>
        <v>0</v>
      </c>
      <c r="BE73" s="14">
        <f t="shared" si="152"/>
        <v>0</v>
      </c>
      <c r="BF73" s="14">
        <f t="shared" si="152"/>
        <v>0</v>
      </c>
      <c r="BG73" s="14">
        <f t="shared" si="152"/>
        <v>0</v>
      </c>
      <c r="BH73" s="14">
        <f t="shared" si="152"/>
        <v>0</v>
      </c>
      <c r="BI73" s="14">
        <f t="shared" si="152"/>
        <v>0</v>
      </c>
      <c r="BJ73" s="14">
        <f t="shared" si="152"/>
        <v>0</v>
      </c>
      <c r="BK73" s="14">
        <f t="shared" si="152"/>
        <v>0</v>
      </c>
      <c r="BO73" s="27">
        <f t="shared" si="150"/>
        <v>0</v>
      </c>
      <c r="BP73" s="27">
        <f t="shared" si="150"/>
        <v>0</v>
      </c>
      <c r="BQ73" s="27">
        <f t="shared" si="150"/>
        <v>0</v>
      </c>
      <c r="BR73" s="27">
        <f t="shared" si="150"/>
        <v>0</v>
      </c>
      <c r="BS73" s="27">
        <f t="shared" si="150"/>
        <v>0</v>
      </c>
      <c r="BT73" s="27">
        <f t="shared" si="150"/>
        <v>0</v>
      </c>
    </row>
    <row r="74" spans="1:72" hidden="1" outlineLevel="1" x14ac:dyDescent="0.25">
      <c r="A74" s="11"/>
      <c r="C74" s="51"/>
      <c r="D74" s="14">
        <f t="shared" si="152"/>
        <v>0</v>
      </c>
      <c r="E74" s="14">
        <f t="shared" si="152"/>
        <v>0</v>
      </c>
      <c r="F74" s="14">
        <f t="shared" si="152"/>
        <v>0</v>
      </c>
      <c r="G74" s="14">
        <f t="shared" si="152"/>
        <v>0</v>
      </c>
      <c r="H74" s="14">
        <f t="shared" si="152"/>
        <v>0</v>
      </c>
      <c r="I74" s="14">
        <f t="shared" si="152"/>
        <v>0</v>
      </c>
      <c r="J74" s="14">
        <f t="shared" si="152"/>
        <v>0</v>
      </c>
      <c r="K74" s="14">
        <f t="shared" si="152"/>
        <v>0</v>
      </c>
      <c r="L74" s="14">
        <f t="shared" si="152"/>
        <v>0</v>
      </c>
      <c r="M74" s="14">
        <f t="shared" si="152"/>
        <v>0</v>
      </c>
      <c r="N74" s="14">
        <f t="shared" si="152"/>
        <v>0</v>
      </c>
      <c r="O74" s="14">
        <f t="shared" si="152"/>
        <v>0</v>
      </c>
      <c r="P74" s="14">
        <f t="shared" si="152"/>
        <v>0</v>
      </c>
      <c r="Q74" s="14">
        <f t="shared" si="152"/>
        <v>0</v>
      </c>
      <c r="R74" s="14">
        <f t="shared" si="152"/>
        <v>0</v>
      </c>
      <c r="S74" s="14">
        <f t="shared" ref="S74:BK81" si="153">-IFERROR(((1-S131/S36)^(360/S$4))-1,0)</f>
        <v>0</v>
      </c>
      <c r="T74" s="14">
        <f t="shared" si="153"/>
        <v>0</v>
      </c>
      <c r="U74" s="14">
        <f t="shared" si="153"/>
        <v>0</v>
      </c>
      <c r="V74" s="14">
        <f t="shared" si="153"/>
        <v>0</v>
      </c>
      <c r="W74" s="14">
        <f t="shared" si="153"/>
        <v>0</v>
      </c>
      <c r="X74" s="14">
        <f t="shared" si="153"/>
        <v>0</v>
      </c>
      <c r="Y74" s="14">
        <f t="shared" si="153"/>
        <v>0</v>
      </c>
      <c r="Z74" s="14">
        <f t="shared" si="153"/>
        <v>0</v>
      </c>
      <c r="AA74" s="14">
        <f t="shared" si="153"/>
        <v>0</v>
      </c>
      <c r="AB74" s="14">
        <f t="shared" si="153"/>
        <v>0</v>
      </c>
      <c r="AC74" s="14">
        <f t="shared" si="153"/>
        <v>0</v>
      </c>
      <c r="AD74" s="14">
        <f t="shared" si="153"/>
        <v>0</v>
      </c>
      <c r="AE74" s="14">
        <f t="shared" si="153"/>
        <v>0</v>
      </c>
      <c r="AF74" s="14">
        <f t="shared" si="153"/>
        <v>0</v>
      </c>
      <c r="AG74" s="14">
        <f t="shared" si="153"/>
        <v>0</v>
      </c>
      <c r="AH74" s="14">
        <f t="shared" si="153"/>
        <v>0</v>
      </c>
      <c r="AI74" s="14">
        <f t="shared" si="153"/>
        <v>0</v>
      </c>
      <c r="AJ74" s="14">
        <f t="shared" si="153"/>
        <v>0</v>
      </c>
      <c r="AK74" s="14">
        <f t="shared" si="153"/>
        <v>0</v>
      </c>
      <c r="AL74" s="14">
        <f t="shared" si="153"/>
        <v>0</v>
      </c>
      <c r="AM74" s="14">
        <f t="shared" si="153"/>
        <v>0</v>
      </c>
      <c r="AN74" s="14">
        <f t="shared" si="153"/>
        <v>0</v>
      </c>
      <c r="AO74" s="14">
        <f t="shared" si="153"/>
        <v>0</v>
      </c>
      <c r="AP74" s="14">
        <f t="shared" si="153"/>
        <v>0</v>
      </c>
      <c r="AQ74" s="14">
        <f t="shared" si="153"/>
        <v>0</v>
      </c>
      <c r="AR74" s="14">
        <f t="shared" si="153"/>
        <v>0</v>
      </c>
      <c r="AS74" s="14">
        <f t="shared" si="153"/>
        <v>0</v>
      </c>
      <c r="AT74" s="14">
        <f t="shared" si="153"/>
        <v>0</v>
      </c>
      <c r="AU74" s="14">
        <f t="shared" si="153"/>
        <v>0</v>
      </c>
      <c r="AV74" s="14">
        <f t="shared" si="153"/>
        <v>0</v>
      </c>
      <c r="AW74" s="14">
        <f t="shared" si="153"/>
        <v>0</v>
      </c>
      <c r="AX74" s="14">
        <f t="shared" si="153"/>
        <v>0</v>
      </c>
      <c r="AY74" s="14">
        <f t="shared" si="153"/>
        <v>0</v>
      </c>
      <c r="AZ74" s="14">
        <f t="shared" si="153"/>
        <v>0</v>
      </c>
      <c r="BA74" s="14">
        <f t="shared" si="153"/>
        <v>0</v>
      </c>
      <c r="BB74" s="14">
        <f t="shared" si="153"/>
        <v>0</v>
      </c>
      <c r="BC74" s="14">
        <f t="shared" si="153"/>
        <v>0</v>
      </c>
      <c r="BD74" s="14">
        <f t="shared" si="153"/>
        <v>0</v>
      </c>
      <c r="BE74" s="14">
        <f t="shared" si="153"/>
        <v>0</v>
      </c>
      <c r="BF74" s="14">
        <f t="shared" si="153"/>
        <v>0</v>
      </c>
      <c r="BG74" s="14">
        <f t="shared" si="153"/>
        <v>0</v>
      </c>
      <c r="BH74" s="14">
        <f t="shared" si="153"/>
        <v>0</v>
      </c>
      <c r="BI74" s="14">
        <f t="shared" si="153"/>
        <v>0</v>
      </c>
      <c r="BJ74" s="14">
        <f t="shared" si="153"/>
        <v>0</v>
      </c>
      <c r="BK74" s="14">
        <f t="shared" si="153"/>
        <v>0</v>
      </c>
      <c r="BO74" s="27">
        <f t="shared" si="150"/>
        <v>0</v>
      </c>
      <c r="BP74" s="27">
        <f t="shared" si="150"/>
        <v>0</v>
      </c>
      <c r="BQ74" s="27">
        <f t="shared" si="150"/>
        <v>0</v>
      </c>
      <c r="BR74" s="27">
        <f t="shared" si="150"/>
        <v>0</v>
      </c>
      <c r="BS74" s="27">
        <f t="shared" si="150"/>
        <v>0</v>
      </c>
      <c r="BT74" s="27">
        <f t="shared" si="150"/>
        <v>0</v>
      </c>
    </row>
    <row r="75" spans="1:72" hidden="1" outlineLevel="1" x14ac:dyDescent="0.25">
      <c r="A75" s="11"/>
      <c r="C75" s="51"/>
      <c r="D75" s="14">
        <f t="shared" ref="D75:AI81" si="154">-IFERROR(((1-D132/D37)^(360/D$4))-1,0)</f>
        <v>0</v>
      </c>
      <c r="E75" s="14">
        <f t="shared" si="154"/>
        <v>0</v>
      </c>
      <c r="F75" s="14">
        <f t="shared" si="154"/>
        <v>0</v>
      </c>
      <c r="G75" s="14">
        <f t="shared" si="154"/>
        <v>0</v>
      </c>
      <c r="H75" s="14">
        <f t="shared" si="154"/>
        <v>0</v>
      </c>
      <c r="I75" s="14">
        <f t="shared" si="154"/>
        <v>0</v>
      </c>
      <c r="J75" s="14">
        <f t="shared" si="154"/>
        <v>0</v>
      </c>
      <c r="K75" s="14">
        <f t="shared" si="154"/>
        <v>0</v>
      </c>
      <c r="L75" s="14">
        <f t="shared" si="154"/>
        <v>0</v>
      </c>
      <c r="M75" s="14">
        <f t="shared" si="154"/>
        <v>0</v>
      </c>
      <c r="N75" s="14">
        <f t="shared" si="154"/>
        <v>0</v>
      </c>
      <c r="O75" s="14">
        <f t="shared" si="154"/>
        <v>0</v>
      </c>
      <c r="P75" s="14">
        <f t="shared" si="154"/>
        <v>0</v>
      </c>
      <c r="Q75" s="14">
        <f t="shared" si="154"/>
        <v>0</v>
      </c>
      <c r="R75" s="14">
        <f t="shared" si="154"/>
        <v>0</v>
      </c>
      <c r="S75" s="14">
        <f t="shared" si="154"/>
        <v>0</v>
      </c>
      <c r="T75" s="14">
        <f t="shared" si="154"/>
        <v>0</v>
      </c>
      <c r="U75" s="14">
        <f t="shared" si="154"/>
        <v>0</v>
      </c>
      <c r="V75" s="14">
        <f t="shared" si="154"/>
        <v>0</v>
      </c>
      <c r="W75" s="14">
        <f t="shared" si="154"/>
        <v>0</v>
      </c>
      <c r="X75" s="14">
        <f t="shared" si="154"/>
        <v>0</v>
      </c>
      <c r="Y75" s="14">
        <f t="shared" si="154"/>
        <v>0</v>
      </c>
      <c r="Z75" s="14">
        <f t="shared" si="154"/>
        <v>0</v>
      </c>
      <c r="AA75" s="14">
        <f t="shared" si="154"/>
        <v>0</v>
      </c>
      <c r="AB75" s="14">
        <f t="shared" si="154"/>
        <v>0</v>
      </c>
      <c r="AC75" s="14">
        <f t="shared" si="154"/>
        <v>0</v>
      </c>
      <c r="AD75" s="14">
        <f t="shared" si="154"/>
        <v>0</v>
      </c>
      <c r="AE75" s="14">
        <f t="shared" si="154"/>
        <v>0</v>
      </c>
      <c r="AF75" s="14">
        <f t="shared" si="154"/>
        <v>0</v>
      </c>
      <c r="AG75" s="14">
        <f t="shared" si="154"/>
        <v>0</v>
      </c>
      <c r="AH75" s="14">
        <f t="shared" si="154"/>
        <v>0</v>
      </c>
      <c r="AI75" s="14">
        <f t="shared" si="154"/>
        <v>0</v>
      </c>
      <c r="AJ75" s="14">
        <f t="shared" si="153"/>
        <v>0</v>
      </c>
      <c r="AK75" s="14">
        <f t="shared" si="153"/>
        <v>0</v>
      </c>
      <c r="AL75" s="14">
        <f t="shared" si="153"/>
        <v>0</v>
      </c>
      <c r="AM75" s="14">
        <f t="shared" si="153"/>
        <v>0</v>
      </c>
      <c r="AN75" s="14">
        <f t="shared" si="153"/>
        <v>0</v>
      </c>
      <c r="AO75" s="14">
        <f t="shared" si="153"/>
        <v>0</v>
      </c>
      <c r="AP75" s="14">
        <f t="shared" si="153"/>
        <v>0</v>
      </c>
      <c r="AQ75" s="14">
        <f t="shared" si="153"/>
        <v>0</v>
      </c>
      <c r="AR75" s="14">
        <f t="shared" si="153"/>
        <v>0</v>
      </c>
      <c r="AS75" s="14">
        <f t="shared" si="153"/>
        <v>0</v>
      </c>
      <c r="AT75" s="14">
        <f t="shared" si="153"/>
        <v>0</v>
      </c>
      <c r="AU75" s="14">
        <f t="shared" si="153"/>
        <v>0</v>
      </c>
      <c r="AV75" s="14">
        <f t="shared" si="153"/>
        <v>0</v>
      </c>
      <c r="AW75" s="14">
        <f t="shared" si="153"/>
        <v>0</v>
      </c>
      <c r="AX75" s="14">
        <f t="shared" si="153"/>
        <v>0</v>
      </c>
      <c r="AY75" s="14">
        <f t="shared" si="153"/>
        <v>0</v>
      </c>
      <c r="AZ75" s="14">
        <f t="shared" si="153"/>
        <v>0</v>
      </c>
      <c r="BA75" s="14">
        <f t="shared" si="153"/>
        <v>0</v>
      </c>
      <c r="BB75" s="14">
        <f t="shared" si="153"/>
        <v>0</v>
      </c>
      <c r="BC75" s="14">
        <f t="shared" si="153"/>
        <v>0</v>
      </c>
      <c r="BD75" s="14">
        <f t="shared" si="153"/>
        <v>0</v>
      </c>
      <c r="BE75" s="14">
        <f t="shared" si="153"/>
        <v>0</v>
      </c>
      <c r="BF75" s="14">
        <f t="shared" si="153"/>
        <v>0</v>
      </c>
      <c r="BG75" s="14">
        <f t="shared" si="153"/>
        <v>0</v>
      </c>
      <c r="BH75" s="14">
        <f t="shared" si="153"/>
        <v>0</v>
      </c>
      <c r="BI75" s="14">
        <f t="shared" si="153"/>
        <v>0</v>
      </c>
      <c r="BJ75" s="14">
        <f t="shared" si="153"/>
        <v>0</v>
      </c>
      <c r="BK75" s="14">
        <f t="shared" si="153"/>
        <v>0</v>
      </c>
      <c r="BO75" s="27">
        <f t="shared" si="150"/>
        <v>0</v>
      </c>
      <c r="BP75" s="27">
        <f t="shared" si="150"/>
        <v>0</v>
      </c>
      <c r="BQ75" s="27">
        <f t="shared" si="150"/>
        <v>0</v>
      </c>
      <c r="BR75" s="27">
        <f t="shared" si="150"/>
        <v>0</v>
      </c>
      <c r="BS75" s="27">
        <f t="shared" si="150"/>
        <v>0</v>
      </c>
      <c r="BT75" s="27">
        <f t="shared" si="150"/>
        <v>0</v>
      </c>
    </row>
    <row r="76" spans="1:72" hidden="1" outlineLevel="1" x14ac:dyDescent="0.25">
      <c r="A76" s="11"/>
      <c r="C76" s="51"/>
      <c r="D76" s="14">
        <f t="shared" si="154"/>
        <v>0</v>
      </c>
      <c r="E76" s="14">
        <f t="shared" si="154"/>
        <v>0</v>
      </c>
      <c r="F76" s="14">
        <f t="shared" si="154"/>
        <v>0</v>
      </c>
      <c r="G76" s="14">
        <f t="shared" si="154"/>
        <v>0</v>
      </c>
      <c r="H76" s="14">
        <f t="shared" si="154"/>
        <v>0</v>
      </c>
      <c r="I76" s="14">
        <f t="shared" si="154"/>
        <v>0</v>
      </c>
      <c r="J76" s="14">
        <f t="shared" si="154"/>
        <v>0</v>
      </c>
      <c r="K76" s="14">
        <f t="shared" si="154"/>
        <v>0</v>
      </c>
      <c r="L76" s="14">
        <f t="shared" si="154"/>
        <v>0</v>
      </c>
      <c r="M76" s="14">
        <f t="shared" si="154"/>
        <v>0</v>
      </c>
      <c r="N76" s="14">
        <f t="shared" si="154"/>
        <v>0</v>
      </c>
      <c r="O76" s="14">
        <f t="shared" si="154"/>
        <v>0</v>
      </c>
      <c r="P76" s="14">
        <f t="shared" si="154"/>
        <v>0</v>
      </c>
      <c r="Q76" s="14">
        <f t="shared" si="154"/>
        <v>0</v>
      </c>
      <c r="R76" s="14">
        <f t="shared" si="154"/>
        <v>0</v>
      </c>
      <c r="S76" s="14">
        <f t="shared" si="154"/>
        <v>0</v>
      </c>
      <c r="T76" s="14">
        <f t="shared" si="154"/>
        <v>0</v>
      </c>
      <c r="U76" s="14">
        <f t="shared" si="154"/>
        <v>0</v>
      </c>
      <c r="V76" s="14">
        <f t="shared" si="154"/>
        <v>0</v>
      </c>
      <c r="W76" s="14">
        <f t="shared" si="154"/>
        <v>0</v>
      </c>
      <c r="X76" s="14">
        <f t="shared" si="154"/>
        <v>0</v>
      </c>
      <c r="Y76" s="14">
        <f t="shared" si="154"/>
        <v>0</v>
      </c>
      <c r="Z76" s="14">
        <f t="shared" si="154"/>
        <v>0</v>
      </c>
      <c r="AA76" s="14">
        <f t="shared" si="154"/>
        <v>0</v>
      </c>
      <c r="AB76" s="14">
        <f t="shared" si="154"/>
        <v>0</v>
      </c>
      <c r="AC76" s="14">
        <f t="shared" si="154"/>
        <v>0</v>
      </c>
      <c r="AD76" s="14">
        <f t="shared" si="154"/>
        <v>0</v>
      </c>
      <c r="AE76" s="14">
        <f t="shared" si="154"/>
        <v>0</v>
      </c>
      <c r="AF76" s="14">
        <f t="shared" si="154"/>
        <v>0</v>
      </c>
      <c r="AG76" s="14">
        <f t="shared" si="154"/>
        <v>0</v>
      </c>
      <c r="AH76" s="14">
        <f t="shared" si="154"/>
        <v>0</v>
      </c>
      <c r="AI76" s="14">
        <f t="shared" si="154"/>
        <v>0</v>
      </c>
      <c r="AJ76" s="14">
        <f t="shared" si="153"/>
        <v>0</v>
      </c>
      <c r="AK76" s="14">
        <f t="shared" si="153"/>
        <v>0</v>
      </c>
      <c r="AL76" s="14">
        <f t="shared" si="153"/>
        <v>0</v>
      </c>
      <c r="AM76" s="14">
        <f t="shared" si="153"/>
        <v>0</v>
      </c>
      <c r="AN76" s="14">
        <f t="shared" si="153"/>
        <v>0</v>
      </c>
      <c r="AO76" s="14">
        <f t="shared" si="153"/>
        <v>0</v>
      </c>
      <c r="AP76" s="14">
        <f t="shared" si="153"/>
        <v>0</v>
      </c>
      <c r="AQ76" s="14">
        <f t="shared" si="153"/>
        <v>0</v>
      </c>
      <c r="AR76" s="14">
        <f t="shared" si="153"/>
        <v>0</v>
      </c>
      <c r="AS76" s="14">
        <f t="shared" si="153"/>
        <v>0</v>
      </c>
      <c r="AT76" s="14">
        <f t="shared" si="153"/>
        <v>0</v>
      </c>
      <c r="AU76" s="14">
        <f t="shared" si="153"/>
        <v>0</v>
      </c>
      <c r="AV76" s="14">
        <f t="shared" si="153"/>
        <v>0</v>
      </c>
      <c r="AW76" s="14">
        <f t="shared" si="153"/>
        <v>0</v>
      </c>
      <c r="AX76" s="14">
        <f t="shared" si="153"/>
        <v>0</v>
      </c>
      <c r="AY76" s="14">
        <f t="shared" si="153"/>
        <v>0</v>
      </c>
      <c r="AZ76" s="14">
        <f t="shared" si="153"/>
        <v>0</v>
      </c>
      <c r="BA76" s="14">
        <f t="shared" si="153"/>
        <v>0</v>
      </c>
      <c r="BB76" s="14">
        <f t="shared" si="153"/>
        <v>0</v>
      </c>
      <c r="BC76" s="14">
        <f t="shared" si="153"/>
        <v>0</v>
      </c>
      <c r="BD76" s="14">
        <f t="shared" si="153"/>
        <v>0</v>
      </c>
      <c r="BE76" s="14">
        <f t="shared" si="153"/>
        <v>0</v>
      </c>
      <c r="BF76" s="14">
        <f t="shared" si="153"/>
        <v>0</v>
      </c>
      <c r="BG76" s="14">
        <f t="shared" si="153"/>
        <v>0</v>
      </c>
      <c r="BH76" s="14">
        <f t="shared" si="153"/>
        <v>0</v>
      </c>
      <c r="BI76" s="14">
        <f t="shared" si="153"/>
        <v>0</v>
      </c>
      <c r="BJ76" s="14">
        <f t="shared" si="153"/>
        <v>0</v>
      </c>
      <c r="BK76" s="14">
        <f t="shared" si="153"/>
        <v>0</v>
      </c>
      <c r="BO76" s="27">
        <f t="shared" si="150"/>
        <v>0</v>
      </c>
      <c r="BP76" s="27">
        <f t="shared" si="150"/>
        <v>0</v>
      </c>
      <c r="BQ76" s="27">
        <f t="shared" si="150"/>
        <v>0</v>
      </c>
      <c r="BR76" s="27">
        <f t="shared" si="150"/>
        <v>0</v>
      </c>
      <c r="BS76" s="27">
        <f t="shared" si="150"/>
        <v>0</v>
      </c>
      <c r="BT76" s="27">
        <f t="shared" si="150"/>
        <v>0</v>
      </c>
    </row>
    <row r="77" spans="1:72" hidden="1" outlineLevel="1" x14ac:dyDescent="0.25">
      <c r="A77" s="11"/>
      <c r="C77" s="51"/>
      <c r="D77" s="14">
        <f t="shared" si="154"/>
        <v>0</v>
      </c>
      <c r="E77" s="14">
        <f t="shared" si="154"/>
        <v>0</v>
      </c>
      <c r="F77" s="14">
        <f t="shared" si="154"/>
        <v>0</v>
      </c>
      <c r="G77" s="14">
        <f t="shared" si="154"/>
        <v>0</v>
      </c>
      <c r="H77" s="14">
        <f t="shared" si="154"/>
        <v>0</v>
      </c>
      <c r="I77" s="14">
        <f t="shared" si="154"/>
        <v>0</v>
      </c>
      <c r="J77" s="14">
        <f t="shared" si="154"/>
        <v>0</v>
      </c>
      <c r="K77" s="14">
        <f t="shared" si="154"/>
        <v>0</v>
      </c>
      <c r="L77" s="14">
        <f t="shared" si="154"/>
        <v>0</v>
      </c>
      <c r="M77" s="14">
        <f t="shared" si="154"/>
        <v>0</v>
      </c>
      <c r="N77" s="14">
        <f t="shared" si="154"/>
        <v>0</v>
      </c>
      <c r="O77" s="14">
        <f t="shared" si="154"/>
        <v>0</v>
      </c>
      <c r="P77" s="14">
        <f t="shared" si="154"/>
        <v>0</v>
      </c>
      <c r="Q77" s="14">
        <f t="shared" si="154"/>
        <v>0</v>
      </c>
      <c r="R77" s="14">
        <f t="shared" si="154"/>
        <v>0</v>
      </c>
      <c r="S77" s="14">
        <f t="shared" si="154"/>
        <v>0</v>
      </c>
      <c r="T77" s="14">
        <f t="shared" si="154"/>
        <v>0</v>
      </c>
      <c r="U77" s="14">
        <f t="shared" si="154"/>
        <v>0</v>
      </c>
      <c r="V77" s="14">
        <f t="shared" si="154"/>
        <v>0</v>
      </c>
      <c r="W77" s="14">
        <f t="shared" si="154"/>
        <v>0</v>
      </c>
      <c r="X77" s="14">
        <f t="shared" si="154"/>
        <v>0</v>
      </c>
      <c r="Y77" s="14">
        <f t="shared" si="154"/>
        <v>0</v>
      </c>
      <c r="Z77" s="14">
        <f t="shared" si="154"/>
        <v>0</v>
      </c>
      <c r="AA77" s="14">
        <f t="shared" si="154"/>
        <v>0</v>
      </c>
      <c r="AB77" s="14">
        <f t="shared" si="154"/>
        <v>0</v>
      </c>
      <c r="AC77" s="14">
        <f t="shared" si="154"/>
        <v>0</v>
      </c>
      <c r="AD77" s="14">
        <f t="shared" si="154"/>
        <v>0</v>
      </c>
      <c r="AE77" s="14">
        <f t="shared" si="154"/>
        <v>0</v>
      </c>
      <c r="AF77" s="14">
        <f t="shared" si="154"/>
        <v>0</v>
      </c>
      <c r="AG77" s="14">
        <f t="shared" si="154"/>
        <v>0</v>
      </c>
      <c r="AH77" s="14">
        <f t="shared" si="154"/>
        <v>0</v>
      </c>
      <c r="AI77" s="14">
        <f t="shared" si="154"/>
        <v>0</v>
      </c>
      <c r="AJ77" s="14">
        <f t="shared" si="153"/>
        <v>0</v>
      </c>
      <c r="AK77" s="14">
        <f t="shared" si="153"/>
        <v>0</v>
      </c>
      <c r="AL77" s="14">
        <f t="shared" si="153"/>
        <v>0</v>
      </c>
      <c r="AM77" s="14">
        <f t="shared" si="153"/>
        <v>0</v>
      </c>
      <c r="AN77" s="14">
        <f t="shared" si="153"/>
        <v>0</v>
      </c>
      <c r="AO77" s="14">
        <f t="shared" si="153"/>
        <v>0</v>
      </c>
      <c r="AP77" s="14">
        <f t="shared" si="153"/>
        <v>0</v>
      </c>
      <c r="AQ77" s="14">
        <f t="shared" si="153"/>
        <v>0</v>
      </c>
      <c r="AR77" s="14">
        <f t="shared" si="153"/>
        <v>0</v>
      </c>
      <c r="AS77" s="14">
        <f t="shared" si="153"/>
        <v>0</v>
      </c>
      <c r="AT77" s="14">
        <f t="shared" si="153"/>
        <v>0</v>
      </c>
      <c r="AU77" s="14">
        <f t="shared" si="153"/>
        <v>0</v>
      </c>
      <c r="AV77" s="14">
        <f t="shared" si="153"/>
        <v>0</v>
      </c>
      <c r="AW77" s="14">
        <f t="shared" si="153"/>
        <v>0</v>
      </c>
      <c r="AX77" s="14">
        <f t="shared" si="153"/>
        <v>0</v>
      </c>
      <c r="AY77" s="14">
        <f t="shared" si="153"/>
        <v>0</v>
      </c>
      <c r="AZ77" s="14">
        <f t="shared" si="153"/>
        <v>0</v>
      </c>
      <c r="BA77" s="14">
        <f t="shared" si="153"/>
        <v>0</v>
      </c>
      <c r="BB77" s="14">
        <f t="shared" si="153"/>
        <v>0</v>
      </c>
      <c r="BC77" s="14">
        <f t="shared" si="153"/>
        <v>0</v>
      </c>
      <c r="BD77" s="14">
        <f t="shared" si="153"/>
        <v>0</v>
      </c>
      <c r="BE77" s="14">
        <f t="shared" si="153"/>
        <v>0</v>
      </c>
      <c r="BF77" s="14">
        <f t="shared" si="153"/>
        <v>0</v>
      </c>
      <c r="BG77" s="14">
        <f t="shared" si="153"/>
        <v>0</v>
      </c>
      <c r="BH77" s="14">
        <f t="shared" si="153"/>
        <v>0</v>
      </c>
      <c r="BI77" s="14">
        <f t="shared" si="153"/>
        <v>0</v>
      </c>
      <c r="BJ77" s="14">
        <f t="shared" si="153"/>
        <v>0</v>
      </c>
      <c r="BK77" s="14">
        <f t="shared" si="153"/>
        <v>0</v>
      </c>
      <c r="BO77" s="27">
        <f t="shared" si="150"/>
        <v>0</v>
      </c>
      <c r="BP77" s="27">
        <f t="shared" si="150"/>
        <v>0</v>
      </c>
      <c r="BQ77" s="27">
        <f t="shared" si="150"/>
        <v>0</v>
      </c>
      <c r="BR77" s="27">
        <f t="shared" si="150"/>
        <v>0</v>
      </c>
      <c r="BS77" s="27">
        <f t="shared" si="150"/>
        <v>0</v>
      </c>
      <c r="BT77" s="27">
        <f t="shared" si="150"/>
        <v>0</v>
      </c>
    </row>
    <row r="78" spans="1:72" hidden="1" outlineLevel="2" x14ac:dyDescent="0.25">
      <c r="A78" s="11"/>
      <c r="C78" s="2"/>
      <c r="D78" s="14">
        <f t="shared" si="154"/>
        <v>0</v>
      </c>
      <c r="E78" s="14">
        <f t="shared" si="154"/>
        <v>0</v>
      </c>
      <c r="F78" s="14">
        <f t="shared" si="154"/>
        <v>0</v>
      </c>
      <c r="G78" s="14">
        <f t="shared" si="154"/>
        <v>0</v>
      </c>
      <c r="H78" s="14">
        <f t="shared" si="154"/>
        <v>0</v>
      </c>
      <c r="I78" s="14">
        <f t="shared" si="154"/>
        <v>0</v>
      </c>
      <c r="J78" s="14">
        <f t="shared" si="154"/>
        <v>0</v>
      </c>
      <c r="K78" s="14">
        <f t="shared" si="154"/>
        <v>0</v>
      </c>
      <c r="L78" s="14">
        <f t="shared" si="154"/>
        <v>0</v>
      </c>
      <c r="M78" s="14">
        <f t="shared" si="154"/>
        <v>0</v>
      </c>
      <c r="N78" s="14">
        <f t="shared" si="154"/>
        <v>0</v>
      </c>
      <c r="O78" s="14">
        <f t="shared" si="154"/>
        <v>0</v>
      </c>
      <c r="P78" s="14">
        <f t="shared" si="154"/>
        <v>0</v>
      </c>
      <c r="Q78" s="14">
        <f t="shared" si="154"/>
        <v>0</v>
      </c>
      <c r="R78" s="14">
        <f t="shared" si="154"/>
        <v>0</v>
      </c>
      <c r="S78" s="14">
        <f t="shared" si="154"/>
        <v>0</v>
      </c>
      <c r="T78" s="14">
        <f t="shared" si="154"/>
        <v>0</v>
      </c>
      <c r="U78" s="14">
        <f t="shared" si="154"/>
        <v>0</v>
      </c>
      <c r="V78" s="14">
        <f t="shared" si="154"/>
        <v>0</v>
      </c>
      <c r="W78" s="14">
        <f t="shared" si="154"/>
        <v>0</v>
      </c>
      <c r="X78" s="14">
        <f t="shared" si="154"/>
        <v>0</v>
      </c>
      <c r="Y78" s="14">
        <f t="shared" si="154"/>
        <v>0</v>
      </c>
      <c r="Z78" s="14">
        <f t="shared" si="154"/>
        <v>0</v>
      </c>
      <c r="AA78" s="14">
        <f t="shared" si="154"/>
        <v>0</v>
      </c>
      <c r="AB78" s="14">
        <f t="shared" si="154"/>
        <v>0</v>
      </c>
      <c r="AC78" s="14">
        <f t="shared" si="154"/>
        <v>0</v>
      </c>
      <c r="AD78" s="14">
        <f t="shared" si="154"/>
        <v>0</v>
      </c>
      <c r="AE78" s="14">
        <f t="shared" si="154"/>
        <v>0</v>
      </c>
      <c r="AF78" s="14">
        <f t="shared" si="154"/>
        <v>0</v>
      </c>
      <c r="AG78" s="14">
        <f t="shared" si="154"/>
        <v>0</v>
      </c>
      <c r="AH78" s="14">
        <f t="shared" si="154"/>
        <v>0</v>
      </c>
      <c r="AI78" s="14">
        <f t="shared" si="154"/>
        <v>0</v>
      </c>
      <c r="AJ78" s="14">
        <f t="shared" si="153"/>
        <v>0</v>
      </c>
      <c r="AK78" s="14">
        <f t="shared" si="153"/>
        <v>0</v>
      </c>
      <c r="AL78" s="14">
        <f t="shared" si="153"/>
        <v>0</v>
      </c>
      <c r="AM78" s="14">
        <f t="shared" si="153"/>
        <v>0</v>
      </c>
      <c r="AN78" s="14">
        <f t="shared" si="153"/>
        <v>0</v>
      </c>
      <c r="AO78" s="14">
        <f t="shared" si="153"/>
        <v>0</v>
      </c>
      <c r="AP78" s="14">
        <f t="shared" si="153"/>
        <v>0</v>
      </c>
      <c r="AQ78" s="14">
        <f t="shared" si="153"/>
        <v>0</v>
      </c>
      <c r="AR78" s="14">
        <f t="shared" si="153"/>
        <v>0</v>
      </c>
      <c r="AS78" s="14">
        <f t="shared" si="153"/>
        <v>0</v>
      </c>
      <c r="AT78" s="14">
        <f t="shared" si="153"/>
        <v>0</v>
      </c>
      <c r="AU78" s="14">
        <f t="shared" si="153"/>
        <v>0</v>
      </c>
      <c r="AV78" s="14">
        <f t="shared" si="153"/>
        <v>0</v>
      </c>
      <c r="AW78" s="14">
        <f t="shared" si="153"/>
        <v>0</v>
      </c>
      <c r="AX78" s="14">
        <f t="shared" si="153"/>
        <v>0</v>
      </c>
      <c r="AY78" s="14">
        <f t="shared" si="153"/>
        <v>0</v>
      </c>
      <c r="AZ78" s="14">
        <f t="shared" si="153"/>
        <v>0</v>
      </c>
      <c r="BA78" s="14">
        <f t="shared" si="153"/>
        <v>0</v>
      </c>
      <c r="BB78" s="14">
        <f t="shared" si="153"/>
        <v>0</v>
      </c>
      <c r="BC78" s="14">
        <f t="shared" si="153"/>
        <v>0</v>
      </c>
      <c r="BD78" s="14">
        <f t="shared" si="153"/>
        <v>0</v>
      </c>
      <c r="BE78" s="14">
        <f t="shared" si="153"/>
        <v>0</v>
      </c>
      <c r="BF78" s="14">
        <f t="shared" si="153"/>
        <v>0</v>
      </c>
      <c r="BG78" s="14">
        <f t="shared" si="153"/>
        <v>0</v>
      </c>
      <c r="BH78" s="14">
        <f t="shared" si="153"/>
        <v>0</v>
      </c>
      <c r="BI78" s="14">
        <f t="shared" si="153"/>
        <v>0</v>
      </c>
      <c r="BJ78" s="14">
        <f t="shared" si="153"/>
        <v>0</v>
      </c>
      <c r="BK78" s="14">
        <f t="shared" si="153"/>
        <v>0</v>
      </c>
      <c r="BO78" s="27">
        <f t="shared" si="150"/>
        <v>0</v>
      </c>
      <c r="BP78" s="27">
        <f t="shared" si="150"/>
        <v>0</v>
      </c>
      <c r="BQ78" s="27">
        <f t="shared" si="150"/>
        <v>0</v>
      </c>
      <c r="BR78" s="27">
        <f t="shared" si="150"/>
        <v>0</v>
      </c>
      <c r="BS78" s="27">
        <f t="shared" si="150"/>
        <v>0</v>
      </c>
      <c r="BT78" s="27">
        <f t="shared" si="150"/>
        <v>0</v>
      </c>
    </row>
    <row r="79" spans="1:72" hidden="1" outlineLevel="2" x14ac:dyDescent="0.25">
      <c r="A79" s="11"/>
      <c r="C79" s="2"/>
      <c r="D79" s="14">
        <f t="shared" si="154"/>
        <v>0</v>
      </c>
      <c r="E79" s="14">
        <f t="shared" si="154"/>
        <v>0</v>
      </c>
      <c r="F79" s="14">
        <f t="shared" si="154"/>
        <v>0</v>
      </c>
      <c r="G79" s="14">
        <f t="shared" si="154"/>
        <v>0</v>
      </c>
      <c r="H79" s="14">
        <f t="shared" si="154"/>
        <v>0</v>
      </c>
      <c r="I79" s="14">
        <f t="shared" si="154"/>
        <v>0</v>
      </c>
      <c r="J79" s="14">
        <f t="shared" si="154"/>
        <v>0</v>
      </c>
      <c r="K79" s="14">
        <f t="shared" si="154"/>
        <v>0</v>
      </c>
      <c r="L79" s="14">
        <f t="shared" si="154"/>
        <v>0</v>
      </c>
      <c r="M79" s="14">
        <f t="shared" si="154"/>
        <v>0</v>
      </c>
      <c r="N79" s="14">
        <f t="shared" si="154"/>
        <v>0</v>
      </c>
      <c r="O79" s="14">
        <f t="shared" si="154"/>
        <v>0</v>
      </c>
      <c r="P79" s="14">
        <f t="shared" si="154"/>
        <v>0</v>
      </c>
      <c r="Q79" s="14">
        <f t="shared" si="154"/>
        <v>0</v>
      </c>
      <c r="R79" s="14">
        <f t="shared" si="154"/>
        <v>0</v>
      </c>
      <c r="S79" s="14">
        <f t="shared" si="154"/>
        <v>0</v>
      </c>
      <c r="T79" s="14">
        <f t="shared" si="154"/>
        <v>0</v>
      </c>
      <c r="U79" s="14">
        <f t="shared" si="154"/>
        <v>0</v>
      </c>
      <c r="V79" s="14">
        <f t="shared" si="154"/>
        <v>0</v>
      </c>
      <c r="W79" s="14">
        <f t="shared" si="154"/>
        <v>0</v>
      </c>
      <c r="X79" s="14">
        <f t="shared" si="154"/>
        <v>0</v>
      </c>
      <c r="Y79" s="14">
        <f t="shared" si="154"/>
        <v>0</v>
      </c>
      <c r="Z79" s="14">
        <f t="shared" si="154"/>
        <v>0</v>
      </c>
      <c r="AA79" s="14">
        <f t="shared" si="154"/>
        <v>0</v>
      </c>
      <c r="AB79" s="14">
        <f t="shared" si="154"/>
        <v>0</v>
      </c>
      <c r="AC79" s="14">
        <f t="shared" si="154"/>
        <v>0</v>
      </c>
      <c r="AD79" s="14">
        <f t="shared" si="154"/>
        <v>0</v>
      </c>
      <c r="AE79" s="14">
        <f t="shared" si="154"/>
        <v>0</v>
      </c>
      <c r="AF79" s="14">
        <f t="shared" si="154"/>
        <v>0</v>
      </c>
      <c r="AG79" s="14">
        <f t="shared" si="154"/>
        <v>0</v>
      </c>
      <c r="AH79" s="14">
        <f t="shared" si="154"/>
        <v>0</v>
      </c>
      <c r="AI79" s="14">
        <f t="shared" si="154"/>
        <v>0</v>
      </c>
      <c r="AJ79" s="14">
        <f t="shared" si="153"/>
        <v>0</v>
      </c>
      <c r="AK79" s="14">
        <f t="shared" si="153"/>
        <v>0</v>
      </c>
      <c r="AL79" s="14">
        <f t="shared" si="153"/>
        <v>0</v>
      </c>
      <c r="AM79" s="14">
        <f t="shared" si="153"/>
        <v>0</v>
      </c>
      <c r="AN79" s="14">
        <f t="shared" si="153"/>
        <v>0</v>
      </c>
      <c r="AO79" s="14">
        <f t="shared" si="153"/>
        <v>0</v>
      </c>
      <c r="AP79" s="14">
        <f t="shared" si="153"/>
        <v>0</v>
      </c>
      <c r="AQ79" s="14">
        <f t="shared" si="153"/>
        <v>0</v>
      </c>
      <c r="AR79" s="14">
        <f t="shared" si="153"/>
        <v>0</v>
      </c>
      <c r="AS79" s="14">
        <f t="shared" si="153"/>
        <v>0</v>
      </c>
      <c r="AT79" s="14">
        <f t="shared" si="153"/>
        <v>0</v>
      </c>
      <c r="AU79" s="14">
        <f t="shared" si="153"/>
        <v>0</v>
      </c>
      <c r="AV79" s="14">
        <f t="shared" si="153"/>
        <v>0</v>
      </c>
      <c r="AW79" s="14">
        <f t="shared" si="153"/>
        <v>0</v>
      </c>
      <c r="AX79" s="14">
        <f t="shared" si="153"/>
        <v>0</v>
      </c>
      <c r="AY79" s="14">
        <f t="shared" si="153"/>
        <v>0</v>
      </c>
      <c r="AZ79" s="14">
        <f t="shared" si="153"/>
        <v>0</v>
      </c>
      <c r="BA79" s="14">
        <f t="shared" si="153"/>
        <v>0</v>
      </c>
      <c r="BB79" s="14">
        <f t="shared" si="153"/>
        <v>0</v>
      </c>
      <c r="BC79" s="14">
        <f t="shared" si="153"/>
        <v>0</v>
      </c>
      <c r="BD79" s="14">
        <f t="shared" si="153"/>
        <v>0</v>
      </c>
      <c r="BE79" s="14">
        <f t="shared" si="153"/>
        <v>0</v>
      </c>
      <c r="BF79" s="14">
        <f t="shared" si="153"/>
        <v>0</v>
      </c>
      <c r="BG79" s="14">
        <f t="shared" si="153"/>
        <v>0</v>
      </c>
      <c r="BH79" s="14">
        <f t="shared" si="153"/>
        <v>0</v>
      </c>
      <c r="BI79" s="14">
        <f t="shared" si="153"/>
        <v>0</v>
      </c>
      <c r="BJ79" s="14">
        <f t="shared" si="153"/>
        <v>0</v>
      </c>
      <c r="BK79" s="14">
        <f t="shared" si="153"/>
        <v>0</v>
      </c>
      <c r="BO79" s="27">
        <f t="shared" si="150"/>
        <v>0</v>
      </c>
      <c r="BP79" s="27">
        <f t="shared" si="150"/>
        <v>0</v>
      </c>
      <c r="BQ79" s="27">
        <f t="shared" si="150"/>
        <v>0</v>
      </c>
      <c r="BR79" s="27">
        <f t="shared" si="150"/>
        <v>0</v>
      </c>
      <c r="BS79" s="27">
        <f t="shared" si="150"/>
        <v>0</v>
      </c>
      <c r="BT79" s="27">
        <f t="shared" si="150"/>
        <v>0</v>
      </c>
    </row>
    <row r="80" spans="1:72" hidden="1" outlineLevel="1" x14ac:dyDescent="0.25">
      <c r="A80" s="11"/>
      <c r="C80" s="51"/>
      <c r="D80" s="14">
        <f t="shared" si="154"/>
        <v>0</v>
      </c>
      <c r="E80" s="14">
        <f t="shared" si="154"/>
        <v>0</v>
      </c>
      <c r="F80" s="14">
        <f t="shared" si="154"/>
        <v>0</v>
      </c>
      <c r="G80" s="14">
        <f t="shared" si="154"/>
        <v>0</v>
      </c>
      <c r="H80" s="14">
        <f t="shared" si="154"/>
        <v>0</v>
      </c>
      <c r="I80" s="14">
        <f t="shared" si="154"/>
        <v>0</v>
      </c>
      <c r="J80" s="14">
        <f t="shared" si="154"/>
        <v>0</v>
      </c>
      <c r="K80" s="14">
        <f t="shared" si="154"/>
        <v>0</v>
      </c>
      <c r="L80" s="14">
        <f t="shared" si="154"/>
        <v>0</v>
      </c>
      <c r="M80" s="14">
        <f t="shared" si="154"/>
        <v>0</v>
      </c>
      <c r="N80" s="14">
        <f t="shared" si="154"/>
        <v>0</v>
      </c>
      <c r="O80" s="14">
        <f t="shared" si="154"/>
        <v>0</v>
      </c>
      <c r="P80" s="14">
        <f t="shared" si="154"/>
        <v>0</v>
      </c>
      <c r="Q80" s="14">
        <f t="shared" si="154"/>
        <v>0</v>
      </c>
      <c r="R80" s="14">
        <f t="shared" si="154"/>
        <v>0</v>
      </c>
      <c r="S80" s="14">
        <f t="shared" si="154"/>
        <v>0</v>
      </c>
      <c r="T80" s="14">
        <f t="shared" si="154"/>
        <v>0</v>
      </c>
      <c r="U80" s="14">
        <f t="shared" si="154"/>
        <v>0</v>
      </c>
      <c r="V80" s="14">
        <f t="shared" si="154"/>
        <v>0</v>
      </c>
      <c r="W80" s="14">
        <f t="shared" si="154"/>
        <v>0</v>
      </c>
      <c r="X80" s="14">
        <f t="shared" si="154"/>
        <v>0</v>
      </c>
      <c r="Y80" s="14">
        <f t="shared" si="154"/>
        <v>0</v>
      </c>
      <c r="Z80" s="14">
        <f t="shared" si="154"/>
        <v>0</v>
      </c>
      <c r="AA80" s="14">
        <f t="shared" si="154"/>
        <v>0</v>
      </c>
      <c r="AB80" s="14">
        <f t="shared" si="154"/>
        <v>0</v>
      </c>
      <c r="AC80" s="14">
        <f t="shared" si="154"/>
        <v>0</v>
      </c>
      <c r="AD80" s="14">
        <f t="shared" si="154"/>
        <v>0</v>
      </c>
      <c r="AE80" s="14">
        <f t="shared" si="154"/>
        <v>0</v>
      </c>
      <c r="AF80" s="14">
        <f t="shared" si="154"/>
        <v>0</v>
      </c>
      <c r="AG80" s="14">
        <f t="shared" si="154"/>
        <v>0</v>
      </c>
      <c r="AH80" s="14">
        <f t="shared" si="154"/>
        <v>0</v>
      </c>
      <c r="AI80" s="14">
        <f t="shared" si="154"/>
        <v>0</v>
      </c>
      <c r="AJ80" s="14">
        <f t="shared" si="153"/>
        <v>0</v>
      </c>
      <c r="AK80" s="14">
        <f t="shared" si="153"/>
        <v>0</v>
      </c>
      <c r="AL80" s="14">
        <f t="shared" si="153"/>
        <v>0</v>
      </c>
      <c r="AM80" s="14">
        <f t="shared" si="153"/>
        <v>0</v>
      </c>
      <c r="AN80" s="14">
        <f t="shared" si="153"/>
        <v>0</v>
      </c>
      <c r="AO80" s="14">
        <f t="shared" si="153"/>
        <v>0</v>
      </c>
      <c r="AP80" s="14">
        <f t="shared" si="153"/>
        <v>0</v>
      </c>
      <c r="AQ80" s="14">
        <f t="shared" si="153"/>
        <v>0</v>
      </c>
      <c r="AR80" s="14">
        <f t="shared" si="153"/>
        <v>0</v>
      </c>
      <c r="AS80" s="14">
        <f t="shared" si="153"/>
        <v>0</v>
      </c>
      <c r="AT80" s="14">
        <f t="shared" si="153"/>
        <v>0</v>
      </c>
      <c r="AU80" s="14">
        <f t="shared" si="153"/>
        <v>0</v>
      </c>
      <c r="AV80" s="14">
        <f t="shared" si="153"/>
        <v>0</v>
      </c>
      <c r="AW80" s="14">
        <f t="shared" si="153"/>
        <v>0</v>
      </c>
      <c r="AX80" s="14">
        <f t="shared" si="153"/>
        <v>0</v>
      </c>
      <c r="AY80" s="14">
        <f t="shared" si="153"/>
        <v>0</v>
      </c>
      <c r="AZ80" s="14">
        <f t="shared" si="153"/>
        <v>0</v>
      </c>
      <c r="BA80" s="14">
        <f t="shared" si="153"/>
        <v>0</v>
      </c>
      <c r="BB80" s="14">
        <f t="shared" si="153"/>
        <v>0</v>
      </c>
      <c r="BC80" s="14">
        <f t="shared" si="153"/>
        <v>0</v>
      </c>
      <c r="BD80" s="14">
        <f t="shared" si="153"/>
        <v>0</v>
      </c>
      <c r="BE80" s="14">
        <f t="shared" si="153"/>
        <v>0</v>
      </c>
      <c r="BF80" s="14">
        <f t="shared" si="153"/>
        <v>0</v>
      </c>
      <c r="BG80" s="14">
        <f t="shared" si="153"/>
        <v>0</v>
      </c>
      <c r="BH80" s="14">
        <f t="shared" si="153"/>
        <v>0</v>
      </c>
      <c r="BI80" s="14">
        <f t="shared" si="153"/>
        <v>0</v>
      </c>
      <c r="BJ80" s="14">
        <f t="shared" si="153"/>
        <v>0</v>
      </c>
      <c r="BK80" s="14">
        <f t="shared" si="153"/>
        <v>0</v>
      </c>
      <c r="BO80" s="27">
        <f t="shared" si="150"/>
        <v>0</v>
      </c>
      <c r="BP80" s="27">
        <f t="shared" si="150"/>
        <v>0</v>
      </c>
      <c r="BQ80" s="27">
        <f t="shared" si="150"/>
        <v>0</v>
      </c>
      <c r="BR80" s="27">
        <f t="shared" si="150"/>
        <v>0</v>
      </c>
      <c r="BS80" s="27">
        <f t="shared" si="150"/>
        <v>0</v>
      </c>
      <c r="BT80" s="27">
        <f t="shared" si="150"/>
        <v>0</v>
      </c>
    </row>
    <row r="81" spans="1:72" collapsed="1" x14ac:dyDescent="0.25">
      <c r="C81" s="3" t="s">
        <v>19</v>
      </c>
      <c r="D81" s="15">
        <f t="shared" si="154"/>
        <v>0</v>
      </c>
      <c r="E81" s="15">
        <f t="shared" si="154"/>
        <v>0</v>
      </c>
      <c r="F81" s="15">
        <f t="shared" si="154"/>
        <v>0</v>
      </c>
      <c r="G81" s="15">
        <f t="shared" si="154"/>
        <v>0</v>
      </c>
      <c r="H81" s="15">
        <f t="shared" si="154"/>
        <v>0</v>
      </c>
      <c r="I81" s="15">
        <f t="shared" si="154"/>
        <v>0</v>
      </c>
      <c r="J81" s="15">
        <f t="shared" si="154"/>
        <v>0</v>
      </c>
      <c r="K81" s="15">
        <f t="shared" si="154"/>
        <v>0</v>
      </c>
      <c r="L81" s="15">
        <f t="shared" si="154"/>
        <v>0</v>
      </c>
      <c r="M81" s="15">
        <f t="shared" si="154"/>
        <v>0</v>
      </c>
      <c r="N81" s="15">
        <f t="shared" si="154"/>
        <v>0</v>
      </c>
      <c r="O81" s="15">
        <f t="shared" si="154"/>
        <v>0</v>
      </c>
      <c r="P81" s="15">
        <f t="shared" si="154"/>
        <v>0</v>
      </c>
      <c r="Q81" s="15">
        <f t="shared" si="154"/>
        <v>0</v>
      </c>
      <c r="R81" s="15">
        <f t="shared" si="154"/>
        <v>0</v>
      </c>
      <c r="S81" s="15">
        <f t="shared" si="154"/>
        <v>0</v>
      </c>
      <c r="T81" s="15">
        <f t="shared" si="154"/>
        <v>0</v>
      </c>
      <c r="U81" s="15">
        <f t="shared" si="154"/>
        <v>0</v>
      </c>
      <c r="V81" s="15">
        <f t="shared" si="154"/>
        <v>0</v>
      </c>
      <c r="W81" s="15">
        <f t="shared" si="154"/>
        <v>0</v>
      </c>
      <c r="X81" s="15">
        <f t="shared" si="154"/>
        <v>0</v>
      </c>
      <c r="Y81" s="15">
        <f t="shared" si="154"/>
        <v>0</v>
      </c>
      <c r="Z81" s="15">
        <f t="shared" si="154"/>
        <v>0</v>
      </c>
      <c r="AA81" s="15">
        <f t="shared" si="154"/>
        <v>0</v>
      </c>
      <c r="AB81" s="15">
        <f t="shared" si="154"/>
        <v>0</v>
      </c>
      <c r="AC81" s="15">
        <f t="shared" si="154"/>
        <v>0</v>
      </c>
      <c r="AD81" s="15">
        <f t="shared" si="154"/>
        <v>0</v>
      </c>
      <c r="AE81" s="15">
        <f t="shared" si="154"/>
        <v>0</v>
      </c>
      <c r="AF81" s="15">
        <f t="shared" si="154"/>
        <v>0</v>
      </c>
      <c r="AG81" s="15">
        <f t="shared" si="154"/>
        <v>0</v>
      </c>
      <c r="AH81" s="15">
        <f t="shared" si="154"/>
        <v>0</v>
      </c>
      <c r="AI81" s="15">
        <f t="shared" si="154"/>
        <v>0</v>
      </c>
      <c r="AJ81" s="15">
        <f t="shared" si="153"/>
        <v>0</v>
      </c>
      <c r="AK81" s="15">
        <f t="shared" si="153"/>
        <v>0</v>
      </c>
      <c r="AL81" s="15">
        <f t="shared" si="153"/>
        <v>0</v>
      </c>
      <c r="AM81" s="15">
        <f t="shared" si="153"/>
        <v>0</v>
      </c>
      <c r="AN81" s="15">
        <f t="shared" si="153"/>
        <v>0</v>
      </c>
      <c r="AO81" s="15">
        <f t="shared" si="153"/>
        <v>0</v>
      </c>
      <c r="AP81" s="15">
        <f t="shared" si="153"/>
        <v>0</v>
      </c>
      <c r="AQ81" s="15">
        <f t="shared" si="153"/>
        <v>0</v>
      </c>
      <c r="AR81" s="15">
        <f t="shared" si="153"/>
        <v>0</v>
      </c>
      <c r="AS81" s="15">
        <f t="shared" si="153"/>
        <v>0</v>
      </c>
      <c r="AT81" s="15">
        <f t="shared" si="153"/>
        <v>0</v>
      </c>
      <c r="AU81" s="15">
        <f t="shared" si="153"/>
        <v>0</v>
      </c>
      <c r="AV81" s="15">
        <f t="shared" si="153"/>
        <v>0</v>
      </c>
      <c r="AW81" s="15">
        <f t="shared" si="153"/>
        <v>0</v>
      </c>
      <c r="AX81" s="15">
        <f t="shared" si="153"/>
        <v>0</v>
      </c>
      <c r="AY81" s="15">
        <f t="shared" si="153"/>
        <v>0</v>
      </c>
      <c r="AZ81" s="15">
        <f t="shared" si="153"/>
        <v>0</v>
      </c>
      <c r="BA81" s="15">
        <f t="shared" si="153"/>
        <v>0</v>
      </c>
      <c r="BB81" s="15">
        <f t="shared" si="153"/>
        <v>0</v>
      </c>
      <c r="BC81" s="15">
        <f t="shared" si="153"/>
        <v>0</v>
      </c>
      <c r="BD81" s="15">
        <f t="shared" si="153"/>
        <v>0</v>
      </c>
      <c r="BE81" s="15">
        <f t="shared" si="153"/>
        <v>0</v>
      </c>
      <c r="BF81" s="15">
        <f t="shared" si="153"/>
        <v>0</v>
      </c>
      <c r="BG81" s="15">
        <f t="shared" si="153"/>
        <v>0</v>
      </c>
      <c r="BH81" s="15">
        <f t="shared" si="153"/>
        <v>0</v>
      </c>
      <c r="BI81" s="15">
        <f t="shared" si="153"/>
        <v>0</v>
      </c>
      <c r="BJ81" s="15">
        <f t="shared" si="153"/>
        <v>0</v>
      </c>
      <c r="BK81" s="15">
        <f t="shared" si="153"/>
        <v>0</v>
      </c>
      <c r="BO81" s="28">
        <f t="shared" ref="BO81:BT81" si="155">-IFERROR(((1-BO138/BW43)^(360/BO$4))-1,0)</f>
        <v>0</v>
      </c>
      <c r="BP81" s="28">
        <f t="shared" si="155"/>
        <v>0</v>
      </c>
      <c r="BQ81" s="28">
        <f t="shared" si="155"/>
        <v>0</v>
      </c>
      <c r="BR81" s="28">
        <f t="shared" si="155"/>
        <v>0</v>
      </c>
      <c r="BS81" s="28">
        <f t="shared" si="155"/>
        <v>0</v>
      </c>
      <c r="BT81" s="28">
        <f t="shared" si="155"/>
        <v>0</v>
      </c>
    </row>
    <row r="84" spans="1:72" hidden="1" outlineLevel="2" x14ac:dyDescent="0.25">
      <c r="A84" s="11"/>
      <c r="C84" s="2" t="s">
        <v>79</v>
      </c>
      <c r="D84" s="14">
        <f t="shared" ref="D84:BK88" si="156">D46+D65</f>
        <v>0</v>
      </c>
      <c r="E84" s="14">
        <f t="shared" si="156"/>
        <v>0</v>
      </c>
      <c r="F84" s="14">
        <f t="shared" si="156"/>
        <v>0</v>
      </c>
      <c r="G84" s="14">
        <f t="shared" si="156"/>
        <v>0</v>
      </c>
      <c r="H84" s="14">
        <f t="shared" si="156"/>
        <v>0</v>
      </c>
      <c r="I84" s="14">
        <f t="shared" si="156"/>
        <v>0</v>
      </c>
      <c r="J84" s="14">
        <f t="shared" si="156"/>
        <v>0</v>
      </c>
      <c r="K84" s="14">
        <f t="shared" si="156"/>
        <v>0</v>
      </c>
      <c r="L84" s="14">
        <f t="shared" si="156"/>
        <v>0</v>
      </c>
      <c r="M84" s="14">
        <f t="shared" si="156"/>
        <v>0</v>
      </c>
      <c r="N84" s="14">
        <f t="shared" si="156"/>
        <v>0</v>
      </c>
      <c r="O84" s="14">
        <f t="shared" si="156"/>
        <v>0</v>
      </c>
      <c r="P84" s="14">
        <f t="shared" si="156"/>
        <v>0</v>
      </c>
      <c r="Q84" s="14">
        <f t="shared" si="156"/>
        <v>0</v>
      </c>
      <c r="R84" s="14">
        <f t="shared" si="156"/>
        <v>0</v>
      </c>
      <c r="S84" s="14">
        <f t="shared" si="156"/>
        <v>0</v>
      </c>
      <c r="T84" s="14">
        <f t="shared" si="156"/>
        <v>0</v>
      </c>
      <c r="U84" s="14">
        <f t="shared" si="156"/>
        <v>0</v>
      </c>
      <c r="V84" s="14">
        <f t="shared" si="156"/>
        <v>0</v>
      </c>
      <c r="W84" s="14">
        <f t="shared" si="156"/>
        <v>0</v>
      </c>
      <c r="X84" s="14">
        <f t="shared" si="156"/>
        <v>0</v>
      </c>
      <c r="Y84" s="14">
        <f t="shared" si="156"/>
        <v>0</v>
      </c>
      <c r="Z84" s="14">
        <f t="shared" si="156"/>
        <v>0</v>
      </c>
      <c r="AA84" s="14">
        <f t="shared" si="156"/>
        <v>0</v>
      </c>
      <c r="AB84" s="14">
        <f t="shared" si="156"/>
        <v>0</v>
      </c>
      <c r="AC84" s="14">
        <f t="shared" si="156"/>
        <v>0</v>
      </c>
      <c r="AD84" s="14">
        <f t="shared" si="156"/>
        <v>0</v>
      </c>
      <c r="AE84" s="14">
        <f t="shared" si="156"/>
        <v>0</v>
      </c>
      <c r="AF84" s="14">
        <f t="shared" si="156"/>
        <v>0</v>
      </c>
      <c r="AG84" s="14">
        <f t="shared" si="156"/>
        <v>0</v>
      </c>
      <c r="AH84" s="14">
        <f t="shared" si="156"/>
        <v>0</v>
      </c>
      <c r="AI84" s="14">
        <f t="shared" si="156"/>
        <v>0</v>
      </c>
      <c r="AJ84" s="14">
        <f t="shared" si="156"/>
        <v>0</v>
      </c>
      <c r="AK84" s="14">
        <f t="shared" si="156"/>
        <v>0</v>
      </c>
      <c r="AL84" s="14">
        <f t="shared" si="156"/>
        <v>0</v>
      </c>
      <c r="AM84" s="14">
        <f t="shared" si="156"/>
        <v>0</v>
      </c>
      <c r="AN84" s="14">
        <f t="shared" si="156"/>
        <v>0</v>
      </c>
      <c r="AO84" s="14">
        <f t="shared" si="156"/>
        <v>0</v>
      </c>
      <c r="AP84" s="14">
        <f t="shared" si="156"/>
        <v>0</v>
      </c>
      <c r="AQ84" s="14">
        <f t="shared" si="156"/>
        <v>0</v>
      </c>
      <c r="AR84" s="14">
        <f t="shared" si="156"/>
        <v>0</v>
      </c>
      <c r="AS84" s="14">
        <f t="shared" si="156"/>
        <v>0</v>
      </c>
      <c r="AT84" s="14">
        <f t="shared" si="156"/>
        <v>0</v>
      </c>
      <c r="AU84" s="14">
        <f t="shared" si="156"/>
        <v>0</v>
      </c>
      <c r="AV84" s="14">
        <f t="shared" si="156"/>
        <v>0</v>
      </c>
      <c r="AW84" s="14">
        <f t="shared" si="156"/>
        <v>0</v>
      </c>
      <c r="AX84" s="14">
        <f t="shared" si="156"/>
        <v>0</v>
      </c>
      <c r="AY84" s="14">
        <f t="shared" si="156"/>
        <v>0</v>
      </c>
      <c r="AZ84" s="14">
        <f t="shared" si="156"/>
        <v>4.2539586934901008E-2</v>
      </c>
      <c r="BA84" s="14">
        <f t="shared" si="156"/>
        <v>4.2524666052427218E-2</v>
      </c>
      <c r="BB84" s="14">
        <f t="shared" si="156"/>
        <v>4.2536677782487819E-2</v>
      </c>
      <c r="BC84" s="14">
        <f t="shared" si="156"/>
        <v>4.2513289432783097E-2</v>
      </c>
      <c r="BD84" s="14">
        <f t="shared" si="156"/>
        <v>4.2497138239929955E-2</v>
      </c>
      <c r="BE84" s="14">
        <f t="shared" si="156"/>
        <v>4.245973047646312E-2</v>
      </c>
      <c r="BF84" s="14">
        <f t="shared" si="156"/>
        <v>4.249661713177022E-2</v>
      </c>
      <c r="BG84" s="14">
        <f t="shared" si="156"/>
        <v>4.2498141224375896E-2</v>
      </c>
      <c r="BH84" s="14">
        <f t="shared" si="156"/>
        <v>4.2447175047584107E-2</v>
      </c>
      <c r="BI84" s="14">
        <f t="shared" si="156"/>
        <v>4.244251898093232E-2</v>
      </c>
      <c r="BJ84" s="14">
        <f t="shared" si="156"/>
        <v>4.2513138598642808E-2</v>
      </c>
      <c r="BK84" s="14">
        <f t="shared" si="156"/>
        <v>4.2558658634222812E-2</v>
      </c>
      <c r="BO84" s="27">
        <f t="shared" ref="BO84:BT99" si="157">BO46+BO65</f>
        <v>0</v>
      </c>
      <c r="BP84" s="27">
        <f t="shared" si="157"/>
        <v>4.2527549622565219E-2</v>
      </c>
      <c r="BQ84" s="27">
        <f t="shared" si="157"/>
        <v>0</v>
      </c>
      <c r="BR84" s="27">
        <f t="shared" si="157"/>
        <v>0</v>
      </c>
      <c r="BS84" s="27">
        <f t="shared" si="157"/>
        <v>0</v>
      </c>
      <c r="BT84" s="27">
        <f t="shared" si="157"/>
        <v>0</v>
      </c>
    </row>
    <row r="85" spans="1:72" hidden="1" outlineLevel="2" x14ac:dyDescent="0.25">
      <c r="A85" s="11"/>
      <c r="C85" s="2"/>
      <c r="D85" s="14">
        <f t="shared" si="156"/>
        <v>0</v>
      </c>
      <c r="E85" s="14">
        <f t="shared" si="156"/>
        <v>0</v>
      </c>
      <c r="F85" s="14">
        <f t="shared" si="156"/>
        <v>0</v>
      </c>
      <c r="G85" s="14">
        <f t="shared" si="156"/>
        <v>0</v>
      </c>
      <c r="H85" s="14">
        <f t="shared" si="156"/>
        <v>0</v>
      </c>
      <c r="I85" s="14">
        <f t="shared" si="156"/>
        <v>0</v>
      </c>
      <c r="J85" s="14">
        <f t="shared" si="156"/>
        <v>0</v>
      </c>
      <c r="K85" s="14">
        <f t="shared" si="156"/>
        <v>0</v>
      </c>
      <c r="L85" s="14">
        <f t="shared" si="156"/>
        <v>0</v>
      </c>
      <c r="M85" s="14">
        <f t="shared" si="156"/>
        <v>0</v>
      </c>
      <c r="N85" s="14">
        <f t="shared" si="156"/>
        <v>0</v>
      </c>
      <c r="O85" s="14">
        <f t="shared" si="156"/>
        <v>0</v>
      </c>
      <c r="P85" s="14">
        <f t="shared" si="156"/>
        <v>0</v>
      </c>
      <c r="Q85" s="14">
        <f t="shared" si="156"/>
        <v>0</v>
      </c>
      <c r="R85" s="14">
        <f t="shared" si="156"/>
        <v>0</v>
      </c>
      <c r="S85" s="14">
        <f t="shared" si="156"/>
        <v>0</v>
      </c>
      <c r="T85" s="14">
        <f t="shared" si="156"/>
        <v>0</v>
      </c>
      <c r="U85" s="14">
        <f t="shared" si="156"/>
        <v>0</v>
      </c>
      <c r="V85" s="14">
        <f t="shared" si="156"/>
        <v>0</v>
      </c>
      <c r="W85" s="14">
        <f t="shared" si="156"/>
        <v>0</v>
      </c>
      <c r="X85" s="14">
        <f t="shared" si="156"/>
        <v>0</v>
      </c>
      <c r="Y85" s="14">
        <f t="shared" si="156"/>
        <v>0</v>
      </c>
      <c r="Z85" s="14">
        <f t="shared" si="156"/>
        <v>0</v>
      </c>
      <c r="AA85" s="14">
        <f t="shared" si="156"/>
        <v>0</v>
      </c>
      <c r="AB85" s="14">
        <f t="shared" si="156"/>
        <v>0</v>
      </c>
      <c r="AC85" s="14">
        <f t="shared" si="156"/>
        <v>0</v>
      </c>
      <c r="AD85" s="14">
        <f t="shared" si="156"/>
        <v>0</v>
      </c>
      <c r="AE85" s="14">
        <f t="shared" si="156"/>
        <v>0</v>
      </c>
      <c r="AF85" s="14">
        <f t="shared" si="156"/>
        <v>0</v>
      </c>
      <c r="AG85" s="14">
        <f t="shared" si="156"/>
        <v>0</v>
      </c>
      <c r="AH85" s="14">
        <f t="shared" si="156"/>
        <v>0</v>
      </c>
      <c r="AI85" s="14">
        <f t="shared" si="156"/>
        <v>0</v>
      </c>
      <c r="AJ85" s="14">
        <f t="shared" si="156"/>
        <v>0</v>
      </c>
      <c r="AK85" s="14">
        <f t="shared" si="156"/>
        <v>0</v>
      </c>
      <c r="AL85" s="14">
        <f t="shared" si="156"/>
        <v>0</v>
      </c>
      <c r="AM85" s="14">
        <f t="shared" si="156"/>
        <v>0</v>
      </c>
      <c r="AN85" s="14">
        <f t="shared" si="156"/>
        <v>0</v>
      </c>
      <c r="AO85" s="14">
        <f t="shared" si="156"/>
        <v>0</v>
      </c>
      <c r="AP85" s="14">
        <f t="shared" si="156"/>
        <v>0</v>
      </c>
      <c r="AQ85" s="14">
        <f t="shared" si="156"/>
        <v>0</v>
      </c>
      <c r="AR85" s="14">
        <f t="shared" si="156"/>
        <v>0</v>
      </c>
      <c r="AS85" s="14">
        <f t="shared" si="156"/>
        <v>0</v>
      </c>
      <c r="AT85" s="14">
        <f t="shared" si="156"/>
        <v>0</v>
      </c>
      <c r="AU85" s="14">
        <f t="shared" si="156"/>
        <v>0</v>
      </c>
      <c r="AV85" s="14">
        <f t="shared" si="156"/>
        <v>0</v>
      </c>
      <c r="AW85" s="14">
        <f t="shared" si="156"/>
        <v>0</v>
      </c>
      <c r="AX85" s="14">
        <f t="shared" si="156"/>
        <v>0</v>
      </c>
      <c r="AY85" s="14">
        <f t="shared" si="156"/>
        <v>0</v>
      </c>
      <c r="AZ85" s="14">
        <f t="shared" si="156"/>
        <v>0</v>
      </c>
      <c r="BA85" s="14">
        <f t="shared" si="156"/>
        <v>0</v>
      </c>
      <c r="BB85" s="14">
        <f t="shared" si="156"/>
        <v>0</v>
      </c>
      <c r="BC85" s="14">
        <f t="shared" si="156"/>
        <v>0</v>
      </c>
      <c r="BD85" s="14">
        <f t="shared" si="156"/>
        <v>0</v>
      </c>
      <c r="BE85" s="14">
        <f t="shared" si="156"/>
        <v>0</v>
      </c>
      <c r="BF85" s="14">
        <f t="shared" si="156"/>
        <v>0</v>
      </c>
      <c r="BG85" s="14">
        <f t="shared" si="156"/>
        <v>0</v>
      </c>
      <c r="BH85" s="14">
        <f t="shared" si="156"/>
        <v>0</v>
      </c>
      <c r="BI85" s="14">
        <f t="shared" si="156"/>
        <v>0</v>
      </c>
      <c r="BJ85" s="14">
        <f t="shared" si="156"/>
        <v>0</v>
      </c>
      <c r="BK85" s="14">
        <f t="shared" si="156"/>
        <v>0</v>
      </c>
      <c r="BO85" s="27">
        <f t="shared" si="157"/>
        <v>0</v>
      </c>
      <c r="BP85" s="27">
        <f t="shared" si="157"/>
        <v>0</v>
      </c>
      <c r="BQ85" s="27">
        <f t="shared" si="157"/>
        <v>0</v>
      </c>
      <c r="BR85" s="27">
        <f t="shared" si="157"/>
        <v>0</v>
      </c>
      <c r="BS85" s="27">
        <f t="shared" si="157"/>
        <v>0</v>
      </c>
      <c r="BT85" s="27">
        <f t="shared" si="157"/>
        <v>0</v>
      </c>
    </row>
    <row r="86" spans="1:72" hidden="1" outlineLevel="2" x14ac:dyDescent="0.25">
      <c r="A86" s="11"/>
      <c r="C86" s="2"/>
      <c r="D86" s="14">
        <f t="shared" si="156"/>
        <v>0</v>
      </c>
      <c r="E86" s="14">
        <f t="shared" si="156"/>
        <v>0</v>
      </c>
      <c r="F86" s="14">
        <f t="shared" si="156"/>
        <v>0</v>
      </c>
      <c r="G86" s="14">
        <f t="shared" si="156"/>
        <v>0</v>
      </c>
      <c r="H86" s="14">
        <f t="shared" si="156"/>
        <v>0</v>
      </c>
      <c r="I86" s="14">
        <f t="shared" si="156"/>
        <v>0</v>
      </c>
      <c r="J86" s="14">
        <f t="shared" si="156"/>
        <v>0</v>
      </c>
      <c r="K86" s="14">
        <f t="shared" si="156"/>
        <v>0</v>
      </c>
      <c r="L86" s="14">
        <f t="shared" si="156"/>
        <v>0</v>
      </c>
      <c r="M86" s="14">
        <f t="shared" si="156"/>
        <v>0</v>
      </c>
      <c r="N86" s="14">
        <f t="shared" si="156"/>
        <v>0</v>
      </c>
      <c r="O86" s="14">
        <f t="shared" si="156"/>
        <v>0</v>
      </c>
      <c r="P86" s="14">
        <f t="shared" si="156"/>
        <v>0</v>
      </c>
      <c r="Q86" s="14">
        <f t="shared" si="156"/>
        <v>0</v>
      </c>
      <c r="R86" s="14">
        <f t="shared" si="156"/>
        <v>0</v>
      </c>
      <c r="S86" s="14">
        <f t="shared" si="156"/>
        <v>0</v>
      </c>
      <c r="T86" s="14">
        <f t="shared" si="156"/>
        <v>0</v>
      </c>
      <c r="U86" s="14">
        <f t="shared" si="156"/>
        <v>0</v>
      </c>
      <c r="V86" s="14">
        <f t="shared" si="156"/>
        <v>0</v>
      </c>
      <c r="W86" s="14">
        <f t="shared" si="156"/>
        <v>0</v>
      </c>
      <c r="X86" s="14">
        <f t="shared" si="156"/>
        <v>0</v>
      </c>
      <c r="Y86" s="14">
        <f t="shared" si="156"/>
        <v>0</v>
      </c>
      <c r="Z86" s="14">
        <f t="shared" si="156"/>
        <v>0</v>
      </c>
      <c r="AA86" s="14">
        <f t="shared" si="156"/>
        <v>0</v>
      </c>
      <c r="AB86" s="14">
        <f t="shared" si="156"/>
        <v>0</v>
      </c>
      <c r="AC86" s="14">
        <f t="shared" si="156"/>
        <v>0</v>
      </c>
      <c r="AD86" s="14">
        <f t="shared" si="156"/>
        <v>0</v>
      </c>
      <c r="AE86" s="14">
        <f t="shared" si="156"/>
        <v>0</v>
      </c>
      <c r="AF86" s="14">
        <f t="shared" si="156"/>
        <v>0</v>
      </c>
      <c r="AG86" s="14">
        <f t="shared" si="156"/>
        <v>0</v>
      </c>
      <c r="AH86" s="14">
        <f t="shared" si="156"/>
        <v>0</v>
      </c>
      <c r="AI86" s="14">
        <f t="shared" si="156"/>
        <v>0</v>
      </c>
      <c r="AJ86" s="14">
        <f t="shared" si="156"/>
        <v>0</v>
      </c>
      <c r="AK86" s="14">
        <f t="shared" si="156"/>
        <v>0</v>
      </c>
      <c r="AL86" s="14">
        <f t="shared" si="156"/>
        <v>0</v>
      </c>
      <c r="AM86" s="14">
        <f t="shared" si="156"/>
        <v>0</v>
      </c>
      <c r="AN86" s="14">
        <f t="shared" si="156"/>
        <v>0</v>
      </c>
      <c r="AO86" s="14">
        <f t="shared" si="156"/>
        <v>0</v>
      </c>
      <c r="AP86" s="14">
        <f t="shared" si="156"/>
        <v>0</v>
      </c>
      <c r="AQ86" s="14">
        <f t="shared" si="156"/>
        <v>0</v>
      </c>
      <c r="AR86" s="14">
        <f t="shared" si="156"/>
        <v>0</v>
      </c>
      <c r="AS86" s="14">
        <f t="shared" si="156"/>
        <v>0</v>
      </c>
      <c r="AT86" s="14">
        <f t="shared" si="156"/>
        <v>0</v>
      </c>
      <c r="AU86" s="14">
        <f t="shared" si="156"/>
        <v>0</v>
      </c>
      <c r="AV86" s="14">
        <f t="shared" si="156"/>
        <v>0</v>
      </c>
      <c r="AW86" s="14">
        <f t="shared" si="156"/>
        <v>0</v>
      </c>
      <c r="AX86" s="14">
        <f t="shared" si="156"/>
        <v>0</v>
      </c>
      <c r="AY86" s="14">
        <f t="shared" si="156"/>
        <v>0</v>
      </c>
      <c r="AZ86" s="14">
        <f t="shared" si="156"/>
        <v>0</v>
      </c>
      <c r="BA86" s="14">
        <f t="shared" si="156"/>
        <v>0</v>
      </c>
      <c r="BB86" s="14">
        <f t="shared" si="156"/>
        <v>0</v>
      </c>
      <c r="BC86" s="14">
        <f t="shared" si="156"/>
        <v>0</v>
      </c>
      <c r="BD86" s="14">
        <f t="shared" si="156"/>
        <v>0</v>
      </c>
      <c r="BE86" s="14">
        <f t="shared" si="156"/>
        <v>0</v>
      </c>
      <c r="BF86" s="14">
        <f t="shared" si="156"/>
        <v>0</v>
      </c>
      <c r="BG86" s="14">
        <f t="shared" si="156"/>
        <v>0</v>
      </c>
      <c r="BH86" s="14">
        <f t="shared" si="156"/>
        <v>0</v>
      </c>
      <c r="BI86" s="14">
        <f t="shared" si="156"/>
        <v>0</v>
      </c>
      <c r="BJ86" s="14">
        <f t="shared" si="156"/>
        <v>0</v>
      </c>
      <c r="BK86" s="14">
        <f t="shared" si="156"/>
        <v>0</v>
      </c>
      <c r="BO86" s="27">
        <f t="shared" si="157"/>
        <v>0</v>
      </c>
      <c r="BP86" s="27">
        <f t="shared" si="157"/>
        <v>0</v>
      </c>
      <c r="BQ86" s="27">
        <f t="shared" si="157"/>
        <v>0</v>
      </c>
      <c r="BR86" s="27">
        <f t="shared" si="157"/>
        <v>0</v>
      </c>
      <c r="BS86" s="27">
        <f t="shared" si="157"/>
        <v>0</v>
      </c>
      <c r="BT86" s="27">
        <f t="shared" si="157"/>
        <v>0</v>
      </c>
    </row>
    <row r="87" spans="1:72" hidden="1" outlineLevel="2" x14ac:dyDescent="0.25">
      <c r="A87" s="11"/>
      <c r="C87" s="2"/>
      <c r="D87" s="14">
        <f t="shared" si="156"/>
        <v>0</v>
      </c>
      <c r="E87" s="14">
        <f t="shared" si="156"/>
        <v>0</v>
      </c>
      <c r="F87" s="14">
        <f t="shared" si="156"/>
        <v>0</v>
      </c>
      <c r="G87" s="14">
        <f t="shared" si="156"/>
        <v>0</v>
      </c>
      <c r="H87" s="14">
        <f t="shared" si="156"/>
        <v>0</v>
      </c>
      <c r="I87" s="14">
        <f t="shared" si="156"/>
        <v>0</v>
      </c>
      <c r="J87" s="14">
        <f t="shared" si="156"/>
        <v>0</v>
      </c>
      <c r="K87" s="14">
        <f t="shared" si="156"/>
        <v>0</v>
      </c>
      <c r="L87" s="14">
        <f t="shared" si="156"/>
        <v>0</v>
      </c>
      <c r="M87" s="14">
        <f t="shared" si="156"/>
        <v>0</v>
      </c>
      <c r="N87" s="14">
        <f t="shared" si="156"/>
        <v>0</v>
      </c>
      <c r="O87" s="14">
        <f t="shared" si="156"/>
        <v>0</v>
      </c>
      <c r="P87" s="14">
        <f t="shared" si="156"/>
        <v>0</v>
      </c>
      <c r="Q87" s="14">
        <f t="shared" si="156"/>
        <v>0</v>
      </c>
      <c r="R87" s="14">
        <f t="shared" si="156"/>
        <v>0</v>
      </c>
      <c r="S87" s="14">
        <f t="shared" si="156"/>
        <v>0</v>
      </c>
      <c r="T87" s="14">
        <f t="shared" si="156"/>
        <v>0</v>
      </c>
      <c r="U87" s="14">
        <f t="shared" si="156"/>
        <v>0</v>
      </c>
      <c r="V87" s="14">
        <f t="shared" si="156"/>
        <v>0</v>
      </c>
      <c r="W87" s="14">
        <f t="shared" si="156"/>
        <v>0</v>
      </c>
      <c r="X87" s="14">
        <f t="shared" si="156"/>
        <v>0</v>
      </c>
      <c r="Y87" s="14">
        <f t="shared" si="156"/>
        <v>0</v>
      </c>
      <c r="Z87" s="14">
        <f t="shared" si="156"/>
        <v>0</v>
      </c>
      <c r="AA87" s="14">
        <f t="shared" si="156"/>
        <v>0</v>
      </c>
      <c r="AB87" s="14">
        <f t="shared" si="156"/>
        <v>0</v>
      </c>
      <c r="AC87" s="14">
        <f t="shared" si="156"/>
        <v>0</v>
      </c>
      <c r="AD87" s="14">
        <f t="shared" si="156"/>
        <v>0</v>
      </c>
      <c r="AE87" s="14">
        <f t="shared" si="156"/>
        <v>0</v>
      </c>
      <c r="AF87" s="14">
        <f t="shared" si="156"/>
        <v>0</v>
      </c>
      <c r="AG87" s="14">
        <f t="shared" si="156"/>
        <v>0</v>
      </c>
      <c r="AH87" s="14">
        <f t="shared" si="156"/>
        <v>0</v>
      </c>
      <c r="AI87" s="14">
        <f t="shared" si="156"/>
        <v>0</v>
      </c>
      <c r="AJ87" s="14">
        <f t="shared" si="156"/>
        <v>0</v>
      </c>
      <c r="AK87" s="14">
        <f t="shared" si="156"/>
        <v>0</v>
      </c>
      <c r="AL87" s="14">
        <f t="shared" si="156"/>
        <v>0</v>
      </c>
      <c r="AM87" s="14">
        <f t="shared" si="156"/>
        <v>0</v>
      </c>
      <c r="AN87" s="14">
        <f t="shared" si="156"/>
        <v>0</v>
      </c>
      <c r="AO87" s="14">
        <f t="shared" si="156"/>
        <v>0</v>
      </c>
      <c r="AP87" s="14">
        <f t="shared" si="156"/>
        <v>0</v>
      </c>
      <c r="AQ87" s="14">
        <f t="shared" si="156"/>
        <v>0</v>
      </c>
      <c r="AR87" s="14">
        <f t="shared" si="156"/>
        <v>0</v>
      </c>
      <c r="AS87" s="14">
        <f t="shared" si="156"/>
        <v>0</v>
      </c>
      <c r="AT87" s="14">
        <f t="shared" si="156"/>
        <v>0</v>
      </c>
      <c r="AU87" s="14">
        <f t="shared" si="156"/>
        <v>0</v>
      </c>
      <c r="AV87" s="14">
        <f t="shared" si="156"/>
        <v>0</v>
      </c>
      <c r="AW87" s="14">
        <f t="shared" si="156"/>
        <v>0</v>
      </c>
      <c r="AX87" s="14">
        <f t="shared" si="156"/>
        <v>0</v>
      </c>
      <c r="AY87" s="14">
        <f t="shared" si="156"/>
        <v>0</v>
      </c>
      <c r="AZ87" s="14">
        <f t="shared" si="156"/>
        <v>0</v>
      </c>
      <c r="BA87" s="14">
        <f t="shared" si="156"/>
        <v>0</v>
      </c>
      <c r="BB87" s="14">
        <f t="shared" si="156"/>
        <v>0</v>
      </c>
      <c r="BC87" s="14">
        <f t="shared" si="156"/>
        <v>0</v>
      </c>
      <c r="BD87" s="14">
        <f t="shared" si="156"/>
        <v>0</v>
      </c>
      <c r="BE87" s="14">
        <f t="shared" si="156"/>
        <v>0</v>
      </c>
      <c r="BF87" s="14">
        <f t="shared" si="156"/>
        <v>0</v>
      </c>
      <c r="BG87" s="14">
        <f t="shared" si="156"/>
        <v>0</v>
      </c>
      <c r="BH87" s="14">
        <f t="shared" si="156"/>
        <v>0</v>
      </c>
      <c r="BI87" s="14">
        <f t="shared" si="156"/>
        <v>0</v>
      </c>
      <c r="BJ87" s="14">
        <f t="shared" si="156"/>
        <v>0</v>
      </c>
      <c r="BK87" s="14">
        <f t="shared" si="156"/>
        <v>0</v>
      </c>
      <c r="BO87" s="27">
        <f t="shared" si="157"/>
        <v>0</v>
      </c>
      <c r="BP87" s="27">
        <f t="shared" si="157"/>
        <v>0</v>
      </c>
      <c r="BQ87" s="27">
        <f t="shared" si="157"/>
        <v>0</v>
      </c>
      <c r="BR87" s="27">
        <f t="shared" si="157"/>
        <v>0</v>
      </c>
      <c r="BS87" s="27">
        <f t="shared" si="157"/>
        <v>0</v>
      </c>
      <c r="BT87" s="27">
        <f t="shared" si="157"/>
        <v>0</v>
      </c>
    </row>
    <row r="88" spans="1:72" hidden="1" outlineLevel="2" x14ac:dyDescent="0.25">
      <c r="A88" s="11"/>
      <c r="C88" s="2"/>
      <c r="D88" s="14">
        <f t="shared" si="156"/>
        <v>0</v>
      </c>
      <c r="E88" s="14">
        <f t="shared" si="156"/>
        <v>0</v>
      </c>
      <c r="F88" s="14">
        <f t="shared" si="156"/>
        <v>0</v>
      </c>
      <c r="G88" s="14">
        <f t="shared" si="156"/>
        <v>0</v>
      </c>
      <c r="H88" s="14">
        <f t="shared" si="156"/>
        <v>0</v>
      </c>
      <c r="I88" s="14">
        <f t="shared" si="156"/>
        <v>0</v>
      </c>
      <c r="J88" s="14">
        <f t="shared" si="156"/>
        <v>0</v>
      </c>
      <c r="K88" s="14">
        <f t="shared" si="156"/>
        <v>0</v>
      </c>
      <c r="L88" s="14">
        <f t="shared" si="156"/>
        <v>0</v>
      </c>
      <c r="M88" s="14">
        <f t="shared" si="156"/>
        <v>0</v>
      </c>
      <c r="N88" s="14">
        <f t="shared" si="156"/>
        <v>0</v>
      </c>
      <c r="O88" s="14">
        <f t="shared" si="156"/>
        <v>0</v>
      </c>
      <c r="P88" s="14">
        <f t="shared" si="156"/>
        <v>0</v>
      </c>
      <c r="Q88" s="14">
        <f t="shared" si="156"/>
        <v>0</v>
      </c>
      <c r="R88" s="14">
        <f t="shared" si="156"/>
        <v>0</v>
      </c>
      <c r="S88" s="14">
        <f t="shared" ref="S88:BK96" si="158">S50+S69</f>
        <v>0</v>
      </c>
      <c r="T88" s="14">
        <f t="shared" si="158"/>
        <v>0</v>
      </c>
      <c r="U88" s="14">
        <f t="shared" si="158"/>
        <v>0</v>
      </c>
      <c r="V88" s="14">
        <f t="shared" si="158"/>
        <v>0</v>
      </c>
      <c r="W88" s="14">
        <f t="shared" si="158"/>
        <v>0</v>
      </c>
      <c r="X88" s="14">
        <f t="shared" si="158"/>
        <v>0</v>
      </c>
      <c r="Y88" s="14">
        <f t="shared" si="158"/>
        <v>0</v>
      </c>
      <c r="Z88" s="14">
        <f t="shared" si="158"/>
        <v>0</v>
      </c>
      <c r="AA88" s="14">
        <f t="shared" si="158"/>
        <v>0</v>
      </c>
      <c r="AB88" s="14">
        <f t="shared" si="158"/>
        <v>0</v>
      </c>
      <c r="AC88" s="14">
        <f t="shared" si="158"/>
        <v>0</v>
      </c>
      <c r="AD88" s="14">
        <f t="shared" si="158"/>
        <v>0</v>
      </c>
      <c r="AE88" s="14">
        <f t="shared" si="158"/>
        <v>0</v>
      </c>
      <c r="AF88" s="14">
        <f t="shared" si="158"/>
        <v>0</v>
      </c>
      <c r="AG88" s="14">
        <f t="shared" si="158"/>
        <v>0</v>
      </c>
      <c r="AH88" s="14">
        <f t="shared" si="158"/>
        <v>0</v>
      </c>
      <c r="AI88" s="14">
        <f t="shared" si="158"/>
        <v>0</v>
      </c>
      <c r="AJ88" s="14">
        <f t="shared" si="158"/>
        <v>0</v>
      </c>
      <c r="AK88" s="14">
        <f t="shared" si="158"/>
        <v>0</v>
      </c>
      <c r="AL88" s="14">
        <f t="shared" si="158"/>
        <v>0</v>
      </c>
      <c r="AM88" s="14">
        <f t="shared" si="158"/>
        <v>0</v>
      </c>
      <c r="AN88" s="14">
        <f t="shared" si="158"/>
        <v>0</v>
      </c>
      <c r="AO88" s="14">
        <f t="shared" si="158"/>
        <v>0</v>
      </c>
      <c r="AP88" s="14">
        <f t="shared" si="158"/>
        <v>0</v>
      </c>
      <c r="AQ88" s="14">
        <f t="shared" si="158"/>
        <v>0</v>
      </c>
      <c r="AR88" s="14">
        <f t="shared" si="158"/>
        <v>0</v>
      </c>
      <c r="AS88" s="14">
        <f t="shared" si="158"/>
        <v>0</v>
      </c>
      <c r="AT88" s="14">
        <f t="shared" si="158"/>
        <v>0</v>
      </c>
      <c r="AU88" s="14">
        <f t="shared" si="158"/>
        <v>0</v>
      </c>
      <c r="AV88" s="14">
        <f t="shared" si="158"/>
        <v>0</v>
      </c>
      <c r="AW88" s="14">
        <f t="shared" si="158"/>
        <v>0</v>
      </c>
      <c r="AX88" s="14">
        <f t="shared" si="158"/>
        <v>0</v>
      </c>
      <c r="AY88" s="14">
        <f t="shared" si="158"/>
        <v>0</v>
      </c>
      <c r="AZ88" s="14">
        <f t="shared" si="158"/>
        <v>0</v>
      </c>
      <c r="BA88" s="14">
        <f t="shared" si="158"/>
        <v>0</v>
      </c>
      <c r="BB88" s="14">
        <f t="shared" si="158"/>
        <v>0</v>
      </c>
      <c r="BC88" s="14">
        <f t="shared" si="158"/>
        <v>0</v>
      </c>
      <c r="BD88" s="14">
        <f t="shared" si="158"/>
        <v>0</v>
      </c>
      <c r="BE88" s="14">
        <f t="shared" si="158"/>
        <v>0</v>
      </c>
      <c r="BF88" s="14">
        <f t="shared" si="158"/>
        <v>0</v>
      </c>
      <c r="BG88" s="14">
        <f t="shared" si="158"/>
        <v>0</v>
      </c>
      <c r="BH88" s="14">
        <f t="shared" si="158"/>
        <v>0</v>
      </c>
      <c r="BI88" s="14">
        <f t="shared" si="158"/>
        <v>0</v>
      </c>
      <c r="BJ88" s="14">
        <f t="shared" si="158"/>
        <v>0</v>
      </c>
      <c r="BK88" s="14">
        <f t="shared" si="158"/>
        <v>0</v>
      </c>
      <c r="BO88" s="27">
        <f t="shared" si="157"/>
        <v>0</v>
      </c>
      <c r="BP88" s="27">
        <f t="shared" si="157"/>
        <v>0</v>
      </c>
      <c r="BQ88" s="27">
        <f t="shared" si="157"/>
        <v>0</v>
      </c>
      <c r="BR88" s="27">
        <f t="shared" si="157"/>
        <v>0</v>
      </c>
      <c r="BS88" s="27">
        <f t="shared" si="157"/>
        <v>0</v>
      </c>
      <c r="BT88" s="27">
        <f t="shared" si="157"/>
        <v>0</v>
      </c>
    </row>
    <row r="89" spans="1:72" hidden="1" outlineLevel="2" x14ac:dyDescent="0.25">
      <c r="A89" s="11" t="s">
        <v>80</v>
      </c>
      <c r="C89" s="2"/>
      <c r="D89" s="14">
        <f t="shared" ref="D89:AI96" si="159">D51+D70</f>
        <v>0</v>
      </c>
      <c r="E89" s="14">
        <f t="shared" si="159"/>
        <v>0</v>
      </c>
      <c r="F89" s="14">
        <f t="shared" si="159"/>
        <v>0</v>
      </c>
      <c r="G89" s="14">
        <f t="shared" si="159"/>
        <v>0</v>
      </c>
      <c r="H89" s="14">
        <f t="shared" si="159"/>
        <v>0</v>
      </c>
      <c r="I89" s="14">
        <f t="shared" si="159"/>
        <v>0</v>
      </c>
      <c r="J89" s="14">
        <f t="shared" si="159"/>
        <v>0</v>
      </c>
      <c r="K89" s="14">
        <f t="shared" si="159"/>
        <v>0</v>
      </c>
      <c r="L89" s="14">
        <f t="shared" si="159"/>
        <v>0</v>
      </c>
      <c r="M89" s="14">
        <f t="shared" si="159"/>
        <v>0</v>
      </c>
      <c r="N89" s="14">
        <f t="shared" si="159"/>
        <v>0</v>
      </c>
      <c r="O89" s="14">
        <f t="shared" si="159"/>
        <v>0</v>
      </c>
      <c r="P89" s="14">
        <f t="shared" si="159"/>
        <v>0</v>
      </c>
      <c r="Q89" s="14">
        <f t="shared" si="159"/>
        <v>0</v>
      </c>
      <c r="R89" s="14">
        <f t="shared" si="159"/>
        <v>0</v>
      </c>
      <c r="S89" s="14">
        <f t="shared" si="159"/>
        <v>0</v>
      </c>
      <c r="T89" s="14">
        <f t="shared" si="159"/>
        <v>0</v>
      </c>
      <c r="U89" s="14">
        <f t="shared" si="159"/>
        <v>0</v>
      </c>
      <c r="V89" s="14">
        <f t="shared" si="159"/>
        <v>0</v>
      </c>
      <c r="W89" s="14">
        <f t="shared" si="159"/>
        <v>0</v>
      </c>
      <c r="X89" s="14">
        <f t="shared" si="159"/>
        <v>0</v>
      </c>
      <c r="Y89" s="14">
        <f t="shared" si="159"/>
        <v>0</v>
      </c>
      <c r="Z89" s="14">
        <f t="shared" si="159"/>
        <v>0</v>
      </c>
      <c r="AA89" s="14">
        <f t="shared" si="159"/>
        <v>0</v>
      </c>
      <c r="AB89" s="14">
        <f t="shared" si="159"/>
        <v>0</v>
      </c>
      <c r="AC89" s="14">
        <f t="shared" si="159"/>
        <v>0</v>
      </c>
      <c r="AD89" s="14">
        <f t="shared" si="159"/>
        <v>0</v>
      </c>
      <c r="AE89" s="14">
        <f t="shared" si="159"/>
        <v>0</v>
      </c>
      <c r="AF89" s="14">
        <f t="shared" si="159"/>
        <v>0</v>
      </c>
      <c r="AG89" s="14">
        <f t="shared" si="159"/>
        <v>0</v>
      </c>
      <c r="AH89" s="14">
        <f t="shared" si="159"/>
        <v>0</v>
      </c>
      <c r="AI89" s="14">
        <f t="shared" si="159"/>
        <v>0</v>
      </c>
      <c r="AJ89" s="14">
        <f t="shared" si="158"/>
        <v>0</v>
      </c>
      <c r="AK89" s="14">
        <f t="shared" si="158"/>
        <v>0</v>
      </c>
      <c r="AL89" s="14">
        <f t="shared" si="158"/>
        <v>0</v>
      </c>
      <c r="AM89" s="14">
        <f t="shared" si="158"/>
        <v>0</v>
      </c>
      <c r="AN89" s="14">
        <f t="shared" si="158"/>
        <v>0</v>
      </c>
      <c r="AO89" s="14">
        <f t="shared" si="158"/>
        <v>0</v>
      </c>
      <c r="AP89" s="14">
        <f t="shared" si="158"/>
        <v>0</v>
      </c>
      <c r="AQ89" s="14">
        <f t="shared" si="158"/>
        <v>0</v>
      </c>
      <c r="AR89" s="14">
        <f t="shared" si="158"/>
        <v>0</v>
      </c>
      <c r="AS89" s="14">
        <f t="shared" si="158"/>
        <v>0</v>
      </c>
      <c r="AT89" s="14">
        <f t="shared" si="158"/>
        <v>0</v>
      </c>
      <c r="AU89" s="14">
        <f t="shared" si="158"/>
        <v>0</v>
      </c>
      <c r="AV89" s="14">
        <f t="shared" si="158"/>
        <v>0</v>
      </c>
      <c r="AW89" s="14">
        <f t="shared" si="158"/>
        <v>0</v>
      </c>
      <c r="AX89" s="14">
        <f t="shared" si="158"/>
        <v>0</v>
      </c>
      <c r="AY89" s="14">
        <f t="shared" si="158"/>
        <v>0</v>
      </c>
      <c r="AZ89" s="14">
        <f t="shared" si="158"/>
        <v>0</v>
      </c>
      <c r="BA89" s="14">
        <f t="shared" si="158"/>
        <v>0</v>
      </c>
      <c r="BB89" s="14">
        <f t="shared" si="158"/>
        <v>0</v>
      </c>
      <c r="BC89" s="14">
        <f t="shared" si="158"/>
        <v>0</v>
      </c>
      <c r="BD89" s="14">
        <f t="shared" si="158"/>
        <v>0</v>
      </c>
      <c r="BE89" s="14">
        <f t="shared" si="158"/>
        <v>0</v>
      </c>
      <c r="BF89" s="14">
        <f t="shared" si="158"/>
        <v>0</v>
      </c>
      <c r="BG89" s="14">
        <f t="shared" si="158"/>
        <v>0</v>
      </c>
      <c r="BH89" s="14">
        <f t="shared" si="158"/>
        <v>0</v>
      </c>
      <c r="BI89" s="14">
        <f t="shared" si="158"/>
        <v>0</v>
      </c>
      <c r="BJ89" s="14">
        <f t="shared" si="158"/>
        <v>0</v>
      </c>
      <c r="BK89" s="14">
        <f t="shared" si="158"/>
        <v>0</v>
      </c>
      <c r="BO89" s="27">
        <f t="shared" si="157"/>
        <v>0</v>
      </c>
      <c r="BP89" s="27">
        <f t="shared" si="157"/>
        <v>0</v>
      </c>
      <c r="BQ89" s="27">
        <f t="shared" si="157"/>
        <v>0</v>
      </c>
      <c r="BR89" s="27">
        <f t="shared" si="157"/>
        <v>0</v>
      </c>
      <c r="BS89" s="27">
        <f t="shared" si="157"/>
        <v>0</v>
      </c>
      <c r="BT89" s="27">
        <f t="shared" si="157"/>
        <v>0</v>
      </c>
    </row>
    <row r="90" spans="1:72" hidden="1" outlineLevel="2" x14ac:dyDescent="0.25">
      <c r="A90" s="11"/>
      <c r="C90" s="2"/>
      <c r="D90" s="14">
        <f t="shared" si="159"/>
        <v>0</v>
      </c>
      <c r="E90" s="14">
        <f t="shared" si="159"/>
        <v>0</v>
      </c>
      <c r="F90" s="14">
        <f t="shared" si="159"/>
        <v>0</v>
      </c>
      <c r="G90" s="14">
        <f t="shared" si="159"/>
        <v>0</v>
      </c>
      <c r="H90" s="14">
        <f t="shared" si="159"/>
        <v>0</v>
      </c>
      <c r="I90" s="14">
        <f t="shared" si="159"/>
        <v>0</v>
      </c>
      <c r="J90" s="14">
        <f t="shared" si="159"/>
        <v>0</v>
      </c>
      <c r="K90" s="14">
        <f t="shared" si="159"/>
        <v>0</v>
      </c>
      <c r="L90" s="14">
        <f t="shared" si="159"/>
        <v>0</v>
      </c>
      <c r="M90" s="14">
        <f t="shared" si="159"/>
        <v>0</v>
      </c>
      <c r="N90" s="14">
        <f t="shared" si="159"/>
        <v>0</v>
      </c>
      <c r="O90" s="14">
        <f t="shared" si="159"/>
        <v>0</v>
      </c>
      <c r="P90" s="14">
        <f t="shared" si="159"/>
        <v>0</v>
      </c>
      <c r="Q90" s="14">
        <f t="shared" si="159"/>
        <v>0</v>
      </c>
      <c r="R90" s="14">
        <f t="shared" si="159"/>
        <v>0</v>
      </c>
      <c r="S90" s="14">
        <f t="shared" si="159"/>
        <v>0</v>
      </c>
      <c r="T90" s="14">
        <f t="shared" si="159"/>
        <v>0</v>
      </c>
      <c r="U90" s="14">
        <f t="shared" si="159"/>
        <v>0</v>
      </c>
      <c r="V90" s="14">
        <f t="shared" si="159"/>
        <v>0</v>
      </c>
      <c r="W90" s="14">
        <f t="shared" si="159"/>
        <v>0</v>
      </c>
      <c r="X90" s="14">
        <f t="shared" si="159"/>
        <v>0</v>
      </c>
      <c r="Y90" s="14">
        <f t="shared" si="159"/>
        <v>0</v>
      </c>
      <c r="Z90" s="14">
        <f t="shared" si="159"/>
        <v>0</v>
      </c>
      <c r="AA90" s="14">
        <f t="shared" si="159"/>
        <v>0</v>
      </c>
      <c r="AB90" s="14">
        <f t="shared" si="159"/>
        <v>0</v>
      </c>
      <c r="AC90" s="14">
        <f t="shared" si="159"/>
        <v>0</v>
      </c>
      <c r="AD90" s="14">
        <f t="shared" si="159"/>
        <v>0</v>
      </c>
      <c r="AE90" s="14">
        <f t="shared" si="159"/>
        <v>0</v>
      </c>
      <c r="AF90" s="14">
        <f t="shared" si="159"/>
        <v>0</v>
      </c>
      <c r="AG90" s="14">
        <f t="shared" si="159"/>
        <v>0</v>
      </c>
      <c r="AH90" s="14">
        <f t="shared" si="159"/>
        <v>0</v>
      </c>
      <c r="AI90" s="14">
        <f t="shared" si="159"/>
        <v>0</v>
      </c>
      <c r="AJ90" s="14">
        <f t="shared" si="158"/>
        <v>0</v>
      </c>
      <c r="AK90" s="14">
        <f t="shared" si="158"/>
        <v>0</v>
      </c>
      <c r="AL90" s="14">
        <f t="shared" si="158"/>
        <v>0</v>
      </c>
      <c r="AM90" s="14">
        <f t="shared" si="158"/>
        <v>0</v>
      </c>
      <c r="AN90" s="14">
        <f t="shared" si="158"/>
        <v>0</v>
      </c>
      <c r="AO90" s="14">
        <f t="shared" si="158"/>
        <v>0</v>
      </c>
      <c r="AP90" s="14">
        <f t="shared" si="158"/>
        <v>0</v>
      </c>
      <c r="AQ90" s="14">
        <f t="shared" si="158"/>
        <v>0</v>
      </c>
      <c r="AR90" s="14">
        <f t="shared" si="158"/>
        <v>0</v>
      </c>
      <c r="AS90" s="14">
        <f t="shared" si="158"/>
        <v>0</v>
      </c>
      <c r="AT90" s="14">
        <f t="shared" si="158"/>
        <v>0</v>
      </c>
      <c r="AU90" s="14">
        <f t="shared" si="158"/>
        <v>0</v>
      </c>
      <c r="AV90" s="14">
        <f t="shared" si="158"/>
        <v>0</v>
      </c>
      <c r="AW90" s="14">
        <f t="shared" si="158"/>
        <v>0</v>
      </c>
      <c r="AX90" s="14">
        <f t="shared" si="158"/>
        <v>0</v>
      </c>
      <c r="AY90" s="14">
        <f t="shared" si="158"/>
        <v>0</v>
      </c>
      <c r="AZ90" s="14">
        <f t="shared" si="158"/>
        <v>0</v>
      </c>
      <c r="BA90" s="14">
        <f t="shared" si="158"/>
        <v>0</v>
      </c>
      <c r="BB90" s="14">
        <f t="shared" si="158"/>
        <v>0</v>
      </c>
      <c r="BC90" s="14">
        <f t="shared" si="158"/>
        <v>0</v>
      </c>
      <c r="BD90" s="14">
        <f t="shared" si="158"/>
        <v>0</v>
      </c>
      <c r="BE90" s="14">
        <f t="shared" si="158"/>
        <v>0</v>
      </c>
      <c r="BF90" s="14">
        <f t="shared" si="158"/>
        <v>0</v>
      </c>
      <c r="BG90" s="14">
        <f t="shared" si="158"/>
        <v>0</v>
      </c>
      <c r="BH90" s="14">
        <f t="shared" si="158"/>
        <v>0</v>
      </c>
      <c r="BI90" s="14">
        <f t="shared" si="158"/>
        <v>0</v>
      </c>
      <c r="BJ90" s="14">
        <f t="shared" si="158"/>
        <v>0</v>
      </c>
      <c r="BK90" s="14">
        <f t="shared" si="158"/>
        <v>0</v>
      </c>
      <c r="BO90" s="27">
        <f t="shared" si="157"/>
        <v>0</v>
      </c>
      <c r="BP90" s="27">
        <f t="shared" si="157"/>
        <v>0</v>
      </c>
      <c r="BQ90" s="27">
        <f t="shared" si="157"/>
        <v>0</v>
      </c>
      <c r="BR90" s="27">
        <f t="shared" si="157"/>
        <v>0</v>
      </c>
      <c r="BS90" s="27">
        <f t="shared" si="157"/>
        <v>0</v>
      </c>
      <c r="BT90" s="27">
        <f t="shared" si="157"/>
        <v>0</v>
      </c>
    </row>
    <row r="91" spans="1:72" hidden="1" outlineLevel="2" x14ac:dyDescent="0.25">
      <c r="A91" s="11"/>
      <c r="C91" s="2"/>
      <c r="D91" s="14">
        <f t="shared" si="159"/>
        <v>0</v>
      </c>
      <c r="E91" s="14">
        <f t="shared" si="159"/>
        <v>0</v>
      </c>
      <c r="F91" s="14">
        <f t="shared" si="159"/>
        <v>0</v>
      </c>
      <c r="G91" s="14">
        <f t="shared" si="159"/>
        <v>0</v>
      </c>
      <c r="H91" s="14">
        <f t="shared" si="159"/>
        <v>0</v>
      </c>
      <c r="I91" s="14">
        <f t="shared" si="159"/>
        <v>0</v>
      </c>
      <c r="J91" s="14">
        <f t="shared" si="159"/>
        <v>0</v>
      </c>
      <c r="K91" s="14">
        <f t="shared" si="159"/>
        <v>0</v>
      </c>
      <c r="L91" s="14">
        <f t="shared" si="159"/>
        <v>0</v>
      </c>
      <c r="M91" s="14">
        <f t="shared" si="159"/>
        <v>0</v>
      </c>
      <c r="N91" s="14">
        <f t="shared" si="159"/>
        <v>0</v>
      </c>
      <c r="O91" s="14">
        <f t="shared" si="159"/>
        <v>0</v>
      </c>
      <c r="P91" s="14">
        <f t="shared" si="159"/>
        <v>0</v>
      </c>
      <c r="Q91" s="14">
        <f t="shared" si="159"/>
        <v>0</v>
      </c>
      <c r="R91" s="14">
        <f t="shared" si="159"/>
        <v>0</v>
      </c>
      <c r="S91" s="14">
        <f t="shared" si="159"/>
        <v>0</v>
      </c>
      <c r="T91" s="14">
        <f t="shared" si="159"/>
        <v>0</v>
      </c>
      <c r="U91" s="14">
        <f t="shared" si="159"/>
        <v>0</v>
      </c>
      <c r="V91" s="14">
        <f t="shared" si="159"/>
        <v>0</v>
      </c>
      <c r="W91" s="14">
        <f t="shared" si="159"/>
        <v>0</v>
      </c>
      <c r="X91" s="14">
        <f t="shared" si="159"/>
        <v>0</v>
      </c>
      <c r="Y91" s="14">
        <f t="shared" si="159"/>
        <v>0</v>
      </c>
      <c r="Z91" s="14">
        <f t="shared" si="159"/>
        <v>0</v>
      </c>
      <c r="AA91" s="14">
        <f t="shared" si="159"/>
        <v>0</v>
      </c>
      <c r="AB91" s="14">
        <f t="shared" si="159"/>
        <v>0</v>
      </c>
      <c r="AC91" s="14">
        <f t="shared" si="159"/>
        <v>0</v>
      </c>
      <c r="AD91" s="14">
        <f t="shared" si="159"/>
        <v>0</v>
      </c>
      <c r="AE91" s="14">
        <f t="shared" si="159"/>
        <v>0</v>
      </c>
      <c r="AF91" s="14">
        <f t="shared" si="159"/>
        <v>0</v>
      </c>
      <c r="AG91" s="14">
        <f t="shared" si="159"/>
        <v>0</v>
      </c>
      <c r="AH91" s="14">
        <f t="shared" si="159"/>
        <v>0</v>
      </c>
      <c r="AI91" s="14">
        <f t="shared" si="159"/>
        <v>0</v>
      </c>
      <c r="AJ91" s="14">
        <f t="shared" si="158"/>
        <v>0</v>
      </c>
      <c r="AK91" s="14">
        <f t="shared" si="158"/>
        <v>0</v>
      </c>
      <c r="AL91" s="14">
        <f t="shared" si="158"/>
        <v>0</v>
      </c>
      <c r="AM91" s="14">
        <f t="shared" si="158"/>
        <v>0</v>
      </c>
      <c r="AN91" s="14">
        <f t="shared" si="158"/>
        <v>0</v>
      </c>
      <c r="AO91" s="14">
        <f t="shared" si="158"/>
        <v>0</v>
      </c>
      <c r="AP91" s="14">
        <f t="shared" si="158"/>
        <v>0</v>
      </c>
      <c r="AQ91" s="14">
        <f t="shared" si="158"/>
        <v>0</v>
      </c>
      <c r="AR91" s="14">
        <f t="shared" si="158"/>
        <v>0</v>
      </c>
      <c r="AS91" s="14">
        <f t="shared" si="158"/>
        <v>0</v>
      </c>
      <c r="AT91" s="14">
        <f t="shared" si="158"/>
        <v>0</v>
      </c>
      <c r="AU91" s="14">
        <f t="shared" si="158"/>
        <v>0</v>
      </c>
      <c r="AV91" s="14">
        <f t="shared" si="158"/>
        <v>0</v>
      </c>
      <c r="AW91" s="14">
        <f t="shared" si="158"/>
        <v>0</v>
      </c>
      <c r="AX91" s="14">
        <f t="shared" si="158"/>
        <v>0</v>
      </c>
      <c r="AY91" s="14">
        <f t="shared" si="158"/>
        <v>0</v>
      </c>
      <c r="AZ91" s="14">
        <f t="shared" si="158"/>
        <v>0</v>
      </c>
      <c r="BA91" s="14">
        <f t="shared" si="158"/>
        <v>0</v>
      </c>
      <c r="BB91" s="14">
        <f t="shared" si="158"/>
        <v>0</v>
      </c>
      <c r="BC91" s="14">
        <f t="shared" si="158"/>
        <v>0</v>
      </c>
      <c r="BD91" s="14">
        <f t="shared" si="158"/>
        <v>0</v>
      </c>
      <c r="BE91" s="14">
        <f t="shared" si="158"/>
        <v>0</v>
      </c>
      <c r="BF91" s="14">
        <f t="shared" si="158"/>
        <v>0</v>
      </c>
      <c r="BG91" s="14">
        <f t="shared" si="158"/>
        <v>0</v>
      </c>
      <c r="BH91" s="14">
        <f t="shared" si="158"/>
        <v>0</v>
      </c>
      <c r="BI91" s="14">
        <f t="shared" si="158"/>
        <v>0</v>
      </c>
      <c r="BJ91" s="14">
        <f t="shared" si="158"/>
        <v>0</v>
      </c>
      <c r="BK91" s="14">
        <f t="shared" si="158"/>
        <v>0</v>
      </c>
      <c r="BO91" s="27">
        <f t="shared" si="157"/>
        <v>0</v>
      </c>
      <c r="BP91" s="27">
        <f t="shared" si="157"/>
        <v>0</v>
      </c>
      <c r="BQ91" s="27">
        <f t="shared" si="157"/>
        <v>0</v>
      </c>
      <c r="BR91" s="27">
        <f t="shared" si="157"/>
        <v>0</v>
      </c>
      <c r="BS91" s="27">
        <f t="shared" si="157"/>
        <v>0</v>
      </c>
      <c r="BT91" s="27">
        <f t="shared" si="157"/>
        <v>0</v>
      </c>
    </row>
    <row r="92" spans="1:72" hidden="1" outlineLevel="1" x14ac:dyDescent="0.25">
      <c r="A92" s="11"/>
      <c r="C92" s="51"/>
      <c r="D92" s="14">
        <f t="shared" si="159"/>
        <v>0</v>
      </c>
      <c r="E92" s="14">
        <f t="shared" si="159"/>
        <v>0</v>
      </c>
      <c r="F92" s="14">
        <f t="shared" si="159"/>
        <v>0</v>
      </c>
      <c r="G92" s="14">
        <f t="shared" si="159"/>
        <v>0</v>
      </c>
      <c r="H92" s="14">
        <f t="shared" si="159"/>
        <v>0</v>
      </c>
      <c r="I92" s="14">
        <f t="shared" si="159"/>
        <v>0</v>
      </c>
      <c r="J92" s="14">
        <f t="shared" si="159"/>
        <v>0</v>
      </c>
      <c r="K92" s="14">
        <f t="shared" si="159"/>
        <v>0</v>
      </c>
      <c r="L92" s="14">
        <f t="shared" si="159"/>
        <v>0</v>
      </c>
      <c r="M92" s="14">
        <f t="shared" si="159"/>
        <v>0</v>
      </c>
      <c r="N92" s="14">
        <f t="shared" si="159"/>
        <v>0</v>
      </c>
      <c r="O92" s="14">
        <f t="shared" si="159"/>
        <v>0</v>
      </c>
      <c r="P92" s="14">
        <f t="shared" si="159"/>
        <v>0</v>
      </c>
      <c r="Q92" s="14">
        <f t="shared" si="159"/>
        <v>0</v>
      </c>
      <c r="R92" s="14">
        <f t="shared" si="159"/>
        <v>0</v>
      </c>
      <c r="S92" s="14">
        <f t="shared" si="159"/>
        <v>0</v>
      </c>
      <c r="T92" s="14">
        <f t="shared" si="159"/>
        <v>0</v>
      </c>
      <c r="U92" s="14">
        <f t="shared" si="159"/>
        <v>0</v>
      </c>
      <c r="V92" s="14">
        <f t="shared" si="159"/>
        <v>0</v>
      </c>
      <c r="W92" s="14">
        <f t="shared" si="159"/>
        <v>0</v>
      </c>
      <c r="X92" s="14">
        <f t="shared" si="159"/>
        <v>0</v>
      </c>
      <c r="Y92" s="14">
        <f t="shared" si="159"/>
        <v>0</v>
      </c>
      <c r="Z92" s="14">
        <f t="shared" si="159"/>
        <v>0</v>
      </c>
      <c r="AA92" s="14">
        <f t="shared" si="159"/>
        <v>0</v>
      </c>
      <c r="AB92" s="14">
        <f t="shared" si="159"/>
        <v>0</v>
      </c>
      <c r="AC92" s="14">
        <f t="shared" si="159"/>
        <v>0</v>
      </c>
      <c r="AD92" s="14">
        <f t="shared" si="159"/>
        <v>0</v>
      </c>
      <c r="AE92" s="14">
        <f t="shared" si="159"/>
        <v>0</v>
      </c>
      <c r="AF92" s="14">
        <f t="shared" si="159"/>
        <v>0</v>
      </c>
      <c r="AG92" s="14">
        <f t="shared" si="159"/>
        <v>0</v>
      </c>
      <c r="AH92" s="14">
        <f t="shared" si="159"/>
        <v>0</v>
      </c>
      <c r="AI92" s="14">
        <f t="shared" si="159"/>
        <v>0</v>
      </c>
      <c r="AJ92" s="14">
        <f t="shared" si="158"/>
        <v>0</v>
      </c>
      <c r="AK92" s="14">
        <f t="shared" si="158"/>
        <v>0</v>
      </c>
      <c r="AL92" s="14">
        <f t="shared" si="158"/>
        <v>0</v>
      </c>
      <c r="AM92" s="14">
        <f t="shared" si="158"/>
        <v>0</v>
      </c>
      <c r="AN92" s="14">
        <f t="shared" si="158"/>
        <v>0</v>
      </c>
      <c r="AO92" s="14">
        <f t="shared" si="158"/>
        <v>0</v>
      </c>
      <c r="AP92" s="14">
        <f t="shared" si="158"/>
        <v>0</v>
      </c>
      <c r="AQ92" s="14">
        <f t="shared" si="158"/>
        <v>0</v>
      </c>
      <c r="AR92" s="14">
        <f t="shared" si="158"/>
        <v>0</v>
      </c>
      <c r="AS92" s="14">
        <f t="shared" si="158"/>
        <v>0</v>
      </c>
      <c r="AT92" s="14">
        <f t="shared" si="158"/>
        <v>0</v>
      </c>
      <c r="AU92" s="14">
        <f t="shared" si="158"/>
        <v>0</v>
      </c>
      <c r="AV92" s="14">
        <f t="shared" si="158"/>
        <v>0</v>
      </c>
      <c r="AW92" s="14">
        <f t="shared" si="158"/>
        <v>0</v>
      </c>
      <c r="AX92" s="14">
        <f t="shared" si="158"/>
        <v>0</v>
      </c>
      <c r="AY92" s="14">
        <f t="shared" si="158"/>
        <v>0</v>
      </c>
      <c r="AZ92" s="14">
        <f t="shared" si="158"/>
        <v>4.2539586934901008E-2</v>
      </c>
      <c r="BA92" s="14">
        <f t="shared" si="158"/>
        <v>4.2524666052427218E-2</v>
      </c>
      <c r="BB92" s="14">
        <f t="shared" si="158"/>
        <v>4.2536677782487819E-2</v>
      </c>
      <c r="BC92" s="14">
        <f t="shared" si="158"/>
        <v>4.2513289432783097E-2</v>
      </c>
      <c r="BD92" s="14">
        <f t="shared" si="158"/>
        <v>4.2497138239929955E-2</v>
      </c>
      <c r="BE92" s="14">
        <f t="shared" si="158"/>
        <v>4.245973047646312E-2</v>
      </c>
      <c r="BF92" s="14">
        <f t="shared" si="158"/>
        <v>4.249661713177022E-2</v>
      </c>
      <c r="BG92" s="14">
        <f t="shared" si="158"/>
        <v>4.2498141224375896E-2</v>
      </c>
      <c r="BH92" s="14">
        <f t="shared" si="158"/>
        <v>4.2447175047584107E-2</v>
      </c>
      <c r="BI92" s="14">
        <f t="shared" si="158"/>
        <v>4.244251898093232E-2</v>
      </c>
      <c r="BJ92" s="14">
        <f t="shared" si="158"/>
        <v>4.2513138598642808E-2</v>
      </c>
      <c r="BK92" s="14">
        <f t="shared" si="158"/>
        <v>4.2558658634222812E-2</v>
      </c>
      <c r="BO92" s="27">
        <f t="shared" si="157"/>
        <v>0</v>
      </c>
      <c r="BP92" s="27">
        <f t="shared" si="157"/>
        <v>4.2527549622565219E-2</v>
      </c>
      <c r="BQ92" s="27">
        <f t="shared" si="157"/>
        <v>0</v>
      </c>
      <c r="BR92" s="27">
        <f t="shared" si="157"/>
        <v>0</v>
      </c>
      <c r="BS92" s="27">
        <f t="shared" si="157"/>
        <v>0</v>
      </c>
      <c r="BT92" s="27">
        <f t="shared" si="157"/>
        <v>0</v>
      </c>
    </row>
    <row r="93" spans="1:72" hidden="1" outlineLevel="1" x14ac:dyDescent="0.25">
      <c r="A93" s="11"/>
      <c r="C93" s="51"/>
      <c r="D93" s="14">
        <f t="shared" si="159"/>
        <v>0</v>
      </c>
      <c r="E93" s="14">
        <f t="shared" si="159"/>
        <v>0</v>
      </c>
      <c r="F93" s="14">
        <f t="shared" si="159"/>
        <v>0</v>
      </c>
      <c r="G93" s="14">
        <f t="shared" si="159"/>
        <v>0</v>
      </c>
      <c r="H93" s="14">
        <f t="shared" si="159"/>
        <v>0</v>
      </c>
      <c r="I93" s="14">
        <f t="shared" si="159"/>
        <v>0</v>
      </c>
      <c r="J93" s="14">
        <f t="shared" si="159"/>
        <v>0</v>
      </c>
      <c r="K93" s="14">
        <f t="shared" si="159"/>
        <v>0</v>
      </c>
      <c r="L93" s="14">
        <f t="shared" si="159"/>
        <v>0</v>
      </c>
      <c r="M93" s="14">
        <f t="shared" si="159"/>
        <v>0</v>
      </c>
      <c r="N93" s="14">
        <f t="shared" si="159"/>
        <v>0</v>
      </c>
      <c r="O93" s="14">
        <f t="shared" si="159"/>
        <v>0</v>
      </c>
      <c r="P93" s="14">
        <f t="shared" si="159"/>
        <v>0</v>
      </c>
      <c r="Q93" s="14">
        <f t="shared" si="159"/>
        <v>0</v>
      </c>
      <c r="R93" s="14">
        <f t="shared" si="159"/>
        <v>0</v>
      </c>
      <c r="S93" s="14">
        <f t="shared" si="159"/>
        <v>0</v>
      </c>
      <c r="T93" s="14">
        <f t="shared" si="159"/>
        <v>0</v>
      </c>
      <c r="U93" s="14">
        <f t="shared" si="159"/>
        <v>0</v>
      </c>
      <c r="V93" s="14">
        <f t="shared" si="159"/>
        <v>0</v>
      </c>
      <c r="W93" s="14">
        <f t="shared" si="159"/>
        <v>0</v>
      </c>
      <c r="X93" s="14">
        <f t="shared" si="159"/>
        <v>0</v>
      </c>
      <c r="Y93" s="14">
        <f t="shared" si="159"/>
        <v>0</v>
      </c>
      <c r="Z93" s="14">
        <f t="shared" si="159"/>
        <v>0</v>
      </c>
      <c r="AA93" s="14">
        <f t="shared" si="159"/>
        <v>0</v>
      </c>
      <c r="AB93" s="14">
        <f t="shared" si="159"/>
        <v>0</v>
      </c>
      <c r="AC93" s="14">
        <f t="shared" si="159"/>
        <v>0</v>
      </c>
      <c r="AD93" s="14">
        <f t="shared" si="159"/>
        <v>0</v>
      </c>
      <c r="AE93" s="14">
        <f t="shared" si="159"/>
        <v>0</v>
      </c>
      <c r="AF93" s="14">
        <f t="shared" si="159"/>
        <v>0</v>
      </c>
      <c r="AG93" s="14">
        <f t="shared" si="159"/>
        <v>0</v>
      </c>
      <c r="AH93" s="14">
        <f t="shared" si="159"/>
        <v>0</v>
      </c>
      <c r="AI93" s="14">
        <f t="shared" si="159"/>
        <v>0</v>
      </c>
      <c r="AJ93" s="14">
        <f t="shared" si="158"/>
        <v>0</v>
      </c>
      <c r="AK93" s="14">
        <f t="shared" si="158"/>
        <v>0</v>
      </c>
      <c r="AL93" s="14">
        <f t="shared" si="158"/>
        <v>0</v>
      </c>
      <c r="AM93" s="14">
        <f t="shared" si="158"/>
        <v>0</v>
      </c>
      <c r="AN93" s="14">
        <f t="shared" si="158"/>
        <v>0</v>
      </c>
      <c r="AO93" s="14">
        <f t="shared" si="158"/>
        <v>0</v>
      </c>
      <c r="AP93" s="14">
        <f t="shared" si="158"/>
        <v>0</v>
      </c>
      <c r="AQ93" s="14">
        <f t="shared" si="158"/>
        <v>0</v>
      </c>
      <c r="AR93" s="14">
        <f t="shared" si="158"/>
        <v>0</v>
      </c>
      <c r="AS93" s="14">
        <f t="shared" si="158"/>
        <v>0</v>
      </c>
      <c r="AT93" s="14">
        <f t="shared" si="158"/>
        <v>0</v>
      </c>
      <c r="AU93" s="14">
        <f t="shared" si="158"/>
        <v>0</v>
      </c>
      <c r="AV93" s="14">
        <f t="shared" si="158"/>
        <v>0</v>
      </c>
      <c r="AW93" s="14">
        <f t="shared" si="158"/>
        <v>0</v>
      </c>
      <c r="AX93" s="14">
        <f t="shared" si="158"/>
        <v>0</v>
      </c>
      <c r="AY93" s="14">
        <f t="shared" si="158"/>
        <v>0</v>
      </c>
      <c r="AZ93" s="14">
        <f t="shared" si="158"/>
        <v>0</v>
      </c>
      <c r="BA93" s="14">
        <f t="shared" si="158"/>
        <v>0</v>
      </c>
      <c r="BB93" s="14">
        <f t="shared" si="158"/>
        <v>0</v>
      </c>
      <c r="BC93" s="14">
        <f t="shared" si="158"/>
        <v>0</v>
      </c>
      <c r="BD93" s="14">
        <f t="shared" si="158"/>
        <v>0</v>
      </c>
      <c r="BE93" s="14">
        <f t="shared" si="158"/>
        <v>0</v>
      </c>
      <c r="BF93" s="14">
        <f t="shared" si="158"/>
        <v>0</v>
      </c>
      <c r="BG93" s="14">
        <f t="shared" si="158"/>
        <v>0</v>
      </c>
      <c r="BH93" s="14">
        <f t="shared" si="158"/>
        <v>0</v>
      </c>
      <c r="BI93" s="14">
        <f t="shared" si="158"/>
        <v>0</v>
      </c>
      <c r="BJ93" s="14">
        <f t="shared" si="158"/>
        <v>0</v>
      </c>
      <c r="BK93" s="14">
        <f t="shared" si="158"/>
        <v>0</v>
      </c>
      <c r="BO93" s="27">
        <f t="shared" si="157"/>
        <v>0</v>
      </c>
      <c r="BP93" s="27">
        <f t="shared" si="157"/>
        <v>0</v>
      </c>
      <c r="BQ93" s="27">
        <f t="shared" si="157"/>
        <v>0</v>
      </c>
      <c r="BR93" s="27">
        <f t="shared" si="157"/>
        <v>0</v>
      </c>
      <c r="BS93" s="27">
        <f t="shared" si="157"/>
        <v>0</v>
      </c>
      <c r="BT93" s="27">
        <f t="shared" si="157"/>
        <v>0</v>
      </c>
    </row>
    <row r="94" spans="1:72" hidden="1" outlineLevel="1" x14ac:dyDescent="0.25">
      <c r="A94" s="11"/>
      <c r="C94" s="51"/>
      <c r="D94" s="14">
        <f t="shared" si="159"/>
        <v>0</v>
      </c>
      <c r="E94" s="14">
        <f t="shared" si="159"/>
        <v>0</v>
      </c>
      <c r="F94" s="14">
        <f t="shared" si="159"/>
        <v>0</v>
      </c>
      <c r="G94" s="14">
        <f t="shared" si="159"/>
        <v>0</v>
      </c>
      <c r="H94" s="14">
        <f t="shared" si="159"/>
        <v>0</v>
      </c>
      <c r="I94" s="14">
        <f t="shared" si="159"/>
        <v>0</v>
      </c>
      <c r="J94" s="14">
        <f t="shared" si="159"/>
        <v>0</v>
      </c>
      <c r="K94" s="14">
        <f t="shared" si="159"/>
        <v>0</v>
      </c>
      <c r="L94" s="14">
        <f t="shared" si="159"/>
        <v>0</v>
      </c>
      <c r="M94" s="14">
        <f t="shared" si="159"/>
        <v>0</v>
      </c>
      <c r="N94" s="14">
        <f t="shared" si="159"/>
        <v>0</v>
      </c>
      <c r="O94" s="14">
        <f t="shared" si="159"/>
        <v>0</v>
      </c>
      <c r="P94" s="14">
        <f t="shared" si="159"/>
        <v>0</v>
      </c>
      <c r="Q94" s="14">
        <f t="shared" si="159"/>
        <v>0</v>
      </c>
      <c r="R94" s="14">
        <f t="shared" si="159"/>
        <v>0</v>
      </c>
      <c r="S94" s="14">
        <f t="shared" si="159"/>
        <v>0</v>
      </c>
      <c r="T94" s="14">
        <f t="shared" si="159"/>
        <v>0</v>
      </c>
      <c r="U94" s="14">
        <f t="shared" si="159"/>
        <v>0</v>
      </c>
      <c r="V94" s="14">
        <f t="shared" si="159"/>
        <v>0</v>
      </c>
      <c r="W94" s="14">
        <f t="shared" si="159"/>
        <v>0</v>
      </c>
      <c r="X94" s="14">
        <f t="shared" si="159"/>
        <v>0</v>
      </c>
      <c r="Y94" s="14">
        <f t="shared" si="159"/>
        <v>0</v>
      </c>
      <c r="Z94" s="14">
        <f t="shared" si="159"/>
        <v>0</v>
      </c>
      <c r="AA94" s="14">
        <f t="shared" si="159"/>
        <v>0</v>
      </c>
      <c r="AB94" s="14">
        <f t="shared" si="159"/>
        <v>0</v>
      </c>
      <c r="AC94" s="14">
        <f t="shared" si="159"/>
        <v>0</v>
      </c>
      <c r="AD94" s="14">
        <f t="shared" si="159"/>
        <v>0</v>
      </c>
      <c r="AE94" s="14">
        <f t="shared" si="159"/>
        <v>0</v>
      </c>
      <c r="AF94" s="14">
        <f t="shared" si="159"/>
        <v>0</v>
      </c>
      <c r="AG94" s="14">
        <f t="shared" si="159"/>
        <v>0</v>
      </c>
      <c r="AH94" s="14">
        <f t="shared" si="159"/>
        <v>0</v>
      </c>
      <c r="AI94" s="14">
        <f t="shared" si="159"/>
        <v>0</v>
      </c>
      <c r="AJ94" s="14">
        <f t="shared" si="158"/>
        <v>0</v>
      </c>
      <c r="AK94" s="14">
        <f t="shared" si="158"/>
        <v>0</v>
      </c>
      <c r="AL94" s="14">
        <f t="shared" si="158"/>
        <v>0</v>
      </c>
      <c r="AM94" s="14">
        <f t="shared" si="158"/>
        <v>0</v>
      </c>
      <c r="AN94" s="14">
        <f t="shared" si="158"/>
        <v>0</v>
      </c>
      <c r="AO94" s="14">
        <f t="shared" si="158"/>
        <v>0</v>
      </c>
      <c r="AP94" s="14">
        <f t="shared" si="158"/>
        <v>0</v>
      </c>
      <c r="AQ94" s="14">
        <f t="shared" si="158"/>
        <v>0</v>
      </c>
      <c r="AR94" s="14">
        <f t="shared" si="158"/>
        <v>0</v>
      </c>
      <c r="AS94" s="14">
        <f t="shared" si="158"/>
        <v>0</v>
      </c>
      <c r="AT94" s="14">
        <f t="shared" si="158"/>
        <v>0</v>
      </c>
      <c r="AU94" s="14">
        <f t="shared" si="158"/>
        <v>0</v>
      </c>
      <c r="AV94" s="14">
        <f t="shared" si="158"/>
        <v>0</v>
      </c>
      <c r="AW94" s="14">
        <f t="shared" si="158"/>
        <v>0</v>
      </c>
      <c r="AX94" s="14">
        <f t="shared" si="158"/>
        <v>0</v>
      </c>
      <c r="AY94" s="14">
        <f t="shared" si="158"/>
        <v>0</v>
      </c>
      <c r="AZ94" s="14">
        <f t="shared" si="158"/>
        <v>0</v>
      </c>
      <c r="BA94" s="14">
        <f t="shared" si="158"/>
        <v>0</v>
      </c>
      <c r="BB94" s="14">
        <f t="shared" si="158"/>
        <v>0</v>
      </c>
      <c r="BC94" s="14">
        <f t="shared" si="158"/>
        <v>0</v>
      </c>
      <c r="BD94" s="14">
        <f t="shared" si="158"/>
        <v>0</v>
      </c>
      <c r="BE94" s="14">
        <f t="shared" si="158"/>
        <v>0</v>
      </c>
      <c r="BF94" s="14">
        <f t="shared" si="158"/>
        <v>0</v>
      </c>
      <c r="BG94" s="14">
        <f t="shared" si="158"/>
        <v>0</v>
      </c>
      <c r="BH94" s="14">
        <f t="shared" si="158"/>
        <v>0</v>
      </c>
      <c r="BI94" s="14">
        <f t="shared" si="158"/>
        <v>0</v>
      </c>
      <c r="BJ94" s="14">
        <f t="shared" si="158"/>
        <v>0</v>
      </c>
      <c r="BK94" s="14">
        <f t="shared" si="158"/>
        <v>0</v>
      </c>
      <c r="BO94" s="27">
        <f t="shared" si="157"/>
        <v>0</v>
      </c>
      <c r="BP94" s="27">
        <f t="shared" si="157"/>
        <v>0</v>
      </c>
      <c r="BQ94" s="27">
        <f t="shared" si="157"/>
        <v>0</v>
      </c>
      <c r="BR94" s="27">
        <f t="shared" si="157"/>
        <v>0</v>
      </c>
      <c r="BS94" s="27">
        <f t="shared" si="157"/>
        <v>0</v>
      </c>
      <c r="BT94" s="27">
        <f t="shared" si="157"/>
        <v>0</v>
      </c>
    </row>
    <row r="95" spans="1:72" hidden="1" outlineLevel="1" x14ac:dyDescent="0.25">
      <c r="A95" s="11"/>
      <c r="C95" s="51"/>
      <c r="D95" s="14">
        <f t="shared" si="159"/>
        <v>0</v>
      </c>
      <c r="E95" s="14">
        <f t="shared" si="159"/>
        <v>0</v>
      </c>
      <c r="F95" s="14">
        <f t="shared" si="159"/>
        <v>0</v>
      </c>
      <c r="G95" s="14">
        <f t="shared" si="159"/>
        <v>0</v>
      </c>
      <c r="H95" s="14">
        <f t="shared" si="159"/>
        <v>0</v>
      </c>
      <c r="I95" s="14">
        <f t="shared" si="159"/>
        <v>0</v>
      </c>
      <c r="J95" s="14">
        <f t="shared" si="159"/>
        <v>0</v>
      </c>
      <c r="K95" s="14">
        <f t="shared" si="159"/>
        <v>0</v>
      </c>
      <c r="L95" s="14">
        <f t="shared" si="159"/>
        <v>0</v>
      </c>
      <c r="M95" s="14">
        <f t="shared" si="159"/>
        <v>0</v>
      </c>
      <c r="N95" s="14">
        <f t="shared" si="159"/>
        <v>0</v>
      </c>
      <c r="O95" s="14">
        <f t="shared" si="159"/>
        <v>0</v>
      </c>
      <c r="P95" s="14">
        <f t="shared" si="159"/>
        <v>0</v>
      </c>
      <c r="Q95" s="14">
        <f t="shared" si="159"/>
        <v>0</v>
      </c>
      <c r="R95" s="14">
        <f t="shared" si="159"/>
        <v>0</v>
      </c>
      <c r="S95" s="14">
        <f t="shared" si="159"/>
        <v>0</v>
      </c>
      <c r="T95" s="14">
        <f t="shared" si="159"/>
        <v>0</v>
      </c>
      <c r="U95" s="14">
        <f t="shared" si="159"/>
        <v>0</v>
      </c>
      <c r="V95" s="14">
        <f t="shared" si="159"/>
        <v>0</v>
      </c>
      <c r="W95" s="14">
        <f t="shared" si="159"/>
        <v>0</v>
      </c>
      <c r="X95" s="14">
        <f t="shared" si="159"/>
        <v>0</v>
      </c>
      <c r="Y95" s="14">
        <f t="shared" si="159"/>
        <v>0</v>
      </c>
      <c r="Z95" s="14">
        <f t="shared" si="159"/>
        <v>0</v>
      </c>
      <c r="AA95" s="14">
        <f t="shared" si="159"/>
        <v>0</v>
      </c>
      <c r="AB95" s="14">
        <f t="shared" si="159"/>
        <v>0</v>
      </c>
      <c r="AC95" s="14">
        <f t="shared" si="159"/>
        <v>0</v>
      </c>
      <c r="AD95" s="14">
        <f t="shared" si="159"/>
        <v>0</v>
      </c>
      <c r="AE95" s="14">
        <f t="shared" si="159"/>
        <v>0</v>
      </c>
      <c r="AF95" s="14">
        <f t="shared" si="159"/>
        <v>0</v>
      </c>
      <c r="AG95" s="14">
        <f t="shared" si="159"/>
        <v>0</v>
      </c>
      <c r="AH95" s="14">
        <f t="shared" si="159"/>
        <v>0</v>
      </c>
      <c r="AI95" s="14">
        <f t="shared" si="159"/>
        <v>0</v>
      </c>
      <c r="AJ95" s="14">
        <f t="shared" si="158"/>
        <v>0</v>
      </c>
      <c r="AK95" s="14">
        <f t="shared" si="158"/>
        <v>0</v>
      </c>
      <c r="AL95" s="14">
        <f t="shared" si="158"/>
        <v>0</v>
      </c>
      <c r="AM95" s="14">
        <f t="shared" si="158"/>
        <v>0</v>
      </c>
      <c r="AN95" s="14">
        <f t="shared" si="158"/>
        <v>0</v>
      </c>
      <c r="AO95" s="14">
        <f t="shared" si="158"/>
        <v>0</v>
      </c>
      <c r="AP95" s="14">
        <f t="shared" si="158"/>
        <v>0</v>
      </c>
      <c r="AQ95" s="14">
        <f t="shared" si="158"/>
        <v>0</v>
      </c>
      <c r="AR95" s="14">
        <f t="shared" si="158"/>
        <v>0</v>
      </c>
      <c r="AS95" s="14">
        <f t="shared" si="158"/>
        <v>0</v>
      </c>
      <c r="AT95" s="14">
        <f t="shared" si="158"/>
        <v>0</v>
      </c>
      <c r="AU95" s="14">
        <f t="shared" si="158"/>
        <v>0</v>
      </c>
      <c r="AV95" s="14">
        <f t="shared" si="158"/>
        <v>0</v>
      </c>
      <c r="AW95" s="14">
        <f t="shared" si="158"/>
        <v>0</v>
      </c>
      <c r="AX95" s="14">
        <f t="shared" si="158"/>
        <v>0</v>
      </c>
      <c r="AY95" s="14">
        <f t="shared" si="158"/>
        <v>0</v>
      </c>
      <c r="AZ95" s="14">
        <f t="shared" si="158"/>
        <v>0</v>
      </c>
      <c r="BA95" s="14">
        <f t="shared" si="158"/>
        <v>0</v>
      </c>
      <c r="BB95" s="14">
        <f t="shared" si="158"/>
        <v>0</v>
      </c>
      <c r="BC95" s="14">
        <f t="shared" si="158"/>
        <v>0</v>
      </c>
      <c r="BD95" s="14">
        <f t="shared" si="158"/>
        <v>0</v>
      </c>
      <c r="BE95" s="14">
        <f t="shared" si="158"/>
        <v>0</v>
      </c>
      <c r="BF95" s="14">
        <f t="shared" si="158"/>
        <v>0</v>
      </c>
      <c r="BG95" s="14">
        <f t="shared" si="158"/>
        <v>0</v>
      </c>
      <c r="BH95" s="14">
        <f t="shared" si="158"/>
        <v>0</v>
      </c>
      <c r="BI95" s="14">
        <f t="shared" si="158"/>
        <v>0</v>
      </c>
      <c r="BJ95" s="14">
        <f t="shared" si="158"/>
        <v>0</v>
      </c>
      <c r="BK95" s="14">
        <f t="shared" si="158"/>
        <v>0</v>
      </c>
      <c r="BO95" s="27">
        <f t="shared" si="157"/>
        <v>0</v>
      </c>
      <c r="BP95" s="27">
        <f t="shared" si="157"/>
        <v>0</v>
      </c>
      <c r="BQ95" s="27">
        <f t="shared" si="157"/>
        <v>0</v>
      </c>
      <c r="BR95" s="27">
        <f t="shared" si="157"/>
        <v>0</v>
      </c>
      <c r="BS95" s="27">
        <f t="shared" si="157"/>
        <v>0</v>
      </c>
      <c r="BT95" s="27">
        <f t="shared" si="157"/>
        <v>0</v>
      </c>
    </row>
    <row r="96" spans="1:72" hidden="1" outlineLevel="1" x14ac:dyDescent="0.25">
      <c r="A96" s="11"/>
      <c r="C96" s="51"/>
      <c r="D96" s="14">
        <f t="shared" si="159"/>
        <v>0</v>
      </c>
      <c r="E96" s="14">
        <f t="shared" si="159"/>
        <v>0</v>
      </c>
      <c r="F96" s="14">
        <f t="shared" si="159"/>
        <v>0</v>
      </c>
      <c r="G96" s="14">
        <f t="shared" si="159"/>
        <v>0</v>
      </c>
      <c r="H96" s="14">
        <f t="shared" si="159"/>
        <v>0</v>
      </c>
      <c r="I96" s="14">
        <f t="shared" si="159"/>
        <v>0</v>
      </c>
      <c r="J96" s="14">
        <f t="shared" si="159"/>
        <v>0</v>
      </c>
      <c r="K96" s="14">
        <f t="shared" si="159"/>
        <v>0</v>
      </c>
      <c r="L96" s="14">
        <f t="shared" si="159"/>
        <v>0</v>
      </c>
      <c r="M96" s="14">
        <f t="shared" si="159"/>
        <v>0</v>
      </c>
      <c r="N96" s="14">
        <f t="shared" si="159"/>
        <v>0</v>
      </c>
      <c r="O96" s="14">
        <f t="shared" si="159"/>
        <v>0</v>
      </c>
      <c r="P96" s="14">
        <f t="shared" si="159"/>
        <v>0</v>
      </c>
      <c r="Q96" s="14">
        <f t="shared" si="159"/>
        <v>0</v>
      </c>
      <c r="R96" s="14">
        <f t="shared" si="159"/>
        <v>0</v>
      </c>
      <c r="S96" s="14">
        <f t="shared" si="159"/>
        <v>0</v>
      </c>
      <c r="T96" s="14">
        <f t="shared" si="159"/>
        <v>0</v>
      </c>
      <c r="U96" s="14">
        <f t="shared" si="159"/>
        <v>0</v>
      </c>
      <c r="V96" s="14">
        <f t="shared" si="159"/>
        <v>0</v>
      </c>
      <c r="W96" s="14">
        <f t="shared" si="159"/>
        <v>0</v>
      </c>
      <c r="X96" s="14">
        <f t="shared" si="159"/>
        <v>0</v>
      </c>
      <c r="Y96" s="14">
        <f t="shared" si="159"/>
        <v>0</v>
      </c>
      <c r="Z96" s="14">
        <f t="shared" si="159"/>
        <v>0</v>
      </c>
      <c r="AA96" s="14">
        <f t="shared" si="159"/>
        <v>0</v>
      </c>
      <c r="AB96" s="14">
        <f t="shared" si="159"/>
        <v>0</v>
      </c>
      <c r="AC96" s="14">
        <f t="shared" si="159"/>
        <v>0</v>
      </c>
      <c r="AD96" s="14">
        <f t="shared" si="159"/>
        <v>0</v>
      </c>
      <c r="AE96" s="14">
        <f t="shared" si="159"/>
        <v>0</v>
      </c>
      <c r="AF96" s="14">
        <f t="shared" si="159"/>
        <v>0</v>
      </c>
      <c r="AG96" s="14">
        <f t="shared" si="159"/>
        <v>0</v>
      </c>
      <c r="AH96" s="14">
        <f t="shared" si="159"/>
        <v>0</v>
      </c>
      <c r="AI96" s="14">
        <f t="shared" ref="AI96" si="160">AI58+AI77</f>
        <v>0</v>
      </c>
      <c r="AJ96" s="14">
        <f t="shared" si="158"/>
        <v>0</v>
      </c>
      <c r="AK96" s="14">
        <f t="shared" si="158"/>
        <v>0</v>
      </c>
      <c r="AL96" s="14">
        <f t="shared" si="158"/>
        <v>0</v>
      </c>
      <c r="AM96" s="14">
        <f t="shared" si="158"/>
        <v>0</v>
      </c>
      <c r="AN96" s="14">
        <f t="shared" si="158"/>
        <v>0</v>
      </c>
      <c r="AO96" s="14">
        <f t="shared" si="158"/>
        <v>0</v>
      </c>
      <c r="AP96" s="14">
        <f t="shared" si="158"/>
        <v>0</v>
      </c>
      <c r="AQ96" s="14">
        <f t="shared" si="158"/>
        <v>0</v>
      </c>
      <c r="AR96" s="14">
        <f t="shared" si="158"/>
        <v>0</v>
      </c>
      <c r="AS96" s="14">
        <f t="shared" si="158"/>
        <v>0</v>
      </c>
      <c r="AT96" s="14">
        <f t="shared" si="158"/>
        <v>0</v>
      </c>
      <c r="AU96" s="14">
        <f t="shared" si="158"/>
        <v>0</v>
      </c>
      <c r="AV96" s="14">
        <f t="shared" si="158"/>
        <v>0</v>
      </c>
      <c r="AW96" s="14">
        <f t="shared" si="158"/>
        <v>0</v>
      </c>
      <c r="AX96" s="14">
        <f t="shared" ref="AX96:BK96" si="161">AX58+AX77</f>
        <v>0</v>
      </c>
      <c r="AY96" s="14">
        <f t="shared" si="161"/>
        <v>0</v>
      </c>
      <c r="AZ96" s="14">
        <f t="shared" si="161"/>
        <v>0</v>
      </c>
      <c r="BA96" s="14">
        <f t="shared" si="161"/>
        <v>0</v>
      </c>
      <c r="BB96" s="14">
        <f t="shared" si="161"/>
        <v>0</v>
      </c>
      <c r="BC96" s="14">
        <f t="shared" si="161"/>
        <v>0</v>
      </c>
      <c r="BD96" s="14">
        <f t="shared" si="161"/>
        <v>0</v>
      </c>
      <c r="BE96" s="14">
        <f t="shared" si="161"/>
        <v>0</v>
      </c>
      <c r="BF96" s="14">
        <f t="shared" si="161"/>
        <v>0</v>
      </c>
      <c r="BG96" s="14">
        <f t="shared" si="161"/>
        <v>0</v>
      </c>
      <c r="BH96" s="14">
        <f t="shared" si="161"/>
        <v>0</v>
      </c>
      <c r="BI96" s="14">
        <f t="shared" si="161"/>
        <v>0</v>
      </c>
      <c r="BJ96" s="14">
        <f t="shared" si="161"/>
        <v>0</v>
      </c>
      <c r="BK96" s="14">
        <f t="shared" si="161"/>
        <v>0</v>
      </c>
      <c r="BO96" s="27">
        <f t="shared" si="157"/>
        <v>0</v>
      </c>
      <c r="BP96" s="27">
        <f t="shared" si="157"/>
        <v>0</v>
      </c>
      <c r="BQ96" s="27">
        <f t="shared" si="157"/>
        <v>0</v>
      </c>
      <c r="BR96" s="27">
        <f t="shared" si="157"/>
        <v>0</v>
      </c>
      <c r="BS96" s="27">
        <f t="shared" si="157"/>
        <v>0</v>
      </c>
      <c r="BT96" s="27">
        <f t="shared" si="157"/>
        <v>0</v>
      </c>
    </row>
    <row r="97" spans="1:72" hidden="1" outlineLevel="2" x14ac:dyDescent="0.25">
      <c r="A97" s="11"/>
      <c r="C97" s="2"/>
      <c r="D97" s="14">
        <f t="shared" ref="D97:BK100" si="162">D59+D78</f>
        <v>0</v>
      </c>
      <c r="E97" s="14">
        <f t="shared" si="162"/>
        <v>0</v>
      </c>
      <c r="F97" s="14">
        <f t="shared" si="162"/>
        <v>0</v>
      </c>
      <c r="G97" s="14">
        <f t="shared" si="162"/>
        <v>0</v>
      </c>
      <c r="H97" s="14">
        <f t="shared" si="162"/>
        <v>0</v>
      </c>
      <c r="I97" s="14">
        <f t="shared" si="162"/>
        <v>0</v>
      </c>
      <c r="J97" s="14">
        <f t="shared" si="162"/>
        <v>0</v>
      </c>
      <c r="K97" s="14">
        <f t="shared" si="162"/>
        <v>0</v>
      </c>
      <c r="L97" s="14">
        <f t="shared" si="162"/>
        <v>0</v>
      </c>
      <c r="M97" s="14">
        <f t="shared" si="162"/>
        <v>0</v>
      </c>
      <c r="N97" s="14">
        <f t="shared" si="162"/>
        <v>0</v>
      </c>
      <c r="O97" s="14">
        <f t="shared" si="162"/>
        <v>0</v>
      </c>
      <c r="P97" s="14">
        <f t="shared" si="162"/>
        <v>0</v>
      </c>
      <c r="Q97" s="14">
        <f t="shared" si="162"/>
        <v>0</v>
      </c>
      <c r="R97" s="14">
        <f t="shared" si="162"/>
        <v>0</v>
      </c>
      <c r="S97" s="14">
        <f t="shared" si="162"/>
        <v>0</v>
      </c>
      <c r="T97" s="14">
        <f t="shared" si="162"/>
        <v>0</v>
      </c>
      <c r="U97" s="14">
        <f t="shared" si="162"/>
        <v>0</v>
      </c>
      <c r="V97" s="14">
        <f t="shared" si="162"/>
        <v>0</v>
      </c>
      <c r="W97" s="14">
        <f t="shared" si="162"/>
        <v>0</v>
      </c>
      <c r="X97" s="14">
        <f t="shared" si="162"/>
        <v>0</v>
      </c>
      <c r="Y97" s="14">
        <f t="shared" si="162"/>
        <v>0</v>
      </c>
      <c r="Z97" s="14">
        <f t="shared" si="162"/>
        <v>0</v>
      </c>
      <c r="AA97" s="14">
        <f t="shared" si="162"/>
        <v>0</v>
      </c>
      <c r="AB97" s="14">
        <f t="shared" si="162"/>
        <v>0</v>
      </c>
      <c r="AC97" s="14">
        <f t="shared" si="162"/>
        <v>0</v>
      </c>
      <c r="AD97" s="14">
        <f t="shared" si="162"/>
        <v>0</v>
      </c>
      <c r="AE97" s="14">
        <f t="shared" si="162"/>
        <v>0</v>
      </c>
      <c r="AF97" s="14">
        <f t="shared" si="162"/>
        <v>0</v>
      </c>
      <c r="AG97" s="14">
        <f t="shared" si="162"/>
        <v>0</v>
      </c>
      <c r="AH97" s="14">
        <f t="shared" si="162"/>
        <v>0</v>
      </c>
      <c r="AI97" s="14">
        <f t="shared" si="162"/>
        <v>0</v>
      </c>
      <c r="AJ97" s="14">
        <f t="shared" si="162"/>
        <v>0</v>
      </c>
      <c r="AK97" s="14">
        <f t="shared" si="162"/>
        <v>0</v>
      </c>
      <c r="AL97" s="14">
        <f t="shared" si="162"/>
        <v>0</v>
      </c>
      <c r="AM97" s="14">
        <f t="shared" si="162"/>
        <v>0</v>
      </c>
      <c r="AN97" s="14">
        <f t="shared" si="162"/>
        <v>0</v>
      </c>
      <c r="AO97" s="14">
        <f t="shared" si="162"/>
        <v>0</v>
      </c>
      <c r="AP97" s="14">
        <f t="shared" si="162"/>
        <v>0</v>
      </c>
      <c r="AQ97" s="14">
        <f t="shared" si="162"/>
        <v>0</v>
      </c>
      <c r="AR97" s="14">
        <f t="shared" si="162"/>
        <v>0</v>
      </c>
      <c r="AS97" s="14">
        <f t="shared" si="162"/>
        <v>0</v>
      </c>
      <c r="AT97" s="14">
        <f t="shared" si="162"/>
        <v>0</v>
      </c>
      <c r="AU97" s="14">
        <f t="shared" si="162"/>
        <v>0</v>
      </c>
      <c r="AV97" s="14">
        <f t="shared" si="162"/>
        <v>0</v>
      </c>
      <c r="AW97" s="14">
        <f t="shared" si="162"/>
        <v>0</v>
      </c>
      <c r="AX97" s="14">
        <f t="shared" si="162"/>
        <v>0</v>
      </c>
      <c r="AY97" s="14">
        <f t="shared" si="162"/>
        <v>0</v>
      </c>
      <c r="AZ97" s="14">
        <f t="shared" si="162"/>
        <v>0</v>
      </c>
      <c r="BA97" s="14">
        <f t="shared" si="162"/>
        <v>0</v>
      </c>
      <c r="BB97" s="14">
        <f t="shared" si="162"/>
        <v>0</v>
      </c>
      <c r="BC97" s="14">
        <f t="shared" si="162"/>
        <v>0</v>
      </c>
      <c r="BD97" s="14">
        <f t="shared" si="162"/>
        <v>0</v>
      </c>
      <c r="BE97" s="14">
        <f t="shared" si="162"/>
        <v>0</v>
      </c>
      <c r="BF97" s="14">
        <f t="shared" si="162"/>
        <v>0</v>
      </c>
      <c r="BG97" s="14">
        <f t="shared" si="162"/>
        <v>0</v>
      </c>
      <c r="BH97" s="14">
        <f t="shared" si="162"/>
        <v>0</v>
      </c>
      <c r="BI97" s="14">
        <f t="shared" si="162"/>
        <v>0</v>
      </c>
      <c r="BJ97" s="14">
        <f t="shared" si="162"/>
        <v>0</v>
      </c>
      <c r="BK97" s="14">
        <f t="shared" si="162"/>
        <v>0</v>
      </c>
      <c r="BO97" s="27">
        <f t="shared" si="157"/>
        <v>0</v>
      </c>
      <c r="BP97" s="27">
        <f t="shared" si="157"/>
        <v>0</v>
      </c>
      <c r="BQ97" s="27">
        <f t="shared" si="157"/>
        <v>0</v>
      </c>
      <c r="BR97" s="27">
        <f t="shared" si="157"/>
        <v>0</v>
      </c>
      <c r="BS97" s="27">
        <f t="shared" si="157"/>
        <v>0</v>
      </c>
      <c r="BT97" s="27">
        <f t="shared" si="157"/>
        <v>0</v>
      </c>
    </row>
    <row r="98" spans="1:72" hidden="1" outlineLevel="2" x14ac:dyDescent="0.25">
      <c r="A98" s="11"/>
      <c r="C98" s="2"/>
      <c r="D98" s="14">
        <f t="shared" si="162"/>
        <v>0</v>
      </c>
      <c r="E98" s="14">
        <f t="shared" si="162"/>
        <v>0</v>
      </c>
      <c r="F98" s="14">
        <f t="shared" si="162"/>
        <v>0</v>
      </c>
      <c r="G98" s="14">
        <f t="shared" si="162"/>
        <v>0</v>
      </c>
      <c r="H98" s="14">
        <f t="shared" si="162"/>
        <v>0</v>
      </c>
      <c r="I98" s="14">
        <f t="shared" si="162"/>
        <v>0</v>
      </c>
      <c r="J98" s="14">
        <f t="shared" si="162"/>
        <v>0</v>
      </c>
      <c r="K98" s="14">
        <f t="shared" si="162"/>
        <v>0</v>
      </c>
      <c r="L98" s="14">
        <f t="shared" si="162"/>
        <v>0</v>
      </c>
      <c r="M98" s="14">
        <f t="shared" si="162"/>
        <v>0</v>
      </c>
      <c r="N98" s="14">
        <f t="shared" si="162"/>
        <v>0</v>
      </c>
      <c r="O98" s="14">
        <f t="shared" si="162"/>
        <v>0</v>
      </c>
      <c r="P98" s="14">
        <f t="shared" si="162"/>
        <v>0</v>
      </c>
      <c r="Q98" s="14">
        <f t="shared" si="162"/>
        <v>0</v>
      </c>
      <c r="R98" s="14">
        <f t="shared" si="162"/>
        <v>0</v>
      </c>
      <c r="S98" s="14">
        <f t="shared" si="162"/>
        <v>0</v>
      </c>
      <c r="T98" s="14">
        <f t="shared" si="162"/>
        <v>0</v>
      </c>
      <c r="U98" s="14">
        <f t="shared" si="162"/>
        <v>0</v>
      </c>
      <c r="V98" s="14">
        <f t="shared" si="162"/>
        <v>0</v>
      </c>
      <c r="W98" s="14">
        <f t="shared" si="162"/>
        <v>0</v>
      </c>
      <c r="X98" s="14">
        <f t="shared" si="162"/>
        <v>0</v>
      </c>
      <c r="Y98" s="14">
        <f t="shared" si="162"/>
        <v>0</v>
      </c>
      <c r="Z98" s="14">
        <f t="shared" si="162"/>
        <v>0</v>
      </c>
      <c r="AA98" s="14">
        <f t="shared" si="162"/>
        <v>0</v>
      </c>
      <c r="AB98" s="14">
        <f t="shared" si="162"/>
        <v>0</v>
      </c>
      <c r="AC98" s="14">
        <f t="shared" si="162"/>
        <v>0</v>
      </c>
      <c r="AD98" s="14">
        <f t="shared" si="162"/>
        <v>0</v>
      </c>
      <c r="AE98" s="14">
        <f t="shared" si="162"/>
        <v>0</v>
      </c>
      <c r="AF98" s="14">
        <f t="shared" si="162"/>
        <v>0</v>
      </c>
      <c r="AG98" s="14">
        <f t="shared" si="162"/>
        <v>0</v>
      </c>
      <c r="AH98" s="14">
        <f t="shared" si="162"/>
        <v>0</v>
      </c>
      <c r="AI98" s="14">
        <f t="shared" si="162"/>
        <v>0</v>
      </c>
      <c r="AJ98" s="14">
        <f t="shared" si="162"/>
        <v>0</v>
      </c>
      <c r="AK98" s="14">
        <f t="shared" si="162"/>
        <v>0</v>
      </c>
      <c r="AL98" s="14">
        <f t="shared" si="162"/>
        <v>0</v>
      </c>
      <c r="AM98" s="14">
        <f t="shared" si="162"/>
        <v>0</v>
      </c>
      <c r="AN98" s="14">
        <f t="shared" si="162"/>
        <v>0</v>
      </c>
      <c r="AO98" s="14">
        <f t="shared" si="162"/>
        <v>0</v>
      </c>
      <c r="AP98" s="14">
        <f t="shared" si="162"/>
        <v>0</v>
      </c>
      <c r="AQ98" s="14">
        <f t="shared" si="162"/>
        <v>0</v>
      </c>
      <c r="AR98" s="14">
        <f t="shared" si="162"/>
        <v>0</v>
      </c>
      <c r="AS98" s="14">
        <f t="shared" si="162"/>
        <v>0</v>
      </c>
      <c r="AT98" s="14">
        <f t="shared" si="162"/>
        <v>0</v>
      </c>
      <c r="AU98" s="14">
        <f t="shared" si="162"/>
        <v>0</v>
      </c>
      <c r="AV98" s="14">
        <f t="shared" si="162"/>
        <v>0</v>
      </c>
      <c r="AW98" s="14">
        <f t="shared" si="162"/>
        <v>0</v>
      </c>
      <c r="AX98" s="14">
        <f t="shared" si="162"/>
        <v>0</v>
      </c>
      <c r="AY98" s="14">
        <f t="shared" si="162"/>
        <v>0</v>
      </c>
      <c r="AZ98" s="14">
        <f t="shared" si="162"/>
        <v>0</v>
      </c>
      <c r="BA98" s="14">
        <f t="shared" si="162"/>
        <v>0</v>
      </c>
      <c r="BB98" s="14">
        <f t="shared" si="162"/>
        <v>0</v>
      </c>
      <c r="BC98" s="14">
        <f t="shared" si="162"/>
        <v>0</v>
      </c>
      <c r="BD98" s="14">
        <f t="shared" si="162"/>
        <v>0</v>
      </c>
      <c r="BE98" s="14">
        <f t="shared" si="162"/>
        <v>0</v>
      </c>
      <c r="BF98" s="14">
        <f t="shared" si="162"/>
        <v>0</v>
      </c>
      <c r="BG98" s="14">
        <f t="shared" si="162"/>
        <v>0</v>
      </c>
      <c r="BH98" s="14">
        <f t="shared" si="162"/>
        <v>0</v>
      </c>
      <c r="BI98" s="14">
        <f t="shared" si="162"/>
        <v>0</v>
      </c>
      <c r="BJ98" s="14">
        <f t="shared" si="162"/>
        <v>0</v>
      </c>
      <c r="BK98" s="14">
        <f t="shared" si="162"/>
        <v>0</v>
      </c>
      <c r="BO98" s="27">
        <f t="shared" si="157"/>
        <v>0</v>
      </c>
      <c r="BP98" s="27">
        <f t="shared" si="157"/>
        <v>0</v>
      </c>
      <c r="BQ98" s="27">
        <f t="shared" si="157"/>
        <v>0</v>
      </c>
      <c r="BR98" s="27">
        <f t="shared" si="157"/>
        <v>0</v>
      </c>
      <c r="BS98" s="27">
        <f t="shared" si="157"/>
        <v>0</v>
      </c>
      <c r="BT98" s="27">
        <f t="shared" si="157"/>
        <v>0</v>
      </c>
    </row>
    <row r="99" spans="1:72" hidden="1" outlineLevel="1" x14ac:dyDescent="0.25">
      <c r="A99" s="11"/>
      <c r="C99" s="51"/>
      <c r="D99" s="14">
        <f t="shared" si="162"/>
        <v>0</v>
      </c>
      <c r="E99" s="14">
        <f t="shared" si="162"/>
        <v>0</v>
      </c>
      <c r="F99" s="14">
        <f t="shared" si="162"/>
        <v>0</v>
      </c>
      <c r="G99" s="14">
        <f t="shared" si="162"/>
        <v>0</v>
      </c>
      <c r="H99" s="14">
        <f t="shared" si="162"/>
        <v>0</v>
      </c>
      <c r="I99" s="14">
        <f t="shared" si="162"/>
        <v>0</v>
      </c>
      <c r="J99" s="14">
        <f t="shared" si="162"/>
        <v>0</v>
      </c>
      <c r="K99" s="14">
        <f t="shared" si="162"/>
        <v>0</v>
      </c>
      <c r="L99" s="14">
        <f t="shared" si="162"/>
        <v>0</v>
      </c>
      <c r="M99" s="14">
        <f t="shared" si="162"/>
        <v>0</v>
      </c>
      <c r="N99" s="14">
        <f t="shared" si="162"/>
        <v>0</v>
      </c>
      <c r="O99" s="14">
        <f t="shared" si="162"/>
        <v>0</v>
      </c>
      <c r="P99" s="14">
        <f t="shared" si="162"/>
        <v>0</v>
      </c>
      <c r="Q99" s="14">
        <f t="shared" si="162"/>
        <v>0</v>
      </c>
      <c r="R99" s="14">
        <f t="shared" si="162"/>
        <v>0</v>
      </c>
      <c r="S99" s="14">
        <f t="shared" si="162"/>
        <v>0</v>
      </c>
      <c r="T99" s="14">
        <f t="shared" si="162"/>
        <v>0</v>
      </c>
      <c r="U99" s="14">
        <f t="shared" si="162"/>
        <v>0</v>
      </c>
      <c r="V99" s="14">
        <f t="shared" si="162"/>
        <v>0</v>
      </c>
      <c r="W99" s="14">
        <f t="shared" si="162"/>
        <v>0</v>
      </c>
      <c r="X99" s="14">
        <f t="shared" si="162"/>
        <v>0</v>
      </c>
      <c r="Y99" s="14">
        <f t="shared" si="162"/>
        <v>0</v>
      </c>
      <c r="Z99" s="14">
        <f t="shared" si="162"/>
        <v>0</v>
      </c>
      <c r="AA99" s="14">
        <f t="shared" si="162"/>
        <v>0</v>
      </c>
      <c r="AB99" s="14">
        <f t="shared" si="162"/>
        <v>0</v>
      </c>
      <c r="AC99" s="14">
        <f t="shared" si="162"/>
        <v>0</v>
      </c>
      <c r="AD99" s="14">
        <f t="shared" si="162"/>
        <v>0</v>
      </c>
      <c r="AE99" s="14">
        <f t="shared" si="162"/>
        <v>0</v>
      </c>
      <c r="AF99" s="14">
        <f t="shared" si="162"/>
        <v>0</v>
      </c>
      <c r="AG99" s="14">
        <f t="shared" si="162"/>
        <v>0</v>
      </c>
      <c r="AH99" s="14">
        <f t="shared" si="162"/>
        <v>0</v>
      </c>
      <c r="AI99" s="14">
        <f t="shared" si="162"/>
        <v>0</v>
      </c>
      <c r="AJ99" s="14">
        <f t="shared" si="162"/>
        <v>0</v>
      </c>
      <c r="AK99" s="14">
        <f t="shared" si="162"/>
        <v>0</v>
      </c>
      <c r="AL99" s="14">
        <f t="shared" si="162"/>
        <v>0</v>
      </c>
      <c r="AM99" s="14">
        <f t="shared" si="162"/>
        <v>0</v>
      </c>
      <c r="AN99" s="14">
        <f t="shared" si="162"/>
        <v>0</v>
      </c>
      <c r="AO99" s="14">
        <f t="shared" si="162"/>
        <v>0</v>
      </c>
      <c r="AP99" s="14">
        <f t="shared" si="162"/>
        <v>0</v>
      </c>
      <c r="AQ99" s="14">
        <f t="shared" si="162"/>
        <v>0</v>
      </c>
      <c r="AR99" s="14">
        <f t="shared" si="162"/>
        <v>0</v>
      </c>
      <c r="AS99" s="14">
        <f t="shared" si="162"/>
        <v>0</v>
      </c>
      <c r="AT99" s="14">
        <f t="shared" si="162"/>
        <v>0</v>
      </c>
      <c r="AU99" s="14">
        <f t="shared" si="162"/>
        <v>0</v>
      </c>
      <c r="AV99" s="14">
        <f t="shared" si="162"/>
        <v>0</v>
      </c>
      <c r="AW99" s="14">
        <f t="shared" si="162"/>
        <v>0</v>
      </c>
      <c r="AX99" s="14">
        <f t="shared" si="162"/>
        <v>0</v>
      </c>
      <c r="AY99" s="14">
        <f t="shared" si="162"/>
        <v>0</v>
      </c>
      <c r="AZ99" s="14">
        <f t="shared" si="162"/>
        <v>0</v>
      </c>
      <c r="BA99" s="14">
        <f t="shared" si="162"/>
        <v>0</v>
      </c>
      <c r="BB99" s="14">
        <f t="shared" si="162"/>
        <v>0</v>
      </c>
      <c r="BC99" s="14">
        <f t="shared" si="162"/>
        <v>0</v>
      </c>
      <c r="BD99" s="14">
        <f t="shared" si="162"/>
        <v>0</v>
      </c>
      <c r="BE99" s="14">
        <f t="shared" si="162"/>
        <v>0</v>
      </c>
      <c r="BF99" s="14">
        <f t="shared" si="162"/>
        <v>0</v>
      </c>
      <c r="BG99" s="14">
        <f t="shared" si="162"/>
        <v>0</v>
      </c>
      <c r="BH99" s="14">
        <f t="shared" si="162"/>
        <v>0</v>
      </c>
      <c r="BI99" s="14">
        <f t="shared" si="162"/>
        <v>0</v>
      </c>
      <c r="BJ99" s="14">
        <f t="shared" si="162"/>
        <v>0</v>
      </c>
      <c r="BK99" s="14">
        <f t="shared" si="162"/>
        <v>0</v>
      </c>
      <c r="BO99" s="27">
        <f t="shared" si="157"/>
        <v>0</v>
      </c>
      <c r="BP99" s="27">
        <f t="shared" si="157"/>
        <v>0</v>
      </c>
      <c r="BQ99" s="27">
        <f t="shared" si="157"/>
        <v>0</v>
      </c>
      <c r="BR99" s="27">
        <f t="shared" si="157"/>
        <v>0</v>
      </c>
      <c r="BS99" s="27">
        <f t="shared" si="157"/>
        <v>0</v>
      </c>
      <c r="BT99" s="27">
        <f t="shared" si="157"/>
        <v>0</v>
      </c>
    </row>
    <row r="100" spans="1:72" collapsed="1" x14ac:dyDescent="0.25">
      <c r="C100" s="3" t="s">
        <v>23</v>
      </c>
      <c r="D100" s="15">
        <f t="shared" si="162"/>
        <v>0</v>
      </c>
      <c r="E100" s="15">
        <f t="shared" si="162"/>
        <v>0</v>
      </c>
      <c r="F100" s="15">
        <f t="shared" si="162"/>
        <v>0</v>
      </c>
      <c r="G100" s="15">
        <f t="shared" si="162"/>
        <v>0</v>
      </c>
      <c r="H100" s="15">
        <f t="shared" si="162"/>
        <v>0</v>
      </c>
      <c r="I100" s="15">
        <f t="shared" si="162"/>
        <v>0</v>
      </c>
      <c r="J100" s="15">
        <f t="shared" si="162"/>
        <v>0</v>
      </c>
      <c r="K100" s="15">
        <f t="shared" si="162"/>
        <v>0</v>
      </c>
      <c r="L100" s="15">
        <f t="shared" si="162"/>
        <v>0</v>
      </c>
      <c r="M100" s="15">
        <f t="shared" si="162"/>
        <v>0</v>
      </c>
      <c r="N100" s="15">
        <f t="shared" si="162"/>
        <v>0</v>
      </c>
      <c r="O100" s="15">
        <f t="shared" si="162"/>
        <v>0</v>
      </c>
      <c r="P100" s="15">
        <f t="shared" si="162"/>
        <v>0</v>
      </c>
      <c r="Q100" s="15">
        <f t="shared" si="162"/>
        <v>0</v>
      </c>
      <c r="R100" s="15">
        <f t="shared" si="162"/>
        <v>0</v>
      </c>
      <c r="S100" s="15">
        <f t="shared" si="162"/>
        <v>0</v>
      </c>
      <c r="T100" s="15">
        <f t="shared" si="162"/>
        <v>0</v>
      </c>
      <c r="U100" s="15">
        <f t="shared" si="162"/>
        <v>0</v>
      </c>
      <c r="V100" s="15">
        <f t="shared" si="162"/>
        <v>0</v>
      </c>
      <c r="W100" s="15">
        <f t="shared" si="162"/>
        <v>0</v>
      </c>
      <c r="X100" s="15">
        <f t="shared" si="162"/>
        <v>0</v>
      </c>
      <c r="Y100" s="15">
        <f t="shared" si="162"/>
        <v>0</v>
      </c>
      <c r="Z100" s="15">
        <f t="shared" si="162"/>
        <v>0</v>
      </c>
      <c r="AA100" s="15">
        <f t="shared" si="162"/>
        <v>0</v>
      </c>
      <c r="AB100" s="15">
        <f t="shared" si="162"/>
        <v>0</v>
      </c>
      <c r="AC100" s="15">
        <f t="shared" si="162"/>
        <v>0</v>
      </c>
      <c r="AD100" s="15">
        <f t="shared" si="162"/>
        <v>0</v>
      </c>
      <c r="AE100" s="15">
        <f t="shared" si="162"/>
        <v>0</v>
      </c>
      <c r="AF100" s="15">
        <f t="shared" si="162"/>
        <v>0</v>
      </c>
      <c r="AG100" s="15">
        <f t="shared" si="162"/>
        <v>0</v>
      </c>
      <c r="AH100" s="15">
        <f t="shared" si="162"/>
        <v>0</v>
      </c>
      <c r="AI100" s="15">
        <f t="shared" si="162"/>
        <v>0</v>
      </c>
      <c r="AJ100" s="15">
        <f t="shared" si="162"/>
        <v>0</v>
      </c>
      <c r="AK100" s="15">
        <f t="shared" si="162"/>
        <v>0</v>
      </c>
      <c r="AL100" s="15">
        <f t="shared" si="162"/>
        <v>0</v>
      </c>
      <c r="AM100" s="15">
        <f t="shared" si="162"/>
        <v>0</v>
      </c>
      <c r="AN100" s="15">
        <f t="shared" si="162"/>
        <v>0</v>
      </c>
      <c r="AO100" s="15">
        <f t="shared" si="162"/>
        <v>0</v>
      </c>
      <c r="AP100" s="15">
        <f t="shared" si="162"/>
        <v>0</v>
      </c>
      <c r="AQ100" s="15">
        <f t="shared" si="162"/>
        <v>0</v>
      </c>
      <c r="AR100" s="15">
        <f t="shared" si="162"/>
        <v>0</v>
      </c>
      <c r="AS100" s="15">
        <f t="shared" si="162"/>
        <v>0</v>
      </c>
      <c r="AT100" s="15">
        <f t="shared" si="162"/>
        <v>0</v>
      </c>
      <c r="AU100" s="15">
        <f t="shared" si="162"/>
        <v>0</v>
      </c>
      <c r="AV100" s="15">
        <f t="shared" si="162"/>
        <v>0</v>
      </c>
      <c r="AW100" s="15">
        <f t="shared" si="162"/>
        <v>0</v>
      </c>
      <c r="AX100" s="15">
        <f t="shared" si="162"/>
        <v>0</v>
      </c>
      <c r="AY100" s="15">
        <f t="shared" si="162"/>
        <v>0</v>
      </c>
      <c r="AZ100" s="15">
        <f t="shared" si="162"/>
        <v>4.2539586934901008E-2</v>
      </c>
      <c r="BA100" s="15">
        <f t="shared" si="162"/>
        <v>4.2524666052427218E-2</v>
      </c>
      <c r="BB100" s="15">
        <f t="shared" si="162"/>
        <v>4.2536677782487819E-2</v>
      </c>
      <c r="BC100" s="15">
        <f t="shared" si="162"/>
        <v>4.2513289432783097E-2</v>
      </c>
      <c r="BD100" s="15">
        <f t="shared" si="162"/>
        <v>4.2497138239929955E-2</v>
      </c>
      <c r="BE100" s="15">
        <f t="shared" si="162"/>
        <v>4.245973047646312E-2</v>
      </c>
      <c r="BF100" s="15">
        <f t="shared" si="162"/>
        <v>4.249661713177022E-2</v>
      </c>
      <c r="BG100" s="15">
        <f t="shared" si="162"/>
        <v>4.2498141224375896E-2</v>
      </c>
      <c r="BH100" s="15">
        <f t="shared" si="162"/>
        <v>4.2447175047584107E-2</v>
      </c>
      <c r="BI100" s="15">
        <f t="shared" si="162"/>
        <v>4.244251898093232E-2</v>
      </c>
      <c r="BJ100" s="15">
        <f t="shared" si="162"/>
        <v>4.2513138598642808E-2</v>
      </c>
      <c r="BK100" s="15">
        <f t="shared" si="162"/>
        <v>4.2558658634222812E-2</v>
      </c>
      <c r="BO100" s="28">
        <f t="shared" ref="BO100:BT100" si="163">BO62+BO81</f>
        <v>0</v>
      </c>
      <c r="BP100" s="28">
        <f t="shared" si="163"/>
        <v>4.2527549622565219E-2</v>
      </c>
      <c r="BQ100" s="28">
        <f t="shared" si="163"/>
        <v>0</v>
      </c>
      <c r="BR100" s="28">
        <f t="shared" si="163"/>
        <v>0</v>
      </c>
      <c r="BS100" s="28">
        <f t="shared" si="163"/>
        <v>0</v>
      </c>
      <c r="BT100" s="28">
        <f t="shared" si="163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+Renta_Alta!D103+Masivo!D103+Consumo_Inicial!D103</f>
        <v>0</v>
      </c>
      <c r="E103" s="8">
        <f>+Renta_Alta!E103+Masivo!E103+Consumo_Inicial!E103</f>
        <v>0</v>
      </c>
      <c r="F103" s="8">
        <f>+Renta_Alta!F103+Masivo!F103+Consumo_Inicial!F103</f>
        <v>0</v>
      </c>
      <c r="G103" s="8">
        <f>+Renta_Alta!G103+Masivo!G103+Consumo_Inicial!G103</f>
        <v>0</v>
      </c>
      <c r="H103" s="8">
        <f>+Renta_Alta!H103+Masivo!H103+Consumo_Inicial!H103</f>
        <v>0</v>
      </c>
      <c r="I103" s="8">
        <f>+Renta_Alta!I103+Masivo!I103+Consumo_Inicial!I103</f>
        <v>0</v>
      </c>
      <c r="J103" s="8">
        <f>+Renta_Alta!J103+Masivo!J103+Consumo_Inicial!J103</f>
        <v>0</v>
      </c>
      <c r="K103" s="8">
        <f>+Renta_Alta!K103+Masivo!K103+Consumo_Inicial!K103</f>
        <v>0</v>
      </c>
      <c r="L103" s="8">
        <f>+Renta_Alta!L103+Masivo!L103+Consumo_Inicial!L103</f>
        <v>0</v>
      </c>
      <c r="M103" s="8">
        <f>+Renta_Alta!M103+Masivo!M103+Consumo_Inicial!M103</f>
        <v>0</v>
      </c>
      <c r="N103" s="8">
        <f>+Renta_Alta!N103+Masivo!N103+Consumo_Inicial!N103</f>
        <v>0</v>
      </c>
      <c r="O103" s="8">
        <f>+Renta_Alta!O103+Masivo!O103+Consumo_Inicial!O103</f>
        <v>0</v>
      </c>
      <c r="P103" s="8">
        <f>+Renta_Alta!P103+Masivo!P103+Consumo_Inicial!P103</f>
        <v>0</v>
      </c>
      <c r="Q103" s="8">
        <f>+Renta_Alta!Q103+Masivo!Q103+Consumo_Inicial!Q103</f>
        <v>0</v>
      </c>
      <c r="R103" s="8">
        <f>+Renta_Alta!R103+Masivo!R103+Consumo_Inicial!R103</f>
        <v>0</v>
      </c>
      <c r="S103" s="8">
        <f>+Renta_Alta!S103+Masivo!S103+Consumo_Inicial!S103</f>
        <v>0</v>
      </c>
      <c r="T103" s="8">
        <f>+Renta_Alta!T103+Masivo!T103+Consumo_Inicial!T103</f>
        <v>0</v>
      </c>
      <c r="U103" s="8">
        <f>+Renta_Alta!U103+Masivo!U103+Consumo_Inicial!U103</f>
        <v>0</v>
      </c>
      <c r="V103" s="8">
        <f>+Renta_Alta!V103+Masivo!V103+Consumo_Inicial!V103</f>
        <v>0</v>
      </c>
      <c r="W103" s="8">
        <f>+Renta_Alta!W103+Masivo!W103+Consumo_Inicial!W103</f>
        <v>0</v>
      </c>
      <c r="X103" s="8">
        <f>+Renta_Alta!X103+Masivo!X103+Consumo_Inicial!X103</f>
        <v>0</v>
      </c>
      <c r="Y103" s="8">
        <f>+Renta_Alta!Y103+Masivo!Y103+Consumo_Inicial!Y103</f>
        <v>0</v>
      </c>
      <c r="Z103" s="8">
        <f>+Renta_Alta!Z103+Masivo!Z103+Consumo_Inicial!Z103</f>
        <v>0</v>
      </c>
      <c r="AA103" s="8">
        <f>+Renta_Alta!AA103+Masivo!AA103+Consumo_Inicial!AA103</f>
        <v>0</v>
      </c>
      <c r="AB103" s="8">
        <f>+Renta_Alta!AB103+Masivo!AB103+Consumo_Inicial!AB103</f>
        <v>0</v>
      </c>
      <c r="AC103" s="8">
        <f>+Renta_Alta!AC103+Masivo!AC103+Consumo_Inicial!AC103</f>
        <v>0</v>
      </c>
      <c r="AD103" s="8">
        <f>+Renta_Alta!AD103+Masivo!AD103+Consumo_Inicial!AD103</f>
        <v>0</v>
      </c>
      <c r="AE103" s="8">
        <f>+Renta_Alta!AE103+Masivo!AE103+Consumo_Inicial!AE103</f>
        <v>0</v>
      </c>
      <c r="AF103" s="8">
        <f>+Renta_Alta!AF103+Masivo!AF103+Consumo_Inicial!AF103</f>
        <v>0</v>
      </c>
      <c r="AG103" s="8">
        <f>+Renta_Alta!AG103+Masivo!AG103+Consumo_Inicial!AG103</f>
        <v>0</v>
      </c>
      <c r="AH103" s="8">
        <f>+Renta_Alta!AH103+Masivo!AH103+Consumo_Inicial!AH103</f>
        <v>0</v>
      </c>
      <c r="AI103" s="8">
        <f>+Renta_Alta!AI103+Masivo!AI103+Consumo_Inicial!AI103</f>
        <v>0</v>
      </c>
      <c r="AJ103" s="8">
        <f>+Renta_Alta!AJ103+Masivo!AJ103+Consumo_Inicial!AJ103</f>
        <v>0</v>
      </c>
      <c r="AK103" s="8">
        <f>+Renta_Alta!AK103+Masivo!AK103+Consumo_Inicial!AK103</f>
        <v>0</v>
      </c>
      <c r="AL103" s="8">
        <f>+Renta_Alta!AL103+Masivo!AL103+Consumo_Inicial!AL103</f>
        <v>0</v>
      </c>
      <c r="AM103" s="8">
        <f>+Renta_Alta!AM103+Masivo!AM103+Consumo_Inicial!AM103</f>
        <v>0</v>
      </c>
      <c r="AN103" s="8">
        <f>+Renta_Alta!AN103+Masivo!AN103+Consumo_Inicial!AN103</f>
        <v>0</v>
      </c>
      <c r="AO103" s="8">
        <f>+Renta_Alta!AO103+Masivo!AO103+Consumo_Inicial!AO103</f>
        <v>0</v>
      </c>
      <c r="AP103" s="8">
        <f>+Renta_Alta!AP103+Masivo!AP103+Consumo_Inicial!AP103</f>
        <v>0</v>
      </c>
      <c r="AQ103" s="8">
        <f>+Renta_Alta!AQ103+Masivo!AQ103+Consumo_Inicial!AQ103</f>
        <v>0</v>
      </c>
      <c r="AR103" s="8">
        <f>+Renta_Alta!AR103+Masivo!AR103+Consumo_Inicial!AR103</f>
        <v>0</v>
      </c>
      <c r="AS103" s="8">
        <f>+Renta_Alta!AS103+Masivo!AS103+Consumo_Inicial!AS103</f>
        <v>0</v>
      </c>
      <c r="AT103" s="8">
        <f>+Renta_Alta!AT103+Masivo!AT103+Consumo_Inicial!AT103</f>
        <v>0</v>
      </c>
      <c r="AU103" s="8">
        <f>+Renta_Alta!AU103+Masivo!AU103+Consumo_Inicial!AU103</f>
        <v>0</v>
      </c>
      <c r="AV103" s="8">
        <f>+Renta_Alta!AV103+Masivo!AV103+Consumo_Inicial!AV103</f>
        <v>0</v>
      </c>
      <c r="AW103" s="8">
        <f>+Renta_Alta!AW103+Masivo!AW103+Consumo_Inicial!AW103</f>
        <v>0</v>
      </c>
      <c r="AX103" s="8">
        <f>+Renta_Alta!AX103+Masivo!AX103+Consumo_Inicial!AX103</f>
        <v>0</v>
      </c>
      <c r="AY103" s="8">
        <f>+Renta_Alta!AY103+Masivo!AY103+Consumo_Inicial!AY103</f>
        <v>0</v>
      </c>
      <c r="AZ103" s="8">
        <f>+Renta_Alta!AZ103+Masivo!AZ103+Consumo_Inicial!AZ103</f>
        <v>6423.5422306999999</v>
      </c>
      <c r="BA103" s="8">
        <f>+Renta_Alta!BA103+Masivo!BA103+Consumo_Inicial!BA103</f>
        <v>5673.2736368999995</v>
      </c>
      <c r="BB103" s="8">
        <f>+Renta_Alta!BB103+Masivo!BB103+Consumo_Inicial!BB103</f>
        <v>6327.5457250000009</v>
      </c>
      <c r="BC103" s="8">
        <f>+Renta_Alta!BC103+Masivo!BC103+Consumo_Inicial!BC103</f>
        <v>6362.5866975000008</v>
      </c>
      <c r="BD103" s="8">
        <f>+Renta_Alta!BD103+Masivo!BD103+Consumo_Inicial!BD103</f>
        <v>6312.5777867999996</v>
      </c>
      <c r="BE103" s="8">
        <f>+Renta_Alta!BE103+Masivo!BE103+Consumo_Inicial!BE103</f>
        <v>5963.0980400999997</v>
      </c>
      <c r="BF103" s="8">
        <f>+Renta_Alta!BF103+Masivo!BF103+Consumo_Inicial!BF103</f>
        <v>7019.5903605000003</v>
      </c>
      <c r="BG103" s="8">
        <f>+Renta_Alta!BG103+Masivo!BG103+Consumo_Inicial!BG103</f>
        <v>6521.4026555999999</v>
      </c>
      <c r="BH103" s="8">
        <f>+Renta_Alta!BH103+Masivo!BH103+Consumo_Inicial!BH103</f>
        <v>5939.1024637999999</v>
      </c>
      <c r="BI103" s="8">
        <f>+Renta_Alta!BI103+Masivo!BI103+Consumo_Inicial!BI103</f>
        <v>6060.6929155999997</v>
      </c>
      <c r="BJ103" s="8">
        <f>+Renta_Alta!BJ103+Masivo!BJ103+Consumo_Inicial!BJ103</f>
        <v>5781.3818483000005</v>
      </c>
      <c r="BK103" s="8">
        <f>+Renta_Alta!BK103+Masivo!BK103+Consumo_Inicial!BK103</f>
        <v>7381.3230173000002</v>
      </c>
      <c r="BO103" s="23">
        <f t="shared" ref="BO103:BT117" si="164">SUMIFS($D103:$BM103,$D$6:$BM$6,"&gt;="&amp;BO$2,$D$6:$BM$6,"&lt;="&amp;BO$6,$D$5:$BM$5,BO$5)</f>
        <v>0</v>
      </c>
      <c r="BP103" s="23">
        <f t="shared" si="164"/>
        <v>31099.526076900001</v>
      </c>
      <c r="BQ103" s="23">
        <f t="shared" si="164"/>
        <v>0</v>
      </c>
      <c r="BR103" s="23">
        <f t="shared" si="164"/>
        <v>0</v>
      </c>
      <c r="BS103" s="23">
        <f t="shared" si="164"/>
        <v>0</v>
      </c>
      <c r="BT103" s="23">
        <f t="shared" si="164"/>
        <v>0</v>
      </c>
    </row>
    <row r="104" spans="1:72" hidden="1" outlineLevel="2" x14ac:dyDescent="0.25">
      <c r="A104" s="11" t="s">
        <v>16</v>
      </c>
      <c r="C104" s="2"/>
      <c r="D104" s="8">
        <f>+Renta_Alta!D104+Masivo!D104+Consumo_Inicial!D104</f>
        <v>0</v>
      </c>
      <c r="E104" s="8">
        <f>+Renta_Alta!E104+Masivo!E104+Consumo_Inicial!E104</f>
        <v>0</v>
      </c>
      <c r="F104" s="8">
        <f>+Renta_Alta!F104+Masivo!F104+Consumo_Inicial!F104</f>
        <v>0</v>
      </c>
      <c r="G104" s="8">
        <f>+Renta_Alta!G104+Masivo!G104+Consumo_Inicial!G104</f>
        <v>0</v>
      </c>
      <c r="H104" s="8">
        <f>+Renta_Alta!H104+Masivo!H104+Consumo_Inicial!H104</f>
        <v>0</v>
      </c>
      <c r="I104" s="8">
        <f>+Renta_Alta!I104+Masivo!I104+Consumo_Inicial!I104</f>
        <v>0</v>
      </c>
      <c r="J104" s="8">
        <f>+Renta_Alta!J104+Masivo!J104+Consumo_Inicial!J104</f>
        <v>0</v>
      </c>
      <c r="K104" s="8">
        <f>+Renta_Alta!K104+Masivo!K104+Consumo_Inicial!K104</f>
        <v>0</v>
      </c>
      <c r="L104" s="8">
        <f>+Renta_Alta!L104+Masivo!L104+Consumo_Inicial!L104</f>
        <v>0</v>
      </c>
      <c r="M104" s="8">
        <f>+Renta_Alta!M104+Masivo!M104+Consumo_Inicial!M104</f>
        <v>0</v>
      </c>
      <c r="N104" s="8">
        <f>+Renta_Alta!N104+Masivo!N104+Consumo_Inicial!N104</f>
        <v>0</v>
      </c>
      <c r="O104" s="8">
        <f>+Renta_Alta!O104+Masivo!O104+Consumo_Inicial!O104</f>
        <v>0</v>
      </c>
      <c r="P104" s="8">
        <f>+Renta_Alta!P104+Masivo!P104+Consumo_Inicial!P104</f>
        <v>0</v>
      </c>
      <c r="Q104" s="8">
        <f>+Renta_Alta!Q104+Masivo!Q104+Consumo_Inicial!Q104</f>
        <v>0</v>
      </c>
      <c r="R104" s="8">
        <f>+Renta_Alta!R104+Masivo!R104+Consumo_Inicial!R104</f>
        <v>0</v>
      </c>
      <c r="S104" s="8">
        <f>+Renta_Alta!S104+Masivo!S104+Consumo_Inicial!S104</f>
        <v>0</v>
      </c>
      <c r="T104" s="8">
        <f>+Renta_Alta!T104+Masivo!T104+Consumo_Inicial!T104</f>
        <v>0</v>
      </c>
      <c r="U104" s="8">
        <f>+Renta_Alta!U104+Masivo!U104+Consumo_Inicial!U104</f>
        <v>0</v>
      </c>
      <c r="V104" s="8">
        <f>+Renta_Alta!V104+Masivo!V104+Consumo_Inicial!V104</f>
        <v>0</v>
      </c>
      <c r="W104" s="8">
        <f>+Renta_Alta!W104+Masivo!W104+Consumo_Inicial!W104</f>
        <v>0</v>
      </c>
      <c r="X104" s="8">
        <f>+Renta_Alta!X104+Masivo!X104+Consumo_Inicial!X104</f>
        <v>0</v>
      </c>
      <c r="Y104" s="8">
        <f>+Renta_Alta!Y104+Masivo!Y104+Consumo_Inicial!Y104</f>
        <v>0</v>
      </c>
      <c r="Z104" s="8">
        <f>+Renta_Alta!Z104+Masivo!Z104+Consumo_Inicial!Z104</f>
        <v>0</v>
      </c>
      <c r="AA104" s="8">
        <f>+Renta_Alta!AA104+Masivo!AA104+Consumo_Inicial!AA104</f>
        <v>0</v>
      </c>
      <c r="AB104" s="8">
        <f>+Renta_Alta!AB104+Masivo!AB104+Consumo_Inicial!AB104</f>
        <v>0</v>
      </c>
      <c r="AC104" s="8">
        <f>+Renta_Alta!AC104+Masivo!AC104+Consumo_Inicial!AC104</f>
        <v>0</v>
      </c>
      <c r="AD104" s="8">
        <f>+Renta_Alta!AD104+Masivo!AD104+Consumo_Inicial!AD104</f>
        <v>0</v>
      </c>
      <c r="AE104" s="8">
        <f>+Renta_Alta!AE104+Masivo!AE104+Consumo_Inicial!AE104</f>
        <v>0</v>
      </c>
      <c r="AF104" s="8">
        <f>+Renta_Alta!AF104+Masivo!AF104+Consumo_Inicial!AF104</f>
        <v>0</v>
      </c>
      <c r="AG104" s="8">
        <f>+Renta_Alta!AG104+Masivo!AG104+Consumo_Inicial!AG104</f>
        <v>0</v>
      </c>
      <c r="AH104" s="8">
        <f>+Renta_Alta!AH104+Masivo!AH104+Consumo_Inicial!AH104</f>
        <v>0</v>
      </c>
      <c r="AI104" s="8">
        <f>+Renta_Alta!AI104+Masivo!AI104+Consumo_Inicial!AI104</f>
        <v>0</v>
      </c>
      <c r="AJ104" s="8">
        <f>+Renta_Alta!AJ104+Masivo!AJ104+Consumo_Inicial!AJ104</f>
        <v>0</v>
      </c>
      <c r="AK104" s="8">
        <f>+Renta_Alta!AK104+Masivo!AK104+Consumo_Inicial!AK104</f>
        <v>0</v>
      </c>
      <c r="AL104" s="8">
        <f>+Renta_Alta!AL104+Masivo!AL104+Consumo_Inicial!AL104</f>
        <v>0</v>
      </c>
      <c r="AM104" s="8">
        <f>+Renta_Alta!AM104+Masivo!AM104+Consumo_Inicial!AM104</f>
        <v>0</v>
      </c>
      <c r="AN104" s="8">
        <f>+Renta_Alta!AN104+Masivo!AN104+Consumo_Inicial!AN104</f>
        <v>0</v>
      </c>
      <c r="AO104" s="8">
        <f>+Renta_Alta!AO104+Masivo!AO104+Consumo_Inicial!AO104</f>
        <v>0</v>
      </c>
      <c r="AP104" s="8">
        <f>+Renta_Alta!AP104+Masivo!AP104+Consumo_Inicial!AP104</f>
        <v>0</v>
      </c>
      <c r="AQ104" s="8">
        <f>+Renta_Alta!AQ104+Masivo!AQ104+Consumo_Inicial!AQ104</f>
        <v>0</v>
      </c>
      <c r="AR104" s="8">
        <f>+Renta_Alta!AR104+Masivo!AR104+Consumo_Inicial!AR104</f>
        <v>0</v>
      </c>
      <c r="AS104" s="8">
        <f>+Renta_Alta!AS104+Masivo!AS104+Consumo_Inicial!AS104</f>
        <v>0</v>
      </c>
      <c r="AT104" s="8">
        <f>+Renta_Alta!AT104+Masivo!AT104+Consumo_Inicial!AT104</f>
        <v>0</v>
      </c>
      <c r="AU104" s="8">
        <f>+Renta_Alta!AU104+Masivo!AU104+Consumo_Inicial!AU104</f>
        <v>0</v>
      </c>
      <c r="AV104" s="8">
        <f>+Renta_Alta!AV104+Masivo!AV104+Consumo_Inicial!AV104</f>
        <v>0</v>
      </c>
      <c r="AW104" s="8">
        <f>+Renta_Alta!AW104+Masivo!AW104+Consumo_Inicial!AW104</f>
        <v>0</v>
      </c>
      <c r="AX104" s="8">
        <f>+Renta_Alta!AX104+Masivo!AX104+Consumo_Inicial!AX104</f>
        <v>0</v>
      </c>
      <c r="AY104" s="8">
        <f>+Renta_Alta!AY104+Masivo!AY104+Consumo_Inicial!AY104</f>
        <v>0</v>
      </c>
      <c r="AZ104" s="8">
        <f>+Renta_Alta!AZ104+Masivo!AZ104+Consumo_Inicial!AZ104</f>
        <v>0</v>
      </c>
      <c r="BA104" s="8">
        <f>+Renta_Alta!BA104+Masivo!BA104+Consumo_Inicial!BA104</f>
        <v>0</v>
      </c>
      <c r="BB104" s="8">
        <f>+Renta_Alta!BB104+Masivo!BB104+Consumo_Inicial!BB104</f>
        <v>0</v>
      </c>
      <c r="BC104" s="8">
        <f>+Renta_Alta!BC104+Masivo!BC104+Consumo_Inicial!BC104</f>
        <v>0</v>
      </c>
      <c r="BD104" s="8">
        <f>+Renta_Alta!BD104+Masivo!BD104+Consumo_Inicial!BD104</f>
        <v>0</v>
      </c>
      <c r="BE104" s="8">
        <f>+Renta_Alta!BE104+Masivo!BE104+Consumo_Inicial!BE104</f>
        <v>0</v>
      </c>
      <c r="BF104" s="8">
        <f>+Renta_Alta!BF104+Masivo!BF104+Consumo_Inicial!BF104</f>
        <v>0</v>
      </c>
      <c r="BG104" s="8">
        <f>+Renta_Alta!BG104+Masivo!BG104+Consumo_Inicial!BG104</f>
        <v>0</v>
      </c>
      <c r="BH104" s="8">
        <f>+Renta_Alta!BH104+Masivo!BH104+Consumo_Inicial!BH104</f>
        <v>0</v>
      </c>
      <c r="BI104" s="8">
        <f>+Renta_Alta!BI104+Masivo!BI104+Consumo_Inicial!BI104</f>
        <v>0</v>
      </c>
      <c r="BJ104" s="8">
        <f>+Renta_Alta!BJ104+Masivo!BJ104+Consumo_Inicial!BJ104</f>
        <v>0</v>
      </c>
      <c r="BK104" s="8">
        <f>+Renta_Alta!BK104+Masivo!BK104+Consumo_Inicial!BK104</f>
        <v>0</v>
      </c>
      <c r="BO104" s="23">
        <f t="shared" si="164"/>
        <v>0</v>
      </c>
      <c r="BP104" s="23">
        <f t="shared" si="164"/>
        <v>0</v>
      </c>
      <c r="BQ104" s="23">
        <f t="shared" si="164"/>
        <v>0</v>
      </c>
      <c r="BR104" s="23">
        <f t="shared" si="164"/>
        <v>0</v>
      </c>
      <c r="BS104" s="23">
        <f t="shared" si="164"/>
        <v>0</v>
      </c>
      <c r="BT104" s="23">
        <f t="shared" si="164"/>
        <v>0</v>
      </c>
    </row>
    <row r="105" spans="1:72" hidden="1" outlineLevel="2" x14ac:dyDescent="0.25">
      <c r="A105" s="11" t="s">
        <v>16</v>
      </c>
      <c r="C105" s="2"/>
      <c r="D105" s="8">
        <f>+Renta_Alta!D105+Masivo!D105+Consumo_Inicial!D105</f>
        <v>0</v>
      </c>
      <c r="E105" s="8">
        <f>+Renta_Alta!E105+Masivo!E105+Consumo_Inicial!E105</f>
        <v>0</v>
      </c>
      <c r="F105" s="8">
        <f>+Renta_Alta!F105+Masivo!F105+Consumo_Inicial!F105</f>
        <v>0</v>
      </c>
      <c r="G105" s="8">
        <f>+Renta_Alta!G105+Masivo!G105+Consumo_Inicial!G105</f>
        <v>0</v>
      </c>
      <c r="H105" s="8">
        <f>+Renta_Alta!H105+Masivo!H105+Consumo_Inicial!H105</f>
        <v>0</v>
      </c>
      <c r="I105" s="8">
        <f>+Renta_Alta!I105+Masivo!I105+Consumo_Inicial!I105</f>
        <v>0</v>
      </c>
      <c r="J105" s="8">
        <f>+Renta_Alta!J105+Masivo!J105+Consumo_Inicial!J105</f>
        <v>0</v>
      </c>
      <c r="K105" s="8">
        <f>+Renta_Alta!K105+Masivo!K105+Consumo_Inicial!K105</f>
        <v>0</v>
      </c>
      <c r="L105" s="8">
        <f>+Renta_Alta!L105+Masivo!L105+Consumo_Inicial!L105</f>
        <v>0</v>
      </c>
      <c r="M105" s="8">
        <f>+Renta_Alta!M105+Masivo!M105+Consumo_Inicial!M105</f>
        <v>0</v>
      </c>
      <c r="N105" s="8">
        <f>+Renta_Alta!N105+Masivo!N105+Consumo_Inicial!N105</f>
        <v>0</v>
      </c>
      <c r="O105" s="8">
        <f>+Renta_Alta!O105+Masivo!O105+Consumo_Inicial!O105</f>
        <v>0</v>
      </c>
      <c r="P105" s="8">
        <f>+Renta_Alta!P105+Masivo!P105+Consumo_Inicial!P105</f>
        <v>0</v>
      </c>
      <c r="Q105" s="8">
        <f>+Renta_Alta!Q105+Masivo!Q105+Consumo_Inicial!Q105</f>
        <v>0</v>
      </c>
      <c r="R105" s="8">
        <f>+Renta_Alta!R105+Masivo!R105+Consumo_Inicial!R105</f>
        <v>0</v>
      </c>
      <c r="S105" s="8">
        <f>+Renta_Alta!S105+Masivo!S105+Consumo_Inicial!S105</f>
        <v>0</v>
      </c>
      <c r="T105" s="8">
        <f>+Renta_Alta!T105+Masivo!T105+Consumo_Inicial!T105</f>
        <v>0</v>
      </c>
      <c r="U105" s="8">
        <f>+Renta_Alta!U105+Masivo!U105+Consumo_Inicial!U105</f>
        <v>0</v>
      </c>
      <c r="V105" s="8">
        <f>+Renta_Alta!V105+Masivo!V105+Consumo_Inicial!V105</f>
        <v>0</v>
      </c>
      <c r="W105" s="8">
        <f>+Renta_Alta!W105+Masivo!W105+Consumo_Inicial!W105</f>
        <v>0</v>
      </c>
      <c r="X105" s="8">
        <f>+Renta_Alta!X105+Masivo!X105+Consumo_Inicial!X105</f>
        <v>0</v>
      </c>
      <c r="Y105" s="8">
        <f>+Renta_Alta!Y105+Masivo!Y105+Consumo_Inicial!Y105</f>
        <v>0</v>
      </c>
      <c r="Z105" s="8">
        <f>+Renta_Alta!Z105+Masivo!Z105+Consumo_Inicial!Z105</f>
        <v>0</v>
      </c>
      <c r="AA105" s="8">
        <f>+Renta_Alta!AA105+Masivo!AA105+Consumo_Inicial!AA105</f>
        <v>0</v>
      </c>
      <c r="AB105" s="8">
        <f>+Renta_Alta!AB105+Masivo!AB105+Consumo_Inicial!AB105</f>
        <v>0</v>
      </c>
      <c r="AC105" s="8">
        <f>+Renta_Alta!AC105+Masivo!AC105+Consumo_Inicial!AC105</f>
        <v>0</v>
      </c>
      <c r="AD105" s="8">
        <f>+Renta_Alta!AD105+Masivo!AD105+Consumo_Inicial!AD105</f>
        <v>0</v>
      </c>
      <c r="AE105" s="8">
        <f>+Renta_Alta!AE105+Masivo!AE105+Consumo_Inicial!AE105</f>
        <v>0</v>
      </c>
      <c r="AF105" s="8">
        <f>+Renta_Alta!AF105+Masivo!AF105+Consumo_Inicial!AF105</f>
        <v>0</v>
      </c>
      <c r="AG105" s="8">
        <f>+Renta_Alta!AG105+Masivo!AG105+Consumo_Inicial!AG105</f>
        <v>0</v>
      </c>
      <c r="AH105" s="8">
        <f>+Renta_Alta!AH105+Masivo!AH105+Consumo_Inicial!AH105</f>
        <v>0</v>
      </c>
      <c r="AI105" s="8">
        <f>+Renta_Alta!AI105+Masivo!AI105+Consumo_Inicial!AI105</f>
        <v>0</v>
      </c>
      <c r="AJ105" s="8">
        <f>+Renta_Alta!AJ105+Masivo!AJ105+Consumo_Inicial!AJ105</f>
        <v>0</v>
      </c>
      <c r="AK105" s="8">
        <f>+Renta_Alta!AK105+Masivo!AK105+Consumo_Inicial!AK105</f>
        <v>0</v>
      </c>
      <c r="AL105" s="8">
        <f>+Renta_Alta!AL105+Masivo!AL105+Consumo_Inicial!AL105</f>
        <v>0</v>
      </c>
      <c r="AM105" s="8">
        <f>+Renta_Alta!AM105+Masivo!AM105+Consumo_Inicial!AM105</f>
        <v>0</v>
      </c>
      <c r="AN105" s="8">
        <f>+Renta_Alta!AN105+Masivo!AN105+Consumo_Inicial!AN105</f>
        <v>0</v>
      </c>
      <c r="AO105" s="8">
        <f>+Renta_Alta!AO105+Masivo!AO105+Consumo_Inicial!AO105</f>
        <v>0</v>
      </c>
      <c r="AP105" s="8">
        <f>+Renta_Alta!AP105+Masivo!AP105+Consumo_Inicial!AP105</f>
        <v>0</v>
      </c>
      <c r="AQ105" s="8">
        <f>+Renta_Alta!AQ105+Masivo!AQ105+Consumo_Inicial!AQ105</f>
        <v>0</v>
      </c>
      <c r="AR105" s="8">
        <f>+Renta_Alta!AR105+Masivo!AR105+Consumo_Inicial!AR105</f>
        <v>0</v>
      </c>
      <c r="AS105" s="8">
        <f>+Renta_Alta!AS105+Masivo!AS105+Consumo_Inicial!AS105</f>
        <v>0</v>
      </c>
      <c r="AT105" s="8">
        <f>+Renta_Alta!AT105+Masivo!AT105+Consumo_Inicial!AT105</f>
        <v>0</v>
      </c>
      <c r="AU105" s="8">
        <f>+Renta_Alta!AU105+Masivo!AU105+Consumo_Inicial!AU105</f>
        <v>0</v>
      </c>
      <c r="AV105" s="8">
        <f>+Renta_Alta!AV105+Masivo!AV105+Consumo_Inicial!AV105</f>
        <v>0</v>
      </c>
      <c r="AW105" s="8">
        <f>+Renta_Alta!AW105+Masivo!AW105+Consumo_Inicial!AW105</f>
        <v>0</v>
      </c>
      <c r="AX105" s="8">
        <f>+Renta_Alta!AX105+Masivo!AX105+Consumo_Inicial!AX105</f>
        <v>0</v>
      </c>
      <c r="AY105" s="8">
        <f>+Renta_Alta!AY105+Masivo!AY105+Consumo_Inicial!AY105</f>
        <v>0</v>
      </c>
      <c r="AZ105" s="8">
        <f>+Renta_Alta!AZ105+Masivo!AZ105+Consumo_Inicial!AZ105</f>
        <v>0</v>
      </c>
      <c r="BA105" s="8">
        <f>+Renta_Alta!BA105+Masivo!BA105+Consumo_Inicial!BA105</f>
        <v>0</v>
      </c>
      <c r="BB105" s="8">
        <f>+Renta_Alta!BB105+Masivo!BB105+Consumo_Inicial!BB105</f>
        <v>0</v>
      </c>
      <c r="BC105" s="8">
        <f>+Renta_Alta!BC105+Masivo!BC105+Consumo_Inicial!BC105</f>
        <v>0</v>
      </c>
      <c r="BD105" s="8">
        <f>+Renta_Alta!BD105+Masivo!BD105+Consumo_Inicial!BD105</f>
        <v>0</v>
      </c>
      <c r="BE105" s="8">
        <f>+Renta_Alta!BE105+Masivo!BE105+Consumo_Inicial!BE105</f>
        <v>0</v>
      </c>
      <c r="BF105" s="8">
        <f>+Renta_Alta!BF105+Masivo!BF105+Consumo_Inicial!BF105</f>
        <v>0</v>
      </c>
      <c r="BG105" s="8">
        <f>+Renta_Alta!BG105+Masivo!BG105+Consumo_Inicial!BG105</f>
        <v>0</v>
      </c>
      <c r="BH105" s="8">
        <f>+Renta_Alta!BH105+Masivo!BH105+Consumo_Inicial!BH105</f>
        <v>0</v>
      </c>
      <c r="BI105" s="8">
        <f>+Renta_Alta!BI105+Masivo!BI105+Consumo_Inicial!BI105</f>
        <v>0</v>
      </c>
      <c r="BJ105" s="8">
        <f>+Renta_Alta!BJ105+Masivo!BJ105+Consumo_Inicial!BJ105</f>
        <v>0</v>
      </c>
      <c r="BK105" s="8">
        <f>+Renta_Alta!BK105+Masivo!BK105+Consumo_Inicial!BK105</f>
        <v>0</v>
      </c>
      <c r="BO105" s="23">
        <f t="shared" si="164"/>
        <v>0</v>
      </c>
      <c r="BP105" s="23">
        <f t="shared" si="164"/>
        <v>0</v>
      </c>
      <c r="BQ105" s="23">
        <f t="shared" si="164"/>
        <v>0</v>
      </c>
      <c r="BR105" s="23">
        <f t="shared" si="164"/>
        <v>0</v>
      </c>
      <c r="BS105" s="23">
        <f t="shared" si="164"/>
        <v>0</v>
      </c>
      <c r="BT105" s="23">
        <f t="shared" si="164"/>
        <v>0</v>
      </c>
    </row>
    <row r="106" spans="1:72" hidden="1" outlineLevel="2" x14ac:dyDescent="0.25">
      <c r="A106" s="11" t="s">
        <v>16</v>
      </c>
      <c r="C106" s="2"/>
      <c r="D106" s="8">
        <f>+Renta_Alta!D106+Masivo!D106+Consumo_Inicial!D106</f>
        <v>0</v>
      </c>
      <c r="E106" s="8">
        <f>+Renta_Alta!E106+Masivo!E106+Consumo_Inicial!E106</f>
        <v>0</v>
      </c>
      <c r="F106" s="8">
        <f>+Renta_Alta!F106+Masivo!F106+Consumo_Inicial!F106</f>
        <v>0</v>
      </c>
      <c r="G106" s="8">
        <f>+Renta_Alta!G106+Masivo!G106+Consumo_Inicial!G106</f>
        <v>0</v>
      </c>
      <c r="H106" s="8">
        <f>+Renta_Alta!H106+Masivo!H106+Consumo_Inicial!H106</f>
        <v>0</v>
      </c>
      <c r="I106" s="8">
        <f>+Renta_Alta!I106+Masivo!I106+Consumo_Inicial!I106</f>
        <v>0</v>
      </c>
      <c r="J106" s="8">
        <f>+Renta_Alta!J106+Masivo!J106+Consumo_Inicial!J106</f>
        <v>0</v>
      </c>
      <c r="K106" s="8">
        <f>+Renta_Alta!K106+Masivo!K106+Consumo_Inicial!K106</f>
        <v>0</v>
      </c>
      <c r="L106" s="8">
        <f>+Renta_Alta!L106+Masivo!L106+Consumo_Inicial!L106</f>
        <v>0</v>
      </c>
      <c r="M106" s="8">
        <f>+Renta_Alta!M106+Masivo!M106+Consumo_Inicial!M106</f>
        <v>0</v>
      </c>
      <c r="N106" s="8">
        <f>+Renta_Alta!N106+Masivo!N106+Consumo_Inicial!N106</f>
        <v>0</v>
      </c>
      <c r="O106" s="8">
        <f>+Renta_Alta!O106+Masivo!O106+Consumo_Inicial!O106</f>
        <v>0</v>
      </c>
      <c r="P106" s="8">
        <f>+Renta_Alta!P106+Masivo!P106+Consumo_Inicial!P106</f>
        <v>0</v>
      </c>
      <c r="Q106" s="8">
        <f>+Renta_Alta!Q106+Masivo!Q106+Consumo_Inicial!Q106</f>
        <v>0</v>
      </c>
      <c r="R106" s="8">
        <f>+Renta_Alta!R106+Masivo!R106+Consumo_Inicial!R106</f>
        <v>0</v>
      </c>
      <c r="S106" s="8">
        <f>+Renta_Alta!S106+Masivo!S106+Consumo_Inicial!S106</f>
        <v>0</v>
      </c>
      <c r="T106" s="8">
        <f>+Renta_Alta!T106+Masivo!T106+Consumo_Inicial!T106</f>
        <v>0</v>
      </c>
      <c r="U106" s="8">
        <f>+Renta_Alta!U106+Masivo!U106+Consumo_Inicial!U106</f>
        <v>0</v>
      </c>
      <c r="V106" s="8">
        <f>+Renta_Alta!V106+Masivo!V106+Consumo_Inicial!V106</f>
        <v>0</v>
      </c>
      <c r="W106" s="8">
        <f>+Renta_Alta!W106+Masivo!W106+Consumo_Inicial!W106</f>
        <v>0</v>
      </c>
      <c r="X106" s="8">
        <f>+Renta_Alta!X106+Masivo!X106+Consumo_Inicial!X106</f>
        <v>0</v>
      </c>
      <c r="Y106" s="8">
        <f>+Renta_Alta!Y106+Masivo!Y106+Consumo_Inicial!Y106</f>
        <v>0</v>
      </c>
      <c r="Z106" s="8">
        <f>+Renta_Alta!Z106+Masivo!Z106+Consumo_Inicial!Z106</f>
        <v>0</v>
      </c>
      <c r="AA106" s="8">
        <f>+Renta_Alta!AA106+Masivo!AA106+Consumo_Inicial!AA106</f>
        <v>0</v>
      </c>
      <c r="AB106" s="8">
        <f>+Renta_Alta!AB106+Masivo!AB106+Consumo_Inicial!AB106</f>
        <v>0</v>
      </c>
      <c r="AC106" s="8">
        <f>+Renta_Alta!AC106+Masivo!AC106+Consumo_Inicial!AC106</f>
        <v>0</v>
      </c>
      <c r="AD106" s="8">
        <f>+Renta_Alta!AD106+Masivo!AD106+Consumo_Inicial!AD106</f>
        <v>0</v>
      </c>
      <c r="AE106" s="8">
        <f>+Renta_Alta!AE106+Masivo!AE106+Consumo_Inicial!AE106</f>
        <v>0</v>
      </c>
      <c r="AF106" s="8">
        <f>+Renta_Alta!AF106+Masivo!AF106+Consumo_Inicial!AF106</f>
        <v>0</v>
      </c>
      <c r="AG106" s="8">
        <f>+Renta_Alta!AG106+Masivo!AG106+Consumo_Inicial!AG106</f>
        <v>0</v>
      </c>
      <c r="AH106" s="8">
        <f>+Renta_Alta!AH106+Masivo!AH106+Consumo_Inicial!AH106</f>
        <v>0</v>
      </c>
      <c r="AI106" s="8">
        <f>+Renta_Alta!AI106+Masivo!AI106+Consumo_Inicial!AI106</f>
        <v>0</v>
      </c>
      <c r="AJ106" s="8">
        <f>+Renta_Alta!AJ106+Masivo!AJ106+Consumo_Inicial!AJ106</f>
        <v>0</v>
      </c>
      <c r="AK106" s="8">
        <f>+Renta_Alta!AK106+Masivo!AK106+Consumo_Inicial!AK106</f>
        <v>0</v>
      </c>
      <c r="AL106" s="8">
        <f>+Renta_Alta!AL106+Masivo!AL106+Consumo_Inicial!AL106</f>
        <v>0</v>
      </c>
      <c r="AM106" s="8">
        <f>+Renta_Alta!AM106+Masivo!AM106+Consumo_Inicial!AM106</f>
        <v>0</v>
      </c>
      <c r="AN106" s="8">
        <f>+Renta_Alta!AN106+Masivo!AN106+Consumo_Inicial!AN106</f>
        <v>0</v>
      </c>
      <c r="AO106" s="8">
        <f>+Renta_Alta!AO106+Masivo!AO106+Consumo_Inicial!AO106</f>
        <v>0</v>
      </c>
      <c r="AP106" s="8">
        <f>+Renta_Alta!AP106+Masivo!AP106+Consumo_Inicial!AP106</f>
        <v>0</v>
      </c>
      <c r="AQ106" s="8">
        <f>+Renta_Alta!AQ106+Masivo!AQ106+Consumo_Inicial!AQ106</f>
        <v>0</v>
      </c>
      <c r="AR106" s="8">
        <f>+Renta_Alta!AR106+Masivo!AR106+Consumo_Inicial!AR106</f>
        <v>0</v>
      </c>
      <c r="AS106" s="8">
        <f>+Renta_Alta!AS106+Masivo!AS106+Consumo_Inicial!AS106</f>
        <v>0</v>
      </c>
      <c r="AT106" s="8">
        <f>+Renta_Alta!AT106+Masivo!AT106+Consumo_Inicial!AT106</f>
        <v>0</v>
      </c>
      <c r="AU106" s="8">
        <f>+Renta_Alta!AU106+Masivo!AU106+Consumo_Inicial!AU106</f>
        <v>0</v>
      </c>
      <c r="AV106" s="8">
        <f>+Renta_Alta!AV106+Masivo!AV106+Consumo_Inicial!AV106</f>
        <v>0</v>
      </c>
      <c r="AW106" s="8">
        <f>+Renta_Alta!AW106+Masivo!AW106+Consumo_Inicial!AW106</f>
        <v>0</v>
      </c>
      <c r="AX106" s="8">
        <f>+Renta_Alta!AX106+Masivo!AX106+Consumo_Inicial!AX106</f>
        <v>0</v>
      </c>
      <c r="AY106" s="8">
        <f>+Renta_Alta!AY106+Masivo!AY106+Consumo_Inicial!AY106</f>
        <v>0</v>
      </c>
      <c r="AZ106" s="8">
        <f>+Renta_Alta!AZ106+Masivo!AZ106+Consumo_Inicial!AZ106</f>
        <v>0</v>
      </c>
      <c r="BA106" s="8">
        <f>+Renta_Alta!BA106+Masivo!BA106+Consumo_Inicial!BA106</f>
        <v>0</v>
      </c>
      <c r="BB106" s="8">
        <f>+Renta_Alta!BB106+Masivo!BB106+Consumo_Inicial!BB106</f>
        <v>0</v>
      </c>
      <c r="BC106" s="8">
        <f>+Renta_Alta!BC106+Masivo!BC106+Consumo_Inicial!BC106</f>
        <v>0</v>
      </c>
      <c r="BD106" s="8">
        <f>+Renta_Alta!BD106+Masivo!BD106+Consumo_Inicial!BD106</f>
        <v>0</v>
      </c>
      <c r="BE106" s="8">
        <f>+Renta_Alta!BE106+Masivo!BE106+Consumo_Inicial!BE106</f>
        <v>0</v>
      </c>
      <c r="BF106" s="8">
        <f>+Renta_Alta!BF106+Masivo!BF106+Consumo_Inicial!BF106</f>
        <v>0</v>
      </c>
      <c r="BG106" s="8">
        <f>+Renta_Alta!BG106+Masivo!BG106+Consumo_Inicial!BG106</f>
        <v>0</v>
      </c>
      <c r="BH106" s="8">
        <f>+Renta_Alta!BH106+Masivo!BH106+Consumo_Inicial!BH106</f>
        <v>0</v>
      </c>
      <c r="BI106" s="8">
        <f>+Renta_Alta!BI106+Masivo!BI106+Consumo_Inicial!BI106</f>
        <v>0</v>
      </c>
      <c r="BJ106" s="8">
        <f>+Renta_Alta!BJ106+Masivo!BJ106+Consumo_Inicial!BJ106</f>
        <v>0</v>
      </c>
      <c r="BK106" s="8">
        <f>+Renta_Alta!BK106+Masivo!BK106+Consumo_Inicial!BK106</f>
        <v>0</v>
      </c>
      <c r="BO106" s="23">
        <f t="shared" si="164"/>
        <v>0</v>
      </c>
      <c r="BP106" s="23">
        <f t="shared" si="164"/>
        <v>0</v>
      </c>
      <c r="BQ106" s="23">
        <f t="shared" si="164"/>
        <v>0</v>
      </c>
      <c r="BR106" s="23">
        <f t="shared" si="164"/>
        <v>0</v>
      </c>
      <c r="BS106" s="23">
        <f t="shared" si="164"/>
        <v>0</v>
      </c>
      <c r="BT106" s="23">
        <f t="shared" si="164"/>
        <v>0</v>
      </c>
    </row>
    <row r="107" spans="1:72" hidden="1" outlineLevel="2" x14ac:dyDescent="0.25">
      <c r="A107" s="11" t="s">
        <v>16</v>
      </c>
      <c r="C107" s="2"/>
      <c r="D107" s="8">
        <f>+Renta_Alta!D107+Masivo!D107+Consumo_Inicial!D107</f>
        <v>0</v>
      </c>
      <c r="E107" s="8">
        <f>+Renta_Alta!E107+Masivo!E107+Consumo_Inicial!E107</f>
        <v>0</v>
      </c>
      <c r="F107" s="8">
        <f>+Renta_Alta!F107+Masivo!F107+Consumo_Inicial!F107</f>
        <v>0</v>
      </c>
      <c r="G107" s="8">
        <f>+Renta_Alta!G107+Masivo!G107+Consumo_Inicial!G107</f>
        <v>0</v>
      </c>
      <c r="H107" s="8">
        <f>+Renta_Alta!H107+Masivo!H107+Consumo_Inicial!H107</f>
        <v>0</v>
      </c>
      <c r="I107" s="8">
        <f>+Renta_Alta!I107+Masivo!I107+Consumo_Inicial!I107</f>
        <v>0</v>
      </c>
      <c r="J107" s="8">
        <f>+Renta_Alta!J107+Masivo!J107+Consumo_Inicial!J107</f>
        <v>0</v>
      </c>
      <c r="K107" s="8">
        <f>+Renta_Alta!K107+Masivo!K107+Consumo_Inicial!K107</f>
        <v>0</v>
      </c>
      <c r="L107" s="8">
        <f>+Renta_Alta!L107+Masivo!L107+Consumo_Inicial!L107</f>
        <v>0</v>
      </c>
      <c r="M107" s="8">
        <f>+Renta_Alta!M107+Masivo!M107+Consumo_Inicial!M107</f>
        <v>0</v>
      </c>
      <c r="N107" s="8">
        <f>+Renta_Alta!N107+Masivo!N107+Consumo_Inicial!N107</f>
        <v>0</v>
      </c>
      <c r="O107" s="8">
        <f>+Renta_Alta!O107+Masivo!O107+Consumo_Inicial!O107</f>
        <v>0</v>
      </c>
      <c r="P107" s="8">
        <f>+Renta_Alta!P107+Masivo!P107+Consumo_Inicial!P107</f>
        <v>0</v>
      </c>
      <c r="Q107" s="8">
        <f>+Renta_Alta!Q107+Masivo!Q107+Consumo_Inicial!Q107</f>
        <v>0</v>
      </c>
      <c r="R107" s="8">
        <f>+Renta_Alta!R107+Masivo!R107+Consumo_Inicial!R107</f>
        <v>0</v>
      </c>
      <c r="S107" s="8">
        <f>+Renta_Alta!S107+Masivo!S107+Consumo_Inicial!S107</f>
        <v>0</v>
      </c>
      <c r="T107" s="8">
        <f>+Renta_Alta!T107+Masivo!T107+Consumo_Inicial!T107</f>
        <v>0</v>
      </c>
      <c r="U107" s="8">
        <f>+Renta_Alta!U107+Masivo!U107+Consumo_Inicial!U107</f>
        <v>0</v>
      </c>
      <c r="V107" s="8">
        <f>+Renta_Alta!V107+Masivo!V107+Consumo_Inicial!V107</f>
        <v>0</v>
      </c>
      <c r="W107" s="8">
        <f>+Renta_Alta!W107+Masivo!W107+Consumo_Inicial!W107</f>
        <v>0</v>
      </c>
      <c r="X107" s="8">
        <f>+Renta_Alta!X107+Masivo!X107+Consumo_Inicial!X107</f>
        <v>0</v>
      </c>
      <c r="Y107" s="8">
        <f>+Renta_Alta!Y107+Masivo!Y107+Consumo_Inicial!Y107</f>
        <v>0</v>
      </c>
      <c r="Z107" s="8">
        <f>+Renta_Alta!Z107+Masivo!Z107+Consumo_Inicial!Z107</f>
        <v>0</v>
      </c>
      <c r="AA107" s="8">
        <f>+Renta_Alta!AA107+Masivo!AA107+Consumo_Inicial!AA107</f>
        <v>0</v>
      </c>
      <c r="AB107" s="8">
        <f>+Renta_Alta!AB107+Masivo!AB107+Consumo_Inicial!AB107</f>
        <v>0</v>
      </c>
      <c r="AC107" s="8">
        <f>+Renta_Alta!AC107+Masivo!AC107+Consumo_Inicial!AC107</f>
        <v>0</v>
      </c>
      <c r="AD107" s="8">
        <f>+Renta_Alta!AD107+Masivo!AD107+Consumo_Inicial!AD107</f>
        <v>0</v>
      </c>
      <c r="AE107" s="8">
        <f>+Renta_Alta!AE107+Masivo!AE107+Consumo_Inicial!AE107</f>
        <v>0</v>
      </c>
      <c r="AF107" s="8">
        <f>+Renta_Alta!AF107+Masivo!AF107+Consumo_Inicial!AF107</f>
        <v>0</v>
      </c>
      <c r="AG107" s="8">
        <f>+Renta_Alta!AG107+Masivo!AG107+Consumo_Inicial!AG107</f>
        <v>0</v>
      </c>
      <c r="AH107" s="8">
        <f>+Renta_Alta!AH107+Masivo!AH107+Consumo_Inicial!AH107</f>
        <v>0</v>
      </c>
      <c r="AI107" s="8">
        <f>+Renta_Alta!AI107+Masivo!AI107+Consumo_Inicial!AI107</f>
        <v>0</v>
      </c>
      <c r="AJ107" s="8">
        <f>+Renta_Alta!AJ107+Masivo!AJ107+Consumo_Inicial!AJ107</f>
        <v>0</v>
      </c>
      <c r="AK107" s="8">
        <f>+Renta_Alta!AK107+Masivo!AK107+Consumo_Inicial!AK107</f>
        <v>0</v>
      </c>
      <c r="AL107" s="8">
        <f>+Renta_Alta!AL107+Masivo!AL107+Consumo_Inicial!AL107</f>
        <v>0</v>
      </c>
      <c r="AM107" s="8">
        <f>+Renta_Alta!AM107+Masivo!AM107+Consumo_Inicial!AM107</f>
        <v>0</v>
      </c>
      <c r="AN107" s="8">
        <f>+Renta_Alta!AN107+Masivo!AN107+Consumo_Inicial!AN107</f>
        <v>0</v>
      </c>
      <c r="AO107" s="8">
        <f>+Renta_Alta!AO107+Masivo!AO107+Consumo_Inicial!AO107</f>
        <v>0</v>
      </c>
      <c r="AP107" s="8">
        <f>+Renta_Alta!AP107+Masivo!AP107+Consumo_Inicial!AP107</f>
        <v>0</v>
      </c>
      <c r="AQ107" s="8">
        <f>+Renta_Alta!AQ107+Masivo!AQ107+Consumo_Inicial!AQ107</f>
        <v>0</v>
      </c>
      <c r="AR107" s="8">
        <f>+Renta_Alta!AR107+Masivo!AR107+Consumo_Inicial!AR107</f>
        <v>0</v>
      </c>
      <c r="AS107" s="8">
        <f>+Renta_Alta!AS107+Masivo!AS107+Consumo_Inicial!AS107</f>
        <v>0</v>
      </c>
      <c r="AT107" s="8">
        <f>+Renta_Alta!AT107+Masivo!AT107+Consumo_Inicial!AT107</f>
        <v>0</v>
      </c>
      <c r="AU107" s="8">
        <f>+Renta_Alta!AU107+Masivo!AU107+Consumo_Inicial!AU107</f>
        <v>0</v>
      </c>
      <c r="AV107" s="8">
        <f>+Renta_Alta!AV107+Masivo!AV107+Consumo_Inicial!AV107</f>
        <v>0</v>
      </c>
      <c r="AW107" s="8">
        <f>+Renta_Alta!AW107+Masivo!AW107+Consumo_Inicial!AW107</f>
        <v>0</v>
      </c>
      <c r="AX107" s="8">
        <f>+Renta_Alta!AX107+Masivo!AX107+Consumo_Inicial!AX107</f>
        <v>0</v>
      </c>
      <c r="AY107" s="8">
        <f>+Renta_Alta!AY107+Masivo!AY107+Consumo_Inicial!AY107</f>
        <v>0</v>
      </c>
      <c r="AZ107" s="8">
        <f>+Renta_Alta!AZ107+Masivo!AZ107+Consumo_Inicial!AZ107</f>
        <v>0</v>
      </c>
      <c r="BA107" s="8">
        <f>+Renta_Alta!BA107+Masivo!BA107+Consumo_Inicial!BA107</f>
        <v>0</v>
      </c>
      <c r="BB107" s="8">
        <f>+Renta_Alta!BB107+Masivo!BB107+Consumo_Inicial!BB107</f>
        <v>0</v>
      </c>
      <c r="BC107" s="8">
        <f>+Renta_Alta!BC107+Masivo!BC107+Consumo_Inicial!BC107</f>
        <v>0</v>
      </c>
      <c r="BD107" s="8">
        <f>+Renta_Alta!BD107+Masivo!BD107+Consumo_Inicial!BD107</f>
        <v>0</v>
      </c>
      <c r="BE107" s="8">
        <f>+Renta_Alta!BE107+Masivo!BE107+Consumo_Inicial!BE107</f>
        <v>0</v>
      </c>
      <c r="BF107" s="8">
        <f>+Renta_Alta!BF107+Masivo!BF107+Consumo_Inicial!BF107</f>
        <v>0</v>
      </c>
      <c r="BG107" s="8">
        <f>+Renta_Alta!BG107+Masivo!BG107+Consumo_Inicial!BG107</f>
        <v>0</v>
      </c>
      <c r="BH107" s="8">
        <f>+Renta_Alta!BH107+Masivo!BH107+Consumo_Inicial!BH107</f>
        <v>0</v>
      </c>
      <c r="BI107" s="8">
        <f>+Renta_Alta!BI107+Masivo!BI107+Consumo_Inicial!BI107</f>
        <v>0</v>
      </c>
      <c r="BJ107" s="8">
        <f>+Renta_Alta!BJ107+Masivo!BJ107+Consumo_Inicial!BJ107</f>
        <v>0</v>
      </c>
      <c r="BK107" s="8">
        <f>+Renta_Alta!BK107+Masivo!BK107+Consumo_Inicial!BK107</f>
        <v>0</v>
      </c>
      <c r="BO107" s="23">
        <f t="shared" si="164"/>
        <v>0</v>
      </c>
      <c r="BP107" s="23">
        <f t="shared" si="164"/>
        <v>0</v>
      </c>
      <c r="BQ107" s="23">
        <f t="shared" si="164"/>
        <v>0</v>
      </c>
      <c r="BR107" s="23">
        <f t="shared" si="164"/>
        <v>0</v>
      </c>
      <c r="BS107" s="23">
        <f t="shared" si="164"/>
        <v>0</v>
      </c>
      <c r="BT107" s="23">
        <f t="shared" si="164"/>
        <v>0</v>
      </c>
    </row>
    <row r="108" spans="1:72" hidden="1" outlineLevel="2" x14ac:dyDescent="0.25">
      <c r="A108" s="11" t="s">
        <v>16</v>
      </c>
      <c r="C108" s="2"/>
      <c r="D108" s="8">
        <f>+Renta_Alta!D108+Masivo!D108+Consumo_Inicial!D108</f>
        <v>0</v>
      </c>
      <c r="E108" s="8">
        <f>+Renta_Alta!E108+Masivo!E108+Consumo_Inicial!E108</f>
        <v>0</v>
      </c>
      <c r="F108" s="8">
        <f>+Renta_Alta!F108+Masivo!F108+Consumo_Inicial!F108</f>
        <v>0</v>
      </c>
      <c r="G108" s="8">
        <f>+Renta_Alta!G108+Masivo!G108+Consumo_Inicial!G108</f>
        <v>0</v>
      </c>
      <c r="H108" s="8">
        <f>+Renta_Alta!H108+Masivo!H108+Consumo_Inicial!H108</f>
        <v>0</v>
      </c>
      <c r="I108" s="8">
        <f>+Renta_Alta!I108+Masivo!I108+Consumo_Inicial!I108</f>
        <v>0</v>
      </c>
      <c r="J108" s="8">
        <f>+Renta_Alta!J108+Masivo!J108+Consumo_Inicial!J108</f>
        <v>0</v>
      </c>
      <c r="K108" s="8">
        <f>+Renta_Alta!K108+Masivo!K108+Consumo_Inicial!K108</f>
        <v>0</v>
      </c>
      <c r="L108" s="8">
        <f>+Renta_Alta!L108+Masivo!L108+Consumo_Inicial!L108</f>
        <v>0</v>
      </c>
      <c r="M108" s="8">
        <f>+Renta_Alta!M108+Masivo!M108+Consumo_Inicial!M108</f>
        <v>0</v>
      </c>
      <c r="N108" s="8">
        <f>+Renta_Alta!N108+Masivo!N108+Consumo_Inicial!N108</f>
        <v>0</v>
      </c>
      <c r="O108" s="8">
        <f>+Renta_Alta!O108+Masivo!O108+Consumo_Inicial!O108</f>
        <v>0</v>
      </c>
      <c r="P108" s="8">
        <f>+Renta_Alta!P108+Masivo!P108+Consumo_Inicial!P108</f>
        <v>0</v>
      </c>
      <c r="Q108" s="8">
        <f>+Renta_Alta!Q108+Masivo!Q108+Consumo_Inicial!Q108</f>
        <v>0</v>
      </c>
      <c r="R108" s="8">
        <f>+Renta_Alta!R108+Masivo!R108+Consumo_Inicial!R108</f>
        <v>0</v>
      </c>
      <c r="S108" s="8">
        <f>+Renta_Alta!S108+Masivo!S108+Consumo_Inicial!S108</f>
        <v>0</v>
      </c>
      <c r="T108" s="8">
        <f>+Renta_Alta!T108+Masivo!T108+Consumo_Inicial!T108</f>
        <v>0</v>
      </c>
      <c r="U108" s="8">
        <f>+Renta_Alta!U108+Masivo!U108+Consumo_Inicial!U108</f>
        <v>0</v>
      </c>
      <c r="V108" s="8">
        <f>+Renta_Alta!V108+Masivo!V108+Consumo_Inicial!V108</f>
        <v>0</v>
      </c>
      <c r="W108" s="8">
        <f>+Renta_Alta!W108+Masivo!W108+Consumo_Inicial!W108</f>
        <v>0</v>
      </c>
      <c r="X108" s="8">
        <f>+Renta_Alta!X108+Masivo!X108+Consumo_Inicial!X108</f>
        <v>0</v>
      </c>
      <c r="Y108" s="8">
        <f>+Renta_Alta!Y108+Masivo!Y108+Consumo_Inicial!Y108</f>
        <v>0</v>
      </c>
      <c r="Z108" s="8">
        <f>+Renta_Alta!Z108+Masivo!Z108+Consumo_Inicial!Z108</f>
        <v>0</v>
      </c>
      <c r="AA108" s="8">
        <f>+Renta_Alta!AA108+Masivo!AA108+Consumo_Inicial!AA108</f>
        <v>0</v>
      </c>
      <c r="AB108" s="8">
        <f>+Renta_Alta!AB108+Masivo!AB108+Consumo_Inicial!AB108</f>
        <v>0</v>
      </c>
      <c r="AC108" s="8">
        <f>+Renta_Alta!AC108+Masivo!AC108+Consumo_Inicial!AC108</f>
        <v>0</v>
      </c>
      <c r="AD108" s="8">
        <f>+Renta_Alta!AD108+Masivo!AD108+Consumo_Inicial!AD108</f>
        <v>0</v>
      </c>
      <c r="AE108" s="8">
        <f>+Renta_Alta!AE108+Masivo!AE108+Consumo_Inicial!AE108</f>
        <v>0</v>
      </c>
      <c r="AF108" s="8">
        <f>+Renta_Alta!AF108+Masivo!AF108+Consumo_Inicial!AF108</f>
        <v>0</v>
      </c>
      <c r="AG108" s="8">
        <f>+Renta_Alta!AG108+Masivo!AG108+Consumo_Inicial!AG108</f>
        <v>0</v>
      </c>
      <c r="AH108" s="8">
        <f>+Renta_Alta!AH108+Masivo!AH108+Consumo_Inicial!AH108</f>
        <v>0</v>
      </c>
      <c r="AI108" s="8">
        <f>+Renta_Alta!AI108+Masivo!AI108+Consumo_Inicial!AI108</f>
        <v>0</v>
      </c>
      <c r="AJ108" s="8">
        <f>+Renta_Alta!AJ108+Masivo!AJ108+Consumo_Inicial!AJ108</f>
        <v>0</v>
      </c>
      <c r="AK108" s="8">
        <f>+Renta_Alta!AK108+Masivo!AK108+Consumo_Inicial!AK108</f>
        <v>0</v>
      </c>
      <c r="AL108" s="8">
        <f>+Renta_Alta!AL108+Masivo!AL108+Consumo_Inicial!AL108</f>
        <v>0</v>
      </c>
      <c r="AM108" s="8">
        <f>+Renta_Alta!AM108+Masivo!AM108+Consumo_Inicial!AM108</f>
        <v>0</v>
      </c>
      <c r="AN108" s="8">
        <f>+Renta_Alta!AN108+Masivo!AN108+Consumo_Inicial!AN108</f>
        <v>0</v>
      </c>
      <c r="AO108" s="8">
        <f>+Renta_Alta!AO108+Masivo!AO108+Consumo_Inicial!AO108</f>
        <v>0</v>
      </c>
      <c r="AP108" s="8">
        <f>+Renta_Alta!AP108+Masivo!AP108+Consumo_Inicial!AP108</f>
        <v>0</v>
      </c>
      <c r="AQ108" s="8">
        <f>+Renta_Alta!AQ108+Masivo!AQ108+Consumo_Inicial!AQ108</f>
        <v>0</v>
      </c>
      <c r="AR108" s="8">
        <f>+Renta_Alta!AR108+Masivo!AR108+Consumo_Inicial!AR108</f>
        <v>0</v>
      </c>
      <c r="AS108" s="8">
        <f>+Renta_Alta!AS108+Masivo!AS108+Consumo_Inicial!AS108</f>
        <v>0</v>
      </c>
      <c r="AT108" s="8">
        <f>+Renta_Alta!AT108+Masivo!AT108+Consumo_Inicial!AT108</f>
        <v>0</v>
      </c>
      <c r="AU108" s="8">
        <f>+Renta_Alta!AU108+Masivo!AU108+Consumo_Inicial!AU108</f>
        <v>0</v>
      </c>
      <c r="AV108" s="8">
        <f>+Renta_Alta!AV108+Masivo!AV108+Consumo_Inicial!AV108</f>
        <v>0</v>
      </c>
      <c r="AW108" s="8">
        <f>+Renta_Alta!AW108+Masivo!AW108+Consumo_Inicial!AW108</f>
        <v>0</v>
      </c>
      <c r="AX108" s="8">
        <f>+Renta_Alta!AX108+Masivo!AX108+Consumo_Inicial!AX108</f>
        <v>0</v>
      </c>
      <c r="AY108" s="8">
        <f>+Renta_Alta!AY108+Masivo!AY108+Consumo_Inicial!AY108</f>
        <v>0</v>
      </c>
      <c r="AZ108" s="8">
        <f>+Renta_Alta!AZ108+Masivo!AZ108+Consumo_Inicial!AZ108</f>
        <v>0</v>
      </c>
      <c r="BA108" s="8">
        <f>+Renta_Alta!BA108+Masivo!BA108+Consumo_Inicial!BA108</f>
        <v>0</v>
      </c>
      <c r="BB108" s="8">
        <f>+Renta_Alta!BB108+Masivo!BB108+Consumo_Inicial!BB108</f>
        <v>0</v>
      </c>
      <c r="BC108" s="8">
        <f>+Renta_Alta!BC108+Masivo!BC108+Consumo_Inicial!BC108</f>
        <v>0</v>
      </c>
      <c r="BD108" s="8">
        <f>+Renta_Alta!BD108+Masivo!BD108+Consumo_Inicial!BD108</f>
        <v>0</v>
      </c>
      <c r="BE108" s="8">
        <f>+Renta_Alta!BE108+Masivo!BE108+Consumo_Inicial!BE108</f>
        <v>0</v>
      </c>
      <c r="BF108" s="8">
        <f>+Renta_Alta!BF108+Masivo!BF108+Consumo_Inicial!BF108</f>
        <v>0</v>
      </c>
      <c r="BG108" s="8">
        <f>+Renta_Alta!BG108+Masivo!BG108+Consumo_Inicial!BG108</f>
        <v>0</v>
      </c>
      <c r="BH108" s="8">
        <f>+Renta_Alta!BH108+Masivo!BH108+Consumo_Inicial!BH108</f>
        <v>0</v>
      </c>
      <c r="BI108" s="8">
        <f>+Renta_Alta!BI108+Masivo!BI108+Consumo_Inicial!BI108</f>
        <v>0</v>
      </c>
      <c r="BJ108" s="8">
        <f>+Renta_Alta!BJ108+Masivo!BJ108+Consumo_Inicial!BJ108</f>
        <v>0</v>
      </c>
      <c r="BK108" s="8">
        <f>+Renta_Alta!BK108+Masivo!BK108+Consumo_Inicial!BK108</f>
        <v>0</v>
      </c>
      <c r="BO108" s="23">
        <f t="shared" si="164"/>
        <v>0</v>
      </c>
      <c r="BP108" s="23">
        <f t="shared" si="164"/>
        <v>0</v>
      </c>
      <c r="BQ108" s="23">
        <f t="shared" si="164"/>
        <v>0</v>
      </c>
      <c r="BR108" s="23">
        <f t="shared" si="164"/>
        <v>0</v>
      </c>
      <c r="BS108" s="23">
        <f t="shared" si="164"/>
        <v>0</v>
      </c>
      <c r="BT108" s="23">
        <f t="shared" si="164"/>
        <v>0</v>
      </c>
    </row>
    <row r="109" spans="1:72" hidden="1" outlineLevel="2" x14ac:dyDescent="0.25">
      <c r="A109" s="11" t="s">
        <v>16</v>
      </c>
      <c r="C109" s="2"/>
      <c r="D109" s="8">
        <f>+Renta_Alta!D109+Masivo!D109+Consumo_Inicial!D109</f>
        <v>0</v>
      </c>
      <c r="E109" s="8">
        <f>+Renta_Alta!E109+Masivo!E109+Consumo_Inicial!E109</f>
        <v>0</v>
      </c>
      <c r="F109" s="8">
        <f>+Renta_Alta!F109+Masivo!F109+Consumo_Inicial!F109</f>
        <v>0</v>
      </c>
      <c r="G109" s="8">
        <f>+Renta_Alta!G109+Masivo!G109+Consumo_Inicial!G109</f>
        <v>0</v>
      </c>
      <c r="H109" s="8">
        <f>+Renta_Alta!H109+Masivo!H109+Consumo_Inicial!H109</f>
        <v>0</v>
      </c>
      <c r="I109" s="8">
        <f>+Renta_Alta!I109+Masivo!I109+Consumo_Inicial!I109</f>
        <v>0</v>
      </c>
      <c r="J109" s="8">
        <f>+Renta_Alta!J109+Masivo!J109+Consumo_Inicial!J109</f>
        <v>0</v>
      </c>
      <c r="K109" s="8">
        <f>+Renta_Alta!K109+Masivo!K109+Consumo_Inicial!K109</f>
        <v>0</v>
      </c>
      <c r="L109" s="8">
        <f>+Renta_Alta!L109+Masivo!L109+Consumo_Inicial!L109</f>
        <v>0</v>
      </c>
      <c r="M109" s="8">
        <f>+Renta_Alta!M109+Masivo!M109+Consumo_Inicial!M109</f>
        <v>0</v>
      </c>
      <c r="N109" s="8">
        <f>+Renta_Alta!N109+Masivo!N109+Consumo_Inicial!N109</f>
        <v>0</v>
      </c>
      <c r="O109" s="8">
        <f>+Renta_Alta!O109+Masivo!O109+Consumo_Inicial!O109</f>
        <v>0</v>
      </c>
      <c r="P109" s="8">
        <f>+Renta_Alta!P109+Masivo!P109+Consumo_Inicial!P109</f>
        <v>0</v>
      </c>
      <c r="Q109" s="8">
        <f>+Renta_Alta!Q109+Masivo!Q109+Consumo_Inicial!Q109</f>
        <v>0</v>
      </c>
      <c r="R109" s="8">
        <f>+Renta_Alta!R109+Masivo!R109+Consumo_Inicial!R109</f>
        <v>0</v>
      </c>
      <c r="S109" s="8">
        <f>+Renta_Alta!S109+Masivo!S109+Consumo_Inicial!S109</f>
        <v>0</v>
      </c>
      <c r="T109" s="8">
        <f>+Renta_Alta!T109+Masivo!T109+Consumo_Inicial!T109</f>
        <v>0</v>
      </c>
      <c r="U109" s="8">
        <f>+Renta_Alta!U109+Masivo!U109+Consumo_Inicial!U109</f>
        <v>0</v>
      </c>
      <c r="V109" s="8">
        <f>+Renta_Alta!V109+Masivo!V109+Consumo_Inicial!V109</f>
        <v>0</v>
      </c>
      <c r="W109" s="8">
        <f>+Renta_Alta!W109+Masivo!W109+Consumo_Inicial!W109</f>
        <v>0</v>
      </c>
      <c r="X109" s="8">
        <f>+Renta_Alta!X109+Masivo!X109+Consumo_Inicial!X109</f>
        <v>0</v>
      </c>
      <c r="Y109" s="8">
        <f>+Renta_Alta!Y109+Masivo!Y109+Consumo_Inicial!Y109</f>
        <v>0</v>
      </c>
      <c r="Z109" s="8">
        <f>+Renta_Alta!Z109+Masivo!Z109+Consumo_Inicial!Z109</f>
        <v>0</v>
      </c>
      <c r="AA109" s="8">
        <f>+Renta_Alta!AA109+Masivo!AA109+Consumo_Inicial!AA109</f>
        <v>0</v>
      </c>
      <c r="AB109" s="8">
        <f>+Renta_Alta!AB109+Masivo!AB109+Consumo_Inicial!AB109</f>
        <v>0</v>
      </c>
      <c r="AC109" s="8">
        <f>+Renta_Alta!AC109+Masivo!AC109+Consumo_Inicial!AC109</f>
        <v>0</v>
      </c>
      <c r="AD109" s="8">
        <f>+Renta_Alta!AD109+Masivo!AD109+Consumo_Inicial!AD109</f>
        <v>0</v>
      </c>
      <c r="AE109" s="8">
        <f>+Renta_Alta!AE109+Masivo!AE109+Consumo_Inicial!AE109</f>
        <v>0</v>
      </c>
      <c r="AF109" s="8">
        <f>+Renta_Alta!AF109+Masivo!AF109+Consumo_Inicial!AF109</f>
        <v>0</v>
      </c>
      <c r="AG109" s="8">
        <f>+Renta_Alta!AG109+Masivo!AG109+Consumo_Inicial!AG109</f>
        <v>0</v>
      </c>
      <c r="AH109" s="8">
        <f>+Renta_Alta!AH109+Masivo!AH109+Consumo_Inicial!AH109</f>
        <v>0</v>
      </c>
      <c r="AI109" s="8">
        <f>+Renta_Alta!AI109+Masivo!AI109+Consumo_Inicial!AI109</f>
        <v>0</v>
      </c>
      <c r="AJ109" s="8">
        <f>+Renta_Alta!AJ109+Masivo!AJ109+Consumo_Inicial!AJ109</f>
        <v>0</v>
      </c>
      <c r="AK109" s="8">
        <f>+Renta_Alta!AK109+Masivo!AK109+Consumo_Inicial!AK109</f>
        <v>0</v>
      </c>
      <c r="AL109" s="8">
        <f>+Renta_Alta!AL109+Masivo!AL109+Consumo_Inicial!AL109</f>
        <v>0</v>
      </c>
      <c r="AM109" s="8">
        <f>+Renta_Alta!AM109+Masivo!AM109+Consumo_Inicial!AM109</f>
        <v>0</v>
      </c>
      <c r="AN109" s="8">
        <f>+Renta_Alta!AN109+Masivo!AN109+Consumo_Inicial!AN109</f>
        <v>0</v>
      </c>
      <c r="AO109" s="8">
        <f>+Renta_Alta!AO109+Masivo!AO109+Consumo_Inicial!AO109</f>
        <v>0</v>
      </c>
      <c r="AP109" s="8">
        <f>+Renta_Alta!AP109+Masivo!AP109+Consumo_Inicial!AP109</f>
        <v>0</v>
      </c>
      <c r="AQ109" s="8">
        <f>+Renta_Alta!AQ109+Masivo!AQ109+Consumo_Inicial!AQ109</f>
        <v>0</v>
      </c>
      <c r="AR109" s="8">
        <f>+Renta_Alta!AR109+Masivo!AR109+Consumo_Inicial!AR109</f>
        <v>0</v>
      </c>
      <c r="AS109" s="8">
        <f>+Renta_Alta!AS109+Masivo!AS109+Consumo_Inicial!AS109</f>
        <v>0</v>
      </c>
      <c r="AT109" s="8">
        <f>+Renta_Alta!AT109+Masivo!AT109+Consumo_Inicial!AT109</f>
        <v>0</v>
      </c>
      <c r="AU109" s="8">
        <f>+Renta_Alta!AU109+Masivo!AU109+Consumo_Inicial!AU109</f>
        <v>0</v>
      </c>
      <c r="AV109" s="8">
        <f>+Renta_Alta!AV109+Masivo!AV109+Consumo_Inicial!AV109</f>
        <v>0</v>
      </c>
      <c r="AW109" s="8">
        <f>+Renta_Alta!AW109+Masivo!AW109+Consumo_Inicial!AW109</f>
        <v>0</v>
      </c>
      <c r="AX109" s="8">
        <f>+Renta_Alta!AX109+Masivo!AX109+Consumo_Inicial!AX109</f>
        <v>0</v>
      </c>
      <c r="AY109" s="8">
        <f>+Renta_Alta!AY109+Masivo!AY109+Consumo_Inicial!AY109</f>
        <v>0</v>
      </c>
      <c r="AZ109" s="8">
        <f>+Renta_Alta!AZ109+Masivo!AZ109+Consumo_Inicial!AZ109</f>
        <v>0</v>
      </c>
      <c r="BA109" s="8">
        <f>+Renta_Alta!BA109+Masivo!BA109+Consumo_Inicial!BA109</f>
        <v>0</v>
      </c>
      <c r="BB109" s="8">
        <f>+Renta_Alta!BB109+Masivo!BB109+Consumo_Inicial!BB109</f>
        <v>0</v>
      </c>
      <c r="BC109" s="8">
        <f>+Renta_Alta!BC109+Masivo!BC109+Consumo_Inicial!BC109</f>
        <v>0</v>
      </c>
      <c r="BD109" s="8">
        <f>+Renta_Alta!BD109+Masivo!BD109+Consumo_Inicial!BD109</f>
        <v>0</v>
      </c>
      <c r="BE109" s="8">
        <f>+Renta_Alta!BE109+Masivo!BE109+Consumo_Inicial!BE109</f>
        <v>0</v>
      </c>
      <c r="BF109" s="8">
        <f>+Renta_Alta!BF109+Masivo!BF109+Consumo_Inicial!BF109</f>
        <v>0</v>
      </c>
      <c r="BG109" s="8">
        <f>+Renta_Alta!BG109+Masivo!BG109+Consumo_Inicial!BG109</f>
        <v>0</v>
      </c>
      <c r="BH109" s="8">
        <f>+Renta_Alta!BH109+Masivo!BH109+Consumo_Inicial!BH109</f>
        <v>0</v>
      </c>
      <c r="BI109" s="8">
        <f>+Renta_Alta!BI109+Masivo!BI109+Consumo_Inicial!BI109</f>
        <v>0</v>
      </c>
      <c r="BJ109" s="8">
        <f>+Renta_Alta!BJ109+Masivo!BJ109+Consumo_Inicial!BJ109</f>
        <v>0</v>
      </c>
      <c r="BK109" s="8">
        <f>+Renta_Alta!BK109+Masivo!BK109+Consumo_Inicial!BK109</f>
        <v>0</v>
      </c>
      <c r="BO109" s="23">
        <f t="shared" si="164"/>
        <v>0</v>
      </c>
      <c r="BP109" s="23">
        <f t="shared" si="164"/>
        <v>0</v>
      </c>
      <c r="BQ109" s="23">
        <f t="shared" si="164"/>
        <v>0</v>
      </c>
      <c r="BR109" s="23">
        <f t="shared" si="164"/>
        <v>0</v>
      </c>
      <c r="BS109" s="23">
        <f t="shared" si="164"/>
        <v>0</v>
      </c>
      <c r="BT109" s="23">
        <f t="shared" si="164"/>
        <v>0</v>
      </c>
    </row>
    <row r="110" spans="1:72" hidden="1" outlineLevel="2" x14ac:dyDescent="0.25">
      <c r="A110" s="11" t="s">
        <v>16</v>
      </c>
      <c r="C110" s="2"/>
      <c r="D110" s="8">
        <f>+Renta_Alta!D110+Masivo!D110+Consumo_Inicial!D110</f>
        <v>0</v>
      </c>
      <c r="E110" s="8">
        <f>+Renta_Alta!E110+Masivo!E110+Consumo_Inicial!E110</f>
        <v>0</v>
      </c>
      <c r="F110" s="8">
        <f>+Renta_Alta!F110+Masivo!F110+Consumo_Inicial!F110</f>
        <v>0</v>
      </c>
      <c r="G110" s="8">
        <f>+Renta_Alta!G110+Masivo!G110+Consumo_Inicial!G110</f>
        <v>0</v>
      </c>
      <c r="H110" s="8">
        <f>+Renta_Alta!H110+Masivo!H110+Consumo_Inicial!H110</f>
        <v>0</v>
      </c>
      <c r="I110" s="8">
        <f>+Renta_Alta!I110+Masivo!I110+Consumo_Inicial!I110</f>
        <v>0</v>
      </c>
      <c r="J110" s="8">
        <f>+Renta_Alta!J110+Masivo!J110+Consumo_Inicial!J110</f>
        <v>0</v>
      </c>
      <c r="K110" s="8">
        <f>+Renta_Alta!K110+Masivo!K110+Consumo_Inicial!K110</f>
        <v>0</v>
      </c>
      <c r="L110" s="8">
        <f>+Renta_Alta!L110+Masivo!L110+Consumo_Inicial!L110</f>
        <v>0</v>
      </c>
      <c r="M110" s="8">
        <f>+Renta_Alta!M110+Masivo!M110+Consumo_Inicial!M110</f>
        <v>0</v>
      </c>
      <c r="N110" s="8">
        <f>+Renta_Alta!N110+Masivo!N110+Consumo_Inicial!N110</f>
        <v>0</v>
      </c>
      <c r="O110" s="8">
        <f>+Renta_Alta!O110+Masivo!O110+Consumo_Inicial!O110</f>
        <v>0</v>
      </c>
      <c r="P110" s="8">
        <f>+Renta_Alta!P110+Masivo!P110+Consumo_Inicial!P110</f>
        <v>0</v>
      </c>
      <c r="Q110" s="8">
        <f>+Renta_Alta!Q110+Masivo!Q110+Consumo_Inicial!Q110</f>
        <v>0</v>
      </c>
      <c r="R110" s="8">
        <f>+Renta_Alta!R110+Masivo!R110+Consumo_Inicial!R110</f>
        <v>0</v>
      </c>
      <c r="S110" s="8">
        <f>+Renta_Alta!S110+Masivo!S110+Consumo_Inicial!S110</f>
        <v>0</v>
      </c>
      <c r="T110" s="8">
        <f>+Renta_Alta!T110+Masivo!T110+Consumo_Inicial!T110</f>
        <v>0</v>
      </c>
      <c r="U110" s="8">
        <f>+Renta_Alta!U110+Masivo!U110+Consumo_Inicial!U110</f>
        <v>0</v>
      </c>
      <c r="V110" s="8">
        <f>+Renta_Alta!V110+Masivo!V110+Consumo_Inicial!V110</f>
        <v>0</v>
      </c>
      <c r="W110" s="8">
        <f>+Renta_Alta!W110+Masivo!W110+Consumo_Inicial!W110</f>
        <v>0</v>
      </c>
      <c r="X110" s="8">
        <f>+Renta_Alta!X110+Masivo!X110+Consumo_Inicial!X110</f>
        <v>0</v>
      </c>
      <c r="Y110" s="8">
        <f>+Renta_Alta!Y110+Masivo!Y110+Consumo_Inicial!Y110</f>
        <v>0</v>
      </c>
      <c r="Z110" s="8">
        <f>+Renta_Alta!Z110+Masivo!Z110+Consumo_Inicial!Z110</f>
        <v>0</v>
      </c>
      <c r="AA110" s="8">
        <f>+Renta_Alta!AA110+Masivo!AA110+Consumo_Inicial!AA110</f>
        <v>0</v>
      </c>
      <c r="AB110" s="8">
        <f>+Renta_Alta!AB110+Masivo!AB110+Consumo_Inicial!AB110</f>
        <v>0</v>
      </c>
      <c r="AC110" s="8">
        <f>+Renta_Alta!AC110+Masivo!AC110+Consumo_Inicial!AC110</f>
        <v>0</v>
      </c>
      <c r="AD110" s="8">
        <f>+Renta_Alta!AD110+Masivo!AD110+Consumo_Inicial!AD110</f>
        <v>0</v>
      </c>
      <c r="AE110" s="8">
        <f>+Renta_Alta!AE110+Masivo!AE110+Consumo_Inicial!AE110</f>
        <v>0</v>
      </c>
      <c r="AF110" s="8">
        <f>+Renta_Alta!AF110+Masivo!AF110+Consumo_Inicial!AF110</f>
        <v>0</v>
      </c>
      <c r="AG110" s="8">
        <f>+Renta_Alta!AG110+Masivo!AG110+Consumo_Inicial!AG110</f>
        <v>0</v>
      </c>
      <c r="AH110" s="8">
        <f>+Renta_Alta!AH110+Masivo!AH110+Consumo_Inicial!AH110</f>
        <v>0</v>
      </c>
      <c r="AI110" s="8">
        <f>+Renta_Alta!AI110+Masivo!AI110+Consumo_Inicial!AI110</f>
        <v>0</v>
      </c>
      <c r="AJ110" s="8">
        <f>+Renta_Alta!AJ110+Masivo!AJ110+Consumo_Inicial!AJ110</f>
        <v>0</v>
      </c>
      <c r="AK110" s="8">
        <f>+Renta_Alta!AK110+Masivo!AK110+Consumo_Inicial!AK110</f>
        <v>0</v>
      </c>
      <c r="AL110" s="8">
        <f>+Renta_Alta!AL110+Masivo!AL110+Consumo_Inicial!AL110</f>
        <v>0</v>
      </c>
      <c r="AM110" s="8">
        <f>+Renta_Alta!AM110+Masivo!AM110+Consumo_Inicial!AM110</f>
        <v>0</v>
      </c>
      <c r="AN110" s="8">
        <f>+Renta_Alta!AN110+Masivo!AN110+Consumo_Inicial!AN110</f>
        <v>0</v>
      </c>
      <c r="AO110" s="8">
        <f>+Renta_Alta!AO110+Masivo!AO110+Consumo_Inicial!AO110</f>
        <v>0</v>
      </c>
      <c r="AP110" s="8">
        <f>+Renta_Alta!AP110+Masivo!AP110+Consumo_Inicial!AP110</f>
        <v>0</v>
      </c>
      <c r="AQ110" s="8">
        <f>+Renta_Alta!AQ110+Masivo!AQ110+Consumo_Inicial!AQ110</f>
        <v>0</v>
      </c>
      <c r="AR110" s="8">
        <f>+Renta_Alta!AR110+Masivo!AR110+Consumo_Inicial!AR110</f>
        <v>0</v>
      </c>
      <c r="AS110" s="8">
        <f>+Renta_Alta!AS110+Masivo!AS110+Consumo_Inicial!AS110</f>
        <v>0</v>
      </c>
      <c r="AT110" s="8">
        <f>+Renta_Alta!AT110+Masivo!AT110+Consumo_Inicial!AT110</f>
        <v>0</v>
      </c>
      <c r="AU110" s="8">
        <f>+Renta_Alta!AU110+Masivo!AU110+Consumo_Inicial!AU110</f>
        <v>0</v>
      </c>
      <c r="AV110" s="8">
        <f>+Renta_Alta!AV110+Masivo!AV110+Consumo_Inicial!AV110</f>
        <v>0</v>
      </c>
      <c r="AW110" s="8">
        <f>+Renta_Alta!AW110+Masivo!AW110+Consumo_Inicial!AW110</f>
        <v>0</v>
      </c>
      <c r="AX110" s="8">
        <f>+Renta_Alta!AX110+Masivo!AX110+Consumo_Inicial!AX110</f>
        <v>0</v>
      </c>
      <c r="AY110" s="8">
        <f>+Renta_Alta!AY110+Masivo!AY110+Consumo_Inicial!AY110</f>
        <v>0</v>
      </c>
      <c r="AZ110" s="8">
        <f>+Renta_Alta!AZ110+Masivo!AZ110+Consumo_Inicial!AZ110</f>
        <v>0</v>
      </c>
      <c r="BA110" s="8">
        <f>+Renta_Alta!BA110+Masivo!BA110+Consumo_Inicial!BA110</f>
        <v>0</v>
      </c>
      <c r="BB110" s="8">
        <f>+Renta_Alta!BB110+Masivo!BB110+Consumo_Inicial!BB110</f>
        <v>0</v>
      </c>
      <c r="BC110" s="8">
        <f>+Renta_Alta!BC110+Masivo!BC110+Consumo_Inicial!BC110</f>
        <v>0</v>
      </c>
      <c r="BD110" s="8">
        <f>+Renta_Alta!BD110+Masivo!BD110+Consumo_Inicial!BD110</f>
        <v>0</v>
      </c>
      <c r="BE110" s="8">
        <f>+Renta_Alta!BE110+Masivo!BE110+Consumo_Inicial!BE110</f>
        <v>0</v>
      </c>
      <c r="BF110" s="8">
        <f>+Renta_Alta!BF110+Masivo!BF110+Consumo_Inicial!BF110</f>
        <v>0</v>
      </c>
      <c r="BG110" s="8">
        <f>+Renta_Alta!BG110+Masivo!BG110+Consumo_Inicial!BG110</f>
        <v>0</v>
      </c>
      <c r="BH110" s="8">
        <f>+Renta_Alta!BH110+Masivo!BH110+Consumo_Inicial!BH110</f>
        <v>0</v>
      </c>
      <c r="BI110" s="8">
        <f>+Renta_Alta!BI110+Masivo!BI110+Consumo_Inicial!BI110</f>
        <v>0</v>
      </c>
      <c r="BJ110" s="8">
        <f>+Renta_Alta!BJ110+Masivo!BJ110+Consumo_Inicial!BJ110</f>
        <v>0</v>
      </c>
      <c r="BK110" s="8">
        <f>+Renta_Alta!BK110+Masivo!BK110+Consumo_Inicial!BK110</f>
        <v>0</v>
      </c>
      <c r="BO110" s="23">
        <f t="shared" si="164"/>
        <v>0</v>
      </c>
      <c r="BP110" s="23">
        <f t="shared" si="164"/>
        <v>0</v>
      </c>
      <c r="BQ110" s="23">
        <f t="shared" si="164"/>
        <v>0</v>
      </c>
      <c r="BR110" s="23">
        <f t="shared" si="164"/>
        <v>0</v>
      </c>
      <c r="BS110" s="23">
        <f t="shared" si="164"/>
        <v>0</v>
      </c>
      <c r="BT110" s="23">
        <f t="shared" si="164"/>
        <v>0</v>
      </c>
    </row>
    <row r="111" spans="1:72" hidden="1" outlineLevel="1" x14ac:dyDescent="0.25">
      <c r="A111" s="11" t="s">
        <v>16</v>
      </c>
      <c r="C111" s="51"/>
      <c r="D111" s="53">
        <f t="shared" ref="D111:BK111" si="165">SUM(D103:D110)</f>
        <v>0</v>
      </c>
      <c r="E111" s="53">
        <f t="shared" si="165"/>
        <v>0</v>
      </c>
      <c r="F111" s="53">
        <f t="shared" si="165"/>
        <v>0</v>
      </c>
      <c r="G111" s="53">
        <f t="shared" si="165"/>
        <v>0</v>
      </c>
      <c r="H111" s="53">
        <f t="shared" si="165"/>
        <v>0</v>
      </c>
      <c r="I111" s="53">
        <f t="shared" si="165"/>
        <v>0</v>
      </c>
      <c r="J111" s="53">
        <f t="shared" si="165"/>
        <v>0</v>
      </c>
      <c r="K111" s="53">
        <f t="shared" si="165"/>
        <v>0</v>
      </c>
      <c r="L111" s="53">
        <f t="shared" si="165"/>
        <v>0</v>
      </c>
      <c r="M111" s="53">
        <f t="shared" si="165"/>
        <v>0</v>
      </c>
      <c r="N111" s="53">
        <f t="shared" si="165"/>
        <v>0</v>
      </c>
      <c r="O111" s="53">
        <f t="shared" si="165"/>
        <v>0</v>
      </c>
      <c r="P111" s="53">
        <f t="shared" si="165"/>
        <v>0</v>
      </c>
      <c r="Q111" s="53">
        <f t="shared" si="165"/>
        <v>0</v>
      </c>
      <c r="R111" s="53">
        <f t="shared" si="165"/>
        <v>0</v>
      </c>
      <c r="S111" s="53">
        <f t="shared" si="165"/>
        <v>0</v>
      </c>
      <c r="T111" s="53">
        <f t="shared" si="165"/>
        <v>0</v>
      </c>
      <c r="U111" s="53">
        <f t="shared" si="165"/>
        <v>0</v>
      </c>
      <c r="V111" s="53">
        <f t="shared" si="165"/>
        <v>0</v>
      </c>
      <c r="W111" s="53">
        <f t="shared" si="165"/>
        <v>0</v>
      </c>
      <c r="X111" s="53">
        <f t="shared" si="165"/>
        <v>0</v>
      </c>
      <c r="Y111" s="53">
        <f t="shared" si="165"/>
        <v>0</v>
      </c>
      <c r="Z111" s="53">
        <f t="shared" si="165"/>
        <v>0</v>
      </c>
      <c r="AA111" s="53">
        <f t="shared" si="165"/>
        <v>0</v>
      </c>
      <c r="AB111" s="53">
        <f t="shared" si="165"/>
        <v>0</v>
      </c>
      <c r="AC111" s="53">
        <f t="shared" si="165"/>
        <v>0</v>
      </c>
      <c r="AD111" s="53">
        <f t="shared" si="165"/>
        <v>0</v>
      </c>
      <c r="AE111" s="53">
        <f t="shared" si="165"/>
        <v>0</v>
      </c>
      <c r="AF111" s="53">
        <f t="shared" si="165"/>
        <v>0</v>
      </c>
      <c r="AG111" s="53">
        <f t="shared" si="165"/>
        <v>0</v>
      </c>
      <c r="AH111" s="53">
        <f t="shared" si="165"/>
        <v>0</v>
      </c>
      <c r="AI111" s="53">
        <f t="shared" si="165"/>
        <v>0</v>
      </c>
      <c r="AJ111" s="53">
        <f t="shared" si="165"/>
        <v>0</v>
      </c>
      <c r="AK111" s="53">
        <f t="shared" si="165"/>
        <v>0</v>
      </c>
      <c r="AL111" s="53">
        <f t="shared" si="165"/>
        <v>0</v>
      </c>
      <c r="AM111" s="53">
        <f t="shared" si="165"/>
        <v>0</v>
      </c>
      <c r="AN111" s="53">
        <f t="shared" si="165"/>
        <v>0</v>
      </c>
      <c r="AO111" s="53">
        <f t="shared" si="165"/>
        <v>0</v>
      </c>
      <c r="AP111" s="53">
        <f t="shared" si="165"/>
        <v>0</v>
      </c>
      <c r="AQ111" s="53">
        <f t="shared" si="165"/>
        <v>0</v>
      </c>
      <c r="AR111" s="53">
        <f t="shared" si="165"/>
        <v>0</v>
      </c>
      <c r="AS111" s="53">
        <f t="shared" si="165"/>
        <v>0</v>
      </c>
      <c r="AT111" s="53">
        <f t="shared" si="165"/>
        <v>0</v>
      </c>
      <c r="AU111" s="53">
        <f t="shared" si="165"/>
        <v>0</v>
      </c>
      <c r="AV111" s="53">
        <f t="shared" si="165"/>
        <v>0</v>
      </c>
      <c r="AW111" s="53">
        <f t="shared" si="165"/>
        <v>0</v>
      </c>
      <c r="AX111" s="53">
        <f t="shared" si="165"/>
        <v>0</v>
      </c>
      <c r="AY111" s="53">
        <f t="shared" si="165"/>
        <v>0</v>
      </c>
      <c r="AZ111" s="53">
        <f t="shared" si="165"/>
        <v>6423.5422306999999</v>
      </c>
      <c r="BA111" s="53">
        <f t="shared" si="165"/>
        <v>5673.2736368999995</v>
      </c>
      <c r="BB111" s="53">
        <f t="shared" si="165"/>
        <v>6327.5457250000009</v>
      </c>
      <c r="BC111" s="53">
        <f t="shared" si="165"/>
        <v>6362.5866975000008</v>
      </c>
      <c r="BD111" s="53">
        <f t="shared" si="165"/>
        <v>6312.5777867999996</v>
      </c>
      <c r="BE111" s="53">
        <f t="shared" si="165"/>
        <v>5963.0980400999997</v>
      </c>
      <c r="BF111" s="53">
        <f t="shared" si="165"/>
        <v>7019.5903605000003</v>
      </c>
      <c r="BG111" s="53">
        <f t="shared" si="165"/>
        <v>6521.4026555999999</v>
      </c>
      <c r="BH111" s="53">
        <f t="shared" si="165"/>
        <v>5939.1024637999999</v>
      </c>
      <c r="BI111" s="53">
        <f t="shared" si="165"/>
        <v>6060.6929155999997</v>
      </c>
      <c r="BJ111" s="53">
        <f t="shared" si="165"/>
        <v>5781.3818483000005</v>
      </c>
      <c r="BK111" s="53">
        <f t="shared" si="165"/>
        <v>7381.3230173000002</v>
      </c>
      <c r="BO111" s="53">
        <f t="shared" ref="BO111:BT111" si="166">SUM(BO103:BO110)</f>
        <v>0</v>
      </c>
      <c r="BP111" s="53">
        <f t="shared" si="166"/>
        <v>31099.526076900001</v>
      </c>
      <c r="BQ111" s="53">
        <f t="shared" si="166"/>
        <v>0</v>
      </c>
      <c r="BR111" s="53">
        <f t="shared" si="166"/>
        <v>0</v>
      </c>
      <c r="BS111" s="53">
        <f t="shared" si="166"/>
        <v>0</v>
      </c>
      <c r="BT111" s="53">
        <f t="shared" si="166"/>
        <v>0</v>
      </c>
    </row>
    <row r="112" spans="1:72" hidden="1" outlineLevel="1" x14ac:dyDescent="0.25">
      <c r="A112" s="11" t="s">
        <v>16</v>
      </c>
      <c r="C112" s="51"/>
      <c r="D112" s="8">
        <f>+Renta_Alta!D112+Masivo!D112+Consumo_Inicial!D112</f>
        <v>0</v>
      </c>
      <c r="E112" s="8">
        <f>+Renta_Alta!E112+Masivo!E112+Consumo_Inicial!E112</f>
        <v>0</v>
      </c>
      <c r="F112" s="8">
        <f>+Renta_Alta!F112+Masivo!F112+Consumo_Inicial!F112</f>
        <v>0</v>
      </c>
      <c r="G112" s="8">
        <f>+Renta_Alta!G112+Masivo!G112+Consumo_Inicial!G112</f>
        <v>0</v>
      </c>
      <c r="H112" s="8">
        <f>+Renta_Alta!H112+Masivo!H112+Consumo_Inicial!H112</f>
        <v>0</v>
      </c>
      <c r="I112" s="8">
        <f>+Renta_Alta!I112+Masivo!I112+Consumo_Inicial!I112</f>
        <v>0</v>
      </c>
      <c r="J112" s="8">
        <f>+Renta_Alta!J112+Masivo!J112+Consumo_Inicial!J112</f>
        <v>0</v>
      </c>
      <c r="K112" s="8">
        <f>+Renta_Alta!K112+Masivo!K112+Consumo_Inicial!K112</f>
        <v>0</v>
      </c>
      <c r="L112" s="8">
        <f>+Renta_Alta!L112+Masivo!L112+Consumo_Inicial!L112</f>
        <v>0</v>
      </c>
      <c r="M112" s="8">
        <f>+Renta_Alta!M112+Masivo!M112+Consumo_Inicial!M112</f>
        <v>0</v>
      </c>
      <c r="N112" s="8">
        <f>+Renta_Alta!N112+Masivo!N112+Consumo_Inicial!N112</f>
        <v>0</v>
      </c>
      <c r="O112" s="8">
        <f>+Renta_Alta!O112+Masivo!O112+Consumo_Inicial!O112</f>
        <v>0</v>
      </c>
      <c r="P112" s="8">
        <f>+Renta_Alta!P112+Masivo!P112+Consumo_Inicial!P112</f>
        <v>0</v>
      </c>
      <c r="Q112" s="8">
        <f>+Renta_Alta!Q112+Masivo!Q112+Consumo_Inicial!Q112</f>
        <v>0</v>
      </c>
      <c r="R112" s="8">
        <f>+Renta_Alta!R112+Masivo!R112+Consumo_Inicial!R112</f>
        <v>0</v>
      </c>
      <c r="S112" s="8">
        <f>+Renta_Alta!S112+Masivo!S112+Consumo_Inicial!S112</f>
        <v>0</v>
      </c>
      <c r="T112" s="8">
        <f>+Renta_Alta!T112+Masivo!T112+Consumo_Inicial!T112</f>
        <v>0</v>
      </c>
      <c r="U112" s="8">
        <f>+Renta_Alta!U112+Masivo!U112+Consumo_Inicial!U112</f>
        <v>0</v>
      </c>
      <c r="V112" s="8">
        <f>+Renta_Alta!V112+Masivo!V112+Consumo_Inicial!V112</f>
        <v>0</v>
      </c>
      <c r="W112" s="8">
        <f>+Renta_Alta!W112+Masivo!W112+Consumo_Inicial!W112</f>
        <v>0</v>
      </c>
      <c r="X112" s="8">
        <f>+Renta_Alta!X112+Masivo!X112+Consumo_Inicial!X112</f>
        <v>0</v>
      </c>
      <c r="Y112" s="8">
        <f>+Renta_Alta!Y112+Masivo!Y112+Consumo_Inicial!Y112</f>
        <v>0</v>
      </c>
      <c r="Z112" s="8">
        <f>+Renta_Alta!Z112+Masivo!Z112+Consumo_Inicial!Z112</f>
        <v>0</v>
      </c>
      <c r="AA112" s="8">
        <f>+Renta_Alta!AA112+Masivo!AA112+Consumo_Inicial!AA112</f>
        <v>0</v>
      </c>
      <c r="AB112" s="8">
        <f>+Renta_Alta!AB112+Masivo!AB112+Consumo_Inicial!AB112</f>
        <v>0</v>
      </c>
      <c r="AC112" s="8">
        <f>+Renta_Alta!AC112+Masivo!AC112+Consumo_Inicial!AC112</f>
        <v>0</v>
      </c>
      <c r="AD112" s="8">
        <f>+Renta_Alta!AD112+Masivo!AD112+Consumo_Inicial!AD112</f>
        <v>0</v>
      </c>
      <c r="AE112" s="8">
        <f>+Renta_Alta!AE112+Masivo!AE112+Consumo_Inicial!AE112</f>
        <v>0</v>
      </c>
      <c r="AF112" s="8">
        <f>+Renta_Alta!AF112+Masivo!AF112+Consumo_Inicial!AF112</f>
        <v>0</v>
      </c>
      <c r="AG112" s="8">
        <f>+Renta_Alta!AG112+Masivo!AG112+Consumo_Inicial!AG112</f>
        <v>0</v>
      </c>
      <c r="AH112" s="8">
        <f>+Renta_Alta!AH112+Masivo!AH112+Consumo_Inicial!AH112</f>
        <v>0</v>
      </c>
      <c r="AI112" s="8">
        <f>+Renta_Alta!AI112+Masivo!AI112+Consumo_Inicial!AI112</f>
        <v>0</v>
      </c>
      <c r="AJ112" s="8">
        <f>+Renta_Alta!AJ112+Masivo!AJ112+Consumo_Inicial!AJ112</f>
        <v>0</v>
      </c>
      <c r="AK112" s="8">
        <f>+Renta_Alta!AK112+Masivo!AK112+Consumo_Inicial!AK112</f>
        <v>0</v>
      </c>
      <c r="AL112" s="8">
        <f>+Renta_Alta!AL112+Masivo!AL112+Consumo_Inicial!AL112</f>
        <v>0</v>
      </c>
      <c r="AM112" s="8">
        <f>+Renta_Alta!AM112+Masivo!AM112+Consumo_Inicial!AM112</f>
        <v>0</v>
      </c>
      <c r="AN112" s="8">
        <f>+Renta_Alta!AN112+Masivo!AN112+Consumo_Inicial!AN112</f>
        <v>0</v>
      </c>
      <c r="AO112" s="8">
        <f>+Renta_Alta!AO112+Masivo!AO112+Consumo_Inicial!AO112</f>
        <v>0</v>
      </c>
      <c r="AP112" s="8">
        <f>+Renta_Alta!AP112+Masivo!AP112+Consumo_Inicial!AP112</f>
        <v>0</v>
      </c>
      <c r="AQ112" s="8">
        <f>+Renta_Alta!AQ112+Masivo!AQ112+Consumo_Inicial!AQ112</f>
        <v>0</v>
      </c>
      <c r="AR112" s="8">
        <f>+Renta_Alta!AR112+Masivo!AR112+Consumo_Inicial!AR112</f>
        <v>0</v>
      </c>
      <c r="AS112" s="8">
        <f>+Renta_Alta!AS112+Masivo!AS112+Consumo_Inicial!AS112</f>
        <v>0</v>
      </c>
      <c r="AT112" s="8">
        <f>+Renta_Alta!AT112+Masivo!AT112+Consumo_Inicial!AT112</f>
        <v>0</v>
      </c>
      <c r="AU112" s="8">
        <f>+Renta_Alta!AU112+Masivo!AU112+Consumo_Inicial!AU112</f>
        <v>0</v>
      </c>
      <c r="AV112" s="8">
        <f>+Renta_Alta!AV112+Masivo!AV112+Consumo_Inicial!AV112</f>
        <v>0</v>
      </c>
      <c r="AW112" s="8">
        <f>+Renta_Alta!AW112+Masivo!AW112+Consumo_Inicial!AW112</f>
        <v>0</v>
      </c>
      <c r="AX112" s="8">
        <f>+Renta_Alta!AX112+Masivo!AX112+Consumo_Inicial!AX112</f>
        <v>0</v>
      </c>
      <c r="AY112" s="8">
        <f>+Renta_Alta!AY112+Masivo!AY112+Consumo_Inicial!AY112</f>
        <v>0</v>
      </c>
      <c r="AZ112" s="8">
        <f>+Renta_Alta!AZ112+Masivo!AZ112+Consumo_Inicial!AZ112</f>
        <v>0</v>
      </c>
      <c r="BA112" s="8">
        <f>+Renta_Alta!BA112+Masivo!BA112+Consumo_Inicial!BA112</f>
        <v>0</v>
      </c>
      <c r="BB112" s="8">
        <f>+Renta_Alta!BB112+Masivo!BB112+Consumo_Inicial!BB112</f>
        <v>0</v>
      </c>
      <c r="BC112" s="8">
        <f>+Renta_Alta!BC112+Masivo!BC112+Consumo_Inicial!BC112</f>
        <v>0</v>
      </c>
      <c r="BD112" s="8">
        <f>+Renta_Alta!BD112+Masivo!BD112+Consumo_Inicial!BD112</f>
        <v>0</v>
      </c>
      <c r="BE112" s="8">
        <f>+Renta_Alta!BE112+Masivo!BE112+Consumo_Inicial!BE112</f>
        <v>0</v>
      </c>
      <c r="BF112" s="8">
        <f>+Renta_Alta!BF112+Masivo!BF112+Consumo_Inicial!BF112</f>
        <v>0</v>
      </c>
      <c r="BG112" s="8">
        <f>+Renta_Alta!BG112+Masivo!BG112+Consumo_Inicial!BG112</f>
        <v>0</v>
      </c>
      <c r="BH112" s="8">
        <f>+Renta_Alta!BH112+Masivo!BH112+Consumo_Inicial!BH112</f>
        <v>0</v>
      </c>
      <c r="BI112" s="8">
        <f>+Renta_Alta!BI112+Masivo!BI112+Consumo_Inicial!BI112</f>
        <v>0</v>
      </c>
      <c r="BJ112" s="8">
        <f>+Renta_Alta!BJ112+Masivo!BJ112+Consumo_Inicial!BJ112</f>
        <v>0</v>
      </c>
      <c r="BK112" s="8">
        <f>+Renta_Alta!BK112+Masivo!BK112+Consumo_Inicial!BK112</f>
        <v>0</v>
      </c>
      <c r="BO112" s="23">
        <f t="shared" si="164"/>
        <v>0</v>
      </c>
      <c r="BP112" s="23">
        <f t="shared" si="164"/>
        <v>0</v>
      </c>
      <c r="BQ112" s="23">
        <f t="shared" si="164"/>
        <v>0</v>
      </c>
      <c r="BR112" s="23">
        <f t="shared" si="164"/>
        <v>0</v>
      </c>
      <c r="BS112" s="23">
        <f t="shared" si="164"/>
        <v>0</v>
      </c>
      <c r="BT112" s="23">
        <f t="shared" si="164"/>
        <v>0</v>
      </c>
    </row>
    <row r="113" spans="1:72" hidden="1" outlineLevel="1" x14ac:dyDescent="0.25">
      <c r="A113" s="11" t="s">
        <v>16</v>
      </c>
      <c r="C113" s="51"/>
      <c r="D113" s="8">
        <f>+Renta_Alta!D113+Masivo!D113+Consumo_Inicial!D113</f>
        <v>0</v>
      </c>
      <c r="E113" s="8">
        <f>+Renta_Alta!E113+Masivo!E113+Consumo_Inicial!E113</f>
        <v>0</v>
      </c>
      <c r="F113" s="8">
        <f>+Renta_Alta!F113+Masivo!F113+Consumo_Inicial!F113</f>
        <v>0</v>
      </c>
      <c r="G113" s="8">
        <f>+Renta_Alta!G113+Masivo!G113+Consumo_Inicial!G113</f>
        <v>0</v>
      </c>
      <c r="H113" s="8">
        <f>+Renta_Alta!H113+Masivo!H113+Consumo_Inicial!H113</f>
        <v>0</v>
      </c>
      <c r="I113" s="8">
        <f>+Renta_Alta!I113+Masivo!I113+Consumo_Inicial!I113</f>
        <v>0</v>
      </c>
      <c r="J113" s="8">
        <f>+Renta_Alta!J113+Masivo!J113+Consumo_Inicial!J113</f>
        <v>0</v>
      </c>
      <c r="K113" s="8">
        <f>+Renta_Alta!K113+Masivo!K113+Consumo_Inicial!K113</f>
        <v>0</v>
      </c>
      <c r="L113" s="8">
        <f>+Renta_Alta!L113+Masivo!L113+Consumo_Inicial!L113</f>
        <v>0</v>
      </c>
      <c r="M113" s="8">
        <f>+Renta_Alta!M113+Masivo!M113+Consumo_Inicial!M113</f>
        <v>0</v>
      </c>
      <c r="N113" s="8">
        <f>+Renta_Alta!N113+Masivo!N113+Consumo_Inicial!N113</f>
        <v>0</v>
      </c>
      <c r="O113" s="8">
        <f>+Renta_Alta!O113+Masivo!O113+Consumo_Inicial!O113</f>
        <v>0</v>
      </c>
      <c r="P113" s="8">
        <f>+Renta_Alta!P113+Masivo!P113+Consumo_Inicial!P113</f>
        <v>0</v>
      </c>
      <c r="Q113" s="8">
        <f>+Renta_Alta!Q113+Masivo!Q113+Consumo_Inicial!Q113</f>
        <v>0</v>
      </c>
      <c r="R113" s="8">
        <f>+Renta_Alta!R113+Masivo!R113+Consumo_Inicial!R113</f>
        <v>0</v>
      </c>
      <c r="S113" s="8">
        <f>+Renta_Alta!S113+Masivo!S113+Consumo_Inicial!S113</f>
        <v>0</v>
      </c>
      <c r="T113" s="8">
        <f>+Renta_Alta!T113+Masivo!T113+Consumo_Inicial!T113</f>
        <v>0</v>
      </c>
      <c r="U113" s="8">
        <f>+Renta_Alta!U113+Masivo!U113+Consumo_Inicial!U113</f>
        <v>0</v>
      </c>
      <c r="V113" s="8">
        <f>+Renta_Alta!V113+Masivo!V113+Consumo_Inicial!V113</f>
        <v>0</v>
      </c>
      <c r="W113" s="8">
        <f>+Renta_Alta!W113+Masivo!W113+Consumo_Inicial!W113</f>
        <v>0</v>
      </c>
      <c r="X113" s="8">
        <f>+Renta_Alta!X113+Masivo!X113+Consumo_Inicial!X113</f>
        <v>0</v>
      </c>
      <c r="Y113" s="8">
        <f>+Renta_Alta!Y113+Masivo!Y113+Consumo_Inicial!Y113</f>
        <v>0</v>
      </c>
      <c r="Z113" s="8">
        <f>+Renta_Alta!Z113+Masivo!Z113+Consumo_Inicial!Z113</f>
        <v>0</v>
      </c>
      <c r="AA113" s="8">
        <f>+Renta_Alta!AA113+Masivo!AA113+Consumo_Inicial!AA113</f>
        <v>0</v>
      </c>
      <c r="AB113" s="8">
        <f>+Renta_Alta!AB113+Masivo!AB113+Consumo_Inicial!AB113</f>
        <v>0</v>
      </c>
      <c r="AC113" s="8">
        <f>+Renta_Alta!AC113+Masivo!AC113+Consumo_Inicial!AC113</f>
        <v>0</v>
      </c>
      <c r="AD113" s="8">
        <f>+Renta_Alta!AD113+Masivo!AD113+Consumo_Inicial!AD113</f>
        <v>0</v>
      </c>
      <c r="AE113" s="8">
        <f>+Renta_Alta!AE113+Masivo!AE113+Consumo_Inicial!AE113</f>
        <v>0</v>
      </c>
      <c r="AF113" s="8">
        <f>+Renta_Alta!AF113+Masivo!AF113+Consumo_Inicial!AF113</f>
        <v>0</v>
      </c>
      <c r="AG113" s="8">
        <f>+Renta_Alta!AG113+Masivo!AG113+Consumo_Inicial!AG113</f>
        <v>0</v>
      </c>
      <c r="AH113" s="8">
        <f>+Renta_Alta!AH113+Masivo!AH113+Consumo_Inicial!AH113</f>
        <v>0</v>
      </c>
      <c r="AI113" s="8">
        <f>+Renta_Alta!AI113+Masivo!AI113+Consumo_Inicial!AI113</f>
        <v>0</v>
      </c>
      <c r="AJ113" s="8">
        <f>+Renta_Alta!AJ113+Masivo!AJ113+Consumo_Inicial!AJ113</f>
        <v>0</v>
      </c>
      <c r="AK113" s="8">
        <f>+Renta_Alta!AK113+Masivo!AK113+Consumo_Inicial!AK113</f>
        <v>0</v>
      </c>
      <c r="AL113" s="8">
        <f>+Renta_Alta!AL113+Masivo!AL113+Consumo_Inicial!AL113</f>
        <v>0</v>
      </c>
      <c r="AM113" s="8">
        <f>+Renta_Alta!AM113+Masivo!AM113+Consumo_Inicial!AM113</f>
        <v>0</v>
      </c>
      <c r="AN113" s="8">
        <f>+Renta_Alta!AN113+Masivo!AN113+Consumo_Inicial!AN113</f>
        <v>0</v>
      </c>
      <c r="AO113" s="8">
        <f>+Renta_Alta!AO113+Masivo!AO113+Consumo_Inicial!AO113</f>
        <v>0</v>
      </c>
      <c r="AP113" s="8">
        <f>+Renta_Alta!AP113+Masivo!AP113+Consumo_Inicial!AP113</f>
        <v>0</v>
      </c>
      <c r="AQ113" s="8">
        <f>+Renta_Alta!AQ113+Masivo!AQ113+Consumo_Inicial!AQ113</f>
        <v>0</v>
      </c>
      <c r="AR113" s="8">
        <f>+Renta_Alta!AR113+Masivo!AR113+Consumo_Inicial!AR113</f>
        <v>0</v>
      </c>
      <c r="AS113" s="8">
        <f>+Renta_Alta!AS113+Masivo!AS113+Consumo_Inicial!AS113</f>
        <v>0</v>
      </c>
      <c r="AT113" s="8">
        <f>+Renta_Alta!AT113+Masivo!AT113+Consumo_Inicial!AT113</f>
        <v>0</v>
      </c>
      <c r="AU113" s="8">
        <f>+Renta_Alta!AU113+Masivo!AU113+Consumo_Inicial!AU113</f>
        <v>0</v>
      </c>
      <c r="AV113" s="8">
        <f>+Renta_Alta!AV113+Masivo!AV113+Consumo_Inicial!AV113</f>
        <v>0</v>
      </c>
      <c r="AW113" s="8">
        <f>+Renta_Alta!AW113+Masivo!AW113+Consumo_Inicial!AW113</f>
        <v>0</v>
      </c>
      <c r="AX113" s="8">
        <f>+Renta_Alta!AX113+Masivo!AX113+Consumo_Inicial!AX113</f>
        <v>0</v>
      </c>
      <c r="AY113" s="8">
        <f>+Renta_Alta!AY113+Masivo!AY113+Consumo_Inicial!AY113</f>
        <v>0</v>
      </c>
      <c r="AZ113" s="8">
        <f>+Renta_Alta!AZ113+Masivo!AZ113+Consumo_Inicial!AZ113</f>
        <v>0</v>
      </c>
      <c r="BA113" s="8">
        <f>+Renta_Alta!BA113+Masivo!BA113+Consumo_Inicial!BA113</f>
        <v>0</v>
      </c>
      <c r="BB113" s="8">
        <f>+Renta_Alta!BB113+Masivo!BB113+Consumo_Inicial!BB113</f>
        <v>0</v>
      </c>
      <c r="BC113" s="8">
        <f>+Renta_Alta!BC113+Masivo!BC113+Consumo_Inicial!BC113</f>
        <v>0</v>
      </c>
      <c r="BD113" s="8">
        <f>+Renta_Alta!BD113+Masivo!BD113+Consumo_Inicial!BD113</f>
        <v>0</v>
      </c>
      <c r="BE113" s="8">
        <f>+Renta_Alta!BE113+Masivo!BE113+Consumo_Inicial!BE113</f>
        <v>0</v>
      </c>
      <c r="BF113" s="8">
        <f>+Renta_Alta!BF113+Masivo!BF113+Consumo_Inicial!BF113</f>
        <v>0</v>
      </c>
      <c r="BG113" s="8">
        <f>+Renta_Alta!BG113+Masivo!BG113+Consumo_Inicial!BG113</f>
        <v>0</v>
      </c>
      <c r="BH113" s="8">
        <f>+Renta_Alta!BH113+Masivo!BH113+Consumo_Inicial!BH113</f>
        <v>0</v>
      </c>
      <c r="BI113" s="8">
        <f>+Renta_Alta!BI113+Masivo!BI113+Consumo_Inicial!BI113</f>
        <v>0</v>
      </c>
      <c r="BJ113" s="8">
        <f>+Renta_Alta!BJ113+Masivo!BJ113+Consumo_Inicial!BJ113</f>
        <v>0</v>
      </c>
      <c r="BK113" s="8">
        <f>+Renta_Alta!BK113+Masivo!BK113+Consumo_Inicial!BK113</f>
        <v>0</v>
      </c>
      <c r="BO113" s="23">
        <f t="shared" si="164"/>
        <v>0</v>
      </c>
      <c r="BP113" s="23">
        <f t="shared" si="164"/>
        <v>0</v>
      </c>
      <c r="BQ113" s="23">
        <f t="shared" si="164"/>
        <v>0</v>
      </c>
      <c r="BR113" s="23">
        <f t="shared" si="164"/>
        <v>0</v>
      </c>
      <c r="BS113" s="23">
        <f t="shared" si="164"/>
        <v>0</v>
      </c>
      <c r="BT113" s="23">
        <f t="shared" si="164"/>
        <v>0</v>
      </c>
    </row>
    <row r="114" spans="1:72" hidden="1" outlineLevel="1" x14ac:dyDescent="0.25">
      <c r="A114" s="11" t="s">
        <v>16</v>
      </c>
      <c r="C114" s="51"/>
      <c r="D114" s="8">
        <f>+Renta_Alta!D114+Masivo!D114+Consumo_Inicial!D114</f>
        <v>0</v>
      </c>
      <c r="E114" s="8">
        <f>+Renta_Alta!E114+Masivo!E114+Consumo_Inicial!E114</f>
        <v>0</v>
      </c>
      <c r="F114" s="8">
        <f>+Renta_Alta!F114+Masivo!F114+Consumo_Inicial!F114</f>
        <v>0</v>
      </c>
      <c r="G114" s="8">
        <f>+Renta_Alta!G114+Masivo!G114+Consumo_Inicial!G114</f>
        <v>0</v>
      </c>
      <c r="H114" s="8">
        <f>+Renta_Alta!H114+Masivo!H114+Consumo_Inicial!H114</f>
        <v>0</v>
      </c>
      <c r="I114" s="8">
        <f>+Renta_Alta!I114+Masivo!I114+Consumo_Inicial!I114</f>
        <v>0</v>
      </c>
      <c r="J114" s="8">
        <f>+Renta_Alta!J114+Masivo!J114+Consumo_Inicial!J114</f>
        <v>0</v>
      </c>
      <c r="K114" s="8">
        <f>+Renta_Alta!K114+Masivo!K114+Consumo_Inicial!K114</f>
        <v>0</v>
      </c>
      <c r="L114" s="8">
        <f>+Renta_Alta!L114+Masivo!L114+Consumo_Inicial!L114</f>
        <v>0</v>
      </c>
      <c r="M114" s="8">
        <f>+Renta_Alta!M114+Masivo!M114+Consumo_Inicial!M114</f>
        <v>0</v>
      </c>
      <c r="N114" s="8">
        <f>+Renta_Alta!N114+Masivo!N114+Consumo_Inicial!N114</f>
        <v>0</v>
      </c>
      <c r="O114" s="8">
        <f>+Renta_Alta!O114+Masivo!O114+Consumo_Inicial!O114</f>
        <v>0</v>
      </c>
      <c r="P114" s="8">
        <f>+Renta_Alta!P114+Masivo!P114+Consumo_Inicial!P114</f>
        <v>0</v>
      </c>
      <c r="Q114" s="8">
        <f>+Renta_Alta!Q114+Masivo!Q114+Consumo_Inicial!Q114</f>
        <v>0</v>
      </c>
      <c r="R114" s="8">
        <f>+Renta_Alta!R114+Masivo!R114+Consumo_Inicial!R114</f>
        <v>0</v>
      </c>
      <c r="S114" s="8">
        <f>+Renta_Alta!S114+Masivo!S114+Consumo_Inicial!S114</f>
        <v>0</v>
      </c>
      <c r="T114" s="8">
        <f>+Renta_Alta!T114+Masivo!T114+Consumo_Inicial!T114</f>
        <v>0</v>
      </c>
      <c r="U114" s="8">
        <f>+Renta_Alta!U114+Masivo!U114+Consumo_Inicial!U114</f>
        <v>0</v>
      </c>
      <c r="V114" s="8">
        <f>+Renta_Alta!V114+Masivo!V114+Consumo_Inicial!V114</f>
        <v>0</v>
      </c>
      <c r="W114" s="8">
        <f>+Renta_Alta!W114+Masivo!W114+Consumo_Inicial!W114</f>
        <v>0</v>
      </c>
      <c r="X114" s="8">
        <f>+Renta_Alta!X114+Masivo!X114+Consumo_Inicial!X114</f>
        <v>0</v>
      </c>
      <c r="Y114" s="8">
        <f>+Renta_Alta!Y114+Masivo!Y114+Consumo_Inicial!Y114</f>
        <v>0</v>
      </c>
      <c r="Z114" s="8">
        <f>+Renta_Alta!Z114+Masivo!Z114+Consumo_Inicial!Z114</f>
        <v>0</v>
      </c>
      <c r="AA114" s="8">
        <f>+Renta_Alta!AA114+Masivo!AA114+Consumo_Inicial!AA114</f>
        <v>0</v>
      </c>
      <c r="AB114" s="8">
        <f>+Renta_Alta!AB114+Masivo!AB114+Consumo_Inicial!AB114</f>
        <v>0</v>
      </c>
      <c r="AC114" s="8">
        <f>+Renta_Alta!AC114+Masivo!AC114+Consumo_Inicial!AC114</f>
        <v>0</v>
      </c>
      <c r="AD114" s="8">
        <f>+Renta_Alta!AD114+Masivo!AD114+Consumo_Inicial!AD114</f>
        <v>0</v>
      </c>
      <c r="AE114" s="8">
        <f>+Renta_Alta!AE114+Masivo!AE114+Consumo_Inicial!AE114</f>
        <v>0</v>
      </c>
      <c r="AF114" s="8">
        <f>+Renta_Alta!AF114+Masivo!AF114+Consumo_Inicial!AF114</f>
        <v>0</v>
      </c>
      <c r="AG114" s="8">
        <f>+Renta_Alta!AG114+Masivo!AG114+Consumo_Inicial!AG114</f>
        <v>0</v>
      </c>
      <c r="AH114" s="8">
        <f>+Renta_Alta!AH114+Masivo!AH114+Consumo_Inicial!AH114</f>
        <v>0</v>
      </c>
      <c r="AI114" s="8">
        <f>+Renta_Alta!AI114+Masivo!AI114+Consumo_Inicial!AI114</f>
        <v>0</v>
      </c>
      <c r="AJ114" s="8">
        <f>+Renta_Alta!AJ114+Masivo!AJ114+Consumo_Inicial!AJ114</f>
        <v>0</v>
      </c>
      <c r="AK114" s="8">
        <f>+Renta_Alta!AK114+Masivo!AK114+Consumo_Inicial!AK114</f>
        <v>0</v>
      </c>
      <c r="AL114" s="8">
        <f>+Renta_Alta!AL114+Masivo!AL114+Consumo_Inicial!AL114</f>
        <v>0</v>
      </c>
      <c r="AM114" s="8">
        <f>+Renta_Alta!AM114+Masivo!AM114+Consumo_Inicial!AM114</f>
        <v>0</v>
      </c>
      <c r="AN114" s="8">
        <f>+Renta_Alta!AN114+Masivo!AN114+Consumo_Inicial!AN114</f>
        <v>0</v>
      </c>
      <c r="AO114" s="8">
        <f>+Renta_Alta!AO114+Masivo!AO114+Consumo_Inicial!AO114</f>
        <v>0</v>
      </c>
      <c r="AP114" s="8">
        <f>+Renta_Alta!AP114+Masivo!AP114+Consumo_Inicial!AP114</f>
        <v>0</v>
      </c>
      <c r="AQ114" s="8">
        <f>+Renta_Alta!AQ114+Masivo!AQ114+Consumo_Inicial!AQ114</f>
        <v>0</v>
      </c>
      <c r="AR114" s="8">
        <f>+Renta_Alta!AR114+Masivo!AR114+Consumo_Inicial!AR114</f>
        <v>0</v>
      </c>
      <c r="AS114" s="8">
        <f>+Renta_Alta!AS114+Masivo!AS114+Consumo_Inicial!AS114</f>
        <v>0</v>
      </c>
      <c r="AT114" s="8">
        <f>+Renta_Alta!AT114+Masivo!AT114+Consumo_Inicial!AT114</f>
        <v>0</v>
      </c>
      <c r="AU114" s="8">
        <f>+Renta_Alta!AU114+Masivo!AU114+Consumo_Inicial!AU114</f>
        <v>0</v>
      </c>
      <c r="AV114" s="8">
        <f>+Renta_Alta!AV114+Masivo!AV114+Consumo_Inicial!AV114</f>
        <v>0</v>
      </c>
      <c r="AW114" s="8">
        <f>+Renta_Alta!AW114+Masivo!AW114+Consumo_Inicial!AW114</f>
        <v>0</v>
      </c>
      <c r="AX114" s="8">
        <f>+Renta_Alta!AX114+Masivo!AX114+Consumo_Inicial!AX114</f>
        <v>0</v>
      </c>
      <c r="AY114" s="8">
        <f>+Renta_Alta!AY114+Masivo!AY114+Consumo_Inicial!AY114</f>
        <v>0</v>
      </c>
      <c r="AZ114" s="8">
        <f>+Renta_Alta!AZ114+Masivo!AZ114+Consumo_Inicial!AZ114</f>
        <v>0</v>
      </c>
      <c r="BA114" s="8">
        <f>+Renta_Alta!BA114+Masivo!BA114+Consumo_Inicial!BA114</f>
        <v>0</v>
      </c>
      <c r="BB114" s="8">
        <f>+Renta_Alta!BB114+Masivo!BB114+Consumo_Inicial!BB114</f>
        <v>0</v>
      </c>
      <c r="BC114" s="8">
        <f>+Renta_Alta!BC114+Masivo!BC114+Consumo_Inicial!BC114</f>
        <v>0</v>
      </c>
      <c r="BD114" s="8">
        <f>+Renta_Alta!BD114+Masivo!BD114+Consumo_Inicial!BD114</f>
        <v>0</v>
      </c>
      <c r="BE114" s="8">
        <f>+Renta_Alta!BE114+Masivo!BE114+Consumo_Inicial!BE114</f>
        <v>0</v>
      </c>
      <c r="BF114" s="8">
        <f>+Renta_Alta!BF114+Masivo!BF114+Consumo_Inicial!BF114</f>
        <v>0</v>
      </c>
      <c r="BG114" s="8">
        <f>+Renta_Alta!BG114+Masivo!BG114+Consumo_Inicial!BG114</f>
        <v>0</v>
      </c>
      <c r="BH114" s="8">
        <f>+Renta_Alta!BH114+Masivo!BH114+Consumo_Inicial!BH114</f>
        <v>0</v>
      </c>
      <c r="BI114" s="8">
        <f>+Renta_Alta!BI114+Masivo!BI114+Consumo_Inicial!BI114</f>
        <v>0</v>
      </c>
      <c r="BJ114" s="8">
        <f>+Renta_Alta!BJ114+Masivo!BJ114+Consumo_Inicial!BJ114</f>
        <v>0</v>
      </c>
      <c r="BK114" s="8">
        <f>+Renta_Alta!BK114+Masivo!BK114+Consumo_Inicial!BK114</f>
        <v>0</v>
      </c>
      <c r="BO114" s="23">
        <f t="shared" si="164"/>
        <v>0</v>
      </c>
      <c r="BP114" s="23">
        <f t="shared" si="164"/>
        <v>0</v>
      </c>
      <c r="BQ114" s="23">
        <f t="shared" si="164"/>
        <v>0</v>
      </c>
      <c r="BR114" s="23">
        <f t="shared" si="164"/>
        <v>0</v>
      </c>
      <c r="BS114" s="23">
        <f t="shared" si="164"/>
        <v>0</v>
      </c>
      <c r="BT114" s="23">
        <f t="shared" si="164"/>
        <v>0</v>
      </c>
    </row>
    <row r="115" spans="1:72" hidden="1" outlineLevel="1" x14ac:dyDescent="0.25">
      <c r="A115" s="11" t="s">
        <v>16</v>
      </c>
      <c r="C115" s="51"/>
      <c r="D115" s="8">
        <f>+Renta_Alta!D115+Masivo!D115+Consumo_Inicial!D115</f>
        <v>0</v>
      </c>
      <c r="E115" s="8">
        <f>+Renta_Alta!E115+Masivo!E115+Consumo_Inicial!E115</f>
        <v>0</v>
      </c>
      <c r="F115" s="8">
        <f>+Renta_Alta!F115+Masivo!F115+Consumo_Inicial!F115</f>
        <v>0</v>
      </c>
      <c r="G115" s="8">
        <f>+Renta_Alta!G115+Masivo!G115+Consumo_Inicial!G115</f>
        <v>0</v>
      </c>
      <c r="H115" s="8">
        <f>+Renta_Alta!H115+Masivo!H115+Consumo_Inicial!H115</f>
        <v>0</v>
      </c>
      <c r="I115" s="8">
        <f>+Renta_Alta!I115+Masivo!I115+Consumo_Inicial!I115</f>
        <v>0</v>
      </c>
      <c r="J115" s="8">
        <f>+Renta_Alta!J115+Masivo!J115+Consumo_Inicial!J115</f>
        <v>0</v>
      </c>
      <c r="K115" s="8">
        <f>+Renta_Alta!K115+Masivo!K115+Consumo_Inicial!K115</f>
        <v>0</v>
      </c>
      <c r="L115" s="8">
        <f>+Renta_Alta!L115+Masivo!L115+Consumo_Inicial!L115</f>
        <v>0</v>
      </c>
      <c r="M115" s="8">
        <f>+Renta_Alta!M115+Masivo!M115+Consumo_Inicial!M115</f>
        <v>0</v>
      </c>
      <c r="N115" s="8">
        <f>+Renta_Alta!N115+Masivo!N115+Consumo_Inicial!N115</f>
        <v>0</v>
      </c>
      <c r="O115" s="8">
        <f>+Renta_Alta!O115+Masivo!O115+Consumo_Inicial!O115</f>
        <v>0</v>
      </c>
      <c r="P115" s="8">
        <f>+Renta_Alta!P115+Masivo!P115+Consumo_Inicial!P115</f>
        <v>0</v>
      </c>
      <c r="Q115" s="8">
        <f>+Renta_Alta!Q115+Masivo!Q115+Consumo_Inicial!Q115</f>
        <v>0</v>
      </c>
      <c r="R115" s="8">
        <f>+Renta_Alta!R115+Masivo!R115+Consumo_Inicial!R115</f>
        <v>0</v>
      </c>
      <c r="S115" s="8">
        <f>+Renta_Alta!S115+Masivo!S115+Consumo_Inicial!S115</f>
        <v>0</v>
      </c>
      <c r="T115" s="8">
        <f>+Renta_Alta!T115+Masivo!T115+Consumo_Inicial!T115</f>
        <v>0</v>
      </c>
      <c r="U115" s="8">
        <f>+Renta_Alta!U115+Masivo!U115+Consumo_Inicial!U115</f>
        <v>0</v>
      </c>
      <c r="V115" s="8">
        <f>+Renta_Alta!V115+Masivo!V115+Consumo_Inicial!V115</f>
        <v>0</v>
      </c>
      <c r="W115" s="8">
        <f>+Renta_Alta!W115+Masivo!W115+Consumo_Inicial!W115</f>
        <v>0</v>
      </c>
      <c r="X115" s="8">
        <f>+Renta_Alta!X115+Masivo!X115+Consumo_Inicial!X115</f>
        <v>0</v>
      </c>
      <c r="Y115" s="8">
        <f>+Renta_Alta!Y115+Masivo!Y115+Consumo_Inicial!Y115</f>
        <v>0</v>
      </c>
      <c r="Z115" s="8">
        <f>+Renta_Alta!Z115+Masivo!Z115+Consumo_Inicial!Z115</f>
        <v>0</v>
      </c>
      <c r="AA115" s="8">
        <f>+Renta_Alta!AA115+Masivo!AA115+Consumo_Inicial!AA115</f>
        <v>0</v>
      </c>
      <c r="AB115" s="8">
        <f>+Renta_Alta!AB115+Masivo!AB115+Consumo_Inicial!AB115</f>
        <v>0</v>
      </c>
      <c r="AC115" s="8">
        <f>+Renta_Alta!AC115+Masivo!AC115+Consumo_Inicial!AC115</f>
        <v>0</v>
      </c>
      <c r="AD115" s="8">
        <f>+Renta_Alta!AD115+Masivo!AD115+Consumo_Inicial!AD115</f>
        <v>0</v>
      </c>
      <c r="AE115" s="8">
        <f>+Renta_Alta!AE115+Masivo!AE115+Consumo_Inicial!AE115</f>
        <v>0</v>
      </c>
      <c r="AF115" s="8">
        <f>+Renta_Alta!AF115+Masivo!AF115+Consumo_Inicial!AF115</f>
        <v>0</v>
      </c>
      <c r="AG115" s="8">
        <f>+Renta_Alta!AG115+Masivo!AG115+Consumo_Inicial!AG115</f>
        <v>0</v>
      </c>
      <c r="AH115" s="8">
        <f>+Renta_Alta!AH115+Masivo!AH115+Consumo_Inicial!AH115</f>
        <v>0</v>
      </c>
      <c r="AI115" s="8">
        <f>+Renta_Alta!AI115+Masivo!AI115+Consumo_Inicial!AI115</f>
        <v>0</v>
      </c>
      <c r="AJ115" s="8">
        <f>+Renta_Alta!AJ115+Masivo!AJ115+Consumo_Inicial!AJ115</f>
        <v>0</v>
      </c>
      <c r="AK115" s="8">
        <f>+Renta_Alta!AK115+Masivo!AK115+Consumo_Inicial!AK115</f>
        <v>0</v>
      </c>
      <c r="AL115" s="8">
        <f>+Renta_Alta!AL115+Masivo!AL115+Consumo_Inicial!AL115</f>
        <v>0</v>
      </c>
      <c r="AM115" s="8">
        <f>+Renta_Alta!AM115+Masivo!AM115+Consumo_Inicial!AM115</f>
        <v>0</v>
      </c>
      <c r="AN115" s="8">
        <f>+Renta_Alta!AN115+Masivo!AN115+Consumo_Inicial!AN115</f>
        <v>0</v>
      </c>
      <c r="AO115" s="8">
        <f>+Renta_Alta!AO115+Masivo!AO115+Consumo_Inicial!AO115</f>
        <v>0</v>
      </c>
      <c r="AP115" s="8">
        <f>+Renta_Alta!AP115+Masivo!AP115+Consumo_Inicial!AP115</f>
        <v>0</v>
      </c>
      <c r="AQ115" s="8">
        <f>+Renta_Alta!AQ115+Masivo!AQ115+Consumo_Inicial!AQ115</f>
        <v>0</v>
      </c>
      <c r="AR115" s="8">
        <f>+Renta_Alta!AR115+Masivo!AR115+Consumo_Inicial!AR115</f>
        <v>0</v>
      </c>
      <c r="AS115" s="8">
        <f>+Renta_Alta!AS115+Masivo!AS115+Consumo_Inicial!AS115</f>
        <v>0</v>
      </c>
      <c r="AT115" s="8">
        <f>+Renta_Alta!AT115+Masivo!AT115+Consumo_Inicial!AT115</f>
        <v>0</v>
      </c>
      <c r="AU115" s="8">
        <f>+Renta_Alta!AU115+Masivo!AU115+Consumo_Inicial!AU115</f>
        <v>0</v>
      </c>
      <c r="AV115" s="8">
        <f>+Renta_Alta!AV115+Masivo!AV115+Consumo_Inicial!AV115</f>
        <v>0</v>
      </c>
      <c r="AW115" s="8">
        <f>+Renta_Alta!AW115+Masivo!AW115+Consumo_Inicial!AW115</f>
        <v>0</v>
      </c>
      <c r="AX115" s="8">
        <f>+Renta_Alta!AX115+Masivo!AX115+Consumo_Inicial!AX115</f>
        <v>0</v>
      </c>
      <c r="AY115" s="8">
        <f>+Renta_Alta!AY115+Masivo!AY115+Consumo_Inicial!AY115</f>
        <v>0</v>
      </c>
      <c r="AZ115" s="8">
        <f>+Renta_Alta!AZ115+Masivo!AZ115+Consumo_Inicial!AZ115</f>
        <v>0</v>
      </c>
      <c r="BA115" s="8">
        <f>+Renta_Alta!BA115+Masivo!BA115+Consumo_Inicial!BA115</f>
        <v>0</v>
      </c>
      <c r="BB115" s="8">
        <f>+Renta_Alta!BB115+Masivo!BB115+Consumo_Inicial!BB115</f>
        <v>0</v>
      </c>
      <c r="BC115" s="8">
        <f>+Renta_Alta!BC115+Masivo!BC115+Consumo_Inicial!BC115</f>
        <v>0</v>
      </c>
      <c r="BD115" s="8">
        <f>+Renta_Alta!BD115+Masivo!BD115+Consumo_Inicial!BD115</f>
        <v>0</v>
      </c>
      <c r="BE115" s="8">
        <f>+Renta_Alta!BE115+Masivo!BE115+Consumo_Inicial!BE115</f>
        <v>0</v>
      </c>
      <c r="BF115" s="8">
        <f>+Renta_Alta!BF115+Masivo!BF115+Consumo_Inicial!BF115</f>
        <v>0</v>
      </c>
      <c r="BG115" s="8">
        <f>+Renta_Alta!BG115+Masivo!BG115+Consumo_Inicial!BG115</f>
        <v>0</v>
      </c>
      <c r="BH115" s="8">
        <f>+Renta_Alta!BH115+Masivo!BH115+Consumo_Inicial!BH115</f>
        <v>0</v>
      </c>
      <c r="BI115" s="8">
        <f>+Renta_Alta!BI115+Masivo!BI115+Consumo_Inicial!BI115</f>
        <v>0</v>
      </c>
      <c r="BJ115" s="8">
        <f>+Renta_Alta!BJ115+Masivo!BJ115+Consumo_Inicial!BJ115</f>
        <v>0</v>
      </c>
      <c r="BK115" s="8">
        <f>+Renta_Alta!BK115+Masivo!BK115+Consumo_Inicial!BK115</f>
        <v>0</v>
      </c>
      <c r="BO115" s="23">
        <f t="shared" si="164"/>
        <v>0</v>
      </c>
      <c r="BP115" s="23">
        <f t="shared" si="164"/>
        <v>0</v>
      </c>
      <c r="BQ115" s="23">
        <f t="shared" si="164"/>
        <v>0</v>
      </c>
      <c r="BR115" s="23">
        <f t="shared" si="164"/>
        <v>0</v>
      </c>
      <c r="BS115" s="23">
        <f t="shared" si="164"/>
        <v>0</v>
      </c>
      <c r="BT115" s="23">
        <f t="shared" si="164"/>
        <v>0</v>
      </c>
    </row>
    <row r="116" spans="1:72" hidden="1" outlineLevel="2" x14ac:dyDescent="0.25">
      <c r="A116" s="11" t="s">
        <v>16</v>
      </c>
      <c r="C116" s="2"/>
      <c r="D116" s="8">
        <f>+Renta_Alta!D116+Masivo!D116+Consumo_Inicial!D116</f>
        <v>0</v>
      </c>
      <c r="E116" s="8">
        <f>+Renta_Alta!E116+Masivo!E116+Consumo_Inicial!E116</f>
        <v>0</v>
      </c>
      <c r="F116" s="8">
        <f>+Renta_Alta!F116+Masivo!F116+Consumo_Inicial!F116</f>
        <v>0</v>
      </c>
      <c r="G116" s="8">
        <f>+Renta_Alta!G116+Masivo!G116+Consumo_Inicial!G116</f>
        <v>0</v>
      </c>
      <c r="H116" s="8">
        <f>+Renta_Alta!H116+Masivo!H116+Consumo_Inicial!H116</f>
        <v>0</v>
      </c>
      <c r="I116" s="8">
        <f>+Renta_Alta!I116+Masivo!I116+Consumo_Inicial!I116</f>
        <v>0</v>
      </c>
      <c r="J116" s="8">
        <f>+Renta_Alta!J116+Masivo!J116+Consumo_Inicial!J116</f>
        <v>0</v>
      </c>
      <c r="K116" s="8">
        <f>+Renta_Alta!K116+Masivo!K116+Consumo_Inicial!K116</f>
        <v>0</v>
      </c>
      <c r="L116" s="8">
        <f>+Renta_Alta!L116+Masivo!L116+Consumo_Inicial!L116</f>
        <v>0</v>
      </c>
      <c r="M116" s="8">
        <f>+Renta_Alta!M116+Masivo!M116+Consumo_Inicial!M116</f>
        <v>0</v>
      </c>
      <c r="N116" s="8">
        <f>+Renta_Alta!N116+Masivo!N116+Consumo_Inicial!N116</f>
        <v>0</v>
      </c>
      <c r="O116" s="8">
        <f>+Renta_Alta!O116+Masivo!O116+Consumo_Inicial!O116</f>
        <v>0</v>
      </c>
      <c r="P116" s="8">
        <f>+Renta_Alta!P116+Masivo!P116+Consumo_Inicial!P116</f>
        <v>0</v>
      </c>
      <c r="Q116" s="8">
        <f>+Renta_Alta!Q116+Masivo!Q116+Consumo_Inicial!Q116</f>
        <v>0</v>
      </c>
      <c r="R116" s="8">
        <f>+Renta_Alta!R116+Masivo!R116+Consumo_Inicial!R116</f>
        <v>0</v>
      </c>
      <c r="S116" s="8">
        <f>+Renta_Alta!S116+Masivo!S116+Consumo_Inicial!S116</f>
        <v>0</v>
      </c>
      <c r="T116" s="8">
        <f>+Renta_Alta!T116+Masivo!T116+Consumo_Inicial!T116</f>
        <v>0</v>
      </c>
      <c r="U116" s="8">
        <f>+Renta_Alta!U116+Masivo!U116+Consumo_Inicial!U116</f>
        <v>0</v>
      </c>
      <c r="V116" s="8">
        <f>+Renta_Alta!V116+Masivo!V116+Consumo_Inicial!V116</f>
        <v>0</v>
      </c>
      <c r="W116" s="8">
        <f>+Renta_Alta!W116+Masivo!W116+Consumo_Inicial!W116</f>
        <v>0</v>
      </c>
      <c r="X116" s="8">
        <f>+Renta_Alta!X116+Masivo!X116+Consumo_Inicial!X116</f>
        <v>0</v>
      </c>
      <c r="Y116" s="8">
        <f>+Renta_Alta!Y116+Masivo!Y116+Consumo_Inicial!Y116</f>
        <v>0</v>
      </c>
      <c r="Z116" s="8">
        <f>+Renta_Alta!Z116+Masivo!Z116+Consumo_Inicial!Z116</f>
        <v>0</v>
      </c>
      <c r="AA116" s="8">
        <f>+Renta_Alta!AA116+Masivo!AA116+Consumo_Inicial!AA116</f>
        <v>0</v>
      </c>
      <c r="AB116" s="8">
        <f>+Renta_Alta!AB116+Masivo!AB116+Consumo_Inicial!AB116</f>
        <v>0</v>
      </c>
      <c r="AC116" s="8">
        <f>+Renta_Alta!AC116+Masivo!AC116+Consumo_Inicial!AC116</f>
        <v>0</v>
      </c>
      <c r="AD116" s="8">
        <f>+Renta_Alta!AD116+Masivo!AD116+Consumo_Inicial!AD116</f>
        <v>0</v>
      </c>
      <c r="AE116" s="8">
        <f>+Renta_Alta!AE116+Masivo!AE116+Consumo_Inicial!AE116</f>
        <v>0</v>
      </c>
      <c r="AF116" s="8">
        <f>+Renta_Alta!AF116+Masivo!AF116+Consumo_Inicial!AF116</f>
        <v>0</v>
      </c>
      <c r="AG116" s="8">
        <f>+Renta_Alta!AG116+Masivo!AG116+Consumo_Inicial!AG116</f>
        <v>0</v>
      </c>
      <c r="AH116" s="8">
        <f>+Renta_Alta!AH116+Masivo!AH116+Consumo_Inicial!AH116</f>
        <v>0</v>
      </c>
      <c r="AI116" s="8">
        <f>+Renta_Alta!AI116+Masivo!AI116+Consumo_Inicial!AI116</f>
        <v>0</v>
      </c>
      <c r="AJ116" s="8">
        <f>+Renta_Alta!AJ116+Masivo!AJ116+Consumo_Inicial!AJ116</f>
        <v>0</v>
      </c>
      <c r="AK116" s="8">
        <f>+Renta_Alta!AK116+Masivo!AK116+Consumo_Inicial!AK116</f>
        <v>0</v>
      </c>
      <c r="AL116" s="8">
        <f>+Renta_Alta!AL116+Masivo!AL116+Consumo_Inicial!AL116</f>
        <v>0</v>
      </c>
      <c r="AM116" s="8">
        <f>+Renta_Alta!AM116+Masivo!AM116+Consumo_Inicial!AM116</f>
        <v>0</v>
      </c>
      <c r="AN116" s="8">
        <f>+Renta_Alta!AN116+Masivo!AN116+Consumo_Inicial!AN116</f>
        <v>0</v>
      </c>
      <c r="AO116" s="8">
        <f>+Renta_Alta!AO116+Masivo!AO116+Consumo_Inicial!AO116</f>
        <v>0</v>
      </c>
      <c r="AP116" s="8">
        <f>+Renta_Alta!AP116+Masivo!AP116+Consumo_Inicial!AP116</f>
        <v>0</v>
      </c>
      <c r="AQ116" s="8">
        <f>+Renta_Alta!AQ116+Masivo!AQ116+Consumo_Inicial!AQ116</f>
        <v>0</v>
      </c>
      <c r="AR116" s="8">
        <f>+Renta_Alta!AR116+Masivo!AR116+Consumo_Inicial!AR116</f>
        <v>0</v>
      </c>
      <c r="AS116" s="8">
        <f>+Renta_Alta!AS116+Masivo!AS116+Consumo_Inicial!AS116</f>
        <v>0</v>
      </c>
      <c r="AT116" s="8">
        <f>+Renta_Alta!AT116+Masivo!AT116+Consumo_Inicial!AT116</f>
        <v>0</v>
      </c>
      <c r="AU116" s="8">
        <f>+Renta_Alta!AU116+Masivo!AU116+Consumo_Inicial!AU116</f>
        <v>0</v>
      </c>
      <c r="AV116" s="8">
        <f>+Renta_Alta!AV116+Masivo!AV116+Consumo_Inicial!AV116</f>
        <v>0</v>
      </c>
      <c r="AW116" s="8">
        <f>+Renta_Alta!AW116+Masivo!AW116+Consumo_Inicial!AW116</f>
        <v>0</v>
      </c>
      <c r="AX116" s="8">
        <f>+Renta_Alta!AX116+Masivo!AX116+Consumo_Inicial!AX116</f>
        <v>0</v>
      </c>
      <c r="AY116" s="8">
        <f>+Renta_Alta!AY116+Masivo!AY116+Consumo_Inicial!AY116</f>
        <v>0</v>
      </c>
      <c r="AZ116" s="8">
        <f>+Renta_Alta!AZ116+Masivo!AZ116+Consumo_Inicial!AZ116</f>
        <v>0</v>
      </c>
      <c r="BA116" s="8">
        <f>+Renta_Alta!BA116+Masivo!BA116+Consumo_Inicial!BA116</f>
        <v>0</v>
      </c>
      <c r="BB116" s="8">
        <f>+Renta_Alta!BB116+Masivo!BB116+Consumo_Inicial!BB116</f>
        <v>0</v>
      </c>
      <c r="BC116" s="8">
        <f>+Renta_Alta!BC116+Masivo!BC116+Consumo_Inicial!BC116</f>
        <v>0</v>
      </c>
      <c r="BD116" s="8">
        <f>+Renta_Alta!BD116+Masivo!BD116+Consumo_Inicial!BD116</f>
        <v>0</v>
      </c>
      <c r="BE116" s="8">
        <f>+Renta_Alta!BE116+Masivo!BE116+Consumo_Inicial!BE116</f>
        <v>0</v>
      </c>
      <c r="BF116" s="8">
        <f>+Renta_Alta!BF116+Masivo!BF116+Consumo_Inicial!BF116</f>
        <v>0</v>
      </c>
      <c r="BG116" s="8">
        <f>+Renta_Alta!BG116+Masivo!BG116+Consumo_Inicial!BG116</f>
        <v>0</v>
      </c>
      <c r="BH116" s="8">
        <f>+Renta_Alta!BH116+Masivo!BH116+Consumo_Inicial!BH116</f>
        <v>0</v>
      </c>
      <c r="BI116" s="8">
        <f>+Renta_Alta!BI116+Masivo!BI116+Consumo_Inicial!BI116</f>
        <v>0</v>
      </c>
      <c r="BJ116" s="8">
        <f>+Renta_Alta!BJ116+Masivo!BJ116+Consumo_Inicial!BJ116</f>
        <v>0</v>
      </c>
      <c r="BK116" s="8">
        <f>+Renta_Alta!BK116+Masivo!BK116+Consumo_Inicial!BK116</f>
        <v>0</v>
      </c>
      <c r="BO116" s="23">
        <f t="shared" si="164"/>
        <v>0</v>
      </c>
      <c r="BP116" s="23">
        <f t="shared" si="164"/>
        <v>0</v>
      </c>
      <c r="BQ116" s="23">
        <f t="shared" si="164"/>
        <v>0</v>
      </c>
      <c r="BR116" s="23">
        <f t="shared" si="164"/>
        <v>0</v>
      </c>
      <c r="BS116" s="23">
        <f t="shared" si="164"/>
        <v>0</v>
      </c>
      <c r="BT116" s="23">
        <f t="shared" si="164"/>
        <v>0</v>
      </c>
    </row>
    <row r="117" spans="1:72" hidden="1" outlineLevel="2" x14ac:dyDescent="0.25">
      <c r="A117" s="11" t="s">
        <v>16</v>
      </c>
      <c r="C117" s="2"/>
      <c r="D117" s="8">
        <f>+Renta_Alta!D117+Masivo!D117+Consumo_Inicial!D117</f>
        <v>0</v>
      </c>
      <c r="E117" s="8">
        <f>+Renta_Alta!E117+Masivo!E117+Consumo_Inicial!E117</f>
        <v>0</v>
      </c>
      <c r="F117" s="8">
        <f>+Renta_Alta!F117+Masivo!F117+Consumo_Inicial!F117</f>
        <v>0</v>
      </c>
      <c r="G117" s="8">
        <f>+Renta_Alta!G117+Masivo!G117+Consumo_Inicial!G117</f>
        <v>0</v>
      </c>
      <c r="H117" s="8">
        <f>+Renta_Alta!H117+Masivo!H117+Consumo_Inicial!H117</f>
        <v>0</v>
      </c>
      <c r="I117" s="8">
        <f>+Renta_Alta!I117+Masivo!I117+Consumo_Inicial!I117</f>
        <v>0</v>
      </c>
      <c r="J117" s="8">
        <f>+Renta_Alta!J117+Masivo!J117+Consumo_Inicial!J117</f>
        <v>0</v>
      </c>
      <c r="K117" s="8">
        <f>+Renta_Alta!K117+Masivo!K117+Consumo_Inicial!K117</f>
        <v>0</v>
      </c>
      <c r="L117" s="8">
        <f>+Renta_Alta!L117+Masivo!L117+Consumo_Inicial!L117</f>
        <v>0</v>
      </c>
      <c r="M117" s="8">
        <f>+Renta_Alta!M117+Masivo!M117+Consumo_Inicial!M117</f>
        <v>0</v>
      </c>
      <c r="N117" s="8">
        <f>+Renta_Alta!N117+Masivo!N117+Consumo_Inicial!N117</f>
        <v>0</v>
      </c>
      <c r="O117" s="8">
        <f>+Renta_Alta!O117+Masivo!O117+Consumo_Inicial!O117</f>
        <v>0</v>
      </c>
      <c r="P117" s="8">
        <f>+Renta_Alta!P117+Masivo!P117+Consumo_Inicial!P117</f>
        <v>0</v>
      </c>
      <c r="Q117" s="8">
        <f>+Renta_Alta!Q117+Masivo!Q117+Consumo_Inicial!Q117</f>
        <v>0</v>
      </c>
      <c r="R117" s="8">
        <f>+Renta_Alta!R117+Masivo!R117+Consumo_Inicial!R117</f>
        <v>0</v>
      </c>
      <c r="S117" s="8">
        <f>+Renta_Alta!S117+Masivo!S117+Consumo_Inicial!S117</f>
        <v>0</v>
      </c>
      <c r="T117" s="8">
        <f>+Renta_Alta!T117+Masivo!T117+Consumo_Inicial!T117</f>
        <v>0</v>
      </c>
      <c r="U117" s="8">
        <f>+Renta_Alta!U117+Masivo!U117+Consumo_Inicial!U117</f>
        <v>0</v>
      </c>
      <c r="V117" s="8">
        <f>+Renta_Alta!V117+Masivo!V117+Consumo_Inicial!V117</f>
        <v>0</v>
      </c>
      <c r="W117" s="8">
        <f>+Renta_Alta!W117+Masivo!W117+Consumo_Inicial!W117</f>
        <v>0</v>
      </c>
      <c r="X117" s="8">
        <f>+Renta_Alta!X117+Masivo!X117+Consumo_Inicial!X117</f>
        <v>0</v>
      </c>
      <c r="Y117" s="8">
        <f>+Renta_Alta!Y117+Masivo!Y117+Consumo_Inicial!Y117</f>
        <v>0</v>
      </c>
      <c r="Z117" s="8">
        <f>+Renta_Alta!Z117+Masivo!Z117+Consumo_Inicial!Z117</f>
        <v>0</v>
      </c>
      <c r="AA117" s="8">
        <f>+Renta_Alta!AA117+Masivo!AA117+Consumo_Inicial!AA117</f>
        <v>0</v>
      </c>
      <c r="AB117" s="8">
        <f>+Renta_Alta!AB117+Masivo!AB117+Consumo_Inicial!AB117</f>
        <v>0</v>
      </c>
      <c r="AC117" s="8">
        <f>+Renta_Alta!AC117+Masivo!AC117+Consumo_Inicial!AC117</f>
        <v>0</v>
      </c>
      <c r="AD117" s="8">
        <f>+Renta_Alta!AD117+Masivo!AD117+Consumo_Inicial!AD117</f>
        <v>0</v>
      </c>
      <c r="AE117" s="8">
        <f>+Renta_Alta!AE117+Masivo!AE117+Consumo_Inicial!AE117</f>
        <v>0</v>
      </c>
      <c r="AF117" s="8">
        <f>+Renta_Alta!AF117+Masivo!AF117+Consumo_Inicial!AF117</f>
        <v>0</v>
      </c>
      <c r="AG117" s="8">
        <f>+Renta_Alta!AG117+Masivo!AG117+Consumo_Inicial!AG117</f>
        <v>0</v>
      </c>
      <c r="AH117" s="8">
        <f>+Renta_Alta!AH117+Masivo!AH117+Consumo_Inicial!AH117</f>
        <v>0</v>
      </c>
      <c r="AI117" s="8">
        <f>+Renta_Alta!AI117+Masivo!AI117+Consumo_Inicial!AI117</f>
        <v>0</v>
      </c>
      <c r="AJ117" s="8">
        <f>+Renta_Alta!AJ117+Masivo!AJ117+Consumo_Inicial!AJ117</f>
        <v>0</v>
      </c>
      <c r="AK117" s="8">
        <f>+Renta_Alta!AK117+Masivo!AK117+Consumo_Inicial!AK117</f>
        <v>0</v>
      </c>
      <c r="AL117" s="8">
        <f>+Renta_Alta!AL117+Masivo!AL117+Consumo_Inicial!AL117</f>
        <v>0</v>
      </c>
      <c r="AM117" s="8">
        <f>+Renta_Alta!AM117+Masivo!AM117+Consumo_Inicial!AM117</f>
        <v>0</v>
      </c>
      <c r="AN117" s="8">
        <f>+Renta_Alta!AN117+Masivo!AN117+Consumo_Inicial!AN117</f>
        <v>0</v>
      </c>
      <c r="AO117" s="8">
        <f>+Renta_Alta!AO117+Masivo!AO117+Consumo_Inicial!AO117</f>
        <v>0</v>
      </c>
      <c r="AP117" s="8">
        <f>+Renta_Alta!AP117+Masivo!AP117+Consumo_Inicial!AP117</f>
        <v>0</v>
      </c>
      <c r="AQ117" s="8">
        <f>+Renta_Alta!AQ117+Masivo!AQ117+Consumo_Inicial!AQ117</f>
        <v>0</v>
      </c>
      <c r="AR117" s="8">
        <f>+Renta_Alta!AR117+Masivo!AR117+Consumo_Inicial!AR117</f>
        <v>0</v>
      </c>
      <c r="AS117" s="8">
        <f>+Renta_Alta!AS117+Masivo!AS117+Consumo_Inicial!AS117</f>
        <v>0</v>
      </c>
      <c r="AT117" s="8">
        <f>+Renta_Alta!AT117+Masivo!AT117+Consumo_Inicial!AT117</f>
        <v>0</v>
      </c>
      <c r="AU117" s="8">
        <f>+Renta_Alta!AU117+Masivo!AU117+Consumo_Inicial!AU117</f>
        <v>0</v>
      </c>
      <c r="AV117" s="8">
        <f>+Renta_Alta!AV117+Masivo!AV117+Consumo_Inicial!AV117</f>
        <v>0</v>
      </c>
      <c r="AW117" s="8">
        <f>+Renta_Alta!AW117+Masivo!AW117+Consumo_Inicial!AW117</f>
        <v>0</v>
      </c>
      <c r="AX117" s="8">
        <f>+Renta_Alta!AX117+Masivo!AX117+Consumo_Inicial!AX117</f>
        <v>0</v>
      </c>
      <c r="AY117" s="8">
        <f>+Renta_Alta!AY117+Masivo!AY117+Consumo_Inicial!AY117</f>
        <v>0</v>
      </c>
      <c r="AZ117" s="8">
        <f>+Renta_Alta!AZ117+Masivo!AZ117+Consumo_Inicial!AZ117</f>
        <v>0</v>
      </c>
      <c r="BA117" s="8">
        <f>+Renta_Alta!BA117+Masivo!BA117+Consumo_Inicial!BA117</f>
        <v>0</v>
      </c>
      <c r="BB117" s="8">
        <f>+Renta_Alta!BB117+Masivo!BB117+Consumo_Inicial!BB117</f>
        <v>0</v>
      </c>
      <c r="BC117" s="8">
        <f>+Renta_Alta!BC117+Masivo!BC117+Consumo_Inicial!BC117</f>
        <v>0</v>
      </c>
      <c r="BD117" s="8">
        <f>+Renta_Alta!BD117+Masivo!BD117+Consumo_Inicial!BD117</f>
        <v>0</v>
      </c>
      <c r="BE117" s="8">
        <f>+Renta_Alta!BE117+Masivo!BE117+Consumo_Inicial!BE117</f>
        <v>0</v>
      </c>
      <c r="BF117" s="8">
        <f>+Renta_Alta!BF117+Masivo!BF117+Consumo_Inicial!BF117</f>
        <v>0</v>
      </c>
      <c r="BG117" s="8">
        <f>+Renta_Alta!BG117+Masivo!BG117+Consumo_Inicial!BG117</f>
        <v>0</v>
      </c>
      <c r="BH117" s="8">
        <f>+Renta_Alta!BH117+Masivo!BH117+Consumo_Inicial!BH117</f>
        <v>0</v>
      </c>
      <c r="BI117" s="8">
        <f>+Renta_Alta!BI117+Masivo!BI117+Consumo_Inicial!BI117</f>
        <v>0</v>
      </c>
      <c r="BJ117" s="8">
        <f>+Renta_Alta!BJ117+Masivo!BJ117+Consumo_Inicial!BJ117</f>
        <v>0</v>
      </c>
      <c r="BK117" s="8">
        <f>+Renta_Alta!BK117+Masivo!BK117+Consumo_Inicial!BK117</f>
        <v>0</v>
      </c>
      <c r="BO117" s="23">
        <f t="shared" si="164"/>
        <v>0</v>
      </c>
      <c r="BP117" s="23">
        <f t="shared" si="164"/>
        <v>0</v>
      </c>
      <c r="BQ117" s="23">
        <f t="shared" si="164"/>
        <v>0</v>
      </c>
      <c r="BR117" s="23">
        <f t="shared" si="164"/>
        <v>0</v>
      </c>
      <c r="BS117" s="23">
        <f t="shared" si="164"/>
        <v>0</v>
      </c>
      <c r="BT117" s="23">
        <f t="shared" si="164"/>
        <v>0</v>
      </c>
    </row>
    <row r="118" spans="1:72" hidden="1" outlineLevel="1" x14ac:dyDescent="0.25">
      <c r="A118" s="11" t="s">
        <v>16</v>
      </c>
      <c r="C118" s="51"/>
      <c r="D118" s="53">
        <f>SUM(D116:D117)</f>
        <v>0</v>
      </c>
      <c r="E118" s="53">
        <f t="shared" ref="E118" si="167">SUM(E116:E117)</f>
        <v>0</v>
      </c>
      <c r="F118" s="53">
        <f t="shared" ref="F118" si="168">SUM(F116:F117)</f>
        <v>0</v>
      </c>
      <c r="G118" s="53">
        <f t="shared" ref="G118" si="169">SUM(G116:G117)</f>
        <v>0</v>
      </c>
      <c r="H118" s="53">
        <f t="shared" ref="H118" si="170">SUM(H116:H117)</f>
        <v>0</v>
      </c>
      <c r="I118" s="53">
        <f t="shared" ref="I118" si="171">SUM(I116:I117)</f>
        <v>0</v>
      </c>
      <c r="J118" s="53">
        <f t="shared" ref="J118" si="172">SUM(J116:J117)</f>
        <v>0</v>
      </c>
      <c r="K118" s="53">
        <f t="shared" ref="K118" si="173">SUM(K116:K117)</f>
        <v>0</v>
      </c>
      <c r="L118" s="53">
        <f t="shared" ref="L118" si="174">SUM(L116:L117)</f>
        <v>0</v>
      </c>
      <c r="M118" s="53">
        <f t="shared" ref="M118" si="175">SUM(M116:M117)</f>
        <v>0</v>
      </c>
      <c r="N118" s="53">
        <f t="shared" ref="N118" si="176">SUM(N116:N117)</f>
        <v>0</v>
      </c>
      <c r="O118" s="53">
        <f t="shared" ref="O118" si="177">SUM(O116:O117)</f>
        <v>0</v>
      </c>
      <c r="P118" s="53">
        <f t="shared" ref="P118" si="178">SUM(P116:P117)</f>
        <v>0</v>
      </c>
      <c r="Q118" s="53">
        <f t="shared" ref="Q118" si="179">SUM(Q116:Q117)</f>
        <v>0</v>
      </c>
      <c r="R118" s="53">
        <f t="shared" ref="R118" si="180">SUM(R116:R117)</f>
        <v>0</v>
      </c>
      <c r="S118" s="53">
        <f t="shared" ref="S118" si="181">SUM(S116:S117)</f>
        <v>0</v>
      </c>
      <c r="T118" s="53">
        <f t="shared" ref="T118" si="182">SUM(T116:T117)</f>
        <v>0</v>
      </c>
      <c r="U118" s="53">
        <f t="shared" ref="U118" si="183">SUM(U116:U117)</f>
        <v>0</v>
      </c>
      <c r="V118" s="53">
        <f t="shared" ref="V118" si="184">SUM(V116:V117)</f>
        <v>0</v>
      </c>
      <c r="W118" s="53">
        <f t="shared" ref="W118" si="185">SUM(W116:W117)</f>
        <v>0</v>
      </c>
      <c r="X118" s="53">
        <f t="shared" ref="X118" si="186">SUM(X116:X117)</f>
        <v>0</v>
      </c>
      <c r="Y118" s="53">
        <f t="shared" ref="Y118" si="187">SUM(Y116:Y117)</f>
        <v>0</v>
      </c>
      <c r="Z118" s="53">
        <f t="shared" ref="Z118" si="188">SUM(Z116:Z117)</f>
        <v>0</v>
      </c>
      <c r="AA118" s="53">
        <f t="shared" ref="AA118" si="189">SUM(AA116:AA117)</f>
        <v>0</v>
      </c>
      <c r="AB118" s="53">
        <f t="shared" ref="AB118" si="190">SUM(AB116:AB117)</f>
        <v>0</v>
      </c>
      <c r="AC118" s="53">
        <f t="shared" ref="AC118" si="191">SUM(AC116:AC117)</f>
        <v>0</v>
      </c>
      <c r="AD118" s="53">
        <f t="shared" ref="AD118" si="192">SUM(AD116:AD117)</f>
        <v>0</v>
      </c>
      <c r="AE118" s="53">
        <f t="shared" ref="AE118" si="193">SUM(AE116:AE117)</f>
        <v>0</v>
      </c>
      <c r="AF118" s="53">
        <f t="shared" ref="AF118" si="194">SUM(AF116:AF117)</f>
        <v>0</v>
      </c>
      <c r="AG118" s="53">
        <f t="shared" ref="AG118" si="195">SUM(AG116:AG117)</f>
        <v>0</v>
      </c>
      <c r="AH118" s="53">
        <f t="shared" ref="AH118" si="196">SUM(AH116:AH117)</f>
        <v>0</v>
      </c>
      <c r="AI118" s="53">
        <f t="shared" ref="AI118" si="197">SUM(AI116:AI117)</f>
        <v>0</v>
      </c>
      <c r="AJ118" s="53">
        <f t="shared" ref="AJ118" si="198">SUM(AJ116:AJ117)</f>
        <v>0</v>
      </c>
      <c r="AK118" s="53">
        <f t="shared" ref="AK118" si="199">SUM(AK116:AK117)</f>
        <v>0</v>
      </c>
      <c r="AL118" s="53">
        <f t="shared" ref="AL118" si="200">SUM(AL116:AL117)</f>
        <v>0</v>
      </c>
      <c r="AM118" s="53">
        <f t="shared" ref="AM118" si="201">SUM(AM116:AM117)</f>
        <v>0</v>
      </c>
      <c r="AN118" s="53">
        <f t="shared" ref="AN118" si="202">SUM(AN116:AN117)</f>
        <v>0</v>
      </c>
      <c r="AO118" s="53">
        <f t="shared" ref="AO118" si="203">SUM(AO116:AO117)</f>
        <v>0</v>
      </c>
      <c r="AP118" s="53">
        <f t="shared" ref="AP118" si="204">SUM(AP116:AP117)</f>
        <v>0</v>
      </c>
      <c r="AQ118" s="53">
        <f t="shared" ref="AQ118" si="205">SUM(AQ116:AQ117)</f>
        <v>0</v>
      </c>
      <c r="AR118" s="53">
        <f t="shared" ref="AR118" si="206">SUM(AR116:AR117)</f>
        <v>0</v>
      </c>
      <c r="AS118" s="53">
        <f t="shared" ref="AS118" si="207">SUM(AS116:AS117)</f>
        <v>0</v>
      </c>
      <c r="AT118" s="53">
        <f t="shared" ref="AT118" si="208">SUM(AT116:AT117)</f>
        <v>0</v>
      </c>
      <c r="AU118" s="53">
        <f t="shared" ref="AU118" si="209">SUM(AU116:AU117)</f>
        <v>0</v>
      </c>
      <c r="AV118" s="53">
        <f t="shared" ref="AV118" si="210">SUM(AV116:AV117)</f>
        <v>0</v>
      </c>
      <c r="AW118" s="53">
        <f t="shared" ref="AW118" si="211">SUM(AW116:AW117)</f>
        <v>0</v>
      </c>
      <c r="AX118" s="53">
        <f t="shared" ref="AX118" si="212">SUM(AX116:AX117)</f>
        <v>0</v>
      </c>
      <c r="AY118" s="53">
        <f t="shared" ref="AY118" si="213">SUM(AY116:AY117)</f>
        <v>0</v>
      </c>
      <c r="AZ118" s="53">
        <f t="shared" ref="AZ118" si="214">SUM(AZ116:AZ117)</f>
        <v>0</v>
      </c>
      <c r="BA118" s="53">
        <f t="shared" ref="BA118" si="215">SUM(BA116:BA117)</f>
        <v>0</v>
      </c>
      <c r="BB118" s="53">
        <f t="shared" ref="BB118" si="216">SUM(BB116:BB117)</f>
        <v>0</v>
      </c>
      <c r="BC118" s="53">
        <f t="shared" ref="BC118" si="217">SUM(BC116:BC117)</f>
        <v>0</v>
      </c>
      <c r="BD118" s="53">
        <f t="shared" ref="BD118" si="218">SUM(BD116:BD117)</f>
        <v>0</v>
      </c>
      <c r="BE118" s="53">
        <f t="shared" ref="BE118" si="219">SUM(BE116:BE117)</f>
        <v>0</v>
      </c>
      <c r="BF118" s="53">
        <f t="shared" ref="BF118" si="220">SUM(BF116:BF117)</f>
        <v>0</v>
      </c>
      <c r="BG118" s="53">
        <f t="shared" ref="BG118" si="221">SUM(BG116:BG117)</f>
        <v>0</v>
      </c>
      <c r="BH118" s="53">
        <f t="shared" ref="BH118" si="222">SUM(BH116:BH117)</f>
        <v>0</v>
      </c>
      <c r="BI118" s="53">
        <f t="shared" ref="BI118" si="223">SUM(BI116:BI117)</f>
        <v>0</v>
      </c>
      <c r="BJ118" s="53">
        <f t="shared" ref="BJ118" si="224">SUM(BJ116:BJ117)</f>
        <v>0</v>
      </c>
      <c r="BK118" s="53">
        <f t="shared" ref="BK118" si="225">SUM(BK116:BK117)</f>
        <v>0</v>
      </c>
      <c r="BO118" s="53">
        <f t="shared" ref="BO118:BT118" si="226">SUM(BO116:BO117)</f>
        <v>0</v>
      </c>
      <c r="BP118" s="53">
        <f t="shared" si="226"/>
        <v>0</v>
      </c>
      <c r="BQ118" s="53">
        <f t="shared" si="226"/>
        <v>0</v>
      </c>
      <c r="BR118" s="53">
        <f t="shared" si="226"/>
        <v>0</v>
      </c>
      <c r="BS118" s="53">
        <f t="shared" si="226"/>
        <v>0</v>
      </c>
      <c r="BT118" s="53">
        <f t="shared" si="226"/>
        <v>0</v>
      </c>
    </row>
    <row r="119" spans="1:72" collapsed="1" x14ac:dyDescent="0.25">
      <c r="C119" s="3" t="s">
        <v>18</v>
      </c>
      <c r="D119" s="10">
        <f>SUM(D111,D112:D115,D118)</f>
        <v>0</v>
      </c>
      <c r="E119" s="10">
        <f t="shared" ref="E119" si="227">SUM(E111,E112:E115,E118)</f>
        <v>0</v>
      </c>
      <c r="F119" s="10">
        <f t="shared" ref="F119" si="228">SUM(F111,F112:F115,F118)</f>
        <v>0</v>
      </c>
      <c r="G119" s="10">
        <f t="shared" ref="G119" si="229">SUM(G111,G112:G115,G118)</f>
        <v>0</v>
      </c>
      <c r="H119" s="10">
        <f t="shared" ref="H119" si="230">SUM(H111,H112:H115,H118)</f>
        <v>0</v>
      </c>
      <c r="I119" s="10">
        <f t="shared" ref="I119" si="231">SUM(I111,I112:I115,I118)</f>
        <v>0</v>
      </c>
      <c r="J119" s="10">
        <f t="shared" ref="J119" si="232">SUM(J111,J112:J115,J118)</f>
        <v>0</v>
      </c>
      <c r="K119" s="10">
        <f t="shared" ref="K119" si="233">SUM(K111,K112:K115,K118)</f>
        <v>0</v>
      </c>
      <c r="L119" s="10">
        <f t="shared" ref="L119" si="234">SUM(L111,L112:L115,L118)</f>
        <v>0</v>
      </c>
      <c r="M119" s="10">
        <f t="shared" ref="M119" si="235">SUM(M111,M112:M115,M118)</f>
        <v>0</v>
      </c>
      <c r="N119" s="10">
        <f t="shared" ref="N119" si="236">SUM(N111,N112:N115,N118)</f>
        <v>0</v>
      </c>
      <c r="O119" s="10">
        <f t="shared" ref="O119" si="237">SUM(O111,O112:O115,O118)</f>
        <v>0</v>
      </c>
      <c r="P119" s="10">
        <f t="shared" ref="P119" si="238">SUM(P111,P112:P115,P118)</f>
        <v>0</v>
      </c>
      <c r="Q119" s="10">
        <f t="shared" ref="Q119" si="239">SUM(Q111,Q112:Q115,Q118)</f>
        <v>0</v>
      </c>
      <c r="R119" s="10">
        <f t="shared" ref="R119" si="240">SUM(R111,R112:R115,R118)</f>
        <v>0</v>
      </c>
      <c r="S119" s="10">
        <f t="shared" ref="S119" si="241">SUM(S111,S112:S115,S118)</f>
        <v>0</v>
      </c>
      <c r="T119" s="10">
        <f t="shared" ref="T119" si="242">SUM(T111,T112:T115,T118)</f>
        <v>0</v>
      </c>
      <c r="U119" s="10">
        <f t="shared" ref="U119" si="243">SUM(U111,U112:U115,U118)</f>
        <v>0</v>
      </c>
      <c r="V119" s="10">
        <f t="shared" ref="V119" si="244">SUM(V111,V112:V115,V118)</f>
        <v>0</v>
      </c>
      <c r="W119" s="10">
        <f t="shared" ref="W119" si="245">SUM(W111,W112:W115,W118)</f>
        <v>0</v>
      </c>
      <c r="X119" s="10">
        <f t="shared" ref="X119" si="246">SUM(X111,X112:X115,X118)</f>
        <v>0</v>
      </c>
      <c r="Y119" s="10">
        <f t="shared" ref="Y119" si="247">SUM(Y111,Y112:Y115,Y118)</f>
        <v>0</v>
      </c>
      <c r="Z119" s="10">
        <f t="shared" ref="Z119" si="248">SUM(Z111,Z112:Z115,Z118)</f>
        <v>0</v>
      </c>
      <c r="AA119" s="10">
        <f t="shared" ref="AA119" si="249">SUM(AA111,AA112:AA115,AA118)</f>
        <v>0</v>
      </c>
      <c r="AB119" s="10">
        <f t="shared" ref="AB119" si="250">SUM(AB111,AB112:AB115,AB118)</f>
        <v>0</v>
      </c>
      <c r="AC119" s="10">
        <f t="shared" ref="AC119" si="251">SUM(AC111,AC112:AC115,AC118)</f>
        <v>0</v>
      </c>
      <c r="AD119" s="10">
        <f t="shared" ref="AD119" si="252">SUM(AD111,AD112:AD115,AD118)</f>
        <v>0</v>
      </c>
      <c r="AE119" s="10">
        <f t="shared" ref="AE119" si="253">SUM(AE111,AE112:AE115,AE118)</f>
        <v>0</v>
      </c>
      <c r="AF119" s="10">
        <f t="shared" ref="AF119" si="254">SUM(AF111,AF112:AF115,AF118)</f>
        <v>0</v>
      </c>
      <c r="AG119" s="10">
        <f t="shared" ref="AG119" si="255">SUM(AG111,AG112:AG115,AG118)</f>
        <v>0</v>
      </c>
      <c r="AH119" s="10">
        <f t="shared" ref="AH119" si="256">SUM(AH111,AH112:AH115,AH118)</f>
        <v>0</v>
      </c>
      <c r="AI119" s="10">
        <f t="shared" ref="AI119" si="257">SUM(AI111,AI112:AI115,AI118)</f>
        <v>0</v>
      </c>
      <c r="AJ119" s="10">
        <f t="shared" ref="AJ119" si="258">SUM(AJ111,AJ112:AJ115,AJ118)</f>
        <v>0</v>
      </c>
      <c r="AK119" s="10">
        <f t="shared" ref="AK119" si="259">SUM(AK111,AK112:AK115,AK118)</f>
        <v>0</v>
      </c>
      <c r="AL119" s="10">
        <f t="shared" ref="AL119" si="260">SUM(AL111,AL112:AL115,AL118)</f>
        <v>0</v>
      </c>
      <c r="AM119" s="10">
        <f t="shared" ref="AM119" si="261">SUM(AM111,AM112:AM115,AM118)</f>
        <v>0</v>
      </c>
      <c r="AN119" s="10">
        <f t="shared" ref="AN119" si="262">SUM(AN111,AN112:AN115,AN118)</f>
        <v>0</v>
      </c>
      <c r="AO119" s="10">
        <f t="shared" ref="AO119" si="263">SUM(AO111,AO112:AO115,AO118)</f>
        <v>0</v>
      </c>
      <c r="AP119" s="10">
        <f t="shared" ref="AP119" si="264">SUM(AP111,AP112:AP115,AP118)</f>
        <v>0</v>
      </c>
      <c r="AQ119" s="10">
        <f t="shared" ref="AQ119" si="265">SUM(AQ111,AQ112:AQ115,AQ118)</f>
        <v>0</v>
      </c>
      <c r="AR119" s="10">
        <f t="shared" ref="AR119" si="266">SUM(AR111,AR112:AR115,AR118)</f>
        <v>0</v>
      </c>
      <c r="AS119" s="10">
        <f t="shared" ref="AS119" si="267">SUM(AS111,AS112:AS115,AS118)</f>
        <v>0</v>
      </c>
      <c r="AT119" s="10">
        <f t="shared" ref="AT119" si="268">SUM(AT111,AT112:AT115,AT118)</f>
        <v>0</v>
      </c>
      <c r="AU119" s="10">
        <f t="shared" ref="AU119" si="269">SUM(AU111,AU112:AU115,AU118)</f>
        <v>0</v>
      </c>
      <c r="AV119" s="10">
        <f t="shared" ref="AV119" si="270">SUM(AV111,AV112:AV115,AV118)</f>
        <v>0</v>
      </c>
      <c r="AW119" s="10">
        <f t="shared" ref="AW119" si="271">SUM(AW111,AW112:AW115,AW118)</f>
        <v>0</v>
      </c>
      <c r="AX119" s="10">
        <f t="shared" ref="AX119" si="272">SUM(AX111,AX112:AX115,AX118)</f>
        <v>0</v>
      </c>
      <c r="AY119" s="10">
        <f t="shared" ref="AY119" si="273">SUM(AY111,AY112:AY115,AY118)</f>
        <v>0</v>
      </c>
      <c r="AZ119" s="10">
        <f t="shared" ref="AZ119" si="274">SUM(AZ111,AZ112:AZ115,AZ118)</f>
        <v>6423.5422306999999</v>
      </c>
      <c r="BA119" s="10">
        <f t="shared" ref="BA119" si="275">SUM(BA111,BA112:BA115,BA118)</f>
        <v>5673.2736368999995</v>
      </c>
      <c r="BB119" s="10">
        <f t="shared" ref="BB119" si="276">SUM(BB111,BB112:BB115,BB118)</f>
        <v>6327.5457250000009</v>
      </c>
      <c r="BC119" s="10">
        <f t="shared" ref="BC119" si="277">SUM(BC111,BC112:BC115,BC118)</f>
        <v>6362.5866975000008</v>
      </c>
      <c r="BD119" s="10">
        <f t="shared" ref="BD119" si="278">SUM(BD111,BD112:BD115,BD118)</f>
        <v>6312.5777867999996</v>
      </c>
      <c r="BE119" s="10">
        <f t="shared" ref="BE119" si="279">SUM(BE111,BE112:BE115,BE118)</f>
        <v>5963.0980400999997</v>
      </c>
      <c r="BF119" s="10">
        <f t="shared" ref="BF119" si="280">SUM(BF111,BF112:BF115,BF118)</f>
        <v>7019.5903605000003</v>
      </c>
      <c r="BG119" s="10">
        <f t="shared" ref="BG119" si="281">SUM(BG111,BG112:BG115,BG118)</f>
        <v>6521.4026555999999</v>
      </c>
      <c r="BH119" s="10">
        <f t="shared" ref="BH119" si="282">SUM(BH111,BH112:BH115,BH118)</f>
        <v>5939.1024637999999</v>
      </c>
      <c r="BI119" s="10">
        <f t="shared" ref="BI119" si="283">SUM(BI111,BI112:BI115,BI118)</f>
        <v>6060.6929155999997</v>
      </c>
      <c r="BJ119" s="10">
        <f t="shared" ref="BJ119" si="284">SUM(BJ111,BJ112:BJ115,BJ118)</f>
        <v>5781.3818483000005</v>
      </c>
      <c r="BK119" s="10">
        <f t="shared" ref="BK119" si="285">SUM(BK111,BK112:BK115,BK118)</f>
        <v>7381.3230173000002</v>
      </c>
      <c r="BO119" s="10">
        <f t="shared" ref="BO119:BT119" si="286">SUM(BO111,BO112:BO115,BO118)</f>
        <v>0</v>
      </c>
      <c r="BP119" s="10">
        <f t="shared" si="286"/>
        <v>31099.526076900001</v>
      </c>
      <c r="BQ119" s="10">
        <f t="shared" si="286"/>
        <v>0</v>
      </c>
      <c r="BR119" s="10">
        <f t="shared" si="286"/>
        <v>0</v>
      </c>
      <c r="BS119" s="10">
        <f t="shared" si="286"/>
        <v>0</v>
      </c>
      <c r="BT119" s="10">
        <f t="shared" si="286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+Renta_Alta!D122+Masivo!D122+Consumo_Inicial!D122</f>
        <v>0</v>
      </c>
      <c r="E122" s="8">
        <f>+Renta_Alta!E122+Masivo!E122+Consumo_Inicial!E122</f>
        <v>0</v>
      </c>
      <c r="F122" s="8">
        <f>+Renta_Alta!F122+Masivo!F122+Consumo_Inicial!F122</f>
        <v>0</v>
      </c>
      <c r="G122" s="8">
        <f>+Renta_Alta!G122+Masivo!G122+Consumo_Inicial!G122</f>
        <v>0</v>
      </c>
      <c r="H122" s="8">
        <f>+Renta_Alta!H122+Masivo!H122+Consumo_Inicial!H122</f>
        <v>0</v>
      </c>
      <c r="I122" s="8">
        <f>+Renta_Alta!I122+Masivo!I122+Consumo_Inicial!I122</f>
        <v>0</v>
      </c>
      <c r="J122" s="8">
        <f>+Renta_Alta!J122+Masivo!J122+Consumo_Inicial!J122</f>
        <v>0</v>
      </c>
      <c r="K122" s="8">
        <f>+Renta_Alta!K122+Masivo!K122+Consumo_Inicial!K122</f>
        <v>0</v>
      </c>
      <c r="L122" s="8">
        <f>+Renta_Alta!L122+Masivo!L122+Consumo_Inicial!L122</f>
        <v>0</v>
      </c>
      <c r="M122" s="8">
        <f>+Renta_Alta!M122+Masivo!M122+Consumo_Inicial!M122</f>
        <v>0</v>
      </c>
      <c r="N122" s="8">
        <f>+Renta_Alta!N122+Masivo!N122+Consumo_Inicial!N122</f>
        <v>0</v>
      </c>
      <c r="O122" s="8">
        <f>+Renta_Alta!O122+Masivo!O122+Consumo_Inicial!O122</f>
        <v>0</v>
      </c>
      <c r="P122" s="8">
        <f>+Renta_Alta!P122+Masivo!P122+Consumo_Inicial!P122</f>
        <v>0</v>
      </c>
      <c r="Q122" s="8">
        <f>+Renta_Alta!Q122+Masivo!Q122+Consumo_Inicial!Q122</f>
        <v>0</v>
      </c>
      <c r="R122" s="8">
        <f>+Renta_Alta!R122+Masivo!R122+Consumo_Inicial!R122</f>
        <v>0</v>
      </c>
      <c r="S122" s="8">
        <f>+Renta_Alta!S122+Masivo!S122+Consumo_Inicial!S122</f>
        <v>0</v>
      </c>
      <c r="T122" s="8">
        <f>+Renta_Alta!T122+Masivo!T122+Consumo_Inicial!T122</f>
        <v>0</v>
      </c>
      <c r="U122" s="8">
        <f>+Renta_Alta!U122+Masivo!U122+Consumo_Inicial!U122</f>
        <v>0</v>
      </c>
      <c r="V122" s="8">
        <f>+Renta_Alta!V122+Masivo!V122+Consumo_Inicial!V122</f>
        <v>0</v>
      </c>
      <c r="W122" s="8">
        <f>+Renta_Alta!W122+Masivo!W122+Consumo_Inicial!W122</f>
        <v>0</v>
      </c>
      <c r="X122" s="8">
        <f>+Renta_Alta!X122+Masivo!X122+Consumo_Inicial!X122</f>
        <v>0</v>
      </c>
      <c r="Y122" s="8">
        <f>+Renta_Alta!Y122+Masivo!Y122+Consumo_Inicial!Y122</f>
        <v>0</v>
      </c>
      <c r="Z122" s="8">
        <f>+Renta_Alta!Z122+Masivo!Z122+Consumo_Inicial!Z122</f>
        <v>0</v>
      </c>
      <c r="AA122" s="8">
        <f>+Renta_Alta!AA122+Masivo!AA122+Consumo_Inicial!AA122</f>
        <v>0</v>
      </c>
      <c r="AB122" s="8">
        <f>+Renta_Alta!AB122+Masivo!AB122+Consumo_Inicial!AB122</f>
        <v>0</v>
      </c>
      <c r="AC122" s="8">
        <f>+Renta_Alta!AC122+Masivo!AC122+Consumo_Inicial!AC122</f>
        <v>0</v>
      </c>
      <c r="AD122" s="8">
        <f>+Renta_Alta!AD122+Masivo!AD122+Consumo_Inicial!AD122</f>
        <v>0</v>
      </c>
      <c r="AE122" s="8">
        <f>+Renta_Alta!AE122+Masivo!AE122+Consumo_Inicial!AE122</f>
        <v>0</v>
      </c>
      <c r="AF122" s="8">
        <f>+Renta_Alta!AF122+Masivo!AF122+Consumo_Inicial!AF122</f>
        <v>0</v>
      </c>
      <c r="AG122" s="8">
        <f>+Renta_Alta!AG122+Masivo!AG122+Consumo_Inicial!AG122</f>
        <v>0</v>
      </c>
      <c r="AH122" s="8">
        <f>+Renta_Alta!AH122+Masivo!AH122+Consumo_Inicial!AH122</f>
        <v>0</v>
      </c>
      <c r="AI122" s="8">
        <f>+Renta_Alta!AI122+Masivo!AI122+Consumo_Inicial!AI122</f>
        <v>0</v>
      </c>
      <c r="AJ122" s="8">
        <f>+Renta_Alta!AJ122+Masivo!AJ122+Consumo_Inicial!AJ122</f>
        <v>0</v>
      </c>
      <c r="AK122" s="8">
        <f>+Renta_Alta!AK122+Masivo!AK122+Consumo_Inicial!AK122</f>
        <v>0</v>
      </c>
      <c r="AL122" s="8">
        <f>+Renta_Alta!AL122+Masivo!AL122+Consumo_Inicial!AL122</f>
        <v>0</v>
      </c>
      <c r="AM122" s="8">
        <f>+Renta_Alta!AM122+Masivo!AM122+Consumo_Inicial!AM122</f>
        <v>0</v>
      </c>
      <c r="AN122" s="8">
        <f>+Renta_Alta!AN122+Masivo!AN122+Consumo_Inicial!AN122</f>
        <v>0</v>
      </c>
      <c r="AO122" s="8">
        <f>+Renta_Alta!AO122+Masivo!AO122+Consumo_Inicial!AO122</f>
        <v>0</v>
      </c>
      <c r="AP122" s="8">
        <f>+Renta_Alta!AP122+Masivo!AP122+Consumo_Inicial!AP122</f>
        <v>0</v>
      </c>
      <c r="AQ122" s="8">
        <f>+Renta_Alta!AQ122+Masivo!AQ122+Consumo_Inicial!AQ122</f>
        <v>0</v>
      </c>
      <c r="AR122" s="8">
        <f>+Renta_Alta!AR122+Masivo!AR122+Consumo_Inicial!AR122</f>
        <v>0</v>
      </c>
      <c r="AS122" s="8">
        <f>+Renta_Alta!AS122+Masivo!AS122+Consumo_Inicial!AS122</f>
        <v>0</v>
      </c>
      <c r="AT122" s="8">
        <f>+Renta_Alta!AT122+Masivo!AT122+Consumo_Inicial!AT122</f>
        <v>0</v>
      </c>
      <c r="AU122" s="8">
        <f>+Renta_Alta!AU122+Masivo!AU122+Consumo_Inicial!AU122</f>
        <v>0</v>
      </c>
      <c r="AV122" s="8">
        <f>+Renta_Alta!AV122+Masivo!AV122+Consumo_Inicial!AV122</f>
        <v>0</v>
      </c>
      <c r="AW122" s="8">
        <f>+Renta_Alta!AW122+Masivo!AW122+Consumo_Inicial!AW122</f>
        <v>0</v>
      </c>
      <c r="AX122" s="8">
        <f>+Renta_Alta!AX122+Masivo!AX122+Consumo_Inicial!AX122</f>
        <v>0</v>
      </c>
      <c r="AY122" s="8">
        <f>+Renta_Alta!AY122+Masivo!AY122+Consumo_Inicial!AY122</f>
        <v>0</v>
      </c>
      <c r="AZ122" s="8">
        <f>+Renta_Alta!AZ122+Masivo!AZ122+Consumo_Inicial!AZ122</f>
        <v>0</v>
      </c>
      <c r="BA122" s="8">
        <f>+Renta_Alta!BA122+Masivo!BA122+Consumo_Inicial!BA122</f>
        <v>0</v>
      </c>
      <c r="BB122" s="8">
        <f>+Renta_Alta!BB122+Masivo!BB122+Consumo_Inicial!BB122</f>
        <v>0</v>
      </c>
      <c r="BC122" s="8">
        <f>+Renta_Alta!BC122+Masivo!BC122+Consumo_Inicial!BC122</f>
        <v>0</v>
      </c>
      <c r="BD122" s="8">
        <f>+Renta_Alta!BD122+Masivo!BD122+Consumo_Inicial!BD122</f>
        <v>0</v>
      </c>
      <c r="BE122" s="8">
        <f>+Renta_Alta!BE122+Masivo!BE122+Consumo_Inicial!BE122</f>
        <v>0</v>
      </c>
      <c r="BF122" s="8">
        <f>+Renta_Alta!BF122+Masivo!BF122+Consumo_Inicial!BF122</f>
        <v>0</v>
      </c>
      <c r="BG122" s="8">
        <f>+Renta_Alta!BG122+Masivo!BG122+Consumo_Inicial!BG122</f>
        <v>0</v>
      </c>
      <c r="BH122" s="8">
        <f>+Renta_Alta!BH122+Masivo!BH122+Consumo_Inicial!BH122</f>
        <v>0</v>
      </c>
      <c r="BI122" s="8">
        <f>+Renta_Alta!BI122+Masivo!BI122+Consumo_Inicial!BI122</f>
        <v>0</v>
      </c>
      <c r="BJ122" s="8">
        <f>+Renta_Alta!BJ122+Masivo!BJ122+Consumo_Inicial!BJ122</f>
        <v>0</v>
      </c>
      <c r="BK122" s="8">
        <f>+Renta_Alta!BK122+Masivo!BK122+Consumo_Inicial!BK122</f>
        <v>0</v>
      </c>
      <c r="BO122" s="23">
        <f t="shared" ref="BO122:BT136" si="287">SUMIFS($D122:$BM122,$D$6:$BM$6,"&gt;="&amp;BO$2,$D$6:$BM$6,"&lt;="&amp;BO$6,$D$5:$BM$5,BO$5)</f>
        <v>0</v>
      </c>
      <c r="BP122" s="23">
        <f t="shared" si="287"/>
        <v>0</v>
      </c>
      <c r="BQ122" s="23">
        <f t="shared" si="287"/>
        <v>0</v>
      </c>
      <c r="BR122" s="23">
        <f t="shared" si="287"/>
        <v>0</v>
      </c>
      <c r="BS122" s="23">
        <f t="shared" si="287"/>
        <v>0</v>
      </c>
      <c r="BT122" s="23">
        <f t="shared" si="287"/>
        <v>0</v>
      </c>
    </row>
    <row r="123" spans="1:72" hidden="1" outlineLevel="2" x14ac:dyDescent="0.25">
      <c r="A123" s="11" t="s">
        <v>11</v>
      </c>
      <c r="C123" s="2"/>
      <c r="D123" s="8">
        <f>+Renta_Alta!D123+Masivo!D123+Consumo_Inicial!D123</f>
        <v>0</v>
      </c>
      <c r="E123" s="8">
        <f>+Renta_Alta!E123+Masivo!E123+Consumo_Inicial!E123</f>
        <v>0</v>
      </c>
      <c r="F123" s="8">
        <f>+Renta_Alta!F123+Masivo!F123+Consumo_Inicial!F123</f>
        <v>0</v>
      </c>
      <c r="G123" s="8">
        <f>+Renta_Alta!G123+Masivo!G123+Consumo_Inicial!G123</f>
        <v>0</v>
      </c>
      <c r="H123" s="8">
        <f>+Renta_Alta!H123+Masivo!H123+Consumo_Inicial!H123</f>
        <v>0</v>
      </c>
      <c r="I123" s="8">
        <f>+Renta_Alta!I123+Masivo!I123+Consumo_Inicial!I123</f>
        <v>0</v>
      </c>
      <c r="J123" s="8">
        <f>+Renta_Alta!J123+Masivo!J123+Consumo_Inicial!J123</f>
        <v>0</v>
      </c>
      <c r="K123" s="8">
        <f>+Renta_Alta!K123+Masivo!K123+Consumo_Inicial!K123</f>
        <v>0</v>
      </c>
      <c r="L123" s="8">
        <f>+Renta_Alta!L123+Masivo!L123+Consumo_Inicial!L123</f>
        <v>0</v>
      </c>
      <c r="M123" s="8">
        <f>+Renta_Alta!M123+Masivo!M123+Consumo_Inicial!M123</f>
        <v>0</v>
      </c>
      <c r="N123" s="8">
        <f>+Renta_Alta!N123+Masivo!N123+Consumo_Inicial!N123</f>
        <v>0</v>
      </c>
      <c r="O123" s="8">
        <f>+Renta_Alta!O123+Masivo!O123+Consumo_Inicial!O123</f>
        <v>0</v>
      </c>
      <c r="P123" s="8">
        <f>+Renta_Alta!P123+Masivo!P123+Consumo_Inicial!P123</f>
        <v>0</v>
      </c>
      <c r="Q123" s="8">
        <f>+Renta_Alta!Q123+Masivo!Q123+Consumo_Inicial!Q123</f>
        <v>0</v>
      </c>
      <c r="R123" s="8">
        <f>+Renta_Alta!R123+Masivo!R123+Consumo_Inicial!R123</f>
        <v>0</v>
      </c>
      <c r="S123" s="8">
        <f>+Renta_Alta!S123+Masivo!S123+Consumo_Inicial!S123</f>
        <v>0</v>
      </c>
      <c r="T123" s="8">
        <f>+Renta_Alta!T123+Masivo!T123+Consumo_Inicial!T123</f>
        <v>0</v>
      </c>
      <c r="U123" s="8">
        <f>+Renta_Alta!U123+Masivo!U123+Consumo_Inicial!U123</f>
        <v>0</v>
      </c>
      <c r="V123" s="8">
        <f>+Renta_Alta!V123+Masivo!V123+Consumo_Inicial!V123</f>
        <v>0</v>
      </c>
      <c r="W123" s="8">
        <f>+Renta_Alta!W123+Masivo!W123+Consumo_Inicial!W123</f>
        <v>0</v>
      </c>
      <c r="X123" s="8">
        <f>+Renta_Alta!X123+Masivo!X123+Consumo_Inicial!X123</f>
        <v>0</v>
      </c>
      <c r="Y123" s="8">
        <f>+Renta_Alta!Y123+Masivo!Y123+Consumo_Inicial!Y123</f>
        <v>0</v>
      </c>
      <c r="Z123" s="8">
        <f>+Renta_Alta!Z123+Masivo!Z123+Consumo_Inicial!Z123</f>
        <v>0</v>
      </c>
      <c r="AA123" s="8">
        <f>+Renta_Alta!AA123+Masivo!AA123+Consumo_Inicial!AA123</f>
        <v>0</v>
      </c>
      <c r="AB123" s="8">
        <f>+Renta_Alta!AB123+Masivo!AB123+Consumo_Inicial!AB123</f>
        <v>0</v>
      </c>
      <c r="AC123" s="8">
        <f>+Renta_Alta!AC123+Masivo!AC123+Consumo_Inicial!AC123</f>
        <v>0</v>
      </c>
      <c r="AD123" s="8">
        <f>+Renta_Alta!AD123+Masivo!AD123+Consumo_Inicial!AD123</f>
        <v>0</v>
      </c>
      <c r="AE123" s="8">
        <f>+Renta_Alta!AE123+Masivo!AE123+Consumo_Inicial!AE123</f>
        <v>0</v>
      </c>
      <c r="AF123" s="8">
        <f>+Renta_Alta!AF123+Masivo!AF123+Consumo_Inicial!AF123</f>
        <v>0</v>
      </c>
      <c r="AG123" s="8">
        <f>+Renta_Alta!AG123+Masivo!AG123+Consumo_Inicial!AG123</f>
        <v>0</v>
      </c>
      <c r="AH123" s="8">
        <f>+Renta_Alta!AH123+Masivo!AH123+Consumo_Inicial!AH123</f>
        <v>0</v>
      </c>
      <c r="AI123" s="8">
        <f>+Renta_Alta!AI123+Masivo!AI123+Consumo_Inicial!AI123</f>
        <v>0</v>
      </c>
      <c r="AJ123" s="8">
        <f>+Renta_Alta!AJ123+Masivo!AJ123+Consumo_Inicial!AJ123</f>
        <v>0</v>
      </c>
      <c r="AK123" s="8">
        <f>+Renta_Alta!AK123+Masivo!AK123+Consumo_Inicial!AK123</f>
        <v>0</v>
      </c>
      <c r="AL123" s="8">
        <f>+Renta_Alta!AL123+Masivo!AL123+Consumo_Inicial!AL123</f>
        <v>0</v>
      </c>
      <c r="AM123" s="8">
        <f>+Renta_Alta!AM123+Masivo!AM123+Consumo_Inicial!AM123</f>
        <v>0</v>
      </c>
      <c r="AN123" s="8">
        <f>+Renta_Alta!AN123+Masivo!AN123+Consumo_Inicial!AN123</f>
        <v>0</v>
      </c>
      <c r="AO123" s="8">
        <f>+Renta_Alta!AO123+Masivo!AO123+Consumo_Inicial!AO123</f>
        <v>0</v>
      </c>
      <c r="AP123" s="8">
        <f>+Renta_Alta!AP123+Masivo!AP123+Consumo_Inicial!AP123</f>
        <v>0</v>
      </c>
      <c r="AQ123" s="8">
        <f>+Renta_Alta!AQ123+Masivo!AQ123+Consumo_Inicial!AQ123</f>
        <v>0</v>
      </c>
      <c r="AR123" s="8">
        <f>+Renta_Alta!AR123+Masivo!AR123+Consumo_Inicial!AR123</f>
        <v>0</v>
      </c>
      <c r="AS123" s="8">
        <f>+Renta_Alta!AS123+Masivo!AS123+Consumo_Inicial!AS123</f>
        <v>0</v>
      </c>
      <c r="AT123" s="8">
        <f>+Renta_Alta!AT123+Masivo!AT123+Consumo_Inicial!AT123</f>
        <v>0</v>
      </c>
      <c r="AU123" s="8">
        <f>+Renta_Alta!AU123+Masivo!AU123+Consumo_Inicial!AU123</f>
        <v>0</v>
      </c>
      <c r="AV123" s="8">
        <f>+Renta_Alta!AV123+Masivo!AV123+Consumo_Inicial!AV123</f>
        <v>0</v>
      </c>
      <c r="AW123" s="8">
        <f>+Renta_Alta!AW123+Masivo!AW123+Consumo_Inicial!AW123</f>
        <v>0</v>
      </c>
      <c r="AX123" s="8">
        <f>+Renta_Alta!AX123+Masivo!AX123+Consumo_Inicial!AX123</f>
        <v>0</v>
      </c>
      <c r="AY123" s="8">
        <f>+Renta_Alta!AY123+Masivo!AY123+Consumo_Inicial!AY123</f>
        <v>0</v>
      </c>
      <c r="AZ123" s="8">
        <f>+Renta_Alta!AZ123+Masivo!AZ123+Consumo_Inicial!AZ123</f>
        <v>0</v>
      </c>
      <c r="BA123" s="8">
        <f>+Renta_Alta!BA123+Masivo!BA123+Consumo_Inicial!BA123</f>
        <v>0</v>
      </c>
      <c r="BB123" s="8">
        <f>+Renta_Alta!BB123+Masivo!BB123+Consumo_Inicial!BB123</f>
        <v>0</v>
      </c>
      <c r="BC123" s="8">
        <f>+Renta_Alta!BC123+Masivo!BC123+Consumo_Inicial!BC123</f>
        <v>0</v>
      </c>
      <c r="BD123" s="8">
        <f>+Renta_Alta!BD123+Masivo!BD123+Consumo_Inicial!BD123</f>
        <v>0</v>
      </c>
      <c r="BE123" s="8">
        <f>+Renta_Alta!BE123+Masivo!BE123+Consumo_Inicial!BE123</f>
        <v>0</v>
      </c>
      <c r="BF123" s="8">
        <f>+Renta_Alta!BF123+Masivo!BF123+Consumo_Inicial!BF123</f>
        <v>0</v>
      </c>
      <c r="BG123" s="8">
        <f>+Renta_Alta!BG123+Masivo!BG123+Consumo_Inicial!BG123</f>
        <v>0</v>
      </c>
      <c r="BH123" s="8">
        <f>+Renta_Alta!BH123+Masivo!BH123+Consumo_Inicial!BH123</f>
        <v>0</v>
      </c>
      <c r="BI123" s="8">
        <f>+Renta_Alta!BI123+Masivo!BI123+Consumo_Inicial!BI123</f>
        <v>0</v>
      </c>
      <c r="BJ123" s="8">
        <f>+Renta_Alta!BJ123+Masivo!BJ123+Consumo_Inicial!BJ123</f>
        <v>0</v>
      </c>
      <c r="BK123" s="8">
        <f>+Renta_Alta!BK123+Masivo!BK123+Consumo_Inicial!BK123</f>
        <v>0</v>
      </c>
      <c r="BO123" s="23">
        <f t="shared" si="287"/>
        <v>0</v>
      </c>
      <c r="BP123" s="23">
        <f t="shared" si="287"/>
        <v>0</v>
      </c>
      <c r="BQ123" s="23">
        <f t="shared" si="287"/>
        <v>0</v>
      </c>
      <c r="BR123" s="23">
        <f t="shared" si="287"/>
        <v>0</v>
      </c>
      <c r="BS123" s="23">
        <f t="shared" si="287"/>
        <v>0</v>
      </c>
      <c r="BT123" s="23">
        <f t="shared" si="287"/>
        <v>0</v>
      </c>
    </row>
    <row r="124" spans="1:72" hidden="1" outlineLevel="2" x14ac:dyDescent="0.25">
      <c r="A124" s="11" t="s">
        <v>11</v>
      </c>
      <c r="C124" s="2"/>
      <c r="D124" s="8">
        <f>+Renta_Alta!D124+Masivo!D124+Consumo_Inicial!D124</f>
        <v>0</v>
      </c>
      <c r="E124" s="8">
        <f>+Renta_Alta!E124+Masivo!E124+Consumo_Inicial!E124</f>
        <v>0</v>
      </c>
      <c r="F124" s="8">
        <f>+Renta_Alta!F124+Masivo!F124+Consumo_Inicial!F124</f>
        <v>0</v>
      </c>
      <c r="G124" s="8">
        <f>+Renta_Alta!G124+Masivo!G124+Consumo_Inicial!G124</f>
        <v>0</v>
      </c>
      <c r="H124" s="8">
        <f>+Renta_Alta!H124+Masivo!H124+Consumo_Inicial!H124</f>
        <v>0</v>
      </c>
      <c r="I124" s="8">
        <f>+Renta_Alta!I124+Masivo!I124+Consumo_Inicial!I124</f>
        <v>0</v>
      </c>
      <c r="J124" s="8">
        <f>+Renta_Alta!J124+Masivo!J124+Consumo_Inicial!J124</f>
        <v>0</v>
      </c>
      <c r="K124" s="8">
        <f>+Renta_Alta!K124+Masivo!K124+Consumo_Inicial!K124</f>
        <v>0</v>
      </c>
      <c r="L124" s="8">
        <f>+Renta_Alta!L124+Masivo!L124+Consumo_Inicial!L124</f>
        <v>0</v>
      </c>
      <c r="M124" s="8">
        <f>+Renta_Alta!M124+Masivo!M124+Consumo_Inicial!M124</f>
        <v>0</v>
      </c>
      <c r="N124" s="8">
        <f>+Renta_Alta!N124+Masivo!N124+Consumo_Inicial!N124</f>
        <v>0</v>
      </c>
      <c r="O124" s="8">
        <f>+Renta_Alta!O124+Masivo!O124+Consumo_Inicial!O124</f>
        <v>0</v>
      </c>
      <c r="P124" s="8">
        <f>+Renta_Alta!P124+Masivo!P124+Consumo_Inicial!P124</f>
        <v>0</v>
      </c>
      <c r="Q124" s="8">
        <f>+Renta_Alta!Q124+Masivo!Q124+Consumo_Inicial!Q124</f>
        <v>0</v>
      </c>
      <c r="R124" s="8">
        <f>+Renta_Alta!R124+Masivo!R124+Consumo_Inicial!R124</f>
        <v>0</v>
      </c>
      <c r="S124" s="8">
        <f>+Renta_Alta!S124+Masivo!S124+Consumo_Inicial!S124</f>
        <v>0</v>
      </c>
      <c r="T124" s="8">
        <f>+Renta_Alta!T124+Masivo!T124+Consumo_Inicial!T124</f>
        <v>0</v>
      </c>
      <c r="U124" s="8">
        <f>+Renta_Alta!U124+Masivo!U124+Consumo_Inicial!U124</f>
        <v>0</v>
      </c>
      <c r="V124" s="8">
        <f>+Renta_Alta!V124+Masivo!V124+Consumo_Inicial!V124</f>
        <v>0</v>
      </c>
      <c r="W124" s="8">
        <f>+Renta_Alta!W124+Masivo!W124+Consumo_Inicial!W124</f>
        <v>0</v>
      </c>
      <c r="X124" s="8">
        <f>+Renta_Alta!X124+Masivo!X124+Consumo_Inicial!X124</f>
        <v>0</v>
      </c>
      <c r="Y124" s="8">
        <f>+Renta_Alta!Y124+Masivo!Y124+Consumo_Inicial!Y124</f>
        <v>0</v>
      </c>
      <c r="Z124" s="8">
        <f>+Renta_Alta!Z124+Masivo!Z124+Consumo_Inicial!Z124</f>
        <v>0</v>
      </c>
      <c r="AA124" s="8">
        <f>+Renta_Alta!AA124+Masivo!AA124+Consumo_Inicial!AA124</f>
        <v>0</v>
      </c>
      <c r="AB124" s="8">
        <f>+Renta_Alta!AB124+Masivo!AB124+Consumo_Inicial!AB124</f>
        <v>0</v>
      </c>
      <c r="AC124" s="8">
        <f>+Renta_Alta!AC124+Masivo!AC124+Consumo_Inicial!AC124</f>
        <v>0</v>
      </c>
      <c r="AD124" s="8">
        <f>+Renta_Alta!AD124+Masivo!AD124+Consumo_Inicial!AD124</f>
        <v>0</v>
      </c>
      <c r="AE124" s="8">
        <f>+Renta_Alta!AE124+Masivo!AE124+Consumo_Inicial!AE124</f>
        <v>0</v>
      </c>
      <c r="AF124" s="8">
        <f>+Renta_Alta!AF124+Masivo!AF124+Consumo_Inicial!AF124</f>
        <v>0</v>
      </c>
      <c r="AG124" s="8">
        <f>+Renta_Alta!AG124+Masivo!AG124+Consumo_Inicial!AG124</f>
        <v>0</v>
      </c>
      <c r="AH124" s="8">
        <f>+Renta_Alta!AH124+Masivo!AH124+Consumo_Inicial!AH124</f>
        <v>0</v>
      </c>
      <c r="AI124" s="8">
        <f>+Renta_Alta!AI124+Masivo!AI124+Consumo_Inicial!AI124</f>
        <v>0</v>
      </c>
      <c r="AJ124" s="8">
        <f>+Renta_Alta!AJ124+Masivo!AJ124+Consumo_Inicial!AJ124</f>
        <v>0</v>
      </c>
      <c r="AK124" s="8">
        <f>+Renta_Alta!AK124+Masivo!AK124+Consumo_Inicial!AK124</f>
        <v>0</v>
      </c>
      <c r="AL124" s="8">
        <f>+Renta_Alta!AL124+Masivo!AL124+Consumo_Inicial!AL124</f>
        <v>0</v>
      </c>
      <c r="AM124" s="8">
        <f>+Renta_Alta!AM124+Masivo!AM124+Consumo_Inicial!AM124</f>
        <v>0</v>
      </c>
      <c r="AN124" s="8">
        <f>+Renta_Alta!AN124+Masivo!AN124+Consumo_Inicial!AN124</f>
        <v>0</v>
      </c>
      <c r="AO124" s="8">
        <f>+Renta_Alta!AO124+Masivo!AO124+Consumo_Inicial!AO124</f>
        <v>0</v>
      </c>
      <c r="AP124" s="8">
        <f>+Renta_Alta!AP124+Masivo!AP124+Consumo_Inicial!AP124</f>
        <v>0</v>
      </c>
      <c r="AQ124" s="8">
        <f>+Renta_Alta!AQ124+Masivo!AQ124+Consumo_Inicial!AQ124</f>
        <v>0</v>
      </c>
      <c r="AR124" s="8">
        <f>+Renta_Alta!AR124+Masivo!AR124+Consumo_Inicial!AR124</f>
        <v>0</v>
      </c>
      <c r="AS124" s="8">
        <f>+Renta_Alta!AS124+Masivo!AS124+Consumo_Inicial!AS124</f>
        <v>0</v>
      </c>
      <c r="AT124" s="8">
        <f>+Renta_Alta!AT124+Masivo!AT124+Consumo_Inicial!AT124</f>
        <v>0</v>
      </c>
      <c r="AU124" s="8">
        <f>+Renta_Alta!AU124+Masivo!AU124+Consumo_Inicial!AU124</f>
        <v>0</v>
      </c>
      <c r="AV124" s="8">
        <f>+Renta_Alta!AV124+Masivo!AV124+Consumo_Inicial!AV124</f>
        <v>0</v>
      </c>
      <c r="AW124" s="8">
        <f>+Renta_Alta!AW124+Masivo!AW124+Consumo_Inicial!AW124</f>
        <v>0</v>
      </c>
      <c r="AX124" s="8">
        <f>+Renta_Alta!AX124+Masivo!AX124+Consumo_Inicial!AX124</f>
        <v>0</v>
      </c>
      <c r="AY124" s="8">
        <f>+Renta_Alta!AY124+Masivo!AY124+Consumo_Inicial!AY124</f>
        <v>0</v>
      </c>
      <c r="AZ124" s="8">
        <f>+Renta_Alta!AZ124+Masivo!AZ124+Consumo_Inicial!AZ124</f>
        <v>0</v>
      </c>
      <c r="BA124" s="8">
        <f>+Renta_Alta!BA124+Masivo!BA124+Consumo_Inicial!BA124</f>
        <v>0</v>
      </c>
      <c r="BB124" s="8">
        <f>+Renta_Alta!BB124+Masivo!BB124+Consumo_Inicial!BB124</f>
        <v>0</v>
      </c>
      <c r="BC124" s="8">
        <f>+Renta_Alta!BC124+Masivo!BC124+Consumo_Inicial!BC124</f>
        <v>0</v>
      </c>
      <c r="BD124" s="8">
        <f>+Renta_Alta!BD124+Masivo!BD124+Consumo_Inicial!BD124</f>
        <v>0</v>
      </c>
      <c r="BE124" s="8">
        <f>+Renta_Alta!BE124+Masivo!BE124+Consumo_Inicial!BE124</f>
        <v>0</v>
      </c>
      <c r="BF124" s="8">
        <f>+Renta_Alta!BF124+Masivo!BF124+Consumo_Inicial!BF124</f>
        <v>0</v>
      </c>
      <c r="BG124" s="8">
        <f>+Renta_Alta!BG124+Masivo!BG124+Consumo_Inicial!BG124</f>
        <v>0</v>
      </c>
      <c r="BH124" s="8">
        <f>+Renta_Alta!BH124+Masivo!BH124+Consumo_Inicial!BH124</f>
        <v>0</v>
      </c>
      <c r="BI124" s="8">
        <f>+Renta_Alta!BI124+Masivo!BI124+Consumo_Inicial!BI124</f>
        <v>0</v>
      </c>
      <c r="BJ124" s="8">
        <f>+Renta_Alta!BJ124+Masivo!BJ124+Consumo_Inicial!BJ124</f>
        <v>0</v>
      </c>
      <c r="BK124" s="8">
        <f>+Renta_Alta!BK124+Masivo!BK124+Consumo_Inicial!BK124</f>
        <v>0</v>
      </c>
      <c r="BO124" s="23">
        <f t="shared" si="287"/>
        <v>0</v>
      </c>
      <c r="BP124" s="23">
        <f t="shared" si="287"/>
        <v>0</v>
      </c>
      <c r="BQ124" s="23">
        <f t="shared" si="287"/>
        <v>0</v>
      </c>
      <c r="BR124" s="23">
        <f t="shared" si="287"/>
        <v>0</v>
      </c>
      <c r="BS124" s="23">
        <f t="shared" si="287"/>
        <v>0</v>
      </c>
      <c r="BT124" s="23">
        <f t="shared" si="287"/>
        <v>0</v>
      </c>
    </row>
    <row r="125" spans="1:72" hidden="1" outlineLevel="2" x14ac:dyDescent="0.25">
      <c r="A125" s="11" t="s">
        <v>11</v>
      </c>
      <c r="C125" s="2"/>
      <c r="D125" s="8">
        <f>+Renta_Alta!D125+Masivo!D125+Consumo_Inicial!D125</f>
        <v>0</v>
      </c>
      <c r="E125" s="8">
        <f>+Renta_Alta!E125+Masivo!E125+Consumo_Inicial!E125</f>
        <v>0</v>
      </c>
      <c r="F125" s="8">
        <f>+Renta_Alta!F125+Masivo!F125+Consumo_Inicial!F125</f>
        <v>0</v>
      </c>
      <c r="G125" s="8">
        <f>+Renta_Alta!G125+Masivo!G125+Consumo_Inicial!G125</f>
        <v>0</v>
      </c>
      <c r="H125" s="8">
        <f>+Renta_Alta!H125+Masivo!H125+Consumo_Inicial!H125</f>
        <v>0</v>
      </c>
      <c r="I125" s="8">
        <f>+Renta_Alta!I125+Masivo!I125+Consumo_Inicial!I125</f>
        <v>0</v>
      </c>
      <c r="J125" s="8">
        <f>+Renta_Alta!J125+Masivo!J125+Consumo_Inicial!J125</f>
        <v>0</v>
      </c>
      <c r="K125" s="8">
        <f>+Renta_Alta!K125+Masivo!K125+Consumo_Inicial!K125</f>
        <v>0</v>
      </c>
      <c r="L125" s="8">
        <f>+Renta_Alta!L125+Masivo!L125+Consumo_Inicial!L125</f>
        <v>0</v>
      </c>
      <c r="M125" s="8">
        <f>+Renta_Alta!M125+Masivo!M125+Consumo_Inicial!M125</f>
        <v>0</v>
      </c>
      <c r="N125" s="8">
        <f>+Renta_Alta!N125+Masivo!N125+Consumo_Inicial!N125</f>
        <v>0</v>
      </c>
      <c r="O125" s="8">
        <f>+Renta_Alta!O125+Masivo!O125+Consumo_Inicial!O125</f>
        <v>0</v>
      </c>
      <c r="P125" s="8">
        <f>+Renta_Alta!P125+Masivo!P125+Consumo_Inicial!P125</f>
        <v>0</v>
      </c>
      <c r="Q125" s="8">
        <f>+Renta_Alta!Q125+Masivo!Q125+Consumo_Inicial!Q125</f>
        <v>0</v>
      </c>
      <c r="R125" s="8">
        <f>+Renta_Alta!R125+Masivo!R125+Consumo_Inicial!R125</f>
        <v>0</v>
      </c>
      <c r="S125" s="8">
        <f>+Renta_Alta!S125+Masivo!S125+Consumo_Inicial!S125</f>
        <v>0</v>
      </c>
      <c r="T125" s="8">
        <f>+Renta_Alta!T125+Masivo!T125+Consumo_Inicial!T125</f>
        <v>0</v>
      </c>
      <c r="U125" s="8">
        <f>+Renta_Alta!U125+Masivo!U125+Consumo_Inicial!U125</f>
        <v>0</v>
      </c>
      <c r="V125" s="8">
        <f>+Renta_Alta!V125+Masivo!V125+Consumo_Inicial!V125</f>
        <v>0</v>
      </c>
      <c r="W125" s="8">
        <f>+Renta_Alta!W125+Masivo!W125+Consumo_Inicial!W125</f>
        <v>0</v>
      </c>
      <c r="X125" s="8">
        <f>+Renta_Alta!X125+Masivo!X125+Consumo_Inicial!X125</f>
        <v>0</v>
      </c>
      <c r="Y125" s="8">
        <f>+Renta_Alta!Y125+Masivo!Y125+Consumo_Inicial!Y125</f>
        <v>0</v>
      </c>
      <c r="Z125" s="8">
        <f>+Renta_Alta!Z125+Masivo!Z125+Consumo_Inicial!Z125</f>
        <v>0</v>
      </c>
      <c r="AA125" s="8">
        <f>+Renta_Alta!AA125+Masivo!AA125+Consumo_Inicial!AA125</f>
        <v>0</v>
      </c>
      <c r="AB125" s="8">
        <f>+Renta_Alta!AB125+Masivo!AB125+Consumo_Inicial!AB125</f>
        <v>0</v>
      </c>
      <c r="AC125" s="8">
        <f>+Renta_Alta!AC125+Masivo!AC125+Consumo_Inicial!AC125</f>
        <v>0</v>
      </c>
      <c r="AD125" s="8">
        <f>+Renta_Alta!AD125+Masivo!AD125+Consumo_Inicial!AD125</f>
        <v>0</v>
      </c>
      <c r="AE125" s="8">
        <f>+Renta_Alta!AE125+Masivo!AE125+Consumo_Inicial!AE125</f>
        <v>0</v>
      </c>
      <c r="AF125" s="8">
        <f>+Renta_Alta!AF125+Masivo!AF125+Consumo_Inicial!AF125</f>
        <v>0</v>
      </c>
      <c r="AG125" s="8">
        <f>+Renta_Alta!AG125+Masivo!AG125+Consumo_Inicial!AG125</f>
        <v>0</v>
      </c>
      <c r="AH125" s="8">
        <f>+Renta_Alta!AH125+Masivo!AH125+Consumo_Inicial!AH125</f>
        <v>0</v>
      </c>
      <c r="AI125" s="8">
        <f>+Renta_Alta!AI125+Masivo!AI125+Consumo_Inicial!AI125</f>
        <v>0</v>
      </c>
      <c r="AJ125" s="8">
        <f>+Renta_Alta!AJ125+Masivo!AJ125+Consumo_Inicial!AJ125</f>
        <v>0</v>
      </c>
      <c r="AK125" s="8">
        <f>+Renta_Alta!AK125+Masivo!AK125+Consumo_Inicial!AK125</f>
        <v>0</v>
      </c>
      <c r="AL125" s="8">
        <f>+Renta_Alta!AL125+Masivo!AL125+Consumo_Inicial!AL125</f>
        <v>0</v>
      </c>
      <c r="AM125" s="8">
        <f>+Renta_Alta!AM125+Masivo!AM125+Consumo_Inicial!AM125</f>
        <v>0</v>
      </c>
      <c r="AN125" s="8">
        <f>+Renta_Alta!AN125+Masivo!AN125+Consumo_Inicial!AN125</f>
        <v>0</v>
      </c>
      <c r="AO125" s="8">
        <f>+Renta_Alta!AO125+Masivo!AO125+Consumo_Inicial!AO125</f>
        <v>0</v>
      </c>
      <c r="AP125" s="8">
        <f>+Renta_Alta!AP125+Masivo!AP125+Consumo_Inicial!AP125</f>
        <v>0</v>
      </c>
      <c r="AQ125" s="8">
        <f>+Renta_Alta!AQ125+Masivo!AQ125+Consumo_Inicial!AQ125</f>
        <v>0</v>
      </c>
      <c r="AR125" s="8">
        <f>+Renta_Alta!AR125+Masivo!AR125+Consumo_Inicial!AR125</f>
        <v>0</v>
      </c>
      <c r="AS125" s="8">
        <f>+Renta_Alta!AS125+Masivo!AS125+Consumo_Inicial!AS125</f>
        <v>0</v>
      </c>
      <c r="AT125" s="8">
        <f>+Renta_Alta!AT125+Masivo!AT125+Consumo_Inicial!AT125</f>
        <v>0</v>
      </c>
      <c r="AU125" s="8">
        <f>+Renta_Alta!AU125+Masivo!AU125+Consumo_Inicial!AU125</f>
        <v>0</v>
      </c>
      <c r="AV125" s="8">
        <f>+Renta_Alta!AV125+Masivo!AV125+Consumo_Inicial!AV125</f>
        <v>0</v>
      </c>
      <c r="AW125" s="8">
        <f>+Renta_Alta!AW125+Masivo!AW125+Consumo_Inicial!AW125</f>
        <v>0</v>
      </c>
      <c r="AX125" s="8">
        <f>+Renta_Alta!AX125+Masivo!AX125+Consumo_Inicial!AX125</f>
        <v>0</v>
      </c>
      <c r="AY125" s="8">
        <f>+Renta_Alta!AY125+Masivo!AY125+Consumo_Inicial!AY125</f>
        <v>0</v>
      </c>
      <c r="AZ125" s="8">
        <f>+Renta_Alta!AZ125+Masivo!AZ125+Consumo_Inicial!AZ125</f>
        <v>0</v>
      </c>
      <c r="BA125" s="8">
        <f>+Renta_Alta!BA125+Masivo!BA125+Consumo_Inicial!BA125</f>
        <v>0</v>
      </c>
      <c r="BB125" s="8">
        <f>+Renta_Alta!BB125+Masivo!BB125+Consumo_Inicial!BB125</f>
        <v>0</v>
      </c>
      <c r="BC125" s="8">
        <f>+Renta_Alta!BC125+Masivo!BC125+Consumo_Inicial!BC125</f>
        <v>0</v>
      </c>
      <c r="BD125" s="8">
        <f>+Renta_Alta!BD125+Masivo!BD125+Consumo_Inicial!BD125</f>
        <v>0</v>
      </c>
      <c r="BE125" s="8">
        <f>+Renta_Alta!BE125+Masivo!BE125+Consumo_Inicial!BE125</f>
        <v>0</v>
      </c>
      <c r="BF125" s="8">
        <f>+Renta_Alta!BF125+Masivo!BF125+Consumo_Inicial!BF125</f>
        <v>0</v>
      </c>
      <c r="BG125" s="8">
        <f>+Renta_Alta!BG125+Masivo!BG125+Consumo_Inicial!BG125</f>
        <v>0</v>
      </c>
      <c r="BH125" s="8">
        <f>+Renta_Alta!BH125+Masivo!BH125+Consumo_Inicial!BH125</f>
        <v>0</v>
      </c>
      <c r="BI125" s="8">
        <f>+Renta_Alta!BI125+Masivo!BI125+Consumo_Inicial!BI125</f>
        <v>0</v>
      </c>
      <c r="BJ125" s="8">
        <f>+Renta_Alta!BJ125+Masivo!BJ125+Consumo_Inicial!BJ125</f>
        <v>0</v>
      </c>
      <c r="BK125" s="8">
        <f>+Renta_Alta!BK125+Masivo!BK125+Consumo_Inicial!BK125</f>
        <v>0</v>
      </c>
      <c r="BO125" s="23">
        <f t="shared" si="287"/>
        <v>0</v>
      </c>
      <c r="BP125" s="23">
        <f t="shared" si="287"/>
        <v>0</v>
      </c>
      <c r="BQ125" s="23">
        <f t="shared" si="287"/>
        <v>0</v>
      </c>
      <c r="BR125" s="23">
        <f t="shared" si="287"/>
        <v>0</v>
      </c>
      <c r="BS125" s="23">
        <f t="shared" si="287"/>
        <v>0</v>
      </c>
      <c r="BT125" s="23">
        <f t="shared" si="287"/>
        <v>0</v>
      </c>
    </row>
    <row r="126" spans="1:72" hidden="1" outlineLevel="2" x14ac:dyDescent="0.25">
      <c r="A126" s="11" t="s">
        <v>11</v>
      </c>
      <c r="C126" s="2"/>
      <c r="D126" s="8">
        <f>+Renta_Alta!D126+Masivo!D126+Consumo_Inicial!D126</f>
        <v>0</v>
      </c>
      <c r="E126" s="8">
        <f>+Renta_Alta!E126+Masivo!E126+Consumo_Inicial!E126</f>
        <v>0</v>
      </c>
      <c r="F126" s="8">
        <f>+Renta_Alta!F126+Masivo!F126+Consumo_Inicial!F126</f>
        <v>0</v>
      </c>
      <c r="G126" s="8">
        <f>+Renta_Alta!G126+Masivo!G126+Consumo_Inicial!G126</f>
        <v>0</v>
      </c>
      <c r="H126" s="8">
        <f>+Renta_Alta!H126+Masivo!H126+Consumo_Inicial!H126</f>
        <v>0</v>
      </c>
      <c r="I126" s="8">
        <f>+Renta_Alta!I126+Masivo!I126+Consumo_Inicial!I126</f>
        <v>0</v>
      </c>
      <c r="J126" s="8">
        <f>+Renta_Alta!J126+Masivo!J126+Consumo_Inicial!J126</f>
        <v>0</v>
      </c>
      <c r="K126" s="8">
        <f>+Renta_Alta!K126+Masivo!K126+Consumo_Inicial!K126</f>
        <v>0</v>
      </c>
      <c r="L126" s="8">
        <f>+Renta_Alta!L126+Masivo!L126+Consumo_Inicial!L126</f>
        <v>0</v>
      </c>
      <c r="M126" s="8">
        <f>+Renta_Alta!M126+Masivo!M126+Consumo_Inicial!M126</f>
        <v>0</v>
      </c>
      <c r="N126" s="8">
        <f>+Renta_Alta!N126+Masivo!N126+Consumo_Inicial!N126</f>
        <v>0</v>
      </c>
      <c r="O126" s="8">
        <f>+Renta_Alta!O126+Masivo!O126+Consumo_Inicial!O126</f>
        <v>0</v>
      </c>
      <c r="P126" s="8">
        <f>+Renta_Alta!P126+Masivo!P126+Consumo_Inicial!P126</f>
        <v>0</v>
      </c>
      <c r="Q126" s="8">
        <f>+Renta_Alta!Q126+Masivo!Q126+Consumo_Inicial!Q126</f>
        <v>0</v>
      </c>
      <c r="R126" s="8">
        <f>+Renta_Alta!R126+Masivo!R126+Consumo_Inicial!R126</f>
        <v>0</v>
      </c>
      <c r="S126" s="8">
        <f>+Renta_Alta!S126+Masivo!S126+Consumo_Inicial!S126</f>
        <v>0</v>
      </c>
      <c r="T126" s="8">
        <f>+Renta_Alta!T126+Masivo!T126+Consumo_Inicial!T126</f>
        <v>0</v>
      </c>
      <c r="U126" s="8">
        <f>+Renta_Alta!U126+Masivo!U126+Consumo_Inicial!U126</f>
        <v>0</v>
      </c>
      <c r="V126" s="8">
        <f>+Renta_Alta!V126+Masivo!V126+Consumo_Inicial!V126</f>
        <v>0</v>
      </c>
      <c r="W126" s="8">
        <f>+Renta_Alta!W126+Masivo!W126+Consumo_Inicial!W126</f>
        <v>0</v>
      </c>
      <c r="X126" s="8">
        <f>+Renta_Alta!X126+Masivo!X126+Consumo_Inicial!X126</f>
        <v>0</v>
      </c>
      <c r="Y126" s="8">
        <f>+Renta_Alta!Y126+Masivo!Y126+Consumo_Inicial!Y126</f>
        <v>0</v>
      </c>
      <c r="Z126" s="8">
        <f>+Renta_Alta!Z126+Masivo!Z126+Consumo_Inicial!Z126</f>
        <v>0</v>
      </c>
      <c r="AA126" s="8">
        <f>+Renta_Alta!AA126+Masivo!AA126+Consumo_Inicial!AA126</f>
        <v>0</v>
      </c>
      <c r="AB126" s="8">
        <f>+Renta_Alta!AB126+Masivo!AB126+Consumo_Inicial!AB126</f>
        <v>0</v>
      </c>
      <c r="AC126" s="8">
        <f>+Renta_Alta!AC126+Masivo!AC126+Consumo_Inicial!AC126</f>
        <v>0</v>
      </c>
      <c r="AD126" s="8">
        <f>+Renta_Alta!AD126+Masivo!AD126+Consumo_Inicial!AD126</f>
        <v>0</v>
      </c>
      <c r="AE126" s="8">
        <f>+Renta_Alta!AE126+Masivo!AE126+Consumo_Inicial!AE126</f>
        <v>0</v>
      </c>
      <c r="AF126" s="8">
        <f>+Renta_Alta!AF126+Masivo!AF126+Consumo_Inicial!AF126</f>
        <v>0</v>
      </c>
      <c r="AG126" s="8">
        <f>+Renta_Alta!AG126+Masivo!AG126+Consumo_Inicial!AG126</f>
        <v>0</v>
      </c>
      <c r="AH126" s="8">
        <f>+Renta_Alta!AH126+Masivo!AH126+Consumo_Inicial!AH126</f>
        <v>0</v>
      </c>
      <c r="AI126" s="8">
        <f>+Renta_Alta!AI126+Masivo!AI126+Consumo_Inicial!AI126</f>
        <v>0</v>
      </c>
      <c r="AJ126" s="8">
        <f>+Renta_Alta!AJ126+Masivo!AJ126+Consumo_Inicial!AJ126</f>
        <v>0</v>
      </c>
      <c r="AK126" s="8">
        <f>+Renta_Alta!AK126+Masivo!AK126+Consumo_Inicial!AK126</f>
        <v>0</v>
      </c>
      <c r="AL126" s="8">
        <f>+Renta_Alta!AL126+Masivo!AL126+Consumo_Inicial!AL126</f>
        <v>0</v>
      </c>
      <c r="AM126" s="8">
        <f>+Renta_Alta!AM126+Masivo!AM126+Consumo_Inicial!AM126</f>
        <v>0</v>
      </c>
      <c r="AN126" s="8">
        <f>+Renta_Alta!AN126+Masivo!AN126+Consumo_Inicial!AN126</f>
        <v>0</v>
      </c>
      <c r="AO126" s="8">
        <f>+Renta_Alta!AO126+Masivo!AO126+Consumo_Inicial!AO126</f>
        <v>0</v>
      </c>
      <c r="AP126" s="8">
        <f>+Renta_Alta!AP126+Masivo!AP126+Consumo_Inicial!AP126</f>
        <v>0</v>
      </c>
      <c r="AQ126" s="8">
        <f>+Renta_Alta!AQ126+Masivo!AQ126+Consumo_Inicial!AQ126</f>
        <v>0</v>
      </c>
      <c r="AR126" s="8">
        <f>+Renta_Alta!AR126+Masivo!AR126+Consumo_Inicial!AR126</f>
        <v>0</v>
      </c>
      <c r="AS126" s="8">
        <f>+Renta_Alta!AS126+Masivo!AS126+Consumo_Inicial!AS126</f>
        <v>0</v>
      </c>
      <c r="AT126" s="8">
        <f>+Renta_Alta!AT126+Masivo!AT126+Consumo_Inicial!AT126</f>
        <v>0</v>
      </c>
      <c r="AU126" s="8">
        <f>+Renta_Alta!AU126+Masivo!AU126+Consumo_Inicial!AU126</f>
        <v>0</v>
      </c>
      <c r="AV126" s="8">
        <f>+Renta_Alta!AV126+Masivo!AV126+Consumo_Inicial!AV126</f>
        <v>0</v>
      </c>
      <c r="AW126" s="8">
        <f>+Renta_Alta!AW126+Masivo!AW126+Consumo_Inicial!AW126</f>
        <v>0</v>
      </c>
      <c r="AX126" s="8">
        <f>+Renta_Alta!AX126+Masivo!AX126+Consumo_Inicial!AX126</f>
        <v>0</v>
      </c>
      <c r="AY126" s="8">
        <f>+Renta_Alta!AY126+Masivo!AY126+Consumo_Inicial!AY126</f>
        <v>0</v>
      </c>
      <c r="AZ126" s="8">
        <f>+Renta_Alta!AZ126+Masivo!AZ126+Consumo_Inicial!AZ126</f>
        <v>0</v>
      </c>
      <c r="BA126" s="8">
        <f>+Renta_Alta!BA126+Masivo!BA126+Consumo_Inicial!BA126</f>
        <v>0</v>
      </c>
      <c r="BB126" s="8">
        <f>+Renta_Alta!BB126+Masivo!BB126+Consumo_Inicial!BB126</f>
        <v>0</v>
      </c>
      <c r="BC126" s="8">
        <f>+Renta_Alta!BC126+Masivo!BC126+Consumo_Inicial!BC126</f>
        <v>0</v>
      </c>
      <c r="BD126" s="8">
        <f>+Renta_Alta!BD126+Masivo!BD126+Consumo_Inicial!BD126</f>
        <v>0</v>
      </c>
      <c r="BE126" s="8">
        <f>+Renta_Alta!BE126+Masivo!BE126+Consumo_Inicial!BE126</f>
        <v>0</v>
      </c>
      <c r="BF126" s="8">
        <f>+Renta_Alta!BF126+Masivo!BF126+Consumo_Inicial!BF126</f>
        <v>0</v>
      </c>
      <c r="BG126" s="8">
        <f>+Renta_Alta!BG126+Masivo!BG126+Consumo_Inicial!BG126</f>
        <v>0</v>
      </c>
      <c r="BH126" s="8">
        <f>+Renta_Alta!BH126+Masivo!BH126+Consumo_Inicial!BH126</f>
        <v>0</v>
      </c>
      <c r="BI126" s="8">
        <f>+Renta_Alta!BI126+Masivo!BI126+Consumo_Inicial!BI126</f>
        <v>0</v>
      </c>
      <c r="BJ126" s="8">
        <f>+Renta_Alta!BJ126+Masivo!BJ126+Consumo_Inicial!BJ126</f>
        <v>0</v>
      </c>
      <c r="BK126" s="8">
        <f>+Renta_Alta!BK126+Masivo!BK126+Consumo_Inicial!BK126</f>
        <v>0</v>
      </c>
      <c r="BO126" s="23">
        <f t="shared" si="287"/>
        <v>0</v>
      </c>
      <c r="BP126" s="23">
        <f t="shared" si="287"/>
        <v>0</v>
      </c>
      <c r="BQ126" s="23">
        <f t="shared" si="287"/>
        <v>0</v>
      </c>
      <c r="BR126" s="23">
        <f t="shared" si="287"/>
        <v>0</v>
      </c>
      <c r="BS126" s="23">
        <f t="shared" si="287"/>
        <v>0</v>
      </c>
      <c r="BT126" s="23">
        <f t="shared" si="287"/>
        <v>0</v>
      </c>
    </row>
    <row r="127" spans="1:72" hidden="1" outlineLevel="2" x14ac:dyDescent="0.25">
      <c r="A127" s="11" t="s">
        <v>11</v>
      </c>
      <c r="C127" s="2"/>
      <c r="D127" s="8">
        <f>+Renta_Alta!D127+Masivo!D127+Consumo_Inicial!D127</f>
        <v>0</v>
      </c>
      <c r="E127" s="8">
        <f>+Renta_Alta!E127+Masivo!E127+Consumo_Inicial!E127</f>
        <v>0</v>
      </c>
      <c r="F127" s="8">
        <f>+Renta_Alta!F127+Masivo!F127+Consumo_Inicial!F127</f>
        <v>0</v>
      </c>
      <c r="G127" s="8">
        <f>+Renta_Alta!G127+Masivo!G127+Consumo_Inicial!G127</f>
        <v>0</v>
      </c>
      <c r="H127" s="8">
        <f>+Renta_Alta!H127+Masivo!H127+Consumo_Inicial!H127</f>
        <v>0</v>
      </c>
      <c r="I127" s="8">
        <f>+Renta_Alta!I127+Masivo!I127+Consumo_Inicial!I127</f>
        <v>0</v>
      </c>
      <c r="J127" s="8">
        <f>+Renta_Alta!J127+Masivo!J127+Consumo_Inicial!J127</f>
        <v>0</v>
      </c>
      <c r="K127" s="8">
        <f>+Renta_Alta!K127+Masivo!K127+Consumo_Inicial!K127</f>
        <v>0</v>
      </c>
      <c r="L127" s="8">
        <f>+Renta_Alta!L127+Masivo!L127+Consumo_Inicial!L127</f>
        <v>0</v>
      </c>
      <c r="M127" s="8">
        <f>+Renta_Alta!M127+Masivo!M127+Consumo_Inicial!M127</f>
        <v>0</v>
      </c>
      <c r="N127" s="8">
        <f>+Renta_Alta!N127+Masivo!N127+Consumo_Inicial!N127</f>
        <v>0</v>
      </c>
      <c r="O127" s="8">
        <f>+Renta_Alta!O127+Masivo!O127+Consumo_Inicial!O127</f>
        <v>0</v>
      </c>
      <c r="P127" s="8">
        <f>+Renta_Alta!P127+Masivo!P127+Consumo_Inicial!P127</f>
        <v>0</v>
      </c>
      <c r="Q127" s="8">
        <f>+Renta_Alta!Q127+Masivo!Q127+Consumo_Inicial!Q127</f>
        <v>0</v>
      </c>
      <c r="R127" s="8">
        <f>+Renta_Alta!R127+Masivo!R127+Consumo_Inicial!R127</f>
        <v>0</v>
      </c>
      <c r="S127" s="8">
        <f>+Renta_Alta!S127+Masivo!S127+Consumo_Inicial!S127</f>
        <v>0</v>
      </c>
      <c r="T127" s="8">
        <f>+Renta_Alta!T127+Masivo!T127+Consumo_Inicial!T127</f>
        <v>0</v>
      </c>
      <c r="U127" s="8">
        <f>+Renta_Alta!U127+Masivo!U127+Consumo_Inicial!U127</f>
        <v>0</v>
      </c>
      <c r="V127" s="8">
        <f>+Renta_Alta!V127+Masivo!V127+Consumo_Inicial!V127</f>
        <v>0</v>
      </c>
      <c r="W127" s="8">
        <f>+Renta_Alta!W127+Masivo!W127+Consumo_Inicial!W127</f>
        <v>0</v>
      </c>
      <c r="X127" s="8">
        <f>+Renta_Alta!X127+Masivo!X127+Consumo_Inicial!X127</f>
        <v>0</v>
      </c>
      <c r="Y127" s="8">
        <f>+Renta_Alta!Y127+Masivo!Y127+Consumo_Inicial!Y127</f>
        <v>0</v>
      </c>
      <c r="Z127" s="8">
        <f>+Renta_Alta!Z127+Masivo!Z127+Consumo_Inicial!Z127</f>
        <v>0</v>
      </c>
      <c r="AA127" s="8">
        <f>+Renta_Alta!AA127+Masivo!AA127+Consumo_Inicial!AA127</f>
        <v>0</v>
      </c>
      <c r="AB127" s="8">
        <f>+Renta_Alta!AB127+Masivo!AB127+Consumo_Inicial!AB127</f>
        <v>0</v>
      </c>
      <c r="AC127" s="8">
        <f>+Renta_Alta!AC127+Masivo!AC127+Consumo_Inicial!AC127</f>
        <v>0</v>
      </c>
      <c r="AD127" s="8">
        <f>+Renta_Alta!AD127+Masivo!AD127+Consumo_Inicial!AD127</f>
        <v>0</v>
      </c>
      <c r="AE127" s="8">
        <f>+Renta_Alta!AE127+Masivo!AE127+Consumo_Inicial!AE127</f>
        <v>0</v>
      </c>
      <c r="AF127" s="8">
        <f>+Renta_Alta!AF127+Masivo!AF127+Consumo_Inicial!AF127</f>
        <v>0</v>
      </c>
      <c r="AG127" s="8">
        <f>+Renta_Alta!AG127+Masivo!AG127+Consumo_Inicial!AG127</f>
        <v>0</v>
      </c>
      <c r="AH127" s="8">
        <f>+Renta_Alta!AH127+Masivo!AH127+Consumo_Inicial!AH127</f>
        <v>0</v>
      </c>
      <c r="AI127" s="8">
        <f>+Renta_Alta!AI127+Masivo!AI127+Consumo_Inicial!AI127</f>
        <v>0</v>
      </c>
      <c r="AJ127" s="8">
        <f>+Renta_Alta!AJ127+Masivo!AJ127+Consumo_Inicial!AJ127</f>
        <v>0</v>
      </c>
      <c r="AK127" s="8">
        <f>+Renta_Alta!AK127+Masivo!AK127+Consumo_Inicial!AK127</f>
        <v>0</v>
      </c>
      <c r="AL127" s="8">
        <f>+Renta_Alta!AL127+Masivo!AL127+Consumo_Inicial!AL127</f>
        <v>0</v>
      </c>
      <c r="AM127" s="8">
        <f>+Renta_Alta!AM127+Masivo!AM127+Consumo_Inicial!AM127</f>
        <v>0</v>
      </c>
      <c r="AN127" s="8">
        <f>+Renta_Alta!AN127+Masivo!AN127+Consumo_Inicial!AN127</f>
        <v>0</v>
      </c>
      <c r="AO127" s="8">
        <f>+Renta_Alta!AO127+Masivo!AO127+Consumo_Inicial!AO127</f>
        <v>0</v>
      </c>
      <c r="AP127" s="8">
        <f>+Renta_Alta!AP127+Masivo!AP127+Consumo_Inicial!AP127</f>
        <v>0</v>
      </c>
      <c r="AQ127" s="8">
        <f>+Renta_Alta!AQ127+Masivo!AQ127+Consumo_Inicial!AQ127</f>
        <v>0</v>
      </c>
      <c r="AR127" s="8">
        <f>+Renta_Alta!AR127+Masivo!AR127+Consumo_Inicial!AR127</f>
        <v>0</v>
      </c>
      <c r="AS127" s="8">
        <f>+Renta_Alta!AS127+Masivo!AS127+Consumo_Inicial!AS127</f>
        <v>0</v>
      </c>
      <c r="AT127" s="8">
        <f>+Renta_Alta!AT127+Masivo!AT127+Consumo_Inicial!AT127</f>
        <v>0</v>
      </c>
      <c r="AU127" s="8">
        <f>+Renta_Alta!AU127+Masivo!AU127+Consumo_Inicial!AU127</f>
        <v>0</v>
      </c>
      <c r="AV127" s="8">
        <f>+Renta_Alta!AV127+Masivo!AV127+Consumo_Inicial!AV127</f>
        <v>0</v>
      </c>
      <c r="AW127" s="8">
        <f>+Renta_Alta!AW127+Masivo!AW127+Consumo_Inicial!AW127</f>
        <v>0</v>
      </c>
      <c r="AX127" s="8">
        <f>+Renta_Alta!AX127+Masivo!AX127+Consumo_Inicial!AX127</f>
        <v>0</v>
      </c>
      <c r="AY127" s="8">
        <f>+Renta_Alta!AY127+Masivo!AY127+Consumo_Inicial!AY127</f>
        <v>0</v>
      </c>
      <c r="AZ127" s="8">
        <f>+Renta_Alta!AZ127+Masivo!AZ127+Consumo_Inicial!AZ127</f>
        <v>0</v>
      </c>
      <c r="BA127" s="8">
        <f>+Renta_Alta!BA127+Masivo!BA127+Consumo_Inicial!BA127</f>
        <v>0</v>
      </c>
      <c r="BB127" s="8">
        <f>+Renta_Alta!BB127+Masivo!BB127+Consumo_Inicial!BB127</f>
        <v>0</v>
      </c>
      <c r="BC127" s="8">
        <f>+Renta_Alta!BC127+Masivo!BC127+Consumo_Inicial!BC127</f>
        <v>0</v>
      </c>
      <c r="BD127" s="8">
        <f>+Renta_Alta!BD127+Masivo!BD127+Consumo_Inicial!BD127</f>
        <v>0</v>
      </c>
      <c r="BE127" s="8">
        <f>+Renta_Alta!BE127+Masivo!BE127+Consumo_Inicial!BE127</f>
        <v>0</v>
      </c>
      <c r="BF127" s="8">
        <f>+Renta_Alta!BF127+Masivo!BF127+Consumo_Inicial!BF127</f>
        <v>0</v>
      </c>
      <c r="BG127" s="8">
        <f>+Renta_Alta!BG127+Masivo!BG127+Consumo_Inicial!BG127</f>
        <v>0</v>
      </c>
      <c r="BH127" s="8">
        <f>+Renta_Alta!BH127+Masivo!BH127+Consumo_Inicial!BH127</f>
        <v>0</v>
      </c>
      <c r="BI127" s="8">
        <f>+Renta_Alta!BI127+Masivo!BI127+Consumo_Inicial!BI127</f>
        <v>0</v>
      </c>
      <c r="BJ127" s="8">
        <f>+Renta_Alta!BJ127+Masivo!BJ127+Consumo_Inicial!BJ127</f>
        <v>0</v>
      </c>
      <c r="BK127" s="8">
        <f>+Renta_Alta!BK127+Masivo!BK127+Consumo_Inicial!BK127</f>
        <v>0</v>
      </c>
      <c r="BO127" s="23">
        <f t="shared" si="287"/>
        <v>0</v>
      </c>
      <c r="BP127" s="23">
        <f t="shared" si="287"/>
        <v>0</v>
      </c>
      <c r="BQ127" s="23">
        <f t="shared" si="287"/>
        <v>0</v>
      </c>
      <c r="BR127" s="23">
        <f t="shared" si="287"/>
        <v>0</v>
      </c>
      <c r="BS127" s="23">
        <f t="shared" si="287"/>
        <v>0</v>
      </c>
      <c r="BT127" s="23">
        <f t="shared" si="287"/>
        <v>0</v>
      </c>
    </row>
    <row r="128" spans="1:72" hidden="1" outlineLevel="2" x14ac:dyDescent="0.25">
      <c r="A128" s="11" t="s">
        <v>11</v>
      </c>
      <c r="C128" s="2"/>
      <c r="D128" s="8">
        <f>+Renta_Alta!D128+Masivo!D128+Consumo_Inicial!D128</f>
        <v>0</v>
      </c>
      <c r="E128" s="8">
        <f>+Renta_Alta!E128+Masivo!E128+Consumo_Inicial!E128</f>
        <v>0</v>
      </c>
      <c r="F128" s="8">
        <f>+Renta_Alta!F128+Masivo!F128+Consumo_Inicial!F128</f>
        <v>0</v>
      </c>
      <c r="G128" s="8">
        <f>+Renta_Alta!G128+Masivo!G128+Consumo_Inicial!G128</f>
        <v>0</v>
      </c>
      <c r="H128" s="8">
        <f>+Renta_Alta!H128+Masivo!H128+Consumo_Inicial!H128</f>
        <v>0</v>
      </c>
      <c r="I128" s="8">
        <f>+Renta_Alta!I128+Masivo!I128+Consumo_Inicial!I128</f>
        <v>0</v>
      </c>
      <c r="J128" s="8">
        <f>+Renta_Alta!J128+Masivo!J128+Consumo_Inicial!J128</f>
        <v>0</v>
      </c>
      <c r="K128" s="8">
        <f>+Renta_Alta!K128+Masivo!K128+Consumo_Inicial!K128</f>
        <v>0</v>
      </c>
      <c r="L128" s="8">
        <f>+Renta_Alta!L128+Masivo!L128+Consumo_Inicial!L128</f>
        <v>0</v>
      </c>
      <c r="M128" s="8">
        <f>+Renta_Alta!M128+Masivo!M128+Consumo_Inicial!M128</f>
        <v>0</v>
      </c>
      <c r="N128" s="8">
        <f>+Renta_Alta!N128+Masivo!N128+Consumo_Inicial!N128</f>
        <v>0</v>
      </c>
      <c r="O128" s="8">
        <f>+Renta_Alta!O128+Masivo!O128+Consumo_Inicial!O128</f>
        <v>0</v>
      </c>
      <c r="P128" s="8">
        <f>+Renta_Alta!P128+Masivo!P128+Consumo_Inicial!P128</f>
        <v>0</v>
      </c>
      <c r="Q128" s="8">
        <f>+Renta_Alta!Q128+Masivo!Q128+Consumo_Inicial!Q128</f>
        <v>0</v>
      </c>
      <c r="R128" s="8">
        <f>+Renta_Alta!R128+Masivo!R128+Consumo_Inicial!R128</f>
        <v>0</v>
      </c>
      <c r="S128" s="8">
        <f>+Renta_Alta!S128+Masivo!S128+Consumo_Inicial!S128</f>
        <v>0</v>
      </c>
      <c r="T128" s="8">
        <f>+Renta_Alta!T128+Masivo!T128+Consumo_Inicial!T128</f>
        <v>0</v>
      </c>
      <c r="U128" s="8">
        <f>+Renta_Alta!U128+Masivo!U128+Consumo_Inicial!U128</f>
        <v>0</v>
      </c>
      <c r="V128" s="8">
        <f>+Renta_Alta!V128+Masivo!V128+Consumo_Inicial!V128</f>
        <v>0</v>
      </c>
      <c r="W128" s="8">
        <f>+Renta_Alta!W128+Masivo!W128+Consumo_Inicial!W128</f>
        <v>0</v>
      </c>
      <c r="X128" s="8">
        <f>+Renta_Alta!X128+Masivo!X128+Consumo_Inicial!X128</f>
        <v>0</v>
      </c>
      <c r="Y128" s="8">
        <f>+Renta_Alta!Y128+Masivo!Y128+Consumo_Inicial!Y128</f>
        <v>0</v>
      </c>
      <c r="Z128" s="8">
        <f>+Renta_Alta!Z128+Masivo!Z128+Consumo_Inicial!Z128</f>
        <v>0</v>
      </c>
      <c r="AA128" s="8">
        <f>+Renta_Alta!AA128+Masivo!AA128+Consumo_Inicial!AA128</f>
        <v>0</v>
      </c>
      <c r="AB128" s="8">
        <f>+Renta_Alta!AB128+Masivo!AB128+Consumo_Inicial!AB128</f>
        <v>0</v>
      </c>
      <c r="AC128" s="8">
        <f>+Renta_Alta!AC128+Masivo!AC128+Consumo_Inicial!AC128</f>
        <v>0</v>
      </c>
      <c r="AD128" s="8">
        <f>+Renta_Alta!AD128+Masivo!AD128+Consumo_Inicial!AD128</f>
        <v>0</v>
      </c>
      <c r="AE128" s="8">
        <f>+Renta_Alta!AE128+Masivo!AE128+Consumo_Inicial!AE128</f>
        <v>0</v>
      </c>
      <c r="AF128" s="8">
        <f>+Renta_Alta!AF128+Masivo!AF128+Consumo_Inicial!AF128</f>
        <v>0</v>
      </c>
      <c r="AG128" s="8">
        <f>+Renta_Alta!AG128+Masivo!AG128+Consumo_Inicial!AG128</f>
        <v>0</v>
      </c>
      <c r="AH128" s="8">
        <f>+Renta_Alta!AH128+Masivo!AH128+Consumo_Inicial!AH128</f>
        <v>0</v>
      </c>
      <c r="AI128" s="8">
        <f>+Renta_Alta!AI128+Masivo!AI128+Consumo_Inicial!AI128</f>
        <v>0</v>
      </c>
      <c r="AJ128" s="8">
        <f>+Renta_Alta!AJ128+Masivo!AJ128+Consumo_Inicial!AJ128</f>
        <v>0</v>
      </c>
      <c r="AK128" s="8">
        <f>+Renta_Alta!AK128+Masivo!AK128+Consumo_Inicial!AK128</f>
        <v>0</v>
      </c>
      <c r="AL128" s="8">
        <f>+Renta_Alta!AL128+Masivo!AL128+Consumo_Inicial!AL128</f>
        <v>0</v>
      </c>
      <c r="AM128" s="8">
        <f>+Renta_Alta!AM128+Masivo!AM128+Consumo_Inicial!AM128</f>
        <v>0</v>
      </c>
      <c r="AN128" s="8">
        <f>+Renta_Alta!AN128+Masivo!AN128+Consumo_Inicial!AN128</f>
        <v>0</v>
      </c>
      <c r="AO128" s="8">
        <f>+Renta_Alta!AO128+Masivo!AO128+Consumo_Inicial!AO128</f>
        <v>0</v>
      </c>
      <c r="AP128" s="8">
        <f>+Renta_Alta!AP128+Masivo!AP128+Consumo_Inicial!AP128</f>
        <v>0</v>
      </c>
      <c r="AQ128" s="8">
        <f>+Renta_Alta!AQ128+Masivo!AQ128+Consumo_Inicial!AQ128</f>
        <v>0</v>
      </c>
      <c r="AR128" s="8">
        <f>+Renta_Alta!AR128+Masivo!AR128+Consumo_Inicial!AR128</f>
        <v>0</v>
      </c>
      <c r="AS128" s="8">
        <f>+Renta_Alta!AS128+Masivo!AS128+Consumo_Inicial!AS128</f>
        <v>0</v>
      </c>
      <c r="AT128" s="8">
        <f>+Renta_Alta!AT128+Masivo!AT128+Consumo_Inicial!AT128</f>
        <v>0</v>
      </c>
      <c r="AU128" s="8">
        <f>+Renta_Alta!AU128+Masivo!AU128+Consumo_Inicial!AU128</f>
        <v>0</v>
      </c>
      <c r="AV128" s="8">
        <f>+Renta_Alta!AV128+Masivo!AV128+Consumo_Inicial!AV128</f>
        <v>0</v>
      </c>
      <c r="AW128" s="8">
        <f>+Renta_Alta!AW128+Masivo!AW128+Consumo_Inicial!AW128</f>
        <v>0</v>
      </c>
      <c r="AX128" s="8">
        <f>+Renta_Alta!AX128+Masivo!AX128+Consumo_Inicial!AX128</f>
        <v>0</v>
      </c>
      <c r="AY128" s="8">
        <f>+Renta_Alta!AY128+Masivo!AY128+Consumo_Inicial!AY128</f>
        <v>0</v>
      </c>
      <c r="AZ128" s="8">
        <f>+Renta_Alta!AZ128+Masivo!AZ128+Consumo_Inicial!AZ128</f>
        <v>0</v>
      </c>
      <c r="BA128" s="8">
        <f>+Renta_Alta!BA128+Masivo!BA128+Consumo_Inicial!BA128</f>
        <v>0</v>
      </c>
      <c r="BB128" s="8">
        <f>+Renta_Alta!BB128+Masivo!BB128+Consumo_Inicial!BB128</f>
        <v>0</v>
      </c>
      <c r="BC128" s="8">
        <f>+Renta_Alta!BC128+Masivo!BC128+Consumo_Inicial!BC128</f>
        <v>0</v>
      </c>
      <c r="BD128" s="8">
        <f>+Renta_Alta!BD128+Masivo!BD128+Consumo_Inicial!BD128</f>
        <v>0</v>
      </c>
      <c r="BE128" s="8">
        <f>+Renta_Alta!BE128+Masivo!BE128+Consumo_Inicial!BE128</f>
        <v>0</v>
      </c>
      <c r="BF128" s="8">
        <f>+Renta_Alta!BF128+Masivo!BF128+Consumo_Inicial!BF128</f>
        <v>0</v>
      </c>
      <c r="BG128" s="8">
        <f>+Renta_Alta!BG128+Masivo!BG128+Consumo_Inicial!BG128</f>
        <v>0</v>
      </c>
      <c r="BH128" s="8">
        <f>+Renta_Alta!BH128+Masivo!BH128+Consumo_Inicial!BH128</f>
        <v>0</v>
      </c>
      <c r="BI128" s="8">
        <f>+Renta_Alta!BI128+Masivo!BI128+Consumo_Inicial!BI128</f>
        <v>0</v>
      </c>
      <c r="BJ128" s="8">
        <f>+Renta_Alta!BJ128+Masivo!BJ128+Consumo_Inicial!BJ128</f>
        <v>0</v>
      </c>
      <c r="BK128" s="8">
        <f>+Renta_Alta!BK128+Masivo!BK128+Consumo_Inicial!BK128</f>
        <v>0</v>
      </c>
      <c r="BO128" s="23">
        <f t="shared" si="287"/>
        <v>0</v>
      </c>
      <c r="BP128" s="23">
        <f t="shared" si="287"/>
        <v>0</v>
      </c>
      <c r="BQ128" s="23">
        <f t="shared" si="287"/>
        <v>0</v>
      </c>
      <c r="BR128" s="23">
        <f t="shared" si="287"/>
        <v>0</v>
      </c>
      <c r="BS128" s="23">
        <f t="shared" si="287"/>
        <v>0</v>
      </c>
      <c r="BT128" s="23">
        <f t="shared" si="287"/>
        <v>0</v>
      </c>
    </row>
    <row r="129" spans="1:72" hidden="1" outlineLevel="2" x14ac:dyDescent="0.25">
      <c r="A129" s="11" t="s">
        <v>11</v>
      </c>
      <c r="C129" s="2"/>
      <c r="D129" s="8">
        <f>+Renta_Alta!D129+Masivo!D129+Consumo_Inicial!D129</f>
        <v>0</v>
      </c>
      <c r="E129" s="8">
        <f>+Renta_Alta!E129+Masivo!E129+Consumo_Inicial!E129</f>
        <v>0</v>
      </c>
      <c r="F129" s="8">
        <f>+Renta_Alta!F129+Masivo!F129+Consumo_Inicial!F129</f>
        <v>0</v>
      </c>
      <c r="G129" s="8">
        <f>+Renta_Alta!G129+Masivo!G129+Consumo_Inicial!G129</f>
        <v>0</v>
      </c>
      <c r="H129" s="8">
        <f>+Renta_Alta!H129+Masivo!H129+Consumo_Inicial!H129</f>
        <v>0</v>
      </c>
      <c r="I129" s="8">
        <f>+Renta_Alta!I129+Masivo!I129+Consumo_Inicial!I129</f>
        <v>0</v>
      </c>
      <c r="J129" s="8">
        <f>+Renta_Alta!J129+Masivo!J129+Consumo_Inicial!J129</f>
        <v>0</v>
      </c>
      <c r="K129" s="8">
        <f>+Renta_Alta!K129+Masivo!K129+Consumo_Inicial!K129</f>
        <v>0</v>
      </c>
      <c r="L129" s="8">
        <f>+Renta_Alta!L129+Masivo!L129+Consumo_Inicial!L129</f>
        <v>0</v>
      </c>
      <c r="M129" s="8">
        <f>+Renta_Alta!M129+Masivo!M129+Consumo_Inicial!M129</f>
        <v>0</v>
      </c>
      <c r="N129" s="8">
        <f>+Renta_Alta!N129+Masivo!N129+Consumo_Inicial!N129</f>
        <v>0</v>
      </c>
      <c r="O129" s="8">
        <f>+Renta_Alta!O129+Masivo!O129+Consumo_Inicial!O129</f>
        <v>0</v>
      </c>
      <c r="P129" s="8">
        <f>+Renta_Alta!P129+Masivo!P129+Consumo_Inicial!P129</f>
        <v>0</v>
      </c>
      <c r="Q129" s="8">
        <f>+Renta_Alta!Q129+Masivo!Q129+Consumo_Inicial!Q129</f>
        <v>0</v>
      </c>
      <c r="R129" s="8">
        <f>+Renta_Alta!R129+Masivo!R129+Consumo_Inicial!R129</f>
        <v>0</v>
      </c>
      <c r="S129" s="8">
        <f>+Renta_Alta!S129+Masivo!S129+Consumo_Inicial!S129</f>
        <v>0</v>
      </c>
      <c r="T129" s="8">
        <f>+Renta_Alta!T129+Masivo!T129+Consumo_Inicial!T129</f>
        <v>0</v>
      </c>
      <c r="U129" s="8">
        <f>+Renta_Alta!U129+Masivo!U129+Consumo_Inicial!U129</f>
        <v>0</v>
      </c>
      <c r="V129" s="8">
        <f>+Renta_Alta!V129+Masivo!V129+Consumo_Inicial!V129</f>
        <v>0</v>
      </c>
      <c r="W129" s="8">
        <f>+Renta_Alta!W129+Masivo!W129+Consumo_Inicial!W129</f>
        <v>0</v>
      </c>
      <c r="X129" s="8">
        <f>+Renta_Alta!X129+Masivo!X129+Consumo_Inicial!X129</f>
        <v>0</v>
      </c>
      <c r="Y129" s="8">
        <f>+Renta_Alta!Y129+Masivo!Y129+Consumo_Inicial!Y129</f>
        <v>0</v>
      </c>
      <c r="Z129" s="8">
        <f>+Renta_Alta!Z129+Masivo!Z129+Consumo_Inicial!Z129</f>
        <v>0</v>
      </c>
      <c r="AA129" s="8">
        <f>+Renta_Alta!AA129+Masivo!AA129+Consumo_Inicial!AA129</f>
        <v>0</v>
      </c>
      <c r="AB129" s="8">
        <f>+Renta_Alta!AB129+Masivo!AB129+Consumo_Inicial!AB129</f>
        <v>0</v>
      </c>
      <c r="AC129" s="8">
        <f>+Renta_Alta!AC129+Masivo!AC129+Consumo_Inicial!AC129</f>
        <v>0</v>
      </c>
      <c r="AD129" s="8">
        <f>+Renta_Alta!AD129+Masivo!AD129+Consumo_Inicial!AD129</f>
        <v>0</v>
      </c>
      <c r="AE129" s="8">
        <f>+Renta_Alta!AE129+Masivo!AE129+Consumo_Inicial!AE129</f>
        <v>0</v>
      </c>
      <c r="AF129" s="8">
        <f>+Renta_Alta!AF129+Masivo!AF129+Consumo_Inicial!AF129</f>
        <v>0</v>
      </c>
      <c r="AG129" s="8">
        <f>+Renta_Alta!AG129+Masivo!AG129+Consumo_Inicial!AG129</f>
        <v>0</v>
      </c>
      <c r="AH129" s="8">
        <f>+Renta_Alta!AH129+Masivo!AH129+Consumo_Inicial!AH129</f>
        <v>0</v>
      </c>
      <c r="AI129" s="8">
        <f>+Renta_Alta!AI129+Masivo!AI129+Consumo_Inicial!AI129</f>
        <v>0</v>
      </c>
      <c r="AJ129" s="8">
        <f>+Renta_Alta!AJ129+Masivo!AJ129+Consumo_Inicial!AJ129</f>
        <v>0</v>
      </c>
      <c r="AK129" s="8">
        <f>+Renta_Alta!AK129+Masivo!AK129+Consumo_Inicial!AK129</f>
        <v>0</v>
      </c>
      <c r="AL129" s="8">
        <f>+Renta_Alta!AL129+Masivo!AL129+Consumo_Inicial!AL129</f>
        <v>0</v>
      </c>
      <c r="AM129" s="8">
        <f>+Renta_Alta!AM129+Masivo!AM129+Consumo_Inicial!AM129</f>
        <v>0</v>
      </c>
      <c r="AN129" s="8">
        <f>+Renta_Alta!AN129+Masivo!AN129+Consumo_Inicial!AN129</f>
        <v>0</v>
      </c>
      <c r="AO129" s="8">
        <f>+Renta_Alta!AO129+Masivo!AO129+Consumo_Inicial!AO129</f>
        <v>0</v>
      </c>
      <c r="AP129" s="8">
        <f>+Renta_Alta!AP129+Masivo!AP129+Consumo_Inicial!AP129</f>
        <v>0</v>
      </c>
      <c r="AQ129" s="8">
        <f>+Renta_Alta!AQ129+Masivo!AQ129+Consumo_Inicial!AQ129</f>
        <v>0</v>
      </c>
      <c r="AR129" s="8">
        <f>+Renta_Alta!AR129+Masivo!AR129+Consumo_Inicial!AR129</f>
        <v>0</v>
      </c>
      <c r="AS129" s="8">
        <f>+Renta_Alta!AS129+Masivo!AS129+Consumo_Inicial!AS129</f>
        <v>0</v>
      </c>
      <c r="AT129" s="8">
        <f>+Renta_Alta!AT129+Masivo!AT129+Consumo_Inicial!AT129</f>
        <v>0</v>
      </c>
      <c r="AU129" s="8">
        <f>+Renta_Alta!AU129+Masivo!AU129+Consumo_Inicial!AU129</f>
        <v>0</v>
      </c>
      <c r="AV129" s="8">
        <f>+Renta_Alta!AV129+Masivo!AV129+Consumo_Inicial!AV129</f>
        <v>0</v>
      </c>
      <c r="AW129" s="8">
        <f>+Renta_Alta!AW129+Masivo!AW129+Consumo_Inicial!AW129</f>
        <v>0</v>
      </c>
      <c r="AX129" s="8">
        <f>+Renta_Alta!AX129+Masivo!AX129+Consumo_Inicial!AX129</f>
        <v>0</v>
      </c>
      <c r="AY129" s="8">
        <f>+Renta_Alta!AY129+Masivo!AY129+Consumo_Inicial!AY129</f>
        <v>0</v>
      </c>
      <c r="AZ129" s="8">
        <f>+Renta_Alta!AZ129+Masivo!AZ129+Consumo_Inicial!AZ129</f>
        <v>0</v>
      </c>
      <c r="BA129" s="8">
        <f>+Renta_Alta!BA129+Masivo!BA129+Consumo_Inicial!BA129</f>
        <v>0</v>
      </c>
      <c r="BB129" s="8">
        <f>+Renta_Alta!BB129+Masivo!BB129+Consumo_Inicial!BB129</f>
        <v>0</v>
      </c>
      <c r="BC129" s="8">
        <f>+Renta_Alta!BC129+Masivo!BC129+Consumo_Inicial!BC129</f>
        <v>0</v>
      </c>
      <c r="BD129" s="8">
        <f>+Renta_Alta!BD129+Masivo!BD129+Consumo_Inicial!BD129</f>
        <v>0</v>
      </c>
      <c r="BE129" s="8">
        <f>+Renta_Alta!BE129+Masivo!BE129+Consumo_Inicial!BE129</f>
        <v>0</v>
      </c>
      <c r="BF129" s="8">
        <f>+Renta_Alta!BF129+Masivo!BF129+Consumo_Inicial!BF129</f>
        <v>0</v>
      </c>
      <c r="BG129" s="8">
        <f>+Renta_Alta!BG129+Masivo!BG129+Consumo_Inicial!BG129</f>
        <v>0</v>
      </c>
      <c r="BH129" s="8">
        <f>+Renta_Alta!BH129+Masivo!BH129+Consumo_Inicial!BH129</f>
        <v>0</v>
      </c>
      <c r="BI129" s="8">
        <f>+Renta_Alta!BI129+Masivo!BI129+Consumo_Inicial!BI129</f>
        <v>0</v>
      </c>
      <c r="BJ129" s="8">
        <f>+Renta_Alta!BJ129+Masivo!BJ129+Consumo_Inicial!BJ129</f>
        <v>0</v>
      </c>
      <c r="BK129" s="8">
        <f>+Renta_Alta!BK129+Masivo!BK129+Consumo_Inicial!BK129</f>
        <v>0</v>
      </c>
      <c r="BO129" s="23">
        <f t="shared" si="287"/>
        <v>0</v>
      </c>
      <c r="BP129" s="23">
        <f t="shared" si="287"/>
        <v>0</v>
      </c>
      <c r="BQ129" s="23">
        <f t="shared" si="287"/>
        <v>0</v>
      </c>
      <c r="BR129" s="23">
        <f t="shared" si="287"/>
        <v>0</v>
      </c>
      <c r="BS129" s="23">
        <f t="shared" si="287"/>
        <v>0</v>
      </c>
      <c r="BT129" s="23">
        <f t="shared" si="287"/>
        <v>0</v>
      </c>
    </row>
    <row r="130" spans="1:72" hidden="1" outlineLevel="1" x14ac:dyDescent="0.25">
      <c r="A130" s="11" t="s">
        <v>11</v>
      </c>
      <c r="C130" s="51"/>
      <c r="D130" s="53">
        <f t="shared" ref="D130:BK130" si="288">SUM(D122:D129)</f>
        <v>0</v>
      </c>
      <c r="E130" s="53">
        <f t="shared" si="288"/>
        <v>0</v>
      </c>
      <c r="F130" s="53">
        <f t="shared" si="288"/>
        <v>0</v>
      </c>
      <c r="G130" s="53">
        <f t="shared" si="288"/>
        <v>0</v>
      </c>
      <c r="H130" s="53">
        <f t="shared" si="288"/>
        <v>0</v>
      </c>
      <c r="I130" s="53">
        <f t="shared" si="288"/>
        <v>0</v>
      </c>
      <c r="J130" s="53">
        <f t="shared" si="288"/>
        <v>0</v>
      </c>
      <c r="K130" s="53">
        <f t="shared" si="288"/>
        <v>0</v>
      </c>
      <c r="L130" s="53">
        <f t="shared" si="288"/>
        <v>0</v>
      </c>
      <c r="M130" s="53">
        <f t="shared" si="288"/>
        <v>0</v>
      </c>
      <c r="N130" s="53">
        <f t="shared" si="288"/>
        <v>0</v>
      </c>
      <c r="O130" s="53">
        <f t="shared" si="288"/>
        <v>0</v>
      </c>
      <c r="P130" s="53">
        <f t="shared" si="288"/>
        <v>0</v>
      </c>
      <c r="Q130" s="53">
        <f t="shared" si="288"/>
        <v>0</v>
      </c>
      <c r="R130" s="53">
        <f t="shared" si="288"/>
        <v>0</v>
      </c>
      <c r="S130" s="53">
        <f t="shared" si="288"/>
        <v>0</v>
      </c>
      <c r="T130" s="53">
        <f t="shared" si="288"/>
        <v>0</v>
      </c>
      <c r="U130" s="53">
        <f t="shared" si="288"/>
        <v>0</v>
      </c>
      <c r="V130" s="53">
        <f t="shared" si="288"/>
        <v>0</v>
      </c>
      <c r="W130" s="53">
        <f t="shared" si="288"/>
        <v>0</v>
      </c>
      <c r="X130" s="53">
        <f t="shared" si="288"/>
        <v>0</v>
      </c>
      <c r="Y130" s="53">
        <f t="shared" si="288"/>
        <v>0</v>
      </c>
      <c r="Z130" s="53">
        <f t="shared" si="288"/>
        <v>0</v>
      </c>
      <c r="AA130" s="53">
        <f t="shared" si="288"/>
        <v>0</v>
      </c>
      <c r="AB130" s="53">
        <f t="shared" si="288"/>
        <v>0</v>
      </c>
      <c r="AC130" s="53">
        <f t="shared" si="288"/>
        <v>0</v>
      </c>
      <c r="AD130" s="53">
        <f t="shared" si="288"/>
        <v>0</v>
      </c>
      <c r="AE130" s="53">
        <f t="shared" si="288"/>
        <v>0</v>
      </c>
      <c r="AF130" s="53">
        <f t="shared" si="288"/>
        <v>0</v>
      </c>
      <c r="AG130" s="53">
        <f t="shared" si="288"/>
        <v>0</v>
      </c>
      <c r="AH130" s="53">
        <f t="shared" si="288"/>
        <v>0</v>
      </c>
      <c r="AI130" s="53">
        <f t="shared" si="288"/>
        <v>0</v>
      </c>
      <c r="AJ130" s="53">
        <f t="shared" si="288"/>
        <v>0</v>
      </c>
      <c r="AK130" s="53">
        <f t="shared" si="288"/>
        <v>0</v>
      </c>
      <c r="AL130" s="53">
        <f t="shared" si="288"/>
        <v>0</v>
      </c>
      <c r="AM130" s="53">
        <f t="shared" si="288"/>
        <v>0</v>
      </c>
      <c r="AN130" s="53">
        <f t="shared" si="288"/>
        <v>0</v>
      </c>
      <c r="AO130" s="53">
        <f t="shared" si="288"/>
        <v>0</v>
      </c>
      <c r="AP130" s="53">
        <f t="shared" si="288"/>
        <v>0</v>
      </c>
      <c r="AQ130" s="53">
        <f t="shared" si="288"/>
        <v>0</v>
      </c>
      <c r="AR130" s="53">
        <f t="shared" si="288"/>
        <v>0</v>
      </c>
      <c r="AS130" s="53">
        <f t="shared" si="288"/>
        <v>0</v>
      </c>
      <c r="AT130" s="53">
        <f t="shared" si="288"/>
        <v>0</v>
      </c>
      <c r="AU130" s="53">
        <f t="shared" si="288"/>
        <v>0</v>
      </c>
      <c r="AV130" s="53">
        <f t="shared" si="288"/>
        <v>0</v>
      </c>
      <c r="AW130" s="53">
        <f t="shared" si="288"/>
        <v>0</v>
      </c>
      <c r="AX130" s="53">
        <f t="shared" si="288"/>
        <v>0</v>
      </c>
      <c r="AY130" s="53">
        <f t="shared" si="288"/>
        <v>0</v>
      </c>
      <c r="AZ130" s="53">
        <f t="shared" si="288"/>
        <v>0</v>
      </c>
      <c r="BA130" s="53">
        <f t="shared" si="288"/>
        <v>0</v>
      </c>
      <c r="BB130" s="53">
        <f t="shared" si="288"/>
        <v>0</v>
      </c>
      <c r="BC130" s="53">
        <f t="shared" si="288"/>
        <v>0</v>
      </c>
      <c r="BD130" s="53">
        <f t="shared" si="288"/>
        <v>0</v>
      </c>
      <c r="BE130" s="53">
        <f t="shared" si="288"/>
        <v>0</v>
      </c>
      <c r="BF130" s="53">
        <f t="shared" si="288"/>
        <v>0</v>
      </c>
      <c r="BG130" s="53">
        <f t="shared" si="288"/>
        <v>0</v>
      </c>
      <c r="BH130" s="53">
        <f t="shared" si="288"/>
        <v>0</v>
      </c>
      <c r="BI130" s="53">
        <f t="shared" si="288"/>
        <v>0</v>
      </c>
      <c r="BJ130" s="53">
        <f t="shared" si="288"/>
        <v>0</v>
      </c>
      <c r="BK130" s="53">
        <f t="shared" si="288"/>
        <v>0</v>
      </c>
      <c r="BO130" s="53">
        <f t="shared" ref="BO130:BT130" si="289">SUM(BO122:BO129)</f>
        <v>0</v>
      </c>
      <c r="BP130" s="53">
        <f t="shared" si="289"/>
        <v>0</v>
      </c>
      <c r="BQ130" s="53">
        <f t="shared" si="289"/>
        <v>0</v>
      </c>
      <c r="BR130" s="53">
        <f t="shared" si="289"/>
        <v>0</v>
      </c>
      <c r="BS130" s="53">
        <f t="shared" si="289"/>
        <v>0</v>
      </c>
      <c r="BT130" s="53">
        <f t="shared" si="289"/>
        <v>0</v>
      </c>
    </row>
    <row r="131" spans="1:72" hidden="1" outlineLevel="1" x14ac:dyDescent="0.25">
      <c r="A131" s="11" t="s">
        <v>11</v>
      </c>
      <c r="C131" s="51"/>
      <c r="D131" s="8">
        <f>+Renta_Alta!D131+Masivo!D131+Consumo_Inicial!D131</f>
        <v>0</v>
      </c>
      <c r="E131" s="8">
        <f>+Renta_Alta!E131+Masivo!E131+Consumo_Inicial!E131</f>
        <v>0</v>
      </c>
      <c r="F131" s="8">
        <f>+Renta_Alta!F131+Masivo!F131+Consumo_Inicial!F131</f>
        <v>0</v>
      </c>
      <c r="G131" s="8">
        <f>+Renta_Alta!G131+Masivo!G131+Consumo_Inicial!G131</f>
        <v>0</v>
      </c>
      <c r="H131" s="8">
        <f>+Renta_Alta!H131+Masivo!H131+Consumo_Inicial!H131</f>
        <v>0</v>
      </c>
      <c r="I131" s="8">
        <f>+Renta_Alta!I131+Masivo!I131+Consumo_Inicial!I131</f>
        <v>0</v>
      </c>
      <c r="J131" s="8">
        <f>+Renta_Alta!J131+Masivo!J131+Consumo_Inicial!J131</f>
        <v>0</v>
      </c>
      <c r="K131" s="8">
        <f>+Renta_Alta!K131+Masivo!K131+Consumo_Inicial!K131</f>
        <v>0</v>
      </c>
      <c r="L131" s="8">
        <f>+Renta_Alta!L131+Masivo!L131+Consumo_Inicial!L131</f>
        <v>0</v>
      </c>
      <c r="M131" s="8">
        <f>+Renta_Alta!M131+Masivo!M131+Consumo_Inicial!M131</f>
        <v>0</v>
      </c>
      <c r="N131" s="8">
        <f>+Renta_Alta!N131+Masivo!N131+Consumo_Inicial!N131</f>
        <v>0</v>
      </c>
      <c r="O131" s="8">
        <f>+Renta_Alta!O131+Masivo!O131+Consumo_Inicial!O131</f>
        <v>0</v>
      </c>
      <c r="P131" s="8">
        <f>+Renta_Alta!P131+Masivo!P131+Consumo_Inicial!P131</f>
        <v>0</v>
      </c>
      <c r="Q131" s="8">
        <f>+Renta_Alta!Q131+Masivo!Q131+Consumo_Inicial!Q131</f>
        <v>0</v>
      </c>
      <c r="R131" s="8">
        <f>+Renta_Alta!R131+Masivo!R131+Consumo_Inicial!R131</f>
        <v>0</v>
      </c>
      <c r="S131" s="8">
        <f>+Renta_Alta!S131+Masivo!S131+Consumo_Inicial!S131</f>
        <v>0</v>
      </c>
      <c r="T131" s="8">
        <f>+Renta_Alta!T131+Masivo!T131+Consumo_Inicial!T131</f>
        <v>0</v>
      </c>
      <c r="U131" s="8">
        <f>+Renta_Alta!U131+Masivo!U131+Consumo_Inicial!U131</f>
        <v>0</v>
      </c>
      <c r="V131" s="8">
        <f>+Renta_Alta!V131+Masivo!V131+Consumo_Inicial!V131</f>
        <v>0</v>
      </c>
      <c r="W131" s="8">
        <f>+Renta_Alta!W131+Masivo!W131+Consumo_Inicial!W131</f>
        <v>0</v>
      </c>
      <c r="X131" s="8">
        <f>+Renta_Alta!X131+Masivo!X131+Consumo_Inicial!X131</f>
        <v>0</v>
      </c>
      <c r="Y131" s="8">
        <f>+Renta_Alta!Y131+Masivo!Y131+Consumo_Inicial!Y131</f>
        <v>0</v>
      </c>
      <c r="Z131" s="8">
        <f>+Renta_Alta!Z131+Masivo!Z131+Consumo_Inicial!Z131</f>
        <v>0</v>
      </c>
      <c r="AA131" s="8">
        <f>+Renta_Alta!AA131+Masivo!AA131+Consumo_Inicial!AA131</f>
        <v>0</v>
      </c>
      <c r="AB131" s="8">
        <f>+Renta_Alta!AB131+Masivo!AB131+Consumo_Inicial!AB131</f>
        <v>0</v>
      </c>
      <c r="AC131" s="8">
        <f>+Renta_Alta!AC131+Masivo!AC131+Consumo_Inicial!AC131</f>
        <v>0</v>
      </c>
      <c r="AD131" s="8">
        <f>+Renta_Alta!AD131+Masivo!AD131+Consumo_Inicial!AD131</f>
        <v>0</v>
      </c>
      <c r="AE131" s="8">
        <f>+Renta_Alta!AE131+Masivo!AE131+Consumo_Inicial!AE131</f>
        <v>0</v>
      </c>
      <c r="AF131" s="8">
        <f>+Renta_Alta!AF131+Masivo!AF131+Consumo_Inicial!AF131</f>
        <v>0</v>
      </c>
      <c r="AG131" s="8">
        <f>+Renta_Alta!AG131+Masivo!AG131+Consumo_Inicial!AG131</f>
        <v>0</v>
      </c>
      <c r="AH131" s="8">
        <f>+Renta_Alta!AH131+Masivo!AH131+Consumo_Inicial!AH131</f>
        <v>0</v>
      </c>
      <c r="AI131" s="8">
        <f>+Renta_Alta!AI131+Masivo!AI131+Consumo_Inicial!AI131</f>
        <v>0</v>
      </c>
      <c r="AJ131" s="8">
        <f>+Renta_Alta!AJ131+Masivo!AJ131+Consumo_Inicial!AJ131</f>
        <v>0</v>
      </c>
      <c r="AK131" s="8">
        <f>+Renta_Alta!AK131+Masivo!AK131+Consumo_Inicial!AK131</f>
        <v>0</v>
      </c>
      <c r="AL131" s="8">
        <f>+Renta_Alta!AL131+Masivo!AL131+Consumo_Inicial!AL131</f>
        <v>0</v>
      </c>
      <c r="AM131" s="8">
        <f>+Renta_Alta!AM131+Masivo!AM131+Consumo_Inicial!AM131</f>
        <v>0</v>
      </c>
      <c r="AN131" s="8">
        <f>+Renta_Alta!AN131+Masivo!AN131+Consumo_Inicial!AN131</f>
        <v>0</v>
      </c>
      <c r="AO131" s="8">
        <f>+Renta_Alta!AO131+Masivo!AO131+Consumo_Inicial!AO131</f>
        <v>0</v>
      </c>
      <c r="AP131" s="8">
        <f>+Renta_Alta!AP131+Masivo!AP131+Consumo_Inicial!AP131</f>
        <v>0</v>
      </c>
      <c r="AQ131" s="8">
        <f>+Renta_Alta!AQ131+Masivo!AQ131+Consumo_Inicial!AQ131</f>
        <v>0</v>
      </c>
      <c r="AR131" s="8">
        <f>+Renta_Alta!AR131+Masivo!AR131+Consumo_Inicial!AR131</f>
        <v>0</v>
      </c>
      <c r="AS131" s="8">
        <f>+Renta_Alta!AS131+Masivo!AS131+Consumo_Inicial!AS131</f>
        <v>0</v>
      </c>
      <c r="AT131" s="8">
        <f>+Renta_Alta!AT131+Masivo!AT131+Consumo_Inicial!AT131</f>
        <v>0</v>
      </c>
      <c r="AU131" s="8">
        <f>+Renta_Alta!AU131+Masivo!AU131+Consumo_Inicial!AU131</f>
        <v>0</v>
      </c>
      <c r="AV131" s="8">
        <f>+Renta_Alta!AV131+Masivo!AV131+Consumo_Inicial!AV131</f>
        <v>0</v>
      </c>
      <c r="AW131" s="8">
        <f>+Renta_Alta!AW131+Masivo!AW131+Consumo_Inicial!AW131</f>
        <v>0</v>
      </c>
      <c r="AX131" s="8">
        <f>+Renta_Alta!AX131+Masivo!AX131+Consumo_Inicial!AX131</f>
        <v>0</v>
      </c>
      <c r="AY131" s="8">
        <f>+Renta_Alta!AY131+Masivo!AY131+Consumo_Inicial!AY131</f>
        <v>0</v>
      </c>
      <c r="AZ131" s="8">
        <f>+Renta_Alta!AZ131+Masivo!AZ131+Consumo_Inicial!AZ131</f>
        <v>0</v>
      </c>
      <c r="BA131" s="8">
        <f>+Renta_Alta!BA131+Masivo!BA131+Consumo_Inicial!BA131</f>
        <v>0</v>
      </c>
      <c r="BB131" s="8">
        <f>+Renta_Alta!BB131+Masivo!BB131+Consumo_Inicial!BB131</f>
        <v>0</v>
      </c>
      <c r="BC131" s="8">
        <f>+Renta_Alta!BC131+Masivo!BC131+Consumo_Inicial!BC131</f>
        <v>0</v>
      </c>
      <c r="BD131" s="8">
        <f>+Renta_Alta!BD131+Masivo!BD131+Consumo_Inicial!BD131</f>
        <v>0</v>
      </c>
      <c r="BE131" s="8">
        <f>+Renta_Alta!BE131+Masivo!BE131+Consumo_Inicial!BE131</f>
        <v>0</v>
      </c>
      <c r="BF131" s="8">
        <f>+Renta_Alta!BF131+Masivo!BF131+Consumo_Inicial!BF131</f>
        <v>0</v>
      </c>
      <c r="BG131" s="8">
        <f>+Renta_Alta!BG131+Masivo!BG131+Consumo_Inicial!BG131</f>
        <v>0</v>
      </c>
      <c r="BH131" s="8">
        <f>+Renta_Alta!BH131+Masivo!BH131+Consumo_Inicial!BH131</f>
        <v>0</v>
      </c>
      <c r="BI131" s="8">
        <f>+Renta_Alta!BI131+Masivo!BI131+Consumo_Inicial!BI131</f>
        <v>0</v>
      </c>
      <c r="BJ131" s="8">
        <f>+Renta_Alta!BJ131+Masivo!BJ131+Consumo_Inicial!BJ131</f>
        <v>0</v>
      </c>
      <c r="BK131" s="8">
        <f>+Renta_Alta!BK131+Masivo!BK131+Consumo_Inicial!BK131</f>
        <v>0</v>
      </c>
      <c r="BO131" s="23">
        <f t="shared" si="287"/>
        <v>0</v>
      </c>
      <c r="BP131" s="23">
        <f t="shared" si="287"/>
        <v>0</v>
      </c>
      <c r="BQ131" s="23">
        <f t="shared" si="287"/>
        <v>0</v>
      </c>
      <c r="BR131" s="23">
        <f t="shared" si="287"/>
        <v>0</v>
      </c>
      <c r="BS131" s="23">
        <f t="shared" si="287"/>
        <v>0</v>
      </c>
      <c r="BT131" s="23">
        <f t="shared" si="287"/>
        <v>0</v>
      </c>
    </row>
    <row r="132" spans="1:72" hidden="1" outlineLevel="1" x14ac:dyDescent="0.25">
      <c r="A132" s="11" t="s">
        <v>11</v>
      </c>
      <c r="C132" s="51"/>
      <c r="D132" s="8">
        <f>+Renta_Alta!D132+Masivo!D132+Consumo_Inicial!D132</f>
        <v>0</v>
      </c>
      <c r="E132" s="8">
        <f>+Renta_Alta!E132+Masivo!E132+Consumo_Inicial!E132</f>
        <v>0</v>
      </c>
      <c r="F132" s="8">
        <f>+Renta_Alta!F132+Masivo!F132+Consumo_Inicial!F132</f>
        <v>0</v>
      </c>
      <c r="G132" s="8">
        <f>+Renta_Alta!G132+Masivo!G132+Consumo_Inicial!G132</f>
        <v>0</v>
      </c>
      <c r="H132" s="8">
        <f>+Renta_Alta!H132+Masivo!H132+Consumo_Inicial!H132</f>
        <v>0</v>
      </c>
      <c r="I132" s="8">
        <f>+Renta_Alta!I132+Masivo!I132+Consumo_Inicial!I132</f>
        <v>0</v>
      </c>
      <c r="J132" s="8">
        <f>+Renta_Alta!J132+Masivo!J132+Consumo_Inicial!J132</f>
        <v>0</v>
      </c>
      <c r="K132" s="8">
        <f>+Renta_Alta!K132+Masivo!K132+Consumo_Inicial!K132</f>
        <v>0</v>
      </c>
      <c r="L132" s="8">
        <f>+Renta_Alta!L132+Masivo!L132+Consumo_Inicial!L132</f>
        <v>0</v>
      </c>
      <c r="M132" s="8">
        <f>+Renta_Alta!M132+Masivo!M132+Consumo_Inicial!M132</f>
        <v>0</v>
      </c>
      <c r="N132" s="8">
        <f>+Renta_Alta!N132+Masivo!N132+Consumo_Inicial!N132</f>
        <v>0</v>
      </c>
      <c r="O132" s="8">
        <f>+Renta_Alta!O132+Masivo!O132+Consumo_Inicial!O132</f>
        <v>0</v>
      </c>
      <c r="P132" s="8">
        <f>+Renta_Alta!P132+Masivo!P132+Consumo_Inicial!P132</f>
        <v>0</v>
      </c>
      <c r="Q132" s="8">
        <f>+Renta_Alta!Q132+Masivo!Q132+Consumo_Inicial!Q132</f>
        <v>0</v>
      </c>
      <c r="R132" s="8">
        <f>+Renta_Alta!R132+Masivo!R132+Consumo_Inicial!R132</f>
        <v>0</v>
      </c>
      <c r="S132" s="8">
        <f>+Renta_Alta!S132+Masivo!S132+Consumo_Inicial!S132</f>
        <v>0</v>
      </c>
      <c r="T132" s="8">
        <f>+Renta_Alta!T132+Masivo!T132+Consumo_Inicial!T132</f>
        <v>0</v>
      </c>
      <c r="U132" s="8">
        <f>+Renta_Alta!U132+Masivo!U132+Consumo_Inicial!U132</f>
        <v>0</v>
      </c>
      <c r="V132" s="8">
        <f>+Renta_Alta!V132+Masivo!V132+Consumo_Inicial!V132</f>
        <v>0</v>
      </c>
      <c r="W132" s="8">
        <f>+Renta_Alta!W132+Masivo!W132+Consumo_Inicial!W132</f>
        <v>0</v>
      </c>
      <c r="X132" s="8">
        <f>+Renta_Alta!X132+Masivo!X132+Consumo_Inicial!X132</f>
        <v>0</v>
      </c>
      <c r="Y132" s="8">
        <f>+Renta_Alta!Y132+Masivo!Y132+Consumo_Inicial!Y132</f>
        <v>0</v>
      </c>
      <c r="Z132" s="8">
        <f>+Renta_Alta!Z132+Masivo!Z132+Consumo_Inicial!Z132</f>
        <v>0</v>
      </c>
      <c r="AA132" s="8">
        <f>+Renta_Alta!AA132+Masivo!AA132+Consumo_Inicial!AA132</f>
        <v>0</v>
      </c>
      <c r="AB132" s="8">
        <f>+Renta_Alta!AB132+Masivo!AB132+Consumo_Inicial!AB132</f>
        <v>0</v>
      </c>
      <c r="AC132" s="8">
        <f>+Renta_Alta!AC132+Masivo!AC132+Consumo_Inicial!AC132</f>
        <v>0</v>
      </c>
      <c r="AD132" s="8">
        <f>+Renta_Alta!AD132+Masivo!AD132+Consumo_Inicial!AD132</f>
        <v>0</v>
      </c>
      <c r="AE132" s="8">
        <f>+Renta_Alta!AE132+Masivo!AE132+Consumo_Inicial!AE132</f>
        <v>0</v>
      </c>
      <c r="AF132" s="8">
        <f>+Renta_Alta!AF132+Masivo!AF132+Consumo_Inicial!AF132</f>
        <v>0</v>
      </c>
      <c r="AG132" s="8">
        <f>+Renta_Alta!AG132+Masivo!AG132+Consumo_Inicial!AG132</f>
        <v>0</v>
      </c>
      <c r="AH132" s="8">
        <f>+Renta_Alta!AH132+Masivo!AH132+Consumo_Inicial!AH132</f>
        <v>0</v>
      </c>
      <c r="AI132" s="8">
        <f>+Renta_Alta!AI132+Masivo!AI132+Consumo_Inicial!AI132</f>
        <v>0</v>
      </c>
      <c r="AJ132" s="8">
        <f>+Renta_Alta!AJ132+Masivo!AJ132+Consumo_Inicial!AJ132</f>
        <v>0</v>
      </c>
      <c r="AK132" s="8">
        <f>+Renta_Alta!AK132+Masivo!AK132+Consumo_Inicial!AK132</f>
        <v>0</v>
      </c>
      <c r="AL132" s="8">
        <f>+Renta_Alta!AL132+Masivo!AL132+Consumo_Inicial!AL132</f>
        <v>0</v>
      </c>
      <c r="AM132" s="8">
        <f>+Renta_Alta!AM132+Masivo!AM132+Consumo_Inicial!AM132</f>
        <v>0</v>
      </c>
      <c r="AN132" s="8">
        <f>+Renta_Alta!AN132+Masivo!AN132+Consumo_Inicial!AN132</f>
        <v>0</v>
      </c>
      <c r="AO132" s="8">
        <f>+Renta_Alta!AO132+Masivo!AO132+Consumo_Inicial!AO132</f>
        <v>0</v>
      </c>
      <c r="AP132" s="8">
        <f>+Renta_Alta!AP132+Masivo!AP132+Consumo_Inicial!AP132</f>
        <v>0</v>
      </c>
      <c r="AQ132" s="8">
        <f>+Renta_Alta!AQ132+Masivo!AQ132+Consumo_Inicial!AQ132</f>
        <v>0</v>
      </c>
      <c r="AR132" s="8">
        <f>+Renta_Alta!AR132+Masivo!AR132+Consumo_Inicial!AR132</f>
        <v>0</v>
      </c>
      <c r="AS132" s="8">
        <f>+Renta_Alta!AS132+Masivo!AS132+Consumo_Inicial!AS132</f>
        <v>0</v>
      </c>
      <c r="AT132" s="8">
        <f>+Renta_Alta!AT132+Masivo!AT132+Consumo_Inicial!AT132</f>
        <v>0</v>
      </c>
      <c r="AU132" s="8">
        <f>+Renta_Alta!AU132+Masivo!AU132+Consumo_Inicial!AU132</f>
        <v>0</v>
      </c>
      <c r="AV132" s="8">
        <f>+Renta_Alta!AV132+Masivo!AV132+Consumo_Inicial!AV132</f>
        <v>0</v>
      </c>
      <c r="AW132" s="8">
        <f>+Renta_Alta!AW132+Masivo!AW132+Consumo_Inicial!AW132</f>
        <v>0</v>
      </c>
      <c r="AX132" s="8">
        <f>+Renta_Alta!AX132+Masivo!AX132+Consumo_Inicial!AX132</f>
        <v>0</v>
      </c>
      <c r="AY132" s="8">
        <f>+Renta_Alta!AY132+Masivo!AY132+Consumo_Inicial!AY132</f>
        <v>0</v>
      </c>
      <c r="AZ132" s="8">
        <f>+Renta_Alta!AZ132+Masivo!AZ132+Consumo_Inicial!AZ132</f>
        <v>0</v>
      </c>
      <c r="BA132" s="8">
        <f>+Renta_Alta!BA132+Masivo!BA132+Consumo_Inicial!BA132</f>
        <v>0</v>
      </c>
      <c r="BB132" s="8">
        <f>+Renta_Alta!BB132+Masivo!BB132+Consumo_Inicial!BB132</f>
        <v>0</v>
      </c>
      <c r="BC132" s="8">
        <f>+Renta_Alta!BC132+Masivo!BC132+Consumo_Inicial!BC132</f>
        <v>0</v>
      </c>
      <c r="BD132" s="8">
        <f>+Renta_Alta!BD132+Masivo!BD132+Consumo_Inicial!BD132</f>
        <v>0</v>
      </c>
      <c r="BE132" s="8">
        <f>+Renta_Alta!BE132+Masivo!BE132+Consumo_Inicial!BE132</f>
        <v>0</v>
      </c>
      <c r="BF132" s="8">
        <f>+Renta_Alta!BF132+Masivo!BF132+Consumo_Inicial!BF132</f>
        <v>0</v>
      </c>
      <c r="BG132" s="8">
        <f>+Renta_Alta!BG132+Masivo!BG132+Consumo_Inicial!BG132</f>
        <v>0</v>
      </c>
      <c r="BH132" s="8">
        <f>+Renta_Alta!BH132+Masivo!BH132+Consumo_Inicial!BH132</f>
        <v>0</v>
      </c>
      <c r="BI132" s="8">
        <f>+Renta_Alta!BI132+Masivo!BI132+Consumo_Inicial!BI132</f>
        <v>0</v>
      </c>
      <c r="BJ132" s="8">
        <f>+Renta_Alta!BJ132+Masivo!BJ132+Consumo_Inicial!BJ132</f>
        <v>0</v>
      </c>
      <c r="BK132" s="8">
        <f>+Renta_Alta!BK132+Masivo!BK132+Consumo_Inicial!BK132</f>
        <v>0</v>
      </c>
      <c r="BO132" s="23">
        <f t="shared" si="287"/>
        <v>0</v>
      </c>
      <c r="BP132" s="23">
        <f t="shared" si="287"/>
        <v>0</v>
      </c>
      <c r="BQ132" s="23">
        <f t="shared" si="287"/>
        <v>0</v>
      </c>
      <c r="BR132" s="23">
        <f t="shared" si="287"/>
        <v>0</v>
      </c>
      <c r="BS132" s="23">
        <f t="shared" si="287"/>
        <v>0</v>
      </c>
      <c r="BT132" s="23">
        <f t="shared" si="287"/>
        <v>0</v>
      </c>
    </row>
    <row r="133" spans="1:72" hidden="1" outlineLevel="1" x14ac:dyDescent="0.25">
      <c r="A133" s="11" t="s">
        <v>11</v>
      </c>
      <c r="C133" s="51"/>
      <c r="D133" s="8">
        <f>+Renta_Alta!D133+Masivo!D133+Consumo_Inicial!D133</f>
        <v>0</v>
      </c>
      <c r="E133" s="8">
        <f>+Renta_Alta!E133+Masivo!E133+Consumo_Inicial!E133</f>
        <v>0</v>
      </c>
      <c r="F133" s="8">
        <f>+Renta_Alta!F133+Masivo!F133+Consumo_Inicial!F133</f>
        <v>0</v>
      </c>
      <c r="G133" s="8">
        <f>+Renta_Alta!G133+Masivo!G133+Consumo_Inicial!G133</f>
        <v>0</v>
      </c>
      <c r="H133" s="8">
        <f>+Renta_Alta!H133+Masivo!H133+Consumo_Inicial!H133</f>
        <v>0</v>
      </c>
      <c r="I133" s="8">
        <f>+Renta_Alta!I133+Masivo!I133+Consumo_Inicial!I133</f>
        <v>0</v>
      </c>
      <c r="J133" s="8">
        <f>+Renta_Alta!J133+Masivo!J133+Consumo_Inicial!J133</f>
        <v>0</v>
      </c>
      <c r="K133" s="8">
        <f>+Renta_Alta!K133+Masivo!K133+Consumo_Inicial!K133</f>
        <v>0</v>
      </c>
      <c r="L133" s="8">
        <f>+Renta_Alta!L133+Masivo!L133+Consumo_Inicial!L133</f>
        <v>0</v>
      </c>
      <c r="M133" s="8">
        <f>+Renta_Alta!M133+Masivo!M133+Consumo_Inicial!M133</f>
        <v>0</v>
      </c>
      <c r="N133" s="8">
        <f>+Renta_Alta!N133+Masivo!N133+Consumo_Inicial!N133</f>
        <v>0</v>
      </c>
      <c r="O133" s="8">
        <f>+Renta_Alta!O133+Masivo!O133+Consumo_Inicial!O133</f>
        <v>0</v>
      </c>
      <c r="P133" s="8">
        <f>+Renta_Alta!P133+Masivo!P133+Consumo_Inicial!P133</f>
        <v>0</v>
      </c>
      <c r="Q133" s="8">
        <f>+Renta_Alta!Q133+Masivo!Q133+Consumo_Inicial!Q133</f>
        <v>0</v>
      </c>
      <c r="R133" s="8">
        <f>+Renta_Alta!R133+Masivo!R133+Consumo_Inicial!R133</f>
        <v>0</v>
      </c>
      <c r="S133" s="8">
        <f>+Renta_Alta!S133+Masivo!S133+Consumo_Inicial!S133</f>
        <v>0</v>
      </c>
      <c r="T133" s="8">
        <f>+Renta_Alta!T133+Masivo!T133+Consumo_Inicial!T133</f>
        <v>0</v>
      </c>
      <c r="U133" s="8">
        <f>+Renta_Alta!U133+Masivo!U133+Consumo_Inicial!U133</f>
        <v>0</v>
      </c>
      <c r="V133" s="8">
        <f>+Renta_Alta!V133+Masivo!V133+Consumo_Inicial!V133</f>
        <v>0</v>
      </c>
      <c r="W133" s="8">
        <f>+Renta_Alta!W133+Masivo!W133+Consumo_Inicial!W133</f>
        <v>0</v>
      </c>
      <c r="X133" s="8">
        <f>+Renta_Alta!X133+Masivo!X133+Consumo_Inicial!X133</f>
        <v>0</v>
      </c>
      <c r="Y133" s="8">
        <f>+Renta_Alta!Y133+Masivo!Y133+Consumo_Inicial!Y133</f>
        <v>0</v>
      </c>
      <c r="Z133" s="8">
        <f>+Renta_Alta!Z133+Masivo!Z133+Consumo_Inicial!Z133</f>
        <v>0</v>
      </c>
      <c r="AA133" s="8">
        <f>+Renta_Alta!AA133+Masivo!AA133+Consumo_Inicial!AA133</f>
        <v>0</v>
      </c>
      <c r="AB133" s="8">
        <f>+Renta_Alta!AB133+Masivo!AB133+Consumo_Inicial!AB133</f>
        <v>0</v>
      </c>
      <c r="AC133" s="8">
        <f>+Renta_Alta!AC133+Masivo!AC133+Consumo_Inicial!AC133</f>
        <v>0</v>
      </c>
      <c r="AD133" s="8">
        <f>+Renta_Alta!AD133+Masivo!AD133+Consumo_Inicial!AD133</f>
        <v>0</v>
      </c>
      <c r="AE133" s="8">
        <f>+Renta_Alta!AE133+Masivo!AE133+Consumo_Inicial!AE133</f>
        <v>0</v>
      </c>
      <c r="AF133" s="8">
        <f>+Renta_Alta!AF133+Masivo!AF133+Consumo_Inicial!AF133</f>
        <v>0</v>
      </c>
      <c r="AG133" s="8">
        <f>+Renta_Alta!AG133+Masivo!AG133+Consumo_Inicial!AG133</f>
        <v>0</v>
      </c>
      <c r="AH133" s="8">
        <f>+Renta_Alta!AH133+Masivo!AH133+Consumo_Inicial!AH133</f>
        <v>0</v>
      </c>
      <c r="AI133" s="8">
        <f>+Renta_Alta!AI133+Masivo!AI133+Consumo_Inicial!AI133</f>
        <v>0</v>
      </c>
      <c r="AJ133" s="8">
        <f>+Renta_Alta!AJ133+Masivo!AJ133+Consumo_Inicial!AJ133</f>
        <v>0</v>
      </c>
      <c r="AK133" s="8">
        <f>+Renta_Alta!AK133+Masivo!AK133+Consumo_Inicial!AK133</f>
        <v>0</v>
      </c>
      <c r="AL133" s="8">
        <f>+Renta_Alta!AL133+Masivo!AL133+Consumo_Inicial!AL133</f>
        <v>0</v>
      </c>
      <c r="AM133" s="8">
        <f>+Renta_Alta!AM133+Masivo!AM133+Consumo_Inicial!AM133</f>
        <v>0</v>
      </c>
      <c r="AN133" s="8">
        <f>+Renta_Alta!AN133+Masivo!AN133+Consumo_Inicial!AN133</f>
        <v>0</v>
      </c>
      <c r="AO133" s="8">
        <f>+Renta_Alta!AO133+Masivo!AO133+Consumo_Inicial!AO133</f>
        <v>0</v>
      </c>
      <c r="AP133" s="8">
        <f>+Renta_Alta!AP133+Masivo!AP133+Consumo_Inicial!AP133</f>
        <v>0</v>
      </c>
      <c r="AQ133" s="8">
        <f>+Renta_Alta!AQ133+Masivo!AQ133+Consumo_Inicial!AQ133</f>
        <v>0</v>
      </c>
      <c r="AR133" s="8">
        <f>+Renta_Alta!AR133+Masivo!AR133+Consumo_Inicial!AR133</f>
        <v>0</v>
      </c>
      <c r="AS133" s="8">
        <f>+Renta_Alta!AS133+Masivo!AS133+Consumo_Inicial!AS133</f>
        <v>0</v>
      </c>
      <c r="AT133" s="8">
        <f>+Renta_Alta!AT133+Masivo!AT133+Consumo_Inicial!AT133</f>
        <v>0</v>
      </c>
      <c r="AU133" s="8">
        <f>+Renta_Alta!AU133+Masivo!AU133+Consumo_Inicial!AU133</f>
        <v>0</v>
      </c>
      <c r="AV133" s="8">
        <f>+Renta_Alta!AV133+Masivo!AV133+Consumo_Inicial!AV133</f>
        <v>0</v>
      </c>
      <c r="AW133" s="8">
        <f>+Renta_Alta!AW133+Masivo!AW133+Consumo_Inicial!AW133</f>
        <v>0</v>
      </c>
      <c r="AX133" s="8">
        <f>+Renta_Alta!AX133+Masivo!AX133+Consumo_Inicial!AX133</f>
        <v>0</v>
      </c>
      <c r="AY133" s="8">
        <f>+Renta_Alta!AY133+Masivo!AY133+Consumo_Inicial!AY133</f>
        <v>0</v>
      </c>
      <c r="AZ133" s="8">
        <f>+Renta_Alta!AZ133+Masivo!AZ133+Consumo_Inicial!AZ133</f>
        <v>0</v>
      </c>
      <c r="BA133" s="8">
        <f>+Renta_Alta!BA133+Masivo!BA133+Consumo_Inicial!BA133</f>
        <v>0</v>
      </c>
      <c r="BB133" s="8">
        <f>+Renta_Alta!BB133+Masivo!BB133+Consumo_Inicial!BB133</f>
        <v>0</v>
      </c>
      <c r="BC133" s="8">
        <f>+Renta_Alta!BC133+Masivo!BC133+Consumo_Inicial!BC133</f>
        <v>0</v>
      </c>
      <c r="BD133" s="8">
        <f>+Renta_Alta!BD133+Masivo!BD133+Consumo_Inicial!BD133</f>
        <v>0</v>
      </c>
      <c r="BE133" s="8">
        <f>+Renta_Alta!BE133+Masivo!BE133+Consumo_Inicial!BE133</f>
        <v>0</v>
      </c>
      <c r="BF133" s="8">
        <f>+Renta_Alta!BF133+Masivo!BF133+Consumo_Inicial!BF133</f>
        <v>0</v>
      </c>
      <c r="BG133" s="8">
        <f>+Renta_Alta!BG133+Masivo!BG133+Consumo_Inicial!BG133</f>
        <v>0</v>
      </c>
      <c r="BH133" s="8">
        <f>+Renta_Alta!BH133+Masivo!BH133+Consumo_Inicial!BH133</f>
        <v>0</v>
      </c>
      <c r="BI133" s="8">
        <f>+Renta_Alta!BI133+Masivo!BI133+Consumo_Inicial!BI133</f>
        <v>0</v>
      </c>
      <c r="BJ133" s="8">
        <f>+Renta_Alta!BJ133+Masivo!BJ133+Consumo_Inicial!BJ133</f>
        <v>0</v>
      </c>
      <c r="BK133" s="8">
        <f>+Renta_Alta!BK133+Masivo!BK133+Consumo_Inicial!BK133</f>
        <v>0</v>
      </c>
      <c r="BO133" s="23">
        <f t="shared" si="287"/>
        <v>0</v>
      </c>
      <c r="BP133" s="23">
        <f t="shared" si="287"/>
        <v>0</v>
      </c>
      <c r="BQ133" s="23">
        <f t="shared" si="287"/>
        <v>0</v>
      </c>
      <c r="BR133" s="23">
        <f t="shared" si="287"/>
        <v>0</v>
      </c>
      <c r="BS133" s="23">
        <f t="shared" si="287"/>
        <v>0</v>
      </c>
      <c r="BT133" s="23">
        <f t="shared" si="287"/>
        <v>0</v>
      </c>
    </row>
    <row r="134" spans="1:72" hidden="1" outlineLevel="1" x14ac:dyDescent="0.25">
      <c r="A134" s="11" t="s">
        <v>11</v>
      </c>
      <c r="C134" s="51"/>
      <c r="D134" s="8">
        <f>+Renta_Alta!D134+Masivo!D134+Consumo_Inicial!D134</f>
        <v>0</v>
      </c>
      <c r="E134" s="8">
        <f>+Renta_Alta!E134+Masivo!E134+Consumo_Inicial!E134</f>
        <v>0</v>
      </c>
      <c r="F134" s="8">
        <f>+Renta_Alta!F134+Masivo!F134+Consumo_Inicial!F134</f>
        <v>0</v>
      </c>
      <c r="G134" s="8">
        <f>+Renta_Alta!G134+Masivo!G134+Consumo_Inicial!G134</f>
        <v>0</v>
      </c>
      <c r="H134" s="8">
        <f>+Renta_Alta!H134+Masivo!H134+Consumo_Inicial!H134</f>
        <v>0</v>
      </c>
      <c r="I134" s="8">
        <f>+Renta_Alta!I134+Masivo!I134+Consumo_Inicial!I134</f>
        <v>0</v>
      </c>
      <c r="J134" s="8">
        <f>+Renta_Alta!J134+Masivo!J134+Consumo_Inicial!J134</f>
        <v>0</v>
      </c>
      <c r="K134" s="8">
        <f>+Renta_Alta!K134+Masivo!K134+Consumo_Inicial!K134</f>
        <v>0</v>
      </c>
      <c r="L134" s="8">
        <f>+Renta_Alta!L134+Masivo!L134+Consumo_Inicial!L134</f>
        <v>0</v>
      </c>
      <c r="M134" s="8">
        <f>+Renta_Alta!M134+Masivo!M134+Consumo_Inicial!M134</f>
        <v>0</v>
      </c>
      <c r="N134" s="8">
        <f>+Renta_Alta!N134+Masivo!N134+Consumo_Inicial!N134</f>
        <v>0</v>
      </c>
      <c r="O134" s="8">
        <f>+Renta_Alta!O134+Masivo!O134+Consumo_Inicial!O134</f>
        <v>0</v>
      </c>
      <c r="P134" s="8">
        <f>+Renta_Alta!P134+Masivo!P134+Consumo_Inicial!P134</f>
        <v>0</v>
      </c>
      <c r="Q134" s="8">
        <f>+Renta_Alta!Q134+Masivo!Q134+Consumo_Inicial!Q134</f>
        <v>0</v>
      </c>
      <c r="R134" s="8">
        <f>+Renta_Alta!R134+Masivo!R134+Consumo_Inicial!R134</f>
        <v>0</v>
      </c>
      <c r="S134" s="8">
        <f>+Renta_Alta!S134+Masivo!S134+Consumo_Inicial!S134</f>
        <v>0</v>
      </c>
      <c r="T134" s="8">
        <f>+Renta_Alta!T134+Masivo!T134+Consumo_Inicial!T134</f>
        <v>0</v>
      </c>
      <c r="U134" s="8">
        <f>+Renta_Alta!U134+Masivo!U134+Consumo_Inicial!U134</f>
        <v>0</v>
      </c>
      <c r="V134" s="8">
        <f>+Renta_Alta!V134+Masivo!V134+Consumo_Inicial!V134</f>
        <v>0</v>
      </c>
      <c r="W134" s="8">
        <f>+Renta_Alta!W134+Masivo!W134+Consumo_Inicial!W134</f>
        <v>0</v>
      </c>
      <c r="X134" s="8">
        <f>+Renta_Alta!X134+Masivo!X134+Consumo_Inicial!X134</f>
        <v>0</v>
      </c>
      <c r="Y134" s="8">
        <f>+Renta_Alta!Y134+Masivo!Y134+Consumo_Inicial!Y134</f>
        <v>0</v>
      </c>
      <c r="Z134" s="8">
        <f>+Renta_Alta!Z134+Masivo!Z134+Consumo_Inicial!Z134</f>
        <v>0</v>
      </c>
      <c r="AA134" s="8">
        <f>+Renta_Alta!AA134+Masivo!AA134+Consumo_Inicial!AA134</f>
        <v>0</v>
      </c>
      <c r="AB134" s="8">
        <f>+Renta_Alta!AB134+Masivo!AB134+Consumo_Inicial!AB134</f>
        <v>0</v>
      </c>
      <c r="AC134" s="8">
        <f>+Renta_Alta!AC134+Masivo!AC134+Consumo_Inicial!AC134</f>
        <v>0</v>
      </c>
      <c r="AD134" s="8">
        <f>+Renta_Alta!AD134+Masivo!AD134+Consumo_Inicial!AD134</f>
        <v>0</v>
      </c>
      <c r="AE134" s="8">
        <f>+Renta_Alta!AE134+Masivo!AE134+Consumo_Inicial!AE134</f>
        <v>0</v>
      </c>
      <c r="AF134" s="8">
        <f>+Renta_Alta!AF134+Masivo!AF134+Consumo_Inicial!AF134</f>
        <v>0</v>
      </c>
      <c r="AG134" s="8">
        <f>+Renta_Alta!AG134+Masivo!AG134+Consumo_Inicial!AG134</f>
        <v>0</v>
      </c>
      <c r="AH134" s="8">
        <f>+Renta_Alta!AH134+Masivo!AH134+Consumo_Inicial!AH134</f>
        <v>0</v>
      </c>
      <c r="AI134" s="8">
        <f>+Renta_Alta!AI134+Masivo!AI134+Consumo_Inicial!AI134</f>
        <v>0</v>
      </c>
      <c r="AJ134" s="8">
        <f>+Renta_Alta!AJ134+Masivo!AJ134+Consumo_Inicial!AJ134</f>
        <v>0</v>
      </c>
      <c r="AK134" s="8">
        <f>+Renta_Alta!AK134+Masivo!AK134+Consumo_Inicial!AK134</f>
        <v>0</v>
      </c>
      <c r="AL134" s="8">
        <f>+Renta_Alta!AL134+Masivo!AL134+Consumo_Inicial!AL134</f>
        <v>0</v>
      </c>
      <c r="AM134" s="8">
        <f>+Renta_Alta!AM134+Masivo!AM134+Consumo_Inicial!AM134</f>
        <v>0</v>
      </c>
      <c r="AN134" s="8">
        <f>+Renta_Alta!AN134+Masivo!AN134+Consumo_Inicial!AN134</f>
        <v>0</v>
      </c>
      <c r="AO134" s="8">
        <f>+Renta_Alta!AO134+Masivo!AO134+Consumo_Inicial!AO134</f>
        <v>0</v>
      </c>
      <c r="AP134" s="8">
        <f>+Renta_Alta!AP134+Masivo!AP134+Consumo_Inicial!AP134</f>
        <v>0</v>
      </c>
      <c r="AQ134" s="8">
        <f>+Renta_Alta!AQ134+Masivo!AQ134+Consumo_Inicial!AQ134</f>
        <v>0</v>
      </c>
      <c r="AR134" s="8">
        <f>+Renta_Alta!AR134+Masivo!AR134+Consumo_Inicial!AR134</f>
        <v>0</v>
      </c>
      <c r="AS134" s="8">
        <f>+Renta_Alta!AS134+Masivo!AS134+Consumo_Inicial!AS134</f>
        <v>0</v>
      </c>
      <c r="AT134" s="8">
        <f>+Renta_Alta!AT134+Masivo!AT134+Consumo_Inicial!AT134</f>
        <v>0</v>
      </c>
      <c r="AU134" s="8">
        <f>+Renta_Alta!AU134+Masivo!AU134+Consumo_Inicial!AU134</f>
        <v>0</v>
      </c>
      <c r="AV134" s="8">
        <f>+Renta_Alta!AV134+Masivo!AV134+Consumo_Inicial!AV134</f>
        <v>0</v>
      </c>
      <c r="AW134" s="8">
        <f>+Renta_Alta!AW134+Masivo!AW134+Consumo_Inicial!AW134</f>
        <v>0</v>
      </c>
      <c r="AX134" s="8">
        <f>+Renta_Alta!AX134+Masivo!AX134+Consumo_Inicial!AX134</f>
        <v>0</v>
      </c>
      <c r="AY134" s="8">
        <f>+Renta_Alta!AY134+Masivo!AY134+Consumo_Inicial!AY134</f>
        <v>0</v>
      </c>
      <c r="AZ134" s="8">
        <f>+Renta_Alta!AZ134+Masivo!AZ134+Consumo_Inicial!AZ134</f>
        <v>0</v>
      </c>
      <c r="BA134" s="8">
        <f>+Renta_Alta!BA134+Masivo!BA134+Consumo_Inicial!BA134</f>
        <v>0</v>
      </c>
      <c r="BB134" s="8">
        <f>+Renta_Alta!BB134+Masivo!BB134+Consumo_Inicial!BB134</f>
        <v>0</v>
      </c>
      <c r="BC134" s="8">
        <f>+Renta_Alta!BC134+Masivo!BC134+Consumo_Inicial!BC134</f>
        <v>0</v>
      </c>
      <c r="BD134" s="8">
        <f>+Renta_Alta!BD134+Masivo!BD134+Consumo_Inicial!BD134</f>
        <v>0</v>
      </c>
      <c r="BE134" s="8">
        <f>+Renta_Alta!BE134+Masivo!BE134+Consumo_Inicial!BE134</f>
        <v>0</v>
      </c>
      <c r="BF134" s="8">
        <f>+Renta_Alta!BF134+Masivo!BF134+Consumo_Inicial!BF134</f>
        <v>0</v>
      </c>
      <c r="BG134" s="8">
        <f>+Renta_Alta!BG134+Masivo!BG134+Consumo_Inicial!BG134</f>
        <v>0</v>
      </c>
      <c r="BH134" s="8">
        <f>+Renta_Alta!BH134+Masivo!BH134+Consumo_Inicial!BH134</f>
        <v>0</v>
      </c>
      <c r="BI134" s="8">
        <f>+Renta_Alta!BI134+Masivo!BI134+Consumo_Inicial!BI134</f>
        <v>0</v>
      </c>
      <c r="BJ134" s="8">
        <f>+Renta_Alta!BJ134+Masivo!BJ134+Consumo_Inicial!BJ134</f>
        <v>0</v>
      </c>
      <c r="BK134" s="8">
        <f>+Renta_Alta!BK134+Masivo!BK134+Consumo_Inicial!BK134</f>
        <v>0</v>
      </c>
      <c r="BO134" s="23">
        <f t="shared" si="287"/>
        <v>0</v>
      </c>
      <c r="BP134" s="23">
        <f t="shared" si="287"/>
        <v>0</v>
      </c>
      <c r="BQ134" s="23">
        <f t="shared" si="287"/>
        <v>0</v>
      </c>
      <c r="BR134" s="23">
        <f t="shared" si="287"/>
        <v>0</v>
      </c>
      <c r="BS134" s="23">
        <f t="shared" si="287"/>
        <v>0</v>
      </c>
      <c r="BT134" s="23">
        <f t="shared" si="287"/>
        <v>0</v>
      </c>
    </row>
    <row r="135" spans="1:72" hidden="1" outlineLevel="2" x14ac:dyDescent="0.25">
      <c r="A135" s="11" t="s">
        <v>11</v>
      </c>
      <c r="C135" s="2"/>
      <c r="D135" s="8">
        <f>+Renta_Alta!D135+Masivo!D135+Consumo_Inicial!D135</f>
        <v>0</v>
      </c>
      <c r="E135" s="8">
        <f>+Renta_Alta!E135+Masivo!E135+Consumo_Inicial!E135</f>
        <v>0</v>
      </c>
      <c r="F135" s="8">
        <f>+Renta_Alta!F135+Masivo!F135+Consumo_Inicial!F135</f>
        <v>0</v>
      </c>
      <c r="G135" s="8">
        <f>+Renta_Alta!G135+Masivo!G135+Consumo_Inicial!G135</f>
        <v>0</v>
      </c>
      <c r="H135" s="8">
        <f>+Renta_Alta!H135+Masivo!H135+Consumo_Inicial!H135</f>
        <v>0</v>
      </c>
      <c r="I135" s="8">
        <f>+Renta_Alta!I135+Masivo!I135+Consumo_Inicial!I135</f>
        <v>0</v>
      </c>
      <c r="J135" s="8">
        <f>+Renta_Alta!J135+Masivo!J135+Consumo_Inicial!J135</f>
        <v>0</v>
      </c>
      <c r="K135" s="8">
        <f>+Renta_Alta!K135+Masivo!K135+Consumo_Inicial!K135</f>
        <v>0</v>
      </c>
      <c r="L135" s="8">
        <f>+Renta_Alta!L135+Masivo!L135+Consumo_Inicial!L135</f>
        <v>0</v>
      </c>
      <c r="M135" s="8">
        <f>+Renta_Alta!M135+Masivo!M135+Consumo_Inicial!M135</f>
        <v>0</v>
      </c>
      <c r="N135" s="8">
        <f>+Renta_Alta!N135+Masivo!N135+Consumo_Inicial!N135</f>
        <v>0</v>
      </c>
      <c r="O135" s="8">
        <f>+Renta_Alta!O135+Masivo!O135+Consumo_Inicial!O135</f>
        <v>0</v>
      </c>
      <c r="P135" s="8">
        <f>+Renta_Alta!P135+Masivo!P135+Consumo_Inicial!P135</f>
        <v>0</v>
      </c>
      <c r="Q135" s="8">
        <f>+Renta_Alta!Q135+Masivo!Q135+Consumo_Inicial!Q135</f>
        <v>0</v>
      </c>
      <c r="R135" s="8">
        <f>+Renta_Alta!R135+Masivo!R135+Consumo_Inicial!R135</f>
        <v>0</v>
      </c>
      <c r="S135" s="8">
        <f>+Renta_Alta!S135+Masivo!S135+Consumo_Inicial!S135</f>
        <v>0</v>
      </c>
      <c r="T135" s="8">
        <f>+Renta_Alta!T135+Masivo!T135+Consumo_Inicial!T135</f>
        <v>0</v>
      </c>
      <c r="U135" s="8">
        <f>+Renta_Alta!U135+Masivo!U135+Consumo_Inicial!U135</f>
        <v>0</v>
      </c>
      <c r="V135" s="8">
        <f>+Renta_Alta!V135+Masivo!V135+Consumo_Inicial!V135</f>
        <v>0</v>
      </c>
      <c r="W135" s="8">
        <f>+Renta_Alta!W135+Masivo!W135+Consumo_Inicial!W135</f>
        <v>0</v>
      </c>
      <c r="X135" s="8">
        <f>+Renta_Alta!X135+Masivo!X135+Consumo_Inicial!X135</f>
        <v>0</v>
      </c>
      <c r="Y135" s="8">
        <f>+Renta_Alta!Y135+Masivo!Y135+Consumo_Inicial!Y135</f>
        <v>0</v>
      </c>
      <c r="Z135" s="8">
        <f>+Renta_Alta!Z135+Masivo!Z135+Consumo_Inicial!Z135</f>
        <v>0</v>
      </c>
      <c r="AA135" s="8">
        <f>+Renta_Alta!AA135+Masivo!AA135+Consumo_Inicial!AA135</f>
        <v>0</v>
      </c>
      <c r="AB135" s="8">
        <f>+Renta_Alta!AB135+Masivo!AB135+Consumo_Inicial!AB135</f>
        <v>0</v>
      </c>
      <c r="AC135" s="8">
        <f>+Renta_Alta!AC135+Masivo!AC135+Consumo_Inicial!AC135</f>
        <v>0</v>
      </c>
      <c r="AD135" s="8">
        <f>+Renta_Alta!AD135+Masivo!AD135+Consumo_Inicial!AD135</f>
        <v>0</v>
      </c>
      <c r="AE135" s="8">
        <f>+Renta_Alta!AE135+Masivo!AE135+Consumo_Inicial!AE135</f>
        <v>0</v>
      </c>
      <c r="AF135" s="8">
        <f>+Renta_Alta!AF135+Masivo!AF135+Consumo_Inicial!AF135</f>
        <v>0</v>
      </c>
      <c r="AG135" s="8">
        <f>+Renta_Alta!AG135+Masivo!AG135+Consumo_Inicial!AG135</f>
        <v>0</v>
      </c>
      <c r="AH135" s="8">
        <f>+Renta_Alta!AH135+Masivo!AH135+Consumo_Inicial!AH135</f>
        <v>0</v>
      </c>
      <c r="AI135" s="8">
        <f>+Renta_Alta!AI135+Masivo!AI135+Consumo_Inicial!AI135</f>
        <v>0</v>
      </c>
      <c r="AJ135" s="8">
        <f>+Renta_Alta!AJ135+Masivo!AJ135+Consumo_Inicial!AJ135</f>
        <v>0</v>
      </c>
      <c r="AK135" s="8">
        <f>+Renta_Alta!AK135+Masivo!AK135+Consumo_Inicial!AK135</f>
        <v>0</v>
      </c>
      <c r="AL135" s="8">
        <f>+Renta_Alta!AL135+Masivo!AL135+Consumo_Inicial!AL135</f>
        <v>0</v>
      </c>
      <c r="AM135" s="8">
        <f>+Renta_Alta!AM135+Masivo!AM135+Consumo_Inicial!AM135</f>
        <v>0</v>
      </c>
      <c r="AN135" s="8">
        <f>+Renta_Alta!AN135+Masivo!AN135+Consumo_Inicial!AN135</f>
        <v>0</v>
      </c>
      <c r="AO135" s="8">
        <f>+Renta_Alta!AO135+Masivo!AO135+Consumo_Inicial!AO135</f>
        <v>0</v>
      </c>
      <c r="AP135" s="8">
        <f>+Renta_Alta!AP135+Masivo!AP135+Consumo_Inicial!AP135</f>
        <v>0</v>
      </c>
      <c r="AQ135" s="8">
        <f>+Renta_Alta!AQ135+Masivo!AQ135+Consumo_Inicial!AQ135</f>
        <v>0</v>
      </c>
      <c r="AR135" s="8">
        <f>+Renta_Alta!AR135+Masivo!AR135+Consumo_Inicial!AR135</f>
        <v>0</v>
      </c>
      <c r="AS135" s="8">
        <f>+Renta_Alta!AS135+Masivo!AS135+Consumo_Inicial!AS135</f>
        <v>0</v>
      </c>
      <c r="AT135" s="8">
        <f>+Renta_Alta!AT135+Masivo!AT135+Consumo_Inicial!AT135</f>
        <v>0</v>
      </c>
      <c r="AU135" s="8">
        <f>+Renta_Alta!AU135+Masivo!AU135+Consumo_Inicial!AU135</f>
        <v>0</v>
      </c>
      <c r="AV135" s="8">
        <f>+Renta_Alta!AV135+Masivo!AV135+Consumo_Inicial!AV135</f>
        <v>0</v>
      </c>
      <c r="AW135" s="8">
        <f>+Renta_Alta!AW135+Masivo!AW135+Consumo_Inicial!AW135</f>
        <v>0</v>
      </c>
      <c r="AX135" s="8">
        <f>+Renta_Alta!AX135+Masivo!AX135+Consumo_Inicial!AX135</f>
        <v>0</v>
      </c>
      <c r="AY135" s="8">
        <f>+Renta_Alta!AY135+Masivo!AY135+Consumo_Inicial!AY135</f>
        <v>0</v>
      </c>
      <c r="AZ135" s="8">
        <f>+Renta_Alta!AZ135+Masivo!AZ135+Consumo_Inicial!AZ135</f>
        <v>0</v>
      </c>
      <c r="BA135" s="8">
        <f>+Renta_Alta!BA135+Masivo!BA135+Consumo_Inicial!BA135</f>
        <v>0</v>
      </c>
      <c r="BB135" s="8">
        <f>+Renta_Alta!BB135+Masivo!BB135+Consumo_Inicial!BB135</f>
        <v>0</v>
      </c>
      <c r="BC135" s="8">
        <f>+Renta_Alta!BC135+Masivo!BC135+Consumo_Inicial!BC135</f>
        <v>0</v>
      </c>
      <c r="BD135" s="8">
        <f>+Renta_Alta!BD135+Masivo!BD135+Consumo_Inicial!BD135</f>
        <v>0</v>
      </c>
      <c r="BE135" s="8">
        <f>+Renta_Alta!BE135+Masivo!BE135+Consumo_Inicial!BE135</f>
        <v>0</v>
      </c>
      <c r="BF135" s="8">
        <f>+Renta_Alta!BF135+Masivo!BF135+Consumo_Inicial!BF135</f>
        <v>0</v>
      </c>
      <c r="BG135" s="8">
        <f>+Renta_Alta!BG135+Masivo!BG135+Consumo_Inicial!BG135</f>
        <v>0</v>
      </c>
      <c r="BH135" s="8">
        <f>+Renta_Alta!BH135+Masivo!BH135+Consumo_Inicial!BH135</f>
        <v>0</v>
      </c>
      <c r="BI135" s="8">
        <f>+Renta_Alta!BI135+Masivo!BI135+Consumo_Inicial!BI135</f>
        <v>0</v>
      </c>
      <c r="BJ135" s="8">
        <f>+Renta_Alta!BJ135+Masivo!BJ135+Consumo_Inicial!BJ135</f>
        <v>0</v>
      </c>
      <c r="BK135" s="8">
        <f>+Renta_Alta!BK135+Masivo!BK135+Consumo_Inicial!BK135</f>
        <v>0</v>
      </c>
      <c r="BO135" s="23">
        <f t="shared" si="287"/>
        <v>0</v>
      </c>
      <c r="BP135" s="23">
        <f t="shared" si="287"/>
        <v>0</v>
      </c>
      <c r="BQ135" s="23">
        <f t="shared" si="287"/>
        <v>0</v>
      </c>
      <c r="BR135" s="23">
        <f t="shared" si="287"/>
        <v>0</v>
      </c>
      <c r="BS135" s="23">
        <f t="shared" si="287"/>
        <v>0</v>
      </c>
      <c r="BT135" s="23">
        <f t="shared" si="287"/>
        <v>0</v>
      </c>
    </row>
    <row r="136" spans="1:72" hidden="1" outlineLevel="2" x14ac:dyDescent="0.25">
      <c r="A136" s="11" t="s">
        <v>11</v>
      </c>
      <c r="C136" s="2"/>
      <c r="D136" s="8">
        <f>+Renta_Alta!D136+Masivo!D136+Consumo_Inicial!D136</f>
        <v>0</v>
      </c>
      <c r="E136" s="8">
        <f>+Renta_Alta!E136+Masivo!E136+Consumo_Inicial!E136</f>
        <v>0</v>
      </c>
      <c r="F136" s="8">
        <f>+Renta_Alta!F136+Masivo!F136+Consumo_Inicial!F136</f>
        <v>0</v>
      </c>
      <c r="G136" s="8">
        <f>+Renta_Alta!G136+Masivo!G136+Consumo_Inicial!G136</f>
        <v>0</v>
      </c>
      <c r="H136" s="8">
        <f>+Renta_Alta!H136+Masivo!H136+Consumo_Inicial!H136</f>
        <v>0</v>
      </c>
      <c r="I136" s="8">
        <f>+Renta_Alta!I136+Masivo!I136+Consumo_Inicial!I136</f>
        <v>0</v>
      </c>
      <c r="J136" s="8">
        <f>+Renta_Alta!J136+Masivo!J136+Consumo_Inicial!J136</f>
        <v>0</v>
      </c>
      <c r="K136" s="8">
        <f>+Renta_Alta!K136+Masivo!K136+Consumo_Inicial!K136</f>
        <v>0</v>
      </c>
      <c r="L136" s="8">
        <f>+Renta_Alta!L136+Masivo!L136+Consumo_Inicial!L136</f>
        <v>0</v>
      </c>
      <c r="M136" s="8">
        <f>+Renta_Alta!M136+Masivo!M136+Consumo_Inicial!M136</f>
        <v>0</v>
      </c>
      <c r="N136" s="8">
        <f>+Renta_Alta!N136+Masivo!N136+Consumo_Inicial!N136</f>
        <v>0</v>
      </c>
      <c r="O136" s="8">
        <f>+Renta_Alta!O136+Masivo!O136+Consumo_Inicial!O136</f>
        <v>0</v>
      </c>
      <c r="P136" s="8">
        <f>+Renta_Alta!P136+Masivo!P136+Consumo_Inicial!P136</f>
        <v>0</v>
      </c>
      <c r="Q136" s="8">
        <f>+Renta_Alta!Q136+Masivo!Q136+Consumo_Inicial!Q136</f>
        <v>0</v>
      </c>
      <c r="R136" s="8">
        <f>+Renta_Alta!R136+Masivo!R136+Consumo_Inicial!R136</f>
        <v>0</v>
      </c>
      <c r="S136" s="8">
        <f>+Renta_Alta!S136+Masivo!S136+Consumo_Inicial!S136</f>
        <v>0</v>
      </c>
      <c r="T136" s="8">
        <f>+Renta_Alta!T136+Masivo!T136+Consumo_Inicial!T136</f>
        <v>0</v>
      </c>
      <c r="U136" s="8">
        <f>+Renta_Alta!U136+Masivo!U136+Consumo_Inicial!U136</f>
        <v>0</v>
      </c>
      <c r="V136" s="8">
        <f>+Renta_Alta!V136+Masivo!V136+Consumo_Inicial!V136</f>
        <v>0</v>
      </c>
      <c r="W136" s="8">
        <f>+Renta_Alta!W136+Masivo!W136+Consumo_Inicial!W136</f>
        <v>0</v>
      </c>
      <c r="X136" s="8">
        <f>+Renta_Alta!X136+Masivo!X136+Consumo_Inicial!X136</f>
        <v>0</v>
      </c>
      <c r="Y136" s="8">
        <f>+Renta_Alta!Y136+Masivo!Y136+Consumo_Inicial!Y136</f>
        <v>0</v>
      </c>
      <c r="Z136" s="8">
        <f>+Renta_Alta!Z136+Masivo!Z136+Consumo_Inicial!Z136</f>
        <v>0</v>
      </c>
      <c r="AA136" s="8">
        <f>+Renta_Alta!AA136+Masivo!AA136+Consumo_Inicial!AA136</f>
        <v>0</v>
      </c>
      <c r="AB136" s="8">
        <f>+Renta_Alta!AB136+Masivo!AB136+Consumo_Inicial!AB136</f>
        <v>0</v>
      </c>
      <c r="AC136" s="8">
        <f>+Renta_Alta!AC136+Masivo!AC136+Consumo_Inicial!AC136</f>
        <v>0</v>
      </c>
      <c r="AD136" s="8">
        <f>+Renta_Alta!AD136+Masivo!AD136+Consumo_Inicial!AD136</f>
        <v>0</v>
      </c>
      <c r="AE136" s="8">
        <f>+Renta_Alta!AE136+Masivo!AE136+Consumo_Inicial!AE136</f>
        <v>0</v>
      </c>
      <c r="AF136" s="8">
        <f>+Renta_Alta!AF136+Masivo!AF136+Consumo_Inicial!AF136</f>
        <v>0</v>
      </c>
      <c r="AG136" s="8">
        <f>+Renta_Alta!AG136+Masivo!AG136+Consumo_Inicial!AG136</f>
        <v>0</v>
      </c>
      <c r="AH136" s="8">
        <f>+Renta_Alta!AH136+Masivo!AH136+Consumo_Inicial!AH136</f>
        <v>0</v>
      </c>
      <c r="AI136" s="8">
        <f>+Renta_Alta!AI136+Masivo!AI136+Consumo_Inicial!AI136</f>
        <v>0</v>
      </c>
      <c r="AJ136" s="8">
        <f>+Renta_Alta!AJ136+Masivo!AJ136+Consumo_Inicial!AJ136</f>
        <v>0</v>
      </c>
      <c r="AK136" s="8">
        <f>+Renta_Alta!AK136+Masivo!AK136+Consumo_Inicial!AK136</f>
        <v>0</v>
      </c>
      <c r="AL136" s="8">
        <f>+Renta_Alta!AL136+Masivo!AL136+Consumo_Inicial!AL136</f>
        <v>0</v>
      </c>
      <c r="AM136" s="8">
        <f>+Renta_Alta!AM136+Masivo!AM136+Consumo_Inicial!AM136</f>
        <v>0</v>
      </c>
      <c r="AN136" s="8">
        <f>+Renta_Alta!AN136+Masivo!AN136+Consumo_Inicial!AN136</f>
        <v>0</v>
      </c>
      <c r="AO136" s="8">
        <f>+Renta_Alta!AO136+Masivo!AO136+Consumo_Inicial!AO136</f>
        <v>0</v>
      </c>
      <c r="AP136" s="8">
        <f>+Renta_Alta!AP136+Masivo!AP136+Consumo_Inicial!AP136</f>
        <v>0</v>
      </c>
      <c r="AQ136" s="8">
        <f>+Renta_Alta!AQ136+Masivo!AQ136+Consumo_Inicial!AQ136</f>
        <v>0</v>
      </c>
      <c r="AR136" s="8">
        <f>+Renta_Alta!AR136+Masivo!AR136+Consumo_Inicial!AR136</f>
        <v>0</v>
      </c>
      <c r="AS136" s="8">
        <f>+Renta_Alta!AS136+Masivo!AS136+Consumo_Inicial!AS136</f>
        <v>0</v>
      </c>
      <c r="AT136" s="8">
        <f>+Renta_Alta!AT136+Masivo!AT136+Consumo_Inicial!AT136</f>
        <v>0</v>
      </c>
      <c r="AU136" s="8">
        <f>+Renta_Alta!AU136+Masivo!AU136+Consumo_Inicial!AU136</f>
        <v>0</v>
      </c>
      <c r="AV136" s="8">
        <f>+Renta_Alta!AV136+Masivo!AV136+Consumo_Inicial!AV136</f>
        <v>0</v>
      </c>
      <c r="AW136" s="8">
        <f>+Renta_Alta!AW136+Masivo!AW136+Consumo_Inicial!AW136</f>
        <v>0</v>
      </c>
      <c r="AX136" s="8">
        <f>+Renta_Alta!AX136+Masivo!AX136+Consumo_Inicial!AX136</f>
        <v>0</v>
      </c>
      <c r="AY136" s="8">
        <f>+Renta_Alta!AY136+Masivo!AY136+Consumo_Inicial!AY136</f>
        <v>0</v>
      </c>
      <c r="AZ136" s="8">
        <f>+Renta_Alta!AZ136+Masivo!AZ136+Consumo_Inicial!AZ136</f>
        <v>0</v>
      </c>
      <c r="BA136" s="8">
        <f>+Renta_Alta!BA136+Masivo!BA136+Consumo_Inicial!BA136</f>
        <v>0</v>
      </c>
      <c r="BB136" s="8">
        <f>+Renta_Alta!BB136+Masivo!BB136+Consumo_Inicial!BB136</f>
        <v>0</v>
      </c>
      <c r="BC136" s="8">
        <f>+Renta_Alta!BC136+Masivo!BC136+Consumo_Inicial!BC136</f>
        <v>0</v>
      </c>
      <c r="BD136" s="8">
        <f>+Renta_Alta!BD136+Masivo!BD136+Consumo_Inicial!BD136</f>
        <v>0</v>
      </c>
      <c r="BE136" s="8">
        <f>+Renta_Alta!BE136+Masivo!BE136+Consumo_Inicial!BE136</f>
        <v>0</v>
      </c>
      <c r="BF136" s="8">
        <f>+Renta_Alta!BF136+Masivo!BF136+Consumo_Inicial!BF136</f>
        <v>0</v>
      </c>
      <c r="BG136" s="8">
        <f>+Renta_Alta!BG136+Masivo!BG136+Consumo_Inicial!BG136</f>
        <v>0</v>
      </c>
      <c r="BH136" s="8">
        <f>+Renta_Alta!BH136+Masivo!BH136+Consumo_Inicial!BH136</f>
        <v>0</v>
      </c>
      <c r="BI136" s="8">
        <f>+Renta_Alta!BI136+Masivo!BI136+Consumo_Inicial!BI136</f>
        <v>0</v>
      </c>
      <c r="BJ136" s="8">
        <f>+Renta_Alta!BJ136+Masivo!BJ136+Consumo_Inicial!BJ136</f>
        <v>0</v>
      </c>
      <c r="BK136" s="8">
        <f>+Renta_Alta!BK136+Masivo!BK136+Consumo_Inicial!BK136</f>
        <v>0</v>
      </c>
      <c r="BO136" s="23">
        <f t="shared" si="287"/>
        <v>0</v>
      </c>
      <c r="BP136" s="23">
        <f t="shared" si="287"/>
        <v>0</v>
      </c>
      <c r="BQ136" s="23">
        <f t="shared" si="287"/>
        <v>0</v>
      </c>
      <c r="BR136" s="23">
        <f t="shared" si="287"/>
        <v>0</v>
      </c>
      <c r="BS136" s="23">
        <f t="shared" si="287"/>
        <v>0</v>
      </c>
      <c r="BT136" s="23">
        <f t="shared" si="287"/>
        <v>0</v>
      </c>
    </row>
    <row r="137" spans="1:72" hidden="1" outlineLevel="1" x14ac:dyDescent="0.25">
      <c r="A137" s="11" t="s">
        <v>11</v>
      </c>
      <c r="C137" s="51"/>
      <c r="D137" s="53">
        <f>SUM(D135:D136)</f>
        <v>0</v>
      </c>
      <c r="E137" s="53">
        <f t="shared" ref="E137" si="290">SUM(E135:E136)</f>
        <v>0</v>
      </c>
      <c r="F137" s="53">
        <f t="shared" ref="F137" si="291">SUM(F135:F136)</f>
        <v>0</v>
      </c>
      <c r="G137" s="53">
        <f t="shared" ref="G137" si="292">SUM(G135:G136)</f>
        <v>0</v>
      </c>
      <c r="H137" s="53">
        <f t="shared" ref="H137" si="293">SUM(H135:H136)</f>
        <v>0</v>
      </c>
      <c r="I137" s="53">
        <f t="shared" ref="I137" si="294">SUM(I135:I136)</f>
        <v>0</v>
      </c>
      <c r="J137" s="53">
        <f t="shared" ref="J137" si="295">SUM(J135:J136)</f>
        <v>0</v>
      </c>
      <c r="K137" s="53">
        <f t="shared" ref="K137" si="296">SUM(K135:K136)</f>
        <v>0</v>
      </c>
      <c r="L137" s="53">
        <f t="shared" ref="L137" si="297">SUM(L135:L136)</f>
        <v>0</v>
      </c>
      <c r="M137" s="53">
        <f t="shared" ref="M137" si="298">SUM(M135:M136)</f>
        <v>0</v>
      </c>
      <c r="N137" s="53">
        <f t="shared" ref="N137" si="299">SUM(N135:N136)</f>
        <v>0</v>
      </c>
      <c r="O137" s="53">
        <f t="shared" ref="O137" si="300">SUM(O135:O136)</f>
        <v>0</v>
      </c>
      <c r="P137" s="53">
        <f t="shared" ref="P137" si="301">SUM(P135:P136)</f>
        <v>0</v>
      </c>
      <c r="Q137" s="53">
        <f t="shared" ref="Q137" si="302">SUM(Q135:Q136)</f>
        <v>0</v>
      </c>
      <c r="R137" s="53">
        <f t="shared" ref="R137" si="303">SUM(R135:R136)</f>
        <v>0</v>
      </c>
      <c r="S137" s="53">
        <f t="shared" ref="S137" si="304">SUM(S135:S136)</f>
        <v>0</v>
      </c>
      <c r="T137" s="53">
        <f t="shared" ref="T137" si="305">SUM(T135:T136)</f>
        <v>0</v>
      </c>
      <c r="U137" s="53">
        <f t="shared" ref="U137" si="306">SUM(U135:U136)</f>
        <v>0</v>
      </c>
      <c r="V137" s="53">
        <f t="shared" ref="V137" si="307">SUM(V135:V136)</f>
        <v>0</v>
      </c>
      <c r="W137" s="53">
        <f t="shared" ref="W137" si="308">SUM(W135:W136)</f>
        <v>0</v>
      </c>
      <c r="X137" s="53">
        <f t="shared" ref="X137" si="309">SUM(X135:X136)</f>
        <v>0</v>
      </c>
      <c r="Y137" s="53">
        <f t="shared" ref="Y137" si="310">SUM(Y135:Y136)</f>
        <v>0</v>
      </c>
      <c r="Z137" s="53">
        <f t="shared" ref="Z137" si="311">SUM(Z135:Z136)</f>
        <v>0</v>
      </c>
      <c r="AA137" s="53">
        <f t="shared" ref="AA137" si="312">SUM(AA135:AA136)</f>
        <v>0</v>
      </c>
      <c r="AB137" s="53">
        <f t="shared" ref="AB137" si="313">SUM(AB135:AB136)</f>
        <v>0</v>
      </c>
      <c r="AC137" s="53">
        <f t="shared" ref="AC137" si="314">SUM(AC135:AC136)</f>
        <v>0</v>
      </c>
      <c r="AD137" s="53">
        <f t="shared" ref="AD137" si="315">SUM(AD135:AD136)</f>
        <v>0</v>
      </c>
      <c r="AE137" s="53">
        <f t="shared" ref="AE137" si="316">SUM(AE135:AE136)</f>
        <v>0</v>
      </c>
      <c r="AF137" s="53">
        <f t="shared" ref="AF137" si="317">SUM(AF135:AF136)</f>
        <v>0</v>
      </c>
      <c r="AG137" s="53">
        <f t="shared" ref="AG137" si="318">SUM(AG135:AG136)</f>
        <v>0</v>
      </c>
      <c r="AH137" s="53">
        <f t="shared" ref="AH137" si="319">SUM(AH135:AH136)</f>
        <v>0</v>
      </c>
      <c r="AI137" s="53">
        <f t="shared" ref="AI137" si="320">SUM(AI135:AI136)</f>
        <v>0</v>
      </c>
      <c r="AJ137" s="53">
        <f t="shared" ref="AJ137" si="321">SUM(AJ135:AJ136)</f>
        <v>0</v>
      </c>
      <c r="AK137" s="53">
        <f t="shared" ref="AK137" si="322">SUM(AK135:AK136)</f>
        <v>0</v>
      </c>
      <c r="AL137" s="53">
        <f t="shared" ref="AL137" si="323">SUM(AL135:AL136)</f>
        <v>0</v>
      </c>
      <c r="AM137" s="53">
        <f t="shared" ref="AM137" si="324">SUM(AM135:AM136)</f>
        <v>0</v>
      </c>
      <c r="AN137" s="53">
        <f t="shared" ref="AN137" si="325">SUM(AN135:AN136)</f>
        <v>0</v>
      </c>
      <c r="AO137" s="53">
        <f t="shared" ref="AO137" si="326">SUM(AO135:AO136)</f>
        <v>0</v>
      </c>
      <c r="AP137" s="53">
        <f t="shared" ref="AP137" si="327">SUM(AP135:AP136)</f>
        <v>0</v>
      </c>
      <c r="AQ137" s="53">
        <f t="shared" ref="AQ137" si="328">SUM(AQ135:AQ136)</f>
        <v>0</v>
      </c>
      <c r="AR137" s="53">
        <f t="shared" ref="AR137" si="329">SUM(AR135:AR136)</f>
        <v>0</v>
      </c>
      <c r="AS137" s="53">
        <f t="shared" ref="AS137" si="330">SUM(AS135:AS136)</f>
        <v>0</v>
      </c>
      <c r="AT137" s="53">
        <f t="shared" ref="AT137" si="331">SUM(AT135:AT136)</f>
        <v>0</v>
      </c>
      <c r="AU137" s="53">
        <f t="shared" ref="AU137" si="332">SUM(AU135:AU136)</f>
        <v>0</v>
      </c>
      <c r="AV137" s="53">
        <f t="shared" ref="AV137" si="333">SUM(AV135:AV136)</f>
        <v>0</v>
      </c>
      <c r="AW137" s="53">
        <f t="shared" ref="AW137" si="334">SUM(AW135:AW136)</f>
        <v>0</v>
      </c>
      <c r="AX137" s="53">
        <f t="shared" ref="AX137" si="335">SUM(AX135:AX136)</f>
        <v>0</v>
      </c>
      <c r="AY137" s="53">
        <f t="shared" ref="AY137" si="336">SUM(AY135:AY136)</f>
        <v>0</v>
      </c>
      <c r="AZ137" s="53">
        <f t="shared" ref="AZ137" si="337">SUM(AZ135:AZ136)</f>
        <v>0</v>
      </c>
      <c r="BA137" s="53">
        <f t="shared" ref="BA137" si="338">SUM(BA135:BA136)</f>
        <v>0</v>
      </c>
      <c r="BB137" s="53">
        <f t="shared" ref="BB137" si="339">SUM(BB135:BB136)</f>
        <v>0</v>
      </c>
      <c r="BC137" s="53">
        <f t="shared" ref="BC137" si="340">SUM(BC135:BC136)</f>
        <v>0</v>
      </c>
      <c r="BD137" s="53">
        <f t="shared" ref="BD137" si="341">SUM(BD135:BD136)</f>
        <v>0</v>
      </c>
      <c r="BE137" s="53">
        <f t="shared" ref="BE137" si="342">SUM(BE135:BE136)</f>
        <v>0</v>
      </c>
      <c r="BF137" s="53">
        <f t="shared" ref="BF137" si="343">SUM(BF135:BF136)</f>
        <v>0</v>
      </c>
      <c r="BG137" s="53">
        <f t="shared" ref="BG137" si="344">SUM(BG135:BG136)</f>
        <v>0</v>
      </c>
      <c r="BH137" s="53">
        <f t="shared" ref="BH137" si="345">SUM(BH135:BH136)</f>
        <v>0</v>
      </c>
      <c r="BI137" s="53">
        <f t="shared" ref="BI137" si="346">SUM(BI135:BI136)</f>
        <v>0</v>
      </c>
      <c r="BJ137" s="53">
        <f t="shared" ref="BJ137" si="347">SUM(BJ135:BJ136)</f>
        <v>0</v>
      </c>
      <c r="BK137" s="53">
        <f t="shared" ref="BK137" si="348">SUM(BK135:BK136)</f>
        <v>0</v>
      </c>
      <c r="BO137" s="53">
        <f t="shared" ref="BO137:BT137" si="349">SUM(BO135:BO136)</f>
        <v>0</v>
      </c>
      <c r="BP137" s="53">
        <f t="shared" si="349"/>
        <v>0</v>
      </c>
      <c r="BQ137" s="53">
        <f t="shared" si="349"/>
        <v>0</v>
      </c>
      <c r="BR137" s="53">
        <f t="shared" si="349"/>
        <v>0</v>
      </c>
      <c r="BS137" s="53">
        <f t="shared" si="349"/>
        <v>0</v>
      </c>
      <c r="BT137" s="53">
        <f t="shared" si="349"/>
        <v>0</v>
      </c>
    </row>
    <row r="138" spans="1:72" collapsed="1" x14ac:dyDescent="0.25">
      <c r="C138" s="3" t="s">
        <v>74</v>
      </c>
      <c r="D138" s="10">
        <f>SUM(D130,D131:D134,D137)</f>
        <v>0</v>
      </c>
      <c r="E138" s="10">
        <f t="shared" ref="E138" si="350">SUM(E130,E131:E134,E137)</f>
        <v>0</v>
      </c>
      <c r="F138" s="10">
        <f t="shared" ref="F138" si="351">SUM(F130,F131:F134,F137)</f>
        <v>0</v>
      </c>
      <c r="G138" s="10">
        <f t="shared" ref="G138" si="352">SUM(G130,G131:G134,G137)</f>
        <v>0</v>
      </c>
      <c r="H138" s="10">
        <f t="shared" ref="H138" si="353">SUM(H130,H131:H134,H137)</f>
        <v>0</v>
      </c>
      <c r="I138" s="10">
        <f t="shared" ref="I138" si="354">SUM(I130,I131:I134,I137)</f>
        <v>0</v>
      </c>
      <c r="J138" s="10">
        <f t="shared" ref="J138" si="355">SUM(J130,J131:J134,J137)</f>
        <v>0</v>
      </c>
      <c r="K138" s="10">
        <f t="shared" ref="K138" si="356">SUM(K130,K131:K134,K137)</f>
        <v>0</v>
      </c>
      <c r="L138" s="10">
        <f t="shared" ref="L138" si="357">SUM(L130,L131:L134,L137)</f>
        <v>0</v>
      </c>
      <c r="M138" s="10">
        <f t="shared" ref="M138" si="358">SUM(M130,M131:M134,M137)</f>
        <v>0</v>
      </c>
      <c r="N138" s="10">
        <f t="shared" ref="N138" si="359">SUM(N130,N131:N134,N137)</f>
        <v>0</v>
      </c>
      <c r="O138" s="10">
        <f t="shared" ref="O138" si="360">SUM(O130,O131:O134,O137)</f>
        <v>0</v>
      </c>
      <c r="P138" s="10">
        <f t="shared" ref="P138" si="361">SUM(P130,P131:P134,P137)</f>
        <v>0</v>
      </c>
      <c r="Q138" s="10">
        <f t="shared" ref="Q138" si="362">SUM(Q130,Q131:Q134,Q137)</f>
        <v>0</v>
      </c>
      <c r="R138" s="10">
        <f t="shared" ref="R138" si="363">SUM(R130,R131:R134,R137)</f>
        <v>0</v>
      </c>
      <c r="S138" s="10">
        <f t="shared" ref="S138" si="364">SUM(S130,S131:S134,S137)</f>
        <v>0</v>
      </c>
      <c r="T138" s="10">
        <f t="shared" ref="T138" si="365">SUM(T130,T131:T134,T137)</f>
        <v>0</v>
      </c>
      <c r="U138" s="10">
        <f t="shared" ref="U138" si="366">SUM(U130,U131:U134,U137)</f>
        <v>0</v>
      </c>
      <c r="V138" s="10">
        <f t="shared" ref="V138" si="367">SUM(V130,V131:V134,V137)</f>
        <v>0</v>
      </c>
      <c r="W138" s="10">
        <f t="shared" ref="W138" si="368">SUM(W130,W131:W134,W137)</f>
        <v>0</v>
      </c>
      <c r="X138" s="10">
        <f t="shared" ref="X138" si="369">SUM(X130,X131:X134,X137)</f>
        <v>0</v>
      </c>
      <c r="Y138" s="10">
        <f t="shared" ref="Y138" si="370">SUM(Y130,Y131:Y134,Y137)</f>
        <v>0</v>
      </c>
      <c r="Z138" s="10">
        <f t="shared" ref="Z138" si="371">SUM(Z130,Z131:Z134,Z137)</f>
        <v>0</v>
      </c>
      <c r="AA138" s="10">
        <f t="shared" ref="AA138" si="372">SUM(AA130,AA131:AA134,AA137)</f>
        <v>0</v>
      </c>
      <c r="AB138" s="10">
        <f t="shared" ref="AB138" si="373">SUM(AB130,AB131:AB134,AB137)</f>
        <v>0</v>
      </c>
      <c r="AC138" s="10">
        <f t="shared" ref="AC138" si="374">SUM(AC130,AC131:AC134,AC137)</f>
        <v>0</v>
      </c>
      <c r="AD138" s="10">
        <f t="shared" ref="AD138" si="375">SUM(AD130,AD131:AD134,AD137)</f>
        <v>0</v>
      </c>
      <c r="AE138" s="10">
        <f t="shared" ref="AE138" si="376">SUM(AE130,AE131:AE134,AE137)</f>
        <v>0</v>
      </c>
      <c r="AF138" s="10">
        <f t="shared" ref="AF138" si="377">SUM(AF130,AF131:AF134,AF137)</f>
        <v>0</v>
      </c>
      <c r="AG138" s="10">
        <f t="shared" ref="AG138" si="378">SUM(AG130,AG131:AG134,AG137)</f>
        <v>0</v>
      </c>
      <c r="AH138" s="10">
        <f t="shared" ref="AH138" si="379">SUM(AH130,AH131:AH134,AH137)</f>
        <v>0</v>
      </c>
      <c r="AI138" s="10">
        <f t="shared" ref="AI138" si="380">SUM(AI130,AI131:AI134,AI137)</f>
        <v>0</v>
      </c>
      <c r="AJ138" s="10">
        <f t="shared" ref="AJ138" si="381">SUM(AJ130,AJ131:AJ134,AJ137)</f>
        <v>0</v>
      </c>
      <c r="AK138" s="10">
        <f t="shared" ref="AK138" si="382">SUM(AK130,AK131:AK134,AK137)</f>
        <v>0</v>
      </c>
      <c r="AL138" s="10">
        <f t="shared" ref="AL138" si="383">SUM(AL130,AL131:AL134,AL137)</f>
        <v>0</v>
      </c>
      <c r="AM138" s="10">
        <f t="shared" ref="AM138" si="384">SUM(AM130,AM131:AM134,AM137)</f>
        <v>0</v>
      </c>
      <c r="AN138" s="10">
        <f t="shared" ref="AN138" si="385">SUM(AN130,AN131:AN134,AN137)</f>
        <v>0</v>
      </c>
      <c r="AO138" s="10">
        <f t="shared" ref="AO138" si="386">SUM(AO130,AO131:AO134,AO137)</f>
        <v>0</v>
      </c>
      <c r="AP138" s="10">
        <f t="shared" ref="AP138" si="387">SUM(AP130,AP131:AP134,AP137)</f>
        <v>0</v>
      </c>
      <c r="AQ138" s="10">
        <f t="shared" ref="AQ138" si="388">SUM(AQ130,AQ131:AQ134,AQ137)</f>
        <v>0</v>
      </c>
      <c r="AR138" s="10">
        <f t="shared" ref="AR138" si="389">SUM(AR130,AR131:AR134,AR137)</f>
        <v>0</v>
      </c>
      <c r="AS138" s="10">
        <f t="shared" ref="AS138" si="390">SUM(AS130,AS131:AS134,AS137)</f>
        <v>0</v>
      </c>
      <c r="AT138" s="10">
        <f t="shared" ref="AT138" si="391">SUM(AT130,AT131:AT134,AT137)</f>
        <v>0</v>
      </c>
      <c r="AU138" s="10">
        <f t="shared" ref="AU138" si="392">SUM(AU130,AU131:AU134,AU137)</f>
        <v>0</v>
      </c>
      <c r="AV138" s="10">
        <f t="shared" ref="AV138" si="393">SUM(AV130,AV131:AV134,AV137)</f>
        <v>0</v>
      </c>
      <c r="AW138" s="10">
        <f t="shared" ref="AW138" si="394">SUM(AW130,AW131:AW134,AW137)</f>
        <v>0</v>
      </c>
      <c r="AX138" s="10">
        <f t="shared" ref="AX138" si="395">SUM(AX130,AX131:AX134,AX137)</f>
        <v>0</v>
      </c>
      <c r="AY138" s="10">
        <f t="shared" ref="AY138" si="396">SUM(AY130,AY131:AY134,AY137)</f>
        <v>0</v>
      </c>
      <c r="AZ138" s="10">
        <f t="shared" ref="AZ138" si="397">SUM(AZ130,AZ131:AZ134,AZ137)</f>
        <v>0</v>
      </c>
      <c r="BA138" s="10">
        <f t="shared" ref="BA138" si="398">SUM(BA130,BA131:BA134,BA137)</f>
        <v>0</v>
      </c>
      <c r="BB138" s="10">
        <f t="shared" ref="BB138" si="399">SUM(BB130,BB131:BB134,BB137)</f>
        <v>0</v>
      </c>
      <c r="BC138" s="10">
        <f t="shared" ref="BC138" si="400">SUM(BC130,BC131:BC134,BC137)</f>
        <v>0</v>
      </c>
      <c r="BD138" s="10">
        <f t="shared" ref="BD138" si="401">SUM(BD130,BD131:BD134,BD137)</f>
        <v>0</v>
      </c>
      <c r="BE138" s="10">
        <f t="shared" ref="BE138" si="402">SUM(BE130,BE131:BE134,BE137)</f>
        <v>0</v>
      </c>
      <c r="BF138" s="10">
        <f t="shared" ref="BF138" si="403">SUM(BF130,BF131:BF134,BF137)</f>
        <v>0</v>
      </c>
      <c r="BG138" s="10">
        <f t="shared" ref="BG138" si="404">SUM(BG130,BG131:BG134,BG137)</f>
        <v>0</v>
      </c>
      <c r="BH138" s="10">
        <f t="shared" ref="BH138" si="405">SUM(BH130,BH131:BH134,BH137)</f>
        <v>0</v>
      </c>
      <c r="BI138" s="10">
        <f t="shared" ref="BI138" si="406">SUM(BI130,BI131:BI134,BI137)</f>
        <v>0</v>
      </c>
      <c r="BJ138" s="10">
        <f t="shared" ref="BJ138" si="407">SUM(BJ130,BJ131:BJ134,BJ137)</f>
        <v>0</v>
      </c>
      <c r="BK138" s="10">
        <f t="shared" ref="BK138" si="408">SUM(BK130,BK131:BK134,BK137)</f>
        <v>0</v>
      </c>
      <c r="BO138" s="10">
        <f t="shared" ref="BO138:BT138" si="409">SUM(BO130,BO131:BO134,BO137)</f>
        <v>0</v>
      </c>
      <c r="BP138" s="10">
        <f t="shared" si="409"/>
        <v>0</v>
      </c>
      <c r="BQ138" s="10">
        <f t="shared" si="409"/>
        <v>0</v>
      </c>
      <c r="BR138" s="10">
        <f t="shared" si="409"/>
        <v>0</v>
      </c>
      <c r="BS138" s="10">
        <f t="shared" si="409"/>
        <v>0</v>
      </c>
      <c r="BT138" s="10">
        <f t="shared" si="40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+Renta_Alta!D141+Masivo!D141+Consumo_Inicial!D141</f>
        <v>0</v>
      </c>
      <c r="E141" s="8">
        <f>+Renta_Alta!E141+Masivo!E141+Consumo_Inicial!E141</f>
        <v>0</v>
      </c>
      <c r="F141" s="8">
        <f>+Renta_Alta!F141+Masivo!F141+Consumo_Inicial!F141</f>
        <v>0</v>
      </c>
      <c r="G141" s="8">
        <f>+Renta_Alta!G141+Masivo!G141+Consumo_Inicial!G141</f>
        <v>0</v>
      </c>
      <c r="H141" s="8">
        <f>+Renta_Alta!H141+Masivo!H141+Consumo_Inicial!H141</f>
        <v>0</v>
      </c>
      <c r="I141" s="8">
        <f>+Renta_Alta!I141+Masivo!I141+Consumo_Inicial!I141</f>
        <v>0</v>
      </c>
      <c r="J141" s="8">
        <f>+Renta_Alta!J141+Masivo!J141+Consumo_Inicial!J141</f>
        <v>0</v>
      </c>
      <c r="K141" s="8">
        <f>+Renta_Alta!K141+Masivo!K141+Consumo_Inicial!K141</f>
        <v>0</v>
      </c>
      <c r="L141" s="8">
        <f>+Renta_Alta!L141+Masivo!L141+Consumo_Inicial!L141</f>
        <v>0</v>
      </c>
      <c r="M141" s="8">
        <f>+Renta_Alta!M141+Masivo!M141+Consumo_Inicial!M141</f>
        <v>0</v>
      </c>
      <c r="N141" s="8">
        <f>+Renta_Alta!N141+Masivo!N141+Consumo_Inicial!N141</f>
        <v>0</v>
      </c>
      <c r="O141" s="8">
        <f>+Renta_Alta!O141+Masivo!O141+Consumo_Inicial!O141</f>
        <v>0</v>
      </c>
      <c r="P141" s="8">
        <f>+Renta_Alta!P141+Masivo!P141+Consumo_Inicial!P141</f>
        <v>0</v>
      </c>
      <c r="Q141" s="8">
        <f>+Renta_Alta!Q141+Masivo!Q141+Consumo_Inicial!Q141</f>
        <v>0</v>
      </c>
      <c r="R141" s="8">
        <f>+Renta_Alta!R141+Masivo!R141+Consumo_Inicial!R141</f>
        <v>0</v>
      </c>
      <c r="S141" s="8">
        <f>+Renta_Alta!S141+Masivo!S141+Consumo_Inicial!S141</f>
        <v>0</v>
      </c>
      <c r="T141" s="8">
        <f>+Renta_Alta!T141+Masivo!T141+Consumo_Inicial!T141</f>
        <v>0</v>
      </c>
      <c r="U141" s="8">
        <f>+Renta_Alta!U141+Masivo!U141+Consumo_Inicial!U141</f>
        <v>0</v>
      </c>
      <c r="V141" s="8">
        <f>+Renta_Alta!V141+Masivo!V141+Consumo_Inicial!V141</f>
        <v>0</v>
      </c>
      <c r="W141" s="8">
        <f>+Renta_Alta!W141+Masivo!W141+Consumo_Inicial!W141</f>
        <v>0</v>
      </c>
      <c r="X141" s="8">
        <f>+Renta_Alta!X141+Masivo!X141+Consumo_Inicial!X141</f>
        <v>0</v>
      </c>
      <c r="Y141" s="8">
        <f>+Renta_Alta!Y141+Masivo!Y141+Consumo_Inicial!Y141</f>
        <v>0</v>
      </c>
      <c r="Z141" s="8">
        <f>+Renta_Alta!Z141+Masivo!Z141+Consumo_Inicial!Z141</f>
        <v>0</v>
      </c>
      <c r="AA141" s="8">
        <f>+Renta_Alta!AA141+Masivo!AA141+Consumo_Inicial!AA141</f>
        <v>0</v>
      </c>
      <c r="AB141" s="8">
        <f>+Renta_Alta!AB141+Masivo!AB141+Consumo_Inicial!AB141</f>
        <v>0</v>
      </c>
      <c r="AC141" s="8">
        <f>+Renta_Alta!AC141+Masivo!AC141+Consumo_Inicial!AC141</f>
        <v>0</v>
      </c>
      <c r="AD141" s="8">
        <f>+Renta_Alta!AD141+Masivo!AD141+Consumo_Inicial!AD141</f>
        <v>0</v>
      </c>
      <c r="AE141" s="8">
        <f>+Renta_Alta!AE141+Masivo!AE141+Consumo_Inicial!AE141</f>
        <v>0</v>
      </c>
      <c r="AF141" s="8">
        <f>+Renta_Alta!AF141+Masivo!AF141+Consumo_Inicial!AF141</f>
        <v>0</v>
      </c>
      <c r="AG141" s="8">
        <f>+Renta_Alta!AG141+Masivo!AG141+Consumo_Inicial!AG141</f>
        <v>0</v>
      </c>
      <c r="AH141" s="8">
        <f>+Renta_Alta!AH141+Masivo!AH141+Consumo_Inicial!AH141</f>
        <v>0</v>
      </c>
      <c r="AI141" s="8">
        <f>+Renta_Alta!AI141+Masivo!AI141+Consumo_Inicial!AI141</f>
        <v>0</v>
      </c>
      <c r="AJ141" s="8">
        <f>+Renta_Alta!AJ141+Masivo!AJ141+Consumo_Inicial!AJ141</f>
        <v>0</v>
      </c>
      <c r="AK141" s="8">
        <f>+Renta_Alta!AK141+Masivo!AK141+Consumo_Inicial!AK141</f>
        <v>0</v>
      </c>
      <c r="AL141" s="8">
        <f>+Renta_Alta!AL141+Masivo!AL141+Consumo_Inicial!AL141</f>
        <v>0</v>
      </c>
      <c r="AM141" s="8">
        <f>+Renta_Alta!AM141+Masivo!AM141+Consumo_Inicial!AM141</f>
        <v>0</v>
      </c>
      <c r="AN141" s="8">
        <f>+Renta_Alta!AN141+Masivo!AN141+Consumo_Inicial!AN141</f>
        <v>0</v>
      </c>
      <c r="AO141" s="8">
        <f>+Renta_Alta!AO141+Masivo!AO141+Consumo_Inicial!AO141</f>
        <v>0</v>
      </c>
      <c r="AP141" s="8">
        <f>+Renta_Alta!AP141+Masivo!AP141+Consumo_Inicial!AP141</f>
        <v>0</v>
      </c>
      <c r="AQ141" s="8">
        <f>+Renta_Alta!AQ141+Masivo!AQ141+Consumo_Inicial!AQ141</f>
        <v>0</v>
      </c>
      <c r="AR141" s="8">
        <f>+Renta_Alta!AR141+Masivo!AR141+Consumo_Inicial!AR141</f>
        <v>0</v>
      </c>
      <c r="AS141" s="8">
        <f>+Renta_Alta!AS141+Masivo!AS141+Consumo_Inicial!AS141</f>
        <v>0</v>
      </c>
      <c r="AT141" s="8">
        <f>+Renta_Alta!AT141+Masivo!AT141+Consumo_Inicial!AT141</f>
        <v>0</v>
      </c>
      <c r="AU141" s="8">
        <f>+Renta_Alta!AU141+Masivo!AU141+Consumo_Inicial!AU141</f>
        <v>0</v>
      </c>
      <c r="AV141" s="8">
        <f>+Renta_Alta!AV141+Masivo!AV141+Consumo_Inicial!AV141</f>
        <v>0</v>
      </c>
      <c r="AW141" s="8">
        <f>+Renta_Alta!AW141+Masivo!AW141+Consumo_Inicial!AW141</f>
        <v>0</v>
      </c>
      <c r="AX141" s="8">
        <f>+Renta_Alta!AX141+Masivo!AX141+Consumo_Inicial!AX141</f>
        <v>0</v>
      </c>
      <c r="AY141" s="8">
        <f>+Renta_Alta!AY141+Masivo!AY141+Consumo_Inicial!AY141</f>
        <v>0</v>
      </c>
      <c r="AZ141" s="8">
        <f>+Renta_Alta!AZ141+Masivo!AZ141+Consumo_Inicial!AZ141</f>
        <v>-925.54822658000001</v>
      </c>
      <c r="BA141" s="8">
        <f>+Renta_Alta!BA141+Masivo!BA141+Consumo_Inicial!BA141</f>
        <v>-904.96326849000002</v>
      </c>
      <c r="BB141" s="8">
        <f>+Renta_Alta!BB141+Masivo!BB141+Consumo_Inicial!BB141</f>
        <v>-910.62178413999993</v>
      </c>
      <c r="BC141" s="8">
        <f>+Renta_Alta!BC141+Masivo!BC141+Consumo_Inicial!BC141</f>
        <v>-944.27469515000007</v>
      </c>
      <c r="BD141" s="8">
        <f>+Renta_Alta!BD141+Masivo!BD141+Consumo_Inicial!BD141</f>
        <v>-907.62953785000002</v>
      </c>
      <c r="BE141" s="8">
        <f>+Renta_Alta!BE141+Masivo!BE141+Consumo_Inicial!BE141</f>
        <v>-885.91113146000009</v>
      </c>
      <c r="BF141" s="8">
        <f>+Renta_Alta!BF141+Masivo!BF141+Consumo_Inicial!BF141</f>
        <v>-1015.3259865</v>
      </c>
      <c r="BG141" s="8">
        <f>+Renta_Alta!BG141+Masivo!BG141+Consumo_Inicial!BG141</f>
        <v>-940.56762867999998</v>
      </c>
      <c r="BH141" s="8">
        <f>+Renta_Alta!BH141+Masivo!BH141+Consumo_Inicial!BH141</f>
        <v>-883.90141987000004</v>
      </c>
      <c r="BI141" s="8">
        <f>+Renta_Alta!BI141+Masivo!BI141+Consumo_Inicial!BI141</f>
        <v>-872.96846597999991</v>
      </c>
      <c r="BJ141" s="8">
        <f>+Renta_Alta!BJ141+Masivo!BJ141+Consumo_Inicial!BJ141</f>
        <v>-861.66686245000005</v>
      </c>
      <c r="BK141" s="8">
        <f>+Renta_Alta!BK141+Masivo!BK141+Consumo_Inicial!BK141</f>
        <v>-1069.0814894</v>
      </c>
      <c r="BO141" s="23">
        <f t="shared" ref="BO141:BT155" si="410">SUMIFS($D141:$BM141,$D$6:$BM$6,"&gt;="&amp;BO$2,$D$6:$BM$6,"&lt;="&amp;BO$6,$D$5:$BM$5,BO$5)</f>
        <v>0</v>
      </c>
      <c r="BP141" s="23">
        <f t="shared" si="410"/>
        <v>-4593.0375122099995</v>
      </c>
      <c r="BQ141" s="23">
        <f t="shared" si="410"/>
        <v>0</v>
      </c>
      <c r="BR141" s="23">
        <f t="shared" si="410"/>
        <v>0</v>
      </c>
      <c r="BS141" s="23">
        <f t="shared" si="410"/>
        <v>0</v>
      </c>
      <c r="BT141" s="23">
        <f t="shared" si="410"/>
        <v>0</v>
      </c>
    </row>
    <row r="142" spans="1:72" hidden="1" outlineLevel="2" x14ac:dyDescent="0.25">
      <c r="A142" s="11" t="s">
        <v>71</v>
      </c>
      <c r="C142" s="2"/>
      <c r="D142" s="8">
        <f>+Renta_Alta!D142+Masivo!D142+Consumo_Inicial!D142</f>
        <v>0</v>
      </c>
      <c r="E142" s="8">
        <f>+Renta_Alta!E142+Masivo!E142+Consumo_Inicial!E142</f>
        <v>0</v>
      </c>
      <c r="F142" s="8">
        <f>+Renta_Alta!F142+Masivo!F142+Consumo_Inicial!F142</f>
        <v>0</v>
      </c>
      <c r="G142" s="8">
        <f>+Renta_Alta!G142+Masivo!G142+Consumo_Inicial!G142</f>
        <v>0</v>
      </c>
      <c r="H142" s="8">
        <f>+Renta_Alta!H142+Masivo!H142+Consumo_Inicial!H142</f>
        <v>0</v>
      </c>
      <c r="I142" s="8">
        <f>+Renta_Alta!I142+Masivo!I142+Consumo_Inicial!I142</f>
        <v>0</v>
      </c>
      <c r="J142" s="8">
        <f>+Renta_Alta!J142+Masivo!J142+Consumo_Inicial!J142</f>
        <v>0</v>
      </c>
      <c r="K142" s="8">
        <f>+Renta_Alta!K142+Masivo!K142+Consumo_Inicial!K142</f>
        <v>0</v>
      </c>
      <c r="L142" s="8">
        <f>+Renta_Alta!L142+Masivo!L142+Consumo_Inicial!L142</f>
        <v>0</v>
      </c>
      <c r="M142" s="8">
        <f>+Renta_Alta!M142+Masivo!M142+Consumo_Inicial!M142</f>
        <v>0</v>
      </c>
      <c r="N142" s="8">
        <f>+Renta_Alta!N142+Masivo!N142+Consumo_Inicial!N142</f>
        <v>0</v>
      </c>
      <c r="O142" s="8">
        <f>+Renta_Alta!O142+Masivo!O142+Consumo_Inicial!O142</f>
        <v>0</v>
      </c>
      <c r="P142" s="8">
        <f>+Renta_Alta!P142+Masivo!P142+Consumo_Inicial!P142</f>
        <v>0</v>
      </c>
      <c r="Q142" s="8">
        <f>+Renta_Alta!Q142+Masivo!Q142+Consumo_Inicial!Q142</f>
        <v>0</v>
      </c>
      <c r="R142" s="8">
        <f>+Renta_Alta!R142+Masivo!R142+Consumo_Inicial!R142</f>
        <v>0</v>
      </c>
      <c r="S142" s="8">
        <f>+Renta_Alta!S142+Masivo!S142+Consumo_Inicial!S142</f>
        <v>0</v>
      </c>
      <c r="T142" s="8">
        <f>+Renta_Alta!T142+Masivo!T142+Consumo_Inicial!T142</f>
        <v>0</v>
      </c>
      <c r="U142" s="8">
        <f>+Renta_Alta!U142+Masivo!U142+Consumo_Inicial!U142</f>
        <v>0</v>
      </c>
      <c r="V142" s="8">
        <f>+Renta_Alta!V142+Masivo!V142+Consumo_Inicial!V142</f>
        <v>0</v>
      </c>
      <c r="W142" s="8">
        <f>+Renta_Alta!W142+Masivo!W142+Consumo_Inicial!W142</f>
        <v>0</v>
      </c>
      <c r="X142" s="8">
        <f>+Renta_Alta!X142+Masivo!X142+Consumo_Inicial!X142</f>
        <v>0</v>
      </c>
      <c r="Y142" s="8">
        <f>+Renta_Alta!Y142+Masivo!Y142+Consumo_Inicial!Y142</f>
        <v>0</v>
      </c>
      <c r="Z142" s="8">
        <f>+Renta_Alta!Z142+Masivo!Z142+Consumo_Inicial!Z142</f>
        <v>0</v>
      </c>
      <c r="AA142" s="8">
        <f>+Renta_Alta!AA142+Masivo!AA142+Consumo_Inicial!AA142</f>
        <v>0</v>
      </c>
      <c r="AB142" s="8">
        <f>+Renta_Alta!AB142+Masivo!AB142+Consumo_Inicial!AB142</f>
        <v>0</v>
      </c>
      <c r="AC142" s="8">
        <f>+Renta_Alta!AC142+Masivo!AC142+Consumo_Inicial!AC142</f>
        <v>0</v>
      </c>
      <c r="AD142" s="8">
        <f>+Renta_Alta!AD142+Masivo!AD142+Consumo_Inicial!AD142</f>
        <v>0</v>
      </c>
      <c r="AE142" s="8">
        <f>+Renta_Alta!AE142+Masivo!AE142+Consumo_Inicial!AE142</f>
        <v>0</v>
      </c>
      <c r="AF142" s="8">
        <f>+Renta_Alta!AF142+Masivo!AF142+Consumo_Inicial!AF142</f>
        <v>0</v>
      </c>
      <c r="AG142" s="8">
        <f>+Renta_Alta!AG142+Masivo!AG142+Consumo_Inicial!AG142</f>
        <v>0</v>
      </c>
      <c r="AH142" s="8">
        <f>+Renta_Alta!AH142+Masivo!AH142+Consumo_Inicial!AH142</f>
        <v>0</v>
      </c>
      <c r="AI142" s="8">
        <f>+Renta_Alta!AI142+Masivo!AI142+Consumo_Inicial!AI142</f>
        <v>0</v>
      </c>
      <c r="AJ142" s="8">
        <f>+Renta_Alta!AJ142+Masivo!AJ142+Consumo_Inicial!AJ142</f>
        <v>0</v>
      </c>
      <c r="AK142" s="8">
        <f>+Renta_Alta!AK142+Masivo!AK142+Consumo_Inicial!AK142</f>
        <v>0</v>
      </c>
      <c r="AL142" s="8">
        <f>+Renta_Alta!AL142+Masivo!AL142+Consumo_Inicial!AL142</f>
        <v>0</v>
      </c>
      <c r="AM142" s="8">
        <f>+Renta_Alta!AM142+Masivo!AM142+Consumo_Inicial!AM142</f>
        <v>0</v>
      </c>
      <c r="AN142" s="8">
        <f>+Renta_Alta!AN142+Masivo!AN142+Consumo_Inicial!AN142</f>
        <v>0</v>
      </c>
      <c r="AO142" s="8">
        <f>+Renta_Alta!AO142+Masivo!AO142+Consumo_Inicial!AO142</f>
        <v>0</v>
      </c>
      <c r="AP142" s="8">
        <f>+Renta_Alta!AP142+Masivo!AP142+Consumo_Inicial!AP142</f>
        <v>0</v>
      </c>
      <c r="AQ142" s="8">
        <f>+Renta_Alta!AQ142+Masivo!AQ142+Consumo_Inicial!AQ142</f>
        <v>0</v>
      </c>
      <c r="AR142" s="8">
        <f>+Renta_Alta!AR142+Masivo!AR142+Consumo_Inicial!AR142</f>
        <v>0</v>
      </c>
      <c r="AS142" s="8">
        <f>+Renta_Alta!AS142+Masivo!AS142+Consumo_Inicial!AS142</f>
        <v>0</v>
      </c>
      <c r="AT142" s="8">
        <f>+Renta_Alta!AT142+Masivo!AT142+Consumo_Inicial!AT142</f>
        <v>0</v>
      </c>
      <c r="AU142" s="8">
        <f>+Renta_Alta!AU142+Masivo!AU142+Consumo_Inicial!AU142</f>
        <v>0</v>
      </c>
      <c r="AV142" s="8">
        <f>+Renta_Alta!AV142+Masivo!AV142+Consumo_Inicial!AV142</f>
        <v>0</v>
      </c>
      <c r="AW142" s="8">
        <f>+Renta_Alta!AW142+Masivo!AW142+Consumo_Inicial!AW142</f>
        <v>0</v>
      </c>
      <c r="AX142" s="8">
        <f>+Renta_Alta!AX142+Masivo!AX142+Consumo_Inicial!AX142</f>
        <v>0</v>
      </c>
      <c r="AY142" s="8">
        <f>+Renta_Alta!AY142+Masivo!AY142+Consumo_Inicial!AY142</f>
        <v>0</v>
      </c>
      <c r="AZ142" s="8">
        <f>+Renta_Alta!AZ142+Masivo!AZ142+Consumo_Inicial!AZ142</f>
        <v>0</v>
      </c>
      <c r="BA142" s="8">
        <f>+Renta_Alta!BA142+Masivo!BA142+Consumo_Inicial!BA142</f>
        <v>0</v>
      </c>
      <c r="BB142" s="8">
        <f>+Renta_Alta!BB142+Masivo!BB142+Consumo_Inicial!BB142</f>
        <v>0</v>
      </c>
      <c r="BC142" s="8">
        <f>+Renta_Alta!BC142+Masivo!BC142+Consumo_Inicial!BC142</f>
        <v>0</v>
      </c>
      <c r="BD142" s="8">
        <f>+Renta_Alta!BD142+Masivo!BD142+Consumo_Inicial!BD142</f>
        <v>0</v>
      </c>
      <c r="BE142" s="8">
        <f>+Renta_Alta!BE142+Masivo!BE142+Consumo_Inicial!BE142</f>
        <v>0</v>
      </c>
      <c r="BF142" s="8">
        <f>+Renta_Alta!BF142+Masivo!BF142+Consumo_Inicial!BF142</f>
        <v>0</v>
      </c>
      <c r="BG142" s="8">
        <f>+Renta_Alta!BG142+Masivo!BG142+Consumo_Inicial!BG142</f>
        <v>0</v>
      </c>
      <c r="BH142" s="8">
        <f>+Renta_Alta!BH142+Masivo!BH142+Consumo_Inicial!BH142</f>
        <v>0</v>
      </c>
      <c r="BI142" s="8">
        <f>+Renta_Alta!BI142+Masivo!BI142+Consumo_Inicial!BI142</f>
        <v>0</v>
      </c>
      <c r="BJ142" s="8">
        <f>+Renta_Alta!BJ142+Masivo!BJ142+Consumo_Inicial!BJ142</f>
        <v>0</v>
      </c>
      <c r="BK142" s="8">
        <f>+Renta_Alta!BK142+Masivo!BK142+Consumo_Inicial!BK142</f>
        <v>0</v>
      </c>
      <c r="BO142" s="23">
        <f t="shared" si="410"/>
        <v>0</v>
      </c>
      <c r="BP142" s="23">
        <f t="shared" si="410"/>
        <v>0</v>
      </c>
      <c r="BQ142" s="23">
        <f t="shared" si="410"/>
        <v>0</v>
      </c>
      <c r="BR142" s="23">
        <f t="shared" si="410"/>
        <v>0</v>
      </c>
      <c r="BS142" s="23">
        <f t="shared" si="410"/>
        <v>0</v>
      </c>
      <c r="BT142" s="23">
        <f t="shared" si="410"/>
        <v>0</v>
      </c>
    </row>
    <row r="143" spans="1:72" hidden="1" outlineLevel="2" x14ac:dyDescent="0.25">
      <c r="A143" s="11" t="s">
        <v>71</v>
      </c>
      <c r="C143" s="2"/>
      <c r="D143" s="8">
        <f>+Renta_Alta!D143+Masivo!D143+Consumo_Inicial!D143</f>
        <v>0</v>
      </c>
      <c r="E143" s="8">
        <f>+Renta_Alta!E143+Masivo!E143+Consumo_Inicial!E143</f>
        <v>0</v>
      </c>
      <c r="F143" s="8">
        <f>+Renta_Alta!F143+Masivo!F143+Consumo_Inicial!F143</f>
        <v>0</v>
      </c>
      <c r="G143" s="8">
        <f>+Renta_Alta!G143+Masivo!G143+Consumo_Inicial!G143</f>
        <v>0</v>
      </c>
      <c r="H143" s="8">
        <f>+Renta_Alta!H143+Masivo!H143+Consumo_Inicial!H143</f>
        <v>0</v>
      </c>
      <c r="I143" s="8">
        <f>+Renta_Alta!I143+Masivo!I143+Consumo_Inicial!I143</f>
        <v>0</v>
      </c>
      <c r="J143" s="8">
        <f>+Renta_Alta!J143+Masivo!J143+Consumo_Inicial!J143</f>
        <v>0</v>
      </c>
      <c r="K143" s="8">
        <f>+Renta_Alta!K143+Masivo!K143+Consumo_Inicial!K143</f>
        <v>0</v>
      </c>
      <c r="L143" s="8">
        <f>+Renta_Alta!L143+Masivo!L143+Consumo_Inicial!L143</f>
        <v>0</v>
      </c>
      <c r="M143" s="8">
        <f>+Renta_Alta!M143+Masivo!M143+Consumo_Inicial!M143</f>
        <v>0</v>
      </c>
      <c r="N143" s="8">
        <f>+Renta_Alta!N143+Masivo!N143+Consumo_Inicial!N143</f>
        <v>0</v>
      </c>
      <c r="O143" s="8">
        <f>+Renta_Alta!O143+Masivo!O143+Consumo_Inicial!O143</f>
        <v>0</v>
      </c>
      <c r="P143" s="8">
        <f>+Renta_Alta!P143+Masivo!P143+Consumo_Inicial!P143</f>
        <v>0</v>
      </c>
      <c r="Q143" s="8">
        <f>+Renta_Alta!Q143+Masivo!Q143+Consumo_Inicial!Q143</f>
        <v>0</v>
      </c>
      <c r="R143" s="8">
        <f>+Renta_Alta!R143+Masivo!R143+Consumo_Inicial!R143</f>
        <v>0</v>
      </c>
      <c r="S143" s="8">
        <f>+Renta_Alta!S143+Masivo!S143+Consumo_Inicial!S143</f>
        <v>0</v>
      </c>
      <c r="T143" s="8">
        <f>+Renta_Alta!T143+Masivo!T143+Consumo_Inicial!T143</f>
        <v>0</v>
      </c>
      <c r="U143" s="8">
        <f>+Renta_Alta!U143+Masivo!U143+Consumo_Inicial!U143</f>
        <v>0</v>
      </c>
      <c r="V143" s="8">
        <f>+Renta_Alta!V143+Masivo!V143+Consumo_Inicial!V143</f>
        <v>0</v>
      </c>
      <c r="W143" s="8">
        <f>+Renta_Alta!W143+Masivo!W143+Consumo_Inicial!W143</f>
        <v>0</v>
      </c>
      <c r="X143" s="8">
        <f>+Renta_Alta!X143+Masivo!X143+Consumo_Inicial!X143</f>
        <v>0</v>
      </c>
      <c r="Y143" s="8">
        <f>+Renta_Alta!Y143+Masivo!Y143+Consumo_Inicial!Y143</f>
        <v>0</v>
      </c>
      <c r="Z143" s="8">
        <f>+Renta_Alta!Z143+Masivo!Z143+Consumo_Inicial!Z143</f>
        <v>0</v>
      </c>
      <c r="AA143" s="8">
        <f>+Renta_Alta!AA143+Masivo!AA143+Consumo_Inicial!AA143</f>
        <v>0</v>
      </c>
      <c r="AB143" s="8">
        <f>+Renta_Alta!AB143+Masivo!AB143+Consumo_Inicial!AB143</f>
        <v>0</v>
      </c>
      <c r="AC143" s="8">
        <f>+Renta_Alta!AC143+Masivo!AC143+Consumo_Inicial!AC143</f>
        <v>0</v>
      </c>
      <c r="AD143" s="8">
        <f>+Renta_Alta!AD143+Masivo!AD143+Consumo_Inicial!AD143</f>
        <v>0</v>
      </c>
      <c r="AE143" s="8">
        <f>+Renta_Alta!AE143+Masivo!AE143+Consumo_Inicial!AE143</f>
        <v>0</v>
      </c>
      <c r="AF143" s="8">
        <f>+Renta_Alta!AF143+Masivo!AF143+Consumo_Inicial!AF143</f>
        <v>0</v>
      </c>
      <c r="AG143" s="8">
        <f>+Renta_Alta!AG143+Masivo!AG143+Consumo_Inicial!AG143</f>
        <v>0</v>
      </c>
      <c r="AH143" s="8">
        <f>+Renta_Alta!AH143+Masivo!AH143+Consumo_Inicial!AH143</f>
        <v>0</v>
      </c>
      <c r="AI143" s="8">
        <f>+Renta_Alta!AI143+Masivo!AI143+Consumo_Inicial!AI143</f>
        <v>0</v>
      </c>
      <c r="AJ143" s="8">
        <f>+Renta_Alta!AJ143+Masivo!AJ143+Consumo_Inicial!AJ143</f>
        <v>0</v>
      </c>
      <c r="AK143" s="8">
        <f>+Renta_Alta!AK143+Masivo!AK143+Consumo_Inicial!AK143</f>
        <v>0</v>
      </c>
      <c r="AL143" s="8">
        <f>+Renta_Alta!AL143+Masivo!AL143+Consumo_Inicial!AL143</f>
        <v>0</v>
      </c>
      <c r="AM143" s="8">
        <f>+Renta_Alta!AM143+Masivo!AM143+Consumo_Inicial!AM143</f>
        <v>0</v>
      </c>
      <c r="AN143" s="8">
        <f>+Renta_Alta!AN143+Masivo!AN143+Consumo_Inicial!AN143</f>
        <v>0</v>
      </c>
      <c r="AO143" s="8">
        <f>+Renta_Alta!AO143+Masivo!AO143+Consumo_Inicial!AO143</f>
        <v>0</v>
      </c>
      <c r="AP143" s="8">
        <f>+Renta_Alta!AP143+Masivo!AP143+Consumo_Inicial!AP143</f>
        <v>0</v>
      </c>
      <c r="AQ143" s="8">
        <f>+Renta_Alta!AQ143+Masivo!AQ143+Consumo_Inicial!AQ143</f>
        <v>0</v>
      </c>
      <c r="AR143" s="8">
        <f>+Renta_Alta!AR143+Masivo!AR143+Consumo_Inicial!AR143</f>
        <v>0</v>
      </c>
      <c r="AS143" s="8">
        <f>+Renta_Alta!AS143+Masivo!AS143+Consumo_Inicial!AS143</f>
        <v>0</v>
      </c>
      <c r="AT143" s="8">
        <f>+Renta_Alta!AT143+Masivo!AT143+Consumo_Inicial!AT143</f>
        <v>0</v>
      </c>
      <c r="AU143" s="8">
        <f>+Renta_Alta!AU143+Masivo!AU143+Consumo_Inicial!AU143</f>
        <v>0</v>
      </c>
      <c r="AV143" s="8">
        <f>+Renta_Alta!AV143+Masivo!AV143+Consumo_Inicial!AV143</f>
        <v>0</v>
      </c>
      <c r="AW143" s="8">
        <f>+Renta_Alta!AW143+Masivo!AW143+Consumo_Inicial!AW143</f>
        <v>0</v>
      </c>
      <c r="AX143" s="8">
        <f>+Renta_Alta!AX143+Masivo!AX143+Consumo_Inicial!AX143</f>
        <v>0</v>
      </c>
      <c r="AY143" s="8">
        <f>+Renta_Alta!AY143+Masivo!AY143+Consumo_Inicial!AY143</f>
        <v>0</v>
      </c>
      <c r="AZ143" s="8">
        <f>+Renta_Alta!AZ143+Masivo!AZ143+Consumo_Inicial!AZ143</f>
        <v>0</v>
      </c>
      <c r="BA143" s="8">
        <f>+Renta_Alta!BA143+Masivo!BA143+Consumo_Inicial!BA143</f>
        <v>0</v>
      </c>
      <c r="BB143" s="8">
        <f>+Renta_Alta!BB143+Masivo!BB143+Consumo_Inicial!BB143</f>
        <v>0</v>
      </c>
      <c r="BC143" s="8">
        <f>+Renta_Alta!BC143+Masivo!BC143+Consumo_Inicial!BC143</f>
        <v>0</v>
      </c>
      <c r="BD143" s="8">
        <f>+Renta_Alta!BD143+Masivo!BD143+Consumo_Inicial!BD143</f>
        <v>0</v>
      </c>
      <c r="BE143" s="8">
        <f>+Renta_Alta!BE143+Masivo!BE143+Consumo_Inicial!BE143</f>
        <v>0</v>
      </c>
      <c r="BF143" s="8">
        <f>+Renta_Alta!BF143+Masivo!BF143+Consumo_Inicial!BF143</f>
        <v>0</v>
      </c>
      <c r="BG143" s="8">
        <f>+Renta_Alta!BG143+Masivo!BG143+Consumo_Inicial!BG143</f>
        <v>0</v>
      </c>
      <c r="BH143" s="8">
        <f>+Renta_Alta!BH143+Masivo!BH143+Consumo_Inicial!BH143</f>
        <v>0</v>
      </c>
      <c r="BI143" s="8">
        <f>+Renta_Alta!BI143+Masivo!BI143+Consumo_Inicial!BI143</f>
        <v>0</v>
      </c>
      <c r="BJ143" s="8">
        <f>+Renta_Alta!BJ143+Masivo!BJ143+Consumo_Inicial!BJ143</f>
        <v>0</v>
      </c>
      <c r="BK143" s="8">
        <f>+Renta_Alta!BK143+Masivo!BK143+Consumo_Inicial!BK143</f>
        <v>0</v>
      </c>
      <c r="BO143" s="23">
        <f t="shared" si="410"/>
        <v>0</v>
      </c>
      <c r="BP143" s="23">
        <f t="shared" si="410"/>
        <v>0</v>
      </c>
      <c r="BQ143" s="23">
        <f t="shared" si="410"/>
        <v>0</v>
      </c>
      <c r="BR143" s="23">
        <f t="shared" si="410"/>
        <v>0</v>
      </c>
      <c r="BS143" s="23">
        <f t="shared" si="410"/>
        <v>0</v>
      </c>
      <c r="BT143" s="23">
        <f t="shared" si="410"/>
        <v>0</v>
      </c>
    </row>
    <row r="144" spans="1:72" hidden="1" outlineLevel="2" x14ac:dyDescent="0.25">
      <c r="A144" s="11" t="s">
        <v>71</v>
      </c>
      <c r="C144" s="2"/>
      <c r="D144" s="8">
        <f>+Renta_Alta!D144+Masivo!D144+Consumo_Inicial!D144</f>
        <v>0</v>
      </c>
      <c r="E144" s="8">
        <f>+Renta_Alta!E144+Masivo!E144+Consumo_Inicial!E144</f>
        <v>0</v>
      </c>
      <c r="F144" s="8">
        <f>+Renta_Alta!F144+Masivo!F144+Consumo_Inicial!F144</f>
        <v>0</v>
      </c>
      <c r="G144" s="8">
        <f>+Renta_Alta!G144+Masivo!G144+Consumo_Inicial!G144</f>
        <v>0</v>
      </c>
      <c r="H144" s="8">
        <f>+Renta_Alta!H144+Masivo!H144+Consumo_Inicial!H144</f>
        <v>0</v>
      </c>
      <c r="I144" s="8">
        <f>+Renta_Alta!I144+Masivo!I144+Consumo_Inicial!I144</f>
        <v>0</v>
      </c>
      <c r="J144" s="8">
        <f>+Renta_Alta!J144+Masivo!J144+Consumo_Inicial!J144</f>
        <v>0</v>
      </c>
      <c r="K144" s="8">
        <f>+Renta_Alta!K144+Masivo!K144+Consumo_Inicial!K144</f>
        <v>0</v>
      </c>
      <c r="L144" s="8">
        <f>+Renta_Alta!L144+Masivo!L144+Consumo_Inicial!L144</f>
        <v>0</v>
      </c>
      <c r="M144" s="8">
        <f>+Renta_Alta!M144+Masivo!M144+Consumo_Inicial!M144</f>
        <v>0</v>
      </c>
      <c r="N144" s="8">
        <f>+Renta_Alta!N144+Masivo!N144+Consumo_Inicial!N144</f>
        <v>0</v>
      </c>
      <c r="O144" s="8">
        <f>+Renta_Alta!O144+Masivo!O144+Consumo_Inicial!O144</f>
        <v>0</v>
      </c>
      <c r="P144" s="8">
        <f>+Renta_Alta!P144+Masivo!P144+Consumo_Inicial!P144</f>
        <v>0</v>
      </c>
      <c r="Q144" s="8">
        <f>+Renta_Alta!Q144+Masivo!Q144+Consumo_Inicial!Q144</f>
        <v>0</v>
      </c>
      <c r="R144" s="8">
        <f>+Renta_Alta!R144+Masivo!R144+Consumo_Inicial!R144</f>
        <v>0</v>
      </c>
      <c r="S144" s="8">
        <f>+Renta_Alta!S144+Masivo!S144+Consumo_Inicial!S144</f>
        <v>0</v>
      </c>
      <c r="T144" s="8">
        <f>+Renta_Alta!T144+Masivo!T144+Consumo_Inicial!T144</f>
        <v>0</v>
      </c>
      <c r="U144" s="8">
        <f>+Renta_Alta!U144+Masivo!U144+Consumo_Inicial!U144</f>
        <v>0</v>
      </c>
      <c r="V144" s="8">
        <f>+Renta_Alta!V144+Masivo!V144+Consumo_Inicial!V144</f>
        <v>0</v>
      </c>
      <c r="W144" s="8">
        <f>+Renta_Alta!W144+Masivo!W144+Consumo_Inicial!W144</f>
        <v>0</v>
      </c>
      <c r="X144" s="8">
        <f>+Renta_Alta!X144+Masivo!X144+Consumo_Inicial!X144</f>
        <v>0</v>
      </c>
      <c r="Y144" s="8">
        <f>+Renta_Alta!Y144+Masivo!Y144+Consumo_Inicial!Y144</f>
        <v>0</v>
      </c>
      <c r="Z144" s="8">
        <f>+Renta_Alta!Z144+Masivo!Z144+Consumo_Inicial!Z144</f>
        <v>0</v>
      </c>
      <c r="AA144" s="8">
        <f>+Renta_Alta!AA144+Masivo!AA144+Consumo_Inicial!AA144</f>
        <v>0</v>
      </c>
      <c r="AB144" s="8">
        <f>+Renta_Alta!AB144+Masivo!AB144+Consumo_Inicial!AB144</f>
        <v>0</v>
      </c>
      <c r="AC144" s="8">
        <f>+Renta_Alta!AC144+Masivo!AC144+Consumo_Inicial!AC144</f>
        <v>0</v>
      </c>
      <c r="AD144" s="8">
        <f>+Renta_Alta!AD144+Masivo!AD144+Consumo_Inicial!AD144</f>
        <v>0</v>
      </c>
      <c r="AE144" s="8">
        <f>+Renta_Alta!AE144+Masivo!AE144+Consumo_Inicial!AE144</f>
        <v>0</v>
      </c>
      <c r="AF144" s="8">
        <f>+Renta_Alta!AF144+Masivo!AF144+Consumo_Inicial!AF144</f>
        <v>0</v>
      </c>
      <c r="AG144" s="8">
        <f>+Renta_Alta!AG144+Masivo!AG144+Consumo_Inicial!AG144</f>
        <v>0</v>
      </c>
      <c r="AH144" s="8">
        <f>+Renta_Alta!AH144+Masivo!AH144+Consumo_Inicial!AH144</f>
        <v>0</v>
      </c>
      <c r="AI144" s="8">
        <f>+Renta_Alta!AI144+Masivo!AI144+Consumo_Inicial!AI144</f>
        <v>0</v>
      </c>
      <c r="AJ144" s="8">
        <f>+Renta_Alta!AJ144+Masivo!AJ144+Consumo_Inicial!AJ144</f>
        <v>0</v>
      </c>
      <c r="AK144" s="8">
        <f>+Renta_Alta!AK144+Masivo!AK144+Consumo_Inicial!AK144</f>
        <v>0</v>
      </c>
      <c r="AL144" s="8">
        <f>+Renta_Alta!AL144+Masivo!AL144+Consumo_Inicial!AL144</f>
        <v>0</v>
      </c>
      <c r="AM144" s="8">
        <f>+Renta_Alta!AM144+Masivo!AM144+Consumo_Inicial!AM144</f>
        <v>0</v>
      </c>
      <c r="AN144" s="8">
        <f>+Renta_Alta!AN144+Masivo!AN144+Consumo_Inicial!AN144</f>
        <v>0</v>
      </c>
      <c r="AO144" s="8">
        <f>+Renta_Alta!AO144+Masivo!AO144+Consumo_Inicial!AO144</f>
        <v>0</v>
      </c>
      <c r="AP144" s="8">
        <f>+Renta_Alta!AP144+Masivo!AP144+Consumo_Inicial!AP144</f>
        <v>0</v>
      </c>
      <c r="AQ144" s="8">
        <f>+Renta_Alta!AQ144+Masivo!AQ144+Consumo_Inicial!AQ144</f>
        <v>0</v>
      </c>
      <c r="AR144" s="8">
        <f>+Renta_Alta!AR144+Masivo!AR144+Consumo_Inicial!AR144</f>
        <v>0</v>
      </c>
      <c r="AS144" s="8">
        <f>+Renta_Alta!AS144+Masivo!AS144+Consumo_Inicial!AS144</f>
        <v>0</v>
      </c>
      <c r="AT144" s="8">
        <f>+Renta_Alta!AT144+Masivo!AT144+Consumo_Inicial!AT144</f>
        <v>0</v>
      </c>
      <c r="AU144" s="8">
        <f>+Renta_Alta!AU144+Masivo!AU144+Consumo_Inicial!AU144</f>
        <v>0</v>
      </c>
      <c r="AV144" s="8">
        <f>+Renta_Alta!AV144+Masivo!AV144+Consumo_Inicial!AV144</f>
        <v>0</v>
      </c>
      <c r="AW144" s="8">
        <f>+Renta_Alta!AW144+Masivo!AW144+Consumo_Inicial!AW144</f>
        <v>0</v>
      </c>
      <c r="AX144" s="8">
        <f>+Renta_Alta!AX144+Masivo!AX144+Consumo_Inicial!AX144</f>
        <v>0</v>
      </c>
      <c r="AY144" s="8">
        <f>+Renta_Alta!AY144+Masivo!AY144+Consumo_Inicial!AY144</f>
        <v>0</v>
      </c>
      <c r="AZ144" s="8">
        <f>+Renta_Alta!AZ144+Masivo!AZ144+Consumo_Inicial!AZ144</f>
        <v>0</v>
      </c>
      <c r="BA144" s="8">
        <f>+Renta_Alta!BA144+Masivo!BA144+Consumo_Inicial!BA144</f>
        <v>0</v>
      </c>
      <c r="BB144" s="8">
        <f>+Renta_Alta!BB144+Masivo!BB144+Consumo_Inicial!BB144</f>
        <v>0</v>
      </c>
      <c r="BC144" s="8">
        <f>+Renta_Alta!BC144+Masivo!BC144+Consumo_Inicial!BC144</f>
        <v>0</v>
      </c>
      <c r="BD144" s="8">
        <f>+Renta_Alta!BD144+Masivo!BD144+Consumo_Inicial!BD144</f>
        <v>0</v>
      </c>
      <c r="BE144" s="8">
        <f>+Renta_Alta!BE144+Masivo!BE144+Consumo_Inicial!BE144</f>
        <v>0</v>
      </c>
      <c r="BF144" s="8">
        <f>+Renta_Alta!BF144+Masivo!BF144+Consumo_Inicial!BF144</f>
        <v>0</v>
      </c>
      <c r="BG144" s="8">
        <f>+Renta_Alta!BG144+Masivo!BG144+Consumo_Inicial!BG144</f>
        <v>0</v>
      </c>
      <c r="BH144" s="8">
        <f>+Renta_Alta!BH144+Masivo!BH144+Consumo_Inicial!BH144</f>
        <v>0</v>
      </c>
      <c r="BI144" s="8">
        <f>+Renta_Alta!BI144+Masivo!BI144+Consumo_Inicial!BI144</f>
        <v>0</v>
      </c>
      <c r="BJ144" s="8">
        <f>+Renta_Alta!BJ144+Masivo!BJ144+Consumo_Inicial!BJ144</f>
        <v>0</v>
      </c>
      <c r="BK144" s="8">
        <f>+Renta_Alta!BK144+Masivo!BK144+Consumo_Inicial!BK144</f>
        <v>0</v>
      </c>
      <c r="BO144" s="23">
        <f t="shared" si="410"/>
        <v>0</v>
      </c>
      <c r="BP144" s="23">
        <f t="shared" si="410"/>
        <v>0</v>
      </c>
      <c r="BQ144" s="23">
        <f t="shared" si="410"/>
        <v>0</v>
      </c>
      <c r="BR144" s="23">
        <f t="shared" si="410"/>
        <v>0</v>
      </c>
      <c r="BS144" s="23">
        <f t="shared" si="410"/>
        <v>0</v>
      </c>
      <c r="BT144" s="23">
        <f t="shared" si="410"/>
        <v>0</v>
      </c>
    </row>
    <row r="145" spans="1:72" hidden="1" outlineLevel="2" x14ac:dyDescent="0.25">
      <c r="A145" s="11" t="s">
        <v>71</v>
      </c>
      <c r="C145" s="2"/>
      <c r="D145" s="8">
        <f>+Renta_Alta!D145+Masivo!D145+Consumo_Inicial!D145</f>
        <v>0</v>
      </c>
      <c r="E145" s="8">
        <f>+Renta_Alta!E145+Masivo!E145+Consumo_Inicial!E145</f>
        <v>0</v>
      </c>
      <c r="F145" s="8">
        <f>+Renta_Alta!F145+Masivo!F145+Consumo_Inicial!F145</f>
        <v>0</v>
      </c>
      <c r="G145" s="8">
        <f>+Renta_Alta!G145+Masivo!G145+Consumo_Inicial!G145</f>
        <v>0</v>
      </c>
      <c r="H145" s="8">
        <f>+Renta_Alta!H145+Masivo!H145+Consumo_Inicial!H145</f>
        <v>0</v>
      </c>
      <c r="I145" s="8">
        <f>+Renta_Alta!I145+Masivo!I145+Consumo_Inicial!I145</f>
        <v>0</v>
      </c>
      <c r="J145" s="8">
        <f>+Renta_Alta!J145+Masivo!J145+Consumo_Inicial!J145</f>
        <v>0</v>
      </c>
      <c r="K145" s="8">
        <f>+Renta_Alta!K145+Masivo!K145+Consumo_Inicial!K145</f>
        <v>0</v>
      </c>
      <c r="L145" s="8">
        <f>+Renta_Alta!L145+Masivo!L145+Consumo_Inicial!L145</f>
        <v>0</v>
      </c>
      <c r="M145" s="8">
        <f>+Renta_Alta!M145+Masivo!M145+Consumo_Inicial!M145</f>
        <v>0</v>
      </c>
      <c r="N145" s="8">
        <f>+Renta_Alta!N145+Masivo!N145+Consumo_Inicial!N145</f>
        <v>0</v>
      </c>
      <c r="O145" s="8">
        <f>+Renta_Alta!O145+Masivo!O145+Consumo_Inicial!O145</f>
        <v>0</v>
      </c>
      <c r="P145" s="8">
        <f>+Renta_Alta!P145+Masivo!P145+Consumo_Inicial!P145</f>
        <v>0</v>
      </c>
      <c r="Q145" s="8">
        <f>+Renta_Alta!Q145+Masivo!Q145+Consumo_Inicial!Q145</f>
        <v>0</v>
      </c>
      <c r="R145" s="8">
        <f>+Renta_Alta!R145+Masivo!R145+Consumo_Inicial!R145</f>
        <v>0</v>
      </c>
      <c r="S145" s="8">
        <f>+Renta_Alta!S145+Masivo!S145+Consumo_Inicial!S145</f>
        <v>0</v>
      </c>
      <c r="T145" s="8">
        <f>+Renta_Alta!T145+Masivo!T145+Consumo_Inicial!T145</f>
        <v>0</v>
      </c>
      <c r="U145" s="8">
        <f>+Renta_Alta!U145+Masivo!U145+Consumo_Inicial!U145</f>
        <v>0</v>
      </c>
      <c r="V145" s="8">
        <f>+Renta_Alta!V145+Masivo!V145+Consumo_Inicial!V145</f>
        <v>0</v>
      </c>
      <c r="W145" s="8">
        <f>+Renta_Alta!W145+Masivo!W145+Consumo_Inicial!W145</f>
        <v>0</v>
      </c>
      <c r="X145" s="8">
        <f>+Renta_Alta!X145+Masivo!X145+Consumo_Inicial!X145</f>
        <v>0</v>
      </c>
      <c r="Y145" s="8">
        <f>+Renta_Alta!Y145+Masivo!Y145+Consumo_Inicial!Y145</f>
        <v>0</v>
      </c>
      <c r="Z145" s="8">
        <f>+Renta_Alta!Z145+Masivo!Z145+Consumo_Inicial!Z145</f>
        <v>0</v>
      </c>
      <c r="AA145" s="8">
        <f>+Renta_Alta!AA145+Masivo!AA145+Consumo_Inicial!AA145</f>
        <v>0</v>
      </c>
      <c r="AB145" s="8">
        <f>+Renta_Alta!AB145+Masivo!AB145+Consumo_Inicial!AB145</f>
        <v>0</v>
      </c>
      <c r="AC145" s="8">
        <f>+Renta_Alta!AC145+Masivo!AC145+Consumo_Inicial!AC145</f>
        <v>0</v>
      </c>
      <c r="AD145" s="8">
        <f>+Renta_Alta!AD145+Masivo!AD145+Consumo_Inicial!AD145</f>
        <v>0</v>
      </c>
      <c r="AE145" s="8">
        <f>+Renta_Alta!AE145+Masivo!AE145+Consumo_Inicial!AE145</f>
        <v>0</v>
      </c>
      <c r="AF145" s="8">
        <f>+Renta_Alta!AF145+Masivo!AF145+Consumo_Inicial!AF145</f>
        <v>0</v>
      </c>
      <c r="AG145" s="8">
        <f>+Renta_Alta!AG145+Masivo!AG145+Consumo_Inicial!AG145</f>
        <v>0</v>
      </c>
      <c r="AH145" s="8">
        <f>+Renta_Alta!AH145+Masivo!AH145+Consumo_Inicial!AH145</f>
        <v>0</v>
      </c>
      <c r="AI145" s="8">
        <f>+Renta_Alta!AI145+Masivo!AI145+Consumo_Inicial!AI145</f>
        <v>0</v>
      </c>
      <c r="AJ145" s="8">
        <f>+Renta_Alta!AJ145+Masivo!AJ145+Consumo_Inicial!AJ145</f>
        <v>0</v>
      </c>
      <c r="AK145" s="8">
        <f>+Renta_Alta!AK145+Masivo!AK145+Consumo_Inicial!AK145</f>
        <v>0</v>
      </c>
      <c r="AL145" s="8">
        <f>+Renta_Alta!AL145+Masivo!AL145+Consumo_Inicial!AL145</f>
        <v>0</v>
      </c>
      <c r="AM145" s="8">
        <f>+Renta_Alta!AM145+Masivo!AM145+Consumo_Inicial!AM145</f>
        <v>0</v>
      </c>
      <c r="AN145" s="8">
        <f>+Renta_Alta!AN145+Masivo!AN145+Consumo_Inicial!AN145</f>
        <v>0</v>
      </c>
      <c r="AO145" s="8">
        <f>+Renta_Alta!AO145+Masivo!AO145+Consumo_Inicial!AO145</f>
        <v>0</v>
      </c>
      <c r="AP145" s="8">
        <f>+Renta_Alta!AP145+Masivo!AP145+Consumo_Inicial!AP145</f>
        <v>0</v>
      </c>
      <c r="AQ145" s="8">
        <f>+Renta_Alta!AQ145+Masivo!AQ145+Consumo_Inicial!AQ145</f>
        <v>0</v>
      </c>
      <c r="AR145" s="8">
        <f>+Renta_Alta!AR145+Masivo!AR145+Consumo_Inicial!AR145</f>
        <v>0</v>
      </c>
      <c r="AS145" s="8">
        <f>+Renta_Alta!AS145+Masivo!AS145+Consumo_Inicial!AS145</f>
        <v>0</v>
      </c>
      <c r="AT145" s="8">
        <f>+Renta_Alta!AT145+Masivo!AT145+Consumo_Inicial!AT145</f>
        <v>0</v>
      </c>
      <c r="AU145" s="8">
        <f>+Renta_Alta!AU145+Masivo!AU145+Consumo_Inicial!AU145</f>
        <v>0</v>
      </c>
      <c r="AV145" s="8">
        <f>+Renta_Alta!AV145+Masivo!AV145+Consumo_Inicial!AV145</f>
        <v>0</v>
      </c>
      <c r="AW145" s="8">
        <f>+Renta_Alta!AW145+Masivo!AW145+Consumo_Inicial!AW145</f>
        <v>0</v>
      </c>
      <c r="AX145" s="8">
        <f>+Renta_Alta!AX145+Masivo!AX145+Consumo_Inicial!AX145</f>
        <v>0</v>
      </c>
      <c r="AY145" s="8">
        <f>+Renta_Alta!AY145+Masivo!AY145+Consumo_Inicial!AY145</f>
        <v>0</v>
      </c>
      <c r="AZ145" s="8">
        <f>+Renta_Alta!AZ145+Masivo!AZ145+Consumo_Inicial!AZ145</f>
        <v>0</v>
      </c>
      <c r="BA145" s="8">
        <f>+Renta_Alta!BA145+Masivo!BA145+Consumo_Inicial!BA145</f>
        <v>0</v>
      </c>
      <c r="BB145" s="8">
        <f>+Renta_Alta!BB145+Masivo!BB145+Consumo_Inicial!BB145</f>
        <v>0</v>
      </c>
      <c r="BC145" s="8">
        <f>+Renta_Alta!BC145+Masivo!BC145+Consumo_Inicial!BC145</f>
        <v>0</v>
      </c>
      <c r="BD145" s="8">
        <f>+Renta_Alta!BD145+Masivo!BD145+Consumo_Inicial!BD145</f>
        <v>0</v>
      </c>
      <c r="BE145" s="8">
        <f>+Renta_Alta!BE145+Masivo!BE145+Consumo_Inicial!BE145</f>
        <v>0</v>
      </c>
      <c r="BF145" s="8">
        <f>+Renta_Alta!BF145+Masivo!BF145+Consumo_Inicial!BF145</f>
        <v>0</v>
      </c>
      <c r="BG145" s="8">
        <f>+Renta_Alta!BG145+Masivo!BG145+Consumo_Inicial!BG145</f>
        <v>0</v>
      </c>
      <c r="BH145" s="8">
        <f>+Renta_Alta!BH145+Masivo!BH145+Consumo_Inicial!BH145</f>
        <v>0</v>
      </c>
      <c r="BI145" s="8">
        <f>+Renta_Alta!BI145+Masivo!BI145+Consumo_Inicial!BI145</f>
        <v>0</v>
      </c>
      <c r="BJ145" s="8">
        <f>+Renta_Alta!BJ145+Masivo!BJ145+Consumo_Inicial!BJ145</f>
        <v>0</v>
      </c>
      <c r="BK145" s="8">
        <f>+Renta_Alta!BK145+Masivo!BK145+Consumo_Inicial!BK145</f>
        <v>0</v>
      </c>
      <c r="BO145" s="23">
        <f t="shared" si="410"/>
        <v>0</v>
      </c>
      <c r="BP145" s="23">
        <f t="shared" si="410"/>
        <v>0</v>
      </c>
      <c r="BQ145" s="23">
        <f t="shared" si="410"/>
        <v>0</v>
      </c>
      <c r="BR145" s="23">
        <f t="shared" si="410"/>
        <v>0</v>
      </c>
      <c r="BS145" s="23">
        <f t="shared" si="410"/>
        <v>0</v>
      </c>
      <c r="BT145" s="23">
        <f t="shared" si="410"/>
        <v>0</v>
      </c>
    </row>
    <row r="146" spans="1:72" hidden="1" outlineLevel="2" x14ac:dyDescent="0.25">
      <c r="A146" s="11" t="s">
        <v>71</v>
      </c>
      <c r="C146" s="2"/>
      <c r="D146" s="8">
        <f>+Renta_Alta!D146+Masivo!D146+Consumo_Inicial!D146</f>
        <v>0</v>
      </c>
      <c r="E146" s="8">
        <f>+Renta_Alta!E146+Masivo!E146+Consumo_Inicial!E146</f>
        <v>0</v>
      </c>
      <c r="F146" s="8">
        <f>+Renta_Alta!F146+Masivo!F146+Consumo_Inicial!F146</f>
        <v>0</v>
      </c>
      <c r="G146" s="8">
        <f>+Renta_Alta!G146+Masivo!G146+Consumo_Inicial!G146</f>
        <v>0</v>
      </c>
      <c r="H146" s="8">
        <f>+Renta_Alta!H146+Masivo!H146+Consumo_Inicial!H146</f>
        <v>0</v>
      </c>
      <c r="I146" s="8">
        <f>+Renta_Alta!I146+Masivo!I146+Consumo_Inicial!I146</f>
        <v>0</v>
      </c>
      <c r="J146" s="8">
        <f>+Renta_Alta!J146+Masivo!J146+Consumo_Inicial!J146</f>
        <v>0</v>
      </c>
      <c r="K146" s="8">
        <f>+Renta_Alta!K146+Masivo!K146+Consumo_Inicial!K146</f>
        <v>0</v>
      </c>
      <c r="L146" s="8">
        <f>+Renta_Alta!L146+Masivo!L146+Consumo_Inicial!L146</f>
        <v>0</v>
      </c>
      <c r="M146" s="8">
        <f>+Renta_Alta!M146+Masivo!M146+Consumo_Inicial!M146</f>
        <v>0</v>
      </c>
      <c r="N146" s="8">
        <f>+Renta_Alta!N146+Masivo!N146+Consumo_Inicial!N146</f>
        <v>0</v>
      </c>
      <c r="O146" s="8">
        <f>+Renta_Alta!O146+Masivo!O146+Consumo_Inicial!O146</f>
        <v>0</v>
      </c>
      <c r="P146" s="8">
        <f>+Renta_Alta!P146+Masivo!P146+Consumo_Inicial!P146</f>
        <v>0</v>
      </c>
      <c r="Q146" s="8">
        <f>+Renta_Alta!Q146+Masivo!Q146+Consumo_Inicial!Q146</f>
        <v>0</v>
      </c>
      <c r="R146" s="8">
        <f>+Renta_Alta!R146+Masivo!R146+Consumo_Inicial!R146</f>
        <v>0</v>
      </c>
      <c r="S146" s="8">
        <f>+Renta_Alta!S146+Masivo!S146+Consumo_Inicial!S146</f>
        <v>0</v>
      </c>
      <c r="T146" s="8">
        <f>+Renta_Alta!T146+Masivo!T146+Consumo_Inicial!T146</f>
        <v>0</v>
      </c>
      <c r="U146" s="8">
        <f>+Renta_Alta!U146+Masivo!U146+Consumo_Inicial!U146</f>
        <v>0</v>
      </c>
      <c r="V146" s="8">
        <f>+Renta_Alta!V146+Masivo!V146+Consumo_Inicial!V146</f>
        <v>0</v>
      </c>
      <c r="W146" s="8">
        <f>+Renta_Alta!W146+Masivo!W146+Consumo_Inicial!W146</f>
        <v>0</v>
      </c>
      <c r="X146" s="8">
        <f>+Renta_Alta!X146+Masivo!X146+Consumo_Inicial!X146</f>
        <v>0</v>
      </c>
      <c r="Y146" s="8">
        <f>+Renta_Alta!Y146+Masivo!Y146+Consumo_Inicial!Y146</f>
        <v>0</v>
      </c>
      <c r="Z146" s="8">
        <f>+Renta_Alta!Z146+Masivo!Z146+Consumo_Inicial!Z146</f>
        <v>0</v>
      </c>
      <c r="AA146" s="8">
        <f>+Renta_Alta!AA146+Masivo!AA146+Consumo_Inicial!AA146</f>
        <v>0</v>
      </c>
      <c r="AB146" s="8">
        <f>+Renta_Alta!AB146+Masivo!AB146+Consumo_Inicial!AB146</f>
        <v>0</v>
      </c>
      <c r="AC146" s="8">
        <f>+Renta_Alta!AC146+Masivo!AC146+Consumo_Inicial!AC146</f>
        <v>0</v>
      </c>
      <c r="AD146" s="8">
        <f>+Renta_Alta!AD146+Masivo!AD146+Consumo_Inicial!AD146</f>
        <v>0</v>
      </c>
      <c r="AE146" s="8">
        <f>+Renta_Alta!AE146+Masivo!AE146+Consumo_Inicial!AE146</f>
        <v>0</v>
      </c>
      <c r="AF146" s="8">
        <f>+Renta_Alta!AF146+Masivo!AF146+Consumo_Inicial!AF146</f>
        <v>0</v>
      </c>
      <c r="AG146" s="8">
        <f>+Renta_Alta!AG146+Masivo!AG146+Consumo_Inicial!AG146</f>
        <v>0</v>
      </c>
      <c r="AH146" s="8">
        <f>+Renta_Alta!AH146+Masivo!AH146+Consumo_Inicial!AH146</f>
        <v>0</v>
      </c>
      <c r="AI146" s="8">
        <f>+Renta_Alta!AI146+Masivo!AI146+Consumo_Inicial!AI146</f>
        <v>0</v>
      </c>
      <c r="AJ146" s="8">
        <f>+Renta_Alta!AJ146+Masivo!AJ146+Consumo_Inicial!AJ146</f>
        <v>0</v>
      </c>
      <c r="AK146" s="8">
        <f>+Renta_Alta!AK146+Masivo!AK146+Consumo_Inicial!AK146</f>
        <v>0</v>
      </c>
      <c r="AL146" s="8">
        <f>+Renta_Alta!AL146+Masivo!AL146+Consumo_Inicial!AL146</f>
        <v>0</v>
      </c>
      <c r="AM146" s="8">
        <f>+Renta_Alta!AM146+Masivo!AM146+Consumo_Inicial!AM146</f>
        <v>0</v>
      </c>
      <c r="AN146" s="8">
        <f>+Renta_Alta!AN146+Masivo!AN146+Consumo_Inicial!AN146</f>
        <v>0</v>
      </c>
      <c r="AO146" s="8">
        <f>+Renta_Alta!AO146+Masivo!AO146+Consumo_Inicial!AO146</f>
        <v>0</v>
      </c>
      <c r="AP146" s="8">
        <f>+Renta_Alta!AP146+Masivo!AP146+Consumo_Inicial!AP146</f>
        <v>0</v>
      </c>
      <c r="AQ146" s="8">
        <f>+Renta_Alta!AQ146+Masivo!AQ146+Consumo_Inicial!AQ146</f>
        <v>0</v>
      </c>
      <c r="AR146" s="8">
        <f>+Renta_Alta!AR146+Masivo!AR146+Consumo_Inicial!AR146</f>
        <v>0</v>
      </c>
      <c r="AS146" s="8">
        <f>+Renta_Alta!AS146+Masivo!AS146+Consumo_Inicial!AS146</f>
        <v>0</v>
      </c>
      <c r="AT146" s="8">
        <f>+Renta_Alta!AT146+Masivo!AT146+Consumo_Inicial!AT146</f>
        <v>0</v>
      </c>
      <c r="AU146" s="8">
        <f>+Renta_Alta!AU146+Masivo!AU146+Consumo_Inicial!AU146</f>
        <v>0</v>
      </c>
      <c r="AV146" s="8">
        <f>+Renta_Alta!AV146+Masivo!AV146+Consumo_Inicial!AV146</f>
        <v>0</v>
      </c>
      <c r="AW146" s="8">
        <f>+Renta_Alta!AW146+Masivo!AW146+Consumo_Inicial!AW146</f>
        <v>0</v>
      </c>
      <c r="AX146" s="8">
        <f>+Renta_Alta!AX146+Masivo!AX146+Consumo_Inicial!AX146</f>
        <v>0</v>
      </c>
      <c r="AY146" s="8">
        <f>+Renta_Alta!AY146+Masivo!AY146+Consumo_Inicial!AY146</f>
        <v>0</v>
      </c>
      <c r="AZ146" s="8">
        <f>+Renta_Alta!AZ146+Masivo!AZ146+Consumo_Inicial!AZ146</f>
        <v>0</v>
      </c>
      <c r="BA146" s="8">
        <f>+Renta_Alta!BA146+Masivo!BA146+Consumo_Inicial!BA146</f>
        <v>0</v>
      </c>
      <c r="BB146" s="8">
        <f>+Renta_Alta!BB146+Masivo!BB146+Consumo_Inicial!BB146</f>
        <v>0</v>
      </c>
      <c r="BC146" s="8">
        <f>+Renta_Alta!BC146+Masivo!BC146+Consumo_Inicial!BC146</f>
        <v>0</v>
      </c>
      <c r="BD146" s="8">
        <f>+Renta_Alta!BD146+Masivo!BD146+Consumo_Inicial!BD146</f>
        <v>0</v>
      </c>
      <c r="BE146" s="8">
        <f>+Renta_Alta!BE146+Masivo!BE146+Consumo_Inicial!BE146</f>
        <v>0</v>
      </c>
      <c r="BF146" s="8">
        <f>+Renta_Alta!BF146+Masivo!BF146+Consumo_Inicial!BF146</f>
        <v>0</v>
      </c>
      <c r="BG146" s="8">
        <f>+Renta_Alta!BG146+Masivo!BG146+Consumo_Inicial!BG146</f>
        <v>0</v>
      </c>
      <c r="BH146" s="8">
        <f>+Renta_Alta!BH146+Masivo!BH146+Consumo_Inicial!BH146</f>
        <v>0</v>
      </c>
      <c r="BI146" s="8">
        <f>+Renta_Alta!BI146+Masivo!BI146+Consumo_Inicial!BI146</f>
        <v>0</v>
      </c>
      <c r="BJ146" s="8">
        <f>+Renta_Alta!BJ146+Masivo!BJ146+Consumo_Inicial!BJ146</f>
        <v>0</v>
      </c>
      <c r="BK146" s="8">
        <f>+Renta_Alta!BK146+Masivo!BK146+Consumo_Inicial!BK146</f>
        <v>0</v>
      </c>
      <c r="BO146" s="23">
        <f t="shared" si="410"/>
        <v>0</v>
      </c>
      <c r="BP146" s="23">
        <f t="shared" si="410"/>
        <v>0</v>
      </c>
      <c r="BQ146" s="23">
        <f t="shared" si="410"/>
        <v>0</v>
      </c>
      <c r="BR146" s="23">
        <f t="shared" si="410"/>
        <v>0</v>
      </c>
      <c r="BS146" s="23">
        <f t="shared" si="410"/>
        <v>0</v>
      </c>
      <c r="BT146" s="23">
        <f t="shared" si="410"/>
        <v>0</v>
      </c>
    </row>
    <row r="147" spans="1:72" hidden="1" outlineLevel="2" x14ac:dyDescent="0.25">
      <c r="A147" s="11" t="s">
        <v>71</v>
      </c>
      <c r="C147" s="2"/>
      <c r="D147" s="8">
        <f>+Renta_Alta!D147+Masivo!D147+Consumo_Inicial!D147</f>
        <v>0</v>
      </c>
      <c r="E147" s="8">
        <f>+Renta_Alta!E147+Masivo!E147+Consumo_Inicial!E147</f>
        <v>0</v>
      </c>
      <c r="F147" s="8">
        <f>+Renta_Alta!F147+Masivo!F147+Consumo_Inicial!F147</f>
        <v>0</v>
      </c>
      <c r="G147" s="8">
        <f>+Renta_Alta!G147+Masivo!G147+Consumo_Inicial!G147</f>
        <v>0</v>
      </c>
      <c r="H147" s="8">
        <f>+Renta_Alta!H147+Masivo!H147+Consumo_Inicial!H147</f>
        <v>0</v>
      </c>
      <c r="I147" s="8">
        <f>+Renta_Alta!I147+Masivo!I147+Consumo_Inicial!I147</f>
        <v>0</v>
      </c>
      <c r="J147" s="8">
        <f>+Renta_Alta!J147+Masivo!J147+Consumo_Inicial!J147</f>
        <v>0</v>
      </c>
      <c r="K147" s="8">
        <f>+Renta_Alta!K147+Masivo!K147+Consumo_Inicial!K147</f>
        <v>0</v>
      </c>
      <c r="L147" s="8">
        <f>+Renta_Alta!L147+Masivo!L147+Consumo_Inicial!L147</f>
        <v>0</v>
      </c>
      <c r="M147" s="8">
        <f>+Renta_Alta!M147+Masivo!M147+Consumo_Inicial!M147</f>
        <v>0</v>
      </c>
      <c r="N147" s="8">
        <f>+Renta_Alta!N147+Masivo!N147+Consumo_Inicial!N147</f>
        <v>0</v>
      </c>
      <c r="O147" s="8">
        <f>+Renta_Alta!O147+Masivo!O147+Consumo_Inicial!O147</f>
        <v>0</v>
      </c>
      <c r="P147" s="8">
        <f>+Renta_Alta!P147+Masivo!P147+Consumo_Inicial!P147</f>
        <v>0</v>
      </c>
      <c r="Q147" s="8">
        <f>+Renta_Alta!Q147+Masivo!Q147+Consumo_Inicial!Q147</f>
        <v>0</v>
      </c>
      <c r="R147" s="8">
        <f>+Renta_Alta!R147+Masivo!R147+Consumo_Inicial!R147</f>
        <v>0</v>
      </c>
      <c r="S147" s="8">
        <f>+Renta_Alta!S147+Masivo!S147+Consumo_Inicial!S147</f>
        <v>0</v>
      </c>
      <c r="T147" s="8">
        <f>+Renta_Alta!T147+Masivo!T147+Consumo_Inicial!T147</f>
        <v>0</v>
      </c>
      <c r="U147" s="8">
        <f>+Renta_Alta!U147+Masivo!U147+Consumo_Inicial!U147</f>
        <v>0</v>
      </c>
      <c r="V147" s="8">
        <f>+Renta_Alta!V147+Masivo!V147+Consumo_Inicial!V147</f>
        <v>0</v>
      </c>
      <c r="W147" s="8">
        <f>+Renta_Alta!W147+Masivo!W147+Consumo_Inicial!W147</f>
        <v>0</v>
      </c>
      <c r="X147" s="8">
        <f>+Renta_Alta!X147+Masivo!X147+Consumo_Inicial!X147</f>
        <v>0</v>
      </c>
      <c r="Y147" s="8">
        <f>+Renta_Alta!Y147+Masivo!Y147+Consumo_Inicial!Y147</f>
        <v>0</v>
      </c>
      <c r="Z147" s="8">
        <f>+Renta_Alta!Z147+Masivo!Z147+Consumo_Inicial!Z147</f>
        <v>0</v>
      </c>
      <c r="AA147" s="8">
        <f>+Renta_Alta!AA147+Masivo!AA147+Consumo_Inicial!AA147</f>
        <v>0</v>
      </c>
      <c r="AB147" s="8">
        <f>+Renta_Alta!AB147+Masivo!AB147+Consumo_Inicial!AB147</f>
        <v>0</v>
      </c>
      <c r="AC147" s="8">
        <f>+Renta_Alta!AC147+Masivo!AC147+Consumo_Inicial!AC147</f>
        <v>0</v>
      </c>
      <c r="AD147" s="8">
        <f>+Renta_Alta!AD147+Masivo!AD147+Consumo_Inicial!AD147</f>
        <v>0</v>
      </c>
      <c r="AE147" s="8">
        <f>+Renta_Alta!AE147+Masivo!AE147+Consumo_Inicial!AE147</f>
        <v>0</v>
      </c>
      <c r="AF147" s="8">
        <f>+Renta_Alta!AF147+Masivo!AF147+Consumo_Inicial!AF147</f>
        <v>0</v>
      </c>
      <c r="AG147" s="8">
        <f>+Renta_Alta!AG147+Masivo!AG147+Consumo_Inicial!AG147</f>
        <v>0</v>
      </c>
      <c r="AH147" s="8">
        <f>+Renta_Alta!AH147+Masivo!AH147+Consumo_Inicial!AH147</f>
        <v>0</v>
      </c>
      <c r="AI147" s="8">
        <f>+Renta_Alta!AI147+Masivo!AI147+Consumo_Inicial!AI147</f>
        <v>0</v>
      </c>
      <c r="AJ147" s="8">
        <f>+Renta_Alta!AJ147+Masivo!AJ147+Consumo_Inicial!AJ147</f>
        <v>0</v>
      </c>
      <c r="AK147" s="8">
        <f>+Renta_Alta!AK147+Masivo!AK147+Consumo_Inicial!AK147</f>
        <v>0</v>
      </c>
      <c r="AL147" s="8">
        <f>+Renta_Alta!AL147+Masivo!AL147+Consumo_Inicial!AL147</f>
        <v>0</v>
      </c>
      <c r="AM147" s="8">
        <f>+Renta_Alta!AM147+Masivo!AM147+Consumo_Inicial!AM147</f>
        <v>0</v>
      </c>
      <c r="AN147" s="8">
        <f>+Renta_Alta!AN147+Masivo!AN147+Consumo_Inicial!AN147</f>
        <v>0</v>
      </c>
      <c r="AO147" s="8">
        <f>+Renta_Alta!AO147+Masivo!AO147+Consumo_Inicial!AO147</f>
        <v>0</v>
      </c>
      <c r="AP147" s="8">
        <f>+Renta_Alta!AP147+Masivo!AP147+Consumo_Inicial!AP147</f>
        <v>0</v>
      </c>
      <c r="AQ147" s="8">
        <f>+Renta_Alta!AQ147+Masivo!AQ147+Consumo_Inicial!AQ147</f>
        <v>0</v>
      </c>
      <c r="AR147" s="8">
        <f>+Renta_Alta!AR147+Masivo!AR147+Consumo_Inicial!AR147</f>
        <v>0</v>
      </c>
      <c r="AS147" s="8">
        <f>+Renta_Alta!AS147+Masivo!AS147+Consumo_Inicial!AS147</f>
        <v>0</v>
      </c>
      <c r="AT147" s="8">
        <f>+Renta_Alta!AT147+Masivo!AT147+Consumo_Inicial!AT147</f>
        <v>0</v>
      </c>
      <c r="AU147" s="8">
        <f>+Renta_Alta!AU147+Masivo!AU147+Consumo_Inicial!AU147</f>
        <v>0</v>
      </c>
      <c r="AV147" s="8">
        <f>+Renta_Alta!AV147+Masivo!AV147+Consumo_Inicial!AV147</f>
        <v>0</v>
      </c>
      <c r="AW147" s="8">
        <f>+Renta_Alta!AW147+Masivo!AW147+Consumo_Inicial!AW147</f>
        <v>0</v>
      </c>
      <c r="AX147" s="8">
        <f>+Renta_Alta!AX147+Masivo!AX147+Consumo_Inicial!AX147</f>
        <v>0</v>
      </c>
      <c r="AY147" s="8">
        <f>+Renta_Alta!AY147+Masivo!AY147+Consumo_Inicial!AY147</f>
        <v>0</v>
      </c>
      <c r="AZ147" s="8">
        <f>+Renta_Alta!AZ147+Masivo!AZ147+Consumo_Inicial!AZ147</f>
        <v>0</v>
      </c>
      <c r="BA147" s="8">
        <f>+Renta_Alta!BA147+Masivo!BA147+Consumo_Inicial!BA147</f>
        <v>0</v>
      </c>
      <c r="BB147" s="8">
        <f>+Renta_Alta!BB147+Masivo!BB147+Consumo_Inicial!BB147</f>
        <v>0</v>
      </c>
      <c r="BC147" s="8">
        <f>+Renta_Alta!BC147+Masivo!BC147+Consumo_Inicial!BC147</f>
        <v>0</v>
      </c>
      <c r="BD147" s="8">
        <f>+Renta_Alta!BD147+Masivo!BD147+Consumo_Inicial!BD147</f>
        <v>0</v>
      </c>
      <c r="BE147" s="8">
        <f>+Renta_Alta!BE147+Masivo!BE147+Consumo_Inicial!BE147</f>
        <v>0</v>
      </c>
      <c r="BF147" s="8">
        <f>+Renta_Alta!BF147+Masivo!BF147+Consumo_Inicial!BF147</f>
        <v>0</v>
      </c>
      <c r="BG147" s="8">
        <f>+Renta_Alta!BG147+Masivo!BG147+Consumo_Inicial!BG147</f>
        <v>0</v>
      </c>
      <c r="BH147" s="8">
        <f>+Renta_Alta!BH147+Masivo!BH147+Consumo_Inicial!BH147</f>
        <v>0</v>
      </c>
      <c r="BI147" s="8">
        <f>+Renta_Alta!BI147+Masivo!BI147+Consumo_Inicial!BI147</f>
        <v>0</v>
      </c>
      <c r="BJ147" s="8">
        <f>+Renta_Alta!BJ147+Masivo!BJ147+Consumo_Inicial!BJ147</f>
        <v>0</v>
      </c>
      <c r="BK147" s="8">
        <f>+Renta_Alta!BK147+Masivo!BK147+Consumo_Inicial!BK147</f>
        <v>0</v>
      </c>
      <c r="BO147" s="23">
        <f t="shared" si="410"/>
        <v>0</v>
      </c>
      <c r="BP147" s="23">
        <f t="shared" si="410"/>
        <v>0</v>
      </c>
      <c r="BQ147" s="23">
        <f t="shared" si="410"/>
        <v>0</v>
      </c>
      <c r="BR147" s="23">
        <f t="shared" si="410"/>
        <v>0</v>
      </c>
      <c r="BS147" s="23">
        <f t="shared" si="410"/>
        <v>0</v>
      </c>
      <c r="BT147" s="23">
        <f t="shared" si="410"/>
        <v>0</v>
      </c>
    </row>
    <row r="148" spans="1:72" hidden="1" outlineLevel="2" x14ac:dyDescent="0.25">
      <c r="A148" s="11" t="s">
        <v>71</v>
      </c>
      <c r="C148" s="2"/>
      <c r="D148" s="8">
        <f>+Renta_Alta!D148+Masivo!D148+Consumo_Inicial!D148</f>
        <v>0</v>
      </c>
      <c r="E148" s="8">
        <f>+Renta_Alta!E148+Masivo!E148+Consumo_Inicial!E148</f>
        <v>0</v>
      </c>
      <c r="F148" s="8">
        <f>+Renta_Alta!F148+Masivo!F148+Consumo_Inicial!F148</f>
        <v>0</v>
      </c>
      <c r="G148" s="8">
        <f>+Renta_Alta!G148+Masivo!G148+Consumo_Inicial!G148</f>
        <v>0</v>
      </c>
      <c r="H148" s="8">
        <f>+Renta_Alta!H148+Masivo!H148+Consumo_Inicial!H148</f>
        <v>0</v>
      </c>
      <c r="I148" s="8">
        <f>+Renta_Alta!I148+Masivo!I148+Consumo_Inicial!I148</f>
        <v>0</v>
      </c>
      <c r="J148" s="8">
        <f>+Renta_Alta!J148+Masivo!J148+Consumo_Inicial!J148</f>
        <v>0</v>
      </c>
      <c r="K148" s="8">
        <f>+Renta_Alta!K148+Masivo!K148+Consumo_Inicial!K148</f>
        <v>0</v>
      </c>
      <c r="L148" s="8">
        <f>+Renta_Alta!L148+Masivo!L148+Consumo_Inicial!L148</f>
        <v>0</v>
      </c>
      <c r="M148" s="8">
        <f>+Renta_Alta!M148+Masivo!M148+Consumo_Inicial!M148</f>
        <v>0</v>
      </c>
      <c r="N148" s="8">
        <f>+Renta_Alta!N148+Masivo!N148+Consumo_Inicial!N148</f>
        <v>0</v>
      </c>
      <c r="O148" s="8">
        <f>+Renta_Alta!O148+Masivo!O148+Consumo_Inicial!O148</f>
        <v>0</v>
      </c>
      <c r="P148" s="8">
        <f>+Renta_Alta!P148+Masivo!P148+Consumo_Inicial!P148</f>
        <v>0</v>
      </c>
      <c r="Q148" s="8">
        <f>+Renta_Alta!Q148+Masivo!Q148+Consumo_Inicial!Q148</f>
        <v>0</v>
      </c>
      <c r="R148" s="8">
        <f>+Renta_Alta!R148+Masivo!R148+Consumo_Inicial!R148</f>
        <v>0</v>
      </c>
      <c r="S148" s="8">
        <f>+Renta_Alta!S148+Masivo!S148+Consumo_Inicial!S148</f>
        <v>0</v>
      </c>
      <c r="T148" s="8">
        <f>+Renta_Alta!T148+Masivo!T148+Consumo_Inicial!T148</f>
        <v>0</v>
      </c>
      <c r="U148" s="8">
        <f>+Renta_Alta!U148+Masivo!U148+Consumo_Inicial!U148</f>
        <v>0</v>
      </c>
      <c r="V148" s="8">
        <f>+Renta_Alta!V148+Masivo!V148+Consumo_Inicial!V148</f>
        <v>0</v>
      </c>
      <c r="W148" s="8">
        <f>+Renta_Alta!W148+Masivo!W148+Consumo_Inicial!W148</f>
        <v>0</v>
      </c>
      <c r="X148" s="8">
        <f>+Renta_Alta!X148+Masivo!X148+Consumo_Inicial!X148</f>
        <v>0</v>
      </c>
      <c r="Y148" s="8">
        <f>+Renta_Alta!Y148+Masivo!Y148+Consumo_Inicial!Y148</f>
        <v>0</v>
      </c>
      <c r="Z148" s="8">
        <f>+Renta_Alta!Z148+Masivo!Z148+Consumo_Inicial!Z148</f>
        <v>0</v>
      </c>
      <c r="AA148" s="8">
        <f>+Renta_Alta!AA148+Masivo!AA148+Consumo_Inicial!AA148</f>
        <v>0</v>
      </c>
      <c r="AB148" s="8">
        <f>+Renta_Alta!AB148+Masivo!AB148+Consumo_Inicial!AB148</f>
        <v>0</v>
      </c>
      <c r="AC148" s="8">
        <f>+Renta_Alta!AC148+Masivo!AC148+Consumo_Inicial!AC148</f>
        <v>0</v>
      </c>
      <c r="AD148" s="8">
        <f>+Renta_Alta!AD148+Masivo!AD148+Consumo_Inicial!AD148</f>
        <v>0</v>
      </c>
      <c r="AE148" s="8">
        <f>+Renta_Alta!AE148+Masivo!AE148+Consumo_Inicial!AE148</f>
        <v>0</v>
      </c>
      <c r="AF148" s="8">
        <f>+Renta_Alta!AF148+Masivo!AF148+Consumo_Inicial!AF148</f>
        <v>0</v>
      </c>
      <c r="AG148" s="8">
        <f>+Renta_Alta!AG148+Masivo!AG148+Consumo_Inicial!AG148</f>
        <v>0</v>
      </c>
      <c r="AH148" s="8">
        <f>+Renta_Alta!AH148+Masivo!AH148+Consumo_Inicial!AH148</f>
        <v>0</v>
      </c>
      <c r="AI148" s="8">
        <f>+Renta_Alta!AI148+Masivo!AI148+Consumo_Inicial!AI148</f>
        <v>0</v>
      </c>
      <c r="AJ148" s="8">
        <f>+Renta_Alta!AJ148+Masivo!AJ148+Consumo_Inicial!AJ148</f>
        <v>0</v>
      </c>
      <c r="AK148" s="8">
        <f>+Renta_Alta!AK148+Masivo!AK148+Consumo_Inicial!AK148</f>
        <v>0</v>
      </c>
      <c r="AL148" s="8">
        <f>+Renta_Alta!AL148+Masivo!AL148+Consumo_Inicial!AL148</f>
        <v>0</v>
      </c>
      <c r="AM148" s="8">
        <f>+Renta_Alta!AM148+Masivo!AM148+Consumo_Inicial!AM148</f>
        <v>0</v>
      </c>
      <c r="AN148" s="8">
        <f>+Renta_Alta!AN148+Masivo!AN148+Consumo_Inicial!AN148</f>
        <v>0</v>
      </c>
      <c r="AO148" s="8">
        <f>+Renta_Alta!AO148+Masivo!AO148+Consumo_Inicial!AO148</f>
        <v>0</v>
      </c>
      <c r="AP148" s="8">
        <f>+Renta_Alta!AP148+Masivo!AP148+Consumo_Inicial!AP148</f>
        <v>0</v>
      </c>
      <c r="AQ148" s="8">
        <f>+Renta_Alta!AQ148+Masivo!AQ148+Consumo_Inicial!AQ148</f>
        <v>0</v>
      </c>
      <c r="AR148" s="8">
        <f>+Renta_Alta!AR148+Masivo!AR148+Consumo_Inicial!AR148</f>
        <v>0</v>
      </c>
      <c r="AS148" s="8">
        <f>+Renta_Alta!AS148+Masivo!AS148+Consumo_Inicial!AS148</f>
        <v>0</v>
      </c>
      <c r="AT148" s="8">
        <f>+Renta_Alta!AT148+Masivo!AT148+Consumo_Inicial!AT148</f>
        <v>0</v>
      </c>
      <c r="AU148" s="8">
        <f>+Renta_Alta!AU148+Masivo!AU148+Consumo_Inicial!AU148</f>
        <v>0</v>
      </c>
      <c r="AV148" s="8">
        <f>+Renta_Alta!AV148+Masivo!AV148+Consumo_Inicial!AV148</f>
        <v>0</v>
      </c>
      <c r="AW148" s="8">
        <f>+Renta_Alta!AW148+Masivo!AW148+Consumo_Inicial!AW148</f>
        <v>0</v>
      </c>
      <c r="AX148" s="8">
        <f>+Renta_Alta!AX148+Masivo!AX148+Consumo_Inicial!AX148</f>
        <v>0</v>
      </c>
      <c r="AY148" s="8">
        <f>+Renta_Alta!AY148+Masivo!AY148+Consumo_Inicial!AY148</f>
        <v>0</v>
      </c>
      <c r="AZ148" s="8">
        <f>+Renta_Alta!AZ148+Masivo!AZ148+Consumo_Inicial!AZ148</f>
        <v>0</v>
      </c>
      <c r="BA148" s="8">
        <f>+Renta_Alta!BA148+Masivo!BA148+Consumo_Inicial!BA148</f>
        <v>0</v>
      </c>
      <c r="BB148" s="8">
        <f>+Renta_Alta!BB148+Masivo!BB148+Consumo_Inicial!BB148</f>
        <v>0</v>
      </c>
      <c r="BC148" s="8">
        <f>+Renta_Alta!BC148+Masivo!BC148+Consumo_Inicial!BC148</f>
        <v>0</v>
      </c>
      <c r="BD148" s="8">
        <f>+Renta_Alta!BD148+Masivo!BD148+Consumo_Inicial!BD148</f>
        <v>0</v>
      </c>
      <c r="BE148" s="8">
        <f>+Renta_Alta!BE148+Masivo!BE148+Consumo_Inicial!BE148</f>
        <v>0</v>
      </c>
      <c r="BF148" s="8">
        <f>+Renta_Alta!BF148+Masivo!BF148+Consumo_Inicial!BF148</f>
        <v>0</v>
      </c>
      <c r="BG148" s="8">
        <f>+Renta_Alta!BG148+Masivo!BG148+Consumo_Inicial!BG148</f>
        <v>0</v>
      </c>
      <c r="BH148" s="8">
        <f>+Renta_Alta!BH148+Masivo!BH148+Consumo_Inicial!BH148</f>
        <v>0</v>
      </c>
      <c r="BI148" s="8">
        <f>+Renta_Alta!BI148+Masivo!BI148+Consumo_Inicial!BI148</f>
        <v>0</v>
      </c>
      <c r="BJ148" s="8">
        <f>+Renta_Alta!BJ148+Masivo!BJ148+Consumo_Inicial!BJ148</f>
        <v>0</v>
      </c>
      <c r="BK148" s="8">
        <f>+Renta_Alta!BK148+Masivo!BK148+Consumo_Inicial!BK148</f>
        <v>0</v>
      </c>
      <c r="BO148" s="23">
        <f t="shared" si="410"/>
        <v>0</v>
      </c>
      <c r="BP148" s="23">
        <f t="shared" si="410"/>
        <v>0</v>
      </c>
      <c r="BQ148" s="23">
        <f t="shared" si="410"/>
        <v>0</v>
      </c>
      <c r="BR148" s="23">
        <f t="shared" si="410"/>
        <v>0</v>
      </c>
      <c r="BS148" s="23">
        <f t="shared" si="410"/>
        <v>0</v>
      </c>
      <c r="BT148" s="23">
        <f t="shared" si="410"/>
        <v>0</v>
      </c>
    </row>
    <row r="149" spans="1:72" hidden="1" outlineLevel="1" x14ac:dyDescent="0.25">
      <c r="A149" s="11" t="s">
        <v>71</v>
      </c>
      <c r="C149" s="51"/>
      <c r="D149" s="53">
        <f t="shared" ref="D149:BK149" si="411">SUM(D141:D148)</f>
        <v>0</v>
      </c>
      <c r="E149" s="53">
        <f t="shared" si="411"/>
        <v>0</v>
      </c>
      <c r="F149" s="53">
        <f t="shared" si="411"/>
        <v>0</v>
      </c>
      <c r="G149" s="53">
        <f t="shared" si="411"/>
        <v>0</v>
      </c>
      <c r="H149" s="53">
        <f t="shared" si="411"/>
        <v>0</v>
      </c>
      <c r="I149" s="53">
        <f t="shared" si="411"/>
        <v>0</v>
      </c>
      <c r="J149" s="53">
        <f t="shared" si="411"/>
        <v>0</v>
      </c>
      <c r="K149" s="53">
        <f t="shared" si="411"/>
        <v>0</v>
      </c>
      <c r="L149" s="53">
        <f t="shared" si="411"/>
        <v>0</v>
      </c>
      <c r="M149" s="53">
        <f t="shared" si="411"/>
        <v>0</v>
      </c>
      <c r="N149" s="53">
        <f t="shared" si="411"/>
        <v>0</v>
      </c>
      <c r="O149" s="53">
        <f t="shared" si="411"/>
        <v>0</v>
      </c>
      <c r="P149" s="53">
        <f t="shared" si="411"/>
        <v>0</v>
      </c>
      <c r="Q149" s="53">
        <f t="shared" si="411"/>
        <v>0</v>
      </c>
      <c r="R149" s="53">
        <f t="shared" si="411"/>
        <v>0</v>
      </c>
      <c r="S149" s="53">
        <f t="shared" si="411"/>
        <v>0</v>
      </c>
      <c r="T149" s="53">
        <f t="shared" si="411"/>
        <v>0</v>
      </c>
      <c r="U149" s="53">
        <f t="shared" si="411"/>
        <v>0</v>
      </c>
      <c r="V149" s="53">
        <f t="shared" si="411"/>
        <v>0</v>
      </c>
      <c r="W149" s="53">
        <f t="shared" si="411"/>
        <v>0</v>
      </c>
      <c r="X149" s="53">
        <f t="shared" si="411"/>
        <v>0</v>
      </c>
      <c r="Y149" s="53">
        <f t="shared" si="411"/>
        <v>0</v>
      </c>
      <c r="Z149" s="53">
        <f t="shared" si="411"/>
        <v>0</v>
      </c>
      <c r="AA149" s="53">
        <f t="shared" si="411"/>
        <v>0</v>
      </c>
      <c r="AB149" s="53">
        <f t="shared" si="411"/>
        <v>0</v>
      </c>
      <c r="AC149" s="53">
        <f t="shared" si="411"/>
        <v>0</v>
      </c>
      <c r="AD149" s="53">
        <f t="shared" si="411"/>
        <v>0</v>
      </c>
      <c r="AE149" s="53">
        <f t="shared" si="411"/>
        <v>0</v>
      </c>
      <c r="AF149" s="53">
        <f t="shared" si="411"/>
        <v>0</v>
      </c>
      <c r="AG149" s="53">
        <f t="shared" si="411"/>
        <v>0</v>
      </c>
      <c r="AH149" s="53">
        <f t="shared" si="411"/>
        <v>0</v>
      </c>
      <c r="AI149" s="53">
        <f t="shared" si="411"/>
        <v>0</v>
      </c>
      <c r="AJ149" s="53">
        <f t="shared" si="411"/>
        <v>0</v>
      </c>
      <c r="AK149" s="53">
        <f t="shared" si="411"/>
        <v>0</v>
      </c>
      <c r="AL149" s="53">
        <f t="shared" si="411"/>
        <v>0</v>
      </c>
      <c r="AM149" s="53">
        <f t="shared" si="411"/>
        <v>0</v>
      </c>
      <c r="AN149" s="53">
        <f t="shared" si="411"/>
        <v>0</v>
      </c>
      <c r="AO149" s="53">
        <f t="shared" si="411"/>
        <v>0</v>
      </c>
      <c r="AP149" s="53">
        <f t="shared" si="411"/>
        <v>0</v>
      </c>
      <c r="AQ149" s="53">
        <f t="shared" si="411"/>
        <v>0</v>
      </c>
      <c r="AR149" s="53">
        <f t="shared" si="411"/>
        <v>0</v>
      </c>
      <c r="AS149" s="53">
        <f t="shared" si="411"/>
        <v>0</v>
      </c>
      <c r="AT149" s="53">
        <f t="shared" si="411"/>
        <v>0</v>
      </c>
      <c r="AU149" s="53">
        <f t="shared" si="411"/>
        <v>0</v>
      </c>
      <c r="AV149" s="53">
        <f t="shared" si="411"/>
        <v>0</v>
      </c>
      <c r="AW149" s="53">
        <f t="shared" si="411"/>
        <v>0</v>
      </c>
      <c r="AX149" s="53">
        <f t="shared" si="411"/>
        <v>0</v>
      </c>
      <c r="AY149" s="53">
        <f t="shared" si="411"/>
        <v>0</v>
      </c>
      <c r="AZ149" s="53">
        <f t="shared" si="411"/>
        <v>-925.54822658000001</v>
      </c>
      <c r="BA149" s="53">
        <f t="shared" si="411"/>
        <v>-904.96326849000002</v>
      </c>
      <c r="BB149" s="53">
        <f t="shared" si="411"/>
        <v>-910.62178413999993</v>
      </c>
      <c r="BC149" s="53">
        <f t="shared" si="411"/>
        <v>-944.27469515000007</v>
      </c>
      <c r="BD149" s="53">
        <f t="shared" si="411"/>
        <v>-907.62953785000002</v>
      </c>
      <c r="BE149" s="53">
        <f t="shared" si="411"/>
        <v>-885.91113146000009</v>
      </c>
      <c r="BF149" s="53">
        <f t="shared" si="411"/>
        <v>-1015.3259865</v>
      </c>
      <c r="BG149" s="53">
        <f t="shared" si="411"/>
        <v>-940.56762867999998</v>
      </c>
      <c r="BH149" s="53">
        <f t="shared" si="411"/>
        <v>-883.90141987000004</v>
      </c>
      <c r="BI149" s="53">
        <f t="shared" si="411"/>
        <v>-872.96846597999991</v>
      </c>
      <c r="BJ149" s="53">
        <f t="shared" si="411"/>
        <v>-861.66686245000005</v>
      </c>
      <c r="BK149" s="53">
        <f t="shared" si="411"/>
        <v>-1069.0814894</v>
      </c>
      <c r="BO149" s="53">
        <f t="shared" ref="BO149:BT149" si="412">SUM(BO141:BO148)</f>
        <v>0</v>
      </c>
      <c r="BP149" s="53">
        <f t="shared" si="412"/>
        <v>-4593.0375122099995</v>
      </c>
      <c r="BQ149" s="53">
        <f t="shared" si="412"/>
        <v>0</v>
      </c>
      <c r="BR149" s="53">
        <f t="shared" si="412"/>
        <v>0</v>
      </c>
      <c r="BS149" s="53">
        <f t="shared" si="412"/>
        <v>0</v>
      </c>
      <c r="BT149" s="53">
        <f t="shared" si="412"/>
        <v>0</v>
      </c>
    </row>
    <row r="150" spans="1:72" hidden="1" outlineLevel="1" x14ac:dyDescent="0.25">
      <c r="A150" s="11" t="s">
        <v>71</v>
      </c>
      <c r="C150" s="51"/>
      <c r="D150" s="8">
        <f>+Renta_Alta!D150+Masivo!D150+Consumo_Inicial!D150</f>
        <v>0</v>
      </c>
      <c r="E150" s="8">
        <f>+Renta_Alta!E150+Masivo!E150+Consumo_Inicial!E150</f>
        <v>0</v>
      </c>
      <c r="F150" s="8">
        <f>+Renta_Alta!F150+Masivo!F150+Consumo_Inicial!F150</f>
        <v>0</v>
      </c>
      <c r="G150" s="8">
        <f>+Renta_Alta!G150+Masivo!G150+Consumo_Inicial!G150</f>
        <v>0</v>
      </c>
      <c r="H150" s="8">
        <f>+Renta_Alta!H150+Masivo!H150+Consumo_Inicial!H150</f>
        <v>0</v>
      </c>
      <c r="I150" s="8">
        <f>+Renta_Alta!I150+Masivo!I150+Consumo_Inicial!I150</f>
        <v>0</v>
      </c>
      <c r="J150" s="8">
        <f>+Renta_Alta!J150+Masivo!J150+Consumo_Inicial!J150</f>
        <v>0</v>
      </c>
      <c r="K150" s="8">
        <f>+Renta_Alta!K150+Masivo!K150+Consumo_Inicial!K150</f>
        <v>0</v>
      </c>
      <c r="L150" s="8">
        <f>+Renta_Alta!L150+Masivo!L150+Consumo_Inicial!L150</f>
        <v>0</v>
      </c>
      <c r="M150" s="8">
        <f>+Renta_Alta!M150+Masivo!M150+Consumo_Inicial!M150</f>
        <v>0</v>
      </c>
      <c r="N150" s="8">
        <f>+Renta_Alta!N150+Masivo!N150+Consumo_Inicial!N150</f>
        <v>0</v>
      </c>
      <c r="O150" s="8">
        <f>+Renta_Alta!O150+Masivo!O150+Consumo_Inicial!O150</f>
        <v>0</v>
      </c>
      <c r="P150" s="8">
        <f>+Renta_Alta!P150+Masivo!P150+Consumo_Inicial!P150</f>
        <v>0</v>
      </c>
      <c r="Q150" s="8">
        <f>+Renta_Alta!Q150+Masivo!Q150+Consumo_Inicial!Q150</f>
        <v>0</v>
      </c>
      <c r="R150" s="8">
        <f>+Renta_Alta!R150+Masivo!R150+Consumo_Inicial!R150</f>
        <v>0</v>
      </c>
      <c r="S150" s="8">
        <f>+Renta_Alta!S150+Masivo!S150+Consumo_Inicial!S150</f>
        <v>0</v>
      </c>
      <c r="T150" s="8">
        <f>+Renta_Alta!T150+Masivo!T150+Consumo_Inicial!T150</f>
        <v>0</v>
      </c>
      <c r="U150" s="8">
        <f>+Renta_Alta!U150+Masivo!U150+Consumo_Inicial!U150</f>
        <v>0</v>
      </c>
      <c r="V150" s="8">
        <f>+Renta_Alta!V150+Masivo!V150+Consumo_Inicial!V150</f>
        <v>0</v>
      </c>
      <c r="W150" s="8">
        <f>+Renta_Alta!W150+Masivo!W150+Consumo_Inicial!W150</f>
        <v>0</v>
      </c>
      <c r="X150" s="8">
        <f>+Renta_Alta!X150+Masivo!X150+Consumo_Inicial!X150</f>
        <v>0</v>
      </c>
      <c r="Y150" s="8">
        <f>+Renta_Alta!Y150+Masivo!Y150+Consumo_Inicial!Y150</f>
        <v>0</v>
      </c>
      <c r="Z150" s="8">
        <f>+Renta_Alta!Z150+Masivo!Z150+Consumo_Inicial!Z150</f>
        <v>0</v>
      </c>
      <c r="AA150" s="8">
        <f>+Renta_Alta!AA150+Masivo!AA150+Consumo_Inicial!AA150</f>
        <v>0</v>
      </c>
      <c r="AB150" s="8">
        <f>+Renta_Alta!AB150+Masivo!AB150+Consumo_Inicial!AB150</f>
        <v>0</v>
      </c>
      <c r="AC150" s="8">
        <f>+Renta_Alta!AC150+Masivo!AC150+Consumo_Inicial!AC150</f>
        <v>0</v>
      </c>
      <c r="AD150" s="8">
        <f>+Renta_Alta!AD150+Masivo!AD150+Consumo_Inicial!AD150</f>
        <v>0</v>
      </c>
      <c r="AE150" s="8">
        <f>+Renta_Alta!AE150+Masivo!AE150+Consumo_Inicial!AE150</f>
        <v>0</v>
      </c>
      <c r="AF150" s="8">
        <f>+Renta_Alta!AF150+Masivo!AF150+Consumo_Inicial!AF150</f>
        <v>0</v>
      </c>
      <c r="AG150" s="8">
        <f>+Renta_Alta!AG150+Masivo!AG150+Consumo_Inicial!AG150</f>
        <v>0</v>
      </c>
      <c r="AH150" s="8">
        <f>+Renta_Alta!AH150+Masivo!AH150+Consumo_Inicial!AH150</f>
        <v>0</v>
      </c>
      <c r="AI150" s="8">
        <f>+Renta_Alta!AI150+Masivo!AI150+Consumo_Inicial!AI150</f>
        <v>0</v>
      </c>
      <c r="AJ150" s="8">
        <f>+Renta_Alta!AJ150+Masivo!AJ150+Consumo_Inicial!AJ150</f>
        <v>0</v>
      </c>
      <c r="AK150" s="8">
        <f>+Renta_Alta!AK150+Masivo!AK150+Consumo_Inicial!AK150</f>
        <v>0</v>
      </c>
      <c r="AL150" s="8">
        <f>+Renta_Alta!AL150+Masivo!AL150+Consumo_Inicial!AL150</f>
        <v>0</v>
      </c>
      <c r="AM150" s="8">
        <f>+Renta_Alta!AM150+Masivo!AM150+Consumo_Inicial!AM150</f>
        <v>0</v>
      </c>
      <c r="AN150" s="8">
        <f>+Renta_Alta!AN150+Masivo!AN150+Consumo_Inicial!AN150</f>
        <v>0</v>
      </c>
      <c r="AO150" s="8">
        <f>+Renta_Alta!AO150+Masivo!AO150+Consumo_Inicial!AO150</f>
        <v>0</v>
      </c>
      <c r="AP150" s="8">
        <f>+Renta_Alta!AP150+Masivo!AP150+Consumo_Inicial!AP150</f>
        <v>0</v>
      </c>
      <c r="AQ150" s="8">
        <f>+Renta_Alta!AQ150+Masivo!AQ150+Consumo_Inicial!AQ150</f>
        <v>0</v>
      </c>
      <c r="AR150" s="8">
        <f>+Renta_Alta!AR150+Masivo!AR150+Consumo_Inicial!AR150</f>
        <v>0</v>
      </c>
      <c r="AS150" s="8">
        <f>+Renta_Alta!AS150+Masivo!AS150+Consumo_Inicial!AS150</f>
        <v>0</v>
      </c>
      <c r="AT150" s="8">
        <f>+Renta_Alta!AT150+Masivo!AT150+Consumo_Inicial!AT150</f>
        <v>0</v>
      </c>
      <c r="AU150" s="8">
        <f>+Renta_Alta!AU150+Masivo!AU150+Consumo_Inicial!AU150</f>
        <v>0</v>
      </c>
      <c r="AV150" s="8">
        <f>+Renta_Alta!AV150+Masivo!AV150+Consumo_Inicial!AV150</f>
        <v>0</v>
      </c>
      <c r="AW150" s="8">
        <f>+Renta_Alta!AW150+Masivo!AW150+Consumo_Inicial!AW150</f>
        <v>0</v>
      </c>
      <c r="AX150" s="8">
        <f>+Renta_Alta!AX150+Masivo!AX150+Consumo_Inicial!AX150</f>
        <v>0</v>
      </c>
      <c r="AY150" s="8">
        <f>+Renta_Alta!AY150+Masivo!AY150+Consumo_Inicial!AY150</f>
        <v>0</v>
      </c>
      <c r="AZ150" s="8">
        <f>+Renta_Alta!AZ150+Masivo!AZ150+Consumo_Inicial!AZ150</f>
        <v>0</v>
      </c>
      <c r="BA150" s="8">
        <f>+Renta_Alta!BA150+Masivo!BA150+Consumo_Inicial!BA150</f>
        <v>0</v>
      </c>
      <c r="BB150" s="8">
        <f>+Renta_Alta!BB150+Masivo!BB150+Consumo_Inicial!BB150</f>
        <v>0</v>
      </c>
      <c r="BC150" s="8">
        <f>+Renta_Alta!BC150+Masivo!BC150+Consumo_Inicial!BC150</f>
        <v>0</v>
      </c>
      <c r="BD150" s="8">
        <f>+Renta_Alta!BD150+Masivo!BD150+Consumo_Inicial!BD150</f>
        <v>0</v>
      </c>
      <c r="BE150" s="8">
        <f>+Renta_Alta!BE150+Masivo!BE150+Consumo_Inicial!BE150</f>
        <v>0</v>
      </c>
      <c r="BF150" s="8">
        <f>+Renta_Alta!BF150+Masivo!BF150+Consumo_Inicial!BF150</f>
        <v>0</v>
      </c>
      <c r="BG150" s="8">
        <f>+Renta_Alta!BG150+Masivo!BG150+Consumo_Inicial!BG150</f>
        <v>0</v>
      </c>
      <c r="BH150" s="8">
        <f>+Renta_Alta!BH150+Masivo!BH150+Consumo_Inicial!BH150</f>
        <v>0</v>
      </c>
      <c r="BI150" s="8">
        <f>+Renta_Alta!BI150+Masivo!BI150+Consumo_Inicial!BI150</f>
        <v>0</v>
      </c>
      <c r="BJ150" s="8">
        <f>+Renta_Alta!BJ150+Masivo!BJ150+Consumo_Inicial!BJ150</f>
        <v>0</v>
      </c>
      <c r="BK150" s="8">
        <f>+Renta_Alta!BK150+Masivo!BK150+Consumo_Inicial!BK150</f>
        <v>0</v>
      </c>
      <c r="BO150" s="23">
        <f t="shared" si="410"/>
        <v>0</v>
      </c>
      <c r="BP150" s="23">
        <f t="shared" si="410"/>
        <v>0</v>
      </c>
      <c r="BQ150" s="23">
        <f t="shared" si="410"/>
        <v>0</v>
      </c>
      <c r="BR150" s="23">
        <f t="shared" si="410"/>
        <v>0</v>
      </c>
      <c r="BS150" s="23">
        <f t="shared" si="410"/>
        <v>0</v>
      </c>
      <c r="BT150" s="23">
        <f t="shared" si="410"/>
        <v>0</v>
      </c>
    </row>
    <row r="151" spans="1:72" hidden="1" outlineLevel="1" x14ac:dyDescent="0.25">
      <c r="A151" s="11" t="s">
        <v>71</v>
      </c>
      <c r="C151" s="51"/>
      <c r="D151" s="8">
        <f>+Renta_Alta!D151+Masivo!D151+Consumo_Inicial!D151</f>
        <v>0</v>
      </c>
      <c r="E151" s="8">
        <f>+Renta_Alta!E151+Masivo!E151+Consumo_Inicial!E151</f>
        <v>0</v>
      </c>
      <c r="F151" s="8">
        <f>+Renta_Alta!F151+Masivo!F151+Consumo_Inicial!F151</f>
        <v>0</v>
      </c>
      <c r="G151" s="8">
        <f>+Renta_Alta!G151+Masivo!G151+Consumo_Inicial!G151</f>
        <v>0</v>
      </c>
      <c r="H151" s="8">
        <f>+Renta_Alta!H151+Masivo!H151+Consumo_Inicial!H151</f>
        <v>0</v>
      </c>
      <c r="I151" s="8">
        <f>+Renta_Alta!I151+Masivo!I151+Consumo_Inicial!I151</f>
        <v>0</v>
      </c>
      <c r="J151" s="8">
        <f>+Renta_Alta!J151+Masivo!J151+Consumo_Inicial!J151</f>
        <v>0</v>
      </c>
      <c r="K151" s="8">
        <f>+Renta_Alta!K151+Masivo!K151+Consumo_Inicial!K151</f>
        <v>0</v>
      </c>
      <c r="L151" s="8">
        <f>+Renta_Alta!L151+Masivo!L151+Consumo_Inicial!L151</f>
        <v>0</v>
      </c>
      <c r="M151" s="8">
        <f>+Renta_Alta!M151+Masivo!M151+Consumo_Inicial!M151</f>
        <v>0</v>
      </c>
      <c r="N151" s="8">
        <f>+Renta_Alta!N151+Masivo!N151+Consumo_Inicial!N151</f>
        <v>0</v>
      </c>
      <c r="O151" s="8">
        <f>+Renta_Alta!O151+Masivo!O151+Consumo_Inicial!O151</f>
        <v>0</v>
      </c>
      <c r="P151" s="8">
        <f>+Renta_Alta!P151+Masivo!P151+Consumo_Inicial!P151</f>
        <v>0</v>
      </c>
      <c r="Q151" s="8">
        <f>+Renta_Alta!Q151+Masivo!Q151+Consumo_Inicial!Q151</f>
        <v>0</v>
      </c>
      <c r="R151" s="8">
        <f>+Renta_Alta!R151+Masivo!R151+Consumo_Inicial!R151</f>
        <v>0</v>
      </c>
      <c r="S151" s="8">
        <f>+Renta_Alta!S151+Masivo!S151+Consumo_Inicial!S151</f>
        <v>0</v>
      </c>
      <c r="T151" s="8">
        <f>+Renta_Alta!T151+Masivo!T151+Consumo_Inicial!T151</f>
        <v>0</v>
      </c>
      <c r="U151" s="8">
        <f>+Renta_Alta!U151+Masivo!U151+Consumo_Inicial!U151</f>
        <v>0</v>
      </c>
      <c r="V151" s="8">
        <f>+Renta_Alta!V151+Masivo!V151+Consumo_Inicial!V151</f>
        <v>0</v>
      </c>
      <c r="W151" s="8">
        <f>+Renta_Alta!W151+Masivo!W151+Consumo_Inicial!W151</f>
        <v>0</v>
      </c>
      <c r="X151" s="8">
        <f>+Renta_Alta!X151+Masivo!X151+Consumo_Inicial!X151</f>
        <v>0</v>
      </c>
      <c r="Y151" s="8">
        <f>+Renta_Alta!Y151+Masivo!Y151+Consumo_Inicial!Y151</f>
        <v>0</v>
      </c>
      <c r="Z151" s="8">
        <f>+Renta_Alta!Z151+Masivo!Z151+Consumo_Inicial!Z151</f>
        <v>0</v>
      </c>
      <c r="AA151" s="8">
        <f>+Renta_Alta!AA151+Masivo!AA151+Consumo_Inicial!AA151</f>
        <v>0</v>
      </c>
      <c r="AB151" s="8">
        <f>+Renta_Alta!AB151+Masivo!AB151+Consumo_Inicial!AB151</f>
        <v>0</v>
      </c>
      <c r="AC151" s="8">
        <f>+Renta_Alta!AC151+Masivo!AC151+Consumo_Inicial!AC151</f>
        <v>0</v>
      </c>
      <c r="AD151" s="8">
        <f>+Renta_Alta!AD151+Masivo!AD151+Consumo_Inicial!AD151</f>
        <v>0</v>
      </c>
      <c r="AE151" s="8">
        <f>+Renta_Alta!AE151+Masivo!AE151+Consumo_Inicial!AE151</f>
        <v>0</v>
      </c>
      <c r="AF151" s="8">
        <f>+Renta_Alta!AF151+Masivo!AF151+Consumo_Inicial!AF151</f>
        <v>0</v>
      </c>
      <c r="AG151" s="8">
        <f>+Renta_Alta!AG151+Masivo!AG151+Consumo_Inicial!AG151</f>
        <v>0</v>
      </c>
      <c r="AH151" s="8">
        <f>+Renta_Alta!AH151+Masivo!AH151+Consumo_Inicial!AH151</f>
        <v>0</v>
      </c>
      <c r="AI151" s="8">
        <f>+Renta_Alta!AI151+Masivo!AI151+Consumo_Inicial!AI151</f>
        <v>0</v>
      </c>
      <c r="AJ151" s="8">
        <f>+Renta_Alta!AJ151+Masivo!AJ151+Consumo_Inicial!AJ151</f>
        <v>0</v>
      </c>
      <c r="AK151" s="8">
        <f>+Renta_Alta!AK151+Masivo!AK151+Consumo_Inicial!AK151</f>
        <v>0</v>
      </c>
      <c r="AL151" s="8">
        <f>+Renta_Alta!AL151+Masivo!AL151+Consumo_Inicial!AL151</f>
        <v>0</v>
      </c>
      <c r="AM151" s="8">
        <f>+Renta_Alta!AM151+Masivo!AM151+Consumo_Inicial!AM151</f>
        <v>0</v>
      </c>
      <c r="AN151" s="8">
        <f>+Renta_Alta!AN151+Masivo!AN151+Consumo_Inicial!AN151</f>
        <v>0</v>
      </c>
      <c r="AO151" s="8">
        <f>+Renta_Alta!AO151+Masivo!AO151+Consumo_Inicial!AO151</f>
        <v>0</v>
      </c>
      <c r="AP151" s="8">
        <f>+Renta_Alta!AP151+Masivo!AP151+Consumo_Inicial!AP151</f>
        <v>0</v>
      </c>
      <c r="AQ151" s="8">
        <f>+Renta_Alta!AQ151+Masivo!AQ151+Consumo_Inicial!AQ151</f>
        <v>0</v>
      </c>
      <c r="AR151" s="8">
        <f>+Renta_Alta!AR151+Masivo!AR151+Consumo_Inicial!AR151</f>
        <v>0</v>
      </c>
      <c r="AS151" s="8">
        <f>+Renta_Alta!AS151+Masivo!AS151+Consumo_Inicial!AS151</f>
        <v>0</v>
      </c>
      <c r="AT151" s="8">
        <f>+Renta_Alta!AT151+Masivo!AT151+Consumo_Inicial!AT151</f>
        <v>0</v>
      </c>
      <c r="AU151" s="8">
        <f>+Renta_Alta!AU151+Masivo!AU151+Consumo_Inicial!AU151</f>
        <v>0</v>
      </c>
      <c r="AV151" s="8">
        <f>+Renta_Alta!AV151+Masivo!AV151+Consumo_Inicial!AV151</f>
        <v>0</v>
      </c>
      <c r="AW151" s="8">
        <f>+Renta_Alta!AW151+Masivo!AW151+Consumo_Inicial!AW151</f>
        <v>0</v>
      </c>
      <c r="AX151" s="8">
        <f>+Renta_Alta!AX151+Masivo!AX151+Consumo_Inicial!AX151</f>
        <v>0</v>
      </c>
      <c r="AY151" s="8">
        <f>+Renta_Alta!AY151+Masivo!AY151+Consumo_Inicial!AY151</f>
        <v>0</v>
      </c>
      <c r="AZ151" s="8">
        <f>+Renta_Alta!AZ151+Masivo!AZ151+Consumo_Inicial!AZ151</f>
        <v>0</v>
      </c>
      <c r="BA151" s="8">
        <f>+Renta_Alta!BA151+Masivo!BA151+Consumo_Inicial!BA151</f>
        <v>0</v>
      </c>
      <c r="BB151" s="8">
        <f>+Renta_Alta!BB151+Masivo!BB151+Consumo_Inicial!BB151</f>
        <v>0</v>
      </c>
      <c r="BC151" s="8">
        <f>+Renta_Alta!BC151+Masivo!BC151+Consumo_Inicial!BC151</f>
        <v>0</v>
      </c>
      <c r="BD151" s="8">
        <f>+Renta_Alta!BD151+Masivo!BD151+Consumo_Inicial!BD151</f>
        <v>0</v>
      </c>
      <c r="BE151" s="8">
        <f>+Renta_Alta!BE151+Masivo!BE151+Consumo_Inicial!BE151</f>
        <v>0</v>
      </c>
      <c r="BF151" s="8">
        <f>+Renta_Alta!BF151+Masivo!BF151+Consumo_Inicial!BF151</f>
        <v>0</v>
      </c>
      <c r="BG151" s="8">
        <f>+Renta_Alta!BG151+Masivo!BG151+Consumo_Inicial!BG151</f>
        <v>0</v>
      </c>
      <c r="BH151" s="8">
        <f>+Renta_Alta!BH151+Masivo!BH151+Consumo_Inicial!BH151</f>
        <v>0</v>
      </c>
      <c r="BI151" s="8">
        <f>+Renta_Alta!BI151+Masivo!BI151+Consumo_Inicial!BI151</f>
        <v>0</v>
      </c>
      <c r="BJ151" s="8">
        <f>+Renta_Alta!BJ151+Masivo!BJ151+Consumo_Inicial!BJ151</f>
        <v>0</v>
      </c>
      <c r="BK151" s="8">
        <f>+Renta_Alta!BK151+Masivo!BK151+Consumo_Inicial!BK151</f>
        <v>0</v>
      </c>
      <c r="BO151" s="23">
        <f t="shared" si="410"/>
        <v>0</v>
      </c>
      <c r="BP151" s="23">
        <f t="shared" si="410"/>
        <v>0</v>
      </c>
      <c r="BQ151" s="23">
        <f t="shared" si="410"/>
        <v>0</v>
      </c>
      <c r="BR151" s="23">
        <f t="shared" si="410"/>
        <v>0</v>
      </c>
      <c r="BS151" s="23">
        <f t="shared" si="410"/>
        <v>0</v>
      </c>
      <c r="BT151" s="23">
        <f t="shared" si="410"/>
        <v>0</v>
      </c>
    </row>
    <row r="152" spans="1:72" hidden="1" outlineLevel="1" x14ac:dyDescent="0.25">
      <c r="A152" s="11" t="s">
        <v>71</v>
      </c>
      <c r="C152" s="51"/>
      <c r="D152" s="8">
        <f>+Renta_Alta!D152+Masivo!D152+Consumo_Inicial!D152</f>
        <v>0</v>
      </c>
      <c r="E152" s="8">
        <f>+Renta_Alta!E152+Masivo!E152+Consumo_Inicial!E152</f>
        <v>0</v>
      </c>
      <c r="F152" s="8">
        <f>+Renta_Alta!F152+Masivo!F152+Consumo_Inicial!F152</f>
        <v>0</v>
      </c>
      <c r="G152" s="8">
        <f>+Renta_Alta!G152+Masivo!G152+Consumo_Inicial!G152</f>
        <v>0</v>
      </c>
      <c r="H152" s="8">
        <f>+Renta_Alta!H152+Masivo!H152+Consumo_Inicial!H152</f>
        <v>0</v>
      </c>
      <c r="I152" s="8">
        <f>+Renta_Alta!I152+Masivo!I152+Consumo_Inicial!I152</f>
        <v>0</v>
      </c>
      <c r="J152" s="8">
        <f>+Renta_Alta!J152+Masivo!J152+Consumo_Inicial!J152</f>
        <v>0</v>
      </c>
      <c r="K152" s="8">
        <f>+Renta_Alta!K152+Masivo!K152+Consumo_Inicial!K152</f>
        <v>0</v>
      </c>
      <c r="L152" s="8">
        <f>+Renta_Alta!L152+Masivo!L152+Consumo_Inicial!L152</f>
        <v>0</v>
      </c>
      <c r="M152" s="8">
        <f>+Renta_Alta!M152+Masivo!M152+Consumo_Inicial!M152</f>
        <v>0</v>
      </c>
      <c r="N152" s="8">
        <f>+Renta_Alta!N152+Masivo!N152+Consumo_Inicial!N152</f>
        <v>0</v>
      </c>
      <c r="O152" s="8">
        <f>+Renta_Alta!O152+Masivo!O152+Consumo_Inicial!O152</f>
        <v>0</v>
      </c>
      <c r="P152" s="8">
        <f>+Renta_Alta!P152+Masivo!P152+Consumo_Inicial!P152</f>
        <v>0</v>
      </c>
      <c r="Q152" s="8">
        <f>+Renta_Alta!Q152+Masivo!Q152+Consumo_Inicial!Q152</f>
        <v>0</v>
      </c>
      <c r="R152" s="8">
        <f>+Renta_Alta!R152+Masivo!R152+Consumo_Inicial!R152</f>
        <v>0</v>
      </c>
      <c r="S152" s="8">
        <f>+Renta_Alta!S152+Masivo!S152+Consumo_Inicial!S152</f>
        <v>0</v>
      </c>
      <c r="T152" s="8">
        <f>+Renta_Alta!T152+Masivo!T152+Consumo_Inicial!T152</f>
        <v>0</v>
      </c>
      <c r="U152" s="8">
        <f>+Renta_Alta!U152+Masivo!U152+Consumo_Inicial!U152</f>
        <v>0</v>
      </c>
      <c r="V152" s="8">
        <f>+Renta_Alta!V152+Masivo!V152+Consumo_Inicial!V152</f>
        <v>0</v>
      </c>
      <c r="W152" s="8">
        <f>+Renta_Alta!W152+Masivo!W152+Consumo_Inicial!W152</f>
        <v>0</v>
      </c>
      <c r="X152" s="8">
        <f>+Renta_Alta!X152+Masivo!X152+Consumo_Inicial!X152</f>
        <v>0</v>
      </c>
      <c r="Y152" s="8">
        <f>+Renta_Alta!Y152+Masivo!Y152+Consumo_Inicial!Y152</f>
        <v>0</v>
      </c>
      <c r="Z152" s="8">
        <f>+Renta_Alta!Z152+Masivo!Z152+Consumo_Inicial!Z152</f>
        <v>0</v>
      </c>
      <c r="AA152" s="8">
        <f>+Renta_Alta!AA152+Masivo!AA152+Consumo_Inicial!AA152</f>
        <v>0</v>
      </c>
      <c r="AB152" s="8">
        <f>+Renta_Alta!AB152+Masivo!AB152+Consumo_Inicial!AB152</f>
        <v>0</v>
      </c>
      <c r="AC152" s="8">
        <f>+Renta_Alta!AC152+Masivo!AC152+Consumo_Inicial!AC152</f>
        <v>0</v>
      </c>
      <c r="AD152" s="8">
        <f>+Renta_Alta!AD152+Masivo!AD152+Consumo_Inicial!AD152</f>
        <v>0</v>
      </c>
      <c r="AE152" s="8">
        <f>+Renta_Alta!AE152+Masivo!AE152+Consumo_Inicial!AE152</f>
        <v>0</v>
      </c>
      <c r="AF152" s="8">
        <f>+Renta_Alta!AF152+Masivo!AF152+Consumo_Inicial!AF152</f>
        <v>0</v>
      </c>
      <c r="AG152" s="8">
        <f>+Renta_Alta!AG152+Masivo!AG152+Consumo_Inicial!AG152</f>
        <v>0</v>
      </c>
      <c r="AH152" s="8">
        <f>+Renta_Alta!AH152+Masivo!AH152+Consumo_Inicial!AH152</f>
        <v>0</v>
      </c>
      <c r="AI152" s="8">
        <f>+Renta_Alta!AI152+Masivo!AI152+Consumo_Inicial!AI152</f>
        <v>0</v>
      </c>
      <c r="AJ152" s="8">
        <f>+Renta_Alta!AJ152+Masivo!AJ152+Consumo_Inicial!AJ152</f>
        <v>0</v>
      </c>
      <c r="AK152" s="8">
        <f>+Renta_Alta!AK152+Masivo!AK152+Consumo_Inicial!AK152</f>
        <v>0</v>
      </c>
      <c r="AL152" s="8">
        <f>+Renta_Alta!AL152+Masivo!AL152+Consumo_Inicial!AL152</f>
        <v>0</v>
      </c>
      <c r="AM152" s="8">
        <f>+Renta_Alta!AM152+Masivo!AM152+Consumo_Inicial!AM152</f>
        <v>0</v>
      </c>
      <c r="AN152" s="8">
        <f>+Renta_Alta!AN152+Masivo!AN152+Consumo_Inicial!AN152</f>
        <v>0</v>
      </c>
      <c r="AO152" s="8">
        <f>+Renta_Alta!AO152+Masivo!AO152+Consumo_Inicial!AO152</f>
        <v>0</v>
      </c>
      <c r="AP152" s="8">
        <f>+Renta_Alta!AP152+Masivo!AP152+Consumo_Inicial!AP152</f>
        <v>0</v>
      </c>
      <c r="AQ152" s="8">
        <f>+Renta_Alta!AQ152+Masivo!AQ152+Consumo_Inicial!AQ152</f>
        <v>0</v>
      </c>
      <c r="AR152" s="8">
        <f>+Renta_Alta!AR152+Masivo!AR152+Consumo_Inicial!AR152</f>
        <v>0</v>
      </c>
      <c r="AS152" s="8">
        <f>+Renta_Alta!AS152+Masivo!AS152+Consumo_Inicial!AS152</f>
        <v>0</v>
      </c>
      <c r="AT152" s="8">
        <f>+Renta_Alta!AT152+Masivo!AT152+Consumo_Inicial!AT152</f>
        <v>0</v>
      </c>
      <c r="AU152" s="8">
        <f>+Renta_Alta!AU152+Masivo!AU152+Consumo_Inicial!AU152</f>
        <v>0</v>
      </c>
      <c r="AV152" s="8">
        <f>+Renta_Alta!AV152+Masivo!AV152+Consumo_Inicial!AV152</f>
        <v>0</v>
      </c>
      <c r="AW152" s="8">
        <f>+Renta_Alta!AW152+Masivo!AW152+Consumo_Inicial!AW152</f>
        <v>0</v>
      </c>
      <c r="AX152" s="8">
        <f>+Renta_Alta!AX152+Masivo!AX152+Consumo_Inicial!AX152</f>
        <v>0</v>
      </c>
      <c r="AY152" s="8">
        <f>+Renta_Alta!AY152+Masivo!AY152+Consumo_Inicial!AY152</f>
        <v>0</v>
      </c>
      <c r="AZ152" s="8">
        <f>+Renta_Alta!AZ152+Masivo!AZ152+Consumo_Inicial!AZ152</f>
        <v>0</v>
      </c>
      <c r="BA152" s="8">
        <f>+Renta_Alta!BA152+Masivo!BA152+Consumo_Inicial!BA152</f>
        <v>0</v>
      </c>
      <c r="BB152" s="8">
        <f>+Renta_Alta!BB152+Masivo!BB152+Consumo_Inicial!BB152</f>
        <v>0</v>
      </c>
      <c r="BC152" s="8">
        <f>+Renta_Alta!BC152+Masivo!BC152+Consumo_Inicial!BC152</f>
        <v>0</v>
      </c>
      <c r="BD152" s="8">
        <f>+Renta_Alta!BD152+Masivo!BD152+Consumo_Inicial!BD152</f>
        <v>0</v>
      </c>
      <c r="BE152" s="8">
        <f>+Renta_Alta!BE152+Masivo!BE152+Consumo_Inicial!BE152</f>
        <v>0</v>
      </c>
      <c r="BF152" s="8">
        <f>+Renta_Alta!BF152+Masivo!BF152+Consumo_Inicial!BF152</f>
        <v>0</v>
      </c>
      <c r="BG152" s="8">
        <f>+Renta_Alta!BG152+Masivo!BG152+Consumo_Inicial!BG152</f>
        <v>0</v>
      </c>
      <c r="BH152" s="8">
        <f>+Renta_Alta!BH152+Masivo!BH152+Consumo_Inicial!BH152</f>
        <v>0</v>
      </c>
      <c r="BI152" s="8">
        <f>+Renta_Alta!BI152+Masivo!BI152+Consumo_Inicial!BI152</f>
        <v>0</v>
      </c>
      <c r="BJ152" s="8">
        <f>+Renta_Alta!BJ152+Masivo!BJ152+Consumo_Inicial!BJ152</f>
        <v>0</v>
      </c>
      <c r="BK152" s="8">
        <f>+Renta_Alta!BK152+Masivo!BK152+Consumo_Inicial!BK152</f>
        <v>0</v>
      </c>
      <c r="BO152" s="23">
        <f t="shared" si="410"/>
        <v>0</v>
      </c>
      <c r="BP152" s="23">
        <f t="shared" si="410"/>
        <v>0</v>
      </c>
      <c r="BQ152" s="23">
        <f t="shared" si="410"/>
        <v>0</v>
      </c>
      <c r="BR152" s="23">
        <f t="shared" si="410"/>
        <v>0</v>
      </c>
      <c r="BS152" s="23">
        <f t="shared" si="410"/>
        <v>0</v>
      </c>
      <c r="BT152" s="23">
        <f t="shared" si="410"/>
        <v>0</v>
      </c>
    </row>
    <row r="153" spans="1:72" hidden="1" outlineLevel="1" x14ac:dyDescent="0.25">
      <c r="A153" s="11" t="s">
        <v>71</v>
      </c>
      <c r="C153" s="51"/>
      <c r="D153" s="8">
        <f>+Renta_Alta!D153+Masivo!D153+Consumo_Inicial!D153</f>
        <v>0</v>
      </c>
      <c r="E153" s="8">
        <f>+Renta_Alta!E153+Masivo!E153+Consumo_Inicial!E153</f>
        <v>0</v>
      </c>
      <c r="F153" s="8">
        <f>+Renta_Alta!F153+Masivo!F153+Consumo_Inicial!F153</f>
        <v>0</v>
      </c>
      <c r="G153" s="8">
        <f>+Renta_Alta!G153+Masivo!G153+Consumo_Inicial!G153</f>
        <v>0</v>
      </c>
      <c r="H153" s="8">
        <f>+Renta_Alta!H153+Masivo!H153+Consumo_Inicial!H153</f>
        <v>0</v>
      </c>
      <c r="I153" s="8">
        <f>+Renta_Alta!I153+Masivo!I153+Consumo_Inicial!I153</f>
        <v>0</v>
      </c>
      <c r="J153" s="8">
        <f>+Renta_Alta!J153+Masivo!J153+Consumo_Inicial!J153</f>
        <v>0</v>
      </c>
      <c r="K153" s="8">
        <f>+Renta_Alta!K153+Masivo!K153+Consumo_Inicial!K153</f>
        <v>0</v>
      </c>
      <c r="L153" s="8">
        <f>+Renta_Alta!L153+Masivo!L153+Consumo_Inicial!L153</f>
        <v>0</v>
      </c>
      <c r="M153" s="8">
        <f>+Renta_Alta!M153+Masivo!M153+Consumo_Inicial!M153</f>
        <v>0</v>
      </c>
      <c r="N153" s="8">
        <f>+Renta_Alta!N153+Masivo!N153+Consumo_Inicial!N153</f>
        <v>0</v>
      </c>
      <c r="O153" s="8">
        <f>+Renta_Alta!O153+Masivo!O153+Consumo_Inicial!O153</f>
        <v>0</v>
      </c>
      <c r="P153" s="8">
        <f>+Renta_Alta!P153+Masivo!P153+Consumo_Inicial!P153</f>
        <v>0</v>
      </c>
      <c r="Q153" s="8">
        <f>+Renta_Alta!Q153+Masivo!Q153+Consumo_Inicial!Q153</f>
        <v>0</v>
      </c>
      <c r="R153" s="8">
        <f>+Renta_Alta!R153+Masivo!R153+Consumo_Inicial!R153</f>
        <v>0</v>
      </c>
      <c r="S153" s="8">
        <f>+Renta_Alta!S153+Masivo!S153+Consumo_Inicial!S153</f>
        <v>0</v>
      </c>
      <c r="T153" s="8">
        <f>+Renta_Alta!T153+Masivo!T153+Consumo_Inicial!T153</f>
        <v>0</v>
      </c>
      <c r="U153" s="8">
        <f>+Renta_Alta!U153+Masivo!U153+Consumo_Inicial!U153</f>
        <v>0</v>
      </c>
      <c r="V153" s="8">
        <f>+Renta_Alta!V153+Masivo!V153+Consumo_Inicial!V153</f>
        <v>0</v>
      </c>
      <c r="W153" s="8">
        <f>+Renta_Alta!W153+Masivo!W153+Consumo_Inicial!W153</f>
        <v>0</v>
      </c>
      <c r="X153" s="8">
        <f>+Renta_Alta!X153+Masivo!X153+Consumo_Inicial!X153</f>
        <v>0</v>
      </c>
      <c r="Y153" s="8">
        <f>+Renta_Alta!Y153+Masivo!Y153+Consumo_Inicial!Y153</f>
        <v>0</v>
      </c>
      <c r="Z153" s="8">
        <f>+Renta_Alta!Z153+Masivo!Z153+Consumo_Inicial!Z153</f>
        <v>0</v>
      </c>
      <c r="AA153" s="8">
        <f>+Renta_Alta!AA153+Masivo!AA153+Consumo_Inicial!AA153</f>
        <v>0</v>
      </c>
      <c r="AB153" s="8">
        <f>+Renta_Alta!AB153+Masivo!AB153+Consumo_Inicial!AB153</f>
        <v>0</v>
      </c>
      <c r="AC153" s="8">
        <f>+Renta_Alta!AC153+Masivo!AC153+Consumo_Inicial!AC153</f>
        <v>0</v>
      </c>
      <c r="AD153" s="8">
        <f>+Renta_Alta!AD153+Masivo!AD153+Consumo_Inicial!AD153</f>
        <v>0</v>
      </c>
      <c r="AE153" s="8">
        <f>+Renta_Alta!AE153+Masivo!AE153+Consumo_Inicial!AE153</f>
        <v>0</v>
      </c>
      <c r="AF153" s="8">
        <f>+Renta_Alta!AF153+Masivo!AF153+Consumo_Inicial!AF153</f>
        <v>0</v>
      </c>
      <c r="AG153" s="8">
        <f>+Renta_Alta!AG153+Masivo!AG153+Consumo_Inicial!AG153</f>
        <v>0</v>
      </c>
      <c r="AH153" s="8">
        <f>+Renta_Alta!AH153+Masivo!AH153+Consumo_Inicial!AH153</f>
        <v>0</v>
      </c>
      <c r="AI153" s="8">
        <f>+Renta_Alta!AI153+Masivo!AI153+Consumo_Inicial!AI153</f>
        <v>0</v>
      </c>
      <c r="AJ153" s="8">
        <f>+Renta_Alta!AJ153+Masivo!AJ153+Consumo_Inicial!AJ153</f>
        <v>0</v>
      </c>
      <c r="AK153" s="8">
        <f>+Renta_Alta!AK153+Masivo!AK153+Consumo_Inicial!AK153</f>
        <v>0</v>
      </c>
      <c r="AL153" s="8">
        <f>+Renta_Alta!AL153+Masivo!AL153+Consumo_Inicial!AL153</f>
        <v>0</v>
      </c>
      <c r="AM153" s="8">
        <f>+Renta_Alta!AM153+Masivo!AM153+Consumo_Inicial!AM153</f>
        <v>0</v>
      </c>
      <c r="AN153" s="8">
        <f>+Renta_Alta!AN153+Masivo!AN153+Consumo_Inicial!AN153</f>
        <v>0</v>
      </c>
      <c r="AO153" s="8">
        <f>+Renta_Alta!AO153+Masivo!AO153+Consumo_Inicial!AO153</f>
        <v>0</v>
      </c>
      <c r="AP153" s="8">
        <f>+Renta_Alta!AP153+Masivo!AP153+Consumo_Inicial!AP153</f>
        <v>0</v>
      </c>
      <c r="AQ153" s="8">
        <f>+Renta_Alta!AQ153+Masivo!AQ153+Consumo_Inicial!AQ153</f>
        <v>0</v>
      </c>
      <c r="AR153" s="8">
        <f>+Renta_Alta!AR153+Masivo!AR153+Consumo_Inicial!AR153</f>
        <v>0</v>
      </c>
      <c r="AS153" s="8">
        <f>+Renta_Alta!AS153+Masivo!AS153+Consumo_Inicial!AS153</f>
        <v>0</v>
      </c>
      <c r="AT153" s="8">
        <f>+Renta_Alta!AT153+Masivo!AT153+Consumo_Inicial!AT153</f>
        <v>0</v>
      </c>
      <c r="AU153" s="8">
        <f>+Renta_Alta!AU153+Masivo!AU153+Consumo_Inicial!AU153</f>
        <v>0</v>
      </c>
      <c r="AV153" s="8">
        <f>+Renta_Alta!AV153+Masivo!AV153+Consumo_Inicial!AV153</f>
        <v>0</v>
      </c>
      <c r="AW153" s="8">
        <f>+Renta_Alta!AW153+Masivo!AW153+Consumo_Inicial!AW153</f>
        <v>0</v>
      </c>
      <c r="AX153" s="8">
        <f>+Renta_Alta!AX153+Masivo!AX153+Consumo_Inicial!AX153</f>
        <v>0</v>
      </c>
      <c r="AY153" s="8">
        <f>+Renta_Alta!AY153+Masivo!AY153+Consumo_Inicial!AY153</f>
        <v>0</v>
      </c>
      <c r="AZ153" s="8">
        <f>+Renta_Alta!AZ153+Masivo!AZ153+Consumo_Inicial!AZ153</f>
        <v>0</v>
      </c>
      <c r="BA153" s="8">
        <f>+Renta_Alta!BA153+Masivo!BA153+Consumo_Inicial!BA153</f>
        <v>0</v>
      </c>
      <c r="BB153" s="8">
        <f>+Renta_Alta!BB153+Masivo!BB153+Consumo_Inicial!BB153</f>
        <v>0</v>
      </c>
      <c r="BC153" s="8">
        <f>+Renta_Alta!BC153+Masivo!BC153+Consumo_Inicial!BC153</f>
        <v>0</v>
      </c>
      <c r="BD153" s="8">
        <f>+Renta_Alta!BD153+Masivo!BD153+Consumo_Inicial!BD153</f>
        <v>0</v>
      </c>
      <c r="BE153" s="8">
        <f>+Renta_Alta!BE153+Masivo!BE153+Consumo_Inicial!BE153</f>
        <v>0</v>
      </c>
      <c r="BF153" s="8">
        <f>+Renta_Alta!BF153+Masivo!BF153+Consumo_Inicial!BF153</f>
        <v>0</v>
      </c>
      <c r="BG153" s="8">
        <f>+Renta_Alta!BG153+Masivo!BG153+Consumo_Inicial!BG153</f>
        <v>0</v>
      </c>
      <c r="BH153" s="8">
        <f>+Renta_Alta!BH153+Masivo!BH153+Consumo_Inicial!BH153</f>
        <v>0</v>
      </c>
      <c r="BI153" s="8">
        <f>+Renta_Alta!BI153+Masivo!BI153+Consumo_Inicial!BI153</f>
        <v>0</v>
      </c>
      <c r="BJ153" s="8">
        <f>+Renta_Alta!BJ153+Masivo!BJ153+Consumo_Inicial!BJ153</f>
        <v>0</v>
      </c>
      <c r="BK153" s="8">
        <f>+Renta_Alta!BK153+Masivo!BK153+Consumo_Inicial!BK153</f>
        <v>0</v>
      </c>
      <c r="BO153" s="23">
        <f t="shared" si="410"/>
        <v>0</v>
      </c>
      <c r="BP153" s="23">
        <f t="shared" si="410"/>
        <v>0</v>
      </c>
      <c r="BQ153" s="23">
        <f t="shared" si="410"/>
        <v>0</v>
      </c>
      <c r="BR153" s="23">
        <f t="shared" si="410"/>
        <v>0</v>
      </c>
      <c r="BS153" s="23">
        <f t="shared" si="410"/>
        <v>0</v>
      </c>
      <c r="BT153" s="23">
        <f t="shared" si="410"/>
        <v>0</v>
      </c>
    </row>
    <row r="154" spans="1:72" hidden="1" outlineLevel="2" x14ac:dyDescent="0.25">
      <c r="A154" s="11" t="s">
        <v>71</v>
      </c>
      <c r="C154" s="2"/>
      <c r="D154" s="8">
        <f>+Renta_Alta!D154+Masivo!D154+Consumo_Inicial!D154</f>
        <v>0</v>
      </c>
      <c r="E154" s="8">
        <f>+Renta_Alta!E154+Masivo!E154+Consumo_Inicial!E154</f>
        <v>0</v>
      </c>
      <c r="F154" s="8">
        <f>+Renta_Alta!F154+Masivo!F154+Consumo_Inicial!F154</f>
        <v>0</v>
      </c>
      <c r="G154" s="8">
        <f>+Renta_Alta!G154+Masivo!G154+Consumo_Inicial!G154</f>
        <v>0</v>
      </c>
      <c r="H154" s="8">
        <f>+Renta_Alta!H154+Masivo!H154+Consumo_Inicial!H154</f>
        <v>0</v>
      </c>
      <c r="I154" s="8">
        <f>+Renta_Alta!I154+Masivo!I154+Consumo_Inicial!I154</f>
        <v>0</v>
      </c>
      <c r="J154" s="8">
        <f>+Renta_Alta!J154+Masivo!J154+Consumo_Inicial!J154</f>
        <v>0</v>
      </c>
      <c r="K154" s="8">
        <f>+Renta_Alta!K154+Masivo!K154+Consumo_Inicial!K154</f>
        <v>0</v>
      </c>
      <c r="L154" s="8">
        <f>+Renta_Alta!L154+Masivo!L154+Consumo_Inicial!L154</f>
        <v>0</v>
      </c>
      <c r="M154" s="8">
        <f>+Renta_Alta!M154+Masivo!M154+Consumo_Inicial!M154</f>
        <v>0</v>
      </c>
      <c r="N154" s="8">
        <f>+Renta_Alta!N154+Masivo!N154+Consumo_Inicial!N154</f>
        <v>0</v>
      </c>
      <c r="O154" s="8">
        <f>+Renta_Alta!O154+Masivo!O154+Consumo_Inicial!O154</f>
        <v>0</v>
      </c>
      <c r="P154" s="8">
        <f>+Renta_Alta!P154+Masivo!P154+Consumo_Inicial!P154</f>
        <v>0</v>
      </c>
      <c r="Q154" s="8">
        <f>+Renta_Alta!Q154+Masivo!Q154+Consumo_Inicial!Q154</f>
        <v>0</v>
      </c>
      <c r="R154" s="8">
        <f>+Renta_Alta!R154+Masivo!R154+Consumo_Inicial!R154</f>
        <v>0</v>
      </c>
      <c r="S154" s="8">
        <f>+Renta_Alta!S154+Masivo!S154+Consumo_Inicial!S154</f>
        <v>0</v>
      </c>
      <c r="T154" s="8">
        <f>+Renta_Alta!T154+Masivo!T154+Consumo_Inicial!T154</f>
        <v>0</v>
      </c>
      <c r="U154" s="8">
        <f>+Renta_Alta!U154+Masivo!U154+Consumo_Inicial!U154</f>
        <v>0</v>
      </c>
      <c r="V154" s="8">
        <f>+Renta_Alta!V154+Masivo!V154+Consumo_Inicial!V154</f>
        <v>0</v>
      </c>
      <c r="W154" s="8">
        <f>+Renta_Alta!W154+Masivo!W154+Consumo_Inicial!W154</f>
        <v>0</v>
      </c>
      <c r="X154" s="8">
        <f>+Renta_Alta!X154+Masivo!X154+Consumo_Inicial!X154</f>
        <v>0</v>
      </c>
      <c r="Y154" s="8">
        <f>+Renta_Alta!Y154+Masivo!Y154+Consumo_Inicial!Y154</f>
        <v>0</v>
      </c>
      <c r="Z154" s="8">
        <f>+Renta_Alta!Z154+Masivo!Z154+Consumo_Inicial!Z154</f>
        <v>0</v>
      </c>
      <c r="AA154" s="8">
        <f>+Renta_Alta!AA154+Masivo!AA154+Consumo_Inicial!AA154</f>
        <v>0</v>
      </c>
      <c r="AB154" s="8">
        <f>+Renta_Alta!AB154+Masivo!AB154+Consumo_Inicial!AB154</f>
        <v>0</v>
      </c>
      <c r="AC154" s="8">
        <f>+Renta_Alta!AC154+Masivo!AC154+Consumo_Inicial!AC154</f>
        <v>0</v>
      </c>
      <c r="AD154" s="8">
        <f>+Renta_Alta!AD154+Masivo!AD154+Consumo_Inicial!AD154</f>
        <v>0</v>
      </c>
      <c r="AE154" s="8">
        <f>+Renta_Alta!AE154+Masivo!AE154+Consumo_Inicial!AE154</f>
        <v>0</v>
      </c>
      <c r="AF154" s="8">
        <f>+Renta_Alta!AF154+Masivo!AF154+Consumo_Inicial!AF154</f>
        <v>0</v>
      </c>
      <c r="AG154" s="8">
        <f>+Renta_Alta!AG154+Masivo!AG154+Consumo_Inicial!AG154</f>
        <v>0</v>
      </c>
      <c r="AH154" s="8">
        <f>+Renta_Alta!AH154+Masivo!AH154+Consumo_Inicial!AH154</f>
        <v>0</v>
      </c>
      <c r="AI154" s="8">
        <f>+Renta_Alta!AI154+Masivo!AI154+Consumo_Inicial!AI154</f>
        <v>0</v>
      </c>
      <c r="AJ154" s="8">
        <f>+Renta_Alta!AJ154+Masivo!AJ154+Consumo_Inicial!AJ154</f>
        <v>0</v>
      </c>
      <c r="AK154" s="8">
        <f>+Renta_Alta!AK154+Masivo!AK154+Consumo_Inicial!AK154</f>
        <v>0</v>
      </c>
      <c r="AL154" s="8">
        <f>+Renta_Alta!AL154+Masivo!AL154+Consumo_Inicial!AL154</f>
        <v>0</v>
      </c>
      <c r="AM154" s="8">
        <f>+Renta_Alta!AM154+Masivo!AM154+Consumo_Inicial!AM154</f>
        <v>0</v>
      </c>
      <c r="AN154" s="8">
        <f>+Renta_Alta!AN154+Masivo!AN154+Consumo_Inicial!AN154</f>
        <v>0</v>
      </c>
      <c r="AO154" s="8">
        <f>+Renta_Alta!AO154+Masivo!AO154+Consumo_Inicial!AO154</f>
        <v>0</v>
      </c>
      <c r="AP154" s="8">
        <f>+Renta_Alta!AP154+Masivo!AP154+Consumo_Inicial!AP154</f>
        <v>0</v>
      </c>
      <c r="AQ154" s="8">
        <f>+Renta_Alta!AQ154+Masivo!AQ154+Consumo_Inicial!AQ154</f>
        <v>0</v>
      </c>
      <c r="AR154" s="8">
        <f>+Renta_Alta!AR154+Masivo!AR154+Consumo_Inicial!AR154</f>
        <v>0</v>
      </c>
      <c r="AS154" s="8">
        <f>+Renta_Alta!AS154+Masivo!AS154+Consumo_Inicial!AS154</f>
        <v>0</v>
      </c>
      <c r="AT154" s="8">
        <f>+Renta_Alta!AT154+Masivo!AT154+Consumo_Inicial!AT154</f>
        <v>0</v>
      </c>
      <c r="AU154" s="8">
        <f>+Renta_Alta!AU154+Masivo!AU154+Consumo_Inicial!AU154</f>
        <v>0</v>
      </c>
      <c r="AV154" s="8">
        <f>+Renta_Alta!AV154+Masivo!AV154+Consumo_Inicial!AV154</f>
        <v>0</v>
      </c>
      <c r="AW154" s="8">
        <f>+Renta_Alta!AW154+Masivo!AW154+Consumo_Inicial!AW154</f>
        <v>0</v>
      </c>
      <c r="AX154" s="8">
        <f>+Renta_Alta!AX154+Masivo!AX154+Consumo_Inicial!AX154</f>
        <v>0</v>
      </c>
      <c r="AY154" s="8">
        <f>+Renta_Alta!AY154+Masivo!AY154+Consumo_Inicial!AY154</f>
        <v>0</v>
      </c>
      <c r="AZ154" s="8">
        <f>+Renta_Alta!AZ154+Masivo!AZ154+Consumo_Inicial!AZ154</f>
        <v>0</v>
      </c>
      <c r="BA154" s="8">
        <f>+Renta_Alta!BA154+Masivo!BA154+Consumo_Inicial!BA154</f>
        <v>0</v>
      </c>
      <c r="BB154" s="8">
        <f>+Renta_Alta!BB154+Masivo!BB154+Consumo_Inicial!BB154</f>
        <v>0</v>
      </c>
      <c r="BC154" s="8">
        <f>+Renta_Alta!BC154+Masivo!BC154+Consumo_Inicial!BC154</f>
        <v>0</v>
      </c>
      <c r="BD154" s="8">
        <f>+Renta_Alta!BD154+Masivo!BD154+Consumo_Inicial!BD154</f>
        <v>0</v>
      </c>
      <c r="BE154" s="8">
        <f>+Renta_Alta!BE154+Masivo!BE154+Consumo_Inicial!BE154</f>
        <v>0</v>
      </c>
      <c r="BF154" s="8">
        <f>+Renta_Alta!BF154+Masivo!BF154+Consumo_Inicial!BF154</f>
        <v>0</v>
      </c>
      <c r="BG154" s="8">
        <f>+Renta_Alta!BG154+Masivo!BG154+Consumo_Inicial!BG154</f>
        <v>0</v>
      </c>
      <c r="BH154" s="8">
        <f>+Renta_Alta!BH154+Masivo!BH154+Consumo_Inicial!BH154</f>
        <v>0</v>
      </c>
      <c r="BI154" s="8">
        <f>+Renta_Alta!BI154+Masivo!BI154+Consumo_Inicial!BI154</f>
        <v>0</v>
      </c>
      <c r="BJ154" s="8">
        <f>+Renta_Alta!BJ154+Masivo!BJ154+Consumo_Inicial!BJ154</f>
        <v>0</v>
      </c>
      <c r="BK154" s="8">
        <f>+Renta_Alta!BK154+Masivo!BK154+Consumo_Inicial!BK154</f>
        <v>0</v>
      </c>
      <c r="BO154" s="23">
        <f t="shared" si="410"/>
        <v>0</v>
      </c>
      <c r="BP154" s="23">
        <f t="shared" si="410"/>
        <v>0</v>
      </c>
      <c r="BQ154" s="23">
        <f t="shared" si="410"/>
        <v>0</v>
      </c>
      <c r="BR154" s="23">
        <f t="shared" si="410"/>
        <v>0</v>
      </c>
      <c r="BS154" s="23">
        <f t="shared" si="410"/>
        <v>0</v>
      </c>
      <c r="BT154" s="23">
        <f t="shared" si="410"/>
        <v>0</v>
      </c>
    </row>
    <row r="155" spans="1:72" hidden="1" outlineLevel="2" x14ac:dyDescent="0.25">
      <c r="A155" s="11" t="s">
        <v>71</v>
      </c>
      <c r="C155" s="2"/>
      <c r="D155" s="8">
        <f>+Renta_Alta!D155+Masivo!D155+Consumo_Inicial!D155</f>
        <v>0</v>
      </c>
      <c r="E155" s="8">
        <f>+Renta_Alta!E155+Masivo!E155+Consumo_Inicial!E155</f>
        <v>0</v>
      </c>
      <c r="F155" s="8">
        <f>+Renta_Alta!F155+Masivo!F155+Consumo_Inicial!F155</f>
        <v>0</v>
      </c>
      <c r="G155" s="8">
        <f>+Renta_Alta!G155+Masivo!G155+Consumo_Inicial!G155</f>
        <v>0</v>
      </c>
      <c r="H155" s="8">
        <f>+Renta_Alta!H155+Masivo!H155+Consumo_Inicial!H155</f>
        <v>0</v>
      </c>
      <c r="I155" s="8">
        <f>+Renta_Alta!I155+Masivo!I155+Consumo_Inicial!I155</f>
        <v>0</v>
      </c>
      <c r="J155" s="8">
        <f>+Renta_Alta!J155+Masivo!J155+Consumo_Inicial!J155</f>
        <v>0</v>
      </c>
      <c r="K155" s="8">
        <f>+Renta_Alta!K155+Masivo!K155+Consumo_Inicial!K155</f>
        <v>0</v>
      </c>
      <c r="L155" s="8">
        <f>+Renta_Alta!L155+Masivo!L155+Consumo_Inicial!L155</f>
        <v>0</v>
      </c>
      <c r="M155" s="8">
        <f>+Renta_Alta!M155+Masivo!M155+Consumo_Inicial!M155</f>
        <v>0</v>
      </c>
      <c r="N155" s="8">
        <f>+Renta_Alta!N155+Masivo!N155+Consumo_Inicial!N155</f>
        <v>0</v>
      </c>
      <c r="O155" s="8">
        <f>+Renta_Alta!O155+Masivo!O155+Consumo_Inicial!O155</f>
        <v>0</v>
      </c>
      <c r="P155" s="8">
        <f>+Renta_Alta!P155+Masivo!P155+Consumo_Inicial!P155</f>
        <v>0</v>
      </c>
      <c r="Q155" s="8">
        <f>+Renta_Alta!Q155+Masivo!Q155+Consumo_Inicial!Q155</f>
        <v>0</v>
      </c>
      <c r="R155" s="8">
        <f>+Renta_Alta!R155+Masivo!R155+Consumo_Inicial!R155</f>
        <v>0</v>
      </c>
      <c r="S155" s="8">
        <f>+Renta_Alta!S155+Masivo!S155+Consumo_Inicial!S155</f>
        <v>0</v>
      </c>
      <c r="T155" s="8">
        <f>+Renta_Alta!T155+Masivo!T155+Consumo_Inicial!T155</f>
        <v>0</v>
      </c>
      <c r="U155" s="8">
        <f>+Renta_Alta!U155+Masivo!U155+Consumo_Inicial!U155</f>
        <v>0</v>
      </c>
      <c r="V155" s="8">
        <f>+Renta_Alta!V155+Masivo!V155+Consumo_Inicial!V155</f>
        <v>0</v>
      </c>
      <c r="W155" s="8">
        <f>+Renta_Alta!W155+Masivo!W155+Consumo_Inicial!W155</f>
        <v>0</v>
      </c>
      <c r="X155" s="8">
        <f>+Renta_Alta!X155+Masivo!X155+Consumo_Inicial!X155</f>
        <v>0</v>
      </c>
      <c r="Y155" s="8">
        <f>+Renta_Alta!Y155+Masivo!Y155+Consumo_Inicial!Y155</f>
        <v>0</v>
      </c>
      <c r="Z155" s="8">
        <f>+Renta_Alta!Z155+Masivo!Z155+Consumo_Inicial!Z155</f>
        <v>0</v>
      </c>
      <c r="AA155" s="8">
        <f>+Renta_Alta!AA155+Masivo!AA155+Consumo_Inicial!AA155</f>
        <v>0</v>
      </c>
      <c r="AB155" s="8">
        <f>+Renta_Alta!AB155+Masivo!AB155+Consumo_Inicial!AB155</f>
        <v>0</v>
      </c>
      <c r="AC155" s="8">
        <f>+Renta_Alta!AC155+Masivo!AC155+Consumo_Inicial!AC155</f>
        <v>0</v>
      </c>
      <c r="AD155" s="8">
        <f>+Renta_Alta!AD155+Masivo!AD155+Consumo_Inicial!AD155</f>
        <v>0</v>
      </c>
      <c r="AE155" s="8">
        <f>+Renta_Alta!AE155+Masivo!AE155+Consumo_Inicial!AE155</f>
        <v>0</v>
      </c>
      <c r="AF155" s="8">
        <f>+Renta_Alta!AF155+Masivo!AF155+Consumo_Inicial!AF155</f>
        <v>0</v>
      </c>
      <c r="AG155" s="8">
        <f>+Renta_Alta!AG155+Masivo!AG155+Consumo_Inicial!AG155</f>
        <v>0</v>
      </c>
      <c r="AH155" s="8">
        <f>+Renta_Alta!AH155+Masivo!AH155+Consumo_Inicial!AH155</f>
        <v>0</v>
      </c>
      <c r="AI155" s="8">
        <f>+Renta_Alta!AI155+Masivo!AI155+Consumo_Inicial!AI155</f>
        <v>0</v>
      </c>
      <c r="AJ155" s="8">
        <f>+Renta_Alta!AJ155+Masivo!AJ155+Consumo_Inicial!AJ155</f>
        <v>0</v>
      </c>
      <c r="AK155" s="8">
        <f>+Renta_Alta!AK155+Masivo!AK155+Consumo_Inicial!AK155</f>
        <v>0</v>
      </c>
      <c r="AL155" s="8">
        <f>+Renta_Alta!AL155+Masivo!AL155+Consumo_Inicial!AL155</f>
        <v>0</v>
      </c>
      <c r="AM155" s="8">
        <f>+Renta_Alta!AM155+Masivo!AM155+Consumo_Inicial!AM155</f>
        <v>0</v>
      </c>
      <c r="AN155" s="8">
        <f>+Renta_Alta!AN155+Masivo!AN155+Consumo_Inicial!AN155</f>
        <v>0</v>
      </c>
      <c r="AO155" s="8">
        <f>+Renta_Alta!AO155+Masivo!AO155+Consumo_Inicial!AO155</f>
        <v>0</v>
      </c>
      <c r="AP155" s="8">
        <f>+Renta_Alta!AP155+Masivo!AP155+Consumo_Inicial!AP155</f>
        <v>0</v>
      </c>
      <c r="AQ155" s="8">
        <f>+Renta_Alta!AQ155+Masivo!AQ155+Consumo_Inicial!AQ155</f>
        <v>0</v>
      </c>
      <c r="AR155" s="8">
        <f>+Renta_Alta!AR155+Masivo!AR155+Consumo_Inicial!AR155</f>
        <v>0</v>
      </c>
      <c r="AS155" s="8">
        <f>+Renta_Alta!AS155+Masivo!AS155+Consumo_Inicial!AS155</f>
        <v>0</v>
      </c>
      <c r="AT155" s="8">
        <f>+Renta_Alta!AT155+Masivo!AT155+Consumo_Inicial!AT155</f>
        <v>0</v>
      </c>
      <c r="AU155" s="8">
        <f>+Renta_Alta!AU155+Masivo!AU155+Consumo_Inicial!AU155</f>
        <v>0</v>
      </c>
      <c r="AV155" s="8">
        <f>+Renta_Alta!AV155+Masivo!AV155+Consumo_Inicial!AV155</f>
        <v>0</v>
      </c>
      <c r="AW155" s="8">
        <f>+Renta_Alta!AW155+Masivo!AW155+Consumo_Inicial!AW155</f>
        <v>0</v>
      </c>
      <c r="AX155" s="8">
        <f>+Renta_Alta!AX155+Masivo!AX155+Consumo_Inicial!AX155</f>
        <v>0</v>
      </c>
      <c r="AY155" s="8">
        <f>+Renta_Alta!AY155+Masivo!AY155+Consumo_Inicial!AY155</f>
        <v>0</v>
      </c>
      <c r="AZ155" s="8">
        <f>+Renta_Alta!AZ155+Masivo!AZ155+Consumo_Inicial!AZ155</f>
        <v>0</v>
      </c>
      <c r="BA155" s="8">
        <f>+Renta_Alta!BA155+Masivo!BA155+Consumo_Inicial!BA155</f>
        <v>0</v>
      </c>
      <c r="BB155" s="8">
        <f>+Renta_Alta!BB155+Masivo!BB155+Consumo_Inicial!BB155</f>
        <v>0</v>
      </c>
      <c r="BC155" s="8">
        <f>+Renta_Alta!BC155+Masivo!BC155+Consumo_Inicial!BC155</f>
        <v>0</v>
      </c>
      <c r="BD155" s="8">
        <f>+Renta_Alta!BD155+Masivo!BD155+Consumo_Inicial!BD155</f>
        <v>0</v>
      </c>
      <c r="BE155" s="8">
        <f>+Renta_Alta!BE155+Masivo!BE155+Consumo_Inicial!BE155</f>
        <v>0</v>
      </c>
      <c r="BF155" s="8">
        <f>+Renta_Alta!BF155+Masivo!BF155+Consumo_Inicial!BF155</f>
        <v>0</v>
      </c>
      <c r="BG155" s="8">
        <f>+Renta_Alta!BG155+Masivo!BG155+Consumo_Inicial!BG155</f>
        <v>0</v>
      </c>
      <c r="BH155" s="8">
        <f>+Renta_Alta!BH155+Masivo!BH155+Consumo_Inicial!BH155</f>
        <v>0</v>
      </c>
      <c r="BI155" s="8">
        <f>+Renta_Alta!BI155+Masivo!BI155+Consumo_Inicial!BI155</f>
        <v>0</v>
      </c>
      <c r="BJ155" s="8">
        <f>+Renta_Alta!BJ155+Masivo!BJ155+Consumo_Inicial!BJ155</f>
        <v>0</v>
      </c>
      <c r="BK155" s="8">
        <f>+Renta_Alta!BK155+Masivo!BK155+Consumo_Inicial!BK155</f>
        <v>0</v>
      </c>
      <c r="BO155" s="23">
        <f t="shared" si="410"/>
        <v>0</v>
      </c>
      <c r="BP155" s="23">
        <f t="shared" si="410"/>
        <v>0</v>
      </c>
      <c r="BQ155" s="23">
        <f t="shared" si="410"/>
        <v>0</v>
      </c>
      <c r="BR155" s="23">
        <f t="shared" si="410"/>
        <v>0</v>
      </c>
      <c r="BS155" s="23">
        <f t="shared" si="410"/>
        <v>0</v>
      </c>
      <c r="BT155" s="23">
        <f t="shared" si="410"/>
        <v>0</v>
      </c>
    </row>
    <row r="156" spans="1:72" hidden="1" outlineLevel="1" x14ac:dyDescent="0.25">
      <c r="A156" s="11" t="s">
        <v>71</v>
      </c>
      <c r="C156" s="51"/>
      <c r="D156" s="53">
        <f>SUM(D154:D155)</f>
        <v>0</v>
      </c>
      <c r="E156" s="53">
        <f t="shared" ref="E156" si="413">SUM(E154:E155)</f>
        <v>0</v>
      </c>
      <c r="F156" s="53">
        <f t="shared" ref="F156" si="414">SUM(F154:F155)</f>
        <v>0</v>
      </c>
      <c r="G156" s="53">
        <f t="shared" ref="G156" si="415">SUM(G154:G155)</f>
        <v>0</v>
      </c>
      <c r="H156" s="53">
        <f t="shared" ref="H156" si="416">SUM(H154:H155)</f>
        <v>0</v>
      </c>
      <c r="I156" s="53">
        <f t="shared" ref="I156" si="417">SUM(I154:I155)</f>
        <v>0</v>
      </c>
      <c r="J156" s="53">
        <f t="shared" ref="J156" si="418">SUM(J154:J155)</f>
        <v>0</v>
      </c>
      <c r="K156" s="53">
        <f t="shared" ref="K156" si="419">SUM(K154:K155)</f>
        <v>0</v>
      </c>
      <c r="L156" s="53">
        <f t="shared" ref="L156" si="420">SUM(L154:L155)</f>
        <v>0</v>
      </c>
      <c r="M156" s="53">
        <f t="shared" ref="M156" si="421">SUM(M154:M155)</f>
        <v>0</v>
      </c>
      <c r="N156" s="53">
        <f t="shared" ref="N156" si="422">SUM(N154:N155)</f>
        <v>0</v>
      </c>
      <c r="O156" s="53">
        <f t="shared" ref="O156" si="423">SUM(O154:O155)</f>
        <v>0</v>
      </c>
      <c r="P156" s="53">
        <f t="shared" ref="P156" si="424">SUM(P154:P155)</f>
        <v>0</v>
      </c>
      <c r="Q156" s="53">
        <f t="shared" ref="Q156" si="425">SUM(Q154:Q155)</f>
        <v>0</v>
      </c>
      <c r="R156" s="53">
        <f t="shared" ref="R156" si="426">SUM(R154:R155)</f>
        <v>0</v>
      </c>
      <c r="S156" s="53">
        <f t="shared" ref="S156" si="427">SUM(S154:S155)</f>
        <v>0</v>
      </c>
      <c r="T156" s="53">
        <f t="shared" ref="T156" si="428">SUM(T154:T155)</f>
        <v>0</v>
      </c>
      <c r="U156" s="53">
        <f t="shared" ref="U156" si="429">SUM(U154:U155)</f>
        <v>0</v>
      </c>
      <c r="V156" s="53">
        <f t="shared" ref="V156" si="430">SUM(V154:V155)</f>
        <v>0</v>
      </c>
      <c r="W156" s="53">
        <f t="shared" ref="W156" si="431">SUM(W154:W155)</f>
        <v>0</v>
      </c>
      <c r="X156" s="53">
        <f t="shared" ref="X156" si="432">SUM(X154:X155)</f>
        <v>0</v>
      </c>
      <c r="Y156" s="53">
        <f t="shared" ref="Y156" si="433">SUM(Y154:Y155)</f>
        <v>0</v>
      </c>
      <c r="Z156" s="53">
        <f t="shared" ref="Z156" si="434">SUM(Z154:Z155)</f>
        <v>0</v>
      </c>
      <c r="AA156" s="53">
        <f t="shared" ref="AA156" si="435">SUM(AA154:AA155)</f>
        <v>0</v>
      </c>
      <c r="AB156" s="53">
        <f t="shared" ref="AB156" si="436">SUM(AB154:AB155)</f>
        <v>0</v>
      </c>
      <c r="AC156" s="53">
        <f t="shared" ref="AC156" si="437">SUM(AC154:AC155)</f>
        <v>0</v>
      </c>
      <c r="AD156" s="53">
        <f t="shared" ref="AD156" si="438">SUM(AD154:AD155)</f>
        <v>0</v>
      </c>
      <c r="AE156" s="53">
        <f t="shared" ref="AE156" si="439">SUM(AE154:AE155)</f>
        <v>0</v>
      </c>
      <c r="AF156" s="53">
        <f t="shared" ref="AF156" si="440">SUM(AF154:AF155)</f>
        <v>0</v>
      </c>
      <c r="AG156" s="53">
        <f t="shared" ref="AG156" si="441">SUM(AG154:AG155)</f>
        <v>0</v>
      </c>
      <c r="AH156" s="53">
        <f t="shared" ref="AH156" si="442">SUM(AH154:AH155)</f>
        <v>0</v>
      </c>
      <c r="AI156" s="53">
        <f t="shared" ref="AI156" si="443">SUM(AI154:AI155)</f>
        <v>0</v>
      </c>
      <c r="AJ156" s="53">
        <f t="shared" ref="AJ156" si="444">SUM(AJ154:AJ155)</f>
        <v>0</v>
      </c>
      <c r="AK156" s="53">
        <f t="shared" ref="AK156" si="445">SUM(AK154:AK155)</f>
        <v>0</v>
      </c>
      <c r="AL156" s="53">
        <f t="shared" ref="AL156" si="446">SUM(AL154:AL155)</f>
        <v>0</v>
      </c>
      <c r="AM156" s="53">
        <f t="shared" ref="AM156" si="447">SUM(AM154:AM155)</f>
        <v>0</v>
      </c>
      <c r="AN156" s="53">
        <f t="shared" ref="AN156" si="448">SUM(AN154:AN155)</f>
        <v>0</v>
      </c>
      <c r="AO156" s="53">
        <f t="shared" ref="AO156" si="449">SUM(AO154:AO155)</f>
        <v>0</v>
      </c>
      <c r="AP156" s="53">
        <f t="shared" ref="AP156" si="450">SUM(AP154:AP155)</f>
        <v>0</v>
      </c>
      <c r="AQ156" s="53">
        <f t="shared" ref="AQ156" si="451">SUM(AQ154:AQ155)</f>
        <v>0</v>
      </c>
      <c r="AR156" s="53">
        <f t="shared" ref="AR156" si="452">SUM(AR154:AR155)</f>
        <v>0</v>
      </c>
      <c r="AS156" s="53">
        <f t="shared" ref="AS156" si="453">SUM(AS154:AS155)</f>
        <v>0</v>
      </c>
      <c r="AT156" s="53">
        <f t="shared" ref="AT156" si="454">SUM(AT154:AT155)</f>
        <v>0</v>
      </c>
      <c r="AU156" s="53">
        <f t="shared" ref="AU156" si="455">SUM(AU154:AU155)</f>
        <v>0</v>
      </c>
      <c r="AV156" s="53">
        <f t="shared" ref="AV156" si="456">SUM(AV154:AV155)</f>
        <v>0</v>
      </c>
      <c r="AW156" s="53">
        <f t="shared" ref="AW156" si="457">SUM(AW154:AW155)</f>
        <v>0</v>
      </c>
      <c r="AX156" s="53">
        <f t="shared" ref="AX156" si="458">SUM(AX154:AX155)</f>
        <v>0</v>
      </c>
      <c r="AY156" s="53">
        <f t="shared" ref="AY156" si="459">SUM(AY154:AY155)</f>
        <v>0</v>
      </c>
      <c r="AZ156" s="53">
        <f t="shared" ref="AZ156" si="460">SUM(AZ154:AZ155)</f>
        <v>0</v>
      </c>
      <c r="BA156" s="53">
        <f t="shared" ref="BA156" si="461">SUM(BA154:BA155)</f>
        <v>0</v>
      </c>
      <c r="BB156" s="53">
        <f t="shared" ref="BB156" si="462">SUM(BB154:BB155)</f>
        <v>0</v>
      </c>
      <c r="BC156" s="53">
        <f t="shared" ref="BC156" si="463">SUM(BC154:BC155)</f>
        <v>0</v>
      </c>
      <c r="BD156" s="53">
        <f t="shared" ref="BD156" si="464">SUM(BD154:BD155)</f>
        <v>0</v>
      </c>
      <c r="BE156" s="53">
        <f t="shared" ref="BE156" si="465">SUM(BE154:BE155)</f>
        <v>0</v>
      </c>
      <c r="BF156" s="53">
        <f t="shared" ref="BF156" si="466">SUM(BF154:BF155)</f>
        <v>0</v>
      </c>
      <c r="BG156" s="53">
        <f t="shared" ref="BG156" si="467">SUM(BG154:BG155)</f>
        <v>0</v>
      </c>
      <c r="BH156" s="53">
        <f t="shared" ref="BH156" si="468">SUM(BH154:BH155)</f>
        <v>0</v>
      </c>
      <c r="BI156" s="53">
        <f t="shared" ref="BI156" si="469">SUM(BI154:BI155)</f>
        <v>0</v>
      </c>
      <c r="BJ156" s="53">
        <f t="shared" ref="BJ156" si="470">SUM(BJ154:BJ155)</f>
        <v>0</v>
      </c>
      <c r="BK156" s="53">
        <f t="shared" ref="BK156" si="471">SUM(BK154:BK155)</f>
        <v>0</v>
      </c>
      <c r="BO156" s="53">
        <f t="shared" ref="BO156:BT156" si="472">SUM(BO154:BO155)</f>
        <v>0</v>
      </c>
      <c r="BP156" s="53">
        <f t="shared" si="472"/>
        <v>0</v>
      </c>
      <c r="BQ156" s="53">
        <f t="shared" si="472"/>
        <v>0</v>
      </c>
      <c r="BR156" s="53">
        <f t="shared" si="472"/>
        <v>0</v>
      </c>
      <c r="BS156" s="53">
        <f t="shared" si="472"/>
        <v>0</v>
      </c>
      <c r="BT156" s="53">
        <f t="shared" si="472"/>
        <v>0</v>
      </c>
    </row>
    <row r="157" spans="1:72" collapsed="1" x14ac:dyDescent="0.25">
      <c r="C157" s="3" t="s">
        <v>71</v>
      </c>
      <c r="D157" s="10">
        <f>SUM(D149,D150:D153,D156)</f>
        <v>0</v>
      </c>
      <c r="E157" s="10">
        <f t="shared" ref="E157" si="473">SUM(E149,E150:E153,E156)</f>
        <v>0</v>
      </c>
      <c r="F157" s="10">
        <f t="shared" ref="F157" si="474">SUM(F149,F150:F153,F156)</f>
        <v>0</v>
      </c>
      <c r="G157" s="10">
        <f t="shared" ref="G157" si="475">SUM(G149,G150:G153,G156)</f>
        <v>0</v>
      </c>
      <c r="H157" s="10">
        <f t="shared" ref="H157" si="476">SUM(H149,H150:H153,H156)</f>
        <v>0</v>
      </c>
      <c r="I157" s="10">
        <f t="shared" ref="I157" si="477">SUM(I149,I150:I153,I156)</f>
        <v>0</v>
      </c>
      <c r="J157" s="10">
        <f t="shared" ref="J157" si="478">SUM(J149,J150:J153,J156)</f>
        <v>0</v>
      </c>
      <c r="K157" s="10">
        <f t="shared" ref="K157" si="479">SUM(K149,K150:K153,K156)</f>
        <v>0</v>
      </c>
      <c r="L157" s="10">
        <f t="shared" ref="L157" si="480">SUM(L149,L150:L153,L156)</f>
        <v>0</v>
      </c>
      <c r="M157" s="10">
        <f t="shared" ref="M157" si="481">SUM(M149,M150:M153,M156)</f>
        <v>0</v>
      </c>
      <c r="N157" s="10">
        <f t="shared" ref="N157" si="482">SUM(N149,N150:N153,N156)</f>
        <v>0</v>
      </c>
      <c r="O157" s="10">
        <f t="shared" ref="O157" si="483">SUM(O149,O150:O153,O156)</f>
        <v>0</v>
      </c>
      <c r="P157" s="10">
        <f t="shared" ref="P157" si="484">SUM(P149,P150:P153,P156)</f>
        <v>0</v>
      </c>
      <c r="Q157" s="10">
        <f t="shared" ref="Q157" si="485">SUM(Q149,Q150:Q153,Q156)</f>
        <v>0</v>
      </c>
      <c r="R157" s="10">
        <f t="shared" ref="R157" si="486">SUM(R149,R150:R153,R156)</f>
        <v>0</v>
      </c>
      <c r="S157" s="10">
        <f t="shared" ref="S157" si="487">SUM(S149,S150:S153,S156)</f>
        <v>0</v>
      </c>
      <c r="T157" s="10">
        <f t="shared" ref="T157" si="488">SUM(T149,T150:T153,T156)</f>
        <v>0</v>
      </c>
      <c r="U157" s="10">
        <f t="shared" ref="U157" si="489">SUM(U149,U150:U153,U156)</f>
        <v>0</v>
      </c>
      <c r="V157" s="10">
        <f t="shared" ref="V157" si="490">SUM(V149,V150:V153,V156)</f>
        <v>0</v>
      </c>
      <c r="W157" s="10">
        <f t="shared" ref="W157" si="491">SUM(W149,W150:W153,W156)</f>
        <v>0</v>
      </c>
      <c r="X157" s="10">
        <f t="shared" ref="X157" si="492">SUM(X149,X150:X153,X156)</f>
        <v>0</v>
      </c>
      <c r="Y157" s="10">
        <f t="shared" ref="Y157" si="493">SUM(Y149,Y150:Y153,Y156)</f>
        <v>0</v>
      </c>
      <c r="Z157" s="10">
        <f t="shared" ref="Z157" si="494">SUM(Z149,Z150:Z153,Z156)</f>
        <v>0</v>
      </c>
      <c r="AA157" s="10">
        <f t="shared" ref="AA157" si="495">SUM(AA149,AA150:AA153,AA156)</f>
        <v>0</v>
      </c>
      <c r="AB157" s="10">
        <f t="shared" ref="AB157" si="496">SUM(AB149,AB150:AB153,AB156)</f>
        <v>0</v>
      </c>
      <c r="AC157" s="10">
        <f t="shared" ref="AC157" si="497">SUM(AC149,AC150:AC153,AC156)</f>
        <v>0</v>
      </c>
      <c r="AD157" s="10">
        <f t="shared" ref="AD157" si="498">SUM(AD149,AD150:AD153,AD156)</f>
        <v>0</v>
      </c>
      <c r="AE157" s="10">
        <f t="shared" ref="AE157" si="499">SUM(AE149,AE150:AE153,AE156)</f>
        <v>0</v>
      </c>
      <c r="AF157" s="10">
        <f t="shared" ref="AF157" si="500">SUM(AF149,AF150:AF153,AF156)</f>
        <v>0</v>
      </c>
      <c r="AG157" s="10">
        <f t="shared" ref="AG157" si="501">SUM(AG149,AG150:AG153,AG156)</f>
        <v>0</v>
      </c>
      <c r="AH157" s="10">
        <f t="shared" ref="AH157" si="502">SUM(AH149,AH150:AH153,AH156)</f>
        <v>0</v>
      </c>
      <c r="AI157" s="10">
        <f t="shared" ref="AI157" si="503">SUM(AI149,AI150:AI153,AI156)</f>
        <v>0</v>
      </c>
      <c r="AJ157" s="10">
        <f t="shared" ref="AJ157" si="504">SUM(AJ149,AJ150:AJ153,AJ156)</f>
        <v>0</v>
      </c>
      <c r="AK157" s="10">
        <f t="shared" ref="AK157" si="505">SUM(AK149,AK150:AK153,AK156)</f>
        <v>0</v>
      </c>
      <c r="AL157" s="10">
        <f t="shared" ref="AL157" si="506">SUM(AL149,AL150:AL153,AL156)</f>
        <v>0</v>
      </c>
      <c r="AM157" s="10">
        <f t="shared" ref="AM157" si="507">SUM(AM149,AM150:AM153,AM156)</f>
        <v>0</v>
      </c>
      <c r="AN157" s="10">
        <f t="shared" ref="AN157" si="508">SUM(AN149,AN150:AN153,AN156)</f>
        <v>0</v>
      </c>
      <c r="AO157" s="10">
        <f t="shared" ref="AO157" si="509">SUM(AO149,AO150:AO153,AO156)</f>
        <v>0</v>
      </c>
      <c r="AP157" s="10">
        <f t="shared" ref="AP157" si="510">SUM(AP149,AP150:AP153,AP156)</f>
        <v>0</v>
      </c>
      <c r="AQ157" s="10">
        <f t="shared" ref="AQ157" si="511">SUM(AQ149,AQ150:AQ153,AQ156)</f>
        <v>0</v>
      </c>
      <c r="AR157" s="10">
        <f t="shared" ref="AR157" si="512">SUM(AR149,AR150:AR153,AR156)</f>
        <v>0</v>
      </c>
      <c r="AS157" s="10">
        <f t="shared" ref="AS157" si="513">SUM(AS149,AS150:AS153,AS156)</f>
        <v>0</v>
      </c>
      <c r="AT157" s="10">
        <f t="shared" ref="AT157" si="514">SUM(AT149,AT150:AT153,AT156)</f>
        <v>0</v>
      </c>
      <c r="AU157" s="10">
        <f t="shared" ref="AU157" si="515">SUM(AU149,AU150:AU153,AU156)</f>
        <v>0</v>
      </c>
      <c r="AV157" s="10">
        <f t="shared" ref="AV157" si="516">SUM(AV149,AV150:AV153,AV156)</f>
        <v>0</v>
      </c>
      <c r="AW157" s="10">
        <f t="shared" ref="AW157" si="517">SUM(AW149,AW150:AW153,AW156)</f>
        <v>0</v>
      </c>
      <c r="AX157" s="10">
        <f t="shared" ref="AX157" si="518">SUM(AX149,AX150:AX153,AX156)</f>
        <v>0</v>
      </c>
      <c r="AY157" s="10">
        <f t="shared" ref="AY157" si="519">SUM(AY149,AY150:AY153,AY156)</f>
        <v>0</v>
      </c>
      <c r="AZ157" s="10">
        <f t="shared" ref="AZ157" si="520">SUM(AZ149,AZ150:AZ153,AZ156)</f>
        <v>-925.54822658000001</v>
      </c>
      <c r="BA157" s="10">
        <f t="shared" ref="BA157" si="521">SUM(BA149,BA150:BA153,BA156)</f>
        <v>-904.96326849000002</v>
      </c>
      <c r="BB157" s="10">
        <f t="shared" ref="BB157" si="522">SUM(BB149,BB150:BB153,BB156)</f>
        <v>-910.62178413999993</v>
      </c>
      <c r="BC157" s="10">
        <f t="shared" ref="BC157" si="523">SUM(BC149,BC150:BC153,BC156)</f>
        <v>-944.27469515000007</v>
      </c>
      <c r="BD157" s="10">
        <f t="shared" ref="BD157" si="524">SUM(BD149,BD150:BD153,BD156)</f>
        <v>-907.62953785000002</v>
      </c>
      <c r="BE157" s="10">
        <f t="shared" ref="BE157" si="525">SUM(BE149,BE150:BE153,BE156)</f>
        <v>-885.91113146000009</v>
      </c>
      <c r="BF157" s="10">
        <f t="shared" ref="BF157" si="526">SUM(BF149,BF150:BF153,BF156)</f>
        <v>-1015.3259865</v>
      </c>
      <c r="BG157" s="10">
        <f t="shared" ref="BG157" si="527">SUM(BG149,BG150:BG153,BG156)</f>
        <v>-940.56762867999998</v>
      </c>
      <c r="BH157" s="10">
        <f t="shared" ref="BH157" si="528">SUM(BH149,BH150:BH153,BH156)</f>
        <v>-883.90141987000004</v>
      </c>
      <c r="BI157" s="10">
        <f t="shared" ref="BI157" si="529">SUM(BI149,BI150:BI153,BI156)</f>
        <v>-872.96846597999991</v>
      </c>
      <c r="BJ157" s="10">
        <f t="shared" ref="BJ157" si="530">SUM(BJ149,BJ150:BJ153,BJ156)</f>
        <v>-861.66686245000005</v>
      </c>
      <c r="BK157" s="10">
        <f t="shared" ref="BK157" si="531">SUM(BK149,BK150:BK153,BK156)</f>
        <v>-1069.0814894</v>
      </c>
      <c r="BO157" s="10">
        <f t="shared" ref="BO157:BT157" si="532">SUM(BO149,BO150:BO153,BO156)</f>
        <v>0</v>
      </c>
      <c r="BP157" s="10">
        <f t="shared" si="532"/>
        <v>-4593.0375122099995</v>
      </c>
      <c r="BQ157" s="10">
        <f t="shared" si="532"/>
        <v>0</v>
      </c>
      <c r="BR157" s="10">
        <f t="shared" si="532"/>
        <v>0</v>
      </c>
      <c r="BS157" s="10">
        <f t="shared" si="532"/>
        <v>0</v>
      </c>
      <c r="BT157" s="10">
        <f t="shared" si="532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33">+E103+E122+E141</f>
        <v>0</v>
      </c>
      <c r="F160" s="8">
        <f t="shared" si="533"/>
        <v>0</v>
      </c>
      <c r="G160" s="8">
        <f t="shared" si="533"/>
        <v>0</v>
      </c>
      <c r="H160" s="8">
        <f t="shared" si="533"/>
        <v>0</v>
      </c>
      <c r="I160" s="8">
        <f t="shared" si="533"/>
        <v>0</v>
      </c>
      <c r="J160" s="8">
        <f t="shared" si="533"/>
        <v>0</v>
      </c>
      <c r="K160" s="8">
        <f t="shared" si="533"/>
        <v>0</v>
      </c>
      <c r="L160" s="8">
        <f t="shared" si="533"/>
        <v>0</v>
      </c>
      <c r="M160" s="8">
        <f t="shared" si="533"/>
        <v>0</v>
      </c>
      <c r="N160" s="8">
        <f t="shared" si="533"/>
        <v>0</v>
      </c>
      <c r="O160" s="8">
        <f t="shared" si="533"/>
        <v>0</v>
      </c>
      <c r="P160" s="8">
        <f t="shared" si="533"/>
        <v>0</v>
      </c>
      <c r="Q160" s="8">
        <f t="shared" si="533"/>
        <v>0</v>
      </c>
      <c r="R160" s="8">
        <f t="shared" si="533"/>
        <v>0</v>
      </c>
      <c r="S160" s="8">
        <f t="shared" si="533"/>
        <v>0</v>
      </c>
      <c r="T160" s="8">
        <f t="shared" si="533"/>
        <v>0</v>
      </c>
      <c r="U160" s="8">
        <f t="shared" si="533"/>
        <v>0</v>
      </c>
      <c r="V160" s="8">
        <f t="shared" si="533"/>
        <v>0</v>
      </c>
      <c r="W160" s="8">
        <f t="shared" si="533"/>
        <v>0</v>
      </c>
      <c r="X160" s="8">
        <f t="shared" si="533"/>
        <v>0</v>
      </c>
      <c r="Y160" s="8">
        <f t="shared" si="533"/>
        <v>0</v>
      </c>
      <c r="Z160" s="8">
        <f t="shared" si="533"/>
        <v>0</v>
      </c>
      <c r="AA160" s="8">
        <f t="shared" si="533"/>
        <v>0</v>
      </c>
      <c r="AB160" s="8">
        <f t="shared" si="533"/>
        <v>0</v>
      </c>
      <c r="AC160" s="8">
        <f t="shared" si="533"/>
        <v>0</v>
      </c>
      <c r="AD160" s="8">
        <f t="shared" si="533"/>
        <v>0</v>
      </c>
      <c r="AE160" s="8">
        <f t="shared" si="533"/>
        <v>0</v>
      </c>
      <c r="AF160" s="8">
        <f t="shared" si="533"/>
        <v>0</v>
      </c>
      <c r="AG160" s="8">
        <f t="shared" si="533"/>
        <v>0</v>
      </c>
      <c r="AH160" s="8">
        <f t="shared" si="533"/>
        <v>0</v>
      </c>
      <c r="AI160" s="8">
        <f t="shared" si="533"/>
        <v>0</v>
      </c>
      <c r="AJ160" s="8">
        <f t="shared" si="533"/>
        <v>0</v>
      </c>
      <c r="AK160" s="8">
        <f t="shared" si="533"/>
        <v>0</v>
      </c>
      <c r="AL160" s="8">
        <f t="shared" si="533"/>
        <v>0</v>
      </c>
      <c r="AM160" s="8">
        <f t="shared" si="533"/>
        <v>0</v>
      </c>
      <c r="AN160" s="8">
        <f t="shared" si="533"/>
        <v>0</v>
      </c>
      <c r="AO160" s="8">
        <f t="shared" si="533"/>
        <v>0</v>
      </c>
      <c r="AP160" s="8">
        <f t="shared" si="533"/>
        <v>0</v>
      </c>
      <c r="AQ160" s="8">
        <f t="shared" si="533"/>
        <v>0</v>
      </c>
      <c r="AR160" s="8">
        <f t="shared" si="533"/>
        <v>0</v>
      </c>
      <c r="AS160" s="8">
        <f t="shared" si="533"/>
        <v>0</v>
      </c>
      <c r="AT160" s="8">
        <f t="shared" si="533"/>
        <v>0</v>
      </c>
      <c r="AU160" s="8">
        <f t="shared" si="533"/>
        <v>0</v>
      </c>
      <c r="AV160" s="8">
        <f t="shared" si="533"/>
        <v>0</v>
      </c>
      <c r="AW160" s="8">
        <f t="shared" si="533"/>
        <v>0</v>
      </c>
      <c r="AX160" s="8">
        <f t="shared" si="533"/>
        <v>0</v>
      </c>
      <c r="AY160" s="8">
        <f t="shared" si="533"/>
        <v>0</v>
      </c>
      <c r="AZ160" s="8">
        <f t="shared" si="533"/>
        <v>5497.9940041199998</v>
      </c>
      <c r="BA160" s="8">
        <f t="shared" si="533"/>
        <v>4768.3103684099997</v>
      </c>
      <c r="BB160" s="8">
        <f t="shared" si="533"/>
        <v>5416.9239408600006</v>
      </c>
      <c r="BC160" s="8">
        <f t="shared" si="533"/>
        <v>5418.3120023500005</v>
      </c>
      <c r="BD160" s="8">
        <f t="shared" si="533"/>
        <v>5404.9482489499997</v>
      </c>
      <c r="BE160" s="8">
        <f t="shared" si="533"/>
        <v>5077.1869086399993</v>
      </c>
      <c r="BF160" s="8">
        <f t="shared" si="533"/>
        <v>6004.2643740000003</v>
      </c>
      <c r="BG160" s="8">
        <f t="shared" si="533"/>
        <v>5580.83502692</v>
      </c>
      <c r="BH160" s="8">
        <f t="shared" si="533"/>
        <v>5055.2010439300002</v>
      </c>
      <c r="BI160" s="8">
        <f t="shared" si="533"/>
        <v>5187.7244496200001</v>
      </c>
      <c r="BJ160" s="8">
        <f t="shared" si="533"/>
        <v>4919.7149858500006</v>
      </c>
      <c r="BK160" s="8">
        <f t="shared" si="533"/>
        <v>6312.2415278999997</v>
      </c>
      <c r="BO160" s="8">
        <f t="shared" ref="BO160:BT167" si="534">+BO103+BO122+BO141</f>
        <v>0</v>
      </c>
      <c r="BP160" s="8">
        <f t="shared" si="534"/>
        <v>26506.48856469</v>
      </c>
      <c r="BQ160" s="8">
        <f t="shared" si="534"/>
        <v>0</v>
      </c>
      <c r="BR160" s="8">
        <f t="shared" si="534"/>
        <v>0</v>
      </c>
      <c r="BS160" s="8">
        <f t="shared" si="534"/>
        <v>0</v>
      </c>
      <c r="BT160" s="8">
        <f t="shared" si="534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33"/>
        <v>0</v>
      </c>
      <c r="F161" s="8">
        <f t="shared" si="533"/>
        <v>0</v>
      </c>
      <c r="G161" s="8">
        <f t="shared" si="533"/>
        <v>0</v>
      </c>
      <c r="H161" s="8">
        <f t="shared" si="533"/>
        <v>0</v>
      </c>
      <c r="I161" s="8">
        <f t="shared" si="533"/>
        <v>0</v>
      </c>
      <c r="J161" s="8">
        <f t="shared" si="533"/>
        <v>0</v>
      </c>
      <c r="K161" s="8">
        <f t="shared" si="533"/>
        <v>0</v>
      </c>
      <c r="L161" s="8">
        <f t="shared" si="533"/>
        <v>0</v>
      </c>
      <c r="M161" s="8">
        <f t="shared" si="533"/>
        <v>0</v>
      </c>
      <c r="N161" s="8">
        <f t="shared" si="533"/>
        <v>0</v>
      </c>
      <c r="O161" s="8">
        <f t="shared" si="533"/>
        <v>0</v>
      </c>
      <c r="P161" s="8">
        <f t="shared" si="533"/>
        <v>0</v>
      </c>
      <c r="Q161" s="8">
        <f t="shared" si="533"/>
        <v>0</v>
      </c>
      <c r="R161" s="8">
        <f t="shared" si="533"/>
        <v>0</v>
      </c>
      <c r="S161" s="8">
        <f t="shared" si="533"/>
        <v>0</v>
      </c>
      <c r="T161" s="8">
        <f t="shared" si="533"/>
        <v>0</v>
      </c>
      <c r="U161" s="8">
        <f t="shared" si="533"/>
        <v>0</v>
      </c>
      <c r="V161" s="8">
        <f t="shared" si="533"/>
        <v>0</v>
      </c>
      <c r="W161" s="8">
        <f t="shared" si="533"/>
        <v>0</v>
      </c>
      <c r="X161" s="8">
        <f t="shared" si="533"/>
        <v>0</v>
      </c>
      <c r="Y161" s="8">
        <f t="shared" si="533"/>
        <v>0</v>
      </c>
      <c r="Z161" s="8">
        <f t="shared" si="533"/>
        <v>0</v>
      </c>
      <c r="AA161" s="8">
        <f t="shared" si="533"/>
        <v>0</v>
      </c>
      <c r="AB161" s="8">
        <f t="shared" si="533"/>
        <v>0</v>
      </c>
      <c r="AC161" s="8">
        <f t="shared" si="533"/>
        <v>0</v>
      </c>
      <c r="AD161" s="8">
        <f t="shared" si="533"/>
        <v>0</v>
      </c>
      <c r="AE161" s="8">
        <f t="shared" si="533"/>
        <v>0</v>
      </c>
      <c r="AF161" s="8">
        <f t="shared" si="533"/>
        <v>0</v>
      </c>
      <c r="AG161" s="8">
        <f t="shared" si="533"/>
        <v>0</v>
      </c>
      <c r="AH161" s="8">
        <f t="shared" si="533"/>
        <v>0</v>
      </c>
      <c r="AI161" s="8">
        <f t="shared" si="533"/>
        <v>0</v>
      </c>
      <c r="AJ161" s="8">
        <f t="shared" si="533"/>
        <v>0</v>
      </c>
      <c r="AK161" s="8">
        <f t="shared" si="533"/>
        <v>0</v>
      </c>
      <c r="AL161" s="8">
        <f t="shared" si="533"/>
        <v>0</v>
      </c>
      <c r="AM161" s="8">
        <f t="shared" si="533"/>
        <v>0</v>
      </c>
      <c r="AN161" s="8">
        <f t="shared" si="533"/>
        <v>0</v>
      </c>
      <c r="AO161" s="8">
        <f t="shared" si="533"/>
        <v>0</v>
      </c>
      <c r="AP161" s="8">
        <f t="shared" si="533"/>
        <v>0</v>
      </c>
      <c r="AQ161" s="8">
        <f t="shared" si="533"/>
        <v>0</v>
      </c>
      <c r="AR161" s="8">
        <f t="shared" si="533"/>
        <v>0</v>
      </c>
      <c r="AS161" s="8">
        <f t="shared" si="533"/>
        <v>0</v>
      </c>
      <c r="AT161" s="8">
        <f t="shared" si="533"/>
        <v>0</v>
      </c>
      <c r="AU161" s="8">
        <f t="shared" si="533"/>
        <v>0</v>
      </c>
      <c r="AV161" s="8">
        <f t="shared" si="533"/>
        <v>0</v>
      </c>
      <c r="AW161" s="8">
        <f t="shared" si="533"/>
        <v>0</v>
      </c>
      <c r="AX161" s="8">
        <f t="shared" si="533"/>
        <v>0</v>
      </c>
      <c r="AY161" s="8">
        <f t="shared" si="533"/>
        <v>0</v>
      </c>
      <c r="AZ161" s="8">
        <f t="shared" si="533"/>
        <v>0</v>
      </c>
      <c r="BA161" s="8">
        <f t="shared" si="533"/>
        <v>0</v>
      </c>
      <c r="BB161" s="8">
        <f t="shared" si="533"/>
        <v>0</v>
      </c>
      <c r="BC161" s="8">
        <f t="shared" si="533"/>
        <v>0</v>
      </c>
      <c r="BD161" s="8">
        <f t="shared" si="533"/>
        <v>0</v>
      </c>
      <c r="BE161" s="8">
        <f t="shared" si="533"/>
        <v>0</v>
      </c>
      <c r="BF161" s="8">
        <f t="shared" si="533"/>
        <v>0</v>
      </c>
      <c r="BG161" s="8">
        <f t="shared" si="533"/>
        <v>0</v>
      </c>
      <c r="BH161" s="8">
        <f t="shared" si="533"/>
        <v>0</v>
      </c>
      <c r="BI161" s="8">
        <f t="shared" si="533"/>
        <v>0</v>
      </c>
      <c r="BJ161" s="8">
        <f t="shared" si="533"/>
        <v>0</v>
      </c>
      <c r="BK161" s="8">
        <f t="shared" si="533"/>
        <v>0</v>
      </c>
      <c r="BO161" s="8">
        <f t="shared" si="534"/>
        <v>0</v>
      </c>
      <c r="BP161" s="8">
        <f t="shared" si="534"/>
        <v>0</v>
      </c>
      <c r="BQ161" s="8">
        <f t="shared" si="534"/>
        <v>0</v>
      </c>
      <c r="BR161" s="8">
        <f t="shared" si="534"/>
        <v>0</v>
      </c>
      <c r="BS161" s="8">
        <f t="shared" si="534"/>
        <v>0</v>
      </c>
      <c r="BT161" s="8">
        <f t="shared" si="534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33"/>
        <v>0</v>
      </c>
      <c r="F162" s="8">
        <f t="shared" si="533"/>
        <v>0</v>
      </c>
      <c r="G162" s="8">
        <f t="shared" si="533"/>
        <v>0</v>
      </c>
      <c r="H162" s="8">
        <f t="shared" si="533"/>
        <v>0</v>
      </c>
      <c r="I162" s="8">
        <f t="shared" si="533"/>
        <v>0</v>
      </c>
      <c r="J162" s="8">
        <f t="shared" si="533"/>
        <v>0</v>
      </c>
      <c r="K162" s="8">
        <f t="shared" si="533"/>
        <v>0</v>
      </c>
      <c r="L162" s="8">
        <f t="shared" si="533"/>
        <v>0</v>
      </c>
      <c r="M162" s="8">
        <f t="shared" si="533"/>
        <v>0</v>
      </c>
      <c r="N162" s="8">
        <f t="shared" si="533"/>
        <v>0</v>
      </c>
      <c r="O162" s="8">
        <f t="shared" si="533"/>
        <v>0</v>
      </c>
      <c r="P162" s="8">
        <f t="shared" si="533"/>
        <v>0</v>
      </c>
      <c r="Q162" s="8">
        <f t="shared" si="533"/>
        <v>0</v>
      </c>
      <c r="R162" s="8">
        <f t="shared" si="533"/>
        <v>0</v>
      </c>
      <c r="S162" s="8">
        <f t="shared" si="533"/>
        <v>0</v>
      </c>
      <c r="T162" s="8">
        <f t="shared" si="533"/>
        <v>0</v>
      </c>
      <c r="U162" s="8">
        <f t="shared" si="533"/>
        <v>0</v>
      </c>
      <c r="V162" s="8">
        <f t="shared" si="533"/>
        <v>0</v>
      </c>
      <c r="W162" s="8">
        <f t="shared" si="533"/>
        <v>0</v>
      </c>
      <c r="X162" s="8">
        <f t="shared" si="533"/>
        <v>0</v>
      </c>
      <c r="Y162" s="8">
        <f t="shared" si="533"/>
        <v>0</v>
      </c>
      <c r="Z162" s="8">
        <f t="shared" si="533"/>
        <v>0</v>
      </c>
      <c r="AA162" s="8">
        <f t="shared" si="533"/>
        <v>0</v>
      </c>
      <c r="AB162" s="8">
        <f t="shared" si="533"/>
        <v>0</v>
      </c>
      <c r="AC162" s="8">
        <f t="shared" si="533"/>
        <v>0</v>
      </c>
      <c r="AD162" s="8">
        <f t="shared" si="533"/>
        <v>0</v>
      </c>
      <c r="AE162" s="8">
        <f t="shared" si="533"/>
        <v>0</v>
      </c>
      <c r="AF162" s="8">
        <f t="shared" si="533"/>
        <v>0</v>
      </c>
      <c r="AG162" s="8">
        <f t="shared" si="533"/>
        <v>0</v>
      </c>
      <c r="AH162" s="8">
        <f t="shared" si="533"/>
        <v>0</v>
      </c>
      <c r="AI162" s="8">
        <f t="shared" si="533"/>
        <v>0</v>
      </c>
      <c r="AJ162" s="8">
        <f t="shared" si="533"/>
        <v>0</v>
      </c>
      <c r="AK162" s="8">
        <f t="shared" si="533"/>
        <v>0</v>
      </c>
      <c r="AL162" s="8">
        <f t="shared" si="533"/>
        <v>0</v>
      </c>
      <c r="AM162" s="8">
        <f t="shared" si="533"/>
        <v>0</v>
      </c>
      <c r="AN162" s="8">
        <f t="shared" si="533"/>
        <v>0</v>
      </c>
      <c r="AO162" s="8">
        <f t="shared" si="533"/>
        <v>0</v>
      </c>
      <c r="AP162" s="8">
        <f t="shared" si="533"/>
        <v>0</v>
      </c>
      <c r="AQ162" s="8">
        <f t="shared" si="533"/>
        <v>0</v>
      </c>
      <c r="AR162" s="8">
        <f t="shared" si="533"/>
        <v>0</v>
      </c>
      <c r="AS162" s="8">
        <f t="shared" si="533"/>
        <v>0</v>
      </c>
      <c r="AT162" s="8">
        <f t="shared" si="533"/>
        <v>0</v>
      </c>
      <c r="AU162" s="8">
        <f t="shared" si="533"/>
        <v>0</v>
      </c>
      <c r="AV162" s="8">
        <f t="shared" si="533"/>
        <v>0</v>
      </c>
      <c r="AW162" s="8">
        <f t="shared" si="533"/>
        <v>0</v>
      </c>
      <c r="AX162" s="8">
        <f t="shared" si="533"/>
        <v>0</v>
      </c>
      <c r="AY162" s="8">
        <f t="shared" si="533"/>
        <v>0</v>
      </c>
      <c r="AZ162" s="8">
        <f t="shared" si="533"/>
        <v>0</v>
      </c>
      <c r="BA162" s="8">
        <f t="shared" si="533"/>
        <v>0</v>
      </c>
      <c r="BB162" s="8">
        <f t="shared" si="533"/>
        <v>0</v>
      </c>
      <c r="BC162" s="8">
        <f t="shared" si="533"/>
        <v>0</v>
      </c>
      <c r="BD162" s="8">
        <f t="shared" si="533"/>
        <v>0</v>
      </c>
      <c r="BE162" s="8">
        <f t="shared" si="533"/>
        <v>0</v>
      </c>
      <c r="BF162" s="8">
        <f t="shared" si="533"/>
        <v>0</v>
      </c>
      <c r="BG162" s="8">
        <f t="shared" si="533"/>
        <v>0</v>
      </c>
      <c r="BH162" s="8">
        <f t="shared" si="533"/>
        <v>0</v>
      </c>
      <c r="BI162" s="8">
        <f t="shared" si="533"/>
        <v>0</v>
      </c>
      <c r="BJ162" s="8">
        <f t="shared" si="533"/>
        <v>0</v>
      </c>
      <c r="BK162" s="8">
        <f t="shared" si="533"/>
        <v>0</v>
      </c>
      <c r="BO162" s="8">
        <f t="shared" si="534"/>
        <v>0</v>
      </c>
      <c r="BP162" s="8">
        <f t="shared" si="534"/>
        <v>0</v>
      </c>
      <c r="BQ162" s="8">
        <f t="shared" si="534"/>
        <v>0</v>
      </c>
      <c r="BR162" s="8">
        <f t="shared" si="534"/>
        <v>0</v>
      </c>
      <c r="BS162" s="8">
        <f t="shared" si="534"/>
        <v>0</v>
      </c>
      <c r="BT162" s="8">
        <f t="shared" si="534"/>
        <v>0</v>
      </c>
    </row>
    <row r="163" spans="1:72" hidden="1" outlineLevel="2" x14ac:dyDescent="0.25">
      <c r="A163" s="11"/>
      <c r="C163" s="2"/>
      <c r="D163" s="8">
        <f t="shared" ref="D163:AY167" si="535">+D106+D125+D144</f>
        <v>0</v>
      </c>
      <c r="E163" s="8">
        <f t="shared" si="535"/>
        <v>0</v>
      </c>
      <c r="F163" s="8">
        <f t="shared" si="535"/>
        <v>0</v>
      </c>
      <c r="G163" s="8">
        <f t="shared" si="535"/>
        <v>0</v>
      </c>
      <c r="H163" s="8">
        <f t="shared" si="535"/>
        <v>0</v>
      </c>
      <c r="I163" s="8">
        <f t="shared" si="535"/>
        <v>0</v>
      </c>
      <c r="J163" s="8">
        <f t="shared" si="535"/>
        <v>0</v>
      </c>
      <c r="K163" s="8">
        <f t="shared" si="535"/>
        <v>0</v>
      </c>
      <c r="L163" s="8">
        <f t="shared" si="535"/>
        <v>0</v>
      </c>
      <c r="M163" s="8">
        <f t="shared" si="535"/>
        <v>0</v>
      </c>
      <c r="N163" s="8">
        <f t="shared" si="535"/>
        <v>0</v>
      </c>
      <c r="O163" s="8">
        <f t="shared" si="535"/>
        <v>0</v>
      </c>
      <c r="P163" s="8">
        <f t="shared" si="535"/>
        <v>0</v>
      </c>
      <c r="Q163" s="8">
        <f t="shared" si="535"/>
        <v>0</v>
      </c>
      <c r="R163" s="8">
        <f t="shared" si="535"/>
        <v>0</v>
      </c>
      <c r="S163" s="8">
        <f t="shared" si="535"/>
        <v>0</v>
      </c>
      <c r="T163" s="8">
        <f t="shared" si="535"/>
        <v>0</v>
      </c>
      <c r="U163" s="8">
        <f t="shared" si="535"/>
        <v>0</v>
      </c>
      <c r="V163" s="8">
        <f t="shared" si="535"/>
        <v>0</v>
      </c>
      <c r="W163" s="8">
        <f t="shared" si="535"/>
        <v>0</v>
      </c>
      <c r="X163" s="8">
        <f t="shared" si="535"/>
        <v>0</v>
      </c>
      <c r="Y163" s="8">
        <f t="shared" si="535"/>
        <v>0</v>
      </c>
      <c r="Z163" s="8">
        <f t="shared" si="535"/>
        <v>0</v>
      </c>
      <c r="AA163" s="8">
        <f t="shared" si="535"/>
        <v>0</v>
      </c>
      <c r="AB163" s="8">
        <f t="shared" si="535"/>
        <v>0</v>
      </c>
      <c r="AC163" s="8">
        <f t="shared" si="535"/>
        <v>0</v>
      </c>
      <c r="AD163" s="8">
        <f t="shared" si="535"/>
        <v>0</v>
      </c>
      <c r="AE163" s="8">
        <f t="shared" si="535"/>
        <v>0</v>
      </c>
      <c r="AF163" s="8">
        <f t="shared" si="535"/>
        <v>0</v>
      </c>
      <c r="AG163" s="8">
        <f t="shared" si="535"/>
        <v>0</v>
      </c>
      <c r="AH163" s="8">
        <f t="shared" si="535"/>
        <v>0</v>
      </c>
      <c r="AI163" s="8">
        <f t="shared" si="535"/>
        <v>0</v>
      </c>
      <c r="AJ163" s="8">
        <f t="shared" si="535"/>
        <v>0</v>
      </c>
      <c r="AK163" s="8">
        <f t="shared" si="535"/>
        <v>0</v>
      </c>
      <c r="AL163" s="8">
        <f t="shared" si="535"/>
        <v>0</v>
      </c>
      <c r="AM163" s="8">
        <f t="shared" si="535"/>
        <v>0</v>
      </c>
      <c r="AN163" s="8">
        <f t="shared" si="535"/>
        <v>0</v>
      </c>
      <c r="AO163" s="8">
        <f t="shared" si="535"/>
        <v>0</v>
      </c>
      <c r="AP163" s="8">
        <f t="shared" si="535"/>
        <v>0</v>
      </c>
      <c r="AQ163" s="8">
        <f t="shared" si="535"/>
        <v>0</v>
      </c>
      <c r="AR163" s="8">
        <f t="shared" si="535"/>
        <v>0</v>
      </c>
      <c r="AS163" s="8">
        <f t="shared" si="535"/>
        <v>0</v>
      </c>
      <c r="AT163" s="8">
        <f t="shared" si="535"/>
        <v>0</v>
      </c>
      <c r="AU163" s="8">
        <f t="shared" si="535"/>
        <v>0</v>
      </c>
      <c r="AV163" s="8">
        <f t="shared" si="535"/>
        <v>0</v>
      </c>
      <c r="AW163" s="8">
        <f t="shared" si="535"/>
        <v>0</v>
      </c>
      <c r="AX163" s="8">
        <f t="shared" si="535"/>
        <v>0</v>
      </c>
      <c r="AY163" s="8">
        <f t="shared" si="535"/>
        <v>0</v>
      </c>
      <c r="AZ163" s="8">
        <f t="shared" si="533"/>
        <v>0</v>
      </c>
      <c r="BA163" s="8">
        <f t="shared" si="533"/>
        <v>0</v>
      </c>
      <c r="BB163" s="8">
        <f t="shared" si="533"/>
        <v>0</v>
      </c>
      <c r="BC163" s="8">
        <f t="shared" si="533"/>
        <v>0</v>
      </c>
      <c r="BD163" s="8">
        <f t="shared" si="533"/>
        <v>0</v>
      </c>
      <c r="BE163" s="8">
        <f t="shared" si="533"/>
        <v>0</v>
      </c>
      <c r="BF163" s="8">
        <f t="shared" si="533"/>
        <v>0</v>
      </c>
      <c r="BG163" s="8">
        <f t="shared" si="533"/>
        <v>0</v>
      </c>
      <c r="BH163" s="8">
        <f t="shared" si="533"/>
        <v>0</v>
      </c>
      <c r="BI163" s="8">
        <f t="shared" si="533"/>
        <v>0</v>
      </c>
      <c r="BJ163" s="8">
        <f t="shared" si="533"/>
        <v>0</v>
      </c>
      <c r="BK163" s="8">
        <f t="shared" si="533"/>
        <v>0</v>
      </c>
      <c r="BO163" s="8">
        <f t="shared" si="534"/>
        <v>0</v>
      </c>
      <c r="BP163" s="8">
        <f t="shared" si="534"/>
        <v>0</v>
      </c>
      <c r="BQ163" s="8">
        <f t="shared" si="534"/>
        <v>0</v>
      </c>
      <c r="BR163" s="8">
        <f t="shared" si="534"/>
        <v>0</v>
      </c>
      <c r="BS163" s="8">
        <f t="shared" si="534"/>
        <v>0</v>
      </c>
      <c r="BT163" s="8">
        <f t="shared" si="534"/>
        <v>0</v>
      </c>
    </row>
    <row r="164" spans="1:72" hidden="1" outlineLevel="2" x14ac:dyDescent="0.25">
      <c r="A164" s="11"/>
      <c r="C164" s="2"/>
      <c r="D164" s="8">
        <f t="shared" si="535"/>
        <v>0</v>
      </c>
      <c r="E164" s="8">
        <f t="shared" si="535"/>
        <v>0</v>
      </c>
      <c r="F164" s="8">
        <f t="shared" si="535"/>
        <v>0</v>
      </c>
      <c r="G164" s="8">
        <f t="shared" si="535"/>
        <v>0</v>
      </c>
      <c r="H164" s="8">
        <f t="shared" si="535"/>
        <v>0</v>
      </c>
      <c r="I164" s="8">
        <f t="shared" si="535"/>
        <v>0</v>
      </c>
      <c r="J164" s="8">
        <f t="shared" si="535"/>
        <v>0</v>
      </c>
      <c r="K164" s="8">
        <f t="shared" si="535"/>
        <v>0</v>
      </c>
      <c r="L164" s="8">
        <f t="shared" si="535"/>
        <v>0</v>
      </c>
      <c r="M164" s="8">
        <f t="shared" si="535"/>
        <v>0</v>
      </c>
      <c r="N164" s="8">
        <f t="shared" si="535"/>
        <v>0</v>
      </c>
      <c r="O164" s="8">
        <f t="shared" si="535"/>
        <v>0</v>
      </c>
      <c r="P164" s="8">
        <f t="shared" si="535"/>
        <v>0</v>
      </c>
      <c r="Q164" s="8">
        <f t="shared" si="535"/>
        <v>0</v>
      </c>
      <c r="R164" s="8">
        <f t="shared" si="535"/>
        <v>0</v>
      </c>
      <c r="S164" s="8">
        <f t="shared" si="535"/>
        <v>0</v>
      </c>
      <c r="T164" s="8">
        <f t="shared" si="535"/>
        <v>0</v>
      </c>
      <c r="U164" s="8">
        <f t="shared" si="535"/>
        <v>0</v>
      </c>
      <c r="V164" s="8">
        <f t="shared" si="535"/>
        <v>0</v>
      </c>
      <c r="W164" s="8">
        <f t="shared" si="535"/>
        <v>0</v>
      </c>
      <c r="X164" s="8">
        <f t="shared" si="535"/>
        <v>0</v>
      </c>
      <c r="Y164" s="8">
        <f t="shared" si="535"/>
        <v>0</v>
      </c>
      <c r="Z164" s="8">
        <f t="shared" si="535"/>
        <v>0</v>
      </c>
      <c r="AA164" s="8">
        <f t="shared" si="535"/>
        <v>0</v>
      </c>
      <c r="AB164" s="8">
        <f t="shared" si="535"/>
        <v>0</v>
      </c>
      <c r="AC164" s="8">
        <f t="shared" si="535"/>
        <v>0</v>
      </c>
      <c r="AD164" s="8">
        <f t="shared" si="535"/>
        <v>0</v>
      </c>
      <c r="AE164" s="8">
        <f t="shared" si="535"/>
        <v>0</v>
      </c>
      <c r="AF164" s="8">
        <f t="shared" si="535"/>
        <v>0</v>
      </c>
      <c r="AG164" s="8">
        <f t="shared" si="535"/>
        <v>0</v>
      </c>
      <c r="AH164" s="8">
        <f t="shared" si="535"/>
        <v>0</v>
      </c>
      <c r="AI164" s="8">
        <f t="shared" si="535"/>
        <v>0</v>
      </c>
      <c r="AJ164" s="8">
        <f t="shared" si="535"/>
        <v>0</v>
      </c>
      <c r="AK164" s="8">
        <f t="shared" si="535"/>
        <v>0</v>
      </c>
      <c r="AL164" s="8">
        <f t="shared" si="535"/>
        <v>0</v>
      </c>
      <c r="AM164" s="8">
        <f t="shared" si="535"/>
        <v>0</v>
      </c>
      <c r="AN164" s="8">
        <f t="shared" si="535"/>
        <v>0</v>
      </c>
      <c r="AO164" s="8">
        <f t="shared" si="535"/>
        <v>0</v>
      </c>
      <c r="AP164" s="8">
        <f t="shared" si="535"/>
        <v>0</v>
      </c>
      <c r="AQ164" s="8">
        <f t="shared" si="535"/>
        <v>0</v>
      </c>
      <c r="AR164" s="8">
        <f t="shared" si="535"/>
        <v>0</v>
      </c>
      <c r="AS164" s="8">
        <f t="shared" si="535"/>
        <v>0</v>
      </c>
      <c r="AT164" s="8">
        <f t="shared" si="535"/>
        <v>0</v>
      </c>
      <c r="AU164" s="8">
        <f t="shared" si="535"/>
        <v>0</v>
      </c>
      <c r="AV164" s="8">
        <f t="shared" si="535"/>
        <v>0</v>
      </c>
      <c r="AW164" s="8">
        <f t="shared" si="535"/>
        <v>0</v>
      </c>
      <c r="AX164" s="8">
        <f t="shared" si="535"/>
        <v>0</v>
      </c>
      <c r="AY164" s="8">
        <f t="shared" si="535"/>
        <v>0</v>
      </c>
      <c r="AZ164" s="8">
        <f t="shared" si="533"/>
        <v>0</v>
      </c>
      <c r="BA164" s="8">
        <f t="shared" si="533"/>
        <v>0</v>
      </c>
      <c r="BB164" s="8">
        <f t="shared" si="533"/>
        <v>0</v>
      </c>
      <c r="BC164" s="8">
        <f t="shared" si="533"/>
        <v>0</v>
      </c>
      <c r="BD164" s="8">
        <f t="shared" si="533"/>
        <v>0</v>
      </c>
      <c r="BE164" s="8">
        <f t="shared" si="533"/>
        <v>0</v>
      </c>
      <c r="BF164" s="8">
        <f t="shared" si="533"/>
        <v>0</v>
      </c>
      <c r="BG164" s="8">
        <f t="shared" si="533"/>
        <v>0</v>
      </c>
      <c r="BH164" s="8">
        <f t="shared" si="533"/>
        <v>0</v>
      </c>
      <c r="BI164" s="8">
        <f t="shared" si="533"/>
        <v>0</v>
      </c>
      <c r="BJ164" s="8">
        <f t="shared" si="533"/>
        <v>0</v>
      </c>
      <c r="BK164" s="8">
        <f t="shared" si="533"/>
        <v>0</v>
      </c>
      <c r="BO164" s="8">
        <f t="shared" si="534"/>
        <v>0</v>
      </c>
      <c r="BP164" s="8">
        <f t="shared" si="534"/>
        <v>0</v>
      </c>
      <c r="BQ164" s="8">
        <f t="shared" si="534"/>
        <v>0</v>
      </c>
      <c r="BR164" s="8">
        <f t="shared" si="534"/>
        <v>0</v>
      </c>
      <c r="BS164" s="8">
        <f t="shared" si="534"/>
        <v>0</v>
      </c>
      <c r="BT164" s="8">
        <f t="shared" si="534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35"/>
        <v>0</v>
      </c>
      <c r="F165" s="8">
        <f t="shared" si="535"/>
        <v>0</v>
      </c>
      <c r="G165" s="8">
        <f t="shared" si="535"/>
        <v>0</v>
      </c>
      <c r="H165" s="8">
        <f t="shared" si="535"/>
        <v>0</v>
      </c>
      <c r="I165" s="8">
        <f t="shared" si="535"/>
        <v>0</v>
      </c>
      <c r="J165" s="8">
        <f t="shared" si="535"/>
        <v>0</v>
      </c>
      <c r="K165" s="8">
        <f t="shared" si="535"/>
        <v>0</v>
      </c>
      <c r="L165" s="8">
        <f t="shared" si="535"/>
        <v>0</v>
      </c>
      <c r="M165" s="8">
        <f t="shared" si="535"/>
        <v>0</v>
      </c>
      <c r="N165" s="8">
        <f t="shared" si="535"/>
        <v>0</v>
      </c>
      <c r="O165" s="8">
        <f t="shared" si="535"/>
        <v>0</v>
      </c>
      <c r="P165" s="8">
        <f t="shared" si="535"/>
        <v>0</v>
      </c>
      <c r="Q165" s="8">
        <f t="shared" si="535"/>
        <v>0</v>
      </c>
      <c r="R165" s="8">
        <f t="shared" si="535"/>
        <v>0</v>
      </c>
      <c r="S165" s="8">
        <f t="shared" si="535"/>
        <v>0</v>
      </c>
      <c r="T165" s="8">
        <f t="shared" si="535"/>
        <v>0</v>
      </c>
      <c r="U165" s="8">
        <f t="shared" si="535"/>
        <v>0</v>
      </c>
      <c r="V165" s="8">
        <f t="shared" si="535"/>
        <v>0</v>
      </c>
      <c r="W165" s="8">
        <f t="shared" si="535"/>
        <v>0</v>
      </c>
      <c r="X165" s="8">
        <f t="shared" si="535"/>
        <v>0</v>
      </c>
      <c r="Y165" s="8">
        <f t="shared" si="535"/>
        <v>0</v>
      </c>
      <c r="Z165" s="8">
        <f t="shared" si="535"/>
        <v>0</v>
      </c>
      <c r="AA165" s="8">
        <f t="shared" si="535"/>
        <v>0</v>
      </c>
      <c r="AB165" s="8">
        <f t="shared" si="535"/>
        <v>0</v>
      </c>
      <c r="AC165" s="8">
        <f t="shared" si="535"/>
        <v>0</v>
      </c>
      <c r="AD165" s="8">
        <f t="shared" si="535"/>
        <v>0</v>
      </c>
      <c r="AE165" s="8">
        <f t="shared" si="535"/>
        <v>0</v>
      </c>
      <c r="AF165" s="8">
        <f t="shared" si="535"/>
        <v>0</v>
      </c>
      <c r="AG165" s="8">
        <f t="shared" si="535"/>
        <v>0</v>
      </c>
      <c r="AH165" s="8">
        <f t="shared" si="535"/>
        <v>0</v>
      </c>
      <c r="AI165" s="8">
        <f t="shared" si="535"/>
        <v>0</v>
      </c>
      <c r="AJ165" s="8">
        <f t="shared" si="535"/>
        <v>0</v>
      </c>
      <c r="AK165" s="8">
        <f t="shared" si="535"/>
        <v>0</v>
      </c>
      <c r="AL165" s="8">
        <f t="shared" si="535"/>
        <v>0</v>
      </c>
      <c r="AM165" s="8">
        <f t="shared" si="535"/>
        <v>0</v>
      </c>
      <c r="AN165" s="8">
        <f t="shared" si="535"/>
        <v>0</v>
      </c>
      <c r="AO165" s="8">
        <f t="shared" si="535"/>
        <v>0</v>
      </c>
      <c r="AP165" s="8">
        <f t="shared" si="535"/>
        <v>0</v>
      </c>
      <c r="AQ165" s="8">
        <f t="shared" si="535"/>
        <v>0</v>
      </c>
      <c r="AR165" s="8">
        <f t="shared" si="535"/>
        <v>0</v>
      </c>
      <c r="AS165" s="8">
        <f t="shared" si="535"/>
        <v>0</v>
      </c>
      <c r="AT165" s="8">
        <f t="shared" si="535"/>
        <v>0</v>
      </c>
      <c r="AU165" s="8">
        <f t="shared" si="535"/>
        <v>0</v>
      </c>
      <c r="AV165" s="8">
        <f t="shared" si="535"/>
        <v>0</v>
      </c>
      <c r="AW165" s="8">
        <f t="shared" si="535"/>
        <v>0</v>
      </c>
      <c r="AX165" s="8">
        <f t="shared" si="535"/>
        <v>0</v>
      </c>
      <c r="AY165" s="8">
        <f t="shared" si="535"/>
        <v>0</v>
      </c>
      <c r="AZ165" s="8">
        <f t="shared" si="533"/>
        <v>0</v>
      </c>
      <c r="BA165" s="8">
        <f t="shared" si="533"/>
        <v>0</v>
      </c>
      <c r="BB165" s="8">
        <f t="shared" si="533"/>
        <v>0</v>
      </c>
      <c r="BC165" s="8">
        <f t="shared" si="533"/>
        <v>0</v>
      </c>
      <c r="BD165" s="8">
        <f t="shared" si="533"/>
        <v>0</v>
      </c>
      <c r="BE165" s="8">
        <f t="shared" si="533"/>
        <v>0</v>
      </c>
      <c r="BF165" s="8">
        <f t="shared" si="533"/>
        <v>0</v>
      </c>
      <c r="BG165" s="8">
        <f t="shared" si="533"/>
        <v>0</v>
      </c>
      <c r="BH165" s="8">
        <f t="shared" si="533"/>
        <v>0</v>
      </c>
      <c r="BI165" s="8">
        <f t="shared" si="533"/>
        <v>0</v>
      </c>
      <c r="BJ165" s="8">
        <f t="shared" si="533"/>
        <v>0</v>
      </c>
      <c r="BK165" s="8">
        <f t="shared" si="533"/>
        <v>0</v>
      </c>
      <c r="BO165" s="8">
        <f t="shared" si="534"/>
        <v>0</v>
      </c>
      <c r="BP165" s="8">
        <f t="shared" si="534"/>
        <v>0</v>
      </c>
      <c r="BQ165" s="8">
        <f t="shared" si="534"/>
        <v>0</v>
      </c>
      <c r="BR165" s="8">
        <f t="shared" si="534"/>
        <v>0</v>
      </c>
      <c r="BS165" s="8">
        <f t="shared" si="534"/>
        <v>0</v>
      </c>
      <c r="BT165" s="8">
        <f t="shared" si="534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35"/>
        <v>0</v>
      </c>
      <c r="F166" s="8">
        <f t="shared" si="535"/>
        <v>0</v>
      </c>
      <c r="G166" s="8">
        <f t="shared" si="535"/>
        <v>0</v>
      </c>
      <c r="H166" s="8">
        <f t="shared" si="535"/>
        <v>0</v>
      </c>
      <c r="I166" s="8">
        <f t="shared" si="535"/>
        <v>0</v>
      </c>
      <c r="J166" s="8">
        <f t="shared" si="535"/>
        <v>0</v>
      </c>
      <c r="K166" s="8">
        <f t="shared" si="535"/>
        <v>0</v>
      </c>
      <c r="L166" s="8">
        <f t="shared" si="535"/>
        <v>0</v>
      </c>
      <c r="M166" s="8">
        <f t="shared" si="535"/>
        <v>0</v>
      </c>
      <c r="N166" s="8">
        <f t="shared" si="535"/>
        <v>0</v>
      </c>
      <c r="O166" s="8">
        <f t="shared" si="535"/>
        <v>0</v>
      </c>
      <c r="P166" s="8">
        <f t="shared" si="535"/>
        <v>0</v>
      </c>
      <c r="Q166" s="8">
        <f t="shared" si="535"/>
        <v>0</v>
      </c>
      <c r="R166" s="8">
        <f t="shared" si="535"/>
        <v>0</v>
      </c>
      <c r="S166" s="8">
        <f t="shared" si="535"/>
        <v>0</v>
      </c>
      <c r="T166" s="8">
        <f t="shared" si="535"/>
        <v>0</v>
      </c>
      <c r="U166" s="8">
        <f t="shared" si="535"/>
        <v>0</v>
      </c>
      <c r="V166" s="8">
        <f t="shared" si="535"/>
        <v>0</v>
      </c>
      <c r="W166" s="8">
        <f t="shared" si="535"/>
        <v>0</v>
      </c>
      <c r="X166" s="8">
        <f t="shared" si="535"/>
        <v>0</v>
      </c>
      <c r="Y166" s="8">
        <f t="shared" si="535"/>
        <v>0</v>
      </c>
      <c r="Z166" s="8">
        <f t="shared" si="535"/>
        <v>0</v>
      </c>
      <c r="AA166" s="8">
        <f t="shared" si="535"/>
        <v>0</v>
      </c>
      <c r="AB166" s="8">
        <f t="shared" si="535"/>
        <v>0</v>
      </c>
      <c r="AC166" s="8">
        <f t="shared" si="535"/>
        <v>0</v>
      </c>
      <c r="AD166" s="8">
        <f t="shared" si="535"/>
        <v>0</v>
      </c>
      <c r="AE166" s="8">
        <f t="shared" si="535"/>
        <v>0</v>
      </c>
      <c r="AF166" s="8">
        <f t="shared" si="535"/>
        <v>0</v>
      </c>
      <c r="AG166" s="8">
        <f t="shared" si="535"/>
        <v>0</v>
      </c>
      <c r="AH166" s="8">
        <f t="shared" si="535"/>
        <v>0</v>
      </c>
      <c r="AI166" s="8">
        <f t="shared" si="535"/>
        <v>0</v>
      </c>
      <c r="AJ166" s="8">
        <f t="shared" si="535"/>
        <v>0</v>
      </c>
      <c r="AK166" s="8">
        <f t="shared" si="535"/>
        <v>0</v>
      </c>
      <c r="AL166" s="8">
        <f t="shared" si="535"/>
        <v>0</v>
      </c>
      <c r="AM166" s="8">
        <f t="shared" si="535"/>
        <v>0</v>
      </c>
      <c r="AN166" s="8">
        <f t="shared" si="535"/>
        <v>0</v>
      </c>
      <c r="AO166" s="8">
        <f t="shared" si="535"/>
        <v>0</v>
      </c>
      <c r="AP166" s="8">
        <f t="shared" si="535"/>
        <v>0</v>
      </c>
      <c r="AQ166" s="8">
        <f t="shared" si="535"/>
        <v>0</v>
      </c>
      <c r="AR166" s="8">
        <f t="shared" si="535"/>
        <v>0</v>
      </c>
      <c r="AS166" s="8">
        <f t="shared" si="535"/>
        <v>0</v>
      </c>
      <c r="AT166" s="8">
        <f t="shared" si="535"/>
        <v>0</v>
      </c>
      <c r="AU166" s="8">
        <f t="shared" si="535"/>
        <v>0</v>
      </c>
      <c r="AV166" s="8">
        <f t="shared" si="535"/>
        <v>0</v>
      </c>
      <c r="AW166" s="8">
        <f t="shared" si="535"/>
        <v>0</v>
      </c>
      <c r="AX166" s="8">
        <f t="shared" si="535"/>
        <v>0</v>
      </c>
      <c r="AY166" s="8">
        <f t="shared" si="535"/>
        <v>0</v>
      </c>
      <c r="AZ166" s="8">
        <f t="shared" si="533"/>
        <v>0</v>
      </c>
      <c r="BA166" s="8">
        <f t="shared" si="533"/>
        <v>0</v>
      </c>
      <c r="BB166" s="8">
        <f t="shared" si="533"/>
        <v>0</v>
      </c>
      <c r="BC166" s="8">
        <f t="shared" si="533"/>
        <v>0</v>
      </c>
      <c r="BD166" s="8">
        <f t="shared" si="533"/>
        <v>0</v>
      </c>
      <c r="BE166" s="8">
        <f t="shared" si="533"/>
        <v>0</v>
      </c>
      <c r="BF166" s="8">
        <f t="shared" si="533"/>
        <v>0</v>
      </c>
      <c r="BG166" s="8">
        <f t="shared" si="533"/>
        <v>0</v>
      </c>
      <c r="BH166" s="8">
        <f t="shared" si="533"/>
        <v>0</v>
      </c>
      <c r="BI166" s="8">
        <f t="shared" si="533"/>
        <v>0</v>
      </c>
      <c r="BJ166" s="8">
        <f t="shared" si="533"/>
        <v>0</v>
      </c>
      <c r="BK166" s="8">
        <f t="shared" si="533"/>
        <v>0</v>
      </c>
      <c r="BO166" s="8">
        <f t="shared" si="534"/>
        <v>0</v>
      </c>
      <c r="BP166" s="8">
        <f t="shared" si="534"/>
        <v>0</v>
      </c>
      <c r="BQ166" s="8">
        <f t="shared" si="534"/>
        <v>0</v>
      </c>
      <c r="BR166" s="8">
        <f t="shared" si="534"/>
        <v>0</v>
      </c>
      <c r="BS166" s="8">
        <f t="shared" si="534"/>
        <v>0</v>
      </c>
      <c r="BT166" s="8">
        <f t="shared" si="534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35"/>
        <v>0</v>
      </c>
      <c r="F167" s="8">
        <f t="shared" si="535"/>
        <v>0</v>
      </c>
      <c r="G167" s="8">
        <f t="shared" si="535"/>
        <v>0</v>
      </c>
      <c r="H167" s="8">
        <f t="shared" si="535"/>
        <v>0</v>
      </c>
      <c r="I167" s="8">
        <f t="shared" si="535"/>
        <v>0</v>
      </c>
      <c r="J167" s="8">
        <f t="shared" si="535"/>
        <v>0</v>
      </c>
      <c r="K167" s="8">
        <f t="shared" si="535"/>
        <v>0</v>
      </c>
      <c r="L167" s="8">
        <f t="shared" si="535"/>
        <v>0</v>
      </c>
      <c r="M167" s="8">
        <f t="shared" si="535"/>
        <v>0</v>
      </c>
      <c r="N167" s="8">
        <f t="shared" si="535"/>
        <v>0</v>
      </c>
      <c r="O167" s="8">
        <f t="shared" si="535"/>
        <v>0</v>
      </c>
      <c r="P167" s="8">
        <f t="shared" si="535"/>
        <v>0</v>
      </c>
      <c r="Q167" s="8">
        <f t="shared" si="535"/>
        <v>0</v>
      </c>
      <c r="R167" s="8">
        <f t="shared" si="535"/>
        <v>0</v>
      </c>
      <c r="S167" s="8">
        <f t="shared" si="535"/>
        <v>0</v>
      </c>
      <c r="T167" s="8">
        <f t="shared" si="535"/>
        <v>0</v>
      </c>
      <c r="U167" s="8">
        <f t="shared" si="535"/>
        <v>0</v>
      </c>
      <c r="V167" s="8">
        <f t="shared" si="535"/>
        <v>0</v>
      </c>
      <c r="W167" s="8">
        <f t="shared" si="535"/>
        <v>0</v>
      </c>
      <c r="X167" s="8">
        <f t="shared" si="535"/>
        <v>0</v>
      </c>
      <c r="Y167" s="8">
        <f t="shared" si="535"/>
        <v>0</v>
      </c>
      <c r="Z167" s="8">
        <f t="shared" si="535"/>
        <v>0</v>
      </c>
      <c r="AA167" s="8">
        <f t="shared" si="535"/>
        <v>0</v>
      </c>
      <c r="AB167" s="8">
        <f t="shared" si="535"/>
        <v>0</v>
      </c>
      <c r="AC167" s="8">
        <f t="shared" si="535"/>
        <v>0</v>
      </c>
      <c r="AD167" s="8">
        <f t="shared" si="535"/>
        <v>0</v>
      </c>
      <c r="AE167" s="8">
        <f t="shared" si="535"/>
        <v>0</v>
      </c>
      <c r="AF167" s="8">
        <f t="shared" si="535"/>
        <v>0</v>
      </c>
      <c r="AG167" s="8">
        <f t="shared" si="535"/>
        <v>0</v>
      </c>
      <c r="AH167" s="8">
        <f t="shared" si="535"/>
        <v>0</v>
      </c>
      <c r="AI167" s="8">
        <f t="shared" si="535"/>
        <v>0</v>
      </c>
      <c r="AJ167" s="8">
        <f t="shared" si="535"/>
        <v>0</v>
      </c>
      <c r="AK167" s="8">
        <f t="shared" si="535"/>
        <v>0</v>
      </c>
      <c r="AL167" s="8">
        <f t="shared" si="535"/>
        <v>0</v>
      </c>
      <c r="AM167" s="8">
        <f t="shared" si="535"/>
        <v>0</v>
      </c>
      <c r="AN167" s="8">
        <f t="shared" si="535"/>
        <v>0</v>
      </c>
      <c r="AO167" s="8">
        <f t="shared" si="535"/>
        <v>0</v>
      </c>
      <c r="AP167" s="8">
        <f t="shared" si="535"/>
        <v>0</v>
      </c>
      <c r="AQ167" s="8">
        <f t="shared" si="535"/>
        <v>0</v>
      </c>
      <c r="AR167" s="8">
        <f t="shared" si="535"/>
        <v>0</v>
      </c>
      <c r="AS167" s="8">
        <f t="shared" si="535"/>
        <v>0</v>
      </c>
      <c r="AT167" s="8">
        <f t="shared" si="535"/>
        <v>0</v>
      </c>
      <c r="AU167" s="8">
        <f t="shared" si="535"/>
        <v>0</v>
      </c>
      <c r="AV167" s="8">
        <f t="shared" si="535"/>
        <v>0</v>
      </c>
      <c r="AW167" s="8">
        <f t="shared" si="535"/>
        <v>0</v>
      </c>
      <c r="AX167" s="8">
        <f t="shared" si="535"/>
        <v>0</v>
      </c>
      <c r="AY167" s="8">
        <f t="shared" si="535"/>
        <v>0</v>
      </c>
      <c r="AZ167" s="8">
        <f t="shared" si="533"/>
        <v>0</v>
      </c>
      <c r="BA167" s="8">
        <f t="shared" si="533"/>
        <v>0</v>
      </c>
      <c r="BB167" s="8">
        <f t="shared" si="533"/>
        <v>0</v>
      </c>
      <c r="BC167" s="8">
        <f t="shared" si="533"/>
        <v>0</v>
      </c>
      <c r="BD167" s="8">
        <f t="shared" si="533"/>
        <v>0</v>
      </c>
      <c r="BE167" s="8">
        <f t="shared" si="533"/>
        <v>0</v>
      </c>
      <c r="BF167" s="8">
        <f t="shared" si="533"/>
        <v>0</v>
      </c>
      <c r="BG167" s="8">
        <f t="shared" si="533"/>
        <v>0</v>
      </c>
      <c r="BH167" s="8">
        <f t="shared" si="533"/>
        <v>0</v>
      </c>
      <c r="BI167" s="8">
        <f t="shared" si="533"/>
        <v>0</v>
      </c>
      <c r="BJ167" s="8">
        <f t="shared" si="533"/>
        <v>0</v>
      </c>
      <c r="BK167" s="8">
        <f t="shared" si="533"/>
        <v>0</v>
      </c>
      <c r="BO167" s="8">
        <f t="shared" si="534"/>
        <v>0</v>
      </c>
      <c r="BP167" s="8">
        <f t="shared" si="534"/>
        <v>0</v>
      </c>
      <c r="BQ167" s="8">
        <f t="shared" si="534"/>
        <v>0</v>
      </c>
      <c r="BR167" s="8">
        <f t="shared" si="534"/>
        <v>0</v>
      </c>
      <c r="BS167" s="8">
        <f t="shared" si="534"/>
        <v>0</v>
      </c>
      <c r="BT167" s="8">
        <f t="shared" si="534"/>
        <v>0</v>
      </c>
    </row>
    <row r="168" spans="1:72" hidden="1" outlineLevel="1" x14ac:dyDescent="0.25">
      <c r="A168" s="11"/>
      <c r="C168" s="51"/>
      <c r="D168" s="53">
        <f t="shared" ref="D168:BK168" si="536">SUM(D160:D167)</f>
        <v>0</v>
      </c>
      <c r="E168" s="53">
        <f t="shared" si="536"/>
        <v>0</v>
      </c>
      <c r="F168" s="53">
        <f t="shared" si="536"/>
        <v>0</v>
      </c>
      <c r="G168" s="53">
        <f t="shared" si="536"/>
        <v>0</v>
      </c>
      <c r="H168" s="53">
        <f t="shared" si="536"/>
        <v>0</v>
      </c>
      <c r="I168" s="53">
        <f t="shared" si="536"/>
        <v>0</v>
      </c>
      <c r="J168" s="53">
        <f t="shared" si="536"/>
        <v>0</v>
      </c>
      <c r="K168" s="53">
        <f t="shared" si="536"/>
        <v>0</v>
      </c>
      <c r="L168" s="53">
        <f t="shared" si="536"/>
        <v>0</v>
      </c>
      <c r="M168" s="53">
        <f t="shared" si="536"/>
        <v>0</v>
      </c>
      <c r="N168" s="53">
        <f t="shared" si="536"/>
        <v>0</v>
      </c>
      <c r="O168" s="53">
        <f t="shared" si="536"/>
        <v>0</v>
      </c>
      <c r="P168" s="53">
        <f t="shared" si="536"/>
        <v>0</v>
      </c>
      <c r="Q168" s="53">
        <f t="shared" si="536"/>
        <v>0</v>
      </c>
      <c r="R168" s="53">
        <f t="shared" si="536"/>
        <v>0</v>
      </c>
      <c r="S168" s="53">
        <f t="shared" si="536"/>
        <v>0</v>
      </c>
      <c r="T168" s="53">
        <f t="shared" si="536"/>
        <v>0</v>
      </c>
      <c r="U168" s="53">
        <f t="shared" si="536"/>
        <v>0</v>
      </c>
      <c r="V168" s="53">
        <f t="shared" si="536"/>
        <v>0</v>
      </c>
      <c r="W168" s="53">
        <f t="shared" si="536"/>
        <v>0</v>
      </c>
      <c r="X168" s="53">
        <f t="shared" si="536"/>
        <v>0</v>
      </c>
      <c r="Y168" s="53">
        <f t="shared" si="536"/>
        <v>0</v>
      </c>
      <c r="Z168" s="53">
        <f t="shared" si="536"/>
        <v>0</v>
      </c>
      <c r="AA168" s="53">
        <f t="shared" si="536"/>
        <v>0</v>
      </c>
      <c r="AB168" s="53">
        <f t="shared" si="536"/>
        <v>0</v>
      </c>
      <c r="AC168" s="53">
        <f t="shared" si="536"/>
        <v>0</v>
      </c>
      <c r="AD168" s="53">
        <f t="shared" si="536"/>
        <v>0</v>
      </c>
      <c r="AE168" s="53">
        <f t="shared" si="536"/>
        <v>0</v>
      </c>
      <c r="AF168" s="53">
        <f t="shared" si="536"/>
        <v>0</v>
      </c>
      <c r="AG168" s="53">
        <f t="shared" si="536"/>
        <v>0</v>
      </c>
      <c r="AH168" s="53">
        <f t="shared" si="536"/>
        <v>0</v>
      </c>
      <c r="AI168" s="53">
        <f t="shared" si="536"/>
        <v>0</v>
      </c>
      <c r="AJ168" s="53">
        <f t="shared" si="536"/>
        <v>0</v>
      </c>
      <c r="AK168" s="53">
        <f t="shared" si="536"/>
        <v>0</v>
      </c>
      <c r="AL168" s="53">
        <f t="shared" si="536"/>
        <v>0</v>
      </c>
      <c r="AM168" s="53">
        <f t="shared" si="536"/>
        <v>0</v>
      </c>
      <c r="AN168" s="53">
        <f t="shared" si="536"/>
        <v>0</v>
      </c>
      <c r="AO168" s="53">
        <f t="shared" si="536"/>
        <v>0</v>
      </c>
      <c r="AP168" s="53">
        <f t="shared" si="536"/>
        <v>0</v>
      </c>
      <c r="AQ168" s="53">
        <f t="shared" si="536"/>
        <v>0</v>
      </c>
      <c r="AR168" s="53">
        <f t="shared" si="536"/>
        <v>0</v>
      </c>
      <c r="AS168" s="53">
        <f t="shared" si="536"/>
        <v>0</v>
      </c>
      <c r="AT168" s="53">
        <f t="shared" si="536"/>
        <v>0</v>
      </c>
      <c r="AU168" s="53">
        <f t="shared" si="536"/>
        <v>0</v>
      </c>
      <c r="AV168" s="53">
        <f t="shared" si="536"/>
        <v>0</v>
      </c>
      <c r="AW168" s="53">
        <f t="shared" si="536"/>
        <v>0</v>
      </c>
      <c r="AX168" s="53">
        <f t="shared" si="536"/>
        <v>0</v>
      </c>
      <c r="AY168" s="53">
        <f t="shared" si="536"/>
        <v>0</v>
      </c>
      <c r="AZ168" s="53">
        <f t="shared" si="536"/>
        <v>5497.9940041199998</v>
      </c>
      <c r="BA168" s="53">
        <f t="shared" si="536"/>
        <v>4768.3103684099997</v>
      </c>
      <c r="BB168" s="53">
        <f t="shared" si="536"/>
        <v>5416.9239408600006</v>
      </c>
      <c r="BC168" s="53">
        <f t="shared" si="536"/>
        <v>5418.3120023500005</v>
      </c>
      <c r="BD168" s="53">
        <f t="shared" si="536"/>
        <v>5404.9482489499997</v>
      </c>
      <c r="BE168" s="53">
        <f t="shared" si="536"/>
        <v>5077.1869086399993</v>
      </c>
      <c r="BF168" s="53">
        <f t="shared" si="536"/>
        <v>6004.2643740000003</v>
      </c>
      <c r="BG168" s="53">
        <f t="shared" si="536"/>
        <v>5580.83502692</v>
      </c>
      <c r="BH168" s="53">
        <f t="shared" si="536"/>
        <v>5055.2010439300002</v>
      </c>
      <c r="BI168" s="53">
        <f t="shared" si="536"/>
        <v>5187.7244496200001</v>
      </c>
      <c r="BJ168" s="53">
        <f t="shared" si="536"/>
        <v>4919.7149858500006</v>
      </c>
      <c r="BK168" s="53">
        <f t="shared" si="536"/>
        <v>6312.2415278999997</v>
      </c>
      <c r="BO168" s="53">
        <f t="shared" ref="BO168:BT168" si="537">SUM(BO160:BO167)</f>
        <v>0</v>
      </c>
      <c r="BP168" s="53">
        <f t="shared" si="537"/>
        <v>26506.48856469</v>
      </c>
      <c r="BQ168" s="53">
        <f t="shared" si="537"/>
        <v>0</v>
      </c>
      <c r="BR168" s="53">
        <f t="shared" si="537"/>
        <v>0</v>
      </c>
      <c r="BS168" s="53">
        <f t="shared" si="537"/>
        <v>0</v>
      </c>
      <c r="BT168" s="53">
        <f t="shared" si="537"/>
        <v>0</v>
      </c>
    </row>
    <row r="169" spans="1:72" hidden="1" outlineLevel="1" x14ac:dyDescent="0.25">
      <c r="A169" s="11"/>
      <c r="C169" s="51"/>
      <c r="D169" s="8">
        <f t="shared" ref="D169:BK173" si="538">+D112+D131+D150</f>
        <v>0</v>
      </c>
      <c r="E169" s="8">
        <f t="shared" si="538"/>
        <v>0</v>
      </c>
      <c r="F169" s="8">
        <f t="shared" si="538"/>
        <v>0</v>
      </c>
      <c r="G169" s="8">
        <f t="shared" si="538"/>
        <v>0</v>
      </c>
      <c r="H169" s="8">
        <f t="shared" si="538"/>
        <v>0</v>
      </c>
      <c r="I169" s="8">
        <f t="shared" si="538"/>
        <v>0</v>
      </c>
      <c r="J169" s="8">
        <f t="shared" si="538"/>
        <v>0</v>
      </c>
      <c r="K169" s="8">
        <f t="shared" si="538"/>
        <v>0</v>
      </c>
      <c r="L169" s="8">
        <f t="shared" si="538"/>
        <v>0</v>
      </c>
      <c r="M169" s="8">
        <f t="shared" si="538"/>
        <v>0</v>
      </c>
      <c r="N169" s="8">
        <f t="shared" si="538"/>
        <v>0</v>
      </c>
      <c r="O169" s="8">
        <f t="shared" si="538"/>
        <v>0</v>
      </c>
      <c r="P169" s="8">
        <f t="shared" si="538"/>
        <v>0</v>
      </c>
      <c r="Q169" s="8">
        <f t="shared" si="538"/>
        <v>0</v>
      </c>
      <c r="R169" s="8">
        <f t="shared" si="538"/>
        <v>0</v>
      </c>
      <c r="S169" s="8">
        <f t="shared" si="538"/>
        <v>0</v>
      </c>
      <c r="T169" s="8">
        <f t="shared" si="538"/>
        <v>0</v>
      </c>
      <c r="U169" s="8">
        <f t="shared" si="538"/>
        <v>0</v>
      </c>
      <c r="V169" s="8">
        <f t="shared" si="538"/>
        <v>0</v>
      </c>
      <c r="W169" s="8">
        <f t="shared" si="538"/>
        <v>0</v>
      </c>
      <c r="X169" s="8">
        <f t="shared" si="538"/>
        <v>0</v>
      </c>
      <c r="Y169" s="8">
        <f t="shared" si="538"/>
        <v>0</v>
      </c>
      <c r="Z169" s="8">
        <f t="shared" si="538"/>
        <v>0</v>
      </c>
      <c r="AA169" s="8">
        <f t="shared" si="538"/>
        <v>0</v>
      </c>
      <c r="AB169" s="8">
        <f t="shared" si="538"/>
        <v>0</v>
      </c>
      <c r="AC169" s="8">
        <f t="shared" si="538"/>
        <v>0</v>
      </c>
      <c r="AD169" s="8">
        <f t="shared" si="538"/>
        <v>0</v>
      </c>
      <c r="AE169" s="8">
        <f t="shared" si="538"/>
        <v>0</v>
      </c>
      <c r="AF169" s="8">
        <f t="shared" si="538"/>
        <v>0</v>
      </c>
      <c r="AG169" s="8">
        <f t="shared" si="538"/>
        <v>0</v>
      </c>
      <c r="AH169" s="8">
        <f t="shared" si="538"/>
        <v>0</v>
      </c>
      <c r="AI169" s="8">
        <f t="shared" si="538"/>
        <v>0</v>
      </c>
      <c r="AJ169" s="8">
        <f t="shared" si="538"/>
        <v>0</v>
      </c>
      <c r="AK169" s="8">
        <f t="shared" si="538"/>
        <v>0</v>
      </c>
      <c r="AL169" s="8">
        <f t="shared" si="538"/>
        <v>0</v>
      </c>
      <c r="AM169" s="8">
        <f t="shared" si="538"/>
        <v>0</v>
      </c>
      <c r="AN169" s="8">
        <f t="shared" si="538"/>
        <v>0</v>
      </c>
      <c r="AO169" s="8">
        <f t="shared" si="538"/>
        <v>0</v>
      </c>
      <c r="AP169" s="8">
        <f t="shared" si="538"/>
        <v>0</v>
      </c>
      <c r="AQ169" s="8">
        <f t="shared" si="538"/>
        <v>0</v>
      </c>
      <c r="AR169" s="8">
        <f t="shared" si="538"/>
        <v>0</v>
      </c>
      <c r="AS169" s="8">
        <f t="shared" si="538"/>
        <v>0</v>
      </c>
      <c r="AT169" s="8">
        <f t="shared" si="538"/>
        <v>0</v>
      </c>
      <c r="AU169" s="8">
        <f t="shared" si="538"/>
        <v>0</v>
      </c>
      <c r="AV169" s="8">
        <f t="shared" si="538"/>
        <v>0</v>
      </c>
      <c r="AW169" s="8">
        <f t="shared" si="538"/>
        <v>0</v>
      </c>
      <c r="AX169" s="8">
        <f t="shared" si="538"/>
        <v>0</v>
      </c>
      <c r="AY169" s="8">
        <f t="shared" si="538"/>
        <v>0</v>
      </c>
      <c r="AZ169" s="8">
        <f t="shared" si="538"/>
        <v>0</v>
      </c>
      <c r="BA169" s="8">
        <f t="shared" si="538"/>
        <v>0</v>
      </c>
      <c r="BB169" s="8">
        <f t="shared" si="538"/>
        <v>0</v>
      </c>
      <c r="BC169" s="8">
        <f t="shared" si="538"/>
        <v>0</v>
      </c>
      <c r="BD169" s="8">
        <f t="shared" si="538"/>
        <v>0</v>
      </c>
      <c r="BE169" s="8">
        <f t="shared" si="538"/>
        <v>0</v>
      </c>
      <c r="BF169" s="8">
        <f t="shared" si="538"/>
        <v>0</v>
      </c>
      <c r="BG169" s="8">
        <f t="shared" si="538"/>
        <v>0</v>
      </c>
      <c r="BH169" s="8">
        <f t="shared" si="538"/>
        <v>0</v>
      </c>
      <c r="BI169" s="8">
        <f t="shared" si="538"/>
        <v>0</v>
      </c>
      <c r="BJ169" s="8">
        <f t="shared" si="538"/>
        <v>0</v>
      </c>
      <c r="BK169" s="8">
        <f t="shared" si="538"/>
        <v>0</v>
      </c>
      <c r="BO169" s="8">
        <f t="shared" ref="BO169:BT174" si="539">+BO112+BO131+BO150</f>
        <v>0</v>
      </c>
      <c r="BP169" s="8">
        <f t="shared" si="539"/>
        <v>0</v>
      </c>
      <c r="BQ169" s="8">
        <f t="shared" si="539"/>
        <v>0</v>
      </c>
      <c r="BR169" s="8">
        <f t="shared" si="539"/>
        <v>0</v>
      </c>
      <c r="BS169" s="8">
        <f t="shared" si="539"/>
        <v>0</v>
      </c>
      <c r="BT169" s="8">
        <f t="shared" si="539"/>
        <v>0</v>
      </c>
    </row>
    <row r="170" spans="1:72" hidden="1" outlineLevel="1" x14ac:dyDescent="0.25">
      <c r="A170" s="11"/>
      <c r="C170" s="51"/>
      <c r="D170" s="8">
        <f t="shared" si="538"/>
        <v>0</v>
      </c>
      <c r="E170" s="8">
        <f t="shared" si="538"/>
        <v>0</v>
      </c>
      <c r="F170" s="8">
        <f t="shared" si="538"/>
        <v>0</v>
      </c>
      <c r="G170" s="8">
        <f t="shared" si="538"/>
        <v>0</v>
      </c>
      <c r="H170" s="8">
        <f t="shared" si="538"/>
        <v>0</v>
      </c>
      <c r="I170" s="8">
        <f t="shared" si="538"/>
        <v>0</v>
      </c>
      <c r="J170" s="8">
        <f t="shared" si="538"/>
        <v>0</v>
      </c>
      <c r="K170" s="8">
        <f t="shared" si="538"/>
        <v>0</v>
      </c>
      <c r="L170" s="8">
        <f t="shared" si="538"/>
        <v>0</v>
      </c>
      <c r="M170" s="8">
        <f t="shared" si="538"/>
        <v>0</v>
      </c>
      <c r="N170" s="8">
        <f t="shared" si="538"/>
        <v>0</v>
      </c>
      <c r="O170" s="8">
        <f t="shared" si="538"/>
        <v>0</v>
      </c>
      <c r="P170" s="8">
        <f t="shared" si="538"/>
        <v>0</v>
      </c>
      <c r="Q170" s="8">
        <f t="shared" si="538"/>
        <v>0</v>
      </c>
      <c r="R170" s="8">
        <f t="shared" si="538"/>
        <v>0</v>
      </c>
      <c r="S170" s="8">
        <f t="shared" si="538"/>
        <v>0</v>
      </c>
      <c r="T170" s="8">
        <f t="shared" si="538"/>
        <v>0</v>
      </c>
      <c r="U170" s="8">
        <f t="shared" si="538"/>
        <v>0</v>
      </c>
      <c r="V170" s="8">
        <f t="shared" si="538"/>
        <v>0</v>
      </c>
      <c r="W170" s="8">
        <f t="shared" si="538"/>
        <v>0</v>
      </c>
      <c r="X170" s="8">
        <f t="shared" si="538"/>
        <v>0</v>
      </c>
      <c r="Y170" s="8">
        <f t="shared" si="538"/>
        <v>0</v>
      </c>
      <c r="Z170" s="8">
        <f t="shared" si="538"/>
        <v>0</v>
      </c>
      <c r="AA170" s="8">
        <f t="shared" si="538"/>
        <v>0</v>
      </c>
      <c r="AB170" s="8">
        <f t="shared" si="538"/>
        <v>0</v>
      </c>
      <c r="AC170" s="8">
        <f t="shared" si="538"/>
        <v>0</v>
      </c>
      <c r="AD170" s="8">
        <f t="shared" si="538"/>
        <v>0</v>
      </c>
      <c r="AE170" s="8">
        <f t="shared" si="538"/>
        <v>0</v>
      </c>
      <c r="AF170" s="8">
        <f t="shared" si="538"/>
        <v>0</v>
      </c>
      <c r="AG170" s="8">
        <f t="shared" si="538"/>
        <v>0</v>
      </c>
      <c r="AH170" s="8">
        <f t="shared" si="538"/>
        <v>0</v>
      </c>
      <c r="AI170" s="8">
        <f t="shared" si="538"/>
        <v>0</v>
      </c>
      <c r="AJ170" s="8">
        <f t="shared" si="538"/>
        <v>0</v>
      </c>
      <c r="AK170" s="8">
        <f t="shared" si="538"/>
        <v>0</v>
      </c>
      <c r="AL170" s="8">
        <f t="shared" si="538"/>
        <v>0</v>
      </c>
      <c r="AM170" s="8">
        <f t="shared" si="538"/>
        <v>0</v>
      </c>
      <c r="AN170" s="8">
        <f t="shared" si="538"/>
        <v>0</v>
      </c>
      <c r="AO170" s="8">
        <f t="shared" si="538"/>
        <v>0</v>
      </c>
      <c r="AP170" s="8">
        <f t="shared" si="538"/>
        <v>0</v>
      </c>
      <c r="AQ170" s="8">
        <f t="shared" si="538"/>
        <v>0</v>
      </c>
      <c r="AR170" s="8">
        <f t="shared" si="538"/>
        <v>0</v>
      </c>
      <c r="AS170" s="8">
        <f t="shared" si="538"/>
        <v>0</v>
      </c>
      <c r="AT170" s="8">
        <f t="shared" si="538"/>
        <v>0</v>
      </c>
      <c r="AU170" s="8">
        <f t="shared" si="538"/>
        <v>0</v>
      </c>
      <c r="AV170" s="8">
        <f t="shared" si="538"/>
        <v>0</v>
      </c>
      <c r="AW170" s="8">
        <f t="shared" si="538"/>
        <v>0</v>
      </c>
      <c r="AX170" s="8">
        <f t="shared" si="538"/>
        <v>0</v>
      </c>
      <c r="AY170" s="8">
        <f t="shared" si="538"/>
        <v>0</v>
      </c>
      <c r="AZ170" s="8">
        <f t="shared" si="538"/>
        <v>0</v>
      </c>
      <c r="BA170" s="8">
        <f t="shared" si="538"/>
        <v>0</v>
      </c>
      <c r="BB170" s="8">
        <f t="shared" si="538"/>
        <v>0</v>
      </c>
      <c r="BC170" s="8">
        <f t="shared" si="538"/>
        <v>0</v>
      </c>
      <c r="BD170" s="8">
        <f t="shared" si="538"/>
        <v>0</v>
      </c>
      <c r="BE170" s="8">
        <f t="shared" si="538"/>
        <v>0</v>
      </c>
      <c r="BF170" s="8">
        <f t="shared" si="538"/>
        <v>0</v>
      </c>
      <c r="BG170" s="8">
        <f t="shared" si="538"/>
        <v>0</v>
      </c>
      <c r="BH170" s="8">
        <f t="shared" si="538"/>
        <v>0</v>
      </c>
      <c r="BI170" s="8">
        <f t="shared" si="538"/>
        <v>0</v>
      </c>
      <c r="BJ170" s="8">
        <f t="shared" si="538"/>
        <v>0</v>
      </c>
      <c r="BK170" s="8">
        <f t="shared" si="538"/>
        <v>0</v>
      </c>
      <c r="BO170" s="8">
        <f t="shared" si="539"/>
        <v>0</v>
      </c>
      <c r="BP170" s="8">
        <f t="shared" si="539"/>
        <v>0</v>
      </c>
      <c r="BQ170" s="8">
        <f t="shared" si="539"/>
        <v>0</v>
      </c>
      <c r="BR170" s="8">
        <f t="shared" si="539"/>
        <v>0</v>
      </c>
      <c r="BS170" s="8">
        <f t="shared" si="539"/>
        <v>0</v>
      </c>
      <c r="BT170" s="8">
        <f t="shared" si="539"/>
        <v>0</v>
      </c>
    </row>
    <row r="171" spans="1:72" hidden="1" outlineLevel="1" x14ac:dyDescent="0.25">
      <c r="A171" s="11"/>
      <c r="C171" s="51"/>
      <c r="D171" s="8">
        <f t="shared" si="538"/>
        <v>0</v>
      </c>
      <c r="E171" s="8">
        <f t="shared" si="538"/>
        <v>0</v>
      </c>
      <c r="F171" s="8">
        <f t="shared" si="538"/>
        <v>0</v>
      </c>
      <c r="G171" s="8">
        <f t="shared" si="538"/>
        <v>0</v>
      </c>
      <c r="H171" s="8">
        <f t="shared" si="538"/>
        <v>0</v>
      </c>
      <c r="I171" s="8">
        <f t="shared" si="538"/>
        <v>0</v>
      </c>
      <c r="J171" s="8">
        <f t="shared" si="538"/>
        <v>0</v>
      </c>
      <c r="K171" s="8">
        <f t="shared" si="538"/>
        <v>0</v>
      </c>
      <c r="L171" s="8">
        <f t="shared" si="538"/>
        <v>0</v>
      </c>
      <c r="M171" s="8">
        <f t="shared" si="538"/>
        <v>0</v>
      </c>
      <c r="N171" s="8">
        <f t="shared" si="538"/>
        <v>0</v>
      </c>
      <c r="O171" s="8">
        <f t="shared" si="538"/>
        <v>0</v>
      </c>
      <c r="P171" s="8">
        <f t="shared" si="538"/>
        <v>0</v>
      </c>
      <c r="Q171" s="8">
        <f t="shared" si="538"/>
        <v>0</v>
      </c>
      <c r="R171" s="8">
        <f t="shared" si="538"/>
        <v>0</v>
      </c>
      <c r="S171" s="8">
        <f t="shared" si="538"/>
        <v>0</v>
      </c>
      <c r="T171" s="8">
        <f t="shared" si="538"/>
        <v>0</v>
      </c>
      <c r="U171" s="8">
        <f t="shared" si="538"/>
        <v>0</v>
      </c>
      <c r="V171" s="8">
        <f t="shared" si="538"/>
        <v>0</v>
      </c>
      <c r="W171" s="8">
        <f t="shared" si="538"/>
        <v>0</v>
      </c>
      <c r="X171" s="8">
        <f t="shared" si="538"/>
        <v>0</v>
      </c>
      <c r="Y171" s="8">
        <f t="shared" si="538"/>
        <v>0</v>
      </c>
      <c r="Z171" s="8">
        <f t="shared" si="538"/>
        <v>0</v>
      </c>
      <c r="AA171" s="8">
        <f t="shared" si="538"/>
        <v>0</v>
      </c>
      <c r="AB171" s="8">
        <f t="shared" si="538"/>
        <v>0</v>
      </c>
      <c r="AC171" s="8">
        <f t="shared" si="538"/>
        <v>0</v>
      </c>
      <c r="AD171" s="8">
        <f t="shared" si="538"/>
        <v>0</v>
      </c>
      <c r="AE171" s="8">
        <f t="shared" si="538"/>
        <v>0</v>
      </c>
      <c r="AF171" s="8">
        <f t="shared" si="538"/>
        <v>0</v>
      </c>
      <c r="AG171" s="8">
        <f t="shared" si="538"/>
        <v>0</v>
      </c>
      <c r="AH171" s="8">
        <f t="shared" si="538"/>
        <v>0</v>
      </c>
      <c r="AI171" s="8">
        <f t="shared" si="538"/>
        <v>0</v>
      </c>
      <c r="AJ171" s="8">
        <f t="shared" si="538"/>
        <v>0</v>
      </c>
      <c r="AK171" s="8">
        <f t="shared" si="538"/>
        <v>0</v>
      </c>
      <c r="AL171" s="8">
        <f t="shared" si="538"/>
        <v>0</v>
      </c>
      <c r="AM171" s="8">
        <f t="shared" si="538"/>
        <v>0</v>
      </c>
      <c r="AN171" s="8">
        <f t="shared" si="538"/>
        <v>0</v>
      </c>
      <c r="AO171" s="8">
        <f t="shared" si="538"/>
        <v>0</v>
      </c>
      <c r="AP171" s="8">
        <f t="shared" si="538"/>
        <v>0</v>
      </c>
      <c r="AQ171" s="8">
        <f t="shared" si="538"/>
        <v>0</v>
      </c>
      <c r="AR171" s="8">
        <f t="shared" si="538"/>
        <v>0</v>
      </c>
      <c r="AS171" s="8">
        <f t="shared" si="538"/>
        <v>0</v>
      </c>
      <c r="AT171" s="8">
        <f t="shared" si="538"/>
        <v>0</v>
      </c>
      <c r="AU171" s="8">
        <f t="shared" si="538"/>
        <v>0</v>
      </c>
      <c r="AV171" s="8">
        <f t="shared" si="538"/>
        <v>0</v>
      </c>
      <c r="AW171" s="8">
        <f t="shared" si="538"/>
        <v>0</v>
      </c>
      <c r="AX171" s="8">
        <f t="shared" si="538"/>
        <v>0</v>
      </c>
      <c r="AY171" s="8">
        <f t="shared" si="538"/>
        <v>0</v>
      </c>
      <c r="AZ171" s="8">
        <f t="shared" si="538"/>
        <v>0</v>
      </c>
      <c r="BA171" s="8">
        <f t="shared" si="538"/>
        <v>0</v>
      </c>
      <c r="BB171" s="8">
        <f t="shared" si="538"/>
        <v>0</v>
      </c>
      <c r="BC171" s="8">
        <f t="shared" si="538"/>
        <v>0</v>
      </c>
      <c r="BD171" s="8">
        <f t="shared" si="538"/>
        <v>0</v>
      </c>
      <c r="BE171" s="8">
        <f t="shared" si="538"/>
        <v>0</v>
      </c>
      <c r="BF171" s="8">
        <f t="shared" si="538"/>
        <v>0</v>
      </c>
      <c r="BG171" s="8">
        <f t="shared" si="538"/>
        <v>0</v>
      </c>
      <c r="BH171" s="8">
        <f t="shared" si="538"/>
        <v>0</v>
      </c>
      <c r="BI171" s="8">
        <f t="shared" si="538"/>
        <v>0</v>
      </c>
      <c r="BJ171" s="8">
        <f t="shared" si="538"/>
        <v>0</v>
      </c>
      <c r="BK171" s="8">
        <f t="shared" si="538"/>
        <v>0</v>
      </c>
      <c r="BO171" s="8">
        <f t="shared" si="539"/>
        <v>0</v>
      </c>
      <c r="BP171" s="8">
        <f t="shared" si="539"/>
        <v>0</v>
      </c>
      <c r="BQ171" s="8">
        <f t="shared" si="539"/>
        <v>0</v>
      </c>
      <c r="BR171" s="8">
        <f t="shared" si="539"/>
        <v>0</v>
      </c>
      <c r="BS171" s="8">
        <f t="shared" si="539"/>
        <v>0</v>
      </c>
      <c r="BT171" s="8">
        <f t="shared" si="539"/>
        <v>0</v>
      </c>
    </row>
    <row r="172" spans="1:72" hidden="1" outlineLevel="1" x14ac:dyDescent="0.25">
      <c r="A172" s="11"/>
      <c r="C172" s="51"/>
      <c r="D172" s="8">
        <f t="shared" si="538"/>
        <v>0</v>
      </c>
      <c r="E172" s="8">
        <f t="shared" si="538"/>
        <v>0</v>
      </c>
      <c r="F172" s="8">
        <f t="shared" si="538"/>
        <v>0</v>
      </c>
      <c r="G172" s="8">
        <f t="shared" si="538"/>
        <v>0</v>
      </c>
      <c r="H172" s="8">
        <f t="shared" si="538"/>
        <v>0</v>
      </c>
      <c r="I172" s="8">
        <f t="shared" si="538"/>
        <v>0</v>
      </c>
      <c r="J172" s="8">
        <f t="shared" si="538"/>
        <v>0</v>
      </c>
      <c r="K172" s="8">
        <f t="shared" si="538"/>
        <v>0</v>
      </c>
      <c r="L172" s="8">
        <f t="shared" si="538"/>
        <v>0</v>
      </c>
      <c r="M172" s="8">
        <f t="shared" si="538"/>
        <v>0</v>
      </c>
      <c r="N172" s="8">
        <f t="shared" si="538"/>
        <v>0</v>
      </c>
      <c r="O172" s="8">
        <f t="shared" si="538"/>
        <v>0</v>
      </c>
      <c r="P172" s="8">
        <f t="shared" si="538"/>
        <v>0</v>
      </c>
      <c r="Q172" s="8">
        <f t="shared" si="538"/>
        <v>0</v>
      </c>
      <c r="R172" s="8">
        <f t="shared" si="538"/>
        <v>0</v>
      </c>
      <c r="S172" s="8">
        <f t="shared" si="538"/>
        <v>0</v>
      </c>
      <c r="T172" s="8">
        <f t="shared" si="538"/>
        <v>0</v>
      </c>
      <c r="U172" s="8">
        <f t="shared" si="538"/>
        <v>0</v>
      </c>
      <c r="V172" s="8">
        <f t="shared" si="538"/>
        <v>0</v>
      </c>
      <c r="W172" s="8">
        <f t="shared" si="538"/>
        <v>0</v>
      </c>
      <c r="X172" s="8">
        <f t="shared" si="538"/>
        <v>0</v>
      </c>
      <c r="Y172" s="8">
        <f t="shared" si="538"/>
        <v>0</v>
      </c>
      <c r="Z172" s="8">
        <f t="shared" si="538"/>
        <v>0</v>
      </c>
      <c r="AA172" s="8">
        <f t="shared" si="538"/>
        <v>0</v>
      </c>
      <c r="AB172" s="8">
        <f t="shared" si="538"/>
        <v>0</v>
      </c>
      <c r="AC172" s="8">
        <f t="shared" si="538"/>
        <v>0</v>
      </c>
      <c r="AD172" s="8">
        <f t="shared" si="538"/>
        <v>0</v>
      </c>
      <c r="AE172" s="8">
        <f t="shared" si="538"/>
        <v>0</v>
      </c>
      <c r="AF172" s="8">
        <f t="shared" si="538"/>
        <v>0</v>
      </c>
      <c r="AG172" s="8">
        <f t="shared" si="538"/>
        <v>0</v>
      </c>
      <c r="AH172" s="8">
        <f t="shared" si="538"/>
        <v>0</v>
      </c>
      <c r="AI172" s="8">
        <f t="shared" si="538"/>
        <v>0</v>
      </c>
      <c r="AJ172" s="8">
        <f t="shared" si="538"/>
        <v>0</v>
      </c>
      <c r="AK172" s="8">
        <f t="shared" si="538"/>
        <v>0</v>
      </c>
      <c r="AL172" s="8">
        <f t="shared" si="538"/>
        <v>0</v>
      </c>
      <c r="AM172" s="8">
        <f t="shared" si="538"/>
        <v>0</v>
      </c>
      <c r="AN172" s="8">
        <f t="shared" si="538"/>
        <v>0</v>
      </c>
      <c r="AO172" s="8">
        <f t="shared" si="538"/>
        <v>0</v>
      </c>
      <c r="AP172" s="8">
        <f t="shared" si="538"/>
        <v>0</v>
      </c>
      <c r="AQ172" s="8">
        <f t="shared" si="538"/>
        <v>0</v>
      </c>
      <c r="AR172" s="8">
        <f t="shared" si="538"/>
        <v>0</v>
      </c>
      <c r="AS172" s="8">
        <f t="shared" si="538"/>
        <v>0</v>
      </c>
      <c r="AT172" s="8">
        <f t="shared" si="538"/>
        <v>0</v>
      </c>
      <c r="AU172" s="8">
        <f t="shared" si="538"/>
        <v>0</v>
      </c>
      <c r="AV172" s="8">
        <f t="shared" si="538"/>
        <v>0</v>
      </c>
      <c r="AW172" s="8">
        <f t="shared" si="538"/>
        <v>0</v>
      </c>
      <c r="AX172" s="8">
        <f t="shared" si="538"/>
        <v>0</v>
      </c>
      <c r="AY172" s="8">
        <f t="shared" si="538"/>
        <v>0</v>
      </c>
      <c r="AZ172" s="8">
        <f t="shared" si="538"/>
        <v>0</v>
      </c>
      <c r="BA172" s="8">
        <f t="shared" si="538"/>
        <v>0</v>
      </c>
      <c r="BB172" s="8">
        <f t="shared" si="538"/>
        <v>0</v>
      </c>
      <c r="BC172" s="8">
        <f t="shared" si="538"/>
        <v>0</v>
      </c>
      <c r="BD172" s="8">
        <f t="shared" si="538"/>
        <v>0</v>
      </c>
      <c r="BE172" s="8">
        <f t="shared" si="538"/>
        <v>0</v>
      </c>
      <c r="BF172" s="8">
        <f t="shared" si="538"/>
        <v>0</v>
      </c>
      <c r="BG172" s="8">
        <f t="shared" si="538"/>
        <v>0</v>
      </c>
      <c r="BH172" s="8">
        <f t="shared" si="538"/>
        <v>0</v>
      </c>
      <c r="BI172" s="8">
        <f t="shared" si="538"/>
        <v>0</v>
      </c>
      <c r="BJ172" s="8">
        <f t="shared" si="538"/>
        <v>0</v>
      </c>
      <c r="BK172" s="8">
        <f t="shared" si="538"/>
        <v>0</v>
      </c>
      <c r="BO172" s="8">
        <f t="shared" si="539"/>
        <v>0</v>
      </c>
      <c r="BP172" s="8">
        <f t="shared" si="539"/>
        <v>0</v>
      </c>
      <c r="BQ172" s="8">
        <f t="shared" si="539"/>
        <v>0</v>
      </c>
      <c r="BR172" s="8">
        <f t="shared" si="539"/>
        <v>0</v>
      </c>
      <c r="BS172" s="8">
        <f t="shared" si="539"/>
        <v>0</v>
      </c>
      <c r="BT172" s="8">
        <f t="shared" si="539"/>
        <v>0</v>
      </c>
    </row>
    <row r="173" spans="1:72" hidden="1" outlineLevel="2" x14ac:dyDescent="0.25">
      <c r="A173" s="11"/>
      <c r="C173" s="2"/>
      <c r="D173" s="8">
        <f t="shared" si="538"/>
        <v>0</v>
      </c>
      <c r="E173" s="8">
        <f t="shared" si="538"/>
        <v>0</v>
      </c>
      <c r="F173" s="8">
        <f t="shared" si="538"/>
        <v>0</v>
      </c>
      <c r="G173" s="8">
        <f t="shared" si="538"/>
        <v>0</v>
      </c>
      <c r="H173" s="8">
        <f t="shared" si="538"/>
        <v>0</v>
      </c>
      <c r="I173" s="8">
        <f t="shared" si="538"/>
        <v>0</v>
      </c>
      <c r="J173" s="8">
        <f t="shared" si="538"/>
        <v>0</v>
      </c>
      <c r="K173" s="8">
        <f t="shared" si="538"/>
        <v>0</v>
      </c>
      <c r="L173" s="8">
        <f t="shared" si="538"/>
        <v>0</v>
      </c>
      <c r="M173" s="8">
        <f t="shared" si="538"/>
        <v>0</v>
      </c>
      <c r="N173" s="8">
        <f t="shared" si="538"/>
        <v>0</v>
      </c>
      <c r="O173" s="8">
        <f t="shared" si="538"/>
        <v>0</v>
      </c>
      <c r="P173" s="8">
        <f t="shared" si="538"/>
        <v>0</v>
      </c>
      <c r="Q173" s="8">
        <f t="shared" si="538"/>
        <v>0</v>
      </c>
      <c r="R173" s="8">
        <f t="shared" si="538"/>
        <v>0</v>
      </c>
      <c r="S173" s="8">
        <f t="shared" ref="S173:BK174" si="540">+S116+S135+S154</f>
        <v>0</v>
      </c>
      <c r="T173" s="8">
        <f t="shared" si="540"/>
        <v>0</v>
      </c>
      <c r="U173" s="8">
        <f t="shared" si="540"/>
        <v>0</v>
      </c>
      <c r="V173" s="8">
        <f t="shared" si="540"/>
        <v>0</v>
      </c>
      <c r="W173" s="8">
        <f t="shared" si="540"/>
        <v>0</v>
      </c>
      <c r="X173" s="8">
        <f t="shared" si="540"/>
        <v>0</v>
      </c>
      <c r="Y173" s="8">
        <f t="shared" si="540"/>
        <v>0</v>
      </c>
      <c r="Z173" s="8">
        <f t="shared" si="540"/>
        <v>0</v>
      </c>
      <c r="AA173" s="8">
        <f t="shared" si="540"/>
        <v>0</v>
      </c>
      <c r="AB173" s="8">
        <f t="shared" si="540"/>
        <v>0</v>
      </c>
      <c r="AC173" s="8">
        <f t="shared" si="540"/>
        <v>0</v>
      </c>
      <c r="AD173" s="8">
        <f t="shared" si="540"/>
        <v>0</v>
      </c>
      <c r="AE173" s="8">
        <f t="shared" si="540"/>
        <v>0</v>
      </c>
      <c r="AF173" s="8">
        <f t="shared" si="540"/>
        <v>0</v>
      </c>
      <c r="AG173" s="8">
        <f t="shared" si="540"/>
        <v>0</v>
      </c>
      <c r="AH173" s="8">
        <f t="shared" si="540"/>
        <v>0</v>
      </c>
      <c r="AI173" s="8">
        <f t="shared" si="540"/>
        <v>0</v>
      </c>
      <c r="AJ173" s="8">
        <f t="shared" si="540"/>
        <v>0</v>
      </c>
      <c r="AK173" s="8">
        <f t="shared" si="540"/>
        <v>0</v>
      </c>
      <c r="AL173" s="8">
        <f t="shared" si="540"/>
        <v>0</v>
      </c>
      <c r="AM173" s="8">
        <f t="shared" si="540"/>
        <v>0</v>
      </c>
      <c r="AN173" s="8">
        <f t="shared" si="540"/>
        <v>0</v>
      </c>
      <c r="AO173" s="8">
        <f t="shared" si="540"/>
        <v>0</v>
      </c>
      <c r="AP173" s="8">
        <f t="shared" si="540"/>
        <v>0</v>
      </c>
      <c r="AQ173" s="8">
        <f t="shared" si="540"/>
        <v>0</v>
      </c>
      <c r="AR173" s="8">
        <f t="shared" si="540"/>
        <v>0</v>
      </c>
      <c r="AS173" s="8">
        <f t="shared" si="540"/>
        <v>0</v>
      </c>
      <c r="AT173" s="8">
        <f t="shared" si="540"/>
        <v>0</v>
      </c>
      <c r="AU173" s="8">
        <f t="shared" si="540"/>
        <v>0</v>
      </c>
      <c r="AV173" s="8">
        <f t="shared" si="540"/>
        <v>0</v>
      </c>
      <c r="AW173" s="8">
        <f t="shared" si="540"/>
        <v>0</v>
      </c>
      <c r="AX173" s="8">
        <f t="shared" si="540"/>
        <v>0</v>
      </c>
      <c r="AY173" s="8">
        <f t="shared" si="540"/>
        <v>0</v>
      </c>
      <c r="AZ173" s="8">
        <f t="shared" si="540"/>
        <v>0</v>
      </c>
      <c r="BA173" s="8">
        <f t="shared" si="540"/>
        <v>0</v>
      </c>
      <c r="BB173" s="8">
        <f t="shared" si="540"/>
        <v>0</v>
      </c>
      <c r="BC173" s="8">
        <f t="shared" si="540"/>
        <v>0</v>
      </c>
      <c r="BD173" s="8">
        <f t="shared" si="540"/>
        <v>0</v>
      </c>
      <c r="BE173" s="8">
        <f t="shared" si="540"/>
        <v>0</v>
      </c>
      <c r="BF173" s="8">
        <f t="shared" si="540"/>
        <v>0</v>
      </c>
      <c r="BG173" s="8">
        <f t="shared" si="540"/>
        <v>0</v>
      </c>
      <c r="BH173" s="8">
        <f t="shared" si="540"/>
        <v>0</v>
      </c>
      <c r="BI173" s="8">
        <f t="shared" si="540"/>
        <v>0</v>
      </c>
      <c r="BJ173" s="8">
        <f t="shared" si="540"/>
        <v>0</v>
      </c>
      <c r="BK173" s="8">
        <f t="shared" si="540"/>
        <v>0</v>
      </c>
      <c r="BO173" s="8">
        <f t="shared" si="539"/>
        <v>0</v>
      </c>
      <c r="BP173" s="8">
        <f t="shared" si="539"/>
        <v>0</v>
      </c>
      <c r="BQ173" s="8">
        <f t="shared" si="539"/>
        <v>0</v>
      </c>
      <c r="BR173" s="8">
        <f t="shared" si="539"/>
        <v>0</v>
      </c>
      <c r="BS173" s="8">
        <f t="shared" si="539"/>
        <v>0</v>
      </c>
      <c r="BT173" s="8">
        <f t="shared" si="539"/>
        <v>0</v>
      </c>
    </row>
    <row r="174" spans="1:72" hidden="1" outlineLevel="2" x14ac:dyDescent="0.25">
      <c r="A174" s="11"/>
      <c r="C174" s="2"/>
      <c r="D174" s="8">
        <f t="shared" ref="D174:AY174" si="541">+D117+D136+D155</f>
        <v>0</v>
      </c>
      <c r="E174" s="8">
        <f t="shared" si="541"/>
        <v>0</v>
      </c>
      <c r="F174" s="8">
        <f t="shared" si="541"/>
        <v>0</v>
      </c>
      <c r="G174" s="8">
        <f t="shared" si="541"/>
        <v>0</v>
      </c>
      <c r="H174" s="8">
        <f t="shared" si="541"/>
        <v>0</v>
      </c>
      <c r="I174" s="8">
        <f t="shared" si="541"/>
        <v>0</v>
      </c>
      <c r="J174" s="8">
        <f t="shared" si="541"/>
        <v>0</v>
      </c>
      <c r="K174" s="8">
        <f t="shared" si="541"/>
        <v>0</v>
      </c>
      <c r="L174" s="8">
        <f t="shared" si="541"/>
        <v>0</v>
      </c>
      <c r="M174" s="8">
        <f t="shared" si="541"/>
        <v>0</v>
      </c>
      <c r="N174" s="8">
        <f t="shared" si="541"/>
        <v>0</v>
      </c>
      <c r="O174" s="8">
        <f t="shared" si="541"/>
        <v>0</v>
      </c>
      <c r="P174" s="8">
        <f t="shared" si="541"/>
        <v>0</v>
      </c>
      <c r="Q174" s="8">
        <f t="shared" si="541"/>
        <v>0</v>
      </c>
      <c r="R174" s="8">
        <f t="shared" si="541"/>
        <v>0</v>
      </c>
      <c r="S174" s="8">
        <f t="shared" si="541"/>
        <v>0</v>
      </c>
      <c r="T174" s="8">
        <f t="shared" si="541"/>
        <v>0</v>
      </c>
      <c r="U174" s="8">
        <f t="shared" si="541"/>
        <v>0</v>
      </c>
      <c r="V174" s="8">
        <f t="shared" si="541"/>
        <v>0</v>
      </c>
      <c r="W174" s="8">
        <f t="shared" si="541"/>
        <v>0</v>
      </c>
      <c r="X174" s="8">
        <f t="shared" si="541"/>
        <v>0</v>
      </c>
      <c r="Y174" s="8">
        <f t="shared" si="541"/>
        <v>0</v>
      </c>
      <c r="Z174" s="8">
        <f t="shared" si="541"/>
        <v>0</v>
      </c>
      <c r="AA174" s="8">
        <f t="shared" si="541"/>
        <v>0</v>
      </c>
      <c r="AB174" s="8">
        <f t="shared" si="541"/>
        <v>0</v>
      </c>
      <c r="AC174" s="8">
        <f t="shared" si="541"/>
        <v>0</v>
      </c>
      <c r="AD174" s="8">
        <f t="shared" si="541"/>
        <v>0</v>
      </c>
      <c r="AE174" s="8">
        <f t="shared" si="541"/>
        <v>0</v>
      </c>
      <c r="AF174" s="8">
        <f t="shared" si="541"/>
        <v>0</v>
      </c>
      <c r="AG174" s="8">
        <f t="shared" si="541"/>
        <v>0</v>
      </c>
      <c r="AH174" s="8">
        <f t="shared" si="541"/>
        <v>0</v>
      </c>
      <c r="AI174" s="8">
        <f t="shared" si="541"/>
        <v>0</v>
      </c>
      <c r="AJ174" s="8">
        <f t="shared" si="541"/>
        <v>0</v>
      </c>
      <c r="AK174" s="8">
        <f t="shared" si="541"/>
        <v>0</v>
      </c>
      <c r="AL174" s="8">
        <f t="shared" si="541"/>
        <v>0</v>
      </c>
      <c r="AM174" s="8">
        <f t="shared" si="541"/>
        <v>0</v>
      </c>
      <c r="AN174" s="8">
        <f t="shared" si="541"/>
        <v>0</v>
      </c>
      <c r="AO174" s="8">
        <f t="shared" si="541"/>
        <v>0</v>
      </c>
      <c r="AP174" s="8">
        <f t="shared" si="541"/>
        <v>0</v>
      </c>
      <c r="AQ174" s="8">
        <f t="shared" si="541"/>
        <v>0</v>
      </c>
      <c r="AR174" s="8">
        <f t="shared" si="541"/>
        <v>0</v>
      </c>
      <c r="AS174" s="8">
        <f t="shared" si="541"/>
        <v>0</v>
      </c>
      <c r="AT174" s="8">
        <f t="shared" si="541"/>
        <v>0</v>
      </c>
      <c r="AU174" s="8">
        <f t="shared" si="541"/>
        <v>0</v>
      </c>
      <c r="AV174" s="8">
        <f t="shared" si="541"/>
        <v>0</v>
      </c>
      <c r="AW174" s="8">
        <f t="shared" si="541"/>
        <v>0</v>
      </c>
      <c r="AX174" s="8">
        <f t="shared" si="541"/>
        <v>0</v>
      </c>
      <c r="AY174" s="8">
        <f t="shared" si="541"/>
        <v>0</v>
      </c>
      <c r="AZ174" s="8">
        <f t="shared" si="540"/>
        <v>0</v>
      </c>
      <c r="BA174" s="8">
        <f t="shared" si="540"/>
        <v>0</v>
      </c>
      <c r="BB174" s="8">
        <f t="shared" si="540"/>
        <v>0</v>
      </c>
      <c r="BC174" s="8">
        <f t="shared" si="540"/>
        <v>0</v>
      </c>
      <c r="BD174" s="8">
        <f t="shared" si="540"/>
        <v>0</v>
      </c>
      <c r="BE174" s="8">
        <f t="shared" si="540"/>
        <v>0</v>
      </c>
      <c r="BF174" s="8">
        <f t="shared" si="540"/>
        <v>0</v>
      </c>
      <c r="BG174" s="8">
        <f t="shared" si="540"/>
        <v>0</v>
      </c>
      <c r="BH174" s="8">
        <f t="shared" si="540"/>
        <v>0</v>
      </c>
      <c r="BI174" s="8">
        <f t="shared" si="540"/>
        <v>0</v>
      </c>
      <c r="BJ174" s="8">
        <f t="shared" si="540"/>
        <v>0</v>
      </c>
      <c r="BK174" s="8">
        <f t="shared" si="540"/>
        <v>0</v>
      </c>
      <c r="BO174" s="8">
        <f t="shared" si="539"/>
        <v>0</v>
      </c>
      <c r="BP174" s="8">
        <f t="shared" si="539"/>
        <v>0</v>
      </c>
      <c r="BQ174" s="8">
        <f t="shared" si="539"/>
        <v>0</v>
      </c>
      <c r="BR174" s="8">
        <f t="shared" si="539"/>
        <v>0</v>
      </c>
      <c r="BS174" s="8">
        <f t="shared" si="539"/>
        <v>0</v>
      </c>
      <c r="BT174" s="8">
        <f t="shared" si="539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542">SUM(E173:E174)</f>
        <v>0</v>
      </c>
      <c r="F175" s="53">
        <f t="shared" si="542"/>
        <v>0</v>
      </c>
      <c r="G175" s="53">
        <f t="shared" si="542"/>
        <v>0</v>
      </c>
      <c r="H175" s="53">
        <f t="shared" si="542"/>
        <v>0</v>
      </c>
      <c r="I175" s="53">
        <f t="shared" si="542"/>
        <v>0</v>
      </c>
      <c r="J175" s="53">
        <f t="shared" si="542"/>
        <v>0</v>
      </c>
      <c r="K175" s="53">
        <f t="shared" si="542"/>
        <v>0</v>
      </c>
      <c r="L175" s="53">
        <f t="shared" si="542"/>
        <v>0</v>
      </c>
      <c r="M175" s="53">
        <f t="shared" si="542"/>
        <v>0</v>
      </c>
      <c r="N175" s="53">
        <f t="shared" si="542"/>
        <v>0</v>
      </c>
      <c r="O175" s="53">
        <f t="shared" si="542"/>
        <v>0</v>
      </c>
      <c r="P175" s="53">
        <f t="shared" si="542"/>
        <v>0</v>
      </c>
      <c r="Q175" s="53">
        <f t="shared" si="542"/>
        <v>0</v>
      </c>
      <c r="R175" s="53">
        <f t="shared" si="542"/>
        <v>0</v>
      </c>
      <c r="S175" s="53">
        <f t="shared" si="542"/>
        <v>0</v>
      </c>
      <c r="T175" s="53">
        <f t="shared" si="542"/>
        <v>0</v>
      </c>
      <c r="U175" s="53">
        <f t="shared" si="542"/>
        <v>0</v>
      </c>
      <c r="V175" s="53">
        <f t="shared" si="542"/>
        <v>0</v>
      </c>
      <c r="W175" s="53">
        <f t="shared" si="542"/>
        <v>0</v>
      </c>
      <c r="X175" s="53">
        <f t="shared" si="542"/>
        <v>0</v>
      </c>
      <c r="Y175" s="53">
        <f t="shared" si="542"/>
        <v>0</v>
      </c>
      <c r="Z175" s="53">
        <f t="shared" si="542"/>
        <v>0</v>
      </c>
      <c r="AA175" s="53">
        <f t="shared" si="542"/>
        <v>0</v>
      </c>
      <c r="AB175" s="53">
        <f t="shared" si="542"/>
        <v>0</v>
      </c>
      <c r="AC175" s="53">
        <f t="shared" si="542"/>
        <v>0</v>
      </c>
      <c r="AD175" s="53">
        <f t="shared" si="542"/>
        <v>0</v>
      </c>
      <c r="AE175" s="53">
        <f t="shared" si="542"/>
        <v>0</v>
      </c>
      <c r="AF175" s="53">
        <f t="shared" si="542"/>
        <v>0</v>
      </c>
      <c r="AG175" s="53">
        <f t="shared" si="542"/>
        <v>0</v>
      </c>
      <c r="AH175" s="53">
        <f t="shared" si="542"/>
        <v>0</v>
      </c>
      <c r="AI175" s="53">
        <f t="shared" si="542"/>
        <v>0</v>
      </c>
      <c r="AJ175" s="53">
        <f t="shared" si="542"/>
        <v>0</v>
      </c>
      <c r="AK175" s="53">
        <f t="shared" si="542"/>
        <v>0</v>
      </c>
      <c r="AL175" s="53">
        <f t="shared" si="542"/>
        <v>0</v>
      </c>
      <c r="AM175" s="53">
        <f t="shared" si="542"/>
        <v>0</v>
      </c>
      <c r="AN175" s="53">
        <f t="shared" si="542"/>
        <v>0</v>
      </c>
      <c r="AO175" s="53">
        <f t="shared" si="542"/>
        <v>0</v>
      </c>
      <c r="AP175" s="53">
        <f t="shared" si="542"/>
        <v>0</v>
      </c>
      <c r="AQ175" s="53">
        <f t="shared" si="542"/>
        <v>0</v>
      </c>
      <c r="AR175" s="53">
        <f t="shared" si="542"/>
        <v>0</v>
      </c>
      <c r="AS175" s="53">
        <f t="shared" si="542"/>
        <v>0</v>
      </c>
      <c r="AT175" s="53">
        <f t="shared" si="542"/>
        <v>0</v>
      </c>
      <c r="AU175" s="53">
        <f t="shared" si="542"/>
        <v>0</v>
      </c>
      <c r="AV175" s="53">
        <f t="shared" si="542"/>
        <v>0</v>
      </c>
      <c r="AW175" s="53">
        <f t="shared" si="542"/>
        <v>0</v>
      </c>
      <c r="AX175" s="53">
        <f t="shared" si="542"/>
        <v>0</v>
      </c>
      <c r="AY175" s="53">
        <f t="shared" si="542"/>
        <v>0</v>
      </c>
      <c r="AZ175" s="53">
        <f t="shared" si="542"/>
        <v>0</v>
      </c>
      <c r="BA175" s="53">
        <f t="shared" si="542"/>
        <v>0</v>
      </c>
      <c r="BB175" s="53">
        <f t="shared" si="542"/>
        <v>0</v>
      </c>
      <c r="BC175" s="53">
        <f t="shared" si="542"/>
        <v>0</v>
      </c>
      <c r="BD175" s="53">
        <f t="shared" si="542"/>
        <v>0</v>
      </c>
      <c r="BE175" s="53">
        <f t="shared" si="542"/>
        <v>0</v>
      </c>
      <c r="BF175" s="53">
        <f t="shared" si="542"/>
        <v>0</v>
      </c>
      <c r="BG175" s="53">
        <f t="shared" si="542"/>
        <v>0</v>
      </c>
      <c r="BH175" s="53">
        <f t="shared" si="542"/>
        <v>0</v>
      </c>
      <c r="BI175" s="53">
        <f t="shared" si="542"/>
        <v>0</v>
      </c>
      <c r="BJ175" s="53">
        <f t="shared" si="542"/>
        <v>0</v>
      </c>
      <c r="BK175" s="53">
        <f t="shared" si="542"/>
        <v>0</v>
      </c>
      <c r="BO175" s="53">
        <f t="shared" ref="BO175:BT175" si="543">SUM(BO173:BO174)</f>
        <v>0</v>
      </c>
      <c r="BP175" s="53">
        <f t="shared" si="543"/>
        <v>0</v>
      </c>
      <c r="BQ175" s="53">
        <f t="shared" si="543"/>
        <v>0</v>
      </c>
      <c r="BR175" s="53">
        <f t="shared" si="543"/>
        <v>0</v>
      </c>
      <c r="BS175" s="53">
        <f t="shared" si="543"/>
        <v>0</v>
      </c>
      <c r="BT175" s="53">
        <f t="shared" si="543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544">SUM(E168,E169:E172,E175)</f>
        <v>0</v>
      </c>
      <c r="F176" s="10">
        <f t="shared" si="544"/>
        <v>0</v>
      </c>
      <c r="G176" s="10">
        <f t="shared" si="544"/>
        <v>0</v>
      </c>
      <c r="H176" s="10">
        <f t="shared" si="544"/>
        <v>0</v>
      </c>
      <c r="I176" s="10">
        <f t="shared" si="544"/>
        <v>0</v>
      </c>
      <c r="J176" s="10">
        <f t="shared" si="544"/>
        <v>0</v>
      </c>
      <c r="K176" s="10">
        <f t="shared" si="544"/>
        <v>0</v>
      </c>
      <c r="L176" s="10">
        <f t="shared" si="544"/>
        <v>0</v>
      </c>
      <c r="M176" s="10">
        <f t="shared" si="544"/>
        <v>0</v>
      </c>
      <c r="N176" s="10">
        <f t="shared" si="544"/>
        <v>0</v>
      </c>
      <c r="O176" s="10">
        <f t="shared" si="544"/>
        <v>0</v>
      </c>
      <c r="P176" s="10">
        <f t="shared" si="544"/>
        <v>0</v>
      </c>
      <c r="Q176" s="10">
        <f t="shared" si="544"/>
        <v>0</v>
      </c>
      <c r="R176" s="10">
        <f t="shared" si="544"/>
        <v>0</v>
      </c>
      <c r="S176" s="10">
        <f t="shared" si="544"/>
        <v>0</v>
      </c>
      <c r="T176" s="10">
        <f t="shared" si="544"/>
        <v>0</v>
      </c>
      <c r="U176" s="10">
        <f t="shared" si="544"/>
        <v>0</v>
      </c>
      <c r="V176" s="10">
        <f t="shared" si="544"/>
        <v>0</v>
      </c>
      <c r="W176" s="10">
        <f t="shared" si="544"/>
        <v>0</v>
      </c>
      <c r="X176" s="10">
        <f t="shared" si="544"/>
        <v>0</v>
      </c>
      <c r="Y176" s="10">
        <f t="shared" si="544"/>
        <v>0</v>
      </c>
      <c r="Z176" s="10">
        <f t="shared" si="544"/>
        <v>0</v>
      </c>
      <c r="AA176" s="10">
        <f t="shared" si="544"/>
        <v>0</v>
      </c>
      <c r="AB176" s="10">
        <f t="shared" si="544"/>
        <v>0</v>
      </c>
      <c r="AC176" s="10">
        <f t="shared" si="544"/>
        <v>0</v>
      </c>
      <c r="AD176" s="10">
        <f t="shared" si="544"/>
        <v>0</v>
      </c>
      <c r="AE176" s="10">
        <f t="shared" si="544"/>
        <v>0</v>
      </c>
      <c r="AF176" s="10">
        <f t="shared" si="544"/>
        <v>0</v>
      </c>
      <c r="AG176" s="10">
        <f t="shared" si="544"/>
        <v>0</v>
      </c>
      <c r="AH176" s="10">
        <f t="shared" si="544"/>
        <v>0</v>
      </c>
      <c r="AI176" s="10">
        <f t="shared" si="544"/>
        <v>0</v>
      </c>
      <c r="AJ176" s="10">
        <f t="shared" si="544"/>
        <v>0</v>
      </c>
      <c r="AK176" s="10">
        <f t="shared" si="544"/>
        <v>0</v>
      </c>
      <c r="AL176" s="10">
        <f t="shared" si="544"/>
        <v>0</v>
      </c>
      <c r="AM176" s="10">
        <f t="shared" si="544"/>
        <v>0</v>
      </c>
      <c r="AN176" s="10">
        <f t="shared" si="544"/>
        <v>0</v>
      </c>
      <c r="AO176" s="10">
        <f t="shared" si="544"/>
        <v>0</v>
      </c>
      <c r="AP176" s="10">
        <f t="shared" si="544"/>
        <v>0</v>
      </c>
      <c r="AQ176" s="10">
        <f t="shared" si="544"/>
        <v>0</v>
      </c>
      <c r="AR176" s="10">
        <f t="shared" si="544"/>
        <v>0</v>
      </c>
      <c r="AS176" s="10">
        <f t="shared" si="544"/>
        <v>0</v>
      </c>
      <c r="AT176" s="10">
        <f t="shared" si="544"/>
        <v>0</v>
      </c>
      <c r="AU176" s="10">
        <f t="shared" si="544"/>
        <v>0</v>
      </c>
      <c r="AV176" s="10">
        <f t="shared" si="544"/>
        <v>0</v>
      </c>
      <c r="AW176" s="10">
        <f t="shared" si="544"/>
        <v>0</v>
      </c>
      <c r="AX176" s="10">
        <f t="shared" si="544"/>
        <v>0</v>
      </c>
      <c r="AY176" s="10">
        <f t="shared" si="544"/>
        <v>0</v>
      </c>
      <c r="AZ176" s="10">
        <f t="shared" si="544"/>
        <v>5497.9940041199998</v>
      </c>
      <c r="BA176" s="10">
        <f t="shared" si="544"/>
        <v>4768.3103684099997</v>
      </c>
      <c r="BB176" s="10">
        <f t="shared" si="544"/>
        <v>5416.9239408600006</v>
      </c>
      <c r="BC176" s="10">
        <f t="shared" si="544"/>
        <v>5418.3120023500005</v>
      </c>
      <c r="BD176" s="10">
        <f t="shared" si="544"/>
        <v>5404.9482489499997</v>
      </c>
      <c r="BE176" s="10">
        <f t="shared" si="544"/>
        <v>5077.1869086399993</v>
      </c>
      <c r="BF176" s="10">
        <f t="shared" si="544"/>
        <v>6004.2643740000003</v>
      </c>
      <c r="BG176" s="10">
        <f t="shared" si="544"/>
        <v>5580.83502692</v>
      </c>
      <c r="BH176" s="10">
        <f t="shared" si="544"/>
        <v>5055.2010439300002</v>
      </c>
      <c r="BI176" s="10">
        <f t="shared" si="544"/>
        <v>5187.7244496200001</v>
      </c>
      <c r="BJ176" s="10">
        <f t="shared" si="544"/>
        <v>4919.7149858500006</v>
      </c>
      <c r="BK176" s="10">
        <f t="shared" si="544"/>
        <v>6312.2415278999997</v>
      </c>
      <c r="BO176" s="10">
        <f t="shared" ref="BO176:BT176" si="545">SUM(BO168,BO169:BO172,BO175)</f>
        <v>0</v>
      </c>
      <c r="BP176" s="10">
        <f t="shared" si="545"/>
        <v>26506.48856469</v>
      </c>
      <c r="BQ176" s="10">
        <f t="shared" si="545"/>
        <v>0</v>
      </c>
      <c r="BR176" s="10">
        <f t="shared" si="545"/>
        <v>0</v>
      </c>
      <c r="BS176" s="10">
        <f t="shared" si="545"/>
        <v>0</v>
      </c>
      <c r="BT176" s="10">
        <f t="shared" si="545"/>
        <v>0</v>
      </c>
    </row>
    <row r="179" spans="1:72" hidden="1" outlineLevel="2" x14ac:dyDescent="0.25">
      <c r="A179" s="11" t="s">
        <v>25</v>
      </c>
      <c r="C179" s="2" t="s">
        <v>79</v>
      </c>
      <c r="D179" s="8">
        <f>+Renta_Alta!D179+Masivo!D179+Consumo_Inicial!D179</f>
        <v>0</v>
      </c>
      <c r="E179" s="8">
        <f>+Renta_Alta!E179+Masivo!E179+Consumo_Inicial!E179</f>
        <v>0</v>
      </c>
      <c r="F179" s="8">
        <f>+Renta_Alta!F179+Masivo!F179+Consumo_Inicial!F179</f>
        <v>0</v>
      </c>
      <c r="G179" s="8">
        <f>+Renta_Alta!G179+Masivo!G179+Consumo_Inicial!G179</f>
        <v>0</v>
      </c>
      <c r="H179" s="8">
        <f>+Renta_Alta!H179+Masivo!H179+Consumo_Inicial!H179</f>
        <v>0</v>
      </c>
      <c r="I179" s="8">
        <f>+Renta_Alta!I179+Masivo!I179+Consumo_Inicial!I179</f>
        <v>0</v>
      </c>
      <c r="J179" s="8">
        <f>+Renta_Alta!J179+Masivo!J179+Consumo_Inicial!J179</f>
        <v>0</v>
      </c>
      <c r="K179" s="8">
        <f>+Renta_Alta!K179+Masivo!K179+Consumo_Inicial!K179</f>
        <v>0</v>
      </c>
      <c r="L179" s="8">
        <f>+Renta_Alta!L179+Masivo!L179+Consumo_Inicial!L179</f>
        <v>0</v>
      </c>
      <c r="M179" s="8">
        <f>+Renta_Alta!M179+Masivo!M179+Consumo_Inicial!M179</f>
        <v>0</v>
      </c>
      <c r="N179" s="8">
        <f>+Renta_Alta!N179+Masivo!N179+Consumo_Inicial!N179</f>
        <v>0</v>
      </c>
      <c r="O179" s="8">
        <f>+Renta_Alta!O179+Masivo!O179+Consumo_Inicial!O179</f>
        <v>0</v>
      </c>
      <c r="P179" s="8">
        <f>+Renta_Alta!P179+Masivo!P179+Consumo_Inicial!P179</f>
        <v>0</v>
      </c>
      <c r="Q179" s="8">
        <f>+Renta_Alta!Q179+Masivo!Q179+Consumo_Inicial!Q179</f>
        <v>0</v>
      </c>
      <c r="R179" s="8">
        <f>+Renta_Alta!R179+Masivo!R179+Consumo_Inicial!R179</f>
        <v>0</v>
      </c>
      <c r="S179" s="8">
        <f>+Renta_Alta!S179+Masivo!S179+Consumo_Inicial!S179</f>
        <v>0</v>
      </c>
      <c r="T179" s="8">
        <f>+Renta_Alta!T179+Masivo!T179+Consumo_Inicial!T179</f>
        <v>0</v>
      </c>
      <c r="U179" s="8">
        <f>+Renta_Alta!U179+Masivo!U179+Consumo_Inicial!U179</f>
        <v>0</v>
      </c>
      <c r="V179" s="8">
        <f>+Renta_Alta!V179+Masivo!V179+Consumo_Inicial!V179</f>
        <v>0</v>
      </c>
      <c r="W179" s="8">
        <f>+Renta_Alta!W179+Masivo!W179+Consumo_Inicial!W179</f>
        <v>0</v>
      </c>
      <c r="X179" s="8">
        <f>+Renta_Alta!X179+Masivo!X179+Consumo_Inicial!X179</f>
        <v>0</v>
      </c>
      <c r="Y179" s="8">
        <f>+Renta_Alta!Y179+Masivo!Y179+Consumo_Inicial!Y179</f>
        <v>0</v>
      </c>
      <c r="Z179" s="8">
        <f>+Renta_Alta!Z179+Masivo!Z179+Consumo_Inicial!Z179</f>
        <v>0</v>
      </c>
      <c r="AA179" s="8">
        <f>+Renta_Alta!AA179+Masivo!AA179+Consumo_Inicial!AA179</f>
        <v>0</v>
      </c>
      <c r="AB179" s="8">
        <f>+Renta_Alta!AB179+Masivo!AB179+Consumo_Inicial!AB179</f>
        <v>0</v>
      </c>
      <c r="AC179" s="8">
        <f>+Renta_Alta!AC179+Masivo!AC179+Consumo_Inicial!AC179</f>
        <v>0</v>
      </c>
      <c r="AD179" s="8">
        <f>+Renta_Alta!AD179+Masivo!AD179+Consumo_Inicial!AD179</f>
        <v>0</v>
      </c>
      <c r="AE179" s="8">
        <f>+Renta_Alta!AE179+Masivo!AE179+Consumo_Inicial!AE179</f>
        <v>0</v>
      </c>
      <c r="AF179" s="8">
        <f>+Renta_Alta!AF179+Masivo!AF179+Consumo_Inicial!AF179</f>
        <v>0</v>
      </c>
      <c r="AG179" s="8">
        <f>+Renta_Alta!AG179+Masivo!AG179+Consumo_Inicial!AG179</f>
        <v>0</v>
      </c>
      <c r="AH179" s="8">
        <f>+Renta_Alta!AH179+Masivo!AH179+Consumo_Inicial!AH179</f>
        <v>0</v>
      </c>
      <c r="AI179" s="8">
        <f>+Renta_Alta!AI179+Masivo!AI179+Consumo_Inicial!AI179</f>
        <v>0</v>
      </c>
      <c r="AJ179" s="8">
        <f>+Renta_Alta!AJ179+Masivo!AJ179+Consumo_Inicial!AJ179</f>
        <v>0</v>
      </c>
      <c r="AK179" s="8">
        <f>+Renta_Alta!AK179+Masivo!AK179+Consumo_Inicial!AK179</f>
        <v>0</v>
      </c>
      <c r="AL179" s="8">
        <f>+Renta_Alta!AL179+Masivo!AL179+Consumo_Inicial!AL179</f>
        <v>0</v>
      </c>
      <c r="AM179" s="8">
        <f>+Renta_Alta!AM179+Masivo!AM179+Consumo_Inicial!AM179</f>
        <v>0</v>
      </c>
      <c r="AN179" s="8">
        <f>+Renta_Alta!AN179+Masivo!AN179+Consumo_Inicial!AN179</f>
        <v>0</v>
      </c>
      <c r="AO179" s="8">
        <f>+Renta_Alta!AO179+Masivo!AO179+Consumo_Inicial!AO179</f>
        <v>0</v>
      </c>
      <c r="AP179" s="8">
        <f>+Renta_Alta!AP179+Masivo!AP179+Consumo_Inicial!AP179</f>
        <v>0</v>
      </c>
      <c r="AQ179" s="8">
        <f>+Renta_Alta!AQ179+Masivo!AQ179+Consumo_Inicial!AQ179</f>
        <v>0</v>
      </c>
      <c r="AR179" s="8">
        <f>+Renta_Alta!AR179+Masivo!AR179+Consumo_Inicial!AR179</f>
        <v>0</v>
      </c>
      <c r="AS179" s="8">
        <f>+Renta_Alta!AS179+Masivo!AS179+Consumo_Inicial!AS179</f>
        <v>0</v>
      </c>
      <c r="AT179" s="8">
        <f>+Renta_Alta!AT179+Masivo!AT179+Consumo_Inicial!AT179</f>
        <v>0</v>
      </c>
      <c r="AU179" s="8">
        <f>+Renta_Alta!AU179+Masivo!AU179+Consumo_Inicial!AU179</f>
        <v>0</v>
      </c>
      <c r="AV179" s="8">
        <f>+Renta_Alta!AV179+Masivo!AV179+Consumo_Inicial!AV179</f>
        <v>0</v>
      </c>
      <c r="AW179" s="8">
        <f>+Renta_Alta!AW179+Masivo!AW179+Consumo_Inicial!AW179</f>
        <v>0</v>
      </c>
      <c r="AX179" s="8">
        <f>+Renta_Alta!AX179+Masivo!AX179+Consumo_Inicial!AX179</f>
        <v>0</v>
      </c>
      <c r="AY179" s="8">
        <f>+Renta_Alta!AY179+Masivo!AY179+Consumo_Inicial!AY179</f>
        <v>0</v>
      </c>
      <c r="AZ179" s="8">
        <f>+Renta_Alta!AZ179+Masivo!AZ179+Consumo_Inicial!AZ179</f>
        <v>-2205.9012076260005</v>
      </c>
      <c r="BA179" s="8">
        <f>+Renta_Alta!BA179+Masivo!BA179+Consumo_Inicial!BA179</f>
        <v>-1222.256671309</v>
      </c>
      <c r="BB179" s="8">
        <f>+Renta_Alta!BB179+Masivo!BB179+Consumo_Inicial!BB179</f>
        <v>-937.03488089999996</v>
      </c>
      <c r="BC179" s="8">
        <f>+Renta_Alta!BC179+Masivo!BC179+Consumo_Inicial!BC179</f>
        <v>-1015.9762977369999</v>
      </c>
      <c r="BD179" s="8">
        <f>+Renta_Alta!BD179+Masivo!BD179+Consumo_Inicial!BD179</f>
        <v>-1129.7333221030001</v>
      </c>
      <c r="BE179" s="8">
        <f>+Renta_Alta!BE179+Masivo!BE179+Consumo_Inicial!BE179</f>
        <v>-1168.9160568100001</v>
      </c>
      <c r="BF179" s="8">
        <f>+Renta_Alta!BF179+Masivo!BF179+Consumo_Inicial!BF179</f>
        <v>-2869.69160199</v>
      </c>
      <c r="BG179" s="8">
        <f>+Renta_Alta!BG179+Masivo!BG179+Consumo_Inicial!BG179</f>
        <v>-2941.5201543190005</v>
      </c>
      <c r="BH179" s="8">
        <f>+Renta_Alta!BH179+Masivo!BH179+Consumo_Inicial!BH179</f>
        <v>-3185.6273624200003</v>
      </c>
      <c r="BI179" s="8">
        <f>+Renta_Alta!BI179+Masivo!BI179+Consumo_Inicial!BI179</f>
        <v>-4142.0326084879998</v>
      </c>
      <c r="BJ179" s="8">
        <f>+Renta_Alta!BJ179+Masivo!BJ179+Consumo_Inicial!BJ179</f>
        <v>-2258.6220811359999</v>
      </c>
      <c r="BK179" s="8">
        <f>+Renta_Alta!BK179+Masivo!BK179+Consumo_Inicial!BK179</f>
        <v>-2447.195347676</v>
      </c>
      <c r="BO179" s="23">
        <f t="shared" ref="BO179:BT193" si="546">SUMIFS($D179:$BM179,$D$6:$BM$6,"&gt;="&amp;BO$2,$D$6:$BM$6,"&lt;="&amp;BO$6,$D$5:$BM$5,BO$5)</f>
        <v>0</v>
      </c>
      <c r="BP179" s="23">
        <f t="shared" si="546"/>
        <v>-6510.9023796750007</v>
      </c>
      <c r="BQ179" s="23">
        <f t="shared" si="546"/>
        <v>0</v>
      </c>
      <c r="BR179" s="23">
        <f t="shared" si="546"/>
        <v>0</v>
      </c>
      <c r="BS179" s="23">
        <f t="shared" si="546"/>
        <v>0</v>
      </c>
      <c r="BT179" s="23">
        <f t="shared" si="546"/>
        <v>0</v>
      </c>
    </row>
    <row r="180" spans="1:72" hidden="1" outlineLevel="2" x14ac:dyDescent="0.25">
      <c r="A180" s="11" t="s">
        <v>25</v>
      </c>
      <c r="C180" s="2"/>
      <c r="D180" s="8">
        <f>+Renta_Alta!D180+Masivo!D180+Consumo_Inicial!D180</f>
        <v>0</v>
      </c>
      <c r="E180" s="8">
        <f>+Renta_Alta!E180+Masivo!E180+Consumo_Inicial!E180</f>
        <v>0</v>
      </c>
      <c r="F180" s="8">
        <f>+Renta_Alta!F180+Masivo!F180+Consumo_Inicial!F180</f>
        <v>0</v>
      </c>
      <c r="G180" s="8">
        <f>+Renta_Alta!G180+Masivo!G180+Consumo_Inicial!G180</f>
        <v>0</v>
      </c>
      <c r="H180" s="8">
        <f>+Renta_Alta!H180+Masivo!H180+Consumo_Inicial!H180</f>
        <v>0</v>
      </c>
      <c r="I180" s="8">
        <f>+Renta_Alta!I180+Masivo!I180+Consumo_Inicial!I180</f>
        <v>0</v>
      </c>
      <c r="J180" s="8">
        <f>+Renta_Alta!J180+Masivo!J180+Consumo_Inicial!J180</f>
        <v>0</v>
      </c>
      <c r="K180" s="8">
        <f>+Renta_Alta!K180+Masivo!K180+Consumo_Inicial!K180</f>
        <v>0</v>
      </c>
      <c r="L180" s="8">
        <f>+Renta_Alta!L180+Masivo!L180+Consumo_Inicial!L180</f>
        <v>0</v>
      </c>
      <c r="M180" s="8">
        <f>+Renta_Alta!M180+Masivo!M180+Consumo_Inicial!M180</f>
        <v>0</v>
      </c>
      <c r="N180" s="8">
        <f>+Renta_Alta!N180+Masivo!N180+Consumo_Inicial!N180</f>
        <v>0</v>
      </c>
      <c r="O180" s="8">
        <f>+Renta_Alta!O180+Masivo!O180+Consumo_Inicial!O180</f>
        <v>0</v>
      </c>
      <c r="P180" s="8">
        <f>+Renta_Alta!P180+Masivo!P180+Consumo_Inicial!P180</f>
        <v>0</v>
      </c>
      <c r="Q180" s="8">
        <f>+Renta_Alta!Q180+Masivo!Q180+Consumo_Inicial!Q180</f>
        <v>0</v>
      </c>
      <c r="R180" s="8">
        <f>+Renta_Alta!R180+Masivo!R180+Consumo_Inicial!R180</f>
        <v>0</v>
      </c>
      <c r="S180" s="8">
        <f>+Renta_Alta!S180+Masivo!S180+Consumo_Inicial!S180</f>
        <v>0</v>
      </c>
      <c r="T180" s="8">
        <f>+Renta_Alta!T180+Masivo!T180+Consumo_Inicial!T180</f>
        <v>0</v>
      </c>
      <c r="U180" s="8">
        <f>+Renta_Alta!U180+Masivo!U180+Consumo_Inicial!U180</f>
        <v>0</v>
      </c>
      <c r="V180" s="8">
        <f>+Renta_Alta!V180+Masivo!V180+Consumo_Inicial!V180</f>
        <v>0</v>
      </c>
      <c r="W180" s="8">
        <f>+Renta_Alta!W180+Masivo!W180+Consumo_Inicial!W180</f>
        <v>0</v>
      </c>
      <c r="X180" s="8">
        <f>+Renta_Alta!X180+Masivo!X180+Consumo_Inicial!X180</f>
        <v>0</v>
      </c>
      <c r="Y180" s="8">
        <f>+Renta_Alta!Y180+Masivo!Y180+Consumo_Inicial!Y180</f>
        <v>0</v>
      </c>
      <c r="Z180" s="8">
        <f>+Renta_Alta!Z180+Masivo!Z180+Consumo_Inicial!Z180</f>
        <v>0</v>
      </c>
      <c r="AA180" s="8">
        <f>+Renta_Alta!AA180+Masivo!AA180+Consumo_Inicial!AA180</f>
        <v>0</v>
      </c>
      <c r="AB180" s="8">
        <f>+Renta_Alta!AB180+Masivo!AB180+Consumo_Inicial!AB180</f>
        <v>0</v>
      </c>
      <c r="AC180" s="8">
        <f>+Renta_Alta!AC180+Masivo!AC180+Consumo_Inicial!AC180</f>
        <v>0</v>
      </c>
      <c r="AD180" s="8">
        <f>+Renta_Alta!AD180+Masivo!AD180+Consumo_Inicial!AD180</f>
        <v>0</v>
      </c>
      <c r="AE180" s="8">
        <f>+Renta_Alta!AE180+Masivo!AE180+Consumo_Inicial!AE180</f>
        <v>0</v>
      </c>
      <c r="AF180" s="8">
        <f>+Renta_Alta!AF180+Masivo!AF180+Consumo_Inicial!AF180</f>
        <v>0</v>
      </c>
      <c r="AG180" s="8">
        <f>+Renta_Alta!AG180+Masivo!AG180+Consumo_Inicial!AG180</f>
        <v>0</v>
      </c>
      <c r="AH180" s="8">
        <f>+Renta_Alta!AH180+Masivo!AH180+Consumo_Inicial!AH180</f>
        <v>0</v>
      </c>
      <c r="AI180" s="8">
        <f>+Renta_Alta!AI180+Masivo!AI180+Consumo_Inicial!AI180</f>
        <v>0</v>
      </c>
      <c r="AJ180" s="8">
        <f>+Renta_Alta!AJ180+Masivo!AJ180+Consumo_Inicial!AJ180</f>
        <v>0</v>
      </c>
      <c r="AK180" s="8">
        <f>+Renta_Alta!AK180+Masivo!AK180+Consumo_Inicial!AK180</f>
        <v>0</v>
      </c>
      <c r="AL180" s="8">
        <f>+Renta_Alta!AL180+Masivo!AL180+Consumo_Inicial!AL180</f>
        <v>0</v>
      </c>
      <c r="AM180" s="8">
        <f>+Renta_Alta!AM180+Masivo!AM180+Consumo_Inicial!AM180</f>
        <v>0</v>
      </c>
      <c r="AN180" s="8">
        <f>+Renta_Alta!AN180+Masivo!AN180+Consumo_Inicial!AN180</f>
        <v>0</v>
      </c>
      <c r="AO180" s="8">
        <f>+Renta_Alta!AO180+Masivo!AO180+Consumo_Inicial!AO180</f>
        <v>0</v>
      </c>
      <c r="AP180" s="8">
        <f>+Renta_Alta!AP180+Masivo!AP180+Consumo_Inicial!AP180</f>
        <v>0</v>
      </c>
      <c r="AQ180" s="8">
        <f>+Renta_Alta!AQ180+Masivo!AQ180+Consumo_Inicial!AQ180</f>
        <v>0</v>
      </c>
      <c r="AR180" s="8">
        <f>+Renta_Alta!AR180+Masivo!AR180+Consumo_Inicial!AR180</f>
        <v>0</v>
      </c>
      <c r="AS180" s="8">
        <f>+Renta_Alta!AS180+Masivo!AS180+Consumo_Inicial!AS180</f>
        <v>0</v>
      </c>
      <c r="AT180" s="8">
        <f>+Renta_Alta!AT180+Masivo!AT180+Consumo_Inicial!AT180</f>
        <v>0</v>
      </c>
      <c r="AU180" s="8">
        <f>+Renta_Alta!AU180+Masivo!AU180+Consumo_Inicial!AU180</f>
        <v>0</v>
      </c>
      <c r="AV180" s="8">
        <f>+Renta_Alta!AV180+Masivo!AV180+Consumo_Inicial!AV180</f>
        <v>0</v>
      </c>
      <c r="AW180" s="8">
        <f>+Renta_Alta!AW180+Masivo!AW180+Consumo_Inicial!AW180</f>
        <v>0</v>
      </c>
      <c r="AX180" s="8">
        <f>+Renta_Alta!AX180+Masivo!AX180+Consumo_Inicial!AX180</f>
        <v>0</v>
      </c>
      <c r="AY180" s="8">
        <f>+Renta_Alta!AY180+Masivo!AY180+Consumo_Inicial!AY180</f>
        <v>0</v>
      </c>
      <c r="AZ180" s="8">
        <f>+Renta_Alta!AZ180+Masivo!AZ180+Consumo_Inicial!AZ180</f>
        <v>0</v>
      </c>
      <c r="BA180" s="8">
        <f>+Renta_Alta!BA180+Masivo!BA180+Consumo_Inicial!BA180</f>
        <v>0</v>
      </c>
      <c r="BB180" s="8">
        <f>+Renta_Alta!BB180+Masivo!BB180+Consumo_Inicial!BB180</f>
        <v>0</v>
      </c>
      <c r="BC180" s="8">
        <f>+Renta_Alta!BC180+Masivo!BC180+Consumo_Inicial!BC180</f>
        <v>0</v>
      </c>
      <c r="BD180" s="8">
        <f>+Renta_Alta!BD180+Masivo!BD180+Consumo_Inicial!BD180</f>
        <v>0</v>
      </c>
      <c r="BE180" s="8">
        <f>+Renta_Alta!BE180+Masivo!BE180+Consumo_Inicial!BE180</f>
        <v>0</v>
      </c>
      <c r="BF180" s="8">
        <f>+Renta_Alta!BF180+Masivo!BF180+Consumo_Inicial!BF180</f>
        <v>0</v>
      </c>
      <c r="BG180" s="8">
        <f>+Renta_Alta!BG180+Masivo!BG180+Consumo_Inicial!BG180</f>
        <v>0</v>
      </c>
      <c r="BH180" s="8">
        <f>+Renta_Alta!BH180+Masivo!BH180+Consumo_Inicial!BH180</f>
        <v>0</v>
      </c>
      <c r="BI180" s="8">
        <f>+Renta_Alta!BI180+Masivo!BI180+Consumo_Inicial!BI180</f>
        <v>0</v>
      </c>
      <c r="BJ180" s="8">
        <f>+Renta_Alta!BJ180+Masivo!BJ180+Consumo_Inicial!BJ180</f>
        <v>0</v>
      </c>
      <c r="BK180" s="8">
        <f>+Renta_Alta!BK180+Masivo!BK180+Consumo_Inicial!BK180</f>
        <v>0</v>
      </c>
      <c r="BO180" s="23">
        <f t="shared" si="546"/>
        <v>0</v>
      </c>
      <c r="BP180" s="23">
        <f t="shared" si="546"/>
        <v>0</v>
      </c>
      <c r="BQ180" s="23">
        <f t="shared" si="546"/>
        <v>0</v>
      </c>
      <c r="BR180" s="23">
        <f t="shared" si="546"/>
        <v>0</v>
      </c>
      <c r="BS180" s="23">
        <f t="shared" si="546"/>
        <v>0</v>
      </c>
      <c r="BT180" s="23">
        <f t="shared" si="546"/>
        <v>0</v>
      </c>
    </row>
    <row r="181" spans="1:72" hidden="1" outlineLevel="2" x14ac:dyDescent="0.25">
      <c r="A181" s="11" t="s">
        <v>25</v>
      </c>
      <c r="C181" s="2"/>
      <c r="D181" s="8">
        <f>+Renta_Alta!D181+Masivo!D181+Consumo_Inicial!D181</f>
        <v>0</v>
      </c>
      <c r="E181" s="8">
        <f>+Renta_Alta!E181+Masivo!E181+Consumo_Inicial!E181</f>
        <v>0</v>
      </c>
      <c r="F181" s="8">
        <f>+Renta_Alta!F181+Masivo!F181+Consumo_Inicial!F181</f>
        <v>0</v>
      </c>
      <c r="G181" s="8">
        <f>+Renta_Alta!G181+Masivo!G181+Consumo_Inicial!G181</f>
        <v>0</v>
      </c>
      <c r="H181" s="8">
        <f>+Renta_Alta!H181+Masivo!H181+Consumo_Inicial!H181</f>
        <v>0</v>
      </c>
      <c r="I181" s="8">
        <f>+Renta_Alta!I181+Masivo!I181+Consumo_Inicial!I181</f>
        <v>0</v>
      </c>
      <c r="J181" s="8">
        <f>+Renta_Alta!J181+Masivo!J181+Consumo_Inicial!J181</f>
        <v>0</v>
      </c>
      <c r="K181" s="8">
        <f>+Renta_Alta!K181+Masivo!K181+Consumo_Inicial!K181</f>
        <v>0</v>
      </c>
      <c r="L181" s="8">
        <f>+Renta_Alta!L181+Masivo!L181+Consumo_Inicial!L181</f>
        <v>0</v>
      </c>
      <c r="M181" s="8">
        <f>+Renta_Alta!M181+Masivo!M181+Consumo_Inicial!M181</f>
        <v>0</v>
      </c>
      <c r="N181" s="8">
        <f>+Renta_Alta!N181+Masivo!N181+Consumo_Inicial!N181</f>
        <v>0</v>
      </c>
      <c r="O181" s="8">
        <f>+Renta_Alta!O181+Masivo!O181+Consumo_Inicial!O181</f>
        <v>0</v>
      </c>
      <c r="P181" s="8">
        <f>+Renta_Alta!P181+Masivo!P181+Consumo_Inicial!P181</f>
        <v>0</v>
      </c>
      <c r="Q181" s="8">
        <f>+Renta_Alta!Q181+Masivo!Q181+Consumo_Inicial!Q181</f>
        <v>0</v>
      </c>
      <c r="R181" s="8">
        <f>+Renta_Alta!R181+Masivo!R181+Consumo_Inicial!R181</f>
        <v>0</v>
      </c>
      <c r="S181" s="8">
        <f>+Renta_Alta!S181+Masivo!S181+Consumo_Inicial!S181</f>
        <v>0</v>
      </c>
      <c r="T181" s="8">
        <f>+Renta_Alta!T181+Masivo!T181+Consumo_Inicial!T181</f>
        <v>0</v>
      </c>
      <c r="U181" s="8">
        <f>+Renta_Alta!U181+Masivo!U181+Consumo_Inicial!U181</f>
        <v>0</v>
      </c>
      <c r="V181" s="8">
        <f>+Renta_Alta!V181+Masivo!V181+Consumo_Inicial!V181</f>
        <v>0</v>
      </c>
      <c r="W181" s="8">
        <f>+Renta_Alta!W181+Masivo!W181+Consumo_Inicial!W181</f>
        <v>0</v>
      </c>
      <c r="X181" s="8">
        <f>+Renta_Alta!X181+Masivo!X181+Consumo_Inicial!X181</f>
        <v>0</v>
      </c>
      <c r="Y181" s="8">
        <f>+Renta_Alta!Y181+Masivo!Y181+Consumo_Inicial!Y181</f>
        <v>0</v>
      </c>
      <c r="Z181" s="8">
        <f>+Renta_Alta!Z181+Masivo!Z181+Consumo_Inicial!Z181</f>
        <v>0</v>
      </c>
      <c r="AA181" s="8">
        <f>+Renta_Alta!AA181+Masivo!AA181+Consumo_Inicial!AA181</f>
        <v>0</v>
      </c>
      <c r="AB181" s="8">
        <f>+Renta_Alta!AB181+Masivo!AB181+Consumo_Inicial!AB181</f>
        <v>0</v>
      </c>
      <c r="AC181" s="8">
        <f>+Renta_Alta!AC181+Masivo!AC181+Consumo_Inicial!AC181</f>
        <v>0</v>
      </c>
      <c r="AD181" s="8">
        <f>+Renta_Alta!AD181+Masivo!AD181+Consumo_Inicial!AD181</f>
        <v>0</v>
      </c>
      <c r="AE181" s="8">
        <f>+Renta_Alta!AE181+Masivo!AE181+Consumo_Inicial!AE181</f>
        <v>0</v>
      </c>
      <c r="AF181" s="8">
        <f>+Renta_Alta!AF181+Masivo!AF181+Consumo_Inicial!AF181</f>
        <v>0</v>
      </c>
      <c r="AG181" s="8">
        <f>+Renta_Alta!AG181+Masivo!AG181+Consumo_Inicial!AG181</f>
        <v>0</v>
      </c>
      <c r="AH181" s="8">
        <f>+Renta_Alta!AH181+Masivo!AH181+Consumo_Inicial!AH181</f>
        <v>0</v>
      </c>
      <c r="AI181" s="8">
        <f>+Renta_Alta!AI181+Masivo!AI181+Consumo_Inicial!AI181</f>
        <v>0</v>
      </c>
      <c r="AJ181" s="8">
        <f>+Renta_Alta!AJ181+Masivo!AJ181+Consumo_Inicial!AJ181</f>
        <v>0</v>
      </c>
      <c r="AK181" s="8">
        <f>+Renta_Alta!AK181+Masivo!AK181+Consumo_Inicial!AK181</f>
        <v>0</v>
      </c>
      <c r="AL181" s="8">
        <f>+Renta_Alta!AL181+Masivo!AL181+Consumo_Inicial!AL181</f>
        <v>0</v>
      </c>
      <c r="AM181" s="8">
        <f>+Renta_Alta!AM181+Masivo!AM181+Consumo_Inicial!AM181</f>
        <v>0</v>
      </c>
      <c r="AN181" s="8">
        <f>+Renta_Alta!AN181+Masivo!AN181+Consumo_Inicial!AN181</f>
        <v>0</v>
      </c>
      <c r="AO181" s="8">
        <f>+Renta_Alta!AO181+Masivo!AO181+Consumo_Inicial!AO181</f>
        <v>0</v>
      </c>
      <c r="AP181" s="8">
        <f>+Renta_Alta!AP181+Masivo!AP181+Consumo_Inicial!AP181</f>
        <v>0</v>
      </c>
      <c r="AQ181" s="8">
        <f>+Renta_Alta!AQ181+Masivo!AQ181+Consumo_Inicial!AQ181</f>
        <v>0</v>
      </c>
      <c r="AR181" s="8">
        <f>+Renta_Alta!AR181+Masivo!AR181+Consumo_Inicial!AR181</f>
        <v>0</v>
      </c>
      <c r="AS181" s="8">
        <f>+Renta_Alta!AS181+Masivo!AS181+Consumo_Inicial!AS181</f>
        <v>0</v>
      </c>
      <c r="AT181" s="8">
        <f>+Renta_Alta!AT181+Masivo!AT181+Consumo_Inicial!AT181</f>
        <v>0</v>
      </c>
      <c r="AU181" s="8">
        <f>+Renta_Alta!AU181+Masivo!AU181+Consumo_Inicial!AU181</f>
        <v>0</v>
      </c>
      <c r="AV181" s="8">
        <f>+Renta_Alta!AV181+Masivo!AV181+Consumo_Inicial!AV181</f>
        <v>0</v>
      </c>
      <c r="AW181" s="8">
        <f>+Renta_Alta!AW181+Masivo!AW181+Consumo_Inicial!AW181</f>
        <v>0</v>
      </c>
      <c r="AX181" s="8">
        <f>+Renta_Alta!AX181+Masivo!AX181+Consumo_Inicial!AX181</f>
        <v>0</v>
      </c>
      <c r="AY181" s="8">
        <f>+Renta_Alta!AY181+Masivo!AY181+Consumo_Inicial!AY181</f>
        <v>0</v>
      </c>
      <c r="AZ181" s="8">
        <f>+Renta_Alta!AZ181+Masivo!AZ181+Consumo_Inicial!AZ181</f>
        <v>0</v>
      </c>
      <c r="BA181" s="8">
        <f>+Renta_Alta!BA181+Masivo!BA181+Consumo_Inicial!BA181</f>
        <v>0</v>
      </c>
      <c r="BB181" s="8">
        <f>+Renta_Alta!BB181+Masivo!BB181+Consumo_Inicial!BB181</f>
        <v>0</v>
      </c>
      <c r="BC181" s="8">
        <f>+Renta_Alta!BC181+Masivo!BC181+Consumo_Inicial!BC181</f>
        <v>0</v>
      </c>
      <c r="BD181" s="8">
        <f>+Renta_Alta!BD181+Masivo!BD181+Consumo_Inicial!BD181</f>
        <v>0</v>
      </c>
      <c r="BE181" s="8">
        <f>+Renta_Alta!BE181+Masivo!BE181+Consumo_Inicial!BE181</f>
        <v>0</v>
      </c>
      <c r="BF181" s="8">
        <f>+Renta_Alta!BF181+Masivo!BF181+Consumo_Inicial!BF181</f>
        <v>0</v>
      </c>
      <c r="BG181" s="8">
        <f>+Renta_Alta!BG181+Masivo!BG181+Consumo_Inicial!BG181</f>
        <v>0</v>
      </c>
      <c r="BH181" s="8">
        <f>+Renta_Alta!BH181+Masivo!BH181+Consumo_Inicial!BH181</f>
        <v>0</v>
      </c>
      <c r="BI181" s="8">
        <f>+Renta_Alta!BI181+Masivo!BI181+Consumo_Inicial!BI181</f>
        <v>0</v>
      </c>
      <c r="BJ181" s="8">
        <f>+Renta_Alta!BJ181+Masivo!BJ181+Consumo_Inicial!BJ181</f>
        <v>0</v>
      </c>
      <c r="BK181" s="8">
        <f>+Renta_Alta!BK181+Masivo!BK181+Consumo_Inicial!BK181</f>
        <v>0</v>
      </c>
      <c r="BO181" s="23">
        <f t="shared" si="546"/>
        <v>0</v>
      </c>
      <c r="BP181" s="23">
        <f t="shared" si="546"/>
        <v>0</v>
      </c>
      <c r="BQ181" s="23">
        <f t="shared" si="546"/>
        <v>0</v>
      </c>
      <c r="BR181" s="23">
        <f t="shared" si="546"/>
        <v>0</v>
      </c>
      <c r="BS181" s="23">
        <f t="shared" si="546"/>
        <v>0</v>
      </c>
      <c r="BT181" s="23">
        <f t="shared" si="546"/>
        <v>0</v>
      </c>
    </row>
    <row r="182" spans="1:72" hidden="1" outlineLevel="2" x14ac:dyDescent="0.25">
      <c r="A182" s="11" t="s">
        <v>25</v>
      </c>
      <c r="C182" s="2"/>
      <c r="D182" s="8">
        <f>+Renta_Alta!D182+Masivo!D182+Consumo_Inicial!D182</f>
        <v>0</v>
      </c>
      <c r="E182" s="8">
        <f>+Renta_Alta!E182+Masivo!E182+Consumo_Inicial!E182</f>
        <v>0</v>
      </c>
      <c r="F182" s="8">
        <f>+Renta_Alta!F182+Masivo!F182+Consumo_Inicial!F182</f>
        <v>0</v>
      </c>
      <c r="G182" s="8">
        <f>+Renta_Alta!G182+Masivo!G182+Consumo_Inicial!G182</f>
        <v>0</v>
      </c>
      <c r="H182" s="8">
        <f>+Renta_Alta!H182+Masivo!H182+Consumo_Inicial!H182</f>
        <v>0</v>
      </c>
      <c r="I182" s="8">
        <f>+Renta_Alta!I182+Masivo!I182+Consumo_Inicial!I182</f>
        <v>0</v>
      </c>
      <c r="J182" s="8">
        <f>+Renta_Alta!J182+Masivo!J182+Consumo_Inicial!J182</f>
        <v>0</v>
      </c>
      <c r="K182" s="8">
        <f>+Renta_Alta!K182+Masivo!K182+Consumo_Inicial!K182</f>
        <v>0</v>
      </c>
      <c r="L182" s="8">
        <f>+Renta_Alta!L182+Masivo!L182+Consumo_Inicial!L182</f>
        <v>0</v>
      </c>
      <c r="M182" s="8">
        <f>+Renta_Alta!M182+Masivo!M182+Consumo_Inicial!M182</f>
        <v>0</v>
      </c>
      <c r="N182" s="8">
        <f>+Renta_Alta!N182+Masivo!N182+Consumo_Inicial!N182</f>
        <v>0</v>
      </c>
      <c r="O182" s="8">
        <f>+Renta_Alta!O182+Masivo!O182+Consumo_Inicial!O182</f>
        <v>0</v>
      </c>
      <c r="P182" s="8">
        <f>+Renta_Alta!P182+Masivo!P182+Consumo_Inicial!P182</f>
        <v>0</v>
      </c>
      <c r="Q182" s="8">
        <f>+Renta_Alta!Q182+Masivo!Q182+Consumo_Inicial!Q182</f>
        <v>0</v>
      </c>
      <c r="R182" s="8">
        <f>+Renta_Alta!R182+Masivo!R182+Consumo_Inicial!R182</f>
        <v>0</v>
      </c>
      <c r="S182" s="8">
        <f>+Renta_Alta!S182+Masivo!S182+Consumo_Inicial!S182</f>
        <v>0</v>
      </c>
      <c r="T182" s="8">
        <f>+Renta_Alta!T182+Masivo!T182+Consumo_Inicial!T182</f>
        <v>0</v>
      </c>
      <c r="U182" s="8">
        <f>+Renta_Alta!U182+Masivo!U182+Consumo_Inicial!U182</f>
        <v>0</v>
      </c>
      <c r="V182" s="8">
        <f>+Renta_Alta!V182+Masivo!V182+Consumo_Inicial!V182</f>
        <v>0</v>
      </c>
      <c r="W182" s="8">
        <f>+Renta_Alta!W182+Masivo!W182+Consumo_Inicial!W182</f>
        <v>0</v>
      </c>
      <c r="X182" s="8">
        <f>+Renta_Alta!X182+Masivo!X182+Consumo_Inicial!X182</f>
        <v>0</v>
      </c>
      <c r="Y182" s="8">
        <f>+Renta_Alta!Y182+Masivo!Y182+Consumo_Inicial!Y182</f>
        <v>0</v>
      </c>
      <c r="Z182" s="8">
        <f>+Renta_Alta!Z182+Masivo!Z182+Consumo_Inicial!Z182</f>
        <v>0</v>
      </c>
      <c r="AA182" s="8">
        <f>+Renta_Alta!AA182+Masivo!AA182+Consumo_Inicial!AA182</f>
        <v>0</v>
      </c>
      <c r="AB182" s="8">
        <f>+Renta_Alta!AB182+Masivo!AB182+Consumo_Inicial!AB182</f>
        <v>0</v>
      </c>
      <c r="AC182" s="8">
        <f>+Renta_Alta!AC182+Masivo!AC182+Consumo_Inicial!AC182</f>
        <v>0</v>
      </c>
      <c r="AD182" s="8">
        <f>+Renta_Alta!AD182+Masivo!AD182+Consumo_Inicial!AD182</f>
        <v>0</v>
      </c>
      <c r="AE182" s="8">
        <f>+Renta_Alta!AE182+Masivo!AE182+Consumo_Inicial!AE182</f>
        <v>0</v>
      </c>
      <c r="AF182" s="8">
        <f>+Renta_Alta!AF182+Masivo!AF182+Consumo_Inicial!AF182</f>
        <v>0</v>
      </c>
      <c r="AG182" s="8">
        <f>+Renta_Alta!AG182+Masivo!AG182+Consumo_Inicial!AG182</f>
        <v>0</v>
      </c>
      <c r="AH182" s="8">
        <f>+Renta_Alta!AH182+Masivo!AH182+Consumo_Inicial!AH182</f>
        <v>0</v>
      </c>
      <c r="AI182" s="8">
        <f>+Renta_Alta!AI182+Masivo!AI182+Consumo_Inicial!AI182</f>
        <v>0</v>
      </c>
      <c r="AJ182" s="8">
        <f>+Renta_Alta!AJ182+Masivo!AJ182+Consumo_Inicial!AJ182</f>
        <v>0</v>
      </c>
      <c r="AK182" s="8">
        <f>+Renta_Alta!AK182+Masivo!AK182+Consumo_Inicial!AK182</f>
        <v>0</v>
      </c>
      <c r="AL182" s="8">
        <f>+Renta_Alta!AL182+Masivo!AL182+Consumo_Inicial!AL182</f>
        <v>0</v>
      </c>
      <c r="AM182" s="8">
        <f>+Renta_Alta!AM182+Masivo!AM182+Consumo_Inicial!AM182</f>
        <v>0</v>
      </c>
      <c r="AN182" s="8">
        <f>+Renta_Alta!AN182+Masivo!AN182+Consumo_Inicial!AN182</f>
        <v>0</v>
      </c>
      <c r="AO182" s="8">
        <f>+Renta_Alta!AO182+Masivo!AO182+Consumo_Inicial!AO182</f>
        <v>0</v>
      </c>
      <c r="AP182" s="8">
        <f>+Renta_Alta!AP182+Masivo!AP182+Consumo_Inicial!AP182</f>
        <v>0</v>
      </c>
      <c r="AQ182" s="8">
        <f>+Renta_Alta!AQ182+Masivo!AQ182+Consumo_Inicial!AQ182</f>
        <v>0</v>
      </c>
      <c r="AR182" s="8">
        <f>+Renta_Alta!AR182+Masivo!AR182+Consumo_Inicial!AR182</f>
        <v>0</v>
      </c>
      <c r="AS182" s="8">
        <f>+Renta_Alta!AS182+Masivo!AS182+Consumo_Inicial!AS182</f>
        <v>0</v>
      </c>
      <c r="AT182" s="8">
        <f>+Renta_Alta!AT182+Masivo!AT182+Consumo_Inicial!AT182</f>
        <v>0</v>
      </c>
      <c r="AU182" s="8">
        <f>+Renta_Alta!AU182+Masivo!AU182+Consumo_Inicial!AU182</f>
        <v>0</v>
      </c>
      <c r="AV182" s="8">
        <f>+Renta_Alta!AV182+Masivo!AV182+Consumo_Inicial!AV182</f>
        <v>0</v>
      </c>
      <c r="AW182" s="8">
        <f>+Renta_Alta!AW182+Masivo!AW182+Consumo_Inicial!AW182</f>
        <v>0</v>
      </c>
      <c r="AX182" s="8">
        <f>+Renta_Alta!AX182+Masivo!AX182+Consumo_Inicial!AX182</f>
        <v>0</v>
      </c>
      <c r="AY182" s="8">
        <f>+Renta_Alta!AY182+Masivo!AY182+Consumo_Inicial!AY182</f>
        <v>0</v>
      </c>
      <c r="AZ182" s="8">
        <f>+Renta_Alta!AZ182+Masivo!AZ182+Consumo_Inicial!AZ182</f>
        <v>0</v>
      </c>
      <c r="BA182" s="8">
        <f>+Renta_Alta!BA182+Masivo!BA182+Consumo_Inicial!BA182</f>
        <v>0</v>
      </c>
      <c r="BB182" s="8">
        <f>+Renta_Alta!BB182+Masivo!BB182+Consumo_Inicial!BB182</f>
        <v>0</v>
      </c>
      <c r="BC182" s="8">
        <f>+Renta_Alta!BC182+Masivo!BC182+Consumo_Inicial!BC182</f>
        <v>0</v>
      </c>
      <c r="BD182" s="8">
        <f>+Renta_Alta!BD182+Masivo!BD182+Consumo_Inicial!BD182</f>
        <v>0</v>
      </c>
      <c r="BE182" s="8">
        <f>+Renta_Alta!BE182+Masivo!BE182+Consumo_Inicial!BE182</f>
        <v>0</v>
      </c>
      <c r="BF182" s="8">
        <f>+Renta_Alta!BF182+Masivo!BF182+Consumo_Inicial!BF182</f>
        <v>0</v>
      </c>
      <c r="BG182" s="8">
        <f>+Renta_Alta!BG182+Masivo!BG182+Consumo_Inicial!BG182</f>
        <v>0</v>
      </c>
      <c r="BH182" s="8">
        <f>+Renta_Alta!BH182+Masivo!BH182+Consumo_Inicial!BH182</f>
        <v>0</v>
      </c>
      <c r="BI182" s="8">
        <f>+Renta_Alta!BI182+Masivo!BI182+Consumo_Inicial!BI182</f>
        <v>0</v>
      </c>
      <c r="BJ182" s="8">
        <f>+Renta_Alta!BJ182+Masivo!BJ182+Consumo_Inicial!BJ182</f>
        <v>0</v>
      </c>
      <c r="BK182" s="8">
        <f>+Renta_Alta!BK182+Masivo!BK182+Consumo_Inicial!BK182</f>
        <v>0</v>
      </c>
      <c r="BO182" s="23">
        <f t="shared" si="546"/>
        <v>0</v>
      </c>
      <c r="BP182" s="23">
        <f t="shared" si="546"/>
        <v>0</v>
      </c>
      <c r="BQ182" s="23">
        <f t="shared" si="546"/>
        <v>0</v>
      </c>
      <c r="BR182" s="23">
        <f t="shared" si="546"/>
        <v>0</v>
      </c>
      <c r="BS182" s="23">
        <f t="shared" si="546"/>
        <v>0</v>
      </c>
      <c r="BT182" s="23">
        <f t="shared" si="546"/>
        <v>0</v>
      </c>
    </row>
    <row r="183" spans="1:72" hidden="1" outlineLevel="2" x14ac:dyDescent="0.25">
      <c r="A183" s="11" t="s">
        <v>25</v>
      </c>
      <c r="C183" s="2"/>
      <c r="D183" s="8">
        <f>+Renta_Alta!D183+Masivo!D183+Consumo_Inicial!D183</f>
        <v>0</v>
      </c>
      <c r="E183" s="8">
        <f>+Renta_Alta!E183+Masivo!E183+Consumo_Inicial!E183</f>
        <v>0</v>
      </c>
      <c r="F183" s="8">
        <f>+Renta_Alta!F183+Masivo!F183+Consumo_Inicial!F183</f>
        <v>0</v>
      </c>
      <c r="G183" s="8">
        <f>+Renta_Alta!G183+Masivo!G183+Consumo_Inicial!G183</f>
        <v>0</v>
      </c>
      <c r="H183" s="8">
        <f>+Renta_Alta!H183+Masivo!H183+Consumo_Inicial!H183</f>
        <v>0</v>
      </c>
      <c r="I183" s="8">
        <f>+Renta_Alta!I183+Masivo!I183+Consumo_Inicial!I183</f>
        <v>0</v>
      </c>
      <c r="J183" s="8">
        <f>+Renta_Alta!J183+Masivo!J183+Consumo_Inicial!J183</f>
        <v>0</v>
      </c>
      <c r="K183" s="8">
        <f>+Renta_Alta!K183+Masivo!K183+Consumo_Inicial!K183</f>
        <v>0</v>
      </c>
      <c r="L183" s="8">
        <f>+Renta_Alta!L183+Masivo!L183+Consumo_Inicial!L183</f>
        <v>0</v>
      </c>
      <c r="M183" s="8">
        <f>+Renta_Alta!M183+Masivo!M183+Consumo_Inicial!M183</f>
        <v>0</v>
      </c>
      <c r="N183" s="8">
        <f>+Renta_Alta!N183+Masivo!N183+Consumo_Inicial!N183</f>
        <v>0</v>
      </c>
      <c r="O183" s="8">
        <f>+Renta_Alta!O183+Masivo!O183+Consumo_Inicial!O183</f>
        <v>0</v>
      </c>
      <c r="P183" s="8">
        <f>+Renta_Alta!P183+Masivo!P183+Consumo_Inicial!P183</f>
        <v>0</v>
      </c>
      <c r="Q183" s="8">
        <f>+Renta_Alta!Q183+Masivo!Q183+Consumo_Inicial!Q183</f>
        <v>0</v>
      </c>
      <c r="R183" s="8">
        <f>+Renta_Alta!R183+Masivo!R183+Consumo_Inicial!R183</f>
        <v>0</v>
      </c>
      <c r="S183" s="8">
        <f>+Renta_Alta!S183+Masivo!S183+Consumo_Inicial!S183</f>
        <v>0</v>
      </c>
      <c r="T183" s="8">
        <f>+Renta_Alta!T183+Masivo!T183+Consumo_Inicial!T183</f>
        <v>0</v>
      </c>
      <c r="U183" s="8">
        <f>+Renta_Alta!U183+Masivo!U183+Consumo_Inicial!U183</f>
        <v>0</v>
      </c>
      <c r="V183" s="8">
        <f>+Renta_Alta!V183+Masivo!V183+Consumo_Inicial!V183</f>
        <v>0</v>
      </c>
      <c r="W183" s="8">
        <f>+Renta_Alta!W183+Masivo!W183+Consumo_Inicial!W183</f>
        <v>0</v>
      </c>
      <c r="X183" s="8">
        <f>+Renta_Alta!X183+Masivo!X183+Consumo_Inicial!X183</f>
        <v>0</v>
      </c>
      <c r="Y183" s="8">
        <f>+Renta_Alta!Y183+Masivo!Y183+Consumo_Inicial!Y183</f>
        <v>0</v>
      </c>
      <c r="Z183" s="8">
        <f>+Renta_Alta!Z183+Masivo!Z183+Consumo_Inicial!Z183</f>
        <v>0</v>
      </c>
      <c r="AA183" s="8">
        <f>+Renta_Alta!AA183+Masivo!AA183+Consumo_Inicial!AA183</f>
        <v>0</v>
      </c>
      <c r="AB183" s="8">
        <f>+Renta_Alta!AB183+Masivo!AB183+Consumo_Inicial!AB183</f>
        <v>0</v>
      </c>
      <c r="AC183" s="8">
        <f>+Renta_Alta!AC183+Masivo!AC183+Consumo_Inicial!AC183</f>
        <v>0</v>
      </c>
      <c r="AD183" s="8">
        <f>+Renta_Alta!AD183+Masivo!AD183+Consumo_Inicial!AD183</f>
        <v>0</v>
      </c>
      <c r="AE183" s="8">
        <f>+Renta_Alta!AE183+Masivo!AE183+Consumo_Inicial!AE183</f>
        <v>0</v>
      </c>
      <c r="AF183" s="8">
        <f>+Renta_Alta!AF183+Masivo!AF183+Consumo_Inicial!AF183</f>
        <v>0</v>
      </c>
      <c r="AG183" s="8">
        <f>+Renta_Alta!AG183+Masivo!AG183+Consumo_Inicial!AG183</f>
        <v>0</v>
      </c>
      <c r="AH183" s="8">
        <f>+Renta_Alta!AH183+Masivo!AH183+Consumo_Inicial!AH183</f>
        <v>0</v>
      </c>
      <c r="AI183" s="8">
        <f>+Renta_Alta!AI183+Masivo!AI183+Consumo_Inicial!AI183</f>
        <v>0</v>
      </c>
      <c r="AJ183" s="8">
        <f>+Renta_Alta!AJ183+Masivo!AJ183+Consumo_Inicial!AJ183</f>
        <v>0</v>
      </c>
      <c r="AK183" s="8">
        <f>+Renta_Alta!AK183+Masivo!AK183+Consumo_Inicial!AK183</f>
        <v>0</v>
      </c>
      <c r="AL183" s="8">
        <f>+Renta_Alta!AL183+Masivo!AL183+Consumo_Inicial!AL183</f>
        <v>0</v>
      </c>
      <c r="AM183" s="8">
        <f>+Renta_Alta!AM183+Masivo!AM183+Consumo_Inicial!AM183</f>
        <v>0</v>
      </c>
      <c r="AN183" s="8">
        <f>+Renta_Alta!AN183+Masivo!AN183+Consumo_Inicial!AN183</f>
        <v>0</v>
      </c>
      <c r="AO183" s="8">
        <f>+Renta_Alta!AO183+Masivo!AO183+Consumo_Inicial!AO183</f>
        <v>0</v>
      </c>
      <c r="AP183" s="8">
        <f>+Renta_Alta!AP183+Masivo!AP183+Consumo_Inicial!AP183</f>
        <v>0</v>
      </c>
      <c r="AQ183" s="8">
        <f>+Renta_Alta!AQ183+Masivo!AQ183+Consumo_Inicial!AQ183</f>
        <v>0</v>
      </c>
      <c r="AR183" s="8">
        <f>+Renta_Alta!AR183+Masivo!AR183+Consumo_Inicial!AR183</f>
        <v>0</v>
      </c>
      <c r="AS183" s="8">
        <f>+Renta_Alta!AS183+Masivo!AS183+Consumo_Inicial!AS183</f>
        <v>0</v>
      </c>
      <c r="AT183" s="8">
        <f>+Renta_Alta!AT183+Masivo!AT183+Consumo_Inicial!AT183</f>
        <v>0</v>
      </c>
      <c r="AU183" s="8">
        <f>+Renta_Alta!AU183+Masivo!AU183+Consumo_Inicial!AU183</f>
        <v>0</v>
      </c>
      <c r="AV183" s="8">
        <f>+Renta_Alta!AV183+Masivo!AV183+Consumo_Inicial!AV183</f>
        <v>0</v>
      </c>
      <c r="AW183" s="8">
        <f>+Renta_Alta!AW183+Masivo!AW183+Consumo_Inicial!AW183</f>
        <v>0</v>
      </c>
      <c r="AX183" s="8">
        <f>+Renta_Alta!AX183+Masivo!AX183+Consumo_Inicial!AX183</f>
        <v>0</v>
      </c>
      <c r="AY183" s="8">
        <f>+Renta_Alta!AY183+Masivo!AY183+Consumo_Inicial!AY183</f>
        <v>0</v>
      </c>
      <c r="AZ183" s="8">
        <f>+Renta_Alta!AZ183+Masivo!AZ183+Consumo_Inicial!AZ183</f>
        <v>0</v>
      </c>
      <c r="BA183" s="8">
        <f>+Renta_Alta!BA183+Masivo!BA183+Consumo_Inicial!BA183</f>
        <v>0</v>
      </c>
      <c r="BB183" s="8">
        <f>+Renta_Alta!BB183+Masivo!BB183+Consumo_Inicial!BB183</f>
        <v>0</v>
      </c>
      <c r="BC183" s="8">
        <f>+Renta_Alta!BC183+Masivo!BC183+Consumo_Inicial!BC183</f>
        <v>0</v>
      </c>
      <c r="BD183" s="8">
        <f>+Renta_Alta!BD183+Masivo!BD183+Consumo_Inicial!BD183</f>
        <v>0</v>
      </c>
      <c r="BE183" s="8">
        <f>+Renta_Alta!BE183+Masivo!BE183+Consumo_Inicial!BE183</f>
        <v>0</v>
      </c>
      <c r="BF183" s="8">
        <f>+Renta_Alta!BF183+Masivo!BF183+Consumo_Inicial!BF183</f>
        <v>0</v>
      </c>
      <c r="BG183" s="8">
        <f>+Renta_Alta!BG183+Masivo!BG183+Consumo_Inicial!BG183</f>
        <v>0</v>
      </c>
      <c r="BH183" s="8">
        <f>+Renta_Alta!BH183+Masivo!BH183+Consumo_Inicial!BH183</f>
        <v>0</v>
      </c>
      <c r="BI183" s="8">
        <f>+Renta_Alta!BI183+Masivo!BI183+Consumo_Inicial!BI183</f>
        <v>0</v>
      </c>
      <c r="BJ183" s="8">
        <f>+Renta_Alta!BJ183+Masivo!BJ183+Consumo_Inicial!BJ183</f>
        <v>0</v>
      </c>
      <c r="BK183" s="8">
        <f>+Renta_Alta!BK183+Masivo!BK183+Consumo_Inicial!BK183</f>
        <v>0</v>
      </c>
      <c r="BO183" s="23">
        <f t="shared" si="546"/>
        <v>0</v>
      </c>
      <c r="BP183" s="23">
        <f t="shared" si="546"/>
        <v>0</v>
      </c>
      <c r="BQ183" s="23">
        <f t="shared" si="546"/>
        <v>0</v>
      </c>
      <c r="BR183" s="23">
        <f t="shared" si="546"/>
        <v>0</v>
      </c>
      <c r="BS183" s="23">
        <f t="shared" si="546"/>
        <v>0</v>
      </c>
      <c r="BT183" s="23">
        <f t="shared" si="546"/>
        <v>0</v>
      </c>
    </row>
    <row r="184" spans="1:72" hidden="1" outlineLevel="2" x14ac:dyDescent="0.25">
      <c r="A184" s="11" t="s">
        <v>25</v>
      </c>
      <c r="C184" s="2"/>
      <c r="D184" s="8">
        <f>+Renta_Alta!D184+Masivo!D184+Consumo_Inicial!D184</f>
        <v>0</v>
      </c>
      <c r="E184" s="8">
        <f>+Renta_Alta!E184+Masivo!E184+Consumo_Inicial!E184</f>
        <v>0</v>
      </c>
      <c r="F184" s="8">
        <f>+Renta_Alta!F184+Masivo!F184+Consumo_Inicial!F184</f>
        <v>0</v>
      </c>
      <c r="G184" s="8">
        <f>+Renta_Alta!G184+Masivo!G184+Consumo_Inicial!G184</f>
        <v>0</v>
      </c>
      <c r="H184" s="8">
        <f>+Renta_Alta!H184+Masivo!H184+Consumo_Inicial!H184</f>
        <v>0</v>
      </c>
      <c r="I184" s="8">
        <f>+Renta_Alta!I184+Masivo!I184+Consumo_Inicial!I184</f>
        <v>0</v>
      </c>
      <c r="J184" s="8">
        <f>+Renta_Alta!J184+Masivo!J184+Consumo_Inicial!J184</f>
        <v>0</v>
      </c>
      <c r="K184" s="8">
        <f>+Renta_Alta!K184+Masivo!K184+Consumo_Inicial!K184</f>
        <v>0</v>
      </c>
      <c r="L184" s="8">
        <f>+Renta_Alta!L184+Masivo!L184+Consumo_Inicial!L184</f>
        <v>0</v>
      </c>
      <c r="M184" s="8">
        <f>+Renta_Alta!M184+Masivo!M184+Consumo_Inicial!M184</f>
        <v>0</v>
      </c>
      <c r="N184" s="8">
        <f>+Renta_Alta!N184+Masivo!N184+Consumo_Inicial!N184</f>
        <v>0</v>
      </c>
      <c r="O184" s="8">
        <f>+Renta_Alta!O184+Masivo!O184+Consumo_Inicial!O184</f>
        <v>0</v>
      </c>
      <c r="P184" s="8">
        <f>+Renta_Alta!P184+Masivo!P184+Consumo_Inicial!P184</f>
        <v>0</v>
      </c>
      <c r="Q184" s="8">
        <f>+Renta_Alta!Q184+Masivo!Q184+Consumo_Inicial!Q184</f>
        <v>0</v>
      </c>
      <c r="R184" s="8">
        <f>+Renta_Alta!R184+Masivo!R184+Consumo_Inicial!R184</f>
        <v>0</v>
      </c>
      <c r="S184" s="8">
        <f>+Renta_Alta!S184+Masivo!S184+Consumo_Inicial!S184</f>
        <v>0</v>
      </c>
      <c r="T184" s="8">
        <f>+Renta_Alta!T184+Masivo!T184+Consumo_Inicial!T184</f>
        <v>0</v>
      </c>
      <c r="U184" s="8">
        <f>+Renta_Alta!U184+Masivo!U184+Consumo_Inicial!U184</f>
        <v>0</v>
      </c>
      <c r="V184" s="8">
        <f>+Renta_Alta!V184+Masivo!V184+Consumo_Inicial!V184</f>
        <v>0</v>
      </c>
      <c r="W184" s="8">
        <f>+Renta_Alta!W184+Masivo!W184+Consumo_Inicial!W184</f>
        <v>0</v>
      </c>
      <c r="X184" s="8">
        <f>+Renta_Alta!X184+Masivo!X184+Consumo_Inicial!X184</f>
        <v>0</v>
      </c>
      <c r="Y184" s="8">
        <f>+Renta_Alta!Y184+Masivo!Y184+Consumo_Inicial!Y184</f>
        <v>0</v>
      </c>
      <c r="Z184" s="8">
        <f>+Renta_Alta!Z184+Masivo!Z184+Consumo_Inicial!Z184</f>
        <v>0</v>
      </c>
      <c r="AA184" s="8">
        <f>+Renta_Alta!AA184+Masivo!AA184+Consumo_Inicial!AA184</f>
        <v>0</v>
      </c>
      <c r="AB184" s="8">
        <f>+Renta_Alta!AB184+Masivo!AB184+Consumo_Inicial!AB184</f>
        <v>0</v>
      </c>
      <c r="AC184" s="8">
        <f>+Renta_Alta!AC184+Masivo!AC184+Consumo_Inicial!AC184</f>
        <v>0</v>
      </c>
      <c r="AD184" s="8">
        <f>+Renta_Alta!AD184+Masivo!AD184+Consumo_Inicial!AD184</f>
        <v>0</v>
      </c>
      <c r="AE184" s="8">
        <f>+Renta_Alta!AE184+Masivo!AE184+Consumo_Inicial!AE184</f>
        <v>0</v>
      </c>
      <c r="AF184" s="8">
        <f>+Renta_Alta!AF184+Masivo!AF184+Consumo_Inicial!AF184</f>
        <v>0</v>
      </c>
      <c r="AG184" s="8">
        <f>+Renta_Alta!AG184+Masivo!AG184+Consumo_Inicial!AG184</f>
        <v>0</v>
      </c>
      <c r="AH184" s="8">
        <f>+Renta_Alta!AH184+Masivo!AH184+Consumo_Inicial!AH184</f>
        <v>0</v>
      </c>
      <c r="AI184" s="8">
        <f>+Renta_Alta!AI184+Masivo!AI184+Consumo_Inicial!AI184</f>
        <v>0</v>
      </c>
      <c r="AJ184" s="8">
        <f>+Renta_Alta!AJ184+Masivo!AJ184+Consumo_Inicial!AJ184</f>
        <v>0</v>
      </c>
      <c r="AK184" s="8">
        <f>+Renta_Alta!AK184+Masivo!AK184+Consumo_Inicial!AK184</f>
        <v>0</v>
      </c>
      <c r="AL184" s="8">
        <f>+Renta_Alta!AL184+Masivo!AL184+Consumo_Inicial!AL184</f>
        <v>0</v>
      </c>
      <c r="AM184" s="8">
        <f>+Renta_Alta!AM184+Masivo!AM184+Consumo_Inicial!AM184</f>
        <v>0</v>
      </c>
      <c r="AN184" s="8">
        <f>+Renta_Alta!AN184+Masivo!AN184+Consumo_Inicial!AN184</f>
        <v>0</v>
      </c>
      <c r="AO184" s="8">
        <f>+Renta_Alta!AO184+Masivo!AO184+Consumo_Inicial!AO184</f>
        <v>0</v>
      </c>
      <c r="AP184" s="8">
        <f>+Renta_Alta!AP184+Masivo!AP184+Consumo_Inicial!AP184</f>
        <v>0</v>
      </c>
      <c r="AQ184" s="8">
        <f>+Renta_Alta!AQ184+Masivo!AQ184+Consumo_Inicial!AQ184</f>
        <v>0</v>
      </c>
      <c r="AR184" s="8">
        <f>+Renta_Alta!AR184+Masivo!AR184+Consumo_Inicial!AR184</f>
        <v>0</v>
      </c>
      <c r="AS184" s="8">
        <f>+Renta_Alta!AS184+Masivo!AS184+Consumo_Inicial!AS184</f>
        <v>0</v>
      </c>
      <c r="AT184" s="8">
        <f>+Renta_Alta!AT184+Masivo!AT184+Consumo_Inicial!AT184</f>
        <v>0</v>
      </c>
      <c r="AU184" s="8">
        <f>+Renta_Alta!AU184+Masivo!AU184+Consumo_Inicial!AU184</f>
        <v>0</v>
      </c>
      <c r="AV184" s="8">
        <f>+Renta_Alta!AV184+Masivo!AV184+Consumo_Inicial!AV184</f>
        <v>0</v>
      </c>
      <c r="AW184" s="8">
        <f>+Renta_Alta!AW184+Masivo!AW184+Consumo_Inicial!AW184</f>
        <v>0</v>
      </c>
      <c r="AX184" s="8">
        <f>+Renta_Alta!AX184+Masivo!AX184+Consumo_Inicial!AX184</f>
        <v>0</v>
      </c>
      <c r="AY184" s="8">
        <f>+Renta_Alta!AY184+Masivo!AY184+Consumo_Inicial!AY184</f>
        <v>0</v>
      </c>
      <c r="AZ184" s="8">
        <f>+Renta_Alta!AZ184+Masivo!AZ184+Consumo_Inicial!AZ184</f>
        <v>0</v>
      </c>
      <c r="BA184" s="8">
        <f>+Renta_Alta!BA184+Masivo!BA184+Consumo_Inicial!BA184</f>
        <v>0</v>
      </c>
      <c r="BB184" s="8">
        <f>+Renta_Alta!BB184+Masivo!BB184+Consumo_Inicial!BB184</f>
        <v>0</v>
      </c>
      <c r="BC184" s="8">
        <f>+Renta_Alta!BC184+Masivo!BC184+Consumo_Inicial!BC184</f>
        <v>0</v>
      </c>
      <c r="BD184" s="8">
        <f>+Renta_Alta!BD184+Masivo!BD184+Consumo_Inicial!BD184</f>
        <v>0</v>
      </c>
      <c r="BE184" s="8">
        <f>+Renta_Alta!BE184+Masivo!BE184+Consumo_Inicial!BE184</f>
        <v>0</v>
      </c>
      <c r="BF184" s="8">
        <f>+Renta_Alta!BF184+Masivo!BF184+Consumo_Inicial!BF184</f>
        <v>0</v>
      </c>
      <c r="BG184" s="8">
        <f>+Renta_Alta!BG184+Masivo!BG184+Consumo_Inicial!BG184</f>
        <v>0</v>
      </c>
      <c r="BH184" s="8">
        <f>+Renta_Alta!BH184+Masivo!BH184+Consumo_Inicial!BH184</f>
        <v>0</v>
      </c>
      <c r="BI184" s="8">
        <f>+Renta_Alta!BI184+Masivo!BI184+Consumo_Inicial!BI184</f>
        <v>0</v>
      </c>
      <c r="BJ184" s="8">
        <f>+Renta_Alta!BJ184+Masivo!BJ184+Consumo_Inicial!BJ184</f>
        <v>0</v>
      </c>
      <c r="BK184" s="8">
        <f>+Renta_Alta!BK184+Masivo!BK184+Consumo_Inicial!BK184</f>
        <v>0</v>
      </c>
      <c r="BO184" s="23">
        <f t="shared" si="546"/>
        <v>0</v>
      </c>
      <c r="BP184" s="23">
        <f t="shared" si="546"/>
        <v>0</v>
      </c>
      <c r="BQ184" s="23">
        <f t="shared" si="546"/>
        <v>0</v>
      </c>
      <c r="BR184" s="23">
        <f t="shared" si="546"/>
        <v>0</v>
      </c>
      <c r="BS184" s="23">
        <f t="shared" si="546"/>
        <v>0</v>
      </c>
      <c r="BT184" s="23">
        <f t="shared" si="546"/>
        <v>0</v>
      </c>
    </row>
    <row r="185" spans="1:72" hidden="1" outlineLevel="2" x14ac:dyDescent="0.25">
      <c r="A185" s="11" t="s">
        <v>25</v>
      </c>
      <c r="C185" s="2"/>
      <c r="D185" s="8">
        <f>+Renta_Alta!D185+Masivo!D185+Consumo_Inicial!D185</f>
        <v>0</v>
      </c>
      <c r="E185" s="8">
        <f>+Renta_Alta!E185+Masivo!E185+Consumo_Inicial!E185</f>
        <v>0</v>
      </c>
      <c r="F185" s="8">
        <f>+Renta_Alta!F185+Masivo!F185+Consumo_Inicial!F185</f>
        <v>0</v>
      </c>
      <c r="G185" s="8">
        <f>+Renta_Alta!G185+Masivo!G185+Consumo_Inicial!G185</f>
        <v>0</v>
      </c>
      <c r="H185" s="8">
        <f>+Renta_Alta!H185+Masivo!H185+Consumo_Inicial!H185</f>
        <v>0</v>
      </c>
      <c r="I185" s="8">
        <f>+Renta_Alta!I185+Masivo!I185+Consumo_Inicial!I185</f>
        <v>0</v>
      </c>
      <c r="J185" s="8">
        <f>+Renta_Alta!J185+Masivo!J185+Consumo_Inicial!J185</f>
        <v>0</v>
      </c>
      <c r="K185" s="8">
        <f>+Renta_Alta!K185+Masivo!K185+Consumo_Inicial!K185</f>
        <v>0</v>
      </c>
      <c r="L185" s="8">
        <f>+Renta_Alta!L185+Masivo!L185+Consumo_Inicial!L185</f>
        <v>0</v>
      </c>
      <c r="M185" s="8">
        <f>+Renta_Alta!M185+Masivo!M185+Consumo_Inicial!M185</f>
        <v>0</v>
      </c>
      <c r="N185" s="8">
        <f>+Renta_Alta!N185+Masivo!N185+Consumo_Inicial!N185</f>
        <v>0</v>
      </c>
      <c r="O185" s="8">
        <f>+Renta_Alta!O185+Masivo!O185+Consumo_Inicial!O185</f>
        <v>0</v>
      </c>
      <c r="P185" s="8">
        <f>+Renta_Alta!P185+Masivo!P185+Consumo_Inicial!P185</f>
        <v>0</v>
      </c>
      <c r="Q185" s="8">
        <f>+Renta_Alta!Q185+Masivo!Q185+Consumo_Inicial!Q185</f>
        <v>0</v>
      </c>
      <c r="R185" s="8">
        <f>+Renta_Alta!R185+Masivo!R185+Consumo_Inicial!R185</f>
        <v>0</v>
      </c>
      <c r="S185" s="8">
        <f>+Renta_Alta!S185+Masivo!S185+Consumo_Inicial!S185</f>
        <v>0</v>
      </c>
      <c r="T185" s="8">
        <f>+Renta_Alta!T185+Masivo!T185+Consumo_Inicial!T185</f>
        <v>0</v>
      </c>
      <c r="U185" s="8">
        <f>+Renta_Alta!U185+Masivo!U185+Consumo_Inicial!U185</f>
        <v>0</v>
      </c>
      <c r="V185" s="8">
        <f>+Renta_Alta!V185+Masivo!V185+Consumo_Inicial!V185</f>
        <v>0</v>
      </c>
      <c r="W185" s="8">
        <f>+Renta_Alta!W185+Masivo!W185+Consumo_Inicial!W185</f>
        <v>0</v>
      </c>
      <c r="X185" s="8">
        <f>+Renta_Alta!X185+Masivo!X185+Consumo_Inicial!X185</f>
        <v>0</v>
      </c>
      <c r="Y185" s="8">
        <f>+Renta_Alta!Y185+Masivo!Y185+Consumo_Inicial!Y185</f>
        <v>0</v>
      </c>
      <c r="Z185" s="8">
        <f>+Renta_Alta!Z185+Masivo!Z185+Consumo_Inicial!Z185</f>
        <v>0</v>
      </c>
      <c r="AA185" s="8">
        <f>+Renta_Alta!AA185+Masivo!AA185+Consumo_Inicial!AA185</f>
        <v>0</v>
      </c>
      <c r="AB185" s="8">
        <f>+Renta_Alta!AB185+Masivo!AB185+Consumo_Inicial!AB185</f>
        <v>0</v>
      </c>
      <c r="AC185" s="8">
        <f>+Renta_Alta!AC185+Masivo!AC185+Consumo_Inicial!AC185</f>
        <v>0</v>
      </c>
      <c r="AD185" s="8">
        <f>+Renta_Alta!AD185+Masivo!AD185+Consumo_Inicial!AD185</f>
        <v>0</v>
      </c>
      <c r="AE185" s="8">
        <f>+Renta_Alta!AE185+Masivo!AE185+Consumo_Inicial!AE185</f>
        <v>0</v>
      </c>
      <c r="AF185" s="8">
        <f>+Renta_Alta!AF185+Masivo!AF185+Consumo_Inicial!AF185</f>
        <v>0</v>
      </c>
      <c r="AG185" s="8">
        <f>+Renta_Alta!AG185+Masivo!AG185+Consumo_Inicial!AG185</f>
        <v>0</v>
      </c>
      <c r="AH185" s="8">
        <f>+Renta_Alta!AH185+Masivo!AH185+Consumo_Inicial!AH185</f>
        <v>0</v>
      </c>
      <c r="AI185" s="8">
        <f>+Renta_Alta!AI185+Masivo!AI185+Consumo_Inicial!AI185</f>
        <v>0</v>
      </c>
      <c r="AJ185" s="8">
        <f>+Renta_Alta!AJ185+Masivo!AJ185+Consumo_Inicial!AJ185</f>
        <v>0</v>
      </c>
      <c r="AK185" s="8">
        <f>+Renta_Alta!AK185+Masivo!AK185+Consumo_Inicial!AK185</f>
        <v>0</v>
      </c>
      <c r="AL185" s="8">
        <f>+Renta_Alta!AL185+Masivo!AL185+Consumo_Inicial!AL185</f>
        <v>0</v>
      </c>
      <c r="AM185" s="8">
        <f>+Renta_Alta!AM185+Masivo!AM185+Consumo_Inicial!AM185</f>
        <v>0</v>
      </c>
      <c r="AN185" s="8">
        <f>+Renta_Alta!AN185+Masivo!AN185+Consumo_Inicial!AN185</f>
        <v>0</v>
      </c>
      <c r="AO185" s="8">
        <f>+Renta_Alta!AO185+Masivo!AO185+Consumo_Inicial!AO185</f>
        <v>0</v>
      </c>
      <c r="AP185" s="8">
        <f>+Renta_Alta!AP185+Masivo!AP185+Consumo_Inicial!AP185</f>
        <v>0</v>
      </c>
      <c r="AQ185" s="8">
        <f>+Renta_Alta!AQ185+Masivo!AQ185+Consumo_Inicial!AQ185</f>
        <v>0</v>
      </c>
      <c r="AR185" s="8">
        <f>+Renta_Alta!AR185+Masivo!AR185+Consumo_Inicial!AR185</f>
        <v>0</v>
      </c>
      <c r="AS185" s="8">
        <f>+Renta_Alta!AS185+Masivo!AS185+Consumo_Inicial!AS185</f>
        <v>0</v>
      </c>
      <c r="AT185" s="8">
        <f>+Renta_Alta!AT185+Masivo!AT185+Consumo_Inicial!AT185</f>
        <v>0</v>
      </c>
      <c r="AU185" s="8">
        <f>+Renta_Alta!AU185+Masivo!AU185+Consumo_Inicial!AU185</f>
        <v>0</v>
      </c>
      <c r="AV185" s="8">
        <f>+Renta_Alta!AV185+Masivo!AV185+Consumo_Inicial!AV185</f>
        <v>0</v>
      </c>
      <c r="AW185" s="8">
        <f>+Renta_Alta!AW185+Masivo!AW185+Consumo_Inicial!AW185</f>
        <v>0</v>
      </c>
      <c r="AX185" s="8">
        <f>+Renta_Alta!AX185+Masivo!AX185+Consumo_Inicial!AX185</f>
        <v>0</v>
      </c>
      <c r="AY185" s="8">
        <f>+Renta_Alta!AY185+Masivo!AY185+Consumo_Inicial!AY185</f>
        <v>0</v>
      </c>
      <c r="AZ185" s="8">
        <f>+Renta_Alta!AZ185+Masivo!AZ185+Consumo_Inicial!AZ185</f>
        <v>0</v>
      </c>
      <c r="BA185" s="8">
        <f>+Renta_Alta!BA185+Masivo!BA185+Consumo_Inicial!BA185</f>
        <v>0</v>
      </c>
      <c r="BB185" s="8">
        <f>+Renta_Alta!BB185+Masivo!BB185+Consumo_Inicial!BB185</f>
        <v>0</v>
      </c>
      <c r="BC185" s="8">
        <f>+Renta_Alta!BC185+Masivo!BC185+Consumo_Inicial!BC185</f>
        <v>0</v>
      </c>
      <c r="BD185" s="8">
        <f>+Renta_Alta!BD185+Masivo!BD185+Consumo_Inicial!BD185</f>
        <v>0</v>
      </c>
      <c r="BE185" s="8">
        <f>+Renta_Alta!BE185+Masivo!BE185+Consumo_Inicial!BE185</f>
        <v>0</v>
      </c>
      <c r="BF185" s="8">
        <f>+Renta_Alta!BF185+Masivo!BF185+Consumo_Inicial!BF185</f>
        <v>0</v>
      </c>
      <c r="BG185" s="8">
        <f>+Renta_Alta!BG185+Masivo!BG185+Consumo_Inicial!BG185</f>
        <v>0</v>
      </c>
      <c r="BH185" s="8">
        <f>+Renta_Alta!BH185+Masivo!BH185+Consumo_Inicial!BH185</f>
        <v>0</v>
      </c>
      <c r="BI185" s="8">
        <f>+Renta_Alta!BI185+Masivo!BI185+Consumo_Inicial!BI185</f>
        <v>0</v>
      </c>
      <c r="BJ185" s="8">
        <f>+Renta_Alta!BJ185+Masivo!BJ185+Consumo_Inicial!BJ185</f>
        <v>0</v>
      </c>
      <c r="BK185" s="8">
        <f>+Renta_Alta!BK185+Masivo!BK185+Consumo_Inicial!BK185</f>
        <v>0</v>
      </c>
      <c r="BO185" s="23">
        <f t="shared" si="546"/>
        <v>0</v>
      </c>
      <c r="BP185" s="23">
        <f t="shared" si="546"/>
        <v>0</v>
      </c>
      <c r="BQ185" s="23">
        <f t="shared" si="546"/>
        <v>0</v>
      </c>
      <c r="BR185" s="23">
        <f t="shared" si="546"/>
        <v>0</v>
      </c>
      <c r="BS185" s="23">
        <f t="shared" si="546"/>
        <v>0</v>
      </c>
      <c r="BT185" s="23">
        <f t="shared" si="546"/>
        <v>0</v>
      </c>
    </row>
    <row r="186" spans="1:72" hidden="1" outlineLevel="2" x14ac:dyDescent="0.25">
      <c r="A186" s="11" t="s">
        <v>25</v>
      </c>
      <c r="C186" s="2"/>
      <c r="D186" s="8">
        <f>+Renta_Alta!D186+Masivo!D186+Consumo_Inicial!D186</f>
        <v>0</v>
      </c>
      <c r="E186" s="8">
        <f>+Renta_Alta!E186+Masivo!E186+Consumo_Inicial!E186</f>
        <v>0</v>
      </c>
      <c r="F186" s="8">
        <f>+Renta_Alta!F186+Masivo!F186+Consumo_Inicial!F186</f>
        <v>0</v>
      </c>
      <c r="G186" s="8">
        <f>+Renta_Alta!G186+Masivo!G186+Consumo_Inicial!G186</f>
        <v>0</v>
      </c>
      <c r="H186" s="8">
        <f>+Renta_Alta!H186+Masivo!H186+Consumo_Inicial!H186</f>
        <v>0</v>
      </c>
      <c r="I186" s="8">
        <f>+Renta_Alta!I186+Masivo!I186+Consumo_Inicial!I186</f>
        <v>0</v>
      </c>
      <c r="J186" s="8">
        <f>+Renta_Alta!J186+Masivo!J186+Consumo_Inicial!J186</f>
        <v>0</v>
      </c>
      <c r="K186" s="8">
        <f>+Renta_Alta!K186+Masivo!K186+Consumo_Inicial!K186</f>
        <v>0</v>
      </c>
      <c r="L186" s="8">
        <f>+Renta_Alta!L186+Masivo!L186+Consumo_Inicial!L186</f>
        <v>0</v>
      </c>
      <c r="M186" s="8">
        <f>+Renta_Alta!M186+Masivo!M186+Consumo_Inicial!M186</f>
        <v>0</v>
      </c>
      <c r="N186" s="8">
        <f>+Renta_Alta!N186+Masivo!N186+Consumo_Inicial!N186</f>
        <v>0</v>
      </c>
      <c r="O186" s="8">
        <f>+Renta_Alta!O186+Masivo!O186+Consumo_Inicial!O186</f>
        <v>0</v>
      </c>
      <c r="P186" s="8">
        <f>+Renta_Alta!P186+Masivo!P186+Consumo_Inicial!P186</f>
        <v>0</v>
      </c>
      <c r="Q186" s="8">
        <f>+Renta_Alta!Q186+Masivo!Q186+Consumo_Inicial!Q186</f>
        <v>0</v>
      </c>
      <c r="R186" s="8">
        <f>+Renta_Alta!R186+Masivo!R186+Consumo_Inicial!R186</f>
        <v>0</v>
      </c>
      <c r="S186" s="8">
        <f>+Renta_Alta!S186+Masivo!S186+Consumo_Inicial!S186</f>
        <v>0</v>
      </c>
      <c r="T186" s="8">
        <f>+Renta_Alta!T186+Masivo!T186+Consumo_Inicial!T186</f>
        <v>0</v>
      </c>
      <c r="U186" s="8">
        <f>+Renta_Alta!U186+Masivo!U186+Consumo_Inicial!U186</f>
        <v>0</v>
      </c>
      <c r="V186" s="8">
        <f>+Renta_Alta!V186+Masivo!V186+Consumo_Inicial!V186</f>
        <v>0</v>
      </c>
      <c r="W186" s="8">
        <f>+Renta_Alta!W186+Masivo!W186+Consumo_Inicial!W186</f>
        <v>0</v>
      </c>
      <c r="X186" s="8">
        <f>+Renta_Alta!X186+Masivo!X186+Consumo_Inicial!X186</f>
        <v>0</v>
      </c>
      <c r="Y186" s="8">
        <f>+Renta_Alta!Y186+Masivo!Y186+Consumo_Inicial!Y186</f>
        <v>0</v>
      </c>
      <c r="Z186" s="8">
        <f>+Renta_Alta!Z186+Masivo!Z186+Consumo_Inicial!Z186</f>
        <v>0</v>
      </c>
      <c r="AA186" s="8">
        <f>+Renta_Alta!AA186+Masivo!AA186+Consumo_Inicial!AA186</f>
        <v>0</v>
      </c>
      <c r="AB186" s="8">
        <f>+Renta_Alta!AB186+Masivo!AB186+Consumo_Inicial!AB186</f>
        <v>0</v>
      </c>
      <c r="AC186" s="8">
        <f>+Renta_Alta!AC186+Masivo!AC186+Consumo_Inicial!AC186</f>
        <v>0</v>
      </c>
      <c r="AD186" s="8">
        <f>+Renta_Alta!AD186+Masivo!AD186+Consumo_Inicial!AD186</f>
        <v>0</v>
      </c>
      <c r="AE186" s="8">
        <f>+Renta_Alta!AE186+Masivo!AE186+Consumo_Inicial!AE186</f>
        <v>0</v>
      </c>
      <c r="AF186" s="8">
        <f>+Renta_Alta!AF186+Masivo!AF186+Consumo_Inicial!AF186</f>
        <v>0</v>
      </c>
      <c r="AG186" s="8">
        <f>+Renta_Alta!AG186+Masivo!AG186+Consumo_Inicial!AG186</f>
        <v>0</v>
      </c>
      <c r="AH186" s="8">
        <f>+Renta_Alta!AH186+Masivo!AH186+Consumo_Inicial!AH186</f>
        <v>0</v>
      </c>
      <c r="AI186" s="8">
        <f>+Renta_Alta!AI186+Masivo!AI186+Consumo_Inicial!AI186</f>
        <v>0</v>
      </c>
      <c r="AJ186" s="8">
        <f>+Renta_Alta!AJ186+Masivo!AJ186+Consumo_Inicial!AJ186</f>
        <v>0</v>
      </c>
      <c r="AK186" s="8">
        <f>+Renta_Alta!AK186+Masivo!AK186+Consumo_Inicial!AK186</f>
        <v>0</v>
      </c>
      <c r="AL186" s="8">
        <f>+Renta_Alta!AL186+Masivo!AL186+Consumo_Inicial!AL186</f>
        <v>0</v>
      </c>
      <c r="AM186" s="8">
        <f>+Renta_Alta!AM186+Masivo!AM186+Consumo_Inicial!AM186</f>
        <v>0</v>
      </c>
      <c r="AN186" s="8">
        <f>+Renta_Alta!AN186+Masivo!AN186+Consumo_Inicial!AN186</f>
        <v>0</v>
      </c>
      <c r="AO186" s="8">
        <f>+Renta_Alta!AO186+Masivo!AO186+Consumo_Inicial!AO186</f>
        <v>0</v>
      </c>
      <c r="AP186" s="8">
        <f>+Renta_Alta!AP186+Masivo!AP186+Consumo_Inicial!AP186</f>
        <v>0</v>
      </c>
      <c r="AQ186" s="8">
        <f>+Renta_Alta!AQ186+Masivo!AQ186+Consumo_Inicial!AQ186</f>
        <v>0</v>
      </c>
      <c r="AR186" s="8">
        <f>+Renta_Alta!AR186+Masivo!AR186+Consumo_Inicial!AR186</f>
        <v>0</v>
      </c>
      <c r="AS186" s="8">
        <f>+Renta_Alta!AS186+Masivo!AS186+Consumo_Inicial!AS186</f>
        <v>0</v>
      </c>
      <c r="AT186" s="8">
        <f>+Renta_Alta!AT186+Masivo!AT186+Consumo_Inicial!AT186</f>
        <v>0</v>
      </c>
      <c r="AU186" s="8">
        <f>+Renta_Alta!AU186+Masivo!AU186+Consumo_Inicial!AU186</f>
        <v>0</v>
      </c>
      <c r="AV186" s="8">
        <f>+Renta_Alta!AV186+Masivo!AV186+Consumo_Inicial!AV186</f>
        <v>0</v>
      </c>
      <c r="AW186" s="8">
        <f>+Renta_Alta!AW186+Masivo!AW186+Consumo_Inicial!AW186</f>
        <v>0</v>
      </c>
      <c r="AX186" s="8">
        <f>+Renta_Alta!AX186+Masivo!AX186+Consumo_Inicial!AX186</f>
        <v>0</v>
      </c>
      <c r="AY186" s="8">
        <f>+Renta_Alta!AY186+Masivo!AY186+Consumo_Inicial!AY186</f>
        <v>0</v>
      </c>
      <c r="AZ186" s="8">
        <f>+Renta_Alta!AZ186+Masivo!AZ186+Consumo_Inicial!AZ186</f>
        <v>0</v>
      </c>
      <c r="BA186" s="8">
        <f>+Renta_Alta!BA186+Masivo!BA186+Consumo_Inicial!BA186</f>
        <v>0</v>
      </c>
      <c r="BB186" s="8">
        <f>+Renta_Alta!BB186+Masivo!BB186+Consumo_Inicial!BB186</f>
        <v>0</v>
      </c>
      <c r="BC186" s="8">
        <f>+Renta_Alta!BC186+Masivo!BC186+Consumo_Inicial!BC186</f>
        <v>0</v>
      </c>
      <c r="BD186" s="8">
        <f>+Renta_Alta!BD186+Masivo!BD186+Consumo_Inicial!BD186</f>
        <v>0</v>
      </c>
      <c r="BE186" s="8">
        <f>+Renta_Alta!BE186+Masivo!BE186+Consumo_Inicial!BE186</f>
        <v>0</v>
      </c>
      <c r="BF186" s="8">
        <f>+Renta_Alta!BF186+Masivo!BF186+Consumo_Inicial!BF186</f>
        <v>0</v>
      </c>
      <c r="BG186" s="8">
        <f>+Renta_Alta!BG186+Masivo!BG186+Consumo_Inicial!BG186</f>
        <v>0</v>
      </c>
      <c r="BH186" s="8">
        <f>+Renta_Alta!BH186+Masivo!BH186+Consumo_Inicial!BH186</f>
        <v>0</v>
      </c>
      <c r="BI186" s="8">
        <f>+Renta_Alta!BI186+Masivo!BI186+Consumo_Inicial!BI186</f>
        <v>0</v>
      </c>
      <c r="BJ186" s="8">
        <f>+Renta_Alta!BJ186+Masivo!BJ186+Consumo_Inicial!BJ186</f>
        <v>0</v>
      </c>
      <c r="BK186" s="8">
        <f>+Renta_Alta!BK186+Masivo!BK186+Consumo_Inicial!BK186</f>
        <v>0</v>
      </c>
      <c r="BO186" s="23">
        <f t="shared" si="546"/>
        <v>0</v>
      </c>
      <c r="BP186" s="23">
        <f t="shared" si="546"/>
        <v>0</v>
      </c>
      <c r="BQ186" s="23">
        <f t="shared" si="546"/>
        <v>0</v>
      </c>
      <c r="BR186" s="23">
        <f t="shared" si="546"/>
        <v>0</v>
      </c>
      <c r="BS186" s="23">
        <f t="shared" si="546"/>
        <v>0</v>
      </c>
      <c r="BT186" s="23">
        <f t="shared" si="546"/>
        <v>0</v>
      </c>
    </row>
    <row r="187" spans="1:72" hidden="1" outlineLevel="1" x14ac:dyDescent="0.25">
      <c r="A187" s="11" t="s">
        <v>25</v>
      </c>
      <c r="C187" s="51"/>
      <c r="D187" s="53">
        <f t="shared" ref="D187:BK187" si="547">SUM(D179:D186)</f>
        <v>0</v>
      </c>
      <c r="E187" s="53">
        <f t="shared" si="547"/>
        <v>0</v>
      </c>
      <c r="F187" s="53">
        <f t="shared" si="547"/>
        <v>0</v>
      </c>
      <c r="G187" s="53">
        <f t="shared" si="547"/>
        <v>0</v>
      </c>
      <c r="H187" s="53">
        <f t="shared" si="547"/>
        <v>0</v>
      </c>
      <c r="I187" s="53">
        <f t="shared" si="547"/>
        <v>0</v>
      </c>
      <c r="J187" s="53">
        <f t="shared" si="547"/>
        <v>0</v>
      </c>
      <c r="K187" s="53">
        <f t="shared" si="547"/>
        <v>0</v>
      </c>
      <c r="L187" s="53">
        <f t="shared" si="547"/>
        <v>0</v>
      </c>
      <c r="M187" s="53">
        <f t="shared" si="547"/>
        <v>0</v>
      </c>
      <c r="N187" s="53">
        <f t="shared" si="547"/>
        <v>0</v>
      </c>
      <c r="O187" s="53">
        <f t="shared" si="547"/>
        <v>0</v>
      </c>
      <c r="P187" s="53">
        <f t="shared" si="547"/>
        <v>0</v>
      </c>
      <c r="Q187" s="53">
        <f t="shared" si="547"/>
        <v>0</v>
      </c>
      <c r="R187" s="53">
        <f t="shared" si="547"/>
        <v>0</v>
      </c>
      <c r="S187" s="53">
        <f t="shared" si="547"/>
        <v>0</v>
      </c>
      <c r="T187" s="53">
        <f t="shared" si="547"/>
        <v>0</v>
      </c>
      <c r="U187" s="53">
        <f t="shared" si="547"/>
        <v>0</v>
      </c>
      <c r="V187" s="53">
        <f t="shared" si="547"/>
        <v>0</v>
      </c>
      <c r="W187" s="53">
        <f t="shared" si="547"/>
        <v>0</v>
      </c>
      <c r="X187" s="53">
        <f t="shared" si="547"/>
        <v>0</v>
      </c>
      <c r="Y187" s="53">
        <f t="shared" si="547"/>
        <v>0</v>
      </c>
      <c r="Z187" s="53">
        <f t="shared" si="547"/>
        <v>0</v>
      </c>
      <c r="AA187" s="53">
        <f t="shared" si="547"/>
        <v>0</v>
      </c>
      <c r="AB187" s="53">
        <f t="shared" si="547"/>
        <v>0</v>
      </c>
      <c r="AC187" s="53">
        <f t="shared" si="547"/>
        <v>0</v>
      </c>
      <c r="AD187" s="53">
        <f t="shared" si="547"/>
        <v>0</v>
      </c>
      <c r="AE187" s="53">
        <f t="shared" si="547"/>
        <v>0</v>
      </c>
      <c r="AF187" s="53">
        <f t="shared" si="547"/>
        <v>0</v>
      </c>
      <c r="AG187" s="53">
        <f t="shared" si="547"/>
        <v>0</v>
      </c>
      <c r="AH187" s="53">
        <f t="shared" si="547"/>
        <v>0</v>
      </c>
      <c r="AI187" s="53">
        <f t="shared" si="547"/>
        <v>0</v>
      </c>
      <c r="AJ187" s="53">
        <f t="shared" si="547"/>
        <v>0</v>
      </c>
      <c r="AK187" s="53">
        <f t="shared" si="547"/>
        <v>0</v>
      </c>
      <c r="AL187" s="53">
        <f t="shared" si="547"/>
        <v>0</v>
      </c>
      <c r="AM187" s="53">
        <f t="shared" si="547"/>
        <v>0</v>
      </c>
      <c r="AN187" s="53">
        <f t="shared" si="547"/>
        <v>0</v>
      </c>
      <c r="AO187" s="53">
        <f t="shared" si="547"/>
        <v>0</v>
      </c>
      <c r="AP187" s="53">
        <f t="shared" si="547"/>
        <v>0</v>
      </c>
      <c r="AQ187" s="53">
        <f t="shared" si="547"/>
        <v>0</v>
      </c>
      <c r="AR187" s="53">
        <f t="shared" si="547"/>
        <v>0</v>
      </c>
      <c r="AS187" s="53">
        <f t="shared" si="547"/>
        <v>0</v>
      </c>
      <c r="AT187" s="53">
        <f t="shared" si="547"/>
        <v>0</v>
      </c>
      <c r="AU187" s="53">
        <f t="shared" si="547"/>
        <v>0</v>
      </c>
      <c r="AV187" s="53">
        <f t="shared" si="547"/>
        <v>0</v>
      </c>
      <c r="AW187" s="53">
        <f t="shared" si="547"/>
        <v>0</v>
      </c>
      <c r="AX187" s="53">
        <f t="shared" si="547"/>
        <v>0</v>
      </c>
      <c r="AY187" s="53">
        <f t="shared" si="547"/>
        <v>0</v>
      </c>
      <c r="AZ187" s="53">
        <f t="shared" si="547"/>
        <v>-2205.9012076260005</v>
      </c>
      <c r="BA187" s="53">
        <f t="shared" si="547"/>
        <v>-1222.256671309</v>
      </c>
      <c r="BB187" s="53">
        <f t="shared" si="547"/>
        <v>-937.03488089999996</v>
      </c>
      <c r="BC187" s="53">
        <f t="shared" si="547"/>
        <v>-1015.9762977369999</v>
      </c>
      <c r="BD187" s="53">
        <f t="shared" si="547"/>
        <v>-1129.7333221030001</v>
      </c>
      <c r="BE187" s="53">
        <f t="shared" si="547"/>
        <v>-1168.9160568100001</v>
      </c>
      <c r="BF187" s="53">
        <f t="shared" si="547"/>
        <v>-2869.69160199</v>
      </c>
      <c r="BG187" s="53">
        <f t="shared" si="547"/>
        <v>-2941.5201543190005</v>
      </c>
      <c r="BH187" s="53">
        <f t="shared" si="547"/>
        <v>-3185.6273624200003</v>
      </c>
      <c r="BI187" s="53">
        <f t="shared" si="547"/>
        <v>-4142.0326084879998</v>
      </c>
      <c r="BJ187" s="53">
        <f t="shared" si="547"/>
        <v>-2258.6220811359999</v>
      </c>
      <c r="BK187" s="53">
        <f t="shared" si="547"/>
        <v>-2447.195347676</v>
      </c>
      <c r="BO187" s="53">
        <f t="shared" ref="BO187:BT187" si="548">SUM(BO179:BO186)</f>
        <v>0</v>
      </c>
      <c r="BP187" s="53">
        <f t="shared" si="548"/>
        <v>-6510.9023796750007</v>
      </c>
      <c r="BQ187" s="53">
        <f t="shared" si="548"/>
        <v>0</v>
      </c>
      <c r="BR187" s="53">
        <f t="shared" si="548"/>
        <v>0</v>
      </c>
      <c r="BS187" s="53">
        <f t="shared" si="548"/>
        <v>0</v>
      </c>
      <c r="BT187" s="53">
        <f t="shared" si="548"/>
        <v>0</v>
      </c>
    </row>
    <row r="188" spans="1:72" hidden="1" outlineLevel="1" x14ac:dyDescent="0.25">
      <c r="A188" s="11" t="s">
        <v>25</v>
      </c>
      <c r="C188" s="51"/>
      <c r="D188" s="8">
        <f>+Renta_Alta!D188+Masivo!D188+Consumo_Inicial!D188</f>
        <v>0</v>
      </c>
      <c r="E188" s="8">
        <f>+Renta_Alta!E188+Masivo!E188+Consumo_Inicial!E188</f>
        <v>0</v>
      </c>
      <c r="F188" s="8">
        <f>+Renta_Alta!F188+Masivo!F188+Consumo_Inicial!F188</f>
        <v>0</v>
      </c>
      <c r="G188" s="8">
        <f>+Renta_Alta!G188+Masivo!G188+Consumo_Inicial!G188</f>
        <v>0</v>
      </c>
      <c r="H188" s="8">
        <f>+Renta_Alta!H188+Masivo!H188+Consumo_Inicial!H188</f>
        <v>0</v>
      </c>
      <c r="I188" s="8">
        <f>+Renta_Alta!I188+Masivo!I188+Consumo_Inicial!I188</f>
        <v>0</v>
      </c>
      <c r="J188" s="8">
        <f>+Renta_Alta!J188+Masivo!J188+Consumo_Inicial!J188</f>
        <v>0</v>
      </c>
      <c r="K188" s="8">
        <f>+Renta_Alta!K188+Masivo!K188+Consumo_Inicial!K188</f>
        <v>0</v>
      </c>
      <c r="L188" s="8">
        <f>+Renta_Alta!L188+Masivo!L188+Consumo_Inicial!L188</f>
        <v>0</v>
      </c>
      <c r="M188" s="8">
        <f>+Renta_Alta!M188+Masivo!M188+Consumo_Inicial!M188</f>
        <v>0</v>
      </c>
      <c r="N188" s="8">
        <f>+Renta_Alta!N188+Masivo!N188+Consumo_Inicial!N188</f>
        <v>0</v>
      </c>
      <c r="O188" s="8">
        <f>+Renta_Alta!O188+Masivo!O188+Consumo_Inicial!O188</f>
        <v>0</v>
      </c>
      <c r="P188" s="8">
        <f>+Renta_Alta!P188+Masivo!P188+Consumo_Inicial!P188</f>
        <v>0</v>
      </c>
      <c r="Q188" s="8">
        <f>+Renta_Alta!Q188+Masivo!Q188+Consumo_Inicial!Q188</f>
        <v>0</v>
      </c>
      <c r="R188" s="8">
        <f>+Renta_Alta!R188+Masivo!R188+Consumo_Inicial!R188</f>
        <v>0</v>
      </c>
      <c r="S188" s="8">
        <f>+Renta_Alta!S188+Masivo!S188+Consumo_Inicial!S188</f>
        <v>0</v>
      </c>
      <c r="T188" s="8">
        <f>+Renta_Alta!T188+Masivo!T188+Consumo_Inicial!T188</f>
        <v>0</v>
      </c>
      <c r="U188" s="8">
        <f>+Renta_Alta!U188+Masivo!U188+Consumo_Inicial!U188</f>
        <v>0</v>
      </c>
      <c r="V188" s="8">
        <f>+Renta_Alta!V188+Masivo!V188+Consumo_Inicial!V188</f>
        <v>0</v>
      </c>
      <c r="W188" s="8">
        <f>+Renta_Alta!W188+Masivo!W188+Consumo_Inicial!W188</f>
        <v>0</v>
      </c>
      <c r="X188" s="8">
        <f>+Renta_Alta!X188+Masivo!X188+Consumo_Inicial!X188</f>
        <v>0</v>
      </c>
      <c r="Y188" s="8">
        <f>+Renta_Alta!Y188+Masivo!Y188+Consumo_Inicial!Y188</f>
        <v>0</v>
      </c>
      <c r="Z188" s="8">
        <f>+Renta_Alta!Z188+Masivo!Z188+Consumo_Inicial!Z188</f>
        <v>0</v>
      </c>
      <c r="AA188" s="8">
        <f>+Renta_Alta!AA188+Masivo!AA188+Consumo_Inicial!AA188</f>
        <v>0</v>
      </c>
      <c r="AB188" s="8">
        <f>+Renta_Alta!AB188+Masivo!AB188+Consumo_Inicial!AB188</f>
        <v>0</v>
      </c>
      <c r="AC188" s="8">
        <f>+Renta_Alta!AC188+Masivo!AC188+Consumo_Inicial!AC188</f>
        <v>0</v>
      </c>
      <c r="AD188" s="8">
        <f>+Renta_Alta!AD188+Masivo!AD188+Consumo_Inicial!AD188</f>
        <v>0</v>
      </c>
      <c r="AE188" s="8">
        <f>+Renta_Alta!AE188+Masivo!AE188+Consumo_Inicial!AE188</f>
        <v>0</v>
      </c>
      <c r="AF188" s="8">
        <f>+Renta_Alta!AF188+Masivo!AF188+Consumo_Inicial!AF188</f>
        <v>0</v>
      </c>
      <c r="AG188" s="8">
        <f>+Renta_Alta!AG188+Masivo!AG188+Consumo_Inicial!AG188</f>
        <v>0</v>
      </c>
      <c r="AH188" s="8">
        <f>+Renta_Alta!AH188+Masivo!AH188+Consumo_Inicial!AH188</f>
        <v>0</v>
      </c>
      <c r="AI188" s="8">
        <f>+Renta_Alta!AI188+Masivo!AI188+Consumo_Inicial!AI188</f>
        <v>0</v>
      </c>
      <c r="AJ188" s="8">
        <f>+Renta_Alta!AJ188+Masivo!AJ188+Consumo_Inicial!AJ188</f>
        <v>0</v>
      </c>
      <c r="AK188" s="8">
        <f>+Renta_Alta!AK188+Masivo!AK188+Consumo_Inicial!AK188</f>
        <v>0</v>
      </c>
      <c r="AL188" s="8">
        <f>+Renta_Alta!AL188+Masivo!AL188+Consumo_Inicial!AL188</f>
        <v>0</v>
      </c>
      <c r="AM188" s="8">
        <f>+Renta_Alta!AM188+Masivo!AM188+Consumo_Inicial!AM188</f>
        <v>0</v>
      </c>
      <c r="AN188" s="8">
        <f>+Renta_Alta!AN188+Masivo!AN188+Consumo_Inicial!AN188</f>
        <v>0</v>
      </c>
      <c r="AO188" s="8">
        <f>+Renta_Alta!AO188+Masivo!AO188+Consumo_Inicial!AO188</f>
        <v>0</v>
      </c>
      <c r="AP188" s="8">
        <f>+Renta_Alta!AP188+Masivo!AP188+Consumo_Inicial!AP188</f>
        <v>0</v>
      </c>
      <c r="AQ188" s="8">
        <f>+Renta_Alta!AQ188+Masivo!AQ188+Consumo_Inicial!AQ188</f>
        <v>0</v>
      </c>
      <c r="AR188" s="8">
        <f>+Renta_Alta!AR188+Masivo!AR188+Consumo_Inicial!AR188</f>
        <v>0</v>
      </c>
      <c r="AS188" s="8">
        <f>+Renta_Alta!AS188+Masivo!AS188+Consumo_Inicial!AS188</f>
        <v>0</v>
      </c>
      <c r="AT188" s="8">
        <f>+Renta_Alta!AT188+Masivo!AT188+Consumo_Inicial!AT188</f>
        <v>0</v>
      </c>
      <c r="AU188" s="8">
        <f>+Renta_Alta!AU188+Masivo!AU188+Consumo_Inicial!AU188</f>
        <v>0</v>
      </c>
      <c r="AV188" s="8">
        <f>+Renta_Alta!AV188+Masivo!AV188+Consumo_Inicial!AV188</f>
        <v>0</v>
      </c>
      <c r="AW188" s="8">
        <f>+Renta_Alta!AW188+Masivo!AW188+Consumo_Inicial!AW188</f>
        <v>0</v>
      </c>
      <c r="AX188" s="8">
        <f>+Renta_Alta!AX188+Masivo!AX188+Consumo_Inicial!AX188</f>
        <v>0</v>
      </c>
      <c r="AY188" s="8">
        <f>+Renta_Alta!AY188+Masivo!AY188+Consumo_Inicial!AY188</f>
        <v>0</v>
      </c>
      <c r="AZ188" s="8">
        <f>+Renta_Alta!AZ188+Masivo!AZ188+Consumo_Inicial!AZ188</f>
        <v>0</v>
      </c>
      <c r="BA188" s="8">
        <f>+Renta_Alta!BA188+Masivo!BA188+Consumo_Inicial!BA188</f>
        <v>0</v>
      </c>
      <c r="BB188" s="8">
        <f>+Renta_Alta!BB188+Masivo!BB188+Consumo_Inicial!BB188</f>
        <v>0</v>
      </c>
      <c r="BC188" s="8">
        <f>+Renta_Alta!BC188+Masivo!BC188+Consumo_Inicial!BC188</f>
        <v>0</v>
      </c>
      <c r="BD188" s="8">
        <f>+Renta_Alta!BD188+Masivo!BD188+Consumo_Inicial!BD188</f>
        <v>0</v>
      </c>
      <c r="BE188" s="8">
        <f>+Renta_Alta!BE188+Masivo!BE188+Consumo_Inicial!BE188</f>
        <v>0</v>
      </c>
      <c r="BF188" s="8">
        <f>+Renta_Alta!BF188+Masivo!BF188+Consumo_Inicial!BF188</f>
        <v>0</v>
      </c>
      <c r="BG188" s="8">
        <f>+Renta_Alta!BG188+Masivo!BG188+Consumo_Inicial!BG188</f>
        <v>0</v>
      </c>
      <c r="BH188" s="8">
        <f>+Renta_Alta!BH188+Masivo!BH188+Consumo_Inicial!BH188</f>
        <v>0</v>
      </c>
      <c r="BI188" s="8">
        <f>+Renta_Alta!BI188+Masivo!BI188+Consumo_Inicial!BI188</f>
        <v>0</v>
      </c>
      <c r="BJ188" s="8">
        <f>+Renta_Alta!BJ188+Masivo!BJ188+Consumo_Inicial!BJ188</f>
        <v>0</v>
      </c>
      <c r="BK188" s="8">
        <f>+Renta_Alta!BK188+Masivo!BK188+Consumo_Inicial!BK188</f>
        <v>0</v>
      </c>
      <c r="BO188" s="23">
        <f t="shared" si="546"/>
        <v>0</v>
      </c>
      <c r="BP188" s="23">
        <f t="shared" si="546"/>
        <v>0</v>
      </c>
      <c r="BQ188" s="23">
        <f t="shared" si="546"/>
        <v>0</v>
      </c>
      <c r="BR188" s="23">
        <f t="shared" si="546"/>
        <v>0</v>
      </c>
      <c r="BS188" s="23">
        <f t="shared" si="546"/>
        <v>0</v>
      </c>
      <c r="BT188" s="23">
        <f t="shared" si="546"/>
        <v>0</v>
      </c>
    </row>
    <row r="189" spans="1:72" hidden="1" outlineLevel="1" x14ac:dyDescent="0.25">
      <c r="A189" s="11" t="s">
        <v>25</v>
      </c>
      <c r="C189" s="51"/>
      <c r="D189" s="8">
        <f>+Renta_Alta!D189+Masivo!D189+Consumo_Inicial!D189</f>
        <v>0</v>
      </c>
      <c r="E189" s="8">
        <f>+Renta_Alta!E189+Masivo!E189+Consumo_Inicial!E189</f>
        <v>0</v>
      </c>
      <c r="F189" s="8">
        <f>+Renta_Alta!F189+Masivo!F189+Consumo_Inicial!F189</f>
        <v>0</v>
      </c>
      <c r="G189" s="8">
        <f>+Renta_Alta!G189+Masivo!G189+Consumo_Inicial!G189</f>
        <v>0</v>
      </c>
      <c r="H189" s="8">
        <f>+Renta_Alta!H189+Masivo!H189+Consumo_Inicial!H189</f>
        <v>0</v>
      </c>
      <c r="I189" s="8">
        <f>+Renta_Alta!I189+Masivo!I189+Consumo_Inicial!I189</f>
        <v>0</v>
      </c>
      <c r="J189" s="8">
        <f>+Renta_Alta!J189+Masivo!J189+Consumo_Inicial!J189</f>
        <v>0</v>
      </c>
      <c r="K189" s="8">
        <f>+Renta_Alta!K189+Masivo!K189+Consumo_Inicial!K189</f>
        <v>0</v>
      </c>
      <c r="L189" s="8">
        <f>+Renta_Alta!L189+Masivo!L189+Consumo_Inicial!L189</f>
        <v>0</v>
      </c>
      <c r="M189" s="8">
        <f>+Renta_Alta!M189+Masivo!M189+Consumo_Inicial!M189</f>
        <v>0</v>
      </c>
      <c r="N189" s="8">
        <f>+Renta_Alta!N189+Masivo!N189+Consumo_Inicial!N189</f>
        <v>0</v>
      </c>
      <c r="O189" s="8">
        <f>+Renta_Alta!O189+Masivo!O189+Consumo_Inicial!O189</f>
        <v>0</v>
      </c>
      <c r="P189" s="8">
        <f>+Renta_Alta!P189+Masivo!P189+Consumo_Inicial!P189</f>
        <v>0</v>
      </c>
      <c r="Q189" s="8">
        <f>+Renta_Alta!Q189+Masivo!Q189+Consumo_Inicial!Q189</f>
        <v>0</v>
      </c>
      <c r="R189" s="8">
        <f>+Renta_Alta!R189+Masivo!R189+Consumo_Inicial!R189</f>
        <v>0</v>
      </c>
      <c r="S189" s="8">
        <f>+Renta_Alta!S189+Masivo!S189+Consumo_Inicial!S189</f>
        <v>0</v>
      </c>
      <c r="T189" s="8">
        <f>+Renta_Alta!T189+Masivo!T189+Consumo_Inicial!T189</f>
        <v>0</v>
      </c>
      <c r="U189" s="8">
        <f>+Renta_Alta!U189+Masivo!U189+Consumo_Inicial!U189</f>
        <v>0</v>
      </c>
      <c r="V189" s="8">
        <f>+Renta_Alta!V189+Masivo!V189+Consumo_Inicial!V189</f>
        <v>0</v>
      </c>
      <c r="W189" s="8">
        <f>+Renta_Alta!W189+Masivo!W189+Consumo_Inicial!W189</f>
        <v>0</v>
      </c>
      <c r="X189" s="8">
        <f>+Renta_Alta!X189+Masivo!X189+Consumo_Inicial!X189</f>
        <v>0</v>
      </c>
      <c r="Y189" s="8">
        <f>+Renta_Alta!Y189+Masivo!Y189+Consumo_Inicial!Y189</f>
        <v>0</v>
      </c>
      <c r="Z189" s="8">
        <f>+Renta_Alta!Z189+Masivo!Z189+Consumo_Inicial!Z189</f>
        <v>0</v>
      </c>
      <c r="AA189" s="8">
        <f>+Renta_Alta!AA189+Masivo!AA189+Consumo_Inicial!AA189</f>
        <v>0</v>
      </c>
      <c r="AB189" s="8">
        <f>+Renta_Alta!AB189+Masivo!AB189+Consumo_Inicial!AB189</f>
        <v>0</v>
      </c>
      <c r="AC189" s="8">
        <f>+Renta_Alta!AC189+Masivo!AC189+Consumo_Inicial!AC189</f>
        <v>0</v>
      </c>
      <c r="AD189" s="8">
        <f>+Renta_Alta!AD189+Masivo!AD189+Consumo_Inicial!AD189</f>
        <v>0</v>
      </c>
      <c r="AE189" s="8">
        <f>+Renta_Alta!AE189+Masivo!AE189+Consumo_Inicial!AE189</f>
        <v>0</v>
      </c>
      <c r="AF189" s="8">
        <f>+Renta_Alta!AF189+Masivo!AF189+Consumo_Inicial!AF189</f>
        <v>0</v>
      </c>
      <c r="AG189" s="8">
        <f>+Renta_Alta!AG189+Masivo!AG189+Consumo_Inicial!AG189</f>
        <v>0</v>
      </c>
      <c r="AH189" s="8">
        <f>+Renta_Alta!AH189+Masivo!AH189+Consumo_Inicial!AH189</f>
        <v>0</v>
      </c>
      <c r="AI189" s="8">
        <f>+Renta_Alta!AI189+Masivo!AI189+Consumo_Inicial!AI189</f>
        <v>0</v>
      </c>
      <c r="AJ189" s="8">
        <f>+Renta_Alta!AJ189+Masivo!AJ189+Consumo_Inicial!AJ189</f>
        <v>0</v>
      </c>
      <c r="AK189" s="8">
        <f>+Renta_Alta!AK189+Masivo!AK189+Consumo_Inicial!AK189</f>
        <v>0</v>
      </c>
      <c r="AL189" s="8">
        <f>+Renta_Alta!AL189+Masivo!AL189+Consumo_Inicial!AL189</f>
        <v>0</v>
      </c>
      <c r="AM189" s="8">
        <f>+Renta_Alta!AM189+Masivo!AM189+Consumo_Inicial!AM189</f>
        <v>0</v>
      </c>
      <c r="AN189" s="8">
        <f>+Renta_Alta!AN189+Masivo!AN189+Consumo_Inicial!AN189</f>
        <v>0</v>
      </c>
      <c r="AO189" s="8">
        <f>+Renta_Alta!AO189+Masivo!AO189+Consumo_Inicial!AO189</f>
        <v>0</v>
      </c>
      <c r="AP189" s="8">
        <f>+Renta_Alta!AP189+Masivo!AP189+Consumo_Inicial!AP189</f>
        <v>0</v>
      </c>
      <c r="AQ189" s="8">
        <f>+Renta_Alta!AQ189+Masivo!AQ189+Consumo_Inicial!AQ189</f>
        <v>0</v>
      </c>
      <c r="AR189" s="8">
        <f>+Renta_Alta!AR189+Masivo!AR189+Consumo_Inicial!AR189</f>
        <v>0</v>
      </c>
      <c r="AS189" s="8">
        <f>+Renta_Alta!AS189+Masivo!AS189+Consumo_Inicial!AS189</f>
        <v>0</v>
      </c>
      <c r="AT189" s="8">
        <f>+Renta_Alta!AT189+Masivo!AT189+Consumo_Inicial!AT189</f>
        <v>0</v>
      </c>
      <c r="AU189" s="8">
        <f>+Renta_Alta!AU189+Masivo!AU189+Consumo_Inicial!AU189</f>
        <v>0</v>
      </c>
      <c r="AV189" s="8">
        <f>+Renta_Alta!AV189+Masivo!AV189+Consumo_Inicial!AV189</f>
        <v>0</v>
      </c>
      <c r="AW189" s="8">
        <f>+Renta_Alta!AW189+Masivo!AW189+Consumo_Inicial!AW189</f>
        <v>0</v>
      </c>
      <c r="AX189" s="8">
        <f>+Renta_Alta!AX189+Masivo!AX189+Consumo_Inicial!AX189</f>
        <v>0</v>
      </c>
      <c r="AY189" s="8">
        <f>+Renta_Alta!AY189+Masivo!AY189+Consumo_Inicial!AY189</f>
        <v>0</v>
      </c>
      <c r="AZ189" s="8">
        <f>+Renta_Alta!AZ189+Masivo!AZ189+Consumo_Inicial!AZ189</f>
        <v>0</v>
      </c>
      <c r="BA189" s="8">
        <f>+Renta_Alta!BA189+Masivo!BA189+Consumo_Inicial!BA189</f>
        <v>0</v>
      </c>
      <c r="BB189" s="8">
        <f>+Renta_Alta!BB189+Masivo!BB189+Consumo_Inicial!BB189</f>
        <v>0</v>
      </c>
      <c r="BC189" s="8">
        <f>+Renta_Alta!BC189+Masivo!BC189+Consumo_Inicial!BC189</f>
        <v>0</v>
      </c>
      <c r="BD189" s="8">
        <f>+Renta_Alta!BD189+Masivo!BD189+Consumo_Inicial!BD189</f>
        <v>0</v>
      </c>
      <c r="BE189" s="8">
        <f>+Renta_Alta!BE189+Masivo!BE189+Consumo_Inicial!BE189</f>
        <v>0</v>
      </c>
      <c r="BF189" s="8">
        <f>+Renta_Alta!BF189+Masivo!BF189+Consumo_Inicial!BF189</f>
        <v>0</v>
      </c>
      <c r="BG189" s="8">
        <f>+Renta_Alta!BG189+Masivo!BG189+Consumo_Inicial!BG189</f>
        <v>0</v>
      </c>
      <c r="BH189" s="8">
        <f>+Renta_Alta!BH189+Masivo!BH189+Consumo_Inicial!BH189</f>
        <v>0</v>
      </c>
      <c r="BI189" s="8">
        <f>+Renta_Alta!BI189+Masivo!BI189+Consumo_Inicial!BI189</f>
        <v>0</v>
      </c>
      <c r="BJ189" s="8">
        <f>+Renta_Alta!BJ189+Masivo!BJ189+Consumo_Inicial!BJ189</f>
        <v>0</v>
      </c>
      <c r="BK189" s="8">
        <f>+Renta_Alta!BK189+Masivo!BK189+Consumo_Inicial!BK189</f>
        <v>0</v>
      </c>
      <c r="BO189" s="23">
        <f t="shared" si="546"/>
        <v>0</v>
      </c>
      <c r="BP189" s="23">
        <f t="shared" si="546"/>
        <v>0</v>
      </c>
      <c r="BQ189" s="23">
        <f t="shared" si="546"/>
        <v>0</v>
      </c>
      <c r="BR189" s="23">
        <f t="shared" si="546"/>
        <v>0</v>
      </c>
      <c r="BS189" s="23">
        <f t="shared" si="546"/>
        <v>0</v>
      </c>
      <c r="BT189" s="23">
        <f t="shared" si="546"/>
        <v>0</v>
      </c>
    </row>
    <row r="190" spans="1:72" hidden="1" outlineLevel="1" x14ac:dyDescent="0.25">
      <c r="A190" s="11" t="s">
        <v>25</v>
      </c>
      <c r="C190" s="51"/>
      <c r="D190" s="8">
        <f>+Renta_Alta!D190+Masivo!D190+Consumo_Inicial!D190</f>
        <v>0</v>
      </c>
      <c r="E190" s="8">
        <f>+Renta_Alta!E190+Masivo!E190+Consumo_Inicial!E190</f>
        <v>0</v>
      </c>
      <c r="F190" s="8">
        <f>+Renta_Alta!F190+Masivo!F190+Consumo_Inicial!F190</f>
        <v>0</v>
      </c>
      <c r="G190" s="8">
        <f>+Renta_Alta!G190+Masivo!G190+Consumo_Inicial!G190</f>
        <v>0</v>
      </c>
      <c r="H190" s="8">
        <f>+Renta_Alta!H190+Masivo!H190+Consumo_Inicial!H190</f>
        <v>0</v>
      </c>
      <c r="I190" s="8">
        <f>+Renta_Alta!I190+Masivo!I190+Consumo_Inicial!I190</f>
        <v>0</v>
      </c>
      <c r="J190" s="8">
        <f>+Renta_Alta!J190+Masivo!J190+Consumo_Inicial!J190</f>
        <v>0</v>
      </c>
      <c r="K190" s="8">
        <f>+Renta_Alta!K190+Masivo!K190+Consumo_Inicial!K190</f>
        <v>0</v>
      </c>
      <c r="L190" s="8">
        <f>+Renta_Alta!L190+Masivo!L190+Consumo_Inicial!L190</f>
        <v>0</v>
      </c>
      <c r="M190" s="8">
        <f>+Renta_Alta!M190+Masivo!M190+Consumo_Inicial!M190</f>
        <v>0</v>
      </c>
      <c r="N190" s="8">
        <f>+Renta_Alta!N190+Masivo!N190+Consumo_Inicial!N190</f>
        <v>0</v>
      </c>
      <c r="O190" s="8">
        <f>+Renta_Alta!O190+Masivo!O190+Consumo_Inicial!O190</f>
        <v>0</v>
      </c>
      <c r="P190" s="8">
        <f>+Renta_Alta!P190+Masivo!P190+Consumo_Inicial!P190</f>
        <v>0</v>
      </c>
      <c r="Q190" s="8">
        <f>+Renta_Alta!Q190+Masivo!Q190+Consumo_Inicial!Q190</f>
        <v>0</v>
      </c>
      <c r="R190" s="8">
        <f>+Renta_Alta!R190+Masivo!R190+Consumo_Inicial!R190</f>
        <v>0</v>
      </c>
      <c r="S190" s="8">
        <f>+Renta_Alta!S190+Masivo!S190+Consumo_Inicial!S190</f>
        <v>0</v>
      </c>
      <c r="T190" s="8">
        <f>+Renta_Alta!T190+Masivo!T190+Consumo_Inicial!T190</f>
        <v>0</v>
      </c>
      <c r="U190" s="8">
        <f>+Renta_Alta!U190+Masivo!U190+Consumo_Inicial!U190</f>
        <v>0</v>
      </c>
      <c r="V190" s="8">
        <f>+Renta_Alta!V190+Masivo!V190+Consumo_Inicial!V190</f>
        <v>0</v>
      </c>
      <c r="W190" s="8">
        <f>+Renta_Alta!W190+Masivo!W190+Consumo_Inicial!W190</f>
        <v>0</v>
      </c>
      <c r="X190" s="8">
        <f>+Renta_Alta!X190+Masivo!X190+Consumo_Inicial!X190</f>
        <v>0</v>
      </c>
      <c r="Y190" s="8">
        <f>+Renta_Alta!Y190+Masivo!Y190+Consumo_Inicial!Y190</f>
        <v>0</v>
      </c>
      <c r="Z190" s="8">
        <f>+Renta_Alta!Z190+Masivo!Z190+Consumo_Inicial!Z190</f>
        <v>0</v>
      </c>
      <c r="AA190" s="8">
        <f>+Renta_Alta!AA190+Masivo!AA190+Consumo_Inicial!AA190</f>
        <v>0</v>
      </c>
      <c r="AB190" s="8">
        <f>+Renta_Alta!AB190+Masivo!AB190+Consumo_Inicial!AB190</f>
        <v>0</v>
      </c>
      <c r="AC190" s="8">
        <f>+Renta_Alta!AC190+Masivo!AC190+Consumo_Inicial!AC190</f>
        <v>0</v>
      </c>
      <c r="AD190" s="8">
        <f>+Renta_Alta!AD190+Masivo!AD190+Consumo_Inicial!AD190</f>
        <v>0</v>
      </c>
      <c r="AE190" s="8">
        <f>+Renta_Alta!AE190+Masivo!AE190+Consumo_Inicial!AE190</f>
        <v>0</v>
      </c>
      <c r="AF190" s="8">
        <f>+Renta_Alta!AF190+Masivo!AF190+Consumo_Inicial!AF190</f>
        <v>0</v>
      </c>
      <c r="AG190" s="8">
        <f>+Renta_Alta!AG190+Masivo!AG190+Consumo_Inicial!AG190</f>
        <v>0</v>
      </c>
      <c r="AH190" s="8">
        <f>+Renta_Alta!AH190+Masivo!AH190+Consumo_Inicial!AH190</f>
        <v>0</v>
      </c>
      <c r="AI190" s="8">
        <f>+Renta_Alta!AI190+Masivo!AI190+Consumo_Inicial!AI190</f>
        <v>0</v>
      </c>
      <c r="AJ190" s="8">
        <f>+Renta_Alta!AJ190+Masivo!AJ190+Consumo_Inicial!AJ190</f>
        <v>0</v>
      </c>
      <c r="AK190" s="8">
        <f>+Renta_Alta!AK190+Masivo!AK190+Consumo_Inicial!AK190</f>
        <v>0</v>
      </c>
      <c r="AL190" s="8">
        <f>+Renta_Alta!AL190+Masivo!AL190+Consumo_Inicial!AL190</f>
        <v>0</v>
      </c>
      <c r="AM190" s="8">
        <f>+Renta_Alta!AM190+Masivo!AM190+Consumo_Inicial!AM190</f>
        <v>0</v>
      </c>
      <c r="AN190" s="8">
        <f>+Renta_Alta!AN190+Masivo!AN190+Consumo_Inicial!AN190</f>
        <v>0</v>
      </c>
      <c r="AO190" s="8">
        <f>+Renta_Alta!AO190+Masivo!AO190+Consumo_Inicial!AO190</f>
        <v>0</v>
      </c>
      <c r="AP190" s="8">
        <f>+Renta_Alta!AP190+Masivo!AP190+Consumo_Inicial!AP190</f>
        <v>0</v>
      </c>
      <c r="AQ190" s="8">
        <f>+Renta_Alta!AQ190+Masivo!AQ190+Consumo_Inicial!AQ190</f>
        <v>0</v>
      </c>
      <c r="AR190" s="8">
        <f>+Renta_Alta!AR190+Masivo!AR190+Consumo_Inicial!AR190</f>
        <v>0</v>
      </c>
      <c r="AS190" s="8">
        <f>+Renta_Alta!AS190+Masivo!AS190+Consumo_Inicial!AS190</f>
        <v>0</v>
      </c>
      <c r="AT190" s="8">
        <f>+Renta_Alta!AT190+Masivo!AT190+Consumo_Inicial!AT190</f>
        <v>0</v>
      </c>
      <c r="AU190" s="8">
        <f>+Renta_Alta!AU190+Masivo!AU190+Consumo_Inicial!AU190</f>
        <v>0</v>
      </c>
      <c r="AV190" s="8">
        <f>+Renta_Alta!AV190+Masivo!AV190+Consumo_Inicial!AV190</f>
        <v>0</v>
      </c>
      <c r="AW190" s="8">
        <f>+Renta_Alta!AW190+Masivo!AW190+Consumo_Inicial!AW190</f>
        <v>0</v>
      </c>
      <c r="AX190" s="8">
        <f>+Renta_Alta!AX190+Masivo!AX190+Consumo_Inicial!AX190</f>
        <v>0</v>
      </c>
      <c r="AY190" s="8">
        <f>+Renta_Alta!AY190+Masivo!AY190+Consumo_Inicial!AY190</f>
        <v>0</v>
      </c>
      <c r="AZ190" s="8">
        <f>+Renta_Alta!AZ190+Masivo!AZ190+Consumo_Inicial!AZ190</f>
        <v>0</v>
      </c>
      <c r="BA190" s="8">
        <f>+Renta_Alta!BA190+Masivo!BA190+Consumo_Inicial!BA190</f>
        <v>0</v>
      </c>
      <c r="BB190" s="8">
        <f>+Renta_Alta!BB190+Masivo!BB190+Consumo_Inicial!BB190</f>
        <v>0</v>
      </c>
      <c r="BC190" s="8">
        <f>+Renta_Alta!BC190+Masivo!BC190+Consumo_Inicial!BC190</f>
        <v>0</v>
      </c>
      <c r="BD190" s="8">
        <f>+Renta_Alta!BD190+Masivo!BD190+Consumo_Inicial!BD190</f>
        <v>0</v>
      </c>
      <c r="BE190" s="8">
        <f>+Renta_Alta!BE190+Masivo!BE190+Consumo_Inicial!BE190</f>
        <v>0</v>
      </c>
      <c r="BF190" s="8">
        <f>+Renta_Alta!BF190+Masivo!BF190+Consumo_Inicial!BF190</f>
        <v>0</v>
      </c>
      <c r="BG190" s="8">
        <f>+Renta_Alta!BG190+Masivo!BG190+Consumo_Inicial!BG190</f>
        <v>0</v>
      </c>
      <c r="BH190" s="8">
        <f>+Renta_Alta!BH190+Masivo!BH190+Consumo_Inicial!BH190</f>
        <v>0</v>
      </c>
      <c r="BI190" s="8">
        <f>+Renta_Alta!BI190+Masivo!BI190+Consumo_Inicial!BI190</f>
        <v>0</v>
      </c>
      <c r="BJ190" s="8">
        <f>+Renta_Alta!BJ190+Masivo!BJ190+Consumo_Inicial!BJ190</f>
        <v>0</v>
      </c>
      <c r="BK190" s="8">
        <f>+Renta_Alta!BK190+Masivo!BK190+Consumo_Inicial!BK190</f>
        <v>0</v>
      </c>
      <c r="BO190" s="23">
        <f t="shared" si="546"/>
        <v>0</v>
      </c>
      <c r="BP190" s="23">
        <f t="shared" si="546"/>
        <v>0</v>
      </c>
      <c r="BQ190" s="23">
        <f t="shared" si="546"/>
        <v>0</v>
      </c>
      <c r="BR190" s="23">
        <f t="shared" si="546"/>
        <v>0</v>
      </c>
      <c r="BS190" s="23">
        <f t="shared" si="546"/>
        <v>0</v>
      </c>
      <c r="BT190" s="23">
        <f t="shared" si="546"/>
        <v>0</v>
      </c>
    </row>
    <row r="191" spans="1:72" hidden="1" outlineLevel="1" x14ac:dyDescent="0.25">
      <c r="A191" s="11" t="s">
        <v>25</v>
      </c>
      <c r="C191" s="51"/>
      <c r="D191" s="8">
        <f>+Renta_Alta!D191+Masivo!D191+Consumo_Inicial!D191</f>
        <v>0</v>
      </c>
      <c r="E191" s="8">
        <f>+Renta_Alta!E191+Masivo!E191+Consumo_Inicial!E191</f>
        <v>0</v>
      </c>
      <c r="F191" s="8">
        <f>+Renta_Alta!F191+Masivo!F191+Consumo_Inicial!F191</f>
        <v>0</v>
      </c>
      <c r="G191" s="8">
        <f>+Renta_Alta!G191+Masivo!G191+Consumo_Inicial!G191</f>
        <v>0</v>
      </c>
      <c r="H191" s="8">
        <f>+Renta_Alta!H191+Masivo!H191+Consumo_Inicial!H191</f>
        <v>0</v>
      </c>
      <c r="I191" s="8">
        <f>+Renta_Alta!I191+Masivo!I191+Consumo_Inicial!I191</f>
        <v>0</v>
      </c>
      <c r="J191" s="8">
        <f>+Renta_Alta!J191+Masivo!J191+Consumo_Inicial!J191</f>
        <v>0</v>
      </c>
      <c r="K191" s="8">
        <f>+Renta_Alta!K191+Masivo!K191+Consumo_Inicial!K191</f>
        <v>0</v>
      </c>
      <c r="L191" s="8">
        <f>+Renta_Alta!L191+Masivo!L191+Consumo_Inicial!L191</f>
        <v>0</v>
      </c>
      <c r="M191" s="8">
        <f>+Renta_Alta!M191+Masivo!M191+Consumo_Inicial!M191</f>
        <v>0</v>
      </c>
      <c r="N191" s="8">
        <f>+Renta_Alta!N191+Masivo!N191+Consumo_Inicial!N191</f>
        <v>0</v>
      </c>
      <c r="O191" s="8">
        <f>+Renta_Alta!O191+Masivo!O191+Consumo_Inicial!O191</f>
        <v>0</v>
      </c>
      <c r="P191" s="8">
        <f>+Renta_Alta!P191+Masivo!P191+Consumo_Inicial!P191</f>
        <v>0</v>
      </c>
      <c r="Q191" s="8">
        <f>+Renta_Alta!Q191+Masivo!Q191+Consumo_Inicial!Q191</f>
        <v>0</v>
      </c>
      <c r="R191" s="8">
        <f>+Renta_Alta!R191+Masivo!R191+Consumo_Inicial!R191</f>
        <v>0</v>
      </c>
      <c r="S191" s="8">
        <f>+Renta_Alta!S191+Masivo!S191+Consumo_Inicial!S191</f>
        <v>0</v>
      </c>
      <c r="T191" s="8">
        <f>+Renta_Alta!T191+Masivo!T191+Consumo_Inicial!T191</f>
        <v>0</v>
      </c>
      <c r="U191" s="8">
        <f>+Renta_Alta!U191+Masivo!U191+Consumo_Inicial!U191</f>
        <v>0</v>
      </c>
      <c r="V191" s="8">
        <f>+Renta_Alta!V191+Masivo!V191+Consumo_Inicial!V191</f>
        <v>0</v>
      </c>
      <c r="W191" s="8">
        <f>+Renta_Alta!W191+Masivo!W191+Consumo_Inicial!W191</f>
        <v>0</v>
      </c>
      <c r="X191" s="8">
        <f>+Renta_Alta!X191+Masivo!X191+Consumo_Inicial!X191</f>
        <v>0</v>
      </c>
      <c r="Y191" s="8">
        <f>+Renta_Alta!Y191+Masivo!Y191+Consumo_Inicial!Y191</f>
        <v>0</v>
      </c>
      <c r="Z191" s="8">
        <f>+Renta_Alta!Z191+Masivo!Z191+Consumo_Inicial!Z191</f>
        <v>0</v>
      </c>
      <c r="AA191" s="8">
        <f>+Renta_Alta!AA191+Masivo!AA191+Consumo_Inicial!AA191</f>
        <v>0</v>
      </c>
      <c r="AB191" s="8">
        <f>+Renta_Alta!AB191+Masivo!AB191+Consumo_Inicial!AB191</f>
        <v>0</v>
      </c>
      <c r="AC191" s="8">
        <f>+Renta_Alta!AC191+Masivo!AC191+Consumo_Inicial!AC191</f>
        <v>0</v>
      </c>
      <c r="AD191" s="8">
        <f>+Renta_Alta!AD191+Masivo!AD191+Consumo_Inicial!AD191</f>
        <v>0</v>
      </c>
      <c r="AE191" s="8">
        <f>+Renta_Alta!AE191+Masivo!AE191+Consumo_Inicial!AE191</f>
        <v>0</v>
      </c>
      <c r="AF191" s="8">
        <f>+Renta_Alta!AF191+Masivo!AF191+Consumo_Inicial!AF191</f>
        <v>0</v>
      </c>
      <c r="AG191" s="8">
        <f>+Renta_Alta!AG191+Masivo!AG191+Consumo_Inicial!AG191</f>
        <v>0</v>
      </c>
      <c r="AH191" s="8">
        <f>+Renta_Alta!AH191+Masivo!AH191+Consumo_Inicial!AH191</f>
        <v>0</v>
      </c>
      <c r="AI191" s="8">
        <f>+Renta_Alta!AI191+Masivo!AI191+Consumo_Inicial!AI191</f>
        <v>0</v>
      </c>
      <c r="AJ191" s="8">
        <f>+Renta_Alta!AJ191+Masivo!AJ191+Consumo_Inicial!AJ191</f>
        <v>0</v>
      </c>
      <c r="AK191" s="8">
        <f>+Renta_Alta!AK191+Masivo!AK191+Consumo_Inicial!AK191</f>
        <v>0</v>
      </c>
      <c r="AL191" s="8">
        <f>+Renta_Alta!AL191+Masivo!AL191+Consumo_Inicial!AL191</f>
        <v>0</v>
      </c>
      <c r="AM191" s="8">
        <f>+Renta_Alta!AM191+Masivo!AM191+Consumo_Inicial!AM191</f>
        <v>0</v>
      </c>
      <c r="AN191" s="8">
        <f>+Renta_Alta!AN191+Masivo!AN191+Consumo_Inicial!AN191</f>
        <v>0</v>
      </c>
      <c r="AO191" s="8">
        <f>+Renta_Alta!AO191+Masivo!AO191+Consumo_Inicial!AO191</f>
        <v>0</v>
      </c>
      <c r="AP191" s="8">
        <f>+Renta_Alta!AP191+Masivo!AP191+Consumo_Inicial!AP191</f>
        <v>0</v>
      </c>
      <c r="AQ191" s="8">
        <f>+Renta_Alta!AQ191+Masivo!AQ191+Consumo_Inicial!AQ191</f>
        <v>0</v>
      </c>
      <c r="AR191" s="8">
        <f>+Renta_Alta!AR191+Masivo!AR191+Consumo_Inicial!AR191</f>
        <v>0</v>
      </c>
      <c r="AS191" s="8">
        <f>+Renta_Alta!AS191+Masivo!AS191+Consumo_Inicial!AS191</f>
        <v>0</v>
      </c>
      <c r="AT191" s="8">
        <f>+Renta_Alta!AT191+Masivo!AT191+Consumo_Inicial!AT191</f>
        <v>0</v>
      </c>
      <c r="AU191" s="8">
        <f>+Renta_Alta!AU191+Masivo!AU191+Consumo_Inicial!AU191</f>
        <v>0</v>
      </c>
      <c r="AV191" s="8">
        <f>+Renta_Alta!AV191+Masivo!AV191+Consumo_Inicial!AV191</f>
        <v>0</v>
      </c>
      <c r="AW191" s="8">
        <f>+Renta_Alta!AW191+Masivo!AW191+Consumo_Inicial!AW191</f>
        <v>0</v>
      </c>
      <c r="AX191" s="8">
        <f>+Renta_Alta!AX191+Masivo!AX191+Consumo_Inicial!AX191</f>
        <v>0</v>
      </c>
      <c r="AY191" s="8">
        <f>+Renta_Alta!AY191+Masivo!AY191+Consumo_Inicial!AY191</f>
        <v>0</v>
      </c>
      <c r="AZ191" s="8">
        <f>+Renta_Alta!AZ191+Masivo!AZ191+Consumo_Inicial!AZ191</f>
        <v>0</v>
      </c>
      <c r="BA191" s="8">
        <f>+Renta_Alta!BA191+Masivo!BA191+Consumo_Inicial!BA191</f>
        <v>0</v>
      </c>
      <c r="BB191" s="8">
        <f>+Renta_Alta!BB191+Masivo!BB191+Consumo_Inicial!BB191</f>
        <v>0</v>
      </c>
      <c r="BC191" s="8">
        <f>+Renta_Alta!BC191+Masivo!BC191+Consumo_Inicial!BC191</f>
        <v>0</v>
      </c>
      <c r="BD191" s="8">
        <f>+Renta_Alta!BD191+Masivo!BD191+Consumo_Inicial!BD191</f>
        <v>0</v>
      </c>
      <c r="BE191" s="8">
        <f>+Renta_Alta!BE191+Masivo!BE191+Consumo_Inicial!BE191</f>
        <v>0</v>
      </c>
      <c r="BF191" s="8">
        <f>+Renta_Alta!BF191+Masivo!BF191+Consumo_Inicial!BF191</f>
        <v>0</v>
      </c>
      <c r="BG191" s="8">
        <f>+Renta_Alta!BG191+Masivo!BG191+Consumo_Inicial!BG191</f>
        <v>0</v>
      </c>
      <c r="BH191" s="8">
        <f>+Renta_Alta!BH191+Masivo!BH191+Consumo_Inicial!BH191</f>
        <v>0</v>
      </c>
      <c r="BI191" s="8">
        <f>+Renta_Alta!BI191+Masivo!BI191+Consumo_Inicial!BI191</f>
        <v>0</v>
      </c>
      <c r="BJ191" s="8">
        <f>+Renta_Alta!BJ191+Masivo!BJ191+Consumo_Inicial!BJ191</f>
        <v>0</v>
      </c>
      <c r="BK191" s="8">
        <f>+Renta_Alta!BK191+Masivo!BK191+Consumo_Inicial!BK191</f>
        <v>0</v>
      </c>
      <c r="BO191" s="23">
        <f t="shared" si="546"/>
        <v>0</v>
      </c>
      <c r="BP191" s="23">
        <f t="shared" si="546"/>
        <v>0</v>
      </c>
      <c r="BQ191" s="23">
        <f t="shared" si="546"/>
        <v>0</v>
      </c>
      <c r="BR191" s="23">
        <f t="shared" si="546"/>
        <v>0</v>
      </c>
      <c r="BS191" s="23">
        <f t="shared" si="546"/>
        <v>0</v>
      </c>
      <c r="BT191" s="23">
        <f t="shared" si="546"/>
        <v>0</v>
      </c>
    </row>
    <row r="192" spans="1:72" hidden="1" outlineLevel="2" x14ac:dyDescent="0.25">
      <c r="A192" s="11" t="s">
        <v>25</v>
      </c>
      <c r="C192" s="2"/>
      <c r="D192" s="8">
        <f>+Renta_Alta!D192+Masivo!D192+Consumo_Inicial!D192</f>
        <v>0</v>
      </c>
      <c r="E192" s="8">
        <f>+Renta_Alta!E192+Masivo!E192+Consumo_Inicial!E192</f>
        <v>0</v>
      </c>
      <c r="F192" s="8">
        <f>+Renta_Alta!F192+Masivo!F192+Consumo_Inicial!F192</f>
        <v>0</v>
      </c>
      <c r="G192" s="8">
        <f>+Renta_Alta!G192+Masivo!G192+Consumo_Inicial!G192</f>
        <v>0</v>
      </c>
      <c r="H192" s="8">
        <f>+Renta_Alta!H192+Masivo!H192+Consumo_Inicial!H192</f>
        <v>0</v>
      </c>
      <c r="I192" s="8">
        <f>+Renta_Alta!I192+Masivo!I192+Consumo_Inicial!I192</f>
        <v>0</v>
      </c>
      <c r="J192" s="8">
        <f>+Renta_Alta!J192+Masivo!J192+Consumo_Inicial!J192</f>
        <v>0</v>
      </c>
      <c r="K192" s="8">
        <f>+Renta_Alta!K192+Masivo!K192+Consumo_Inicial!K192</f>
        <v>0</v>
      </c>
      <c r="L192" s="8">
        <f>+Renta_Alta!L192+Masivo!L192+Consumo_Inicial!L192</f>
        <v>0</v>
      </c>
      <c r="M192" s="8">
        <f>+Renta_Alta!M192+Masivo!M192+Consumo_Inicial!M192</f>
        <v>0</v>
      </c>
      <c r="N192" s="8">
        <f>+Renta_Alta!N192+Masivo!N192+Consumo_Inicial!N192</f>
        <v>0</v>
      </c>
      <c r="O192" s="8">
        <f>+Renta_Alta!O192+Masivo!O192+Consumo_Inicial!O192</f>
        <v>0</v>
      </c>
      <c r="P192" s="8">
        <f>+Renta_Alta!P192+Masivo!P192+Consumo_Inicial!P192</f>
        <v>0</v>
      </c>
      <c r="Q192" s="8">
        <f>+Renta_Alta!Q192+Masivo!Q192+Consumo_Inicial!Q192</f>
        <v>0</v>
      </c>
      <c r="R192" s="8">
        <f>+Renta_Alta!R192+Masivo!R192+Consumo_Inicial!R192</f>
        <v>0</v>
      </c>
      <c r="S192" s="8">
        <f>+Renta_Alta!S192+Masivo!S192+Consumo_Inicial!S192</f>
        <v>0</v>
      </c>
      <c r="T192" s="8">
        <f>+Renta_Alta!T192+Masivo!T192+Consumo_Inicial!T192</f>
        <v>0</v>
      </c>
      <c r="U192" s="8">
        <f>+Renta_Alta!U192+Masivo!U192+Consumo_Inicial!U192</f>
        <v>0</v>
      </c>
      <c r="V192" s="8">
        <f>+Renta_Alta!V192+Masivo!V192+Consumo_Inicial!V192</f>
        <v>0</v>
      </c>
      <c r="W192" s="8">
        <f>+Renta_Alta!W192+Masivo!W192+Consumo_Inicial!W192</f>
        <v>0</v>
      </c>
      <c r="X192" s="8">
        <f>+Renta_Alta!X192+Masivo!X192+Consumo_Inicial!X192</f>
        <v>0</v>
      </c>
      <c r="Y192" s="8">
        <f>+Renta_Alta!Y192+Masivo!Y192+Consumo_Inicial!Y192</f>
        <v>0</v>
      </c>
      <c r="Z192" s="8">
        <f>+Renta_Alta!Z192+Masivo!Z192+Consumo_Inicial!Z192</f>
        <v>0</v>
      </c>
      <c r="AA192" s="8">
        <f>+Renta_Alta!AA192+Masivo!AA192+Consumo_Inicial!AA192</f>
        <v>0</v>
      </c>
      <c r="AB192" s="8">
        <f>+Renta_Alta!AB192+Masivo!AB192+Consumo_Inicial!AB192</f>
        <v>0</v>
      </c>
      <c r="AC192" s="8">
        <f>+Renta_Alta!AC192+Masivo!AC192+Consumo_Inicial!AC192</f>
        <v>0</v>
      </c>
      <c r="AD192" s="8">
        <f>+Renta_Alta!AD192+Masivo!AD192+Consumo_Inicial!AD192</f>
        <v>0</v>
      </c>
      <c r="AE192" s="8">
        <f>+Renta_Alta!AE192+Masivo!AE192+Consumo_Inicial!AE192</f>
        <v>0</v>
      </c>
      <c r="AF192" s="8">
        <f>+Renta_Alta!AF192+Masivo!AF192+Consumo_Inicial!AF192</f>
        <v>0</v>
      </c>
      <c r="AG192" s="8">
        <f>+Renta_Alta!AG192+Masivo!AG192+Consumo_Inicial!AG192</f>
        <v>0</v>
      </c>
      <c r="AH192" s="8">
        <f>+Renta_Alta!AH192+Masivo!AH192+Consumo_Inicial!AH192</f>
        <v>0</v>
      </c>
      <c r="AI192" s="8">
        <f>+Renta_Alta!AI192+Masivo!AI192+Consumo_Inicial!AI192</f>
        <v>0</v>
      </c>
      <c r="AJ192" s="8">
        <f>+Renta_Alta!AJ192+Masivo!AJ192+Consumo_Inicial!AJ192</f>
        <v>0</v>
      </c>
      <c r="AK192" s="8">
        <f>+Renta_Alta!AK192+Masivo!AK192+Consumo_Inicial!AK192</f>
        <v>0</v>
      </c>
      <c r="AL192" s="8">
        <f>+Renta_Alta!AL192+Masivo!AL192+Consumo_Inicial!AL192</f>
        <v>0</v>
      </c>
      <c r="AM192" s="8">
        <f>+Renta_Alta!AM192+Masivo!AM192+Consumo_Inicial!AM192</f>
        <v>0</v>
      </c>
      <c r="AN192" s="8">
        <f>+Renta_Alta!AN192+Masivo!AN192+Consumo_Inicial!AN192</f>
        <v>0</v>
      </c>
      <c r="AO192" s="8">
        <f>+Renta_Alta!AO192+Masivo!AO192+Consumo_Inicial!AO192</f>
        <v>0</v>
      </c>
      <c r="AP192" s="8">
        <f>+Renta_Alta!AP192+Masivo!AP192+Consumo_Inicial!AP192</f>
        <v>0</v>
      </c>
      <c r="AQ192" s="8">
        <f>+Renta_Alta!AQ192+Masivo!AQ192+Consumo_Inicial!AQ192</f>
        <v>0</v>
      </c>
      <c r="AR192" s="8">
        <f>+Renta_Alta!AR192+Masivo!AR192+Consumo_Inicial!AR192</f>
        <v>0</v>
      </c>
      <c r="AS192" s="8">
        <f>+Renta_Alta!AS192+Masivo!AS192+Consumo_Inicial!AS192</f>
        <v>0</v>
      </c>
      <c r="AT192" s="8">
        <f>+Renta_Alta!AT192+Masivo!AT192+Consumo_Inicial!AT192</f>
        <v>0</v>
      </c>
      <c r="AU192" s="8">
        <f>+Renta_Alta!AU192+Masivo!AU192+Consumo_Inicial!AU192</f>
        <v>0</v>
      </c>
      <c r="AV192" s="8">
        <f>+Renta_Alta!AV192+Masivo!AV192+Consumo_Inicial!AV192</f>
        <v>0</v>
      </c>
      <c r="AW192" s="8">
        <f>+Renta_Alta!AW192+Masivo!AW192+Consumo_Inicial!AW192</f>
        <v>0</v>
      </c>
      <c r="AX192" s="8">
        <f>+Renta_Alta!AX192+Masivo!AX192+Consumo_Inicial!AX192</f>
        <v>0</v>
      </c>
      <c r="AY192" s="8">
        <f>+Renta_Alta!AY192+Masivo!AY192+Consumo_Inicial!AY192</f>
        <v>0</v>
      </c>
      <c r="AZ192" s="8">
        <f>+Renta_Alta!AZ192+Masivo!AZ192+Consumo_Inicial!AZ192</f>
        <v>0</v>
      </c>
      <c r="BA192" s="8">
        <f>+Renta_Alta!BA192+Masivo!BA192+Consumo_Inicial!BA192</f>
        <v>0</v>
      </c>
      <c r="BB192" s="8">
        <f>+Renta_Alta!BB192+Masivo!BB192+Consumo_Inicial!BB192</f>
        <v>0</v>
      </c>
      <c r="BC192" s="8">
        <f>+Renta_Alta!BC192+Masivo!BC192+Consumo_Inicial!BC192</f>
        <v>0</v>
      </c>
      <c r="BD192" s="8">
        <f>+Renta_Alta!BD192+Masivo!BD192+Consumo_Inicial!BD192</f>
        <v>0</v>
      </c>
      <c r="BE192" s="8">
        <f>+Renta_Alta!BE192+Masivo!BE192+Consumo_Inicial!BE192</f>
        <v>0</v>
      </c>
      <c r="BF192" s="8">
        <f>+Renta_Alta!BF192+Masivo!BF192+Consumo_Inicial!BF192</f>
        <v>0</v>
      </c>
      <c r="BG192" s="8">
        <f>+Renta_Alta!BG192+Masivo!BG192+Consumo_Inicial!BG192</f>
        <v>0</v>
      </c>
      <c r="BH192" s="8">
        <f>+Renta_Alta!BH192+Masivo!BH192+Consumo_Inicial!BH192</f>
        <v>0</v>
      </c>
      <c r="BI192" s="8">
        <f>+Renta_Alta!BI192+Masivo!BI192+Consumo_Inicial!BI192</f>
        <v>0</v>
      </c>
      <c r="BJ192" s="8">
        <f>+Renta_Alta!BJ192+Masivo!BJ192+Consumo_Inicial!BJ192</f>
        <v>0</v>
      </c>
      <c r="BK192" s="8">
        <f>+Renta_Alta!BK192+Masivo!BK192+Consumo_Inicial!BK192</f>
        <v>0</v>
      </c>
      <c r="BO192" s="23">
        <f t="shared" si="546"/>
        <v>0</v>
      </c>
      <c r="BP192" s="23">
        <f t="shared" si="546"/>
        <v>0</v>
      </c>
      <c r="BQ192" s="23">
        <f t="shared" si="546"/>
        <v>0</v>
      </c>
      <c r="BR192" s="23">
        <f t="shared" si="546"/>
        <v>0</v>
      </c>
      <c r="BS192" s="23">
        <f t="shared" si="546"/>
        <v>0</v>
      </c>
      <c r="BT192" s="23">
        <f t="shared" si="546"/>
        <v>0</v>
      </c>
    </row>
    <row r="193" spans="1:72" hidden="1" outlineLevel="2" x14ac:dyDescent="0.25">
      <c r="A193" s="11" t="s">
        <v>25</v>
      </c>
      <c r="C193" s="2"/>
      <c r="D193" s="8">
        <f>+Renta_Alta!D193+Masivo!D193+Consumo_Inicial!D193</f>
        <v>0</v>
      </c>
      <c r="E193" s="8">
        <f>+Renta_Alta!E193+Masivo!E193+Consumo_Inicial!E193</f>
        <v>0</v>
      </c>
      <c r="F193" s="8">
        <f>+Renta_Alta!F193+Masivo!F193+Consumo_Inicial!F193</f>
        <v>0</v>
      </c>
      <c r="G193" s="8">
        <f>+Renta_Alta!G193+Masivo!G193+Consumo_Inicial!G193</f>
        <v>0</v>
      </c>
      <c r="H193" s="8">
        <f>+Renta_Alta!H193+Masivo!H193+Consumo_Inicial!H193</f>
        <v>0</v>
      </c>
      <c r="I193" s="8">
        <f>+Renta_Alta!I193+Masivo!I193+Consumo_Inicial!I193</f>
        <v>0</v>
      </c>
      <c r="J193" s="8">
        <f>+Renta_Alta!J193+Masivo!J193+Consumo_Inicial!J193</f>
        <v>0</v>
      </c>
      <c r="K193" s="8">
        <f>+Renta_Alta!K193+Masivo!K193+Consumo_Inicial!K193</f>
        <v>0</v>
      </c>
      <c r="L193" s="8">
        <f>+Renta_Alta!L193+Masivo!L193+Consumo_Inicial!L193</f>
        <v>0</v>
      </c>
      <c r="M193" s="8">
        <f>+Renta_Alta!M193+Masivo!M193+Consumo_Inicial!M193</f>
        <v>0</v>
      </c>
      <c r="N193" s="8">
        <f>+Renta_Alta!N193+Masivo!N193+Consumo_Inicial!N193</f>
        <v>0</v>
      </c>
      <c r="O193" s="8">
        <f>+Renta_Alta!O193+Masivo!O193+Consumo_Inicial!O193</f>
        <v>0</v>
      </c>
      <c r="P193" s="8">
        <f>+Renta_Alta!P193+Masivo!P193+Consumo_Inicial!P193</f>
        <v>0</v>
      </c>
      <c r="Q193" s="8">
        <f>+Renta_Alta!Q193+Masivo!Q193+Consumo_Inicial!Q193</f>
        <v>0</v>
      </c>
      <c r="R193" s="8">
        <f>+Renta_Alta!R193+Masivo!R193+Consumo_Inicial!R193</f>
        <v>0</v>
      </c>
      <c r="S193" s="8">
        <f>+Renta_Alta!S193+Masivo!S193+Consumo_Inicial!S193</f>
        <v>0</v>
      </c>
      <c r="T193" s="8">
        <f>+Renta_Alta!T193+Masivo!T193+Consumo_Inicial!T193</f>
        <v>0</v>
      </c>
      <c r="U193" s="8">
        <f>+Renta_Alta!U193+Masivo!U193+Consumo_Inicial!U193</f>
        <v>0</v>
      </c>
      <c r="V193" s="8">
        <f>+Renta_Alta!V193+Masivo!V193+Consumo_Inicial!V193</f>
        <v>0</v>
      </c>
      <c r="W193" s="8">
        <f>+Renta_Alta!W193+Masivo!W193+Consumo_Inicial!W193</f>
        <v>0</v>
      </c>
      <c r="X193" s="8">
        <f>+Renta_Alta!X193+Masivo!X193+Consumo_Inicial!X193</f>
        <v>0</v>
      </c>
      <c r="Y193" s="8">
        <f>+Renta_Alta!Y193+Masivo!Y193+Consumo_Inicial!Y193</f>
        <v>0</v>
      </c>
      <c r="Z193" s="8">
        <f>+Renta_Alta!Z193+Masivo!Z193+Consumo_Inicial!Z193</f>
        <v>0</v>
      </c>
      <c r="AA193" s="8">
        <f>+Renta_Alta!AA193+Masivo!AA193+Consumo_Inicial!AA193</f>
        <v>0</v>
      </c>
      <c r="AB193" s="8">
        <f>+Renta_Alta!AB193+Masivo!AB193+Consumo_Inicial!AB193</f>
        <v>0</v>
      </c>
      <c r="AC193" s="8">
        <f>+Renta_Alta!AC193+Masivo!AC193+Consumo_Inicial!AC193</f>
        <v>0</v>
      </c>
      <c r="AD193" s="8">
        <f>+Renta_Alta!AD193+Masivo!AD193+Consumo_Inicial!AD193</f>
        <v>0</v>
      </c>
      <c r="AE193" s="8">
        <f>+Renta_Alta!AE193+Masivo!AE193+Consumo_Inicial!AE193</f>
        <v>0</v>
      </c>
      <c r="AF193" s="8">
        <f>+Renta_Alta!AF193+Masivo!AF193+Consumo_Inicial!AF193</f>
        <v>0</v>
      </c>
      <c r="AG193" s="8">
        <f>+Renta_Alta!AG193+Masivo!AG193+Consumo_Inicial!AG193</f>
        <v>0</v>
      </c>
      <c r="AH193" s="8">
        <f>+Renta_Alta!AH193+Masivo!AH193+Consumo_Inicial!AH193</f>
        <v>0</v>
      </c>
      <c r="AI193" s="8">
        <f>+Renta_Alta!AI193+Masivo!AI193+Consumo_Inicial!AI193</f>
        <v>0</v>
      </c>
      <c r="AJ193" s="8">
        <f>+Renta_Alta!AJ193+Masivo!AJ193+Consumo_Inicial!AJ193</f>
        <v>0</v>
      </c>
      <c r="AK193" s="8">
        <f>+Renta_Alta!AK193+Masivo!AK193+Consumo_Inicial!AK193</f>
        <v>0</v>
      </c>
      <c r="AL193" s="8">
        <f>+Renta_Alta!AL193+Masivo!AL193+Consumo_Inicial!AL193</f>
        <v>0</v>
      </c>
      <c r="AM193" s="8">
        <f>+Renta_Alta!AM193+Masivo!AM193+Consumo_Inicial!AM193</f>
        <v>0</v>
      </c>
      <c r="AN193" s="8">
        <f>+Renta_Alta!AN193+Masivo!AN193+Consumo_Inicial!AN193</f>
        <v>0</v>
      </c>
      <c r="AO193" s="8">
        <f>+Renta_Alta!AO193+Masivo!AO193+Consumo_Inicial!AO193</f>
        <v>0</v>
      </c>
      <c r="AP193" s="8">
        <f>+Renta_Alta!AP193+Masivo!AP193+Consumo_Inicial!AP193</f>
        <v>0</v>
      </c>
      <c r="AQ193" s="8">
        <f>+Renta_Alta!AQ193+Masivo!AQ193+Consumo_Inicial!AQ193</f>
        <v>0</v>
      </c>
      <c r="AR193" s="8">
        <f>+Renta_Alta!AR193+Masivo!AR193+Consumo_Inicial!AR193</f>
        <v>0</v>
      </c>
      <c r="AS193" s="8">
        <f>+Renta_Alta!AS193+Masivo!AS193+Consumo_Inicial!AS193</f>
        <v>0</v>
      </c>
      <c r="AT193" s="8">
        <f>+Renta_Alta!AT193+Masivo!AT193+Consumo_Inicial!AT193</f>
        <v>0</v>
      </c>
      <c r="AU193" s="8">
        <f>+Renta_Alta!AU193+Masivo!AU193+Consumo_Inicial!AU193</f>
        <v>0</v>
      </c>
      <c r="AV193" s="8">
        <f>+Renta_Alta!AV193+Masivo!AV193+Consumo_Inicial!AV193</f>
        <v>0</v>
      </c>
      <c r="AW193" s="8">
        <f>+Renta_Alta!AW193+Masivo!AW193+Consumo_Inicial!AW193</f>
        <v>0</v>
      </c>
      <c r="AX193" s="8">
        <f>+Renta_Alta!AX193+Masivo!AX193+Consumo_Inicial!AX193</f>
        <v>0</v>
      </c>
      <c r="AY193" s="8">
        <f>+Renta_Alta!AY193+Masivo!AY193+Consumo_Inicial!AY193</f>
        <v>0</v>
      </c>
      <c r="AZ193" s="8">
        <f>+Renta_Alta!AZ193+Masivo!AZ193+Consumo_Inicial!AZ193</f>
        <v>0</v>
      </c>
      <c r="BA193" s="8">
        <f>+Renta_Alta!BA193+Masivo!BA193+Consumo_Inicial!BA193</f>
        <v>0</v>
      </c>
      <c r="BB193" s="8">
        <f>+Renta_Alta!BB193+Masivo!BB193+Consumo_Inicial!BB193</f>
        <v>0</v>
      </c>
      <c r="BC193" s="8">
        <f>+Renta_Alta!BC193+Masivo!BC193+Consumo_Inicial!BC193</f>
        <v>0</v>
      </c>
      <c r="BD193" s="8">
        <f>+Renta_Alta!BD193+Masivo!BD193+Consumo_Inicial!BD193</f>
        <v>0</v>
      </c>
      <c r="BE193" s="8">
        <f>+Renta_Alta!BE193+Masivo!BE193+Consumo_Inicial!BE193</f>
        <v>0</v>
      </c>
      <c r="BF193" s="8">
        <f>+Renta_Alta!BF193+Masivo!BF193+Consumo_Inicial!BF193</f>
        <v>0</v>
      </c>
      <c r="BG193" s="8">
        <f>+Renta_Alta!BG193+Masivo!BG193+Consumo_Inicial!BG193</f>
        <v>0</v>
      </c>
      <c r="BH193" s="8">
        <f>+Renta_Alta!BH193+Masivo!BH193+Consumo_Inicial!BH193</f>
        <v>0</v>
      </c>
      <c r="BI193" s="8">
        <f>+Renta_Alta!BI193+Masivo!BI193+Consumo_Inicial!BI193</f>
        <v>0</v>
      </c>
      <c r="BJ193" s="8">
        <f>+Renta_Alta!BJ193+Masivo!BJ193+Consumo_Inicial!BJ193</f>
        <v>0</v>
      </c>
      <c r="BK193" s="8">
        <f>+Renta_Alta!BK193+Masivo!BK193+Consumo_Inicial!BK193</f>
        <v>0</v>
      </c>
      <c r="BO193" s="23">
        <f t="shared" si="546"/>
        <v>0</v>
      </c>
      <c r="BP193" s="23">
        <f t="shared" si="546"/>
        <v>0</v>
      </c>
      <c r="BQ193" s="23">
        <f t="shared" si="546"/>
        <v>0</v>
      </c>
      <c r="BR193" s="23">
        <f t="shared" si="546"/>
        <v>0</v>
      </c>
      <c r="BS193" s="23">
        <f t="shared" si="546"/>
        <v>0</v>
      </c>
      <c r="BT193" s="23">
        <f t="shared" si="546"/>
        <v>0</v>
      </c>
    </row>
    <row r="194" spans="1:72" ht="14.45" hidden="1" customHeight="1" outlineLevel="1" x14ac:dyDescent="0.25">
      <c r="A194" s="11" t="s">
        <v>25</v>
      </c>
      <c r="C194" s="51"/>
      <c r="D194" s="53">
        <f>SUM(D192:D193)</f>
        <v>0</v>
      </c>
      <c r="E194" s="53">
        <f t="shared" ref="E194" si="549">SUM(E192:E193)</f>
        <v>0</v>
      </c>
      <c r="F194" s="53">
        <f t="shared" ref="F194" si="550">SUM(F192:F193)</f>
        <v>0</v>
      </c>
      <c r="G194" s="53">
        <f t="shared" ref="G194" si="551">SUM(G192:G193)</f>
        <v>0</v>
      </c>
      <c r="H194" s="53">
        <f t="shared" ref="H194" si="552">SUM(H192:H193)</f>
        <v>0</v>
      </c>
      <c r="I194" s="53">
        <f t="shared" ref="I194" si="553">SUM(I192:I193)</f>
        <v>0</v>
      </c>
      <c r="J194" s="53">
        <f t="shared" ref="J194" si="554">SUM(J192:J193)</f>
        <v>0</v>
      </c>
      <c r="K194" s="53">
        <f t="shared" ref="K194" si="555">SUM(K192:K193)</f>
        <v>0</v>
      </c>
      <c r="L194" s="53">
        <f t="shared" ref="L194" si="556">SUM(L192:L193)</f>
        <v>0</v>
      </c>
      <c r="M194" s="53">
        <f t="shared" ref="M194" si="557">SUM(M192:M193)</f>
        <v>0</v>
      </c>
      <c r="N194" s="53">
        <f t="shared" ref="N194" si="558">SUM(N192:N193)</f>
        <v>0</v>
      </c>
      <c r="O194" s="53">
        <f t="shared" ref="O194" si="559">SUM(O192:O193)</f>
        <v>0</v>
      </c>
      <c r="P194" s="53">
        <f t="shared" ref="P194" si="560">SUM(P192:P193)</f>
        <v>0</v>
      </c>
      <c r="Q194" s="53">
        <f t="shared" ref="Q194" si="561">SUM(Q192:Q193)</f>
        <v>0</v>
      </c>
      <c r="R194" s="53">
        <f t="shared" ref="R194" si="562">SUM(R192:R193)</f>
        <v>0</v>
      </c>
      <c r="S194" s="53">
        <f t="shared" ref="S194" si="563">SUM(S192:S193)</f>
        <v>0</v>
      </c>
      <c r="T194" s="53">
        <f t="shared" ref="T194" si="564">SUM(T192:T193)</f>
        <v>0</v>
      </c>
      <c r="U194" s="53">
        <f t="shared" ref="U194" si="565">SUM(U192:U193)</f>
        <v>0</v>
      </c>
      <c r="V194" s="53">
        <f t="shared" ref="V194" si="566">SUM(V192:V193)</f>
        <v>0</v>
      </c>
      <c r="W194" s="53">
        <f t="shared" ref="W194" si="567">SUM(W192:W193)</f>
        <v>0</v>
      </c>
      <c r="X194" s="53">
        <f t="shared" ref="X194" si="568">SUM(X192:X193)</f>
        <v>0</v>
      </c>
      <c r="Y194" s="53">
        <f t="shared" ref="Y194" si="569">SUM(Y192:Y193)</f>
        <v>0</v>
      </c>
      <c r="Z194" s="53">
        <f t="shared" ref="Z194" si="570">SUM(Z192:Z193)</f>
        <v>0</v>
      </c>
      <c r="AA194" s="53">
        <f t="shared" ref="AA194" si="571">SUM(AA192:AA193)</f>
        <v>0</v>
      </c>
      <c r="AB194" s="53">
        <f t="shared" ref="AB194" si="572">SUM(AB192:AB193)</f>
        <v>0</v>
      </c>
      <c r="AC194" s="53">
        <f t="shared" ref="AC194" si="573">SUM(AC192:AC193)</f>
        <v>0</v>
      </c>
      <c r="AD194" s="53">
        <f t="shared" ref="AD194" si="574">SUM(AD192:AD193)</f>
        <v>0</v>
      </c>
      <c r="AE194" s="53">
        <f t="shared" ref="AE194" si="575">SUM(AE192:AE193)</f>
        <v>0</v>
      </c>
      <c r="AF194" s="53">
        <f t="shared" ref="AF194" si="576">SUM(AF192:AF193)</f>
        <v>0</v>
      </c>
      <c r="AG194" s="53">
        <f t="shared" ref="AG194" si="577">SUM(AG192:AG193)</f>
        <v>0</v>
      </c>
      <c r="AH194" s="53">
        <f t="shared" ref="AH194" si="578">SUM(AH192:AH193)</f>
        <v>0</v>
      </c>
      <c r="AI194" s="53">
        <f t="shared" ref="AI194" si="579">SUM(AI192:AI193)</f>
        <v>0</v>
      </c>
      <c r="AJ194" s="53">
        <f t="shared" ref="AJ194" si="580">SUM(AJ192:AJ193)</f>
        <v>0</v>
      </c>
      <c r="AK194" s="53">
        <f t="shared" ref="AK194" si="581">SUM(AK192:AK193)</f>
        <v>0</v>
      </c>
      <c r="AL194" s="53">
        <f t="shared" ref="AL194" si="582">SUM(AL192:AL193)</f>
        <v>0</v>
      </c>
      <c r="AM194" s="53">
        <f t="shared" ref="AM194" si="583">SUM(AM192:AM193)</f>
        <v>0</v>
      </c>
      <c r="AN194" s="53">
        <f t="shared" ref="AN194" si="584">SUM(AN192:AN193)</f>
        <v>0</v>
      </c>
      <c r="AO194" s="53">
        <f t="shared" ref="AO194" si="585">SUM(AO192:AO193)</f>
        <v>0</v>
      </c>
      <c r="AP194" s="53">
        <f t="shared" ref="AP194" si="586">SUM(AP192:AP193)</f>
        <v>0</v>
      </c>
      <c r="AQ194" s="53">
        <f t="shared" ref="AQ194" si="587">SUM(AQ192:AQ193)</f>
        <v>0</v>
      </c>
      <c r="AR194" s="53">
        <f t="shared" ref="AR194" si="588">SUM(AR192:AR193)</f>
        <v>0</v>
      </c>
      <c r="AS194" s="53">
        <f t="shared" ref="AS194" si="589">SUM(AS192:AS193)</f>
        <v>0</v>
      </c>
      <c r="AT194" s="53">
        <f t="shared" ref="AT194" si="590">SUM(AT192:AT193)</f>
        <v>0</v>
      </c>
      <c r="AU194" s="53">
        <f t="shared" ref="AU194" si="591">SUM(AU192:AU193)</f>
        <v>0</v>
      </c>
      <c r="AV194" s="53">
        <f t="shared" ref="AV194" si="592">SUM(AV192:AV193)</f>
        <v>0</v>
      </c>
      <c r="AW194" s="53">
        <f t="shared" ref="AW194" si="593">SUM(AW192:AW193)</f>
        <v>0</v>
      </c>
      <c r="AX194" s="53">
        <f t="shared" ref="AX194" si="594">SUM(AX192:AX193)</f>
        <v>0</v>
      </c>
      <c r="AY194" s="53">
        <f t="shared" ref="AY194" si="595">SUM(AY192:AY193)</f>
        <v>0</v>
      </c>
      <c r="AZ194" s="53">
        <f t="shared" ref="AZ194" si="596">SUM(AZ192:AZ193)</f>
        <v>0</v>
      </c>
      <c r="BA194" s="53">
        <f t="shared" ref="BA194" si="597">SUM(BA192:BA193)</f>
        <v>0</v>
      </c>
      <c r="BB194" s="53">
        <f t="shared" ref="BB194" si="598">SUM(BB192:BB193)</f>
        <v>0</v>
      </c>
      <c r="BC194" s="53">
        <f t="shared" ref="BC194" si="599">SUM(BC192:BC193)</f>
        <v>0</v>
      </c>
      <c r="BD194" s="53">
        <f t="shared" ref="BD194" si="600">SUM(BD192:BD193)</f>
        <v>0</v>
      </c>
      <c r="BE194" s="53">
        <f t="shared" ref="BE194" si="601">SUM(BE192:BE193)</f>
        <v>0</v>
      </c>
      <c r="BF194" s="53">
        <f t="shared" ref="BF194" si="602">SUM(BF192:BF193)</f>
        <v>0</v>
      </c>
      <c r="BG194" s="53">
        <f t="shared" ref="BG194" si="603">SUM(BG192:BG193)</f>
        <v>0</v>
      </c>
      <c r="BH194" s="53">
        <f t="shared" ref="BH194" si="604">SUM(BH192:BH193)</f>
        <v>0</v>
      </c>
      <c r="BI194" s="53">
        <f t="shared" ref="BI194" si="605">SUM(BI192:BI193)</f>
        <v>0</v>
      </c>
      <c r="BJ194" s="53">
        <f t="shared" ref="BJ194" si="606">SUM(BJ192:BJ193)</f>
        <v>0</v>
      </c>
      <c r="BK194" s="53">
        <f t="shared" ref="BK194" si="607">SUM(BK192:BK193)</f>
        <v>0</v>
      </c>
      <c r="BO194" s="53">
        <f t="shared" ref="BO194:BT194" si="608">SUM(BO192:BO193)</f>
        <v>0</v>
      </c>
      <c r="BP194" s="53">
        <f t="shared" si="608"/>
        <v>0</v>
      </c>
      <c r="BQ194" s="53">
        <f t="shared" si="608"/>
        <v>0</v>
      </c>
      <c r="BR194" s="53">
        <f t="shared" si="608"/>
        <v>0</v>
      </c>
      <c r="BS194" s="53">
        <f t="shared" si="608"/>
        <v>0</v>
      </c>
      <c r="BT194" s="53">
        <f t="shared" si="608"/>
        <v>0</v>
      </c>
    </row>
    <row r="195" spans="1:72" collapsed="1" x14ac:dyDescent="0.25">
      <c r="C195" s="3" t="s">
        <v>25</v>
      </c>
      <c r="D195" s="10">
        <f>SUM(D187,D188:D191,D194)</f>
        <v>0</v>
      </c>
      <c r="E195" s="10">
        <f t="shared" ref="E195" si="609">SUM(E187,E188:E191,E194)</f>
        <v>0</v>
      </c>
      <c r="F195" s="10">
        <f t="shared" ref="F195" si="610">SUM(F187,F188:F191,F194)</f>
        <v>0</v>
      </c>
      <c r="G195" s="10">
        <f t="shared" ref="G195" si="611">SUM(G187,G188:G191,G194)</f>
        <v>0</v>
      </c>
      <c r="H195" s="10">
        <f t="shared" ref="H195" si="612">SUM(H187,H188:H191,H194)</f>
        <v>0</v>
      </c>
      <c r="I195" s="10">
        <f t="shared" ref="I195" si="613">SUM(I187,I188:I191,I194)</f>
        <v>0</v>
      </c>
      <c r="J195" s="10">
        <f t="shared" ref="J195" si="614">SUM(J187,J188:J191,J194)</f>
        <v>0</v>
      </c>
      <c r="K195" s="10">
        <f t="shared" ref="K195" si="615">SUM(K187,K188:K191,K194)</f>
        <v>0</v>
      </c>
      <c r="L195" s="10">
        <f t="shared" ref="L195" si="616">SUM(L187,L188:L191,L194)</f>
        <v>0</v>
      </c>
      <c r="M195" s="10">
        <f t="shared" ref="M195" si="617">SUM(M187,M188:M191,M194)</f>
        <v>0</v>
      </c>
      <c r="N195" s="10">
        <f t="shared" ref="N195" si="618">SUM(N187,N188:N191,N194)</f>
        <v>0</v>
      </c>
      <c r="O195" s="10">
        <f t="shared" ref="O195" si="619">SUM(O187,O188:O191,O194)</f>
        <v>0</v>
      </c>
      <c r="P195" s="10">
        <f t="shared" ref="P195" si="620">SUM(P187,P188:P191,P194)</f>
        <v>0</v>
      </c>
      <c r="Q195" s="10">
        <f t="shared" ref="Q195" si="621">SUM(Q187,Q188:Q191,Q194)</f>
        <v>0</v>
      </c>
      <c r="R195" s="10">
        <f t="shared" ref="R195" si="622">SUM(R187,R188:R191,R194)</f>
        <v>0</v>
      </c>
      <c r="S195" s="10">
        <f t="shared" ref="S195" si="623">SUM(S187,S188:S191,S194)</f>
        <v>0</v>
      </c>
      <c r="T195" s="10">
        <f t="shared" ref="T195" si="624">SUM(T187,T188:T191,T194)</f>
        <v>0</v>
      </c>
      <c r="U195" s="10">
        <f t="shared" ref="U195" si="625">SUM(U187,U188:U191,U194)</f>
        <v>0</v>
      </c>
      <c r="V195" s="10">
        <f t="shared" ref="V195" si="626">SUM(V187,V188:V191,V194)</f>
        <v>0</v>
      </c>
      <c r="W195" s="10">
        <f t="shared" ref="W195" si="627">SUM(W187,W188:W191,W194)</f>
        <v>0</v>
      </c>
      <c r="X195" s="10">
        <f t="shared" ref="X195" si="628">SUM(X187,X188:X191,X194)</f>
        <v>0</v>
      </c>
      <c r="Y195" s="10">
        <f t="shared" ref="Y195" si="629">SUM(Y187,Y188:Y191,Y194)</f>
        <v>0</v>
      </c>
      <c r="Z195" s="10">
        <f t="shared" ref="Z195" si="630">SUM(Z187,Z188:Z191,Z194)</f>
        <v>0</v>
      </c>
      <c r="AA195" s="10">
        <f t="shared" ref="AA195" si="631">SUM(AA187,AA188:AA191,AA194)</f>
        <v>0</v>
      </c>
      <c r="AB195" s="10">
        <f t="shared" ref="AB195" si="632">SUM(AB187,AB188:AB191,AB194)</f>
        <v>0</v>
      </c>
      <c r="AC195" s="10">
        <f t="shared" ref="AC195" si="633">SUM(AC187,AC188:AC191,AC194)</f>
        <v>0</v>
      </c>
      <c r="AD195" s="10">
        <f t="shared" ref="AD195" si="634">SUM(AD187,AD188:AD191,AD194)</f>
        <v>0</v>
      </c>
      <c r="AE195" s="10">
        <f t="shared" ref="AE195" si="635">SUM(AE187,AE188:AE191,AE194)</f>
        <v>0</v>
      </c>
      <c r="AF195" s="10">
        <f t="shared" ref="AF195" si="636">SUM(AF187,AF188:AF191,AF194)</f>
        <v>0</v>
      </c>
      <c r="AG195" s="10">
        <f t="shared" ref="AG195" si="637">SUM(AG187,AG188:AG191,AG194)</f>
        <v>0</v>
      </c>
      <c r="AH195" s="10">
        <f t="shared" ref="AH195" si="638">SUM(AH187,AH188:AH191,AH194)</f>
        <v>0</v>
      </c>
      <c r="AI195" s="10">
        <f t="shared" ref="AI195" si="639">SUM(AI187,AI188:AI191,AI194)</f>
        <v>0</v>
      </c>
      <c r="AJ195" s="10">
        <f t="shared" ref="AJ195" si="640">SUM(AJ187,AJ188:AJ191,AJ194)</f>
        <v>0</v>
      </c>
      <c r="AK195" s="10">
        <f t="shared" ref="AK195" si="641">SUM(AK187,AK188:AK191,AK194)</f>
        <v>0</v>
      </c>
      <c r="AL195" s="10">
        <f t="shared" ref="AL195" si="642">SUM(AL187,AL188:AL191,AL194)</f>
        <v>0</v>
      </c>
      <c r="AM195" s="10">
        <f t="shared" ref="AM195" si="643">SUM(AM187,AM188:AM191,AM194)</f>
        <v>0</v>
      </c>
      <c r="AN195" s="10">
        <f t="shared" ref="AN195" si="644">SUM(AN187,AN188:AN191,AN194)</f>
        <v>0</v>
      </c>
      <c r="AO195" s="10">
        <f t="shared" ref="AO195" si="645">SUM(AO187,AO188:AO191,AO194)</f>
        <v>0</v>
      </c>
      <c r="AP195" s="10">
        <f t="shared" ref="AP195" si="646">SUM(AP187,AP188:AP191,AP194)</f>
        <v>0</v>
      </c>
      <c r="AQ195" s="10">
        <f t="shared" ref="AQ195" si="647">SUM(AQ187,AQ188:AQ191,AQ194)</f>
        <v>0</v>
      </c>
      <c r="AR195" s="10">
        <f t="shared" ref="AR195" si="648">SUM(AR187,AR188:AR191,AR194)</f>
        <v>0</v>
      </c>
      <c r="AS195" s="10">
        <f t="shared" ref="AS195" si="649">SUM(AS187,AS188:AS191,AS194)</f>
        <v>0</v>
      </c>
      <c r="AT195" s="10">
        <f t="shared" ref="AT195" si="650">SUM(AT187,AT188:AT191,AT194)</f>
        <v>0</v>
      </c>
      <c r="AU195" s="10">
        <f t="shared" ref="AU195" si="651">SUM(AU187,AU188:AU191,AU194)</f>
        <v>0</v>
      </c>
      <c r="AV195" s="10">
        <f t="shared" ref="AV195" si="652">SUM(AV187,AV188:AV191,AV194)</f>
        <v>0</v>
      </c>
      <c r="AW195" s="10">
        <f t="shared" ref="AW195" si="653">SUM(AW187,AW188:AW191,AW194)</f>
        <v>0</v>
      </c>
      <c r="AX195" s="10">
        <f t="shared" ref="AX195" si="654">SUM(AX187,AX188:AX191,AX194)</f>
        <v>0</v>
      </c>
      <c r="AY195" s="10">
        <f t="shared" ref="AY195" si="655">SUM(AY187,AY188:AY191,AY194)</f>
        <v>0</v>
      </c>
      <c r="AZ195" s="10">
        <f t="shared" ref="AZ195" si="656">SUM(AZ187,AZ188:AZ191,AZ194)</f>
        <v>-2205.9012076260005</v>
      </c>
      <c r="BA195" s="10">
        <f t="shared" ref="BA195" si="657">SUM(BA187,BA188:BA191,BA194)</f>
        <v>-1222.256671309</v>
      </c>
      <c r="BB195" s="10">
        <f t="shared" ref="BB195" si="658">SUM(BB187,BB188:BB191,BB194)</f>
        <v>-937.03488089999996</v>
      </c>
      <c r="BC195" s="10">
        <f t="shared" ref="BC195" si="659">SUM(BC187,BC188:BC191,BC194)</f>
        <v>-1015.9762977369999</v>
      </c>
      <c r="BD195" s="10">
        <f t="shared" ref="BD195" si="660">SUM(BD187,BD188:BD191,BD194)</f>
        <v>-1129.7333221030001</v>
      </c>
      <c r="BE195" s="10">
        <f t="shared" ref="BE195" si="661">SUM(BE187,BE188:BE191,BE194)</f>
        <v>-1168.9160568100001</v>
      </c>
      <c r="BF195" s="10">
        <f t="shared" ref="BF195" si="662">SUM(BF187,BF188:BF191,BF194)</f>
        <v>-2869.69160199</v>
      </c>
      <c r="BG195" s="10">
        <f t="shared" ref="BG195" si="663">SUM(BG187,BG188:BG191,BG194)</f>
        <v>-2941.5201543190005</v>
      </c>
      <c r="BH195" s="10">
        <f t="shared" ref="BH195" si="664">SUM(BH187,BH188:BH191,BH194)</f>
        <v>-3185.6273624200003</v>
      </c>
      <c r="BI195" s="10">
        <f t="shared" ref="BI195" si="665">SUM(BI187,BI188:BI191,BI194)</f>
        <v>-4142.0326084879998</v>
      </c>
      <c r="BJ195" s="10">
        <f t="shared" ref="BJ195" si="666">SUM(BJ187,BJ188:BJ191,BJ194)</f>
        <v>-2258.6220811359999</v>
      </c>
      <c r="BK195" s="10">
        <f t="shared" ref="BK195" si="667">SUM(BK187,BK188:BK191,BK194)</f>
        <v>-2447.195347676</v>
      </c>
      <c r="BO195" s="10">
        <f t="shared" ref="BO195:BT195" si="668">SUM(BO187,BO188:BO191,BO194)</f>
        <v>0</v>
      </c>
      <c r="BP195" s="10">
        <f t="shared" si="668"/>
        <v>-6510.9023796750007</v>
      </c>
      <c r="BQ195" s="10">
        <f t="shared" si="668"/>
        <v>0</v>
      </c>
      <c r="BR195" s="10">
        <f t="shared" si="668"/>
        <v>0</v>
      </c>
      <c r="BS195" s="10">
        <f t="shared" si="668"/>
        <v>0</v>
      </c>
      <c r="BT195" s="10">
        <f t="shared" si="668"/>
        <v>0</v>
      </c>
    </row>
    <row r="198" spans="1:72" hidden="1" outlineLevel="2" x14ac:dyDescent="0.25">
      <c r="A198" s="11" t="s">
        <v>26</v>
      </c>
      <c r="C198" s="2" t="s">
        <v>79</v>
      </c>
      <c r="D198" s="8">
        <f>+Renta_Alta!D198+Masivo!D198+Consumo_Inicial!D198</f>
        <v>0</v>
      </c>
      <c r="E198" s="8">
        <f>+Renta_Alta!E198+Masivo!E198+Consumo_Inicial!E198</f>
        <v>0</v>
      </c>
      <c r="F198" s="8">
        <f>+Renta_Alta!F198+Masivo!F198+Consumo_Inicial!F198</f>
        <v>0</v>
      </c>
      <c r="G198" s="8">
        <f>+Renta_Alta!G198+Masivo!G198+Consumo_Inicial!G198</f>
        <v>0</v>
      </c>
      <c r="H198" s="8">
        <f>+Renta_Alta!H198+Masivo!H198+Consumo_Inicial!H198</f>
        <v>0</v>
      </c>
      <c r="I198" s="8">
        <f>+Renta_Alta!I198+Masivo!I198+Consumo_Inicial!I198</f>
        <v>0</v>
      </c>
      <c r="J198" s="8">
        <f>+Renta_Alta!J198+Masivo!J198+Consumo_Inicial!J198</f>
        <v>0</v>
      </c>
      <c r="K198" s="8">
        <f>+Renta_Alta!K198+Masivo!K198+Consumo_Inicial!K198</f>
        <v>0</v>
      </c>
      <c r="L198" s="8">
        <f>+Renta_Alta!L198+Masivo!L198+Consumo_Inicial!L198</f>
        <v>0</v>
      </c>
      <c r="M198" s="8">
        <f>+Renta_Alta!M198+Masivo!M198+Consumo_Inicial!M198</f>
        <v>0</v>
      </c>
      <c r="N198" s="8">
        <f>+Renta_Alta!N198+Masivo!N198+Consumo_Inicial!N198</f>
        <v>0</v>
      </c>
      <c r="O198" s="8">
        <f>+Renta_Alta!O198+Masivo!O198+Consumo_Inicial!O198</f>
        <v>0</v>
      </c>
      <c r="P198" s="8">
        <f>+Renta_Alta!P198+Masivo!P198+Consumo_Inicial!P198</f>
        <v>0</v>
      </c>
      <c r="Q198" s="8">
        <f>+Renta_Alta!Q198+Masivo!Q198+Consumo_Inicial!Q198</f>
        <v>0</v>
      </c>
      <c r="R198" s="8">
        <f>+Renta_Alta!R198+Masivo!R198+Consumo_Inicial!R198</f>
        <v>0</v>
      </c>
      <c r="S198" s="8">
        <f>+Renta_Alta!S198+Masivo!S198+Consumo_Inicial!S198</f>
        <v>0</v>
      </c>
      <c r="T198" s="8">
        <f>+Renta_Alta!T198+Masivo!T198+Consumo_Inicial!T198</f>
        <v>0</v>
      </c>
      <c r="U198" s="8">
        <f>+Renta_Alta!U198+Masivo!U198+Consumo_Inicial!U198</f>
        <v>0</v>
      </c>
      <c r="V198" s="8">
        <f>+Renta_Alta!V198+Masivo!V198+Consumo_Inicial!V198</f>
        <v>0</v>
      </c>
      <c r="W198" s="8">
        <f>+Renta_Alta!W198+Masivo!W198+Consumo_Inicial!W198</f>
        <v>0</v>
      </c>
      <c r="X198" s="8">
        <f>+Renta_Alta!X198+Masivo!X198+Consumo_Inicial!X198</f>
        <v>0</v>
      </c>
      <c r="Y198" s="8">
        <f>+Renta_Alta!Y198+Masivo!Y198+Consumo_Inicial!Y198</f>
        <v>0</v>
      </c>
      <c r="Z198" s="8">
        <f>+Renta_Alta!Z198+Masivo!Z198+Consumo_Inicial!Z198</f>
        <v>0</v>
      </c>
      <c r="AA198" s="8">
        <f>+Renta_Alta!AA198+Masivo!AA198+Consumo_Inicial!AA198</f>
        <v>0</v>
      </c>
      <c r="AB198" s="8">
        <f>+Renta_Alta!AB198+Masivo!AB198+Consumo_Inicial!AB198</f>
        <v>0</v>
      </c>
      <c r="AC198" s="8">
        <f>+Renta_Alta!AC198+Masivo!AC198+Consumo_Inicial!AC198</f>
        <v>0</v>
      </c>
      <c r="AD198" s="8">
        <f>+Renta_Alta!AD198+Masivo!AD198+Consumo_Inicial!AD198</f>
        <v>0</v>
      </c>
      <c r="AE198" s="8">
        <f>+Renta_Alta!AE198+Masivo!AE198+Consumo_Inicial!AE198</f>
        <v>0</v>
      </c>
      <c r="AF198" s="8">
        <f>+Renta_Alta!AF198+Masivo!AF198+Consumo_Inicial!AF198</f>
        <v>0</v>
      </c>
      <c r="AG198" s="8">
        <f>+Renta_Alta!AG198+Masivo!AG198+Consumo_Inicial!AG198</f>
        <v>0</v>
      </c>
      <c r="AH198" s="8">
        <f>+Renta_Alta!AH198+Masivo!AH198+Consumo_Inicial!AH198</f>
        <v>0</v>
      </c>
      <c r="AI198" s="8">
        <f>+Renta_Alta!AI198+Masivo!AI198+Consumo_Inicial!AI198</f>
        <v>0</v>
      </c>
      <c r="AJ198" s="8">
        <f>+Renta_Alta!AJ198+Masivo!AJ198+Consumo_Inicial!AJ198</f>
        <v>0</v>
      </c>
      <c r="AK198" s="8">
        <f>+Renta_Alta!AK198+Masivo!AK198+Consumo_Inicial!AK198</f>
        <v>0</v>
      </c>
      <c r="AL198" s="8">
        <f>+Renta_Alta!AL198+Masivo!AL198+Consumo_Inicial!AL198</f>
        <v>0</v>
      </c>
      <c r="AM198" s="8">
        <f>+Renta_Alta!AM198+Masivo!AM198+Consumo_Inicial!AM198</f>
        <v>0</v>
      </c>
      <c r="AN198" s="8">
        <f>+Renta_Alta!AN198+Masivo!AN198+Consumo_Inicial!AN198</f>
        <v>0</v>
      </c>
      <c r="AO198" s="8">
        <f>+Renta_Alta!AO198+Masivo!AO198+Consumo_Inicial!AO198</f>
        <v>0</v>
      </c>
      <c r="AP198" s="8">
        <f>+Renta_Alta!AP198+Masivo!AP198+Consumo_Inicial!AP198</f>
        <v>0</v>
      </c>
      <c r="AQ198" s="8">
        <f>+Renta_Alta!AQ198+Masivo!AQ198+Consumo_Inicial!AQ198</f>
        <v>0</v>
      </c>
      <c r="AR198" s="8">
        <f>+Renta_Alta!AR198+Masivo!AR198+Consumo_Inicial!AR198</f>
        <v>0</v>
      </c>
      <c r="AS198" s="8">
        <f>+Renta_Alta!AS198+Masivo!AS198+Consumo_Inicial!AS198</f>
        <v>0</v>
      </c>
      <c r="AT198" s="8">
        <f>+Renta_Alta!AT198+Masivo!AT198+Consumo_Inicial!AT198</f>
        <v>0</v>
      </c>
      <c r="AU198" s="8">
        <f>+Renta_Alta!AU198+Masivo!AU198+Consumo_Inicial!AU198</f>
        <v>0</v>
      </c>
      <c r="AV198" s="8">
        <f>+Renta_Alta!AV198+Masivo!AV198+Consumo_Inicial!AV198</f>
        <v>0</v>
      </c>
      <c r="AW198" s="8">
        <f>+Renta_Alta!AW198+Masivo!AW198+Consumo_Inicial!AW198</f>
        <v>0</v>
      </c>
      <c r="AX198" s="8">
        <f>+Renta_Alta!AX198+Masivo!AX198+Consumo_Inicial!AX198</f>
        <v>0</v>
      </c>
      <c r="AY198" s="8">
        <f>+Renta_Alta!AY198+Masivo!AY198+Consumo_Inicial!AY198</f>
        <v>0</v>
      </c>
      <c r="AZ198" s="8">
        <f>+Renta_Alta!AZ198+Masivo!AZ198+Consumo_Inicial!AZ198</f>
        <v>-15751.777894082199</v>
      </c>
      <c r="BA198" s="8">
        <f>+Renta_Alta!BA198+Masivo!BA198+Consumo_Inicial!BA198</f>
        <v>-14868.158639560203</v>
      </c>
      <c r="BB198" s="8">
        <f>+Renta_Alta!BB198+Masivo!BB198+Consumo_Inicial!BB198</f>
        <v>-16447.9311787927</v>
      </c>
      <c r="BC198" s="8">
        <f>+Renta_Alta!BC198+Masivo!BC198+Consumo_Inicial!BC198</f>
        <v>-15561.575706340802</v>
      </c>
      <c r="BD198" s="8">
        <f>+Renta_Alta!BD198+Masivo!BD198+Consumo_Inicial!BD198</f>
        <v>-16426.787256900498</v>
      </c>
      <c r="BE198" s="8">
        <f>+Renta_Alta!BE198+Masivo!BE198+Consumo_Inicial!BE198</f>
        <v>-15272.025163533701</v>
      </c>
      <c r="BF198" s="8">
        <f>+Renta_Alta!BF198+Masivo!BF198+Consumo_Inicial!BF198</f>
        <v>-16236.763308511203</v>
      </c>
      <c r="BG198" s="8">
        <f>+Renta_Alta!BG198+Masivo!BG198+Consumo_Inicial!BG198</f>
        <v>-16192.719806500198</v>
      </c>
      <c r="BH198" s="8">
        <f>+Renta_Alta!BH198+Masivo!BH198+Consumo_Inicial!BH198</f>
        <v>-15359.413460824202</v>
      </c>
      <c r="BI198" s="8">
        <f>+Renta_Alta!BI198+Masivo!BI198+Consumo_Inicial!BI198</f>
        <v>-15908.916769812902</v>
      </c>
      <c r="BJ198" s="8">
        <f>+Renta_Alta!BJ198+Masivo!BJ198+Consumo_Inicial!BJ198</f>
        <v>-16162.000876693301</v>
      </c>
      <c r="BK198" s="8">
        <f>+Renta_Alta!BK198+Masivo!BK198+Consumo_Inicial!BK198</f>
        <v>-15604.944644047802</v>
      </c>
      <c r="BO198" s="23">
        <f t="shared" ref="BO198:BT212" si="669">SUMIFS($D198:$BM198,$D$6:$BM$6,"&gt;="&amp;BO$2,$D$6:$BM$6,"&lt;="&amp;BO$6,$D$5:$BM$5,BO$5)</f>
        <v>0</v>
      </c>
      <c r="BP198" s="23">
        <f t="shared" si="669"/>
        <v>-79056.230675676401</v>
      </c>
      <c r="BQ198" s="23">
        <f t="shared" si="669"/>
        <v>0</v>
      </c>
      <c r="BR198" s="23">
        <f t="shared" si="669"/>
        <v>0</v>
      </c>
      <c r="BS198" s="23">
        <f t="shared" si="669"/>
        <v>0</v>
      </c>
      <c r="BT198" s="23">
        <f t="shared" si="669"/>
        <v>0</v>
      </c>
    </row>
    <row r="199" spans="1:72" hidden="1" outlineLevel="2" x14ac:dyDescent="0.25">
      <c r="A199" s="11" t="s">
        <v>26</v>
      </c>
      <c r="C199" s="2"/>
      <c r="D199" s="8">
        <f>+Renta_Alta!D199+Masivo!D199+Consumo_Inicial!D199</f>
        <v>0</v>
      </c>
      <c r="E199" s="8">
        <f>+Renta_Alta!E199+Masivo!E199+Consumo_Inicial!E199</f>
        <v>0</v>
      </c>
      <c r="F199" s="8">
        <f>+Renta_Alta!F199+Masivo!F199+Consumo_Inicial!F199</f>
        <v>0</v>
      </c>
      <c r="G199" s="8">
        <f>+Renta_Alta!G199+Masivo!G199+Consumo_Inicial!G199</f>
        <v>0</v>
      </c>
      <c r="H199" s="8">
        <f>+Renta_Alta!H199+Masivo!H199+Consumo_Inicial!H199</f>
        <v>0</v>
      </c>
      <c r="I199" s="8">
        <f>+Renta_Alta!I199+Masivo!I199+Consumo_Inicial!I199</f>
        <v>0</v>
      </c>
      <c r="J199" s="8">
        <f>+Renta_Alta!J199+Masivo!J199+Consumo_Inicial!J199</f>
        <v>0</v>
      </c>
      <c r="K199" s="8">
        <f>+Renta_Alta!K199+Masivo!K199+Consumo_Inicial!K199</f>
        <v>0</v>
      </c>
      <c r="L199" s="8">
        <f>+Renta_Alta!L199+Masivo!L199+Consumo_Inicial!L199</f>
        <v>0</v>
      </c>
      <c r="M199" s="8">
        <f>+Renta_Alta!M199+Masivo!M199+Consumo_Inicial!M199</f>
        <v>0</v>
      </c>
      <c r="N199" s="8">
        <f>+Renta_Alta!N199+Masivo!N199+Consumo_Inicial!N199</f>
        <v>0</v>
      </c>
      <c r="O199" s="8">
        <f>+Renta_Alta!O199+Masivo!O199+Consumo_Inicial!O199</f>
        <v>0</v>
      </c>
      <c r="P199" s="8">
        <f>+Renta_Alta!P199+Masivo!P199+Consumo_Inicial!P199</f>
        <v>0</v>
      </c>
      <c r="Q199" s="8">
        <f>+Renta_Alta!Q199+Masivo!Q199+Consumo_Inicial!Q199</f>
        <v>0</v>
      </c>
      <c r="R199" s="8">
        <f>+Renta_Alta!R199+Masivo!R199+Consumo_Inicial!R199</f>
        <v>0</v>
      </c>
      <c r="S199" s="8">
        <f>+Renta_Alta!S199+Masivo!S199+Consumo_Inicial!S199</f>
        <v>0</v>
      </c>
      <c r="T199" s="8">
        <f>+Renta_Alta!T199+Masivo!T199+Consumo_Inicial!T199</f>
        <v>0</v>
      </c>
      <c r="U199" s="8">
        <f>+Renta_Alta!U199+Masivo!U199+Consumo_Inicial!U199</f>
        <v>0</v>
      </c>
      <c r="V199" s="8">
        <f>+Renta_Alta!V199+Masivo!V199+Consumo_Inicial!V199</f>
        <v>0</v>
      </c>
      <c r="W199" s="8">
        <f>+Renta_Alta!W199+Masivo!W199+Consumo_Inicial!W199</f>
        <v>0</v>
      </c>
      <c r="X199" s="8">
        <f>+Renta_Alta!X199+Masivo!X199+Consumo_Inicial!X199</f>
        <v>0</v>
      </c>
      <c r="Y199" s="8">
        <f>+Renta_Alta!Y199+Masivo!Y199+Consumo_Inicial!Y199</f>
        <v>0</v>
      </c>
      <c r="Z199" s="8">
        <f>+Renta_Alta!Z199+Masivo!Z199+Consumo_Inicial!Z199</f>
        <v>0</v>
      </c>
      <c r="AA199" s="8">
        <f>+Renta_Alta!AA199+Masivo!AA199+Consumo_Inicial!AA199</f>
        <v>0</v>
      </c>
      <c r="AB199" s="8">
        <f>+Renta_Alta!AB199+Masivo!AB199+Consumo_Inicial!AB199</f>
        <v>0</v>
      </c>
      <c r="AC199" s="8">
        <f>+Renta_Alta!AC199+Masivo!AC199+Consumo_Inicial!AC199</f>
        <v>0</v>
      </c>
      <c r="AD199" s="8">
        <f>+Renta_Alta!AD199+Masivo!AD199+Consumo_Inicial!AD199</f>
        <v>0</v>
      </c>
      <c r="AE199" s="8">
        <f>+Renta_Alta!AE199+Masivo!AE199+Consumo_Inicial!AE199</f>
        <v>0</v>
      </c>
      <c r="AF199" s="8">
        <f>+Renta_Alta!AF199+Masivo!AF199+Consumo_Inicial!AF199</f>
        <v>0</v>
      </c>
      <c r="AG199" s="8">
        <f>+Renta_Alta!AG199+Masivo!AG199+Consumo_Inicial!AG199</f>
        <v>0</v>
      </c>
      <c r="AH199" s="8">
        <f>+Renta_Alta!AH199+Masivo!AH199+Consumo_Inicial!AH199</f>
        <v>0</v>
      </c>
      <c r="AI199" s="8">
        <f>+Renta_Alta!AI199+Masivo!AI199+Consumo_Inicial!AI199</f>
        <v>0</v>
      </c>
      <c r="AJ199" s="8">
        <f>+Renta_Alta!AJ199+Masivo!AJ199+Consumo_Inicial!AJ199</f>
        <v>0</v>
      </c>
      <c r="AK199" s="8">
        <f>+Renta_Alta!AK199+Masivo!AK199+Consumo_Inicial!AK199</f>
        <v>0</v>
      </c>
      <c r="AL199" s="8">
        <f>+Renta_Alta!AL199+Masivo!AL199+Consumo_Inicial!AL199</f>
        <v>0</v>
      </c>
      <c r="AM199" s="8">
        <f>+Renta_Alta!AM199+Masivo!AM199+Consumo_Inicial!AM199</f>
        <v>0</v>
      </c>
      <c r="AN199" s="8">
        <f>+Renta_Alta!AN199+Masivo!AN199+Consumo_Inicial!AN199</f>
        <v>0</v>
      </c>
      <c r="AO199" s="8">
        <f>+Renta_Alta!AO199+Masivo!AO199+Consumo_Inicial!AO199</f>
        <v>0</v>
      </c>
      <c r="AP199" s="8">
        <f>+Renta_Alta!AP199+Masivo!AP199+Consumo_Inicial!AP199</f>
        <v>0</v>
      </c>
      <c r="AQ199" s="8">
        <f>+Renta_Alta!AQ199+Masivo!AQ199+Consumo_Inicial!AQ199</f>
        <v>0</v>
      </c>
      <c r="AR199" s="8">
        <f>+Renta_Alta!AR199+Masivo!AR199+Consumo_Inicial!AR199</f>
        <v>0</v>
      </c>
      <c r="AS199" s="8">
        <f>+Renta_Alta!AS199+Masivo!AS199+Consumo_Inicial!AS199</f>
        <v>0</v>
      </c>
      <c r="AT199" s="8">
        <f>+Renta_Alta!AT199+Masivo!AT199+Consumo_Inicial!AT199</f>
        <v>0</v>
      </c>
      <c r="AU199" s="8">
        <f>+Renta_Alta!AU199+Masivo!AU199+Consumo_Inicial!AU199</f>
        <v>0</v>
      </c>
      <c r="AV199" s="8">
        <f>+Renta_Alta!AV199+Masivo!AV199+Consumo_Inicial!AV199</f>
        <v>0</v>
      </c>
      <c r="AW199" s="8">
        <f>+Renta_Alta!AW199+Masivo!AW199+Consumo_Inicial!AW199</f>
        <v>0</v>
      </c>
      <c r="AX199" s="8">
        <f>+Renta_Alta!AX199+Masivo!AX199+Consumo_Inicial!AX199</f>
        <v>0</v>
      </c>
      <c r="AY199" s="8">
        <f>+Renta_Alta!AY199+Masivo!AY199+Consumo_Inicial!AY199</f>
        <v>0</v>
      </c>
      <c r="AZ199" s="8">
        <f>+Renta_Alta!AZ199+Masivo!AZ199+Consumo_Inicial!AZ199</f>
        <v>0</v>
      </c>
      <c r="BA199" s="8">
        <f>+Renta_Alta!BA199+Masivo!BA199+Consumo_Inicial!BA199</f>
        <v>0</v>
      </c>
      <c r="BB199" s="8">
        <f>+Renta_Alta!BB199+Masivo!BB199+Consumo_Inicial!BB199</f>
        <v>0</v>
      </c>
      <c r="BC199" s="8">
        <f>+Renta_Alta!BC199+Masivo!BC199+Consumo_Inicial!BC199</f>
        <v>0</v>
      </c>
      <c r="BD199" s="8">
        <f>+Renta_Alta!BD199+Masivo!BD199+Consumo_Inicial!BD199</f>
        <v>0</v>
      </c>
      <c r="BE199" s="8">
        <f>+Renta_Alta!BE199+Masivo!BE199+Consumo_Inicial!BE199</f>
        <v>0</v>
      </c>
      <c r="BF199" s="8">
        <f>+Renta_Alta!BF199+Masivo!BF199+Consumo_Inicial!BF199</f>
        <v>0</v>
      </c>
      <c r="BG199" s="8">
        <f>+Renta_Alta!BG199+Masivo!BG199+Consumo_Inicial!BG199</f>
        <v>0</v>
      </c>
      <c r="BH199" s="8">
        <f>+Renta_Alta!BH199+Masivo!BH199+Consumo_Inicial!BH199</f>
        <v>0</v>
      </c>
      <c r="BI199" s="8">
        <f>+Renta_Alta!BI199+Masivo!BI199+Consumo_Inicial!BI199</f>
        <v>0</v>
      </c>
      <c r="BJ199" s="8">
        <f>+Renta_Alta!BJ199+Masivo!BJ199+Consumo_Inicial!BJ199</f>
        <v>0</v>
      </c>
      <c r="BK199" s="8">
        <f>+Renta_Alta!BK199+Masivo!BK199+Consumo_Inicial!BK199</f>
        <v>0</v>
      </c>
      <c r="BO199" s="23">
        <f t="shared" si="669"/>
        <v>0</v>
      </c>
      <c r="BP199" s="23">
        <f t="shared" si="669"/>
        <v>0</v>
      </c>
      <c r="BQ199" s="23">
        <f t="shared" si="669"/>
        <v>0</v>
      </c>
      <c r="BR199" s="23">
        <f t="shared" si="669"/>
        <v>0</v>
      </c>
      <c r="BS199" s="23">
        <f t="shared" si="669"/>
        <v>0</v>
      </c>
      <c r="BT199" s="23">
        <f t="shared" si="669"/>
        <v>0</v>
      </c>
    </row>
    <row r="200" spans="1:72" hidden="1" outlineLevel="2" x14ac:dyDescent="0.25">
      <c r="A200" s="11" t="s">
        <v>26</v>
      </c>
      <c r="C200" s="2"/>
      <c r="D200" s="8">
        <f>+Renta_Alta!D200+Masivo!D200+Consumo_Inicial!D200</f>
        <v>0</v>
      </c>
      <c r="E200" s="8">
        <f>+Renta_Alta!E200+Masivo!E200+Consumo_Inicial!E200</f>
        <v>0</v>
      </c>
      <c r="F200" s="8">
        <f>+Renta_Alta!F200+Masivo!F200+Consumo_Inicial!F200</f>
        <v>0</v>
      </c>
      <c r="G200" s="8">
        <f>+Renta_Alta!G200+Masivo!G200+Consumo_Inicial!G200</f>
        <v>0</v>
      </c>
      <c r="H200" s="8">
        <f>+Renta_Alta!H200+Masivo!H200+Consumo_Inicial!H200</f>
        <v>0</v>
      </c>
      <c r="I200" s="8">
        <f>+Renta_Alta!I200+Masivo!I200+Consumo_Inicial!I200</f>
        <v>0</v>
      </c>
      <c r="J200" s="8">
        <f>+Renta_Alta!J200+Masivo!J200+Consumo_Inicial!J200</f>
        <v>0</v>
      </c>
      <c r="K200" s="8">
        <f>+Renta_Alta!K200+Masivo!K200+Consumo_Inicial!K200</f>
        <v>0</v>
      </c>
      <c r="L200" s="8">
        <f>+Renta_Alta!L200+Masivo!L200+Consumo_Inicial!L200</f>
        <v>0</v>
      </c>
      <c r="M200" s="8">
        <f>+Renta_Alta!M200+Masivo!M200+Consumo_Inicial!M200</f>
        <v>0</v>
      </c>
      <c r="N200" s="8">
        <f>+Renta_Alta!N200+Masivo!N200+Consumo_Inicial!N200</f>
        <v>0</v>
      </c>
      <c r="O200" s="8">
        <f>+Renta_Alta!O200+Masivo!O200+Consumo_Inicial!O200</f>
        <v>0</v>
      </c>
      <c r="P200" s="8">
        <f>+Renta_Alta!P200+Masivo!P200+Consumo_Inicial!P200</f>
        <v>0</v>
      </c>
      <c r="Q200" s="8">
        <f>+Renta_Alta!Q200+Masivo!Q200+Consumo_Inicial!Q200</f>
        <v>0</v>
      </c>
      <c r="R200" s="8">
        <f>+Renta_Alta!R200+Masivo!R200+Consumo_Inicial!R200</f>
        <v>0</v>
      </c>
      <c r="S200" s="8">
        <f>+Renta_Alta!S200+Masivo!S200+Consumo_Inicial!S200</f>
        <v>0</v>
      </c>
      <c r="T200" s="8">
        <f>+Renta_Alta!T200+Masivo!T200+Consumo_Inicial!T200</f>
        <v>0</v>
      </c>
      <c r="U200" s="8">
        <f>+Renta_Alta!U200+Masivo!U200+Consumo_Inicial!U200</f>
        <v>0</v>
      </c>
      <c r="V200" s="8">
        <f>+Renta_Alta!V200+Masivo!V200+Consumo_Inicial!V200</f>
        <v>0</v>
      </c>
      <c r="W200" s="8">
        <f>+Renta_Alta!W200+Masivo!W200+Consumo_Inicial!W200</f>
        <v>0</v>
      </c>
      <c r="X200" s="8">
        <f>+Renta_Alta!X200+Masivo!X200+Consumo_Inicial!X200</f>
        <v>0</v>
      </c>
      <c r="Y200" s="8">
        <f>+Renta_Alta!Y200+Masivo!Y200+Consumo_Inicial!Y200</f>
        <v>0</v>
      </c>
      <c r="Z200" s="8">
        <f>+Renta_Alta!Z200+Masivo!Z200+Consumo_Inicial!Z200</f>
        <v>0</v>
      </c>
      <c r="AA200" s="8">
        <f>+Renta_Alta!AA200+Masivo!AA200+Consumo_Inicial!AA200</f>
        <v>0</v>
      </c>
      <c r="AB200" s="8">
        <f>+Renta_Alta!AB200+Masivo!AB200+Consumo_Inicial!AB200</f>
        <v>0</v>
      </c>
      <c r="AC200" s="8">
        <f>+Renta_Alta!AC200+Masivo!AC200+Consumo_Inicial!AC200</f>
        <v>0</v>
      </c>
      <c r="AD200" s="8">
        <f>+Renta_Alta!AD200+Masivo!AD200+Consumo_Inicial!AD200</f>
        <v>0</v>
      </c>
      <c r="AE200" s="8">
        <f>+Renta_Alta!AE200+Masivo!AE200+Consumo_Inicial!AE200</f>
        <v>0</v>
      </c>
      <c r="AF200" s="8">
        <f>+Renta_Alta!AF200+Masivo!AF200+Consumo_Inicial!AF200</f>
        <v>0</v>
      </c>
      <c r="AG200" s="8">
        <f>+Renta_Alta!AG200+Masivo!AG200+Consumo_Inicial!AG200</f>
        <v>0</v>
      </c>
      <c r="AH200" s="8">
        <f>+Renta_Alta!AH200+Masivo!AH200+Consumo_Inicial!AH200</f>
        <v>0</v>
      </c>
      <c r="AI200" s="8">
        <f>+Renta_Alta!AI200+Masivo!AI200+Consumo_Inicial!AI200</f>
        <v>0</v>
      </c>
      <c r="AJ200" s="8">
        <f>+Renta_Alta!AJ200+Masivo!AJ200+Consumo_Inicial!AJ200</f>
        <v>0</v>
      </c>
      <c r="AK200" s="8">
        <f>+Renta_Alta!AK200+Masivo!AK200+Consumo_Inicial!AK200</f>
        <v>0</v>
      </c>
      <c r="AL200" s="8">
        <f>+Renta_Alta!AL200+Masivo!AL200+Consumo_Inicial!AL200</f>
        <v>0</v>
      </c>
      <c r="AM200" s="8">
        <f>+Renta_Alta!AM200+Masivo!AM200+Consumo_Inicial!AM200</f>
        <v>0</v>
      </c>
      <c r="AN200" s="8">
        <f>+Renta_Alta!AN200+Masivo!AN200+Consumo_Inicial!AN200</f>
        <v>0</v>
      </c>
      <c r="AO200" s="8">
        <f>+Renta_Alta!AO200+Masivo!AO200+Consumo_Inicial!AO200</f>
        <v>0</v>
      </c>
      <c r="AP200" s="8">
        <f>+Renta_Alta!AP200+Masivo!AP200+Consumo_Inicial!AP200</f>
        <v>0</v>
      </c>
      <c r="AQ200" s="8">
        <f>+Renta_Alta!AQ200+Masivo!AQ200+Consumo_Inicial!AQ200</f>
        <v>0</v>
      </c>
      <c r="AR200" s="8">
        <f>+Renta_Alta!AR200+Masivo!AR200+Consumo_Inicial!AR200</f>
        <v>0</v>
      </c>
      <c r="AS200" s="8">
        <f>+Renta_Alta!AS200+Masivo!AS200+Consumo_Inicial!AS200</f>
        <v>0</v>
      </c>
      <c r="AT200" s="8">
        <f>+Renta_Alta!AT200+Masivo!AT200+Consumo_Inicial!AT200</f>
        <v>0</v>
      </c>
      <c r="AU200" s="8">
        <f>+Renta_Alta!AU200+Masivo!AU200+Consumo_Inicial!AU200</f>
        <v>0</v>
      </c>
      <c r="AV200" s="8">
        <f>+Renta_Alta!AV200+Masivo!AV200+Consumo_Inicial!AV200</f>
        <v>0</v>
      </c>
      <c r="AW200" s="8">
        <f>+Renta_Alta!AW200+Masivo!AW200+Consumo_Inicial!AW200</f>
        <v>0</v>
      </c>
      <c r="AX200" s="8">
        <f>+Renta_Alta!AX200+Masivo!AX200+Consumo_Inicial!AX200</f>
        <v>0</v>
      </c>
      <c r="AY200" s="8">
        <f>+Renta_Alta!AY200+Masivo!AY200+Consumo_Inicial!AY200</f>
        <v>0</v>
      </c>
      <c r="AZ200" s="8">
        <f>+Renta_Alta!AZ200+Masivo!AZ200+Consumo_Inicial!AZ200</f>
        <v>0</v>
      </c>
      <c r="BA200" s="8">
        <f>+Renta_Alta!BA200+Masivo!BA200+Consumo_Inicial!BA200</f>
        <v>0</v>
      </c>
      <c r="BB200" s="8">
        <f>+Renta_Alta!BB200+Masivo!BB200+Consumo_Inicial!BB200</f>
        <v>0</v>
      </c>
      <c r="BC200" s="8">
        <f>+Renta_Alta!BC200+Masivo!BC200+Consumo_Inicial!BC200</f>
        <v>0</v>
      </c>
      <c r="BD200" s="8">
        <f>+Renta_Alta!BD200+Masivo!BD200+Consumo_Inicial!BD200</f>
        <v>0</v>
      </c>
      <c r="BE200" s="8">
        <f>+Renta_Alta!BE200+Masivo!BE200+Consumo_Inicial!BE200</f>
        <v>0</v>
      </c>
      <c r="BF200" s="8">
        <f>+Renta_Alta!BF200+Masivo!BF200+Consumo_Inicial!BF200</f>
        <v>0</v>
      </c>
      <c r="BG200" s="8">
        <f>+Renta_Alta!BG200+Masivo!BG200+Consumo_Inicial!BG200</f>
        <v>0</v>
      </c>
      <c r="BH200" s="8">
        <f>+Renta_Alta!BH200+Masivo!BH200+Consumo_Inicial!BH200</f>
        <v>0</v>
      </c>
      <c r="BI200" s="8">
        <f>+Renta_Alta!BI200+Masivo!BI200+Consumo_Inicial!BI200</f>
        <v>0</v>
      </c>
      <c r="BJ200" s="8">
        <f>+Renta_Alta!BJ200+Masivo!BJ200+Consumo_Inicial!BJ200</f>
        <v>0</v>
      </c>
      <c r="BK200" s="8">
        <f>+Renta_Alta!BK200+Masivo!BK200+Consumo_Inicial!BK200</f>
        <v>0</v>
      </c>
      <c r="BO200" s="23">
        <f t="shared" si="669"/>
        <v>0</v>
      </c>
      <c r="BP200" s="23">
        <f t="shared" si="669"/>
        <v>0</v>
      </c>
      <c r="BQ200" s="23">
        <f t="shared" si="669"/>
        <v>0</v>
      </c>
      <c r="BR200" s="23">
        <f t="shared" si="669"/>
        <v>0</v>
      </c>
      <c r="BS200" s="23">
        <f t="shared" si="669"/>
        <v>0</v>
      </c>
      <c r="BT200" s="23">
        <f t="shared" si="669"/>
        <v>0</v>
      </c>
    </row>
    <row r="201" spans="1:72" hidden="1" outlineLevel="2" x14ac:dyDescent="0.25">
      <c r="A201" s="11" t="s">
        <v>26</v>
      </c>
      <c r="C201" s="2"/>
      <c r="D201" s="8">
        <f>+Renta_Alta!D201+Masivo!D201+Consumo_Inicial!D201</f>
        <v>0</v>
      </c>
      <c r="E201" s="8">
        <f>+Renta_Alta!E201+Masivo!E201+Consumo_Inicial!E201</f>
        <v>0</v>
      </c>
      <c r="F201" s="8">
        <f>+Renta_Alta!F201+Masivo!F201+Consumo_Inicial!F201</f>
        <v>0</v>
      </c>
      <c r="G201" s="8">
        <f>+Renta_Alta!G201+Masivo!G201+Consumo_Inicial!G201</f>
        <v>0</v>
      </c>
      <c r="H201" s="8">
        <f>+Renta_Alta!H201+Masivo!H201+Consumo_Inicial!H201</f>
        <v>0</v>
      </c>
      <c r="I201" s="8">
        <f>+Renta_Alta!I201+Masivo!I201+Consumo_Inicial!I201</f>
        <v>0</v>
      </c>
      <c r="J201" s="8">
        <f>+Renta_Alta!J201+Masivo!J201+Consumo_Inicial!J201</f>
        <v>0</v>
      </c>
      <c r="K201" s="8">
        <f>+Renta_Alta!K201+Masivo!K201+Consumo_Inicial!K201</f>
        <v>0</v>
      </c>
      <c r="L201" s="8">
        <f>+Renta_Alta!L201+Masivo!L201+Consumo_Inicial!L201</f>
        <v>0</v>
      </c>
      <c r="M201" s="8">
        <f>+Renta_Alta!M201+Masivo!M201+Consumo_Inicial!M201</f>
        <v>0</v>
      </c>
      <c r="N201" s="8">
        <f>+Renta_Alta!N201+Masivo!N201+Consumo_Inicial!N201</f>
        <v>0</v>
      </c>
      <c r="O201" s="8">
        <f>+Renta_Alta!O201+Masivo!O201+Consumo_Inicial!O201</f>
        <v>0</v>
      </c>
      <c r="P201" s="8">
        <f>+Renta_Alta!P201+Masivo!P201+Consumo_Inicial!P201</f>
        <v>0</v>
      </c>
      <c r="Q201" s="8">
        <f>+Renta_Alta!Q201+Masivo!Q201+Consumo_Inicial!Q201</f>
        <v>0</v>
      </c>
      <c r="R201" s="8">
        <f>+Renta_Alta!R201+Masivo!R201+Consumo_Inicial!R201</f>
        <v>0</v>
      </c>
      <c r="S201" s="8">
        <f>+Renta_Alta!S201+Masivo!S201+Consumo_Inicial!S201</f>
        <v>0</v>
      </c>
      <c r="T201" s="8">
        <f>+Renta_Alta!T201+Masivo!T201+Consumo_Inicial!T201</f>
        <v>0</v>
      </c>
      <c r="U201" s="8">
        <f>+Renta_Alta!U201+Masivo!U201+Consumo_Inicial!U201</f>
        <v>0</v>
      </c>
      <c r="V201" s="8">
        <f>+Renta_Alta!V201+Masivo!V201+Consumo_Inicial!V201</f>
        <v>0</v>
      </c>
      <c r="W201" s="8">
        <f>+Renta_Alta!W201+Masivo!W201+Consumo_Inicial!W201</f>
        <v>0</v>
      </c>
      <c r="X201" s="8">
        <f>+Renta_Alta!X201+Masivo!X201+Consumo_Inicial!X201</f>
        <v>0</v>
      </c>
      <c r="Y201" s="8">
        <f>+Renta_Alta!Y201+Masivo!Y201+Consumo_Inicial!Y201</f>
        <v>0</v>
      </c>
      <c r="Z201" s="8">
        <f>+Renta_Alta!Z201+Masivo!Z201+Consumo_Inicial!Z201</f>
        <v>0</v>
      </c>
      <c r="AA201" s="8">
        <f>+Renta_Alta!AA201+Masivo!AA201+Consumo_Inicial!AA201</f>
        <v>0</v>
      </c>
      <c r="AB201" s="8">
        <f>+Renta_Alta!AB201+Masivo!AB201+Consumo_Inicial!AB201</f>
        <v>0</v>
      </c>
      <c r="AC201" s="8">
        <f>+Renta_Alta!AC201+Masivo!AC201+Consumo_Inicial!AC201</f>
        <v>0</v>
      </c>
      <c r="AD201" s="8">
        <f>+Renta_Alta!AD201+Masivo!AD201+Consumo_Inicial!AD201</f>
        <v>0</v>
      </c>
      <c r="AE201" s="8">
        <f>+Renta_Alta!AE201+Masivo!AE201+Consumo_Inicial!AE201</f>
        <v>0</v>
      </c>
      <c r="AF201" s="8">
        <f>+Renta_Alta!AF201+Masivo!AF201+Consumo_Inicial!AF201</f>
        <v>0</v>
      </c>
      <c r="AG201" s="8">
        <f>+Renta_Alta!AG201+Masivo!AG201+Consumo_Inicial!AG201</f>
        <v>0</v>
      </c>
      <c r="AH201" s="8">
        <f>+Renta_Alta!AH201+Masivo!AH201+Consumo_Inicial!AH201</f>
        <v>0</v>
      </c>
      <c r="AI201" s="8">
        <f>+Renta_Alta!AI201+Masivo!AI201+Consumo_Inicial!AI201</f>
        <v>0</v>
      </c>
      <c r="AJ201" s="8">
        <f>+Renta_Alta!AJ201+Masivo!AJ201+Consumo_Inicial!AJ201</f>
        <v>0</v>
      </c>
      <c r="AK201" s="8">
        <f>+Renta_Alta!AK201+Masivo!AK201+Consumo_Inicial!AK201</f>
        <v>0</v>
      </c>
      <c r="AL201" s="8">
        <f>+Renta_Alta!AL201+Masivo!AL201+Consumo_Inicial!AL201</f>
        <v>0</v>
      </c>
      <c r="AM201" s="8">
        <f>+Renta_Alta!AM201+Masivo!AM201+Consumo_Inicial!AM201</f>
        <v>0</v>
      </c>
      <c r="AN201" s="8">
        <f>+Renta_Alta!AN201+Masivo!AN201+Consumo_Inicial!AN201</f>
        <v>0</v>
      </c>
      <c r="AO201" s="8">
        <f>+Renta_Alta!AO201+Masivo!AO201+Consumo_Inicial!AO201</f>
        <v>0</v>
      </c>
      <c r="AP201" s="8">
        <f>+Renta_Alta!AP201+Masivo!AP201+Consumo_Inicial!AP201</f>
        <v>0</v>
      </c>
      <c r="AQ201" s="8">
        <f>+Renta_Alta!AQ201+Masivo!AQ201+Consumo_Inicial!AQ201</f>
        <v>0</v>
      </c>
      <c r="AR201" s="8">
        <f>+Renta_Alta!AR201+Masivo!AR201+Consumo_Inicial!AR201</f>
        <v>0</v>
      </c>
      <c r="AS201" s="8">
        <f>+Renta_Alta!AS201+Masivo!AS201+Consumo_Inicial!AS201</f>
        <v>0</v>
      </c>
      <c r="AT201" s="8">
        <f>+Renta_Alta!AT201+Masivo!AT201+Consumo_Inicial!AT201</f>
        <v>0</v>
      </c>
      <c r="AU201" s="8">
        <f>+Renta_Alta!AU201+Masivo!AU201+Consumo_Inicial!AU201</f>
        <v>0</v>
      </c>
      <c r="AV201" s="8">
        <f>+Renta_Alta!AV201+Masivo!AV201+Consumo_Inicial!AV201</f>
        <v>0</v>
      </c>
      <c r="AW201" s="8">
        <f>+Renta_Alta!AW201+Masivo!AW201+Consumo_Inicial!AW201</f>
        <v>0</v>
      </c>
      <c r="AX201" s="8">
        <f>+Renta_Alta!AX201+Masivo!AX201+Consumo_Inicial!AX201</f>
        <v>0</v>
      </c>
      <c r="AY201" s="8">
        <f>+Renta_Alta!AY201+Masivo!AY201+Consumo_Inicial!AY201</f>
        <v>0</v>
      </c>
      <c r="AZ201" s="8">
        <f>+Renta_Alta!AZ201+Masivo!AZ201+Consumo_Inicial!AZ201</f>
        <v>0</v>
      </c>
      <c r="BA201" s="8">
        <f>+Renta_Alta!BA201+Masivo!BA201+Consumo_Inicial!BA201</f>
        <v>0</v>
      </c>
      <c r="BB201" s="8">
        <f>+Renta_Alta!BB201+Masivo!BB201+Consumo_Inicial!BB201</f>
        <v>0</v>
      </c>
      <c r="BC201" s="8">
        <f>+Renta_Alta!BC201+Masivo!BC201+Consumo_Inicial!BC201</f>
        <v>0</v>
      </c>
      <c r="BD201" s="8">
        <f>+Renta_Alta!BD201+Masivo!BD201+Consumo_Inicial!BD201</f>
        <v>0</v>
      </c>
      <c r="BE201" s="8">
        <f>+Renta_Alta!BE201+Masivo!BE201+Consumo_Inicial!BE201</f>
        <v>0</v>
      </c>
      <c r="BF201" s="8">
        <f>+Renta_Alta!BF201+Masivo!BF201+Consumo_Inicial!BF201</f>
        <v>0</v>
      </c>
      <c r="BG201" s="8">
        <f>+Renta_Alta!BG201+Masivo!BG201+Consumo_Inicial!BG201</f>
        <v>0</v>
      </c>
      <c r="BH201" s="8">
        <f>+Renta_Alta!BH201+Masivo!BH201+Consumo_Inicial!BH201</f>
        <v>0</v>
      </c>
      <c r="BI201" s="8">
        <f>+Renta_Alta!BI201+Masivo!BI201+Consumo_Inicial!BI201</f>
        <v>0</v>
      </c>
      <c r="BJ201" s="8">
        <f>+Renta_Alta!BJ201+Masivo!BJ201+Consumo_Inicial!BJ201</f>
        <v>0</v>
      </c>
      <c r="BK201" s="8">
        <f>+Renta_Alta!BK201+Masivo!BK201+Consumo_Inicial!BK201</f>
        <v>0</v>
      </c>
      <c r="BO201" s="23">
        <f t="shared" si="669"/>
        <v>0</v>
      </c>
      <c r="BP201" s="23">
        <f t="shared" si="669"/>
        <v>0</v>
      </c>
      <c r="BQ201" s="23">
        <f t="shared" si="669"/>
        <v>0</v>
      </c>
      <c r="BR201" s="23">
        <f t="shared" si="669"/>
        <v>0</v>
      </c>
      <c r="BS201" s="23">
        <f t="shared" si="669"/>
        <v>0</v>
      </c>
      <c r="BT201" s="23">
        <f t="shared" si="669"/>
        <v>0</v>
      </c>
    </row>
    <row r="202" spans="1:72" hidden="1" outlineLevel="2" x14ac:dyDescent="0.25">
      <c r="A202" s="11" t="s">
        <v>26</v>
      </c>
      <c r="C202" s="2"/>
      <c r="D202" s="8">
        <f>+Renta_Alta!D202+Masivo!D202+Consumo_Inicial!D202</f>
        <v>0</v>
      </c>
      <c r="E202" s="8">
        <f>+Renta_Alta!E202+Masivo!E202+Consumo_Inicial!E202</f>
        <v>0</v>
      </c>
      <c r="F202" s="8">
        <f>+Renta_Alta!F202+Masivo!F202+Consumo_Inicial!F202</f>
        <v>0</v>
      </c>
      <c r="G202" s="8">
        <f>+Renta_Alta!G202+Masivo!G202+Consumo_Inicial!G202</f>
        <v>0</v>
      </c>
      <c r="H202" s="8">
        <f>+Renta_Alta!H202+Masivo!H202+Consumo_Inicial!H202</f>
        <v>0</v>
      </c>
      <c r="I202" s="8">
        <f>+Renta_Alta!I202+Masivo!I202+Consumo_Inicial!I202</f>
        <v>0</v>
      </c>
      <c r="J202" s="8">
        <f>+Renta_Alta!J202+Masivo!J202+Consumo_Inicial!J202</f>
        <v>0</v>
      </c>
      <c r="K202" s="8">
        <f>+Renta_Alta!K202+Masivo!K202+Consumo_Inicial!K202</f>
        <v>0</v>
      </c>
      <c r="L202" s="8">
        <f>+Renta_Alta!L202+Masivo!L202+Consumo_Inicial!L202</f>
        <v>0</v>
      </c>
      <c r="M202" s="8">
        <f>+Renta_Alta!M202+Masivo!M202+Consumo_Inicial!M202</f>
        <v>0</v>
      </c>
      <c r="N202" s="8">
        <f>+Renta_Alta!N202+Masivo!N202+Consumo_Inicial!N202</f>
        <v>0</v>
      </c>
      <c r="O202" s="8">
        <f>+Renta_Alta!O202+Masivo!O202+Consumo_Inicial!O202</f>
        <v>0</v>
      </c>
      <c r="P202" s="8">
        <f>+Renta_Alta!P202+Masivo!P202+Consumo_Inicial!P202</f>
        <v>0</v>
      </c>
      <c r="Q202" s="8">
        <f>+Renta_Alta!Q202+Masivo!Q202+Consumo_Inicial!Q202</f>
        <v>0</v>
      </c>
      <c r="R202" s="8">
        <f>+Renta_Alta!R202+Masivo!R202+Consumo_Inicial!R202</f>
        <v>0</v>
      </c>
      <c r="S202" s="8">
        <f>+Renta_Alta!S202+Masivo!S202+Consumo_Inicial!S202</f>
        <v>0</v>
      </c>
      <c r="T202" s="8">
        <f>+Renta_Alta!T202+Masivo!T202+Consumo_Inicial!T202</f>
        <v>0</v>
      </c>
      <c r="U202" s="8">
        <f>+Renta_Alta!U202+Masivo!U202+Consumo_Inicial!U202</f>
        <v>0</v>
      </c>
      <c r="V202" s="8">
        <f>+Renta_Alta!V202+Masivo!V202+Consumo_Inicial!V202</f>
        <v>0</v>
      </c>
      <c r="W202" s="8">
        <f>+Renta_Alta!W202+Masivo!W202+Consumo_Inicial!W202</f>
        <v>0</v>
      </c>
      <c r="X202" s="8">
        <f>+Renta_Alta!X202+Masivo!X202+Consumo_Inicial!X202</f>
        <v>0</v>
      </c>
      <c r="Y202" s="8">
        <f>+Renta_Alta!Y202+Masivo!Y202+Consumo_Inicial!Y202</f>
        <v>0</v>
      </c>
      <c r="Z202" s="8">
        <f>+Renta_Alta!Z202+Masivo!Z202+Consumo_Inicial!Z202</f>
        <v>0</v>
      </c>
      <c r="AA202" s="8">
        <f>+Renta_Alta!AA202+Masivo!AA202+Consumo_Inicial!AA202</f>
        <v>0</v>
      </c>
      <c r="AB202" s="8">
        <f>+Renta_Alta!AB202+Masivo!AB202+Consumo_Inicial!AB202</f>
        <v>0</v>
      </c>
      <c r="AC202" s="8">
        <f>+Renta_Alta!AC202+Masivo!AC202+Consumo_Inicial!AC202</f>
        <v>0</v>
      </c>
      <c r="AD202" s="8">
        <f>+Renta_Alta!AD202+Masivo!AD202+Consumo_Inicial!AD202</f>
        <v>0</v>
      </c>
      <c r="AE202" s="8">
        <f>+Renta_Alta!AE202+Masivo!AE202+Consumo_Inicial!AE202</f>
        <v>0</v>
      </c>
      <c r="AF202" s="8">
        <f>+Renta_Alta!AF202+Masivo!AF202+Consumo_Inicial!AF202</f>
        <v>0</v>
      </c>
      <c r="AG202" s="8">
        <f>+Renta_Alta!AG202+Masivo!AG202+Consumo_Inicial!AG202</f>
        <v>0</v>
      </c>
      <c r="AH202" s="8">
        <f>+Renta_Alta!AH202+Masivo!AH202+Consumo_Inicial!AH202</f>
        <v>0</v>
      </c>
      <c r="AI202" s="8">
        <f>+Renta_Alta!AI202+Masivo!AI202+Consumo_Inicial!AI202</f>
        <v>0</v>
      </c>
      <c r="AJ202" s="8">
        <f>+Renta_Alta!AJ202+Masivo!AJ202+Consumo_Inicial!AJ202</f>
        <v>0</v>
      </c>
      <c r="AK202" s="8">
        <f>+Renta_Alta!AK202+Masivo!AK202+Consumo_Inicial!AK202</f>
        <v>0</v>
      </c>
      <c r="AL202" s="8">
        <f>+Renta_Alta!AL202+Masivo!AL202+Consumo_Inicial!AL202</f>
        <v>0</v>
      </c>
      <c r="AM202" s="8">
        <f>+Renta_Alta!AM202+Masivo!AM202+Consumo_Inicial!AM202</f>
        <v>0</v>
      </c>
      <c r="AN202" s="8">
        <f>+Renta_Alta!AN202+Masivo!AN202+Consumo_Inicial!AN202</f>
        <v>0</v>
      </c>
      <c r="AO202" s="8">
        <f>+Renta_Alta!AO202+Masivo!AO202+Consumo_Inicial!AO202</f>
        <v>0</v>
      </c>
      <c r="AP202" s="8">
        <f>+Renta_Alta!AP202+Masivo!AP202+Consumo_Inicial!AP202</f>
        <v>0</v>
      </c>
      <c r="AQ202" s="8">
        <f>+Renta_Alta!AQ202+Masivo!AQ202+Consumo_Inicial!AQ202</f>
        <v>0</v>
      </c>
      <c r="AR202" s="8">
        <f>+Renta_Alta!AR202+Masivo!AR202+Consumo_Inicial!AR202</f>
        <v>0</v>
      </c>
      <c r="AS202" s="8">
        <f>+Renta_Alta!AS202+Masivo!AS202+Consumo_Inicial!AS202</f>
        <v>0</v>
      </c>
      <c r="AT202" s="8">
        <f>+Renta_Alta!AT202+Masivo!AT202+Consumo_Inicial!AT202</f>
        <v>0</v>
      </c>
      <c r="AU202" s="8">
        <f>+Renta_Alta!AU202+Masivo!AU202+Consumo_Inicial!AU202</f>
        <v>0</v>
      </c>
      <c r="AV202" s="8">
        <f>+Renta_Alta!AV202+Masivo!AV202+Consumo_Inicial!AV202</f>
        <v>0</v>
      </c>
      <c r="AW202" s="8">
        <f>+Renta_Alta!AW202+Masivo!AW202+Consumo_Inicial!AW202</f>
        <v>0</v>
      </c>
      <c r="AX202" s="8">
        <f>+Renta_Alta!AX202+Masivo!AX202+Consumo_Inicial!AX202</f>
        <v>0</v>
      </c>
      <c r="AY202" s="8">
        <f>+Renta_Alta!AY202+Masivo!AY202+Consumo_Inicial!AY202</f>
        <v>0</v>
      </c>
      <c r="AZ202" s="8">
        <f>+Renta_Alta!AZ202+Masivo!AZ202+Consumo_Inicial!AZ202</f>
        <v>0</v>
      </c>
      <c r="BA202" s="8">
        <f>+Renta_Alta!BA202+Masivo!BA202+Consumo_Inicial!BA202</f>
        <v>0</v>
      </c>
      <c r="BB202" s="8">
        <f>+Renta_Alta!BB202+Masivo!BB202+Consumo_Inicial!BB202</f>
        <v>0</v>
      </c>
      <c r="BC202" s="8">
        <f>+Renta_Alta!BC202+Masivo!BC202+Consumo_Inicial!BC202</f>
        <v>0</v>
      </c>
      <c r="BD202" s="8">
        <f>+Renta_Alta!BD202+Masivo!BD202+Consumo_Inicial!BD202</f>
        <v>0</v>
      </c>
      <c r="BE202" s="8">
        <f>+Renta_Alta!BE202+Masivo!BE202+Consumo_Inicial!BE202</f>
        <v>0</v>
      </c>
      <c r="BF202" s="8">
        <f>+Renta_Alta!BF202+Masivo!BF202+Consumo_Inicial!BF202</f>
        <v>0</v>
      </c>
      <c r="BG202" s="8">
        <f>+Renta_Alta!BG202+Masivo!BG202+Consumo_Inicial!BG202</f>
        <v>0</v>
      </c>
      <c r="BH202" s="8">
        <f>+Renta_Alta!BH202+Masivo!BH202+Consumo_Inicial!BH202</f>
        <v>0</v>
      </c>
      <c r="BI202" s="8">
        <f>+Renta_Alta!BI202+Masivo!BI202+Consumo_Inicial!BI202</f>
        <v>0</v>
      </c>
      <c r="BJ202" s="8">
        <f>+Renta_Alta!BJ202+Masivo!BJ202+Consumo_Inicial!BJ202</f>
        <v>0</v>
      </c>
      <c r="BK202" s="8">
        <f>+Renta_Alta!BK202+Masivo!BK202+Consumo_Inicial!BK202</f>
        <v>0</v>
      </c>
      <c r="BO202" s="23">
        <f t="shared" si="669"/>
        <v>0</v>
      </c>
      <c r="BP202" s="23">
        <f t="shared" si="669"/>
        <v>0</v>
      </c>
      <c r="BQ202" s="23">
        <f t="shared" si="669"/>
        <v>0</v>
      </c>
      <c r="BR202" s="23">
        <f t="shared" si="669"/>
        <v>0</v>
      </c>
      <c r="BS202" s="23">
        <f t="shared" si="669"/>
        <v>0</v>
      </c>
      <c r="BT202" s="23">
        <f t="shared" si="669"/>
        <v>0</v>
      </c>
    </row>
    <row r="203" spans="1:72" hidden="1" outlineLevel="2" x14ac:dyDescent="0.25">
      <c r="A203" s="11" t="s">
        <v>26</v>
      </c>
      <c r="C203" s="2"/>
      <c r="D203" s="8">
        <f>+Renta_Alta!D203+Masivo!D203+Consumo_Inicial!D203</f>
        <v>0</v>
      </c>
      <c r="E203" s="8">
        <f>+Renta_Alta!E203+Masivo!E203+Consumo_Inicial!E203</f>
        <v>0</v>
      </c>
      <c r="F203" s="8">
        <f>+Renta_Alta!F203+Masivo!F203+Consumo_Inicial!F203</f>
        <v>0</v>
      </c>
      <c r="G203" s="8">
        <f>+Renta_Alta!G203+Masivo!G203+Consumo_Inicial!G203</f>
        <v>0</v>
      </c>
      <c r="H203" s="8">
        <f>+Renta_Alta!H203+Masivo!H203+Consumo_Inicial!H203</f>
        <v>0</v>
      </c>
      <c r="I203" s="8">
        <f>+Renta_Alta!I203+Masivo!I203+Consumo_Inicial!I203</f>
        <v>0</v>
      </c>
      <c r="J203" s="8">
        <f>+Renta_Alta!J203+Masivo!J203+Consumo_Inicial!J203</f>
        <v>0</v>
      </c>
      <c r="K203" s="8">
        <f>+Renta_Alta!K203+Masivo!K203+Consumo_Inicial!K203</f>
        <v>0</v>
      </c>
      <c r="L203" s="8">
        <f>+Renta_Alta!L203+Masivo!L203+Consumo_Inicial!L203</f>
        <v>0</v>
      </c>
      <c r="M203" s="8">
        <f>+Renta_Alta!M203+Masivo!M203+Consumo_Inicial!M203</f>
        <v>0</v>
      </c>
      <c r="N203" s="8">
        <f>+Renta_Alta!N203+Masivo!N203+Consumo_Inicial!N203</f>
        <v>0</v>
      </c>
      <c r="O203" s="8">
        <f>+Renta_Alta!O203+Masivo!O203+Consumo_Inicial!O203</f>
        <v>0</v>
      </c>
      <c r="P203" s="8">
        <f>+Renta_Alta!P203+Masivo!P203+Consumo_Inicial!P203</f>
        <v>0</v>
      </c>
      <c r="Q203" s="8">
        <f>+Renta_Alta!Q203+Masivo!Q203+Consumo_Inicial!Q203</f>
        <v>0</v>
      </c>
      <c r="R203" s="8">
        <f>+Renta_Alta!R203+Masivo!R203+Consumo_Inicial!R203</f>
        <v>0</v>
      </c>
      <c r="S203" s="8">
        <f>+Renta_Alta!S203+Masivo!S203+Consumo_Inicial!S203</f>
        <v>0</v>
      </c>
      <c r="T203" s="8">
        <f>+Renta_Alta!T203+Masivo!T203+Consumo_Inicial!T203</f>
        <v>0</v>
      </c>
      <c r="U203" s="8">
        <f>+Renta_Alta!U203+Masivo!U203+Consumo_Inicial!U203</f>
        <v>0</v>
      </c>
      <c r="V203" s="8">
        <f>+Renta_Alta!V203+Masivo!V203+Consumo_Inicial!V203</f>
        <v>0</v>
      </c>
      <c r="W203" s="8">
        <f>+Renta_Alta!W203+Masivo!W203+Consumo_Inicial!W203</f>
        <v>0</v>
      </c>
      <c r="X203" s="8">
        <f>+Renta_Alta!X203+Masivo!X203+Consumo_Inicial!X203</f>
        <v>0</v>
      </c>
      <c r="Y203" s="8">
        <f>+Renta_Alta!Y203+Masivo!Y203+Consumo_Inicial!Y203</f>
        <v>0</v>
      </c>
      <c r="Z203" s="8">
        <f>+Renta_Alta!Z203+Masivo!Z203+Consumo_Inicial!Z203</f>
        <v>0</v>
      </c>
      <c r="AA203" s="8">
        <f>+Renta_Alta!AA203+Masivo!AA203+Consumo_Inicial!AA203</f>
        <v>0</v>
      </c>
      <c r="AB203" s="8">
        <f>+Renta_Alta!AB203+Masivo!AB203+Consumo_Inicial!AB203</f>
        <v>0</v>
      </c>
      <c r="AC203" s="8">
        <f>+Renta_Alta!AC203+Masivo!AC203+Consumo_Inicial!AC203</f>
        <v>0</v>
      </c>
      <c r="AD203" s="8">
        <f>+Renta_Alta!AD203+Masivo!AD203+Consumo_Inicial!AD203</f>
        <v>0</v>
      </c>
      <c r="AE203" s="8">
        <f>+Renta_Alta!AE203+Masivo!AE203+Consumo_Inicial!AE203</f>
        <v>0</v>
      </c>
      <c r="AF203" s="8">
        <f>+Renta_Alta!AF203+Masivo!AF203+Consumo_Inicial!AF203</f>
        <v>0</v>
      </c>
      <c r="AG203" s="8">
        <f>+Renta_Alta!AG203+Masivo!AG203+Consumo_Inicial!AG203</f>
        <v>0</v>
      </c>
      <c r="AH203" s="8">
        <f>+Renta_Alta!AH203+Masivo!AH203+Consumo_Inicial!AH203</f>
        <v>0</v>
      </c>
      <c r="AI203" s="8">
        <f>+Renta_Alta!AI203+Masivo!AI203+Consumo_Inicial!AI203</f>
        <v>0</v>
      </c>
      <c r="AJ203" s="8">
        <f>+Renta_Alta!AJ203+Masivo!AJ203+Consumo_Inicial!AJ203</f>
        <v>0</v>
      </c>
      <c r="AK203" s="8">
        <f>+Renta_Alta!AK203+Masivo!AK203+Consumo_Inicial!AK203</f>
        <v>0</v>
      </c>
      <c r="AL203" s="8">
        <f>+Renta_Alta!AL203+Masivo!AL203+Consumo_Inicial!AL203</f>
        <v>0</v>
      </c>
      <c r="AM203" s="8">
        <f>+Renta_Alta!AM203+Masivo!AM203+Consumo_Inicial!AM203</f>
        <v>0</v>
      </c>
      <c r="AN203" s="8">
        <f>+Renta_Alta!AN203+Masivo!AN203+Consumo_Inicial!AN203</f>
        <v>0</v>
      </c>
      <c r="AO203" s="8">
        <f>+Renta_Alta!AO203+Masivo!AO203+Consumo_Inicial!AO203</f>
        <v>0</v>
      </c>
      <c r="AP203" s="8">
        <f>+Renta_Alta!AP203+Masivo!AP203+Consumo_Inicial!AP203</f>
        <v>0</v>
      </c>
      <c r="AQ203" s="8">
        <f>+Renta_Alta!AQ203+Masivo!AQ203+Consumo_Inicial!AQ203</f>
        <v>0</v>
      </c>
      <c r="AR203" s="8">
        <f>+Renta_Alta!AR203+Masivo!AR203+Consumo_Inicial!AR203</f>
        <v>0</v>
      </c>
      <c r="AS203" s="8">
        <f>+Renta_Alta!AS203+Masivo!AS203+Consumo_Inicial!AS203</f>
        <v>0</v>
      </c>
      <c r="AT203" s="8">
        <f>+Renta_Alta!AT203+Masivo!AT203+Consumo_Inicial!AT203</f>
        <v>0</v>
      </c>
      <c r="AU203" s="8">
        <f>+Renta_Alta!AU203+Masivo!AU203+Consumo_Inicial!AU203</f>
        <v>0</v>
      </c>
      <c r="AV203" s="8">
        <f>+Renta_Alta!AV203+Masivo!AV203+Consumo_Inicial!AV203</f>
        <v>0</v>
      </c>
      <c r="AW203" s="8">
        <f>+Renta_Alta!AW203+Masivo!AW203+Consumo_Inicial!AW203</f>
        <v>0</v>
      </c>
      <c r="AX203" s="8">
        <f>+Renta_Alta!AX203+Masivo!AX203+Consumo_Inicial!AX203</f>
        <v>0</v>
      </c>
      <c r="AY203" s="8">
        <f>+Renta_Alta!AY203+Masivo!AY203+Consumo_Inicial!AY203</f>
        <v>0</v>
      </c>
      <c r="AZ203" s="8">
        <f>+Renta_Alta!AZ203+Masivo!AZ203+Consumo_Inicial!AZ203</f>
        <v>0</v>
      </c>
      <c r="BA203" s="8">
        <f>+Renta_Alta!BA203+Masivo!BA203+Consumo_Inicial!BA203</f>
        <v>0</v>
      </c>
      <c r="BB203" s="8">
        <f>+Renta_Alta!BB203+Masivo!BB203+Consumo_Inicial!BB203</f>
        <v>0</v>
      </c>
      <c r="BC203" s="8">
        <f>+Renta_Alta!BC203+Masivo!BC203+Consumo_Inicial!BC203</f>
        <v>0</v>
      </c>
      <c r="BD203" s="8">
        <f>+Renta_Alta!BD203+Masivo!BD203+Consumo_Inicial!BD203</f>
        <v>0</v>
      </c>
      <c r="BE203" s="8">
        <f>+Renta_Alta!BE203+Masivo!BE203+Consumo_Inicial!BE203</f>
        <v>0</v>
      </c>
      <c r="BF203" s="8">
        <f>+Renta_Alta!BF203+Masivo!BF203+Consumo_Inicial!BF203</f>
        <v>0</v>
      </c>
      <c r="BG203" s="8">
        <f>+Renta_Alta!BG203+Masivo!BG203+Consumo_Inicial!BG203</f>
        <v>0</v>
      </c>
      <c r="BH203" s="8">
        <f>+Renta_Alta!BH203+Masivo!BH203+Consumo_Inicial!BH203</f>
        <v>0</v>
      </c>
      <c r="BI203" s="8">
        <f>+Renta_Alta!BI203+Masivo!BI203+Consumo_Inicial!BI203</f>
        <v>0</v>
      </c>
      <c r="BJ203" s="8">
        <f>+Renta_Alta!BJ203+Masivo!BJ203+Consumo_Inicial!BJ203</f>
        <v>0</v>
      </c>
      <c r="BK203" s="8">
        <f>+Renta_Alta!BK203+Masivo!BK203+Consumo_Inicial!BK203</f>
        <v>0</v>
      </c>
      <c r="BO203" s="23">
        <f t="shared" si="669"/>
        <v>0</v>
      </c>
      <c r="BP203" s="23">
        <f t="shared" si="669"/>
        <v>0</v>
      </c>
      <c r="BQ203" s="23">
        <f t="shared" si="669"/>
        <v>0</v>
      </c>
      <c r="BR203" s="23">
        <f t="shared" si="669"/>
        <v>0</v>
      </c>
      <c r="BS203" s="23">
        <f t="shared" si="669"/>
        <v>0</v>
      </c>
      <c r="BT203" s="23">
        <f t="shared" si="669"/>
        <v>0</v>
      </c>
    </row>
    <row r="204" spans="1:72" hidden="1" outlineLevel="2" x14ac:dyDescent="0.25">
      <c r="A204" s="11" t="s">
        <v>26</v>
      </c>
      <c r="C204" s="2"/>
      <c r="D204" s="8">
        <f>+Renta_Alta!D204+Masivo!D204+Consumo_Inicial!D204</f>
        <v>0</v>
      </c>
      <c r="E204" s="8">
        <f>+Renta_Alta!E204+Masivo!E204+Consumo_Inicial!E204</f>
        <v>0</v>
      </c>
      <c r="F204" s="8">
        <f>+Renta_Alta!F204+Masivo!F204+Consumo_Inicial!F204</f>
        <v>0</v>
      </c>
      <c r="G204" s="8">
        <f>+Renta_Alta!G204+Masivo!G204+Consumo_Inicial!G204</f>
        <v>0</v>
      </c>
      <c r="H204" s="8">
        <f>+Renta_Alta!H204+Masivo!H204+Consumo_Inicial!H204</f>
        <v>0</v>
      </c>
      <c r="I204" s="8">
        <f>+Renta_Alta!I204+Masivo!I204+Consumo_Inicial!I204</f>
        <v>0</v>
      </c>
      <c r="J204" s="8">
        <f>+Renta_Alta!J204+Masivo!J204+Consumo_Inicial!J204</f>
        <v>0</v>
      </c>
      <c r="K204" s="8">
        <f>+Renta_Alta!K204+Masivo!K204+Consumo_Inicial!K204</f>
        <v>0</v>
      </c>
      <c r="L204" s="8">
        <f>+Renta_Alta!L204+Masivo!L204+Consumo_Inicial!L204</f>
        <v>0</v>
      </c>
      <c r="M204" s="8">
        <f>+Renta_Alta!M204+Masivo!M204+Consumo_Inicial!M204</f>
        <v>0</v>
      </c>
      <c r="N204" s="8">
        <f>+Renta_Alta!N204+Masivo!N204+Consumo_Inicial!N204</f>
        <v>0</v>
      </c>
      <c r="O204" s="8">
        <f>+Renta_Alta!O204+Masivo!O204+Consumo_Inicial!O204</f>
        <v>0</v>
      </c>
      <c r="P204" s="8">
        <f>+Renta_Alta!P204+Masivo!P204+Consumo_Inicial!P204</f>
        <v>0</v>
      </c>
      <c r="Q204" s="8">
        <f>+Renta_Alta!Q204+Masivo!Q204+Consumo_Inicial!Q204</f>
        <v>0</v>
      </c>
      <c r="R204" s="8">
        <f>+Renta_Alta!R204+Masivo!R204+Consumo_Inicial!R204</f>
        <v>0</v>
      </c>
      <c r="S204" s="8">
        <f>+Renta_Alta!S204+Masivo!S204+Consumo_Inicial!S204</f>
        <v>0</v>
      </c>
      <c r="T204" s="8">
        <f>+Renta_Alta!T204+Masivo!T204+Consumo_Inicial!T204</f>
        <v>0</v>
      </c>
      <c r="U204" s="8">
        <f>+Renta_Alta!U204+Masivo!U204+Consumo_Inicial!U204</f>
        <v>0</v>
      </c>
      <c r="V204" s="8">
        <f>+Renta_Alta!V204+Masivo!V204+Consumo_Inicial!V204</f>
        <v>0</v>
      </c>
      <c r="W204" s="8">
        <f>+Renta_Alta!W204+Masivo!W204+Consumo_Inicial!W204</f>
        <v>0</v>
      </c>
      <c r="X204" s="8">
        <f>+Renta_Alta!X204+Masivo!X204+Consumo_Inicial!X204</f>
        <v>0</v>
      </c>
      <c r="Y204" s="8">
        <f>+Renta_Alta!Y204+Masivo!Y204+Consumo_Inicial!Y204</f>
        <v>0</v>
      </c>
      <c r="Z204" s="8">
        <f>+Renta_Alta!Z204+Masivo!Z204+Consumo_Inicial!Z204</f>
        <v>0</v>
      </c>
      <c r="AA204" s="8">
        <f>+Renta_Alta!AA204+Masivo!AA204+Consumo_Inicial!AA204</f>
        <v>0</v>
      </c>
      <c r="AB204" s="8">
        <f>+Renta_Alta!AB204+Masivo!AB204+Consumo_Inicial!AB204</f>
        <v>0</v>
      </c>
      <c r="AC204" s="8">
        <f>+Renta_Alta!AC204+Masivo!AC204+Consumo_Inicial!AC204</f>
        <v>0</v>
      </c>
      <c r="AD204" s="8">
        <f>+Renta_Alta!AD204+Masivo!AD204+Consumo_Inicial!AD204</f>
        <v>0</v>
      </c>
      <c r="AE204" s="8">
        <f>+Renta_Alta!AE204+Masivo!AE204+Consumo_Inicial!AE204</f>
        <v>0</v>
      </c>
      <c r="AF204" s="8">
        <f>+Renta_Alta!AF204+Masivo!AF204+Consumo_Inicial!AF204</f>
        <v>0</v>
      </c>
      <c r="AG204" s="8">
        <f>+Renta_Alta!AG204+Masivo!AG204+Consumo_Inicial!AG204</f>
        <v>0</v>
      </c>
      <c r="AH204" s="8">
        <f>+Renta_Alta!AH204+Masivo!AH204+Consumo_Inicial!AH204</f>
        <v>0</v>
      </c>
      <c r="AI204" s="8">
        <f>+Renta_Alta!AI204+Masivo!AI204+Consumo_Inicial!AI204</f>
        <v>0</v>
      </c>
      <c r="AJ204" s="8">
        <f>+Renta_Alta!AJ204+Masivo!AJ204+Consumo_Inicial!AJ204</f>
        <v>0</v>
      </c>
      <c r="AK204" s="8">
        <f>+Renta_Alta!AK204+Masivo!AK204+Consumo_Inicial!AK204</f>
        <v>0</v>
      </c>
      <c r="AL204" s="8">
        <f>+Renta_Alta!AL204+Masivo!AL204+Consumo_Inicial!AL204</f>
        <v>0</v>
      </c>
      <c r="AM204" s="8">
        <f>+Renta_Alta!AM204+Masivo!AM204+Consumo_Inicial!AM204</f>
        <v>0</v>
      </c>
      <c r="AN204" s="8">
        <f>+Renta_Alta!AN204+Masivo!AN204+Consumo_Inicial!AN204</f>
        <v>0</v>
      </c>
      <c r="AO204" s="8">
        <f>+Renta_Alta!AO204+Masivo!AO204+Consumo_Inicial!AO204</f>
        <v>0</v>
      </c>
      <c r="AP204" s="8">
        <f>+Renta_Alta!AP204+Masivo!AP204+Consumo_Inicial!AP204</f>
        <v>0</v>
      </c>
      <c r="AQ204" s="8">
        <f>+Renta_Alta!AQ204+Masivo!AQ204+Consumo_Inicial!AQ204</f>
        <v>0</v>
      </c>
      <c r="AR204" s="8">
        <f>+Renta_Alta!AR204+Masivo!AR204+Consumo_Inicial!AR204</f>
        <v>0</v>
      </c>
      <c r="AS204" s="8">
        <f>+Renta_Alta!AS204+Masivo!AS204+Consumo_Inicial!AS204</f>
        <v>0</v>
      </c>
      <c r="AT204" s="8">
        <f>+Renta_Alta!AT204+Masivo!AT204+Consumo_Inicial!AT204</f>
        <v>0</v>
      </c>
      <c r="AU204" s="8">
        <f>+Renta_Alta!AU204+Masivo!AU204+Consumo_Inicial!AU204</f>
        <v>0</v>
      </c>
      <c r="AV204" s="8">
        <f>+Renta_Alta!AV204+Masivo!AV204+Consumo_Inicial!AV204</f>
        <v>0</v>
      </c>
      <c r="AW204" s="8">
        <f>+Renta_Alta!AW204+Masivo!AW204+Consumo_Inicial!AW204</f>
        <v>0</v>
      </c>
      <c r="AX204" s="8">
        <f>+Renta_Alta!AX204+Masivo!AX204+Consumo_Inicial!AX204</f>
        <v>0</v>
      </c>
      <c r="AY204" s="8">
        <f>+Renta_Alta!AY204+Masivo!AY204+Consumo_Inicial!AY204</f>
        <v>0</v>
      </c>
      <c r="AZ204" s="8">
        <f>+Renta_Alta!AZ204+Masivo!AZ204+Consumo_Inicial!AZ204</f>
        <v>0</v>
      </c>
      <c r="BA204" s="8">
        <f>+Renta_Alta!BA204+Masivo!BA204+Consumo_Inicial!BA204</f>
        <v>0</v>
      </c>
      <c r="BB204" s="8">
        <f>+Renta_Alta!BB204+Masivo!BB204+Consumo_Inicial!BB204</f>
        <v>0</v>
      </c>
      <c r="BC204" s="8">
        <f>+Renta_Alta!BC204+Masivo!BC204+Consumo_Inicial!BC204</f>
        <v>0</v>
      </c>
      <c r="BD204" s="8">
        <f>+Renta_Alta!BD204+Masivo!BD204+Consumo_Inicial!BD204</f>
        <v>0</v>
      </c>
      <c r="BE204" s="8">
        <f>+Renta_Alta!BE204+Masivo!BE204+Consumo_Inicial!BE204</f>
        <v>0</v>
      </c>
      <c r="BF204" s="8">
        <f>+Renta_Alta!BF204+Masivo!BF204+Consumo_Inicial!BF204</f>
        <v>0</v>
      </c>
      <c r="BG204" s="8">
        <f>+Renta_Alta!BG204+Masivo!BG204+Consumo_Inicial!BG204</f>
        <v>0</v>
      </c>
      <c r="BH204" s="8">
        <f>+Renta_Alta!BH204+Masivo!BH204+Consumo_Inicial!BH204</f>
        <v>0</v>
      </c>
      <c r="BI204" s="8">
        <f>+Renta_Alta!BI204+Masivo!BI204+Consumo_Inicial!BI204</f>
        <v>0</v>
      </c>
      <c r="BJ204" s="8">
        <f>+Renta_Alta!BJ204+Masivo!BJ204+Consumo_Inicial!BJ204</f>
        <v>0</v>
      </c>
      <c r="BK204" s="8">
        <f>+Renta_Alta!BK204+Masivo!BK204+Consumo_Inicial!BK204</f>
        <v>0</v>
      </c>
      <c r="BO204" s="23">
        <f t="shared" si="669"/>
        <v>0</v>
      </c>
      <c r="BP204" s="23">
        <f t="shared" si="669"/>
        <v>0</v>
      </c>
      <c r="BQ204" s="23">
        <f t="shared" si="669"/>
        <v>0</v>
      </c>
      <c r="BR204" s="23">
        <f t="shared" si="669"/>
        <v>0</v>
      </c>
      <c r="BS204" s="23">
        <f t="shared" si="669"/>
        <v>0</v>
      </c>
      <c r="BT204" s="23">
        <f t="shared" si="669"/>
        <v>0</v>
      </c>
    </row>
    <row r="205" spans="1:72" hidden="1" outlineLevel="2" x14ac:dyDescent="0.25">
      <c r="A205" s="11" t="s">
        <v>26</v>
      </c>
      <c r="C205" s="2"/>
      <c r="D205" s="8">
        <f>+Renta_Alta!D205+Masivo!D205+Consumo_Inicial!D205</f>
        <v>0</v>
      </c>
      <c r="E205" s="8">
        <f>+Renta_Alta!E205+Masivo!E205+Consumo_Inicial!E205</f>
        <v>0</v>
      </c>
      <c r="F205" s="8">
        <f>+Renta_Alta!F205+Masivo!F205+Consumo_Inicial!F205</f>
        <v>0</v>
      </c>
      <c r="G205" s="8">
        <f>+Renta_Alta!G205+Masivo!G205+Consumo_Inicial!G205</f>
        <v>0</v>
      </c>
      <c r="H205" s="8">
        <f>+Renta_Alta!H205+Masivo!H205+Consumo_Inicial!H205</f>
        <v>0</v>
      </c>
      <c r="I205" s="8">
        <f>+Renta_Alta!I205+Masivo!I205+Consumo_Inicial!I205</f>
        <v>0</v>
      </c>
      <c r="J205" s="8">
        <f>+Renta_Alta!J205+Masivo!J205+Consumo_Inicial!J205</f>
        <v>0</v>
      </c>
      <c r="K205" s="8">
        <f>+Renta_Alta!K205+Masivo!K205+Consumo_Inicial!K205</f>
        <v>0</v>
      </c>
      <c r="L205" s="8">
        <f>+Renta_Alta!L205+Masivo!L205+Consumo_Inicial!L205</f>
        <v>0</v>
      </c>
      <c r="M205" s="8">
        <f>+Renta_Alta!M205+Masivo!M205+Consumo_Inicial!M205</f>
        <v>0</v>
      </c>
      <c r="N205" s="8">
        <f>+Renta_Alta!N205+Masivo!N205+Consumo_Inicial!N205</f>
        <v>0</v>
      </c>
      <c r="O205" s="8">
        <f>+Renta_Alta!O205+Masivo!O205+Consumo_Inicial!O205</f>
        <v>0</v>
      </c>
      <c r="P205" s="8">
        <f>+Renta_Alta!P205+Masivo!P205+Consumo_Inicial!P205</f>
        <v>0</v>
      </c>
      <c r="Q205" s="8">
        <f>+Renta_Alta!Q205+Masivo!Q205+Consumo_Inicial!Q205</f>
        <v>0</v>
      </c>
      <c r="R205" s="8">
        <f>+Renta_Alta!R205+Masivo!R205+Consumo_Inicial!R205</f>
        <v>0</v>
      </c>
      <c r="S205" s="8">
        <f>+Renta_Alta!S205+Masivo!S205+Consumo_Inicial!S205</f>
        <v>0</v>
      </c>
      <c r="T205" s="8">
        <f>+Renta_Alta!T205+Masivo!T205+Consumo_Inicial!T205</f>
        <v>0</v>
      </c>
      <c r="U205" s="8">
        <f>+Renta_Alta!U205+Masivo!U205+Consumo_Inicial!U205</f>
        <v>0</v>
      </c>
      <c r="V205" s="8">
        <f>+Renta_Alta!V205+Masivo!V205+Consumo_Inicial!V205</f>
        <v>0</v>
      </c>
      <c r="W205" s="8">
        <f>+Renta_Alta!W205+Masivo!W205+Consumo_Inicial!W205</f>
        <v>0</v>
      </c>
      <c r="X205" s="8">
        <f>+Renta_Alta!X205+Masivo!X205+Consumo_Inicial!X205</f>
        <v>0</v>
      </c>
      <c r="Y205" s="8">
        <f>+Renta_Alta!Y205+Masivo!Y205+Consumo_Inicial!Y205</f>
        <v>0</v>
      </c>
      <c r="Z205" s="8">
        <f>+Renta_Alta!Z205+Masivo!Z205+Consumo_Inicial!Z205</f>
        <v>0</v>
      </c>
      <c r="AA205" s="8">
        <f>+Renta_Alta!AA205+Masivo!AA205+Consumo_Inicial!AA205</f>
        <v>0</v>
      </c>
      <c r="AB205" s="8">
        <f>+Renta_Alta!AB205+Masivo!AB205+Consumo_Inicial!AB205</f>
        <v>0</v>
      </c>
      <c r="AC205" s="8">
        <f>+Renta_Alta!AC205+Masivo!AC205+Consumo_Inicial!AC205</f>
        <v>0</v>
      </c>
      <c r="AD205" s="8">
        <f>+Renta_Alta!AD205+Masivo!AD205+Consumo_Inicial!AD205</f>
        <v>0</v>
      </c>
      <c r="AE205" s="8">
        <f>+Renta_Alta!AE205+Masivo!AE205+Consumo_Inicial!AE205</f>
        <v>0</v>
      </c>
      <c r="AF205" s="8">
        <f>+Renta_Alta!AF205+Masivo!AF205+Consumo_Inicial!AF205</f>
        <v>0</v>
      </c>
      <c r="AG205" s="8">
        <f>+Renta_Alta!AG205+Masivo!AG205+Consumo_Inicial!AG205</f>
        <v>0</v>
      </c>
      <c r="AH205" s="8">
        <f>+Renta_Alta!AH205+Masivo!AH205+Consumo_Inicial!AH205</f>
        <v>0</v>
      </c>
      <c r="AI205" s="8">
        <f>+Renta_Alta!AI205+Masivo!AI205+Consumo_Inicial!AI205</f>
        <v>0</v>
      </c>
      <c r="AJ205" s="8">
        <f>+Renta_Alta!AJ205+Masivo!AJ205+Consumo_Inicial!AJ205</f>
        <v>0</v>
      </c>
      <c r="AK205" s="8">
        <f>+Renta_Alta!AK205+Masivo!AK205+Consumo_Inicial!AK205</f>
        <v>0</v>
      </c>
      <c r="AL205" s="8">
        <f>+Renta_Alta!AL205+Masivo!AL205+Consumo_Inicial!AL205</f>
        <v>0</v>
      </c>
      <c r="AM205" s="8">
        <f>+Renta_Alta!AM205+Masivo!AM205+Consumo_Inicial!AM205</f>
        <v>0</v>
      </c>
      <c r="AN205" s="8">
        <f>+Renta_Alta!AN205+Masivo!AN205+Consumo_Inicial!AN205</f>
        <v>0</v>
      </c>
      <c r="AO205" s="8">
        <f>+Renta_Alta!AO205+Masivo!AO205+Consumo_Inicial!AO205</f>
        <v>0</v>
      </c>
      <c r="AP205" s="8">
        <f>+Renta_Alta!AP205+Masivo!AP205+Consumo_Inicial!AP205</f>
        <v>0</v>
      </c>
      <c r="AQ205" s="8">
        <f>+Renta_Alta!AQ205+Masivo!AQ205+Consumo_Inicial!AQ205</f>
        <v>0</v>
      </c>
      <c r="AR205" s="8">
        <f>+Renta_Alta!AR205+Masivo!AR205+Consumo_Inicial!AR205</f>
        <v>0</v>
      </c>
      <c r="AS205" s="8">
        <f>+Renta_Alta!AS205+Masivo!AS205+Consumo_Inicial!AS205</f>
        <v>0</v>
      </c>
      <c r="AT205" s="8">
        <f>+Renta_Alta!AT205+Masivo!AT205+Consumo_Inicial!AT205</f>
        <v>0</v>
      </c>
      <c r="AU205" s="8">
        <f>+Renta_Alta!AU205+Masivo!AU205+Consumo_Inicial!AU205</f>
        <v>0</v>
      </c>
      <c r="AV205" s="8">
        <f>+Renta_Alta!AV205+Masivo!AV205+Consumo_Inicial!AV205</f>
        <v>0</v>
      </c>
      <c r="AW205" s="8">
        <f>+Renta_Alta!AW205+Masivo!AW205+Consumo_Inicial!AW205</f>
        <v>0</v>
      </c>
      <c r="AX205" s="8">
        <f>+Renta_Alta!AX205+Masivo!AX205+Consumo_Inicial!AX205</f>
        <v>0</v>
      </c>
      <c r="AY205" s="8">
        <f>+Renta_Alta!AY205+Masivo!AY205+Consumo_Inicial!AY205</f>
        <v>0</v>
      </c>
      <c r="AZ205" s="8">
        <f>+Renta_Alta!AZ205+Masivo!AZ205+Consumo_Inicial!AZ205</f>
        <v>0</v>
      </c>
      <c r="BA205" s="8">
        <f>+Renta_Alta!BA205+Masivo!BA205+Consumo_Inicial!BA205</f>
        <v>0</v>
      </c>
      <c r="BB205" s="8">
        <f>+Renta_Alta!BB205+Masivo!BB205+Consumo_Inicial!BB205</f>
        <v>0</v>
      </c>
      <c r="BC205" s="8">
        <f>+Renta_Alta!BC205+Masivo!BC205+Consumo_Inicial!BC205</f>
        <v>0</v>
      </c>
      <c r="BD205" s="8">
        <f>+Renta_Alta!BD205+Masivo!BD205+Consumo_Inicial!BD205</f>
        <v>0</v>
      </c>
      <c r="BE205" s="8">
        <f>+Renta_Alta!BE205+Masivo!BE205+Consumo_Inicial!BE205</f>
        <v>0</v>
      </c>
      <c r="BF205" s="8">
        <f>+Renta_Alta!BF205+Masivo!BF205+Consumo_Inicial!BF205</f>
        <v>0</v>
      </c>
      <c r="BG205" s="8">
        <f>+Renta_Alta!BG205+Masivo!BG205+Consumo_Inicial!BG205</f>
        <v>0</v>
      </c>
      <c r="BH205" s="8">
        <f>+Renta_Alta!BH205+Masivo!BH205+Consumo_Inicial!BH205</f>
        <v>0</v>
      </c>
      <c r="BI205" s="8">
        <f>+Renta_Alta!BI205+Masivo!BI205+Consumo_Inicial!BI205</f>
        <v>0</v>
      </c>
      <c r="BJ205" s="8">
        <f>+Renta_Alta!BJ205+Masivo!BJ205+Consumo_Inicial!BJ205</f>
        <v>0</v>
      </c>
      <c r="BK205" s="8">
        <f>+Renta_Alta!BK205+Masivo!BK205+Consumo_Inicial!BK205</f>
        <v>0</v>
      </c>
      <c r="BO205" s="23">
        <f t="shared" si="669"/>
        <v>0</v>
      </c>
      <c r="BP205" s="23">
        <f t="shared" si="669"/>
        <v>0</v>
      </c>
      <c r="BQ205" s="23">
        <f t="shared" si="669"/>
        <v>0</v>
      </c>
      <c r="BR205" s="23">
        <f t="shared" si="669"/>
        <v>0</v>
      </c>
      <c r="BS205" s="23">
        <f t="shared" si="669"/>
        <v>0</v>
      </c>
      <c r="BT205" s="23">
        <f t="shared" si="669"/>
        <v>0</v>
      </c>
    </row>
    <row r="206" spans="1:72" hidden="1" outlineLevel="1" x14ac:dyDescent="0.25">
      <c r="A206" s="11" t="s">
        <v>26</v>
      </c>
      <c r="C206" s="51"/>
      <c r="D206" s="53">
        <f t="shared" ref="D206:BK206" si="670">SUM(D198:D205)</f>
        <v>0</v>
      </c>
      <c r="E206" s="53">
        <f t="shared" si="670"/>
        <v>0</v>
      </c>
      <c r="F206" s="53">
        <f t="shared" si="670"/>
        <v>0</v>
      </c>
      <c r="G206" s="53">
        <f t="shared" si="670"/>
        <v>0</v>
      </c>
      <c r="H206" s="53">
        <f t="shared" si="670"/>
        <v>0</v>
      </c>
      <c r="I206" s="53">
        <f t="shared" si="670"/>
        <v>0</v>
      </c>
      <c r="J206" s="53">
        <f t="shared" si="670"/>
        <v>0</v>
      </c>
      <c r="K206" s="53">
        <f t="shared" si="670"/>
        <v>0</v>
      </c>
      <c r="L206" s="53">
        <f t="shared" si="670"/>
        <v>0</v>
      </c>
      <c r="M206" s="53">
        <f t="shared" si="670"/>
        <v>0</v>
      </c>
      <c r="N206" s="53">
        <f t="shared" si="670"/>
        <v>0</v>
      </c>
      <c r="O206" s="53">
        <f t="shared" si="670"/>
        <v>0</v>
      </c>
      <c r="P206" s="53">
        <f t="shared" si="670"/>
        <v>0</v>
      </c>
      <c r="Q206" s="53">
        <f t="shared" si="670"/>
        <v>0</v>
      </c>
      <c r="R206" s="53">
        <f t="shared" si="670"/>
        <v>0</v>
      </c>
      <c r="S206" s="53">
        <f t="shared" si="670"/>
        <v>0</v>
      </c>
      <c r="T206" s="53">
        <f t="shared" si="670"/>
        <v>0</v>
      </c>
      <c r="U206" s="53">
        <f t="shared" si="670"/>
        <v>0</v>
      </c>
      <c r="V206" s="53">
        <f t="shared" si="670"/>
        <v>0</v>
      </c>
      <c r="W206" s="53">
        <f t="shared" si="670"/>
        <v>0</v>
      </c>
      <c r="X206" s="53">
        <f t="shared" si="670"/>
        <v>0</v>
      </c>
      <c r="Y206" s="53">
        <f t="shared" si="670"/>
        <v>0</v>
      </c>
      <c r="Z206" s="53">
        <f t="shared" si="670"/>
        <v>0</v>
      </c>
      <c r="AA206" s="53">
        <f t="shared" si="670"/>
        <v>0</v>
      </c>
      <c r="AB206" s="53">
        <f t="shared" si="670"/>
        <v>0</v>
      </c>
      <c r="AC206" s="53">
        <f t="shared" si="670"/>
        <v>0</v>
      </c>
      <c r="AD206" s="53">
        <f t="shared" si="670"/>
        <v>0</v>
      </c>
      <c r="AE206" s="53">
        <f t="shared" si="670"/>
        <v>0</v>
      </c>
      <c r="AF206" s="53">
        <f t="shared" si="670"/>
        <v>0</v>
      </c>
      <c r="AG206" s="53">
        <f t="shared" si="670"/>
        <v>0</v>
      </c>
      <c r="AH206" s="53">
        <f t="shared" si="670"/>
        <v>0</v>
      </c>
      <c r="AI206" s="53">
        <f t="shared" si="670"/>
        <v>0</v>
      </c>
      <c r="AJ206" s="53">
        <f t="shared" si="670"/>
        <v>0</v>
      </c>
      <c r="AK206" s="53">
        <f t="shared" si="670"/>
        <v>0</v>
      </c>
      <c r="AL206" s="53">
        <f t="shared" si="670"/>
        <v>0</v>
      </c>
      <c r="AM206" s="53">
        <f t="shared" si="670"/>
        <v>0</v>
      </c>
      <c r="AN206" s="53">
        <f t="shared" si="670"/>
        <v>0</v>
      </c>
      <c r="AO206" s="53">
        <f t="shared" si="670"/>
        <v>0</v>
      </c>
      <c r="AP206" s="53">
        <f t="shared" si="670"/>
        <v>0</v>
      </c>
      <c r="AQ206" s="53">
        <f t="shared" si="670"/>
        <v>0</v>
      </c>
      <c r="AR206" s="53">
        <f t="shared" si="670"/>
        <v>0</v>
      </c>
      <c r="AS206" s="53">
        <f t="shared" si="670"/>
        <v>0</v>
      </c>
      <c r="AT206" s="53">
        <f t="shared" si="670"/>
        <v>0</v>
      </c>
      <c r="AU206" s="53">
        <f t="shared" si="670"/>
        <v>0</v>
      </c>
      <c r="AV206" s="53">
        <f t="shared" si="670"/>
        <v>0</v>
      </c>
      <c r="AW206" s="53">
        <f t="shared" si="670"/>
        <v>0</v>
      </c>
      <c r="AX206" s="53">
        <f t="shared" si="670"/>
        <v>0</v>
      </c>
      <c r="AY206" s="53">
        <f t="shared" si="670"/>
        <v>0</v>
      </c>
      <c r="AZ206" s="53">
        <f t="shared" si="670"/>
        <v>-15751.777894082199</v>
      </c>
      <c r="BA206" s="53">
        <f t="shared" si="670"/>
        <v>-14868.158639560203</v>
      </c>
      <c r="BB206" s="53">
        <f t="shared" si="670"/>
        <v>-16447.9311787927</v>
      </c>
      <c r="BC206" s="53">
        <f t="shared" si="670"/>
        <v>-15561.575706340802</v>
      </c>
      <c r="BD206" s="53">
        <f t="shared" si="670"/>
        <v>-16426.787256900498</v>
      </c>
      <c r="BE206" s="53">
        <f t="shared" si="670"/>
        <v>-15272.025163533701</v>
      </c>
      <c r="BF206" s="53">
        <f t="shared" si="670"/>
        <v>-16236.763308511203</v>
      </c>
      <c r="BG206" s="53">
        <f t="shared" si="670"/>
        <v>-16192.719806500198</v>
      </c>
      <c r="BH206" s="53">
        <f t="shared" si="670"/>
        <v>-15359.413460824202</v>
      </c>
      <c r="BI206" s="53">
        <f t="shared" si="670"/>
        <v>-15908.916769812902</v>
      </c>
      <c r="BJ206" s="53">
        <f t="shared" si="670"/>
        <v>-16162.000876693301</v>
      </c>
      <c r="BK206" s="53">
        <f t="shared" si="670"/>
        <v>-15604.944644047802</v>
      </c>
      <c r="BO206" s="53">
        <f t="shared" ref="BO206:BT206" si="671">SUM(BO198:BO205)</f>
        <v>0</v>
      </c>
      <c r="BP206" s="53">
        <f t="shared" si="671"/>
        <v>-79056.230675676401</v>
      </c>
      <c r="BQ206" s="53">
        <f t="shared" si="671"/>
        <v>0</v>
      </c>
      <c r="BR206" s="53">
        <f t="shared" si="671"/>
        <v>0</v>
      </c>
      <c r="BS206" s="53">
        <f t="shared" si="671"/>
        <v>0</v>
      </c>
      <c r="BT206" s="53">
        <f t="shared" si="671"/>
        <v>0</v>
      </c>
    </row>
    <row r="207" spans="1:72" hidden="1" outlineLevel="1" x14ac:dyDescent="0.25">
      <c r="A207" s="11" t="s">
        <v>26</v>
      </c>
      <c r="C207" s="51"/>
      <c r="D207" s="8">
        <f>+Renta_Alta!D207+Masivo!D207+Consumo_Inicial!D207</f>
        <v>0</v>
      </c>
      <c r="E207" s="8">
        <f>+Renta_Alta!E207+Masivo!E207+Consumo_Inicial!E207</f>
        <v>0</v>
      </c>
      <c r="F207" s="8">
        <f>+Renta_Alta!F207+Masivo!F207+Consumo_Inicial!F207</f>
        <v>0</v>
      </c>
      <c r="G207" s="8">
        <f>+Renta_Alta!G207+Masivo!G207+Consumo_Inicial!G207</f>
        <v>0</v>
      </c>
      <c r="H207" s="8">
        <f>+Renta_Alta!H207+Masivo!H207+Consumo_Inicial!H207</f>
        <v>0</v>
      </c>
      <c r="I207" s="8">
        <f>+Renta_Alta!I207+Masivo!I207+Consumo_Inicial!I207</f>
        <v>0</v>
      </c>
      <c r="J207" s="8">
        <f>+Renta_Alta!J207+Masivo!J207+Consumo_Inicial!J207</f>
        <v>0</v>
      </c>
      <c r="K207" s="8">
        <f>+Renta_Alta!K207+Masivo!K207+Consumo_Inicial!K207</f>
        <v>0</v>
      </c>
      <c r="L207" s="8">
        <f>+Renta_Alta!L207+Masivo!L207+Consumo_Inicial!L207</f>
        <v>0</v>
      </c>
      <c r="M207" s="8">
        <f>+Renta_Alta!M207+Masivo!M207+Consumo_Inicial!M207</f>
        <v>0</v>
      </c>
      <c r="N207" s="8">
        <f>+Renta_Alta!N207+Masivo!N207+Consumo_Inicial!N207</f>
        <v>0</v>
      </c>
      <c r="O207" s="8">
        <f>+Renta_Alta!O207+Masivo!O207+Consumo_Inicial!O207</f>
        <v>0</v>
      </c>
      <c r="P207" s="8">
        <f>+Renta_Alta!P207+Masivo!P207+Consumo_Inicial!P207</f>
        <v>0</v>
      </c>
      <c r="Q207" s="8">
        <f>+Renta_Alta!Q207+Masivo!Q207+Consumo_Inicial!Q207</f>
        <v>0</v>
      </c>
      <c r="R207" s="8">
        <f>+Renta_Alta!R207+Masivo!R207+Consumo_Inicial!R207</f>
        <v>0</v>
      </c>
      <c r="S207" s="8">
        <f>+Renta_Alta!S207+Masivo!S207+Consumo_Inicial!S207</f>
        <v>0</v>
      </c>
      <c r="T207" s="8">
        <f>+Renta_Alta!T207+Masivo!T207+Consumo_Inicial!T207</f>
        <v>0</v>
      </c>
      <c r="U207" s="8">
        <f>+Renta_Alta!U207+Masivo!U207+Consumo_Inicial!U207</f>
        <v>0</v>
      </c>
      <c r="V207" s="8">
        <f>+Renta_Alta!V207+Masivo!V207+Consumo_Inicial!V207</f>
        <v>0</v>
      </c>
      <c r="W207" s="8">
        <f>+Renta_Alta!W207+Masivo!W207+Consumo_Inicial!W207</f>
        <v>0</v>
      </c>
      <c r="X207" s="8">
        <f>+Renta_Alta!X207+Masivo!X207+Consumo_Inicial!X207</f>
        <v>0</v>
      </c>
      <c r="Y207" s="8">
        <f>+Renta_Alta!Y207+Masivo!Y207+Consumo_Inicial!Y207</f>
        <v>0</v>
      </c>
      <c r="Z207" s="8">
        <f>+Renta_Alta!Z207+Masivo!Z207+Consumo_Inicial!Z207</f>
        <v>0</v>
      </c>
      <c r="AA207" s="8">
        <f>+Renta_Alta!AA207+Masivo!AA207+Consumo_Inicial!AA207</f>
        <v>0</v>
      </c>
      <c r="AB207" s="8">
        <f>+Renta_Alta!AB207+Masivo!AB207+Consumo_Inicial!AB207</f>
        <v>0</v>
      </c>
      <c r="AC207" s="8">
        <f>+Renta_Alta!AC207+Masivo!AC207+Consumo_Inicial!AC207</f>
        <v>0</v>
      </c>
      <c r="AD207" s="8">
        <f>+Renta_Alta!AD207+Masivo!AD207+Consumo_Inicial!AD207</f>
        <v>0</v>
      </c>
      <c r="AE207" s="8">
        <f>+Renta_Alta!AE207+Masivo!AE207+Consumo_Inicial!AE207</f>
        <v>0</v>
      </c>
      <c r="AF207" s="8">
        <f>+Renta_Alta!AF207+Masivo!AF207+Consumo_Inicial!AF207</f>
        <v>0</v>
      </c>
      <c r="AG207" s="8">
        <f>+Renta_Alta!AG207+Masivo!AG207+Consumo_Inicial!AG207</f>
        <v>0</v>
      </c>
      <c r="AH207" s="8">
        <f>+Renta_Alta!AH207+Masivo!AH207+Consumo_Inicial!AH207</f>
        <v>0</v>
      </c>
      <c r="AI207" s="8">
        <f>+Renta_Alta!AI207+Masivo!AI207+Consumo_Inicial!AI207</f>
        <v>0</v>
      </c>
      <c r="AJ207" s="8">
        <f>+Renta_Alta!AJ207+Masivo!AJ207+Consumo_Inicial!AJ207</f>
        <v>0</v>
      </c>
      <c r="AK207" s="8">
        <f>+Renta_Alta!AK207+Masivo!AK207+Consumo_Inicial!AK207</f>
        <v>0</v>
      </c>
      <c r="AL207" s="8">
        <f>+Renta_Alta!AL207+Masivo!AL207+Consumo_Inicial!AL207</f>
        <v>0</v>
      </c>
      <c r="AM207" s="8">
        <f>+Renta_Alta!AM207+Masivo!AM207+Consumo_Inicial!AM207</f>
        <v>0</v>
      </c>
      <c r="AN207" s="8">
        <f>+Renta_Alta!AN207+Masivo!AN207+Consumo_Inicial!AN207</f>
        <v>0</v>
      </c>
      <c r="AO207" s="8">
        <f>+Renta_Alta!AO207+Masivo!AO207+Consumo_Inicial!AO207</f>
        <v>0</v>
      </c>
      <c r="AP207" s="8">
        <f>+Renta_Alta!AP207+Masivo!AP207+Consumo_Inicial!AP207</f>
        <v>0</v>
      </c>
      <c r="AQ207" s="8">
        <f>+Renta_Alta!AQ207+Masivo!AQ207+Consumo_Inicial!AQ207</f>
        <v>0</v>
      </c>
      <c r="AR207" s="8">
        <f>+Renta_Alta!AR207+Masivo!AR207+Consumo_Inicial!AR207</f>
        <v>0</v>
      </c>
      <c r="AS207" s="8">
        <f>+Renta_Alta!AS207+Masivo!AS207+Consumo_Inicial!AS207</f>
        <v>0</v>
      </c>
      <c r="AT207" s="8">
        <f>+Renta_Alta!AT207+Masivo!AT207+Consumo_Inicial!AT207</f>
        <v>0</v>
      </c>
      <c r="AU207" s="8">
        <f>+Renta_Alta!AU207+Masivo!AU207+Consumo_Inicial!AU207</f>
        <v>0</v>
      </c>
      <c r="AV207" s="8">
        <f>+Renta_Alta!AV207+Masivo!AV207+Consumo_Inicial!AV207</f>
        <v>0</v>
      </c>
      <c r="AW207" s="8">
        <f>+Renta_Alta!AW207+Masivo!AW207+Consumo_Inicial!AW207</f>
        <v>0</v>
      </c>
      <c r="AX207" s="8">
        <f>+Renta_Alta!AX207+Masivo!AX207+Consumo_Inicial!AX207</f>
        <v>0</v>
      </c>
      <c r="AY207" s="8">
        <f>+Renta_Alta!AY207+Masivo!AY207+Consumo_Inicial!AY207</f>
        <v>0</v>
      </c>
      <c r="AZ207" s="8">
        <f>+Renta_Alta!AZ207+Masivo!AZ207+Consumo_Inicial!AZ207</f>
        <v>0</v>
      </c>
      <c r="BA207" s="8">
        <f>+Renta_Alta!BA207+Masivo!BA207+Consumo_Inicial!BA207</f>
        <v>0</v>
      </c>
      <c r="BB207" s="8">
        <f>+Renta_Alta!BB207+Masivo!BB207+Consumo_Inicial!BB207</f>
        <v>0</v>
      </c>
      <c r="BC207" s="8">
        <f>+Renta_Alta!BC207+Masivo!BC207+Consumo_Inicial!BC207</f>
        <v>0</v>
      </c>
      <c r="BD207" s="8">
        <f>+Renta_Alta!BD207+Masivo!BD207+Consumo_Inicial!BD207</f>
        <v>0</v>
      </c>
      <c r="BE207" s="8">
        <f>+Renta_Alta!BE207+Masivo!BE207+Consumo_Inicial!BE207</f>
        <v>0</v>
      </c>
      <c r="BF207" s="8">
        <f>+Renta_Alta!BF207+Masivo!BF207+Consumo_Inicial!BF207</f>
        <v>0</v>
      </c>
      <c r="BG207" s="8">
        <f>+Renta_Alta!BG207+Masivo!BG207+Consumo_Inicial!BG207</f>
        <v>0</v>
      </c>
      <c r="BH207" s="8">
        <f>+Renta_Alta!BH207+Masivo!BH207+Consumo_Inicial!BH207</f>
        <v>0</v>
      </c>
      <c r="BI207" s="8">
        <f>+Renta_Alta!BI207+Masivo!BI207+Consumo_Inicial!BI207</f>
        <v>0</v>
      </c>
      <c r="BJ207" s="8">
        <f>+Renta_Alta!BJ207+Masivo!BJ207+Consumo_Inicial!BJ207</f>
        <v>0</v>
      </c>
      <c r="BK207" s="8">
        <f>+Renta_Alta!BK207+Masivo!BK207+Consumo_Inicial!BK207</f>
        <v>0</v>
      </c>
      <c r="BO207" s="23">
        <f t="shared" si="669"/>
        <v>0</v>
      </c>
      <c r="BP207" s="23">
        <f t="shared" si="669"/>
        <v>0</v>
      </c>
      <c r="BQ207" s="23">
        <f t="shared" si="669"/>
        <v>0</v>
      </c>
      <c r="BR207" s="23">
        <f t="shared" si="669"/>
        <v>0</v>
      </c>
      <c r="BS207" s="23">
        <f t="shared" si="669"/>
        <v>0</v>
      </c>
      <c r="BT207" s="23">
        <f t="shared" si="669"/>
        <v>0</v>
      </c>
    </row>
    <row r="208" spans="1:72" hidden="1" outlineLevel="1" x14ac:dyDescent="0.25">
      <c r="A208" s="11" t="s">
        <v>26</v>
      </c>
      <c r="C208" s="51"/>
      <c r="D208" s="8">
        <f>+Renta_Alta!D208+Masivo!D208+Consumo_Inicial!D208</f>
        <v>0</v>
      </c>
      <c r="E208" s="8">
        <f>+Renta_Alta!E208+Masivo!E208+Consumo_Inicial!E208</f>
        <v>0</v>
      </c>
      <c r="F208" s="8">
        <f>+Renta_Alta!F208+Masivo!F208+Consumo_Inicial!F208</f>
        <v>0</v>
      </c>
      <c r="G208" s="8">
        <f>+Renta_Alta!G208+Masivo!G208+Consumo_Inicial!G208</f>
        <v>0</v>
      </c>
      <c r="H208" s="8">
        <f>+Renta_Alta!H208+Masivo!H208+Consumo_Inicial!H208</f>
        <v>0</v>
      </c>
      <c r="I208" s="8">
        <f>+Renta_Alta!I208+Masivo!I208+Consumo_Inicial!I208</f>
        <v>0</v>
      </c>
      <c r="J208" s="8">
        <f>+Renta_Alta!J208+Masivo!J208+Consumo_Inicial!J208</f>
        <v>0</v>
      </c>
      <c r="K208" s="8">
        <f>+Renta_Alta!K208+Masivo!K208+Consumo_Inicial!K208</f>
        <v>0</v>
      </c>
      <c r="L208" s="8">
        <f>+Renta_Alta!L208+Masivo!L208+Consumo_Inicial!L208</f>
        <v>0</v>
      </c>
      <c r="M208" s="8">
        <f>+Renta_Alta!M208+Masivo!M208+Consumo_Inicial!M208</f>
        <v>0</v>
      </c>
      <c r="N208" s="8">
        <f>+Renta_Alta!N208+Masivo!N208+Consumo_Inicial!N208</f>
        <v>0</v>
      </c>
      <c r="O208" s="8">
        <f>+Renta_Alta!O208+Masivo!O208+Consumo_Inicial!O208</f>
        <v>0</v>
      </c>
      <c r="P208" s="8">
        <f>+Renta_Alta!P208+Masivo!P208+Consumo_Inicial!P208</f>
        <v>0</v>
      </c>
      <c r="Q208" s="8">
        <f>+Renta_Alta!Q208+Masivo!Q208+Consumo_Inicial!Q208</f>
        <v>0</v>
      </c>
      <c r="R208" s="8">
        <f>+Renta_Alta!R208+Masivo!R208+Consumo_Inicial!R208</f>
        <v>0</v>
      </c>
      <c r="S208" s="8">
        <f>+Renta_Alta!S208+Masivo!S208+Consumo_Inicial!S208</f>
        <v>0</v>
      </c>
      <c r="T208" s="8">
        <f>+Renta_Alta!T208+Masivo!T208+Consumo_Inicial!T208</f>
        <v>0</v>
      </c>
      <c r="U208" s="8">
        <f>+Renta_Alta!U208+Masivo!U208+Consumo_Inicial!U208</f>
        <v>0</v>
      </c>
      <c r="V208" s="8">
        <f>+Renta_Alta!V208+Masivo!V208+Consumo_Inicial!V208</f>
        <v>0</v>
      </c>
      <c r="W208" s="8">
        <f>+Renta_Alta!W208+Masivo!W208+Consumo_Inicial!W208</f>
        <v>0</v>
      </c>
      <c r="X208" s="8">
        <f>+Renta_Alta!X208+Masivo!X208+Consumo_Inicial!X208</f>
        <v>0</v>
      </c>
      <c r="Y208" s="8">
        <f>+Renta_Alta!Y208+Masivo!Y208+Consumo_Inicial!Y208</f>
        <v>0</v>
      </c>
      <c r="Z208" s="8">
        <f>+Renta_Alta!Z208+Masivo!Z208+Consumo_Inicial!Z208</f>
        <v>0</v>
      </c>
      <c r="AA208" s="8">
        <f>+Renta_Alta!AA208+Masivo!AA208+Consumo_Inicial!AA208</f>
        <v>0</v>
      </c>
      <c r="AB208" s="8">
        <f>+Renta_Alta!AB208+Masivo!AB208+Consumo_Inicial!AB208</f>
        <v>0</v>
      </c>
      <c r="AC208" s="8">
        <f>+Renta_Alta!AC208+Masivo!AC208+Consumo_Inicial!AC208</f>
        <v>0</v>
      </c>
      <c r="AD208" s="8">
        <f>+Renta_Alta!AD208+Masivo!AD208+Consumo_Inicial!AD208</f>
        <v>0</v>
      </c>
      <c r="AE208" s="8">
        <f>+Renta_Alta!AE208+Masivo!AE208+Consumo_Inicial!AE208</f>
        <v>0</v>
      </c>
      <c r="AF208" s="8">
        <f>+Renta_Alta!AF208+Masivo!AF208+Consumo_Inicial!AF208</f>
        <v>0</v>
      </c>
      <c r="AG208" s="8">
        <f>+Renta_Alta!AG208+Masivo!AG208+Consumo_Inicial!AG208</f>
        <v>0</v>
      </c>
      <c r="AH208" s="8">
        <f>+Renta_Alta!AH208+Masivo!AH208+Consumo_Inicial!AH208</f>
        <v>0</v>
      </c>
      <c r="AI208" s="8">
        <f>+Renta_Alta!AI208+Masivo!AI208+Consumo_Inicial!AI208</f>
        <v>0</v>
      </c>
      <c r="AJ208" s="8">
        <f>+Renta_Alta!AJ208+Masivo!AJ208+Consumo_Inicial!AJ208</f>
        <v>0</v>
      </c>
      <c r="AK208" s="8">
        <f>+Renta_Alta!AK208+Masivo!AK208+Consumo_Inicial!AK208</f>
        <v>0</v>
      </c>
      <c r="AL208" s="8">
        <f>+Renta_Alta!AL208+Masivo!AL208+Consumo_Inicial!AL208</f>
        <v>0</v>
      </c>
      <c r="AM208" s="8">
        <f>+Renta_Alta!AM208+Masivo!AM208+Consumo_Inicial!AM208</f>
        <v>0</v>
      </c>
      <c r="AN208" s="8">
        <f>+Renta_Alta!AN208+Masivo!AN208+Consumo_Inicial!AN208</f>
        <v>0</v>
      </c>
      <c r="AO208" s="8">
        <f>+Renta_Alta!AO208+Masivo!AO208+Consumo_Inicial!AO208</f>
        <v>0</v>
      </c>
      <c r="AP208" s="8">
        <f>+Renta_Alta!AP208+Masivo!AP208+Consumo_Inicial!AP208</f>
        <v>0</v>
      </c>
      <c r="AQ208" s="8">
        <f>+Renta_Alta!AQ208+Masivo!AQ208+Consumo_Inicial!AQ208</f>
        <v>0</v>
      </c>
      <c r="AR208" s="8">
        <f>+Renta_Alta!AR208+Masivo!AR208+Consumo_Inicial!AR208</f>
        <v>0</v>
      </c>
      <c r="AS208" s="8">
        <f>+Renta_Alta!AS208+Masivo!AS208+Consumo_Inicial!AS208</f>
        <v>0</v>
      </c>
      <c r="AT208" s="8">
        <f>+Renta_Alta!AT208+Masivo!AT208+Consumo_Inicial!AT208</f>
        <v>0</v>
      </c>
      <c r="AU208" s="8">
        <f>+Renta_Alta!AU208+Masivo!AU208+Consumo_Inicial!AU208</f>
        <v>0</v>
      </c>
      <c r="AV208" s="8">
        <f>+Renta_Alta!AV208+Masivo!AV208+Consumo_Inicial!AV208</f>
        <v>0</v>
      </c>
      <c r="AW208" s="8">
        <f>+Renta_Alta!AW208+Masivo!AW208+Consumo_Inicial!AW208</f>
        <v>0</v>
      </c>
      <c r="AX208" s="8">
        <f>+Renta_Alta!AX208+Masivo!AX208+Consumo_Inicial!AX208</f>
        <v>0</v>
      </c>
      <c r="AY208" s="8">
        <f>+Renta_Alta!AY208+Masivo!AY208+Consumo_Inicial!AY208</f>
        <v>0</v>
      </c>
      <c r="AZ208" s="8">
        <f>+Renta_Alta!AZ208+Masivo!AZ208+Consumo_Inicial!AZ208</f>
        <v>0</v>
      </c>
      <c r="BA208" s="8">
        <f>+Renta_Alta!BA208+Masivo!BA208+Consumo_Inicial!BA208</f>
        <v>0</v>
      </c>
      <c r="BB208" s="8">
        <f>+Renta_Alta!BB208+Masivo!BB208+Consumo_Inicial!BB208</f>
        <v>0</v>
      </c>
      <c r="BC208" s="8">
        <f>+Renta_Alta!BC208+Masivo!BC208+Consumo_Inicial!BC208</f>
        <v>0</v>
      </c>
      <c r="BD208" s="8">
        <f>+Renta_Alta!BD208+Masivo!BD208+Consumo_Inicial!BD208</f>
        <v>0</v>
      </c>
      <c r="BE208" s="8">
        <f>+Renta_Alta!BE208+Masivo!BE208+Consumo_Inicial!BE208</f>
        <v>0</v>
      </c>
      <c r="BF208" s="8">
        <f>+Renta_Alta!BF208+Masivo!BF208+Consumo_Inicial!BF208</f>
        <v>0</v>
      </c>
      <c r="BG208" s="8">
        <f>+Renta_Alta!BG208+Masivo!BG208+Consumo_Inicial!BG208</f>
        <v>0</v>
      </c>
      <c r="BH208" s="8">
        <f>+Renta_Alta!BH208+Masivo!BH208+Consumo_Inicial!BH208</f>
        <v>0</v>
      </c>
      <c r="BI208" s="8">
        <f>+Renta_Alta!BI208+Masivo!BI208+Consumo_Inicial!BI208</f>
        <v>0</v>
      </c>
      <c r="BJ208" s="8">
        <f>+Renta_Alta!BJ208+Masivo!BJ208+Consumo_Inicial!BJ208</f>
        <v>0</v>
      </c>
      <c r="BK208" s="8">
        <f>+Renta_Alta!BK208+Masivo!BK208+Consumo_Inicial!BK208</f>
        <v>0</v>
      </c>
      <c r="BO208" s="23">
        <f t="shared" si="669"/>
        <v>0</v>
      </c>
      <c r="BP208" s="23">
        <f t="shared" si="669"/>
        <v>0</v>
      </c>
      <c r="BQ208" s="23">
        <f t="shared" si="669"/>
        <v>0</v>
      </c>
      <c r="BR208" s="23">
        <f t="shared" si="669"/>
        <v>0</v>
      </c>
      <c r="BS208" s="23">
        <f t="shared" si="669"/>
        <v>0</v>
      </c>
      <c r="BT208" s="23">
        <f t="shared" si="669"/>
        <v>0</v>
      </c>
    </row>
    <row r="209" spans="1:72" hidden="1" outlineLevel="1" x14ac:dyDescent="0.25">
      <c r="A209" s="11" t="s">
        <v>26</v>
      </c>
      <c r="C209" s="51"/>
      <c r="D209" s="8">
        <f>+Renta_Alta!D209+Masivo!D209+Consumo_Inicial!D209</f>
        <v>0</v>
      </c>
      <c r="E209" s="8">
        <f>+Renta_Alta!E209+Masivo!E209+Consumo_Inicial!E209</f>
        <v>0</v>
      </c>
      <c r="F209" s="8">
        <f>+Renta_Alta!F209+Masivo!F209+Consumo_Inicial!F209</f>
        <v>0</v>
      </c>
      <c r="G209" s="8">
        <f>+Renta_Alta!G209+Masivo!G209+Consumo_Inicial!G209</f>
        <v>0</v>
      </c>
      <c r="H209" s="8">
        <f>+Renta_Alta!H209+Masivo!H209+Consumo_Inicial!H209</f>
        <v>0</v>
      </c>
      <c r="I209" s="8">
        <f>+Renta_Alta!I209+Masivo!I209+Consumo_Inicial!I209</f>
        <v>0</v>
      </c>
      <c r="J209" s="8">
        <f>+Renta_Alta!J209+Masivo!J209+Consumo_Inicial!J209</f>
        <v>0</v>
      </c>
      <c r="K209" s="8">
        <f>+Renta_Alta!K209+Masivo!K209+Consumo_Inicial!K209</f>
        <v>0</v>
      </c>
      <c r="L209" s="8">
        <f>+Renta_Alta!L209+Masivo!L209+Consumo_Inicial!L209</f>
        <v>0</v>
      </c>
      <c r="M209" s="8">
        <f>+Renta_Alta!M209+Masivo!M209+Consumo_Inicial!M209</f>
        <v>0</v>
      </c>
      <c r="N209" s="8">
        <f>+Renta_Alta!N209+Masivo!N209+Consumo_Inicial!N209</f>
        <v>0</v>
      </c>
      <c r="O209" s="8">
        <f>+Renta_Alta!O209+Masivo!O209+Consumo_Inicial!O209</f>
        <v>0</v>
      </c>
      <c r="P209" s="8">
        <f>+Renta_Alta!P209+Masivo!P209+Consumo_Inicial!P209</f>
        <v>0</v>
      </c>
      <c r="Q209" s="8">
        <f>+Renta_Alta!Q209+Masivo!Q209+Consumo_Inicial!Q209</f>
        <v>0</v>
      </c>
      <c r="R209" s="8">
        <f>+Renta_Alta!R209+Masivo!R209+Consumo_Inicial!R209</f>
        <v>0</v>
      </c>
      <c r="S209" s="8">
        <f>+Renta_Alta!S209+Masivo!S209+Consumo_Inicial!S209</f>
        <v>0</v>
      </c>
      <c r="T209" s="8">
        <f>+Renta_Alta!T209+Masivo!T209+Consumo_Inicial!T209</f>
        <v>0</v>
      </c>
      <c r="U209" s="8">
        <f>+Renta_Alta!U209+Masivo!U209+Consumo_Inicial!U209</f>
        <v>0</v>
      </c>
      <c r="V209" s="8">
        <f>+Renta_Alta!V209+Masivo!V209+Consumo_Inicial!V209</f>
        <v>0</v>
      </c>
      <c r="W209" s="8">
        <f>+Renta_Alta!W209+Masivo!W209+Consumo_Inicial!W209</f>
        <v>0</v>
      </c>
      <c r="X209" s="8">
        <f>+Renta_Alta!X209+Masivo!X209+Consumo_Inicial!X209</f>
        <v>0</v>
      </c>
      <c r="Y209" s="8">
        <f>+Renta_Alta!Y209+Masivo!Y209+Consumo_Inicial!Y209</f>
        <v>0</v>
      </c>
      <c r="Z209" s="8">
        <f>+Renta_Alta!Z209+Masivo!Z209+Consumo_Inicial!Z209</f>
        <v>0</v>
      </c>
      <c r="AA209" s="8">
        <f>+Renta_Alta!AA209+Masivo!AA209+Consumo_Inicial!AA209</f>
        <v>0</v>
      </c>
      <c r="AB209" s="8">
        <f>+Renta_Alta!AB209+Masivo!AB209+Consumo_Inicial!AB209</f>
        <v>0</v>
      </c>
      <c r="AC209" s="8">
        <f>+Renta_Alta!AC209+Masivo!AC209+Consumo_Inicial!AC209</f>
        <v>0</v>
      </c>
      <c r="AD209" s="8">
        <f>+Renta_Alta!AD209+Masivo!AD209+Consumo_Inicial!AD209</f>
        <v>0</v>
      </c>
      <c r="AE209" s="8">
        <f>+Renta_Alta!AE209+Masivo!AE209+Consumo_Inicial!AE209</f>
        <v>0</v>
      </c>
      <c r="AF209" s="8">
        <f>+Renta_Alta!AF209+Masivo!AF209+Consumo_Inicial!AF209</f>
        <v>0</v>
      </c>
      <c r="AG209" s="8">
        <f>+Renta_Alta!AG209+Masivo!AG209+Consumo_Inicial!AG209</f>
        <v>0</v>
      </c>
      <c r="AH209" s="8">
        <f>+Renta_Alta!AH209+Masivo!AH209+Consumo_Inicial!AH209</f>
        <v>0</v>
      </c>
      <c r="AI209" s="8">
        <f>+Renta_Alta!AI209+Masivo!AI209+Consumo_Inicial!AI209</f>
        <v>0</v>
      </c>
      <c r="AJ209" s="8">
        <f>+Renta_Alta!AJ209+Masivo!AJ209+Consumo_Inicial!AJ209</f>
        <v>0</v>
      </c>
      <c r="AK209" s="8">
        <f>+Renta_Alta!AK209+Masivo!AK209+Consumo_Inicial!AK209</f>
        <v>0</v>
      </c>
      <c r="AL209" s="8">
        <f>+Renta_Alta!AL209+Masivo!AL209+Consumo_Inicial!AL209</f>
        <v>0</v>
      </c>
      <c r="AM209" s="8">
        <f>+Renta_Alta!AM209+Masivo!AM209+Consumo_Inicial!AM209</f>
        <v>0</v>
      </c>
      <c r="AN209" s="8">
        <f>+Renta_Alta!AN209+Masivo!AN209+Consumo_Inicial!AN209</f>
        <v>0</v>
      </c>
      <c r="AO209" s="8">
        <f>+Renta_Alta!AO209+Masivo!AO209+Consumo_Inicial!AO209</f>
        <v>0</v>
      </c>
      <c r="AP209" s="8">
        <f>+Renta_Alta!AP209+Masivo!AP209+Consumo_Inicial!AP209</f>
        <v>0</v>
      </c>
      <c r="AQ209" s="8">
        <f>+Renta_Alta!AQ209+Masivo!AQ209+Consumo_Inicial!AQ209</f>
        <v>0</v>
      </c>
      <c r="AR209" s="8">
        <f>+Renta_Alta!AR209+Masivo!AR209+Consumo_Inicial!AR209</f>
        <v>0</v>
      </c>
      <c r="AS209" s="8">
        <f>+Renta_Alta!AS209+Masivo!AS209+Consumo_Inicial!AS209</f>
        <v>0</v>
      </c>
      <c r="AT209" s="8">
        <f>+Renta_Alta!AT209+Masivo!AT209+Consumo_Inicial!AT209</f>
        <v>0</v>
      </c>
      <c r="AU209" s="8">
        <f>+Renta_Alta!AU209+Masivo!AU209+Consumo_Inicial!AU209</f>
        <v>0</v>
      </c>
      <c r="AV209" s="8">
        <f>+Renta_Alta!AV209+Masivo!AV209+Consumo_Inicial!AV209</f>
        <v>0</v>
      </c>
      <c r="AW209" s="8">
        <f>+Renta_Alta!AW209+Masivo!AW209+Consumo_Inicial!AW209</f>
        <v>0</v>
      </c>
      <c r="AX209" s="8">
        <f>+Renta_Alta!AX209+Masivo!AX209+Consumo_Inicial!AX209</f>
        <v>0</v>
      </c>
      <c r="AY209" s="8">
        <f>+Renta_Alta!AY209+Masivo!AY209+Consumo_Inicial!AY209</f>
        <v>0</v>
      </c>
      <c r="AZ209" s="8">
        <f>+Renta_Alta!AZ209+Masivo!AZ209+Consumo_Inicial!AZ209</f>
        <v>0</v>
      </c>
      <c r="BA209" s="8">
        <f>+Renta_Alta!BA209+Masivo!BA209+Consumo_Inicial!BA209</f>
        <v>0</v>
      </c>
      <c r="BB209" s="8">
        <f>+Renta_Alta!BB209+Masivo!BB209+Consumo_Inicial!BB209</f>
        <v>0</v>
      </c>
      <c r="BC209" s="8">
        <f>+Renta_Alta!BC209+Masivo!BC209+Consumo_Inicial!BC209</f>
        <v>0</v>
      </c>
      <c r="BD209" s="8">
        <f>+Renta_Alta!BD209+Masivo!BD209+Consumo_Inicial!BD209</f>
        <v>0</v>
      </c>
      <c r="BE209" s="8">
        <f>+Renta_Alta!BE209+Masivo!BE209+Consumo_Inicial!BE209</f>
        <v>0</v>
      </c>
      <c r="BF209" s="8">
        <f>+Renta_Alta!BF209+Masivo!BF209+Consumo_Inicial!BF209</f>
        <v>0</v>
      </c>
      <c r="BG209" s="8">
        <f>+Renta_Alta!BG209+Masivo!BG209+Consumo_Inicial!BG209</f>
        <v>0</v>
      </c>
      <c r="BH209" s="8">
        <f>+Renta_Alta!BH209+Masivo!BH209+Consumo_Inicial!BH209</f>
        <v>0</v>
      </c>
      <c r="BI209" s="8">
        <f>+Renta_Alta!BI209+Masivo!BI209+Consumo_Inicial!BI209</f>
        <v>0</v>
      </c>
      <c r="BJ209" s="8">
        <f>+Renta_Alta!BJ209+Masivo!BJ209+Consumo_Inicial!BJ209</f>
        <v>0</v>
      </c>
      <c r="BK209" s="8">
        <f>+Renta_Alta!BK209+Masivo!BK209+Consumo_Inicial!BK209</f>
        <v>0</v>
      </c>
      <c r="BO209" s="23">
        <f t="shared" si="669"/>
        <v>0</v>
      </c>
      <c r="BP209" s="23">
        <f t="shared" si="669"/>
        <v>0</v>
      </c>
      <c r="BQ209" s="23">
        <f t="shared" si="669"/>
        <v>0</v>
      </c>
      <c r="BR209" s="23">
        <f t="shared" si="669"/>
        <v>0</v>
      </c>
      <c r="BS209" s="23">
        <f t="shared" si="669"/>
        <v>0</v>
      </c>
      <c r="BT209" s="23">
        <f t="shared" si="669"/>
        <v>0</v>
      </c>
    </row>
    <row r="210" spans="1:72" hidden="1" outlineLevel="1" x14ac:dyDescent="0.25">
      <c r="A210" s="11" t="s">
        <v>26</v>
      </c>
      <c r="C210" s="51"/>
      <c r="D210" s="8">
        <f>+Renta_Alta!D210+Masivo!D210+Consumo_Inicial!D210</f>
        <v>0</v>
      </c>
      <c r="E210" s="8">
        <f>+Renta_Alta!E210+Masivo!E210+Consumo_Inicial!E210</f>
        <v>0</v>
      </c>
      <c r="F210" s="8">
        <f>+Renta_Alta!F210+Masivo!F210+Consumo_Inicial!F210</f>
        <v>0</v>
      </c>
      <c r="G210" s="8">
        <f>+Renta_Alta!G210+Masivo!G210+Consumo_Inicial!G210</f>
        <v>0</v>
      </c>
      <c r="H210" s="8">
        <f>+Renta_Alta!H210+Masivo!H210+Consumo_Inicial!H210</f>
        <v>0</v>
      </c>
      <c r="I210" s="8">
        <f>+Renta_Alta!I210+Masivo!I210+Consumo_Inicial!I210</f>
        <v>0</v>
      </c>
      <c r="J210" s="8">
        <f>+Renta_Alta!J210+Masivo!J210+Consumo_Inicial!J210</f>
        <v>0</v>
      </c>
      <c r="K210" s="8">
        <f>+Renta_Alta!K210+Masivo!K210+Consumo_Inicial!K210</f>
        <v>0</v>
      </c>
      <c r="L210" s="8">
        <f>+Renta_Alta!L210+Masivo!L210+Consumo_Inicial!L210</f>
        <v>0</v>
      </c>
      <c r="M210" s="8">
        <f>+Renta_Alta!M210+Masivo!M210+Consumo_Inicial!M210</f>
        <v>0</v>
      </c>
      <c r="N210" s="8">
        <f>+Renta_Alta!N210+Masivo!N210+Consumo_Inicial!N210</f>
        <v>0</v>
      </c>
      <c r="O210" s="8">
        <f>+Renta_Alta!O210+Masivo!O210+Consumo_Inicial!O210</f>
        <v>0</v>
      </c>
      <c r="P210" s="8">
        <f>+Renta_Alta!P210+Masivo!P210+Consumo_Inicial!P210</f>
        <v>0</v>
      </c>
      <c r="Q210" s="8">
        <f>+Renta_Alta!Q210+Masivo!Q210+Consumo_Inicial!Q210</f>
        <v>0</v>
      </c>
      <c r="R210" s="8">
        <f>+Renta_Alta!R210+Masivo!R210+Consumo_Inicial!R210</f>
        <v>0</v>
      </c>
      <c r="S210" s="8">
        <f>+Renta_Alta!S210+Masivo!S210+Consumo_Inicial!S210</f>
        <v>0</v>
      </c>
      <c r="T210" s="8">
        <f>+Renta_Alta!T210+Masivo!T210+Consumo_Inicial!T210</f>
        <v>0</v>
      </c>
      <c r="U210" s="8">
        <f>+Renta_Alta!U210+Masivo!U210+Consumo_Inicial!U210</f>
        <v>0</v>
      </c>
      <c r="V210" s="8">
        <f>+Renta_Alta!V210+Masivo!V210+Consumo_Inicial!V210</f>
        <v>0</v>
      </c>
      <c r="W210" s="8">
        <f>+Renta_Alta!W210+Masivo!W210+Consumo_Inicial!W210</f>
        <v>0</v>
      </c>
      <c r="X210" s="8">
        <f>+Renta_Alta!X210+Masivo!X210+Consumo_Inicial!X210</f>
        <v>0</v>
      </c>
      <c r="Y210" s="8">
        <f>+Renta_Alta!Y210+Masivo!Y210+Consumo_Inicial!Y210</f>
        <v>0</v>
      </c>
      <c r="Z210" s="8">
        <f>+Renta_Alta!Z210+Masivo!Z210+Consumo_Inicial!Z210</f>
        <v>0</v>
      </c>
      <c r="AA210" s="8">
        <f>+Renta_Alta!AA210+Masivo!AA210+Consumo_Inicial!AA210</f>
        <v>0</v>
      </c>
      <c r="AB210" s="8">
        <f>+Renta_Alta!AB210+Masivo!AB210+Consumo_Inicial!AB210</f>
        <v>0</v>
      </c>
      <c r="AC210" s="8">
        <f>+Renta_Alta!AC210+Masivo!AC210+Consumo_Inicial!AC210</f>
        <v>0</v>
      </c>
      <c r="AD210" s="8">
        <f>+Renta_Alta!AD210+Masivo!AD210+Consumo_Inicial!AD210</f>
        <v>0</v>
      </c>
      <c r="AE210" s="8">
        <f>+Renta_Alta!AE210+Masivo!AE210+Consumo_Inicial!AE210</f>
        <v>0</v>
      </c>
      <c r="AF210" s="8">
        <f>+Renta_Alta!AF210+Masivo!AF210+Consumo_Inicial!AF210</f>
        <v>0</v>
      </c>
      <c r="AG210" s="8">
        <f>+Renta_Alta!AG210+Masivo!AG210+Consumo_Inicial!AG210</f>
        <v>0</v>
      </c>
      <c r="AH210" s="8">
        <f>+Renta_Alta!AH210+Masivo!AH210+Consumo_Inicial!AH210</f>
        <v>0</v>
      </c>
      <c r="AI210" s="8">
        <f>+Renta_Alta!AI210+Masivo!AI210+Consumo_Inicial!AI210</f>
        <v>0</v>
      </c>
      <c r="AJ210" s="8">
        <f>+Renta_Alta!AJ210+Masivo!AJ210+Consumo_Inicial!AJ210</f>
        <v>0</v>
      </c>
      <c r="AK210" s="8">
        <f>+Renta_Alta!AK210+Masivo!AK210+Consumo_Inicial!AK210</f>
        <v>0</v>
      </c>
      <c r="AL210" s="8">
        <f>+Renta_Alta!AL210+Masivo!AL210+Consumo_Inicial!AL210</f>
        <v>0</v>
      </c>
      <c r="AM210" s="8">
        <f>+Renta_Alta!AM210+Masivo!AM210+Consumo_Inicial!AM210</f>
        <v>0</v>
      </c>
      <c r="AN210" s="8">
        <f>+Renta_Alta!AN210+Masivo!AN210+Consumo_Inicial!AN210</f>
        <v>0</v>
      </c>
      <c r="AO210" s="8">
        <f>+Renta_Alta!AO210+Masivo!AO210+Consumo_Inicial!AO210</f>
        <v>0</v>
      </c>
      <c r="AP210" s="8">
        <f>+Renta_Alta!AP210+Masivo!AP210+Consumo_Inicial!AP210</f>
        <v>0</v>
      </c>
      <c r="AQ210" s="8">
        <f>+Renta_Alta!AQ210+Masivo!AQ210+Consumo_Inicial!AQ210</f>
        <v>0</v>
      </c>
      <c r="AR210" s="8">
        <f>+Renta_Alta!AR210+Masivo!AR210+Consumo_Inicial!AR210</f>
        <v>0</v>
      </c>
      <c r="AS210" s="8">
        <f>+Renta_Alta!AS210+Masivo!AS210+Consumo_Inicial!AS210</f>
        <v>0</v>
      </c>
      <c r="AT210" s="8">
        <f>+Renta_Alta!AT210+Masivo!AT210+Consumo_Inicial!AT210</f>
        <v>0</v>
      </c>
      <c r="AU210" s="8">
        <f>+Renta_Alta!AU210+Masivo!AU210+Consumo_Inicial!AU210</f>
        <v>0</v>
      </c>
      <c r="AV210" s="8">
        <f>+Renta_Alta!AV210+Masivo!AV210+Consumo_Inicial!AV210</f>
        <v>0</v>
      </c>
      <c r="AW210" s="8">
        <f>+Renta_Alta!AW210+Masivo!AW210+Consumo_Inicial!AW210</f>
        <v>0</v>
      </c>
      <c r="AX210" s="8">
        <f>+Renta_Alta!AX210+Masivo!AX210+Consumo_Inicial!AX210</f>
        <v>0</v>
      </c>
      <c r="AY210" s="8">
        <f>+Renta_Alta!AY210+Masivo!AY210+Consumo_Inicial!AY210</f>
        <v>0</v>
      </c>
      <c r="AZ210" s="8">
        <f>+Renta_Alta!AZ210+Masivo!AZ210+Consumo_Inicial!AZ210</f>
        <v>0</v>
      </c>
      <c r="BA210" s="8">
        <f>+Renta_Alta!BA210+Masivo!BA210+Consumo_Inicial!BA210</f>
        <v>0</v>
      </c>
      <c r="BB210" s="8">
        <f>+Renta_Alta!BB210+Masivo!BB210+Consumo_Inicial!BB210</f>
        <v>0</v>
      </c>
      <c r="BC210" s="8">
        <f>+Renta_Alta!BC210+Masivo!BC210+Consumo_Inicial!BC210</f>
        <v>0</v>
      </c>
      <c r="BD210" s="8">
        <f>+Renta_Alta!BD210+Masivo!BD210+Consumo_Inicial!BD210</f>
        <v>0</v>
      </c>
      <c r="BE210" s="8">
        <f>+Renta_Alta!BE210+Masivo!BE210+Consumo_Inicial!BE210</f>
        <v>0</v>
      </c>
      <c r="BF210" s="8">
        <f>+Renta_Alta!BF210+Masivo!BF210+Consumo_Inicial!BF210</f>
        <v>0</v>
      </c>
      <c r="BG210" s="8">
        <f>+Renta_Alta!BG210+Masivo!BG210+Consumo_Inicial!BG210</f>
        <v>0</v>
      </c>
      <c r="BH210" s="8">
        <f>+Renta_Alta!BH210+Masivo!BH210+Consumo_Inicial!BH210</f>
        <v>0</v>
      </c>
      <c r="BI210" s="8">
        <f>+Renta_Alta!BI210+Masivo!BI210+Consumo_Inicial!BI210</f>
        <v>0</v>
      </c>
      <c r="BJ210" s="8">
        <f>+Renta_Alta!BJ210+Masivo!BJ210+Consumo_Inicial!BJ210</f>
        <v>0</v>
      </c>
      <c r="BK210" s="8">
        <f>+Renta_Alta!BK210+Masivo!BK210+Consumo_Inicial!BK210</f>
        <v>0</v>
      </c>
      <c r="BO210" s="23">
        <f t="shared" si="669"/>
        <v>0</v>
      </c>
      <c r="BP210" s="23">
        <f t="shared" si="669"/>
        <v>0</v>
      </c>
      <c r="BQ210" s="23">
        <f t="shared" si="669"/>
        <v>0</v>
      </c>
      <c r="BR210" s="23">
        <f t="shared" si="669"/>
        <v>0</v>
      </c>
      <c r="BS210" s="23">
        <f t="shared" si="669"/>
        <v>0</v>
      </c>
      <c r="BT210" s="23">
        <f t="shared" si="669"/>
        <v>0</v>
      </c>
    </row>
    <row r="211" spans="1:72" hidden="1" outlineLevel="2" x14ac:dyDescent="0.25">
      <c r="A211" s="11" t="s">
        <v>26</v>
      </c>
      <c r="C211" s="2"/>
      <c r="D211" s="8">
        <f>+Renta_Alta!D211+Masivo!D211+Consumo_Inicial!D211</f>
        <v>0</v>
      </c>
      <c r="E211" s="8">
        <f>+Renta_Alta!E211+Masivo!E211+Consumo_Inicial!E211</f>
        <v>0</v>
      </c>
      <c r="F211" s="8">
        <f>+Renta_Alta!F211+Masivo!F211+Consumo_Inicial!F211</f>
        <v>0</v>
      </c>
      <c r="G211" s="8">
        <f>+Renta_Alta!G211+Masivo!G211+Consumo_Inicial!G211</f>
        <v>0</v>
      </c>
      <c r="H211" s="8">
        <f>+Renta_Alta!H211+Masivo!H211+Consumo_Inicial!H211</f>
        <v>0</v>
      </c>
      <c r="I211" s="8">
        <f>+Renta_Alta!I211+Masivo!I211+Consumo_Inicial!I211</f>
        <v>0</v>
      </c>
      <c r="J211" s="8">
        <f>+Renta_Alta!J211+Masivo!J211+Consumo_Inicial!J211</f>
        <v>0</v>
      </c>
      <c r="K211" s="8">
        <f>+Renta_Alta!K211+Masivo!K211+Consumo_Inicial!K211</f>
        <v>0</v>
      </c>
      <c r="L211" s="8">
        <f>+Renta_Alta!L211+Masivo!L211+Consumo_Inicial!L211</f>
        <v>0</v>
      </c>
      <c r="M211" s="8">
        <f>+Renta_Alta!M211+Masivo!M211+Consumo_Inicial!M211</f>
        <v>0</v>
      </c>
      <c r="N211" s="8">
        <f>+Renta_Alta!N211+Masivo!N211+Consumo_Inicial!N211</f>
        <v>0</v>
      </c>
      <c r="O211" s="8">
        <f>+Renta_Alta!O211+Masivo!O211+Consumo_Inicial!O211</f>
        <v>0</v>
      </c>
      <c r="P211" s="8">
        <f>+Renta_Alta!P211+Masivo!P211+Consumo_Inicial!P211</f>
        <v>0</v>
      </c>
      <c r="Q211" s="8">
        <f>+Renta_Alta!Q211+Masivo!Q211+Consumo_Inicial!Q211</f>
        <v>0</v>
      </c>
      <c r="R211" s="8">
        <f>+Renta_Alta!R211+Masivo!R211+Consumo_Inicial!R211</f>
        <v>0</v>
      </c>
      <c r="S211" s="8">
        <f>+Renta_Alta!S211+Masivo!S211+Consumo_Inicial!S211</f>
        <v>0</v>
      </c>
      <c r="T211" s="8">
        <f>+Renta_Alta!T211+Masivo!T211+Consumo_Inicial!T211</f>
        <v>0</v>
      </c>
      <c r="U211" s="8">
        <f>+Renta_Alta!U211+Masivo!U211+Consumo_Inicial!U211</f>
        <v>0</v>
      </c>
      <c r="V211" s="8">
        <f>+Renta_Alta!V211+Masivo!V211+Consumo_Inicial!V211</f>
        <v>0</v>
      </c>
      <c r="W211" s="8">
        <f>+Renta_Alta!W211+Masivo!W211+Consumo_Inicial!W211</f>
        <v>0</v>
      </c>
      <c r="X211" s="8">
        <f>+Renta_Alta!X211+Masivo!X211+Consumo_Inicial!X211</f>
        <v>0</v>
      </c>
      <c r="Y211" s="8">
        <f>+Renta_Alta!Y211+Masivo!Y211+Consumo_Inicial!Y211</f>
        <v>0</v>
      </c>
      <c r="Z211" s="8">
        <f>+Renta_Alta!Z211+Masivo!Z211+Consumo_Inicial!Z211</f>
        <v>0</v>
      </c>
      <c r="AA211" s="8">
        <f>+Renta_Alta!AA211+Masivo!AA211+Consumo_Inicial!AA211</f>
        <v>0</v>
      </c>
      <c r="AB211" s="8">
        <f>+Renta_Alta!AB211+Masivo!AB211+Consumo_Inicial!AB211</f>
        <v>0</v>
      </c>
      <c r="AC211" s="8">
        <f>+Renta_Alta!AC211+Masivo!AC211+Consumo_Inicial!AC211</f>
        <v>0</v>
      </c>
      <c r="AD211" s="8">
        <f>+Renta_Alta!AD211+Masivo!AD211+Consumo_Inicial!AD211</f>
        <v>0</v>
      </c>
      <c r="AE211" s="8">
        <f>+Renta_Alta!AE211+Masivo!AE211+Consumo_Inicial!AE211</f>
        <v>0</v>
      </c>
      <c r="AF211" s="8">
        <f>+Renta_Alta!AF211+Masivo!AF211+Consumo_Inicial!AF211</f>
        <v>0</v>
      </c>
      <c r="AG211" s="8">
        <f>+Renta_Alta!AG211+Masivo!AG211+Consumo_Inicial!AG211</f>
        <v>0</v>
      </c>
      <c r="AH211" s="8">
        <f>+Renta_Alta!AH211+Masivo!AH211+Consumo_Inicial!AH211</f>
        <v>0</v>
      </c>
      <c r="AI211" s="8">
        <f>+Renta_Alta!AI211+Masivo!AI211+Consumo_Inicial!AI211</f>
        <v>0</v>
      </c>
      <c r="AJ211" s="8">
        <f>+Renta_Alta!AJ211+Masivo!AJ211+Consumo_Inicial!AJ211</f>
        <v>0</v>
      </c>
      <c r="AK211" s="8">
        <f>+Renta_Alta!AK211+Masivo!AK211+Consumo_Inicial!AK211</f>
        <v>0</v>
      </c>
      <c r="AL211" s="8">
        <f>+Renta_Alta!AL211+Masivo!AL211+Consumo_Inicial!AL211</f>
        <v>0</v>
      </c>
      <c r="AM211" s="8">
        <f>+Renta_Alta!AM211+Masivo!AM211+Consumo_Inicial!AM211</f>
        <v>0</v>
      </c>
      <c r="AN211" s="8">
        <f>+Renta_Alta!AN211+Masivo!AN211+Consumo_Inicial!AN211</f>
        <v>0</v>
      </c>
      <c r="AO211" s="8">
        <f>+Renta_Alta!AO211+Masivo!AO211+Consumo_Inicial!AO211</f>
        <v>0</v>
      </c>
      <c r="AP211" s="8">
        <f>+Renta_Alta!AP211+Masivo!AP211+Consumo_Inicial!AP211</f>
        <v>0</v>
      </c>
      <c r="AQ211" s="8">
        <f>+Renta_Alta!AQ211+Masivo!AQ211+Consumo_Inicial!AQ211</f>
        <v>0</v>
      </c>
      <c r="AR211" s="8">
        <f>+Renta_Alta!AR211+Masivo!AR211+Consumo_Inicial!AR211</f>
        <v>0</v>
      </c>
      <c r="AS211" s="8">
        <f>+Renta_Alta!AS211+Masivo!AS211+Consumo_Inicial!AS211</f>
        <v>0</v>
      </c>
      <c r="AT211" s="8">
        <f>+Renta_Alta!AT211+Masivo!AT211+Consumo_Inicial!AT211</f>
        <v>0</v>
      </c>
      <c r="AU211" s="8">
        <f>+Renta_Alta!AU211+Masivo!AU211+Consumo_Inicial!AU211</f>
        <v>0</v>
      </c>
      <c r="AV211" s="8">
        <f>+Renta_Alta!AV211+Masivo!AV211+Consumo_Inicial!AV211</f>
        <v>0</v>
      </c>
      <c r="AW211" s="8">
        <f>+Renta_Alta!AW211+Masivo!AW211+Consumo_Inicial!AW211</f>
        <v>0</v>
      </c>
      <c r="AX211" s="8">
        <f>+Renta_Alta!AX211+Masivo!AX211+Consumo_Inicial!AX211</f>
        <v>0</v>
      </c>
      <c r="AY211" s="8">
        <f>+Renta_Alta!AY211+Masivo!AY211+Consumo_Inicial!AY211</f>
        <v>0</v>
      </c>
      <c r="AZ211" s="8">
        <f>+Renta_Alta!AZ211+Masivo!AZ211+Consumo_Inicial!AZ211</f>
        <v>0</v>
      </c>
      <c r="BA211" s="8">
        <f>+Renta_Alta!BA211+Masivo!BA211+Consumo_Inicial!BA211</f>
        <v>0</v>
      </c>
      <c r="BB211" s="8">
        <f>+Renta_Alta!BB211+Masivo!BB211+Consumo_Inicial!BB211</f>
        <v>0</v>
      </c>
      <c r="BC211" s="8">
        <f>+Renta_Alta!BC211+Masivo!BC211+Consumo_Inicial!BC211</f>
        <v>0</v>
      </c>
      <c r="BD211" s="8">
        <f>+Renta_Alta!BD211+Masivo!BD211+Consumo_Inicial!BD211</f>
        <v>0</v>
      </c>
      <c r="BE211" s="8">
        <f>+Renta_Alta!BE211+Masivo!BE211+Consumo_Inicial!BE211</f>
        <v>0</v>
      </c>
      <c r="BF211" s="8">
        <f>+Renta_Alta!BF211+Masivo!BF211+Consumo_Inicial!BF211</f>
        <v>0</v>
      </c>
      <c r="BG211" s="8">
        <f>+Renta_Alta!BG211+Masivo!BG211+Consumo_Inicial!BG211</f>
        <v>0</v>
      </c>
      <c r="BH211" s="8">
        <f>+Renta_Alta!BH211+Masivo!BH211+Consumo_Inicial!BH211</f>
        <v>0</v>
      </c>
      <c r="BI211" s="8">
        <f>+Renta_Alta!BI211+Masivo!BI211+Consumo_Inicial!BI211</f>
        <v>0</v>
      </c>
      <c r="BJ211" s="8">
        <f>+Renta_Alta!BJ211+Masivo!BJ211+Consumo_Inicial!BJ211</f>
        <v>0</v>
      </c>
      <c r="BK211" s="8">
        <f>+Renta_Alta!BK211+Masivo!BK211+Consumo_Inicial!BK211</f>
        <v>0</v>
      </c>
      <c r="BO211" s="23">
        <f t="shared" si="669"/>
        <v>0</v>
      </c>
      <c r="BP211" s="23">
        <f t="shared" si="669"/>
        <v>0</v>
      </c>
      <c r="BQ211" s="23">
        <f t="shared" si="669"/>
        <v>0</v>
      </c>
      <c r="BR211" s="23">
        <f t="shared" si="669"/>
        <v>0</v>
      </c>
      <c r="BS211" s="23">
        <f t="shared" si="669"/>
        <v>0</v>
      </c>
      <c r="BT211" s="23">
        <f t="shared" si="669"/>
        <v>0</v>
      </c>
    </row>
    <row r="212" spans="1:72" hidden="1" outlineLevel="2" x14ac:dyDescent="0.25">
      <c r="A212" s="11" t="s">
        <v>26</v>
      </c>
      <c r="C212" s="2"/>
      <c r="D212" s="8">
        <f>+Renta_Alta!D212+Masivo!D212+Consumo_Inicial!D212</f>
        <v>0</v>
      </c>
      <c r="E212" s="8">
        <f>+Renta_Alta!E212+Masivo!E212+Consumo_Inicial!E212</f>
        <v>0</v>
      </c>
      <c r="F212" s="8">
        <f>+Renta_Alta!F212+Masivo!F212+Consumo_Inicial!F212</f>
        <v>0</v>
      </c>
      <c r="G212" s="8">
        <f>+Renta_Alta!G212+Masivo!G212+Consumo_Inicial!G212</f>
        <v>0</v>
      </c>
      <c r="H212" s="8">
        <f>+Renta_Alta!H212+Masivo!H212+Consumo_Inicial!H212</f>
        <v>0</v>
      </c>
      <c r="I212" s="8">
        <f>+Renta_Alta!I212+Masivo!I212+Consumo_Inicial!I212</f>
        <v>0</v>
      </c>
      <c r="J212" s="8">
        <f>+Renta_Alta!J212+Masivo!J212+Consumo_Inicial!J212</f>
        <v>0</v>
      </c>
      <c r="K212" s="8">
        <f>+Renta_Alta!K212+Masivo!K212+Consumo_Inicial!K212</f>
        <v>0</v>
      </c>
      <c r="L212" s="8">
        <f>+Renta_Alta!L212+Masivo!L212+Consumo_Inicial!L212</f>
        <v>0</v>
      </c>
      <c r="M212" s="8">
        <f>+Renta_Alta!M212+Masivo!M212+Consumo_Inicial!M212</f>
        <v>0</v>
      </c>
      <c r="N212" s="8">
        <f>+Renta_Alta!N212+Masivo!N212+Consumo_Inicial!N212</f>
        <v>0</v>
      </c>
      <c r="O212" s="8">
        <f>+Renta_Alta!O212+Masivo!O212+Consumo_Inicial!O212</f>
        <v>0</v>
      </c>
      <c r="P212" s="8">
        <f>+Renta_Alta!P212+Masivo!P212+Consumo_Inicial!P212</f>
        <v>0</v>
      </c>
      <c r="Q212" s="8">
        <f>+Renta_Alta!Q212+Masivo!Q212+Consumo_Inicial!Q212</f>
        <v>0</v>
      </c>
      <c r="R212" s="8">
        <f>+Renta_Alta!R212+Masivo!R212+Consumo_Inicial!R212</f>
        <v>0</v>
      </c>
      <c r="S212" s="8">
        <f>+Renta_Alta!S212+Masivo!S212+Consumo_Inicial!S212</f>
        <v>0</v>
      </c>
      <c r="T212" s="8">
        <f>+Renta_Alta!T212+Masivo!T212+Consumo_Inicial!T212</f>
        <v>0</v>
      </c>
      <c r="U212" s="8">
        <f>+Renta_Alta!U212+Masivo!U212+Consumo_Inicial!U212</f>
        <v>0</v>
      </c>
      <c r="V212" s="8">
        <f>+Renta_Alta!V212+Masivo!V212+Consumo_Inicial!V212</f>
        <v>0</v>
      </c>
      <c r="W212" s="8">
        <f>+Renta_Alta!W212+Masivo!W212+Consumo_Inicial!W212</f>
        <v>0</v>
      </c>
      <c r="X212" s="8">
        <f>+Renta_Alta!X212+Masivo!X212+Consumo_Inicial!X212</f>
        <v>0</v>
      </c>
      <c r="Y212" s="8">
        <f>+Renta_Alta!Y212+Masivo!Y212+Consumo_Inicial!Y212</f>
        <v>0</v>
      </c>
      <c r="Z212" s="8">
        <f>+Renta_Alta!Z212+Masivo!Z212+Consumo_Inicial!Z212</f>
        <v>0</v>
      </c>
      <c r="AA212" s="8">
        <f>+Renta_Alta!AA212+Masivo!AA212+Consumo_Inicial!AA212</f>
        <v>0</v>
      </c>
      <c r="AB212" s="8">
        <f>+Renta_Alta!AB212+Masivo!AB212+Consumo_Inicial!AB212</f>
        <v>0</v>
      </c>
      <c r="AC212" s="8">
        <f>+Renta_Alta!AC212+Masivo!AC212+Consumo_Inicial!AC212</f>
        <v>0</v>
      </c>
      <c r="AD212" s="8">
        <f>+Renta_Alta!AD212+Masivo!AD212+Consumo_Inicial!AD212</f>
        <v>0</v>
      </c>
      <c r="AE212" s="8">
        <f>+Renta_Alta!AE212+Masivo!AE212+Consumo_Inicial!AE212</f>
        <v>0</v>
      </c>
      <c r="AF212" s="8">
        <f>+Renta_Alta!AF212+Masivo!AF212+Consumo_Inicial!AF212</f>
        <v>0</v>
      </c>
      <c r="AG212" s="8">
        <f>+Renta_Alta!AG212+Masivo!AG212+Consumo_Inicial!AG212</f>
        <v>0</v>
      </c>
      <c r="AH212" s="8">
        <f>+Renta_Alta!AH212+Masivo!AH212+Consumo_Inicial!AH212</f>
        <v>0</v>
      </c>
      <c r="AI212" s="8">
        <f>+Renta_Alta!AI212+Masivo!AI212+Consumo_Inicial!AI212</f>
        <v>0</v>
      </c>
      <c r="AJ212" s="8">
        <f>+Renta_Alta!AJ212+Masivo!AJ212+Consumo_Inicial!AJ212</f>
        <v>0</v>
      </c>
      <c r="AK212" s="8">
        <f>+Renta_Alta!AK212+Masivo!AK212+Consumo_Inicial!AK212</f>
        <v>0</v>
      </c>
      <c r="AL212" s="8">
        <f>+Renta_Alta!AL212+Masivo!AL212+Consumo_Inicial!AL212</f>
        <v>0</v>
      </c>
      <c r="AM212" s="8">
        <f>+Renta_Alta!AM212+Masivo!AM212+Consumo_Inicial!AM212</f>
        <v>0</v>
      </c>
      <c r="AN212" s="8">
        <f>+Renta_Alta!AN212+Masivo!AN212+Consumo_Inicial!AN212</f>
        <v>0</v>
      </c>
      <c r="AO212" s="8">
        <f>+Renta_Alta!AO212+Masivo!AO212+Consumo_Inicial!AO212</f>
        <v>0</v>
      </c>
      <c r="AP212" s="8">
        <f>+Renta_Alta!AP212+Masivo!AP212+Consumo_Inicial!AP212</f>
        <v>0</v>
      </c>
      <c r="AQ212" s="8">
        <f>+Renta_Alta!AQ212+Masivo!AQ212+Consumo_Inicial!AQ212</f>
        <v>0</v>
      </c>
      <c r="AR212" s="8">
        <f>+Renta_Alta!AR212+Masivo!AR212+Consumo_Inicial!AR212</f>
        <v>0</v>
      </c>
      <c r="AS212" s="8">
        <f>+Renta_Alta!AS212+Masivo!AS212+Consumo_Inicial!AS212</f>
        <v>0</v>
      </c>
      <c r="AT212" s="8">
        <f>+Renta_Alta!AT212+Masivo!AT212+Consumo_Inicial!AT212</f>
        <v>0</v>
      </c>
      <c r="AU212" s="8">
        <f>+Renta_Alta!AU212+Masivo!AU212+Consumo_Inicial!AU212</f>
        <v>0</v>
      </c>
      <c r="AV212" s="8">
        <f>+Renta_Alta!AV212+Masivo!AV212+Consumo_Inicial!AV212</f>
        <v>0</v>
      </c>
      <c r="AW212" s="8">
        <f>+Renta_Alta!AW212+Masivo!AW212+Consumo_Inicial!AW212</f>
        <v>0</v>
      </c>
      <c r="AX212" s="8">
        <f>+Renta_Alta!AX212+Masivo!AX212+Consumo_Inicial!AX212</f>
        <v>0</v>
      </c>
      <c r="AY212" s="8">
        <f>+Renta_Alta!AY212+Masivo!AY212+Consumo_Inicial!AY212</f>
        <v>0</v>
      </c>
      <c r="AZ212" s="8">
        <f>+Renta_Alta!AZ212+Masivo!AZ212+Consumo_Inicial!AZ212</f>
        <v>0</v>
      </c>
      <c r="BA212" s="8">
        <f>+Renta_Alta!BA212+Masivo!BA212+Consumo_Inicial!BA212</f>
        <v>0</v>
      </c>
      <c r="BB212" s="8">
        <f>+Renta_Alta!BB212+Masivo!BB212+Consumo_Inicial!BB212</f>
        <v>0</v>
      </c>
      <c r="BC212" s="8">
        <f>+Renta_Alta!BC212+Masivo!BC212+Consumo_Inicial!BC212</f>
        <v>0</v>
      </c>
      <c r="BD212" s="8">
        <f>+Renta_Alta!BD212+Masivo!BD212+Consumo_Inicial!BD212</f>
        <v>0</v>
      </c>
      <c r="BE212" s="8">
        <f>+Renta_Alta!BE212+Masivo!BE212+Consumo_Inicial!BE212</f>
        <v>0</v>
      </c>
      <c r="BF212" s="8">
        <f>+Renta_Alta!BF212+Masivo!BF212+Consumo_Inicial!BF212</f>
        <v>0</v>
      </c>
      <c r="BG212" s="8">
        <f>+Renta_Alta!BG212+Masivo!BG212+Consumo_Inicial!BG212</f>
        <v>0</v>
      </c>
      <c r="BH212" s="8">
        <f>+Renta_Alta!BH212+Masivo!BH212+Consumo_Inicial!BH212</f>
        <v>0</v>
      </c>
      <c r="BI212" s="8">
        <f>+Renta_Alta!BI212+Masivo!BI212+Consumo_Inicial!BI212</f>
        <v>0</v>
      </c>
      <c r="BJ212" s="8">
        <f>+Renta_Alta!BJ212+Masivo!BJ212+Consumo_Inicial!BJ212</f>
        <v>0</v>
      </c>
      <c r="BK212" s="8">
        <f>+Renta_Alta!BK212+Masivo!BK212+Consumo_Inicial!BK212</f>
        <v>0</v>
      </c>
      <c r="BO212" s="23">
        <f t="shared" si="669"/>
        <v>0</v>
      </c>
      <c r="BP212" s="23">
        <f t="shared" si="669"/>
        <v>0</v>
      </c>
      <c r="BQ212" s="23">
        <f t="shared" si="669"/>
        <v>0</v>
      </c>
      <c r="BR212" s="23">
        <f t="shared" si="669"/>
        <v>0</v>
      </c>
      <c r="BS212" s="23">
        <f t="shared" si="669"/>
        <v>0</v>
      </c>
      <c r="BT212" s="23">
        <f t="shared" si="669"/>
        <v>0</v>
      </c>
    </row>
    <row r="213" spans="1:72" ht="14.45" hidden="1" customHeight="1" outlineLevel="1" x14ac:dyDescent="0.25">
      <c r="A213" s="11" t="s">
        <v>26</v>
      </c>
      <c r="C213" s="51"/>
      <c r="D213" s="53">
        <f>SUM(D211:D212)</f>
        <v>0</v>
      </c>
      <c r="E213" s="53">
        <f t="shared" ref="E213" si="672">SUM(E211:E212)</f>
        <v>0</v>
      </c>
      <c r="F213" s="53">
        <f t="shared" ref="F213" si="673">SUM(F211:F212)</f>
        <v>0</v>
      </c>
      <c r="G213" s="53">
        <f t="shared" ref="G213" si="674">SUM(G211:G212)</f>
        <v>0</v>
      </c>
      <c r="H213" s="53">
        <f t="shared" ref="H213" si="675">SUM(H211:H212)</f>
        <v>0</v>
      </c>
      <c r="I213" s="53">
        <f t="shared" ref="I213" si="676">SUM(I211:I212)</f>
        <v>0</v>
      </c>
      <c r="J213" s="53">
        <f t="shared" ref="J213" si="677">SUM(J211:J212)</f>
        <v>0</v>
      </c>
      <c r="K213" s="53">
        <f t="shared" ref="K213" si="678">SUM(K211:K212)</f>
        <v>0</v>
      </c>
      <c r="L213" s="53">
        <f t="shared" ref="L213" si="679">SUM(L211:L212)</f>
        <v>0</v>
      </c>
      <c r="M213" s="53">
        <f t="shared" ref="M213" si="680">SUM(M211:M212)</f>
        <v>0</v>
      </c>
      <c r="N213" s="53">
        <f t="shared" ref="N213" si="681">SUM(N211:N212)</f>
        <v>0</v>
      </c>
      <c r="O213" s="53">
        <f t="shared" ref="O213" si="682">SUM(O211:O212)</f>
        <v>0</v>
      </c>
      <c r="P213" s="53">
        <f t="shared" ref="P213" si="683">SUM(P211:P212)</f>
        <v>0</v>
      </c>
      <c r="Q213" s="53">
        <f t="shared" ref="Q213" si="684">SUM(Q211:Q212)</f>
        <v>0</v>
      </c>
      <c r="R213" s="53">
        <f t="shared" ref="R213" si="685">SUM(R211:R212)</f>
        <v>0</v>
      </c>
      <c r="S213" s="53">
        <f t="shared" ref="S213" si="686">SUM(S211:S212)</f>
        <v>0</v>
      </c>
      <c r="T213" s="53">
        <f t="shared" ref="T213" si="687">SUM(T211:T212)</f>
        <v>0</v>
      </c>
      <c r="U213" s="53">
        <f t="shared" ref="U213" si="688">SUM(U211:U212)</f>
        <v>0</v>
      </c>
      <c r="V213" s="53">
        <f t="shared" ref="V213" si="689">SUM(V211:V212)</f>
        <v>0</v>
      </c>
      <c r="W213" s="53">
        <f t="shared" ref="W213" si="690">SUM(W211:W212)</f>
        <v>0</v>
      </c>
      <c r="X213" s="53">
        <f t="shared" ref="X213" si="691">SUM(X211:X212)</f>
        <v>0</v>
      </c>
      <c r="Y213" s="53">
        <f t="shared" ref="Y213" si="692">SUM(Y211:Y212)</f>
        <v>0</v>
      </c>
      <c r="Z213" s="53">
        <f t="shared" ref="Z213" si="693">SUM(Z211:Z212)</f>
        <v>0</v>
      </c>
      <c r="AA213" s="53">
        <f t="shared" ref="AA213" si="694">SUM(AA211:AA212)</f>
        <v>0</v>
      </c>
      <c r="AB213" s="53">
        <f t="shared" ref="AB213" si="695">SUM(AB211:AB212)</f>
        <v>0</v>
      </c>
      <c r="AC213" s="53">
        <f t="shared" ref="AC213" si="696">SUM(AC211:AC212)</f>
        <v>0</v>
      </c>
      <c r="AD213" s="53">
        <f t="shared" ref="AD213" si="697">SUM(AD211:AD212)</f>
        <v>0</v>
      </c>
      <c r="AE213" s="53">
        <f t="shared" ref="AE213" si="698">SUM(AE211:AE212)</f>
        <v>0</v>
      </c>
      <c r="AF213" s="53">
        <f t="shared" ref="AF213" si="699">SUM(AF211:AF212)</f>
        <v>0</v>
      </c>
      <c r="AG213" s="53">
        <f t="shared" ref="AG213" si="700">SUM(AG211:AG212)</f>
        <v>0</v>
      </c>
      <c r="AH213" s="53">
        <f t="shared" ref="AH213" si="701">SUM(AH211:AH212)</f>
        <v>0</v>
      </c>
      <c r="AI213" s="53">
        <f t="shared" ref="AI213" si="702">SUM(AI211:AI212)</f>
        <v>0</v>
      </c>
      <c r="AJ213" s="53">
        <f t="shared" ref="AJ213" si="703">SUM(AJ211:AJ212)</f>
        <v>0</v>
      </c>
      <c r="AK213" s="53">
        <f t="shared" ref="AK213" si="704">SUM(AK211:AK212)</f>
        <v>0</v>
      </c>
      <c r="AL213" s="53">
        <f t="shared" ref="AL213" si="705">SUM(AL211:AL212)</f>
        <v>0</v>
      </c>
      <c r="AM213" s="53">
        <f t="shared" ref="AM213" si="706">SUM(AM211:AM212)</f>
        <v>0</v>
      </c>
      <c r="AN213" s="53">
        <f t="shared" ref="AN213" si="707">SUM(AN211:AN212)</f>
        <v>0</v>
      </c>
      <c r="AO213" s="53">
        <f t="shared" ref="AO213" si="708">SUM(AO211:AO212)</f>
        <v>0</v>
      </c>
      <c r="AP213" s="53">
        <f t="shared" ref="AP213" si="709">SUM(AP211:AP212)</f>
        <v>0</v>
      </c>
      <c r="AQ213" s="53">
        <f t="shared" ref="AQ213" si="710">SUM(AQ211:AQ212)</f>
        <v>0</v>
      </c>
      <c r="AR213" s="53">
        <f t="shared" ref="AR213" si="711">SUM(AR211:AR212)</f>
        <v>0</v>
      </c>
      <c r="AS213" s="53">
        <f t="shared" ref="AS213" si="712">SUM(AS211:AS212)</f>
        <v>0</v>
      </c>
      <c r="AT213" s="53">
        <f t="shared" ref="AT213" si="713">SUM(AT211:AT212)</f>
        <v>0</v>
      </c>
      <c r="AU213" s="53">
        <f t="shared" ref="AU213" si="714">SUM(AU211:AU212)</f>
        <v>0</v>
      </c>
      <c r="AV213" s="53">
        <f t="shared" ref="AV213" si="715">SUM(AV211:AV212)</f>
        <v>0</v>
      </c>
      <c r="AW213" s="53">
        <f t="shared" ref="AW213" si="716">SUM(AW211:AW212)</f>
        <v>0</v>
      </c>
      <c r="AX213" s="53">
        <f t="shared" ref="AX213" si="717">SUM(AX211:AX212)</f>
        <v>0</v>
      </c>
      <c r="AY213" s="53">
        <f t="shared" ref="AY213" si="718">SUM(AY211:AY212)</f>
        <v>0</v>
      </c>
      <c r="AZ213" s="53">
        <f t="shared" ref="AZ213" si="719">SUM(AZ211:AZ212)</f>
        <v>0</v>
      </c>
      <c r="BA213" s="53">
        <f t="shared" ref="BA213" si="720">SUM(BA211:BA212)</f>
        <v>0</v>
      </c>
      <c r="BB213" s="53">
        <f t="shared" ref="BB213" si="721">SUM(BB211:BB212)</f>
        <v>0</v>
      </c>
      <c r="BC213" s="53">
        <f t="shared" ref="BC213" si="722">SUM(BC211:BC212)</f>
        <v>0</v>
      </c>
      <c r="BD213" s="53">
        <f t="shared" ref="BD213" si="723">SUM(BD211:BD212)</f>
        <v>0</v>
      </c>
      <c r="BE213" s="53">
        <f t="shared" ref="BE213" si="724">SUM(BE211:BE212)</f>
        <v>0</v>
      </c>
      <c r="BF213" s="53">
        <f t="shared" ref="BF213" si="725">SUM(BF211:BF212)</f>
        <v>0</v>
      </c>
      <c r="BG213" s="53">
        <f t="shared" ref="BG213" si="726">SUM(BG211:BG212)</f>
        <v>0</v>
      </c>
      <c r="BH213" s="53">
        <f t="shared" ref="BH213" si="727">SUM(BH211:BH212)</f>
        <v>0</v>
      </c>
      <c r="BI213" s="53">
        <f t="shared" ref="BI213" si="728">SUM(BI211:BI212)</f>
        <v>0</v>
      </c>
      <c r="BJ213" s="53">
        <f t="shared" ref="BJ213" si="729">SUM(BJ211:BJ212)</f>
        <v>0</v>
      </c>
      <c r="BK213" s="53">
        <f t="shared" ref="BK213" si="730">SUM(BK211:BK212)</f>
        <v>0</v>
      </c>
      <c r="BO213" s="53">
        <f t="shared" ref="BO213:BT213" si="731">SUM(BO211:BO212)</f>
        <v>0</v>
      </c>
      <c r="BP213" s="53">
        <f t="shared" si="731"/>
        <v>0</v>
      </c>
      <c r="BQ213" s="53">
        <f t="shared" si="731"/>
        <v>0</v>
      </c>
      <c r="BR213" s="53">
        <f t="shared" si="731"/>
        <v>0</v>
      </c>
      <c r="BS213" s="53">
        <f t="shared" si="731"/>
        <v>0</v>
      </c>
      <c r="BT213" s="53">
        <f t="shared" si="731"/>
        <v>0</v>
      </c>
    </row>
    <row r="214" spans="1:72" collapsed="1" x14ac:dyDescent="0.25">
      <c r="C214" s="3" t="s">
        <v>82</v>
      </c>
      <c r="D214" s="10">
        <f>SUM(D206,D207:D210,D213)</f>
        <v>0</v>
      </c>
      <c r="E214" s="10">
        <f t="shared" ref="E214" si="732">SUM(E206,E207:E210,E213)</f>
        <v>0</v>
      </c>
      <c r="F214" s="10">
        <f t="shared" ref="F214" si="733">SUM(F206,F207:F210,F213)</f>
        <v>0</v>
      </c>
      <c r="G214" s="10">
        <f t="shared" ref="G214" si="734">SUM(G206,G207:G210,G213)</f>
        <v>0</v>
      </c>
      <c r="H214" s="10">
        <f t="shared" ref="H214" si="735">SUM(H206,H207:H210,H213)</f>
        <v>0</v>
      </c>
      <c r="I214" s="10">
        <f t="shared" ref="I214" si="736">SUM(I206,I207:I210,I213)</f>
        <v>0</v>
      </c>
      <c r="J214" s="10">
        <f t="shared" ref="J214" si="737">SUM(J206,J207:J210,J213)</f>
        <v>0</v>
      </c>
      <c r="K214" s="10">
        <f t="shared" ref="K214" si="738">SUM(K206,K207:K210,K213)</f>
        <v>0</v>
      </c>
      <c r="L214" s="10">
        <f t="shared" ref="L214" si="739">SUM(L206,L207:L210,L213)</f>
        <v>0</v>
      </c>
      <c r="M214" s="10">
        <f t="shared" ref="M214" si="740">SUM(M206,M207:M210,M213)</f>
        <v>0</v>
      </c>
      <c r="N214" s="10">
        <f t="shared" ref="N214" si="741">SUM(N206,N207:N210,N213)</f>
        <v>0</v>
      </c>
      <c r="O214" s="10">
        <f t="shared" ref="O214" si="742">SUM(O206,O207:O210,O213)</f>
        <v>0</v>
      </c>
      <c r="P214" s="10">
        <f t="shared" ref="P214" si="743">SUM(P206,P207:P210,P213)</f>
        <v>0</v>
      </c>
      <c r="Q214" s="10">
        <f t="shared" ref="Q214" si="744">SUM(Q206,Q207:Q210,Q213)</f>
        <v>0</v>
      </c>
      <c r="R214" s="10">
        <f t="shared" ref="R214" si="745">SUM(R206,R207:R210,R213)</f>
        <v>0</v>
      </c>
      <c r="S214" s="10">
        <f t="shared" ref="S214" si="746">SUM(S206,S207:S210,S213)</f>
        <v>0</v>
      </c>
      <c r="T214" s="10">
        <f t="shared" ref="T214" si="747">SUM(T206,T207:T210,T213)</f>
        <v>0</v>
      </c>
      <c r="U214" s="10">
        <f t="shared" ref="U214" si="748">SUM(U206,U207:U210,U213)</f>
        <v>0</v>
      </c>
      <c r="V214" s="10">
        <f t="shared" ref="V214" si="749">SUM(V206,V207:V210,V213)</f>
        <v>0</v>
      </c>
      <c r="W214" s="10">
        <f t="shared" ref="W214" si="750">SUM(W206,W207:W210,W213)</f>
        <v>0</v>
      </c>
      <c r="X214" s="10">
        <f t="shared" ref="X214" si="751">SUM(X206,X207:X210,X213)</f>
        <v>0</v>
      </c>
      <c r="Y214" s="10">
        <f t="shared" ref="Y214" si="752">SUM(Y206,Y207:Y210,Y213)</f>
        <v>0</v>
      </c>
      <c r="Z214" s="10">
        <f t="shared" ref="Z214" si="753">SUM(Z206,Z207:Z210,Z213)</f>
        <v>0</v>
      </c>
      <c r="AA214" s="10">
        <f t="shared" ref="AA214" si="754">SUM(AA206,AA207:AA210,AA213)</f>
        <v>0</v>
      </c>
      <c r="AB214" s="10">
        <f t="shared" ref="AB214" si="755">SUM(AB206,AB207:AB210,AB213)</f>
        <v>0</v>
      </c>
      <c r="AC214" s="10">
        <f t="shared" ref="AC214" si="756">SUM(AC206,AC207:AC210,AC213)</f>
        <v>0</v>
      </c>
      <c r="AD214" s="10">
        <f t="shared" ref="AD214" si="757">SUM(AD206,AD207:AD210,AD213)</f>
        <v>0</v>
      </c>
      <c r="AE214" s="10">
        <f t="shared" ref="AE214" si="758">SUM(AE206,AE207:AE210,AE213)</f>
        <v>0</v>
      </c>
      <c r="AF214" s="10">
        <f t="shared" ref="AF214" si="759">SUM(AF206,AF207:AF210,AF213)</f>
        <v>0</v>
      </c>
      <c r="AG214" s="10">
        <f t="shared" ref="AG214" si="760">SUM(AG206,AG207:AG210,AG213)</f>
        <v>0</v>
      </c>
      <c r="AH214" s="10">
        <f t="shared" ref="AH214" si="761">SUM(AH206,AH207:AH210,AH213)</f>
        <v>0</v>
      </c>
      <c r="AI214" s="10">
        <f t="shared" ref="AI214" si="762">SUM(AI206,AI207:AI210,AI213)</f>
        <v>0</v>
      </c>
      <c r="AJ214" s="10">
        <f t="shared" ref="AJ214" si="763">SUM(AJ206,AJ207:AJ210,AJ213)</f>
        <v>0</v>
      </c>
      <c r="AK214" s="10">
        <f t="shared" ref="AK214" si="764">SUM(AK206,AK207:AK210,AK213)</f>
        <v>0</v>
      </c>
      <c r="AL214" s="10">
        <f t="shared" ref="AL214" si="765">SUM(AL206,AL207:AL210,AL213)</f>
        <v>0</v>
      </c>
      <c r="AM214" s="10">
        <f t="shared" ref="AM214" si="766">SUM(AM206,AM207:AM210,AM213)</f>
        <v>0</v>
      </c>
      <c r="AN214" s="10">
        <f t="shared" ref="AN214" si="767">SUM(AN206,AN207:AN210,AN213)</f>
        <v>0</v>
      </c>
      <c r="AO214" s="10">
        <f t="shared" ref="AO214" si="768">SUM(AO206,AO207:AO210,AO213)</f>
        <v>0</v>
      </c>
      <c r="AP214" s="10">
        <f t="shared" ref="AP214" si="769">SUM(AP206,AP207:AP210,AP213)</f>
        <v>0</v>
      </c>
      <c r="AQ214" s="10">
        <f t="shared" ref="AQ214" si="770">SUM(AQ206,AQ207:AQ210,AQ213)</f>
        <v>0</v>
      </c>
      <c r="AR214" s="10">
        <f t="shared" ref="AR214" si="771">SUM(AR206,AR207:AR210,AR213)</f>
        <v>0</v>
      </c>
      <c r="AS214" s="10">
        <f t="shared" ref="AS214" si="772">SUM(AS206,AS207:AS210,AS213)</f>
        <v>0</v>
      </c>
      <c r="AT214" s="10">
        <f t="shared" ref="AT214" si="773">SUM(AT206,AT207:AT210,AT213)</f>
        <v>0</v>
      </c>
      <c r="AU214" s="10">
        <f t="shared" ref="AU214" si="774">SUM(AU206,AU207:AU210,AU213)</f>
        <v>0</v>
      </c>
      <c r="AV214" s="10">
        <f t="shared" ref="AV214" si="775">SUM(AV206,AV207:AV210,AV213)</f>
        <v>0</v>
      </c>
      <c r="AW214" s="10">
        <f t="shared" ref="AW214" si="776">SUM(AW206,AW207:AW210,AW213)</f>
        <v>0</v>
      </c>
      <c r="AX214" s="10">
        <f t="shared" ref="AX214" si="777">SUM(AX206,AX207:AX210,AX213)</f>
        <v>0</v>
      </c>
      <c r="AY214" s="10">
        <f t="shared" ref="AY214" si="778">SUM(AY206,AY207:AY210,AY213)</f>
        <v>0</v>
      </c>
      <c r="AZ214" s="10">
        <f t="shared" ref="AZ214" si="779">SUM(AZ206,AZ207:AZ210,AZ213)</f>
        <v>-15751.777894082199</v>
      </c>
      <c r="BA214" s="10">
        <f t="shared" ref="BA214" si="780">SUM(BA206,BA207:BA210,BA213)</f>
        <v>-14868.158639560203</v>
      </c>
      <c r="BB214" s="10">
        <f t="shared" ref="BB214" si="781">SUM(BB206,BB207:BB210,BB213)</f>
        <v>-16447.9311787927</v>
      </c>
      <c r="BC214" s="10">
        <f t="shared" ref="BC214" si="782">SUM(BC206,BC207:BC210,BC213)</f>
        <v>-15561.575706340802</v>
      </c>
      <c r="BD214" s="10">
        <f t="shared" ref="BD214" si="783">SUM(BD206,BD207:BD210,BD213)</f>
        <v>-16426.787256900498</v>
      </c>
      <c r="BE214" s="10">
        <f t="shared" ref="BE214" si="784">SUM(BE206,BE207:BE210,BE213)</f>
        <v>-15272.025163533701</v>
      </c>
      <c r="BF214" s="10">
        <f t="shared" ref="BF214" si="785">SUM(BF206,BF207:BF210,BF213)</f>
        <v>-16236.763308511203</v>
      </c>
      <c r="BG214" s="10">
        <f t="shared" ref="BG214" si="786">SUM(BG206,BG207:BG210,BG213)</f>
        <v>-16192.719806500198</v>
      </c>
      <c r="BH214" s="10">
        <f t="shared" ref="BH214" si="787">SUM(BH206,BH207:BH210,BH213)</f>
        <v>-15359.413460824202</v>
      </c>
      <c r="BI214" s="10">
        <f t="shared" ref="BI214" si="788">SUM(BI206,BI207:BI210,BI213)</f>
        <v>-15908.916769812902</v>
      </c>
      <c r="BJ214" s="10">
        <f t="shared" ref="BJ214" si="789">SUM(BJ206,BJ207:BJ210,BJ213)</f>
        <v>-16162.000876693301</v>
      </c>
      <c r="BK214" s="10">
        <f t="shared" ref="BK214" si="790">SUM(BK206,BK207:BK210,BK213)</f>
        <v>-15604.944644047802</v>
      </c>
      <c r="BO214" s="10">
        <f t="shared" ref="BO214:BT214" si="791">SUM(BO206,BO207:BO210,BO213)</f>
        <v>0</v>
      </c>
      <c r="BP214" s="10">
        <f t="shared" si="791"/>
        <v>-79056.230675676401</v>
      </c>
      <c r="BQ214" s="10">
        <f t="shared" si="791"/>
        <v>0</v>
      </c>
      <c r="BR214" s="10">
        <f t="shared" si="791"/>
        <v>0</v>
      </c>
      <c r="BS214" s="10">
        <f t="shared" si="791"/>
        <v>0</v>
      </c>
      <c r="BT214" s="10">
        <f t="shared" si="791"/>
        <v>0</v>
      </c>
    </row>
    <row r="217" spans="1:72" hidden="1" outlineLevel="2" x14ac:dyDescent="0.25">
      <c r="A217" s="11" t="s">
        <v>28</v>
      </c>
      <c r="C217" s="2" t="s">
        <v>79</v>
      </c>
      <c r="D217" s="8">
        <f>+Renta_Alta!D217+Masivo!D217+Consumo_Inicial!D217</f>
        <v>0</v>
      </c>
      <c r="E217" s="8">
        <f>+Renta_Alta!E217+Masivo!E217+Consumo_Inicial!E217</f>
        <v>0</v>
      </c>
      <c r="F217" s="8">
        <f>+Renta_Alta!F217+Masivo!F217+Consumo_Inicial!F217</f>
        <v>0</v>
      </c>
      <c r="G217" s="8">
        <f>+Renta_Alta!G217+Masivo!G217+Consumo_Inicial!G217</f>
        <v>0</v>
      </c>
      <c r="H217" s="8">
        <f>+Renta_Alta!H217+Masivo!H217+Consumo_Inicial!H217</f>
        <v>0</v>
      </c>
      <c r="I217" s="8">
        <f>+Renta_Alta!I217+Masivo!I217+Consumo_Inicial!I217</f>
        <v>0</v>
      </c>
      <c r="J217" s="8">
        <f>+Renta_Alta!J217+Masivo!J217+Consumo_Inicial!J217</f>
        <v>0</v>
      </c>
      <c r="K217" s="8">
        <f>+Renta_Alta!K217+Masivo!K217+Consumo_Inicial!K217</f>
        <v>0</v>
      </c>
      <c r="L217" s="8">
        <f>+Renta_Alta!L217+Masivo!L217+Consumo_Inicial!L217</f>
        <v>0</v>
      </c>
      <c r="M217" s="8">
        <f>+Renta_Alta!M217+Masivo!M217+Consumo_Inicial!M217</f>
        <v>0</v>
      </c>
      <c r="N217" s="8">
        <f>+Renta_Alta!N217+Masivo!N217+Consumo_Inicial!N217</f>
        <v>0</v>
      </c>
      <c r="O217" s="8">
        <f>+Renta_Alta!O217+Masivo!O217+Consumo_Inicial!O217</f>
        <v>0</v>
      </c>
      <c r="P217" s="8">
        <f>+Renta_Alta!P217+Masivo!P217+Consumo_Inicial!P217</f>
        <v>0</v>
      </c>
      <c r="Q217" s="8">
        <f>+Renta_Alta!Q217+Masivo!Q217+Consumo_Inicial!Q217</f>
        <v>0</v>
      </c>
      <c r="R217" s="8">
        <f>+Renta_Alta!R217+Masivo!R217+Consumo_Inicial!R217</f>
        <v>0</v>
      </c>
      <c r="S217" s="8">
        <f>+Renta_Alta!S217+Masivo!S217+Consumo_Inicial!S217</f>
        <v>0</v>
      </c>
      <c r="T217" s="8">
        <f>+Renta_Alta!T217+Masivo!T217+Consumo_Inicial!T217</f>
        <v>0</v>
      </c>
      <c r="U217" s="8">
        <f>+Renta_Alta!U217+Masivo!U217+Consumo_Inicial!U217</f>
        <v>0</v>
      </c>
      <c r="V217" s="8">
        <f>+Renta_Alta!V217+Masivo!V217+Consumo_Inicial!V217</f>
        <v>0</v>
      </c>
      <c r="W217" s="8">
        <f>+Renta_Alta!W217+Masivo!W217+Consumo_Inicial!W217</f>
        <v>0</v>
      </c>
      <c r="X217" s="8">
        <f>+Renta_Alta!X217+Masivo!X217+Consumo_Inicial!X217</f>
        <v>0</v>
      </c>
      <c r="Y217" s="8">
        <f>+Renta_Alta!Y217+Masivo!Y217+Consumo_Inicial!Y217</f>
        <v>0</v>
      </c>
      <c r="Z217" s="8">
        <f>+Renta_Alta!Z217+Masivo!Z217+Consumo_Inicial!Z217</f>
        <v>0</v>
      </c>
      <c r="AA217" s="8">
        <f>+Renta_Alta!AA217+Masivo!AA217+Consumo_Inicial!AA217</f>
        <v>0</v>
      </c>
      <c r="AB217" s="8">
        <f>+Renta_Alta!AB217+Masivo!AB217+Consumo_Inicial!AB217</f>
        <v>0</v>
      </c>
      <c r="AC217" s="8">
        <f>+Renta_Alta!AC217+Masivo!AC217+Consumo_Inicial!AC217</f>
        <v>0</v>
      </c>
      <c r="AD217" s="8">
        <f>+Renta_Alta!AD217+Masivo!AD217+Consumo_Inicial!AD217</f>
        <v>0</v>
      </c>
      <c r="AE217" s="8">
        <f>+Renta_Alta!AE217+Masivo!AE217+Consumo_Inicial!AE217</f>
        <v>0</v>
      </c>
      <c r="AF217" s="8">
        <f>+Renta_Alta!AF217+Masivo!AF217+Consumo_Inicial!AF217</f>
        <v>0</v>
      </c>
      <c r="AG217" s="8">
        <f>+Renta_Alta!AG217+Masivo!AG217+Consumo_Inicial!AG217</f>
        <v>0</v>
      </c>
      <c r="AH217" s="8">
        <f>+Renta_Alta!AH217+Masivo!AH217+Consumo_Inicial!AH217</f>
        <v>0</v>
      </c>
      <c r="AI217" s="8">
        <f>+Renta_Alta!AI217+Masivo!AI217+Consumo_Inicial!AI217</f>
        <v>0</v>
      </c>
      <c r="AJ217" s="8">
        <f>+Renta_Alta!AJ217+Masivo!AJ217+Consumo_Inicial!AJ217</f>
        <v>0</v>
      </c>
      <c r="AK217" s="8">
        <f>+Renta_Alta!AK217+Masivo!AK217+Consumo_Inicial!AK217</f>
        <v>0</v>
      </c>
      <c r="AL217" s="8">
        <f>+Renta_Alta!AL217+Masivo!AL217+Consumo_Inicial!AL217</f>
        <v>0</v>
      </c>
      <c r="AM217" s="8">
        <f>+Renta_Alta!AM217+Masivo!AM217+Consumo_Inicial!AM217</f>
        <v>0</v>
      </c>
      <c r="AN217" s="8">
        <f>+Renta_Alta!AN217+Masivo!AN217+Consumo_Inicial!AN217</f>
        <v>0</v>
      </c>
      <c r="AO217" s="8">
        <f>+Renta_Alta!AO217+Masivo!AO217+Consumo_Inicial!AO217</f>
        <v>0</v>
      </c>
      <c r="AP217" s="8">
        <f>+Renta_Alta!AP217+Masivo!AP217+Consumo_Inicial!AP217</f>
        <v>0</v>
      </c>
      <c r="AQ217" s="8">
        <f>+Renta_Alta!AQ217+Masivo!AQ217+Consumo_Inicial!AQ217</f>
        <v>0</v>
      </c>
      <c r="AR217" s="8">
        <f>+Renta_Alta!AR217+Masivo!AR217+Consumo_Inicial!AR217</f>
        <v>0</v>
      </c>
      <c r="AS217" s="8">
        <f>+Renta_Alta!AS217+Masivo!AS217+Consumo_Inicial!AS217</f>
        <v>0</v>
      </c>
      <c r="AT217" s="8">
        <f>+Renta_Alta!AT217+Masivo!AT217+Consumo_Inicial!AT217</f>
        <v>0</v>
      </c>
      <c r="AU217" s="8">
        <f>+Renta_Alta!AU217+Masivo!AU217+Consumo_Inicial!AU217</f>
        <v>0</v>
      </c>
      <c r="AV217" s="8">
        <f>+Renta_Alta!AV217+Masivo!AV217+Consumo_Inicial!AV217</f>
        <v>0</v>
      </c>
      <c r="AW217" s="8">
        <f>+Renta_Alta!AW217+Masivo!AW217+Consumo_Inicial!AW217</f>
        <v>0</v>
      </c>
      <c r="AX217" s="8">
        <f>+Renta_Alta!AX217+Masivo!AX217+Consumo_Inicial!AX217</f>
        <v>0</v>
      </c>
      <c r="AY217" s="8">
        <f>+Renta_Alta!AY217+Masivo!AY217+Consumo_Inicial!AY217</f>
        <v>0</v>
      </c>
      <c r="AZ217" s="8">
        <f>+Renta_Alta!AZ217+Masivo!AZ217+Consumo_Inicial!AZ217</f>
        <v>-52.82897715</v>
      </c>
      <c r="BA217" s="8">
        <f>+Renta_Alta!BA217+Masivo!BA217+Consumo_Inicial!BA217</f>
        <v>-52.828977159999994</v>
      </c>
      <c r="BB217" s="8">
        <f>+Renta_Alta!BB217+Masivo!BB217+Consumo_Inicial!BB217</f>
        <v>-59.036472850000003</v>
      </c>
      <c r="BC217" s="8">
        <f>+Renta_Alta!BC217+Masivo!BC217+Consumo_Inicial!BC217</f>
        <v>-52.359186350000002</v>
      </c>
      <c r="BD217" s="8">
        <f>+Renta_Alta!BD217+Masivo!BD217+Consumo_Inicial!BD217</f>
        <v>-52.359186360000002</v>
      </c>
      <c r="BE217" s="8">
        <f>+Renta_Alta!BE217+Masivo!BE217+Consumo_Inicial!BE217</f>
        <v>-58.566682049999997</v>
      </c>
      <c r="BF217" s="8">
        <f>+Renta_Alta!BF217+Masivo!BF217+Consumo_Inicial!BF217</f>
        <v>-45.166600895000002</v>
      </c>
      <c r="BG217" s="8">
        <f>+Renta_Alta!BG217+Masivo!BG217+Consumo_Inicial!BG217</f>
        <v>-45.166600887000001</v>
      </c>
      <c r="BH217" s="8">
        <f>+Renta_Alta!BH217+Masivo!BH217+Consumo_Inicial!BH217</f>
        <v>-49.681143219999996</v>
      </c>
      <c r="BI217" s="8">
        <f>+Renta_Alta!BI217+Masivo!BI217+Consumo_Inicial!BI217</f>
        <v>-48.890950079999996</v>
      </c>
      <c r="BJ217" s="8">
        <f>+Renta_Alta!BJ217+Masivo!BJ217+Consumo_Inicial!BJ217</f>
        <v>-48.890950080000003</v>
      </c>
      <c r="BK217" s="8">
        <f>+Renta_Alta!BK217+Masivo!BK217+Consumo_Inicial!BK217</f>
        <v>-54.534127990000002</v>
      </c>
      <c r="BO217" s="23">
        <f t="shared" ref="BO217:BT231" si="792">SUMIFS($D217:$BM217,$D$6:$BM$6,"&gt;="&amp;BO$2,$D$6:$BM$6,"&lt;="&amp;BO$6,$D$5:$BM$5,BO$5)</f>
        <v>0</v>
      </c>
      <c r="BP217" s="23">
        <f t="shared" si="792"/>
        <v>-269.41279987000001</v>
      </c>
      <c r="BQ217" s="23">
        <f t="shared" si="792"/>
        <v>0</v>
      </c>
      <c r="BR217" s="23">
        <f t="shared" si="792"/>
        <v>0</v>
      </c>
      <c r="BS217" s="23">
        <f t="shared" si="792"/>
        <v>0</v>
      </c>
      <c r="BT217" s="23">
        <f t="shared" si="792"/>
        <v>0</v>
      </c>
    </row>
    <row r="218" spans="1:72" hidden="1" outlineLevel="2" x14ac:dyDescent="0.25">
      <c r="A218" s="11" t="s">
        <v>28</v>
      </c>
      <c r="C218" s="2"/>
      <c r="D218" s="8">
        <f>+Renta_Alta!D218+Masivo!D218+Consumo_Inicial!D218</f>
        <v>0</v>
      </c>
      <c r="E218" s="8">
        <f>+Renta_Alta!E218+Masivo!E218+Consumo_Inicial!E218</f>
        <v>0</v>
      </c>
      <c r="F218" s="8">
        <f>+Renta_Alta!F218+Masivo!F218+Consumo_Inicial!F218</f>
        <v>0</v>
      </c>
      <c r="G218" s="8">
        <f>+Renta_Alta!G218+Masivo!G218+Consumo_Inicial!G218</f>
        <v>0</v>
      </c>
      <c r="H218" s="8">
        <f>+Renta_Alta!H218+Masivo!H218+Consumo_Inicial!H218</f>
        <v>0</v>
      </c>
      <c r="I218" s="8">
        <f>+Renta_Alta!I218+Masivo!I218+Consumo_Inicial!I218</f>
        <v>0</v>
      </c>
      <c r="J218" s="8">
        <f>+Renta_Alta!J218+Masivo!J218+Consumo_Inicial!J218</f>
        <v>0</v>
      </c>
      <c r="K218" s="8">
        <f>+Renta_Alta!K218+Masivo!K218+Consumo_Inicial!K218</f>
        <v>0</v>
      </c>
      <c r="L218" s="8">
        <f>+Renta_Alta!L218+Masivo!L218+Consumo_Inicial!L218</f>
        <v>0</v>
      </c>
      <c r="M218" s="8">
        <f>+Renta_Alta!M218+Masivo!M218+Consumo_Inicial!M218</f>
        <v>0</v>
      </c>
      <c r="N218" s="8">
        <f>+Renta_Alta!N218+Masivo!N218+Consumo_Inicial!N218</f>
        <v>0</v>
      </c>
      <c r="O218" s="8">
        <f>+Renta_Alta!O218+Masivo!O218+Consumo_Inicial!O218</f>
        <v>0</v>
      </c>
      <c r="P218" s="8">
        <f>+Renta_Alta!P218+Masivo!P218+Consumo_Inicial!P218</f>
        <v>0</v>
      </c>
      <c r="Q218" s="8">
        <f>+Renta_Alta!Q218+Masivo!Q218+Consumo_Inicial!Q218</f>
        <v>0</v>
      </c>
      <c r="R218" s="8">
        <f>+Renta_Alta!R218+Masivo!R218+Consumo_Inicial!R218</f>
        <v>0</v>
      </c>
      <c r="S218" s="8">
        <f>+Renta_Alta!S218+Masivo!S218+Consumo_Inicial!S218</f>
        <v>0</v>
      </c>
      <c r="T218" s="8">
        <f>+Renta_Alta!T218+Masivo!T218+Consumo_Inicial!T218</f>
        <v>0</v>
      </c>
      <c r="U218" s="8">
        <f>+Renta_Alta!U218+Masivo!U218+Consumo_Inicial!U218</f>
        <v>0</v>
      </c>
      <c r="V218" s="8">
        <f>+Renta_Alta!V218+Masivo!V218+Consumo_Inicial!V218</f>
        <v>0</v>
      </c>
      <c r="W218" s="8">
        <f>+Renta_Alta!W218+Masivo!W218+Consumo_Inicial!W218</f>
        <v>0</v>
      </c>
      <c r="X218" s="8">
        <f>+Renta_Alta!X218+Masivo!X218+Consumo_Inicial!X218</f>
        <v>0</v>
      </c>
      <c r="Y218" s="8">
        <f>+Renta_Alta!Y218+Masivo!Y218+Consumo_Inicial!Y218</f>
        <v>0</v>
      </c>
      <c r="Z218" s="8">
        <f>+Renta_Alta!Z218+Masivo!Z218+Consumo_Inicial!Z218</f>
        <v>0</v>
      </c>
      <c r="AA218" s="8">
        <f>+Renta_Alta!AA218+Masivo!AA218+Consumo_Inicial!AA218</f>
        <v>0</v>
      </c>
      <c r="AB218" s="8">
        <f>+Renta_Alta!AB218+Masivo!AB218+Consumo_Inicial!AB218</f>
        <v>0</v>
      </c>
      <c r="AC218" s="8">
        <f>+Renta_Alta!AC218+Masivo!AC218+Consumo_Inicial!AC218</f>
        <v>0</v>
      </c>
      <c r="AD218" s="8">
        <f>+Renta_Alta!AD218+Masivo!AD218+Consumo_Inicial!AD218</f>
        <v>0</v>
      </c>
      <c r="AE218" s="8">
        <f>+Renta_Alta!AE218+Masivo!AE218+Consumo_Inicial!AE218</f>
        <v>0</v>
      </c>
      <c r="AF218" s="8">
        <f>+Renta_Alta!AF218+Masivo!AF218+Consumo_Inicial!AF218</f>
        <v>0</v>
      </c>
      <c r="AG218" s="8">
        <f>+Renta_Alta!AG218+Masivo!AG218+Consumo_Inicial!AG218</f>
        <v>0</v>
      </c>
      <c r="AH218" s="8">
        <f>+Renta_Alta!AH218+Masivo!AH218+Consumo_Inicial!AH218</f>
        <v>0</v>
      </c>
      <c r="AI218" s="8">
        <f>+Renta_Alta!AI218+Masivo!AI218+Consumo_Inicial!AI218</f>
        <v>0</v>
      </c>
      <c r="AJ218" s="8">
        <f>+Renta_Alta!AJ218+Masivo!AJ218+Consumo_Inicial!AJ218</f>
        <v>0</v>
      </c>
      <c r="AK218" s="8">
        <f>+Renta_Alta!AK218+Masivo!AK218+Consumo_Inicial!AK218</f>
        <v>0</v>
      </c>
      <c r="AL218" s="8">
        <f>+Renta_Alta!AL218+Masivo!AL218+Consumo_Inicial!AL218</f>
        <v>0</v>
      </c>
      <c r="AM218" s="8">
        <f>+Renta_Alta!AM218+Masivo!AM218+Consumo_Inicial!AM218</f>
        <v>0</v>
      </c>
      <c r="AN218" s="8">
        <f>+Renta_Alta!AN218+Masivo!AN218+Consumo_Inicial!AN218</f>
        <v>0</v>
      </c>
      <c r="AO218" s="8">
        <f>+Renta_Alta!AO218+Masivo!AO218+Consumo_Inicial!AO218</f>
        <v>0</v>
      </c>
      <c r="AP218" s="8">
        <f>+Renta_Alta!AP218+Masivo!AP218+Consumo_Inicial!AP218</f>
        <v>0</v>
      </c>
      <c r="AQ218" s="8">
        <f>+Renta_Alta!AQ218+Masivo!AQ218+Consumo_Inicial!AQ218</f>
        <v>0</v>
      </c>
      <c r="AR218" s="8">
        <f>+Renta_Alta!AR218+Masivo!AR218+Consumo_Inicial!AR218</f>
        <v>0</v>
      </c>
      <c r="AS218" s="8">
        <f>+Renta_Alta!AS218+Masivo!AS218+Consumo_Inicial!AS218</f>
        <v>0</v>
      </c>
      <c r="AT218" s="8">
        <f>+Renta_Alta!AT218+Masivo!AT218+Consumo_Inicial!AT218</f>
        <v>0</v>
      </c>
      <c r="AU218" s="8">
        <f>+Renta_Alta!AU218+Masivo!AU218+Consumo_Inicial!AU218</f>
        <v>0</v>
      </c>
      <c r="AV218" s="8">
        <f>+Renta_Alta!AV218+Masivo!AV218+Consumo_Inicial!AV218</f>
        <v>0</v>
      </c>
      <c r="AW218" s="8">
        <f>+Renta_Alta!AW218+Masivo!AW218+Consumo_Inicial!AW218</f>
        <v>0</v>
      </c>
      <c r="AX218" s="8">
        <f>+Renta_Alta!AX218+Masivo!AX218+Consumo_Inicial!AX218</f>
        <v>0</v>
      </c>
      <c r="AY218" s="8">
        <f>+Renta_Alta!AY218+Masivo!AY218+Consumo_Inicial!AY218</f>
        <v>0</v>
      </c>
      <c r="AZ218" s="8">
        <f>+Renta_Alta!AZ218+Masivo!AZ218+Consumo_Inicial!AZ218</f>
        <v>0</v>
      </c>
      <c r="BA218" s="8">
        <f>+Renta_Alta!BA218+Masivo!BA218+Consumo_Inicial!BA218</f>
        <v>0</v>
      </c>
      <c r="BB218" s="8">
        <f>+Renta_Alta!BB218+Masivo!BB218+Consumo_Inicial!BB218</f>
        <v>0</v>
      </c>
      <c r="BC218" s="8">
        <f>+Renta_Alta!BC218+Masivo!BC218+Consumo_Inicial!BC218</f>
        <v>0</v>
      </c>
      <c r="BD218" s="8">
        <f>+Renta_Alta!BD218+Masivo!BD218+Consumo_Inicial!BD218</f>
        <v>0</v>
      </c>
      <c r="BE218" s="8">
        <f>+Renta_Alta!BE218+Masivo!BE218+Consumo_Inicial!BE218</f>
        <v>0</v>
      </c>
      <c r="BF218" s="8">
        <f>+Renta_Alta!BF218+Masivo!BF218+Consumo_Inicial!BF218</f>
        <v>0</v>
      </c>
      <c r="BG218" s="8">
        <f>+Renta_Alta!BG218+Masivo!BG218+Consumo_Inicial!BG218</f>
        <v>0</v>
      </c>
      <c r="BH218" s="8">
        <f>+Renta_Alta!BH218+Masivo!BH218+Consumo_Inicial!BH218</f>
        <v>0</v>
      </c>
      <c r="BI218" s="8">
        <f>+Renta_Alta!BI218+Masivo!BI218+Consumo_Inicial!BI218</f>
        <v>0</v>
      </c>
      <c r="BJ218" s="8">
        <f>+Renta_Alta!BJ218+Masivo!BJ218+Consumo_Inicial!BJ218</f>
        <v>0</v>
      </c>
      <c r="BK218" s="8">
        <f>+Renta_Alta!BK218+Masivo!BK218+Consumo_Inicial!BK218</f>
        <v>0</v>
      </c>
      <c r="BO218" s="23">
        <f t="shared" si="792"/>
        <v>0</v>
      </c>
      <c r="BP218" s="23">
        <f t="shared" si="792"/>
        <v>0</v>
      </c>
      <c r="BQ218" s="23">
        <f t="shared" si="792"/>
        <v>0</v>
      </c>
      <c r="BR218" s="23">
        <f t="shared" si="792"/>
        <v>0</v>
      </c>
      <c r="BS218" s="23">
        <f t="shared" si="792"/>
        <v>0</v>
      </c>
      <c r="BT218" s="23">
        <f t="shared" si="792"/>
        <v>0</v>
      </c>
    </row>
    <row r="219" spans="1:72" hidden="1" outlineLevel="2" x14ac:dyDescent="0.25">
      <c r="A219" s="11" t="s">
        <v>28</v>
      </c>
      <c r="C219" s="2"/>
      <c r="D219" s="8">
        <f>+Renta_Alta!D219+Masivo!D219+Consumo_Inicial!D219</f>
        <v>0</v>
      </c>
      <c r="E219" s="8">
        <f>+Renta_Alta!E219+Masivo!E219+Consumo_Inicial!E219</f>
        <v>0</v>
      </c>
      <c r="F219" s="8">
        <f>+Renta_Alta!F219+Masivo!F219+Consumo_Inicial!F219</f>
        <v>0</v>
      </c>
      <c r="G219" s="8">
        <f>+Renta_Alta!G219+Masivo!G219+Consumo_Inicial!G219</f>
        <v>0</v>
      </c>
      <c r="H219" s="8">
        <f>+Renta_Alta!H219+Masivo!H219+Consumo_Inicial!H219</f>
        <v>0</v>
      </c>
      <c r="I219" s="8">
        <f>+Renta_Alta!I219+Masivo!I219+Consumo_Inicial!I219</f>
        <v>0</v>
      </c>
      <c r="J219" s="8">
        <f>+Renta_Alta!J219+Masivo!J219+Consumo_Inicial!J219</f>
        <v>0</v>
      </c>
      <c r="K219" s="8">
        <f>+Renta_Alta!K219+Masivo!K219+Consumo_Inicial!K219</f>
        <v>0</v>
      </c>
      <c r="L219" s="8">
        <f>+Renta_Alta!L219+Masivo!L219+Consumo_Inicial!L219</f>
        <v>0</v>
      </c>
      <c r="M219" s="8">
        <f>+Renta_Alta!M219+Masivo!M219+Consumo_Inicial!M219</f>
        <v>0</v>
      </c>
      <c r="N219" s="8">
        <f>+Renta_Alta!N219+Masivo!N219+Consumo_Inicial!N219</f>
        <v>0</v>
      </c>
      <c r="O219" s="8">
        <f>+Renta_Alta!O219+Masivo!O219+Consumo_Inicial!O219</f>
        <v>0</v>
      </c>
      <c r="P219" s="8">
        <f>+Renta_Alta!P219+Masivo!P219+Consumo_Inicial!P219</f>
        <v>0</v>
      </c>
      <c r="Q219" s="8">
        <f>+Renta_Alta!Q219+Masivo!Q219+Consumo_Inicial!Q219</f>
        <v>0</v>
      </c>
      <c r="R219" s="8">
        <f>+Renta_Alta!R219+Masivo!R219+Consumo_Inicial!R219</f>
        <v>0</v>
      </c>
      <c r="S219" s="8">
        <f>+Renta_Alta!S219+Masivo!S219+Consumo_Inicial!S219</f>
        <v>0</v>
      </c>
      <c r="T219" s="8">
        <f>+Renta_Alta!T219+Masivo!T219+Consumo_Inicial!T219</f>
        <v>0</v>
      </c>
      <c r="U219" s="8">
        <f>+Renta_Alta!U219+Masivo!U219+Consumo_Inicial!U219</f>
        <v>0</v>
      </c>
      <c r="V219" s="8">
        <f>+Renta_Alta!V219+Masivo!V219+Consumo_Inicial!V219</f>
        <v>0</v>
      </c>
      <c r="W219" s="8">
        <f>+Renta_Alta!W219+Masivo!W219+Consumo_Inicial!W219</f>
        <v>0</v>
      </c>
      <c r="X219" s="8">
        <f>+Renta_Alta!X219+Masivo!X219+Consumo_Inicial!X219</f>
        <v>0</v>
      </c>
      <c r="Y219" s="8">
        <f>+Renta_Alta!Y219+Masivo!Y219+Consumo_Inicial!Y219</f>
        <v>0</v>
      </c>
      <c r="Z219" s="8">
        <f>+Renta_Alta!Z219+Masivo!Z219+Consumo_Inicial!Z219</f>
        <v>0</v>
      </c>
      <c r="AA219" s="8">
        <f>+Renta_Alta!AA219+Masivo!AA219+Consumo_Inicial!AA219</f>
        <v>0</v>
      </c>
      <c r="AB219" s="8">
        <f>+Renta_Alta!AB219+Masivo!AB219+Consumo_Inicial!AB219</f>
        <v>0</v>
      </c>
      <c r="AC219" s="8">
        <f>+Renta_Alta!AC219+Masivo!AC219+Consumo_Inicial!AC219</f>
        <v>0</v>
      </c>
      <c r="AD219" s="8">
        <f>+Renta_Alta!AD219+Masivo!AD219+Consumo_Inicial!AD219</f>
        <v>0</v>
      </c>
      <c r="AE219" s="8">
        <f>+Renta_Alta!AE219+Masivo!AE219+Consumo_Inicial!AE219</f>
        <v>0</v>
      </c>
      <c r="AF219" s="8">
        <f>+Renta_Alta!AF219+Masivo!AF219+Consumo_Inicial!AF219</f>
        <v>0</v>
      </c>
      <c r="AG219" s="8">
        <f>+Renta_Alta!AG219+Masivo!AG219+Consumo_Inicial!AG219</f>
        <v>0</v>
      </c>
      <c r="AH219" s="8">
        <f>+Renta_Alta!AH219+Masivo!AH219+Consumo_Inicial!AH219</f>
        <v>0</v>
      </c>
      <c r="AI219" s="8">
        <f>+Renta_Alta!AI219+Masivo!AI219+Consumo_Inicial!AI219</f>
        <v>0</v>
      </c>
      <c r="AJ219" s="8">
        <f>+Renta_Alta!AJ219+Masivo!AJ219+Consumo_Inicial!AJ219</f>
        <v>0</v>
      </c>
      <c r="AK219" s="8">
        <f>+Renta_Alta!AK219+Masivo!AK219+Consumo_Inicial!AK219</f>
        <v>0</v>
      </c>
      <c r="AL219" s="8">
        <f>+Renta_Alta!AL219+Masivo!AL219+Consumo_Inicial!AL219</f>
        <v>0</v>
      </c>
      <c r="AM219" s="8">
        <f>+Renta_Alta!AM219+Masivo!AM219+Consumo_Inicial!AM219</f>
        <v>0</v>
      </c>
      <c r="AN219" s="8">
        <f>+Renta_Alta!AN219+Masivo!AN219+Consumo_Inicial!AN219</f>
        <v>0</v>
      </c>
      <c r="AO219" s="8">
        <f>+Renta_Alta!AO219+Masivo!AO219+Consumo_Inicial!AO219</f>
        <v>0</v>
      </c>
      <c r="AP219" s="8">
        <f>+Renta_Alta!AP219+Masivo!AP219+Consumo_Inicial!AP219</f>
        <v>0</v>
      </c>
      <c r="AQ219" s="8">
        <f>+Renta_Alta!AQ219+Masivo!AQ219+Consumo_Inicial!AQ219</f>
        <v>0</v>
      </c>
      <c r="AR219" s="8">
        <f>+Renta_Alta!AR219+Masivo!AR219+Consumo_Inicial!AR219</f>
        <v>0</v>
      </c>
      <c r="AS219" s="8">
        <f>+Renta_Alta!AS219+Masivo!AS219+Consumo_Inicial!AS219</f>
        <v>0</v>
      </c>
      <c r="AT219" s="8">
        <f>+Renta_Alta!AT219+Masivo!AT219+Consumo_Inicial!AT219</f>
        <v>0</v>
      </c>
      <c r="AU219" s="8">
        <f>+Renta_Alta!AU219+Masivo!AU219+Consumo_Inicial!AU219</f>
        <v>0</v>
      </c>
      <c r="AV219" s="8">
        <f>+Renta_Alta!AV219+Masivo!AV219+Consumo_Inicial!AV219</f>
        <v>0</v>
      </c>
      <c r="AW219" s="8">
        <f>+Renta_Alta!AW219+Masivo!AW219+Consumo_Inicial!AW219</f>
        <v>0</v>
      </c>
      <c r="AX219" s="8">
        <f>+Renta_Alta!AX219+Masivo!AX219+Consumo_Inicial!AX219</f>
        <v>0</v>
      </c>
      <c r="AY219" s="8">
        <f>+Renta_Alta!AY219+Masivo!AY219+Consumo_Inicial!AY219</f>
        <v>0</v>
      </c>
      <c r="AZ219" s="8">
        <f>+Renta_Alta!AZ219+Masivo!AZ219+Consumo_Inicial!AZ219</f>
        <v>0</v>
      </c>
      <c r="BA219" s="8">
        <f>+Renta_Alta!BA219+Masivo!BA219+Consumo_Inicial!BA219</f>
        <v>0</v>
      </c>
      <c r="BB219" s="8">
        <f>+Renta_Alta!BB219+Masivo!BB219+Consumo_Inicial!BB219</f>
        <v>0</v>
      </c>
      <c r="BC219" s="8">
        <f>+Renta_Alta!BC219+Masivo!BC219+Consumo_Inicial!BC219</f>
        <v>0</v>
      </c>
      <c r="BD219" s="8">
        <f>+Renta_Alta!BD219+Masivo!BD219+Consumo_Inicial!BD219</f>
        <v>0</v>
      </c>
      <c r="BE219" s="8">
        <f>+Renta_Alta!BE219+Masivo!BE219+Consumo_Inicial!BE219</f>
        <v>0</v>
      </c>
      <c r="BF219" s="8">
        <f>+Renta_Alta!BF219+Masivo!BF219+Consumo_Inicial!BF219</f>
        <v>0</v>
      </c>
      <c r="BG219" s="8">
        <f>+Renta_Alta!BG219+Masivo!BG219+Consumo_Inicial!BG219</f>
        <v>0</v>
      </c>
      <c r="BH219" s="8">
        <f>+Renta_Alta!BH219+Masivo!BH219+Consumo_Inicial!BH219</f>
        <v>0</v>
      </c>
      <c r="BI219" s="8">
        <f>+Renta_Alta!BI219+Masivo!BI219+Consumo_Inicial!BI219</f>
        <v>0</v>
      </c>
      <c r="BJ219" s="8">
        <f>+Renta_Alta!BJ219+Masivo!BJ219+Consumo_Inicial!BJ219</f>
        <v>0</v>
      </c>
      <c r="BK219" s="8">
        <f>+Renta_Alta!BK219+Masivo!BK219+Consumo_Inicial!BK219</f>
        <v>0</v>
      </c>
      <c r="BO219" s="23">
        <f t="shared" si="792"/>
        <v>0</v>
      </c>
      <c r="BP219" s="23">
        <f t="shared" si="792"/>
        <v>0</v>
      </c>
      <c r="BQ219" s="23">
        <f t="shared" si="792"/>
        <v>0</v>
      </c>
      <c r="BR219" s="23">
        <f t="shared" si="792"/>
        <v>0</v>
      </c>
      <c r="BS219" s="23">
        <f t="shared" si="792"/>
        <v>0</v>
      </c>
      <c r="BT219" s="23">
        <f t="shared" si="792"/>
        <v>0</v>
      </c>
    </row>
    <row r="220" spans="1:72" hidden="1" outlineLevel="2" x14ac:dyDescent="0.25">
      <c r="A220" s="11" t="s">
        <v>28</v>
      </c>
      <c r="C220" s="2"/>
      <c r="D220" s="8">
        <f>+Renta_Alta!D220+Masivo!D220+Consumo_Inicial!D220</f>
        <v>0</v>
      </c>
      <c r="E220" s="8">
        <f>+Renta_Alta!E220+Masivo!E220+Consumo_Inicial!E220</f>
        <v>0</v>
      </c>
      <c r="F220" s="8">
        <f>+Renta_Alta!F220+Masivo!F220+Consumo_Inicial!F220</f>
        <v>0</v>
      </c>
      <c r="G220" s="8">
        <f>+Renta_Alta!G220+Masivo!G220+Consumo_Inicial!G220</f>
        <v>0</v>
      </c>
      <c r="H220" s="8">
        <f>+Renta_Alta!H220+Masivo!H220+Consumo_Inicial!H220</f>
        <v>0</v>
      </c>
      <c r="I220" s="8">
        <f>+Renta_Alta!I220+Masivo!I220+Consumo_Inicial!I220</f>
        <v>0</v>
      </c>
      <c r="J220" s="8">
        <f>+Renta_Alta!J220+Masivo!J220+Consumo_Inicial!J220</f>
        <v>0</v>
      </c>
      <c r="K220" s="8">
        <f>+Renta_Alta!K220+Masivo!K220+Consumo_Inicial!K220</f>
        <v>0</v>
      </c>
      <c r="L220" s="8">
        <f>+Renta_Alta!L220+Masivo!L220+Consumo_Inicial!L220</f>
        <v>0</v>
      </c>
      <c r="M220" s="8">
        <f>+Renta_Alta!M220+Masivo!M220+Consumo_Inicial!M220</f>
        <v>0</v>
      </c>
      <c r="N220" s="8">
        <f>+Renta_Alta!N220+Masivo!N220+Consumo_Inicial!N220</f>
        <v>0</v>
      </c>
      <c r="O220" s="8">
        <f>+Renta_Alta!O220+Masivo!O220+Consumo_Inicial!O220</f>
        <v>0</v>
      </c>
      <c r="P220" s="8">
        <f>+Renta_Alta!P220+Masivo!P220+Consumo_Inicial!P220</f>
        <v>0</v>
      </c>
      <c r="Q220" s="8">
        <f>+Renta_Alta!Q220+Masivo!Q220+Consumo_Inicial!Q220</f>
        <v>0</v>
      </c>
      <c r="R220" s="8">
        <f>+Renta_Alta!R220+Masivo!R220+Consumo_Inicial!R220</f>
        <v>0</v>
      </c>
      <c r="S220" s="8">
        <f>+Renta_Alta!S220+Masivo!S220+Consumo_Inicial!S220</f>
        <v>0</v>
      </c>
      <c r="T220" s="8">
        <f>+Renta_Alta!T220+Masivo!T220+Consumo_Inicial!T220</f>
        <v>0</v>
      </c>
      <c r="U220" s="8">
        <f>+Renta_Alta!U220+Masivo!U220+Consumo_Inicial!U220</f>
        <v>0</v>
      </c>
      <c r="V220" s="8">
        <f>+Renta_Alta!V220+Masivo!V220+Consumo_Inicial!V220</f>
        <v>0</v>
      </c>
      <c r="W220" s="8">
        <f>+Renta_Alta!W220+Masivo!W220+Consumo_Inicial!W220</f>
        <v>0</v>
      </c>
      <c r="X220" s="8">
        <f>+Renta_Alta!X220+Masivo!X220+Consumo_Inicial!X220</f>
        <v>0</v>
      </c>
      <c r="Y220" s="8">
        <f>+Renta_Alta!Y220+Masivo!Y220+Consumo_Inicial!Y220</f>
        <v>0</v>
      </c>
      <c r="Z220" s="8">
        <f>+Renta_Alta!Z220+Masivo!Z220+Consumo_Inicial!Z220</f>
        <v>0</v>
      </c>
      <c r="AA220" s="8">
        <f>+Renta_Alta!AA220+Masivo!AA220+Consumo_Inicial!AA220</f>
        <v>0</v>
      </c>
      <c r="AB220" s="8">
        <f>+Renta_Alta!AB220+Masivo!AB220+Consumo_Inicial!AB220</f>
        <v>0</v>
      </c>
      <c r="AC220" s="8">
        <f>+Renta_Alta!AC220+Masivo!AC220+Consumo_Inicial!AC220</f>
        <v>0</v>
      </c>
      <c r="AD220" s="8">
        <f>+Renta_Alta!AD220+Masivo!AD220+Consumo_Inicial!AD220</f>
        <v>0</v>
      </c>
      <c r="AE220" s="8">
        <f>+Renta_Alta!AE220+Masivo!AE220+Consumo_Inicial!AE220</f>
        <v>0</v>
      </c>
      <c r="AF220" s="8">
        <f>+Renta_Alta!AF220+Masivo!AF220+Consumo_Inicial!AF220</f>
        <v>0</v>
      </c>
      <c r="AG220" s="8">
        <f>+Renta_Alta!AG220+Masivo!AG220+Consumo_Inicial!AG220</f>
        <v>0</v>
      </c>
      <c r="AH220" s="8">
        <f>+Renta_Alta!AH220+Masivo!AH220+Consumo_Inicial!AH220</f>
        <v>0</v>
      </c>
      <c r="AI220" s="8">
        <f>+Renta_Alta!AI220+Masivo!AI220+Consumo_Inicial!AI220</f>
        <v>0</v>
      </c>
      <c r="AJ220" s="8">
        <f>+Renta_Alta!AJ220+Masivo!AJ220+Consumo_Inicial!AJ220</f>
        <v>0</v>
      </c>
      <c r="AK220" s="8">
        <f>+Renta_Alta!AK220+Masivo!AK220+Consumo_Inicial!AK220</f>
        <v>0</v>
      </c>
      <c r="AL220" s="8">
        <f>+Renta_Alta!AL220+Masivo!AL220+Consumo_Inicial!AL220</f>
        <v>0</v>
      </c>
      <c r="AM220" s="8">
        <f>+Renta_Alta!AM220+Masivo!AM220+Consumo_Inicial!AM220</f>
        <v>0</v>
      </c>
      <c r="AN220" s="8">
        <f>+Renta_Alta!AN220+Masivo!AN220+Consumo_Inicial!AN220</f>
        <v>0</v>
      </c>
      <c r="AO220" s="8">
        <f>+Renta_Alta!AO220+Masivo!AO220+Consumo_Inicial!AO220</f>
        <v>0</v>
      </c>
      <c r="AP220" s="8">
        <f>+Renta_Alta!AP220+Masivo!AP220+Consumo_Inicial!AP220</f>
        <v>0</v>
      </c>
      <c r="AQ220" s="8">
        <f>+Renta_Alta!AQ220+Masivo!AQ220+Consumo_Inicial!AQ220</f>
        <v>0</v>
      </c>
      <c r="AR220" s="8">
        <f>+Renta_Alta!AR220+Masivo!AR220+Consumo_Inicial!AR220</f>
        <v>0</v>
      </c>
      <c r="AS220" s="8">
        <f>+Renta_Alta!AS220+Masivo!AS220+Consumo_Inicial!AS220</f>
        <v>0</v>
      </c>
      <c r="AT220" s="8">
        <f>+Renta_Alta!AT220+Masivo!AT220+Consumo_Inicial!AT220</f>
        <v>0</v>
      </c>
      <c r="AU220" s="8">
        <f>+Renta_Alta!AU220+Masivo!AU220+Consumo_Inicial!AU220</f>
        <v>0</v>
      </c>
      <c r="AV220" s="8">
        <f>+Renta_Alta!AV220+Masivo!AV220+Consumo_Inicial!AV220</f>
        <v>0</v>
      </c>
      <c r="AW220" s="8">
        <f>+Renta_Alta!AW220+Masivo!AW220+Consumo_Inicial!AW220</f>
        <v>0</v>
      </c>
      <c r="AX220" s="8">
        <f>+Renta_Alta!AX220+Masivo!AX220+Consumo_Inicial!AX220</f>
        <v>0</v>
      </c>
      <c r="AY220" s="8">
        <f>+Renta_Alta!AY220+Masivo!AY220+Consumo_Inicial!AY220</f>
        <v>0</v>
      </c>
      <c r="AZ220" s="8">
        <f>+Renta_Alta!AZ220+Masivo!AZ220+Consumo_Inicial!AZ220</f>
        <v>0</v>
      </c>
      <c r="BA220" s="8">
        <f>+Renta_Alta!BA220+Masivo!BA220+Consumo_Inicial!BA220</f>
        <v>0</v>
      </c>
      <c r="BB220" s="8">
        <f>+Renta_Alta!BB220+Masivo!BB220+Consumo_Inicial!BB220</f>
        <v>0</v>
      </c>
      <c r="BC220" s="8">
        <f>+Renta_Alta!BC220+Masivo!BC220+Consumo_Inicial!BC220</f>
        <v>0</v>
      </c>
      <c r="BD220" s="8">
        <f>+Renta_Alta!BD220+Masivo!BD220+Consumo_Inicial!BD220</f>
        <v>0</v>
      </c>
      <c r="BE220" s="8">
        <f>+Renta_Alta!BE220+Masivo!BE220+Consumo_Inicial!BE220</f>
        <v>0</v>
      </c>
      <c r="BF220" s="8">
        <f>+Renta_Alta!BF220+Masivo!BF220+Consumo_Inicial!BF220</f>
        <v>0</v>
      </c>
      <c r="BG220" s="8">
        <f>+Renta_Alta!BG220+Masivo!BG220+Consumo_Inicial!BG220</f>
        <v>0</v>
      </c>
      <c r="BH220" s="8">
        <f>+Renta_Alta!BH220+Masivo!BH220+Consumo_Inicial!BH220</f>
        <v>0</v>
      </c>
      <c r="BI220" s="8">
        <f>+Renta_Alta!BI220+Masivo!BI220+Consumo_Inicial!BI220</f>
        <v>0</v>
      </c>
      <c r="BJ220" s="8">
        <f>+Renta_Alta!BJ220+Masivo!BJ220+Consumo_Inicial!BJ220</f>
        <v>0</v>
      </c>
      <c r="BK220" s="8">
        <f>+Renta_Alta!BK220+Masivo!BK220+Consumo_Inicial!BK220</f>
        <v>0</v>
      </c>
      <c r="BO220" s="23">
        <f t="shared" si="792"/>
        <v>0</v>
      </c>
      <c r="BP220" s="23">
        <f t="shared" si="792"/>
        <v>0</v>
      </c>
      <c r="BQ220" s="23">
        <f t="shared" si="792"/>
        <v>0</v>
      </c>
      <c r="BR220" s="23">
        <f t="shared" si="792"/>
        <v>0</v>
      </c>
      <c r="BS220" s="23">
        <f t="shared" si="792"/>
        <v>0</v>
      </c>
      <c r="BT220" s="23">
        <f t="shared" si="792"/>
        <v>0</v>
      </c>
    </row>
    <row r="221" spans="1:72" hidden="1" outlineLevel="2" x14ac:dyDescent="0.25">
      <c r="A221" s="11" t="s">
        <v>28</v>
      </c>
      <c r="C221" s="2"/>
      <c r="D221" s="8">
        <f>+Renta_Alta!D221+Masivo!D221+Consumo_Inicial!D221</f>
        <v>0</v>
      </c>
      <c r="E221" s="8">
        <f>+Renta_Alta!E221+Masivo!E221+Consumo_Inicial!E221</f>
        <v>0</v>
      </c>
      <c r="F221" s="8">
        <f>+Renta_Alta!F221+Masivo!F221+Consumo_Inicial!F221</f>
        <v>0</v>
      </c>
      <c r="G221" s="8">
        <f>+Renta_Alta!G221+Masivo!G221+Consumo_Inicial!G221</f>
        <v>0</v>
      </c>
      <c r="H221" s="8">
        <f>+Renta_Alta!H221+Masivo!H221+Consumo_Inicial!H221</f>
        <v>0</v>
      </c>
      <c r="I221" s="8">
        <f>+Renta_Alta!I221+Masivo!I221+Consumo_Inicial!I221</f>
        <v>0</v>
      </c>
      <c r="J221" s="8">
        <f>+Renta_Alta!J221+Masivo!J221+Consumo_Inicial!J221</f>
        <v>0</v>
      </c>
      <c r="K221" s="8">
        <f>+Renta_Alta!K221+Masivo!K221+Consumo_Inicial!K221</f>
        <v>0</v>
      </c>
      <c r="L221" s="8">
        <f>+Renta_Alta!L221+Masivo!L221+Consumo_Inicial!L221</f>
        <v>0</v>
      </c>
      <c r="M221" s="8">
        <f>+Renta_Alta!M221+Masivo!M221+Consumo_Inicial!M221</f>
        <v>0</v>
      </c>
      <c r="N221" s="8">
        <f>+Renta_Alta!N221+Masivo!N221+Consumo_Inicial!N221</f>
        <v>0</v>
      </c>
      <c r="O221" s="8">
        <f>+Renta_Alta!O221+Masivo!O221+Consumo_Inicial!O221</f>
        <v>0</v>
      </c>
      <c r="P221" s="8">
        <f>+Renta_Alta!P221+Masivo!P221+Consumo_Inicial!P221</f>
        <v>0</v>
      </c>
      <c r="Q221" s="8">
        <f>+Renta_Alta!Q221+Masivo!Q221+Consumo_Inicial!Q221</f>
        <v>0</v>
      </c>
      <c r="R221" s="8">
        <f>+Renta_Alta!R221+Masivo!R221+Consumo_Inicial!R221</f>
        <v>0</v>
      </c>
      <c r="S221" s="8">
        <f>+Renta_Alta!S221+Masivo!S221+Consumo_Inicial!S221</f>
        <v>0</v>
      </c>
      <c r="T221" s="8">
        <f>+Renta_Alta!T221+Masivo!T221+Consumo_Inicial!T221</f>
        <v>0</v>
      </c>
      <c r="U221" s="8">
        <f>+Renta_Alta!U221+Masivo!U221+Consumo_Inicial!U221</f>
        <v>0</v>
      </c>
      <c r="V221" s="8">
        <f>+Renta_Alta!V221+Masivo!V221+Consumo_Inicial!V221</f>
        <v>0</v>
      </c>
      <c r="W221" s="8">
        <f>+Renta_Alta!W221+Masivo!W221+Consumo_Inicial!W221</f>
        <v>0</v>
      </c>
      <c r="X221" s="8">
        <f>+Renta_Alta!X221+Masivo!X221+Consumo_Inicial!X221</f>
        <v>0</v>
      </c>
      <c r="Y221" s="8">
        <f>+Renta_Alta!Y221+Masivo!Y221+Consumo_Inicial!Y221</f>
        <v>0</v>
      </c>
      <c r="Z221" s="8">
        <f>+Renta_Alta!Z221+Masivo!Z221+Consumo_Inicial!Z221</f>
        <v>0</v>
      </c>
      <c r="AA221" s="8">
        <f>+Renta_Alta!AA221+Masivo!AA221+Consumo_Inicial!AA221</f>
        <v>0</v>
      </c>
      <c r="AB221" s="8">
        <f>+Renta_Alta!AB221+Masivo!AB221+Consumo_Inicial!AB221</f>
        <v>0</v>
      </c>
      <c r="AC221" s="8">
        <f>+Renta_Alta!AC221+Masivo!AC221+Consumo_Inicial!AC221</f>
        <v>0</v>
      </c>
      <c r="AD221" s="8">
        <f>+Renta_Alta!AD221+Masivo!AD221+Consumo_Inicial!AD221</f>
        <v>0</v>
      </c>
      <c r="AE221" s="8">
        <f>+Renta_Alta!AE221+Masivo!AE221+Consumo_Inicial!AE221</f>
        <v>0</v>
      </c>
      <c r="AF221" s="8">
        <f>+Renta_Alta!AF221+Masivo!AF221+Consumo_Inicial!AF221</f>
        <v>0</v>
      </c>
      <c r="AG221" s="8">
        <f>+Renta_Alta!AG221+Masivo!AG221+Consumo_Inicial!AG221</f>
        <v>0</v>
      </c>
      <c r="AH221" s="8">
        <f>+Renta_Alta!AH221+Masivo!AH221+Consumo_Inicial!AH221</f>
        <v>0</v>
      </c>
      <c r="AI221" s="8">
        <f>+Renta_Alta!AI221+Masivo!AI221+Consumo_Inicial!AI221</f>
        <v>0</v>
      </c>
      <c r="AJ221" s="8">
        <f>+Renta_Alta!AJ221+Masivo!AJ221+Consumo_Inicial!AJ221</f>
        <v>0</v>
      </c>
      <c r="AK221" s="8">
        <f>+Renta_Alta!AK221+Masivo!AK221+Consumo_Inicial!AK221</f>
        <v>0</v>
      </c>
      <c r="AL221" s="8">
        <f>+Renta_Alta!AL221+Masivo!AL221+Consumo_Inicial!AL221</f>
        <v>0</v>
      </c>
      <c r="AM221" s="8">
        <f>+Renta_Alta!AM221+Masivo!AM221+Consumo_Inicial!AM221</f>
        <v>0</v>
      </c>
      <c r="AN221" s="8">
        <f>+Renta_Alta!AN221+Masivo!AN221+Consumo_Inicial!AN221</f>
        <v>0</v>
      </c>
      <c r="AO221" s="8">
        <f>+Renta_Alta!AO221+Masivo!AO221+Consumo_Inicial!AO221</f>
        <v>0</v>
      </c>
      <c r="AP221" s="8">
        <f>+Renta_Alta!AP221+Masivo!AP221+Consumo_Inicial!AP221</f>
        <v>0</v>
      </c>
      <c r="AQ221" s="8">
        <f>+Renta_Alta!AQ221+Masivo!AQ221+Consumo_Inicial!AQ221</f>
        <v>0</v>
      </c>
      <c r="AR221" s="8">
        <f>+Renta_Alta!AR221+Masivo!AR221+Consumo_Inicial!AR221</f>
        <v>0</v>
      </c>
      <c r="AS221" s="8">
        <f>+Renta_Alta!AS221+Masivo!AS221+Consumo_Inicial!AS221</f>
        <v>0</v>
      </c>
      <c r="AT221" s="8">
        <f>+Renta_Alta!AT221+Masivo!AT221+Consumo_Inicial!AT221</f>
        <v>0</v>
      </c>
      <c r="AU221" s="8">
        <f>+Renta_Alta!AU221+Masivo!AU221+Consumo_Inicial!AU221</f>
        <v>0</v>
      </c>
      <c r="AV221" s="8">
        <f>+Renta_Alta!AV221+Masivo!AV221+Consumo_Inicial!AV221</f>
        <v>0</v>
      </c>
      <c r="AW221" s="8">
        <f>+Renta_Alta!AW221+Masivo!AW221+Consumo_Inicial!AW221</f>
        <v>0</v>
      </c>
      <c r="AX221" s="8">
        <f>+Renta_Alta!AX221+Masivo!AX221+Consumo_Inicial!AX221</f>
        <v>0</v>
      </c>
      <c r="AY221" s="8">
        <f>+Renta_Alta!AY221+Masivo!AY221+Consumo_Inicial!AY221</f>
        <v>0</v>
      </c>
      <c r="AZ221" s="8">
        <f>+Renta_Alta!AZ221+Masivo!AZ221+Consumo_Inicial!AZ221</f>
        <v>0</v>
      </c>
      <c r="BA221" s="8">
        <f>+Renta_Alta!BA221+Masivo!BA221+Consumo_Inicial!BA221</f>
        <v>0</v>
      </c>
      <c r="BB221" s="8">
        <f>+Renta_Alta!BB221+Masivo!BB221+Consumo_Inicial!BB221</f>
        <v>0</v>
      </c>
      <c r="BC221" s="8">
        <f>+Renta_Alta!BC221+Masivo!BC221+Consumo_Inicial!BC221</f>
        <v>0</v>
      </c>
      <c r="BD221" s="8">
        <f>+Renta_Alta!BD221+Masivo!BD221+Consumo_Inicial!BD221</f>
        <v>0</v>
      </c>
      <c r="BE221" s="8">
        <f>+Renta_Alta!BE221+Masivo!BE221+Consumo_Inicial!BE221</f>
        <v>0</v>
      </c>
      <c r="BF221" s="8">
        <f>+Renta_Alta!BF221+Masivo!BF221+Consumo_Inicial!BF221</f>
        <v>0</v>
      </c>
      <c r="BG221" s="8">
        <f>+Renta_Alta!BG221+Masivo!BG221+Consumo_Inicial!BG221</f>
        <v>0</v>
      </c>
      <c r="BH221" s="8">
        <f>+Renta_Alta!BH221+Masivo!BH221+Consumo_Inicial!BH221</f>
        <v>0</v>
      </c>
      <c r="BI221" s="8">
        <f>+Renta_Alta!BI221+Masivo!BI221+Consumo_Inicial!BI221</f>
        <v>0</v>
      </c>
      <c r="BJ221" s="8">
        <f>+Renta_Alta!BJ221+Masivo!BJ221+Consumo_Inicial!BJ221</f>
        <v>0</v>
      </c>
      <c r="BK221" s="8">
        <f>+Renta_Alta!BK221+Masivo!BK221+Consumo_Inicial!BK221</f>
        <v>0</v>
      </c>
      <c r="BO221" s="23">
        <f t="shared" si="792"/>
        <v>0</v>
      </c>
      <c r="BP221" s="23">
        <f t="shared" si="792"/>
        <v>0</v>
      </c>
      <c r="BQ221" s="23">
        <f t="shared" si="792"/>
        <v>0</v>
      </c>
      <c r="BR221" s="23">
        <f t="shared" si="792"/>
        <v>0</v>
      </c>
      <c r="BS221" s="23">
        <f t="shared" si="792"/>
        <v>0</v>
      </c>
      <c r="BT221" s="23">
        <f t="shared" si="792"/>
        <v>0</v>
      </c>
    </row>
    <row r="222" spans="1:72" hidden="1" outlineLevel="2" x14ac:dyDescent="0.25">
      <c r="A222" s="11" t="s">
        <v>28</v>
      </c>
      <c r="C222" s="2"/>
      <c r="D222" s="8">
        <f>+Renta_Alta!D222+Masivo!D222+Consumo_Inicial!D222</f>
        <v>0</v>
      </c>
      <c r="E222" s="8">
        <f>+Renta_Alta!E222+Masivo!E222+Consumo_Inicial!E222</f>
        <v>0</v>
      </c>
      <c r="F222" s="8">
        <f>+Renta_Alta!F222+Masivo!F222+Consumo_Inicial!F222</f>
        <v>0</v>
      </c>
      <c r="G222" s="8">
        <f>+Renta_Alta!G222+Masivo!G222+Consumo_Inicial!G222</f>
        <v>0</v>
      </c>
      <c r="H222" s="8">
        <f>+Renta_Alta!H222+Masivo!H222+Consumo_Inicial!H222</f>
        <v>0</v>
      </c>
      <c r="I222" s="8">
        <f>+Renta_Alta!I222+Masivo!I222+Consumo_Inicial!I222</f>
        <v>0</v>
      </c>
      <c r="J222" s="8">
        <f>+Renta_Alta!J222+Masivo!J222+Consumo_Inicial!J222</f>
        <v>0</v>
      </c>
      <c r="K222" s="8">
        <f>+Renta_Alta!K222+Masivo!K222+Consumo_Inicial!K222</f>
        <v>0</v>
      </c>
      <c r="L222" s="8">
        <f>+Renta_Alta!L222+Masivo!L222+Consumo_Inicial!L222</f>
        <v>0</v>
      </c>
      <c r="M222" s="8">
        <f>+Renta_Alta!M222+Masivo!M222+Consumo_Inicial!M222</f>
        <v>0</v>
      </c>
      <c r="N222" s="8">
        <f>+Renta_Alta!N222+Masivo!N222+Consumo_Inicial!N222</f>
        <v>0</v>
      </c>
      <c r="O222" s="8">
        <f>+Renta_Alta!O222+Masivo!O222+Consumo_Inicial!O222</f>
        <v>0</v>
      </c>
      <c r="P222" s="8">
        <f>+Renta_Alta!P222+Masivo!P222+Consumo_Inicial!P222</f>
        <v>0</v>
      </c>
      <c r="Q222" s="8">
        <f>+Renta_Alta!Q222+Masivo!Q222+Consumo_Inicial!Q222</f>
        <v>0</v>
      </c>
      <c r="R222" s="8">
        <f>+Renta_Alta!R222+Masivo!R222+Consumo_Inicial!R222</f>
        <v>0</v>
      </c>
      <c r="S222" s="8">
        <f>+Renta_Alta!S222+Masivo!S222+Consumo_Inicial!S222</f>
        <v>0</v>
      </c>
      <c r="T222" s="8">
        <f>+Renta_Alta!T222+Masivo!T222+Consumo_Inicial!T222</f>
        <v>0</v>
      </c>
      <c r="U222" s="8">
        <f>+Renta_Alta!U222+Masivo!U222+Consumo_Inicial!U222</f>
        <v>0</v>
      </c>
      <c r="V222" s="8">
        <f>+Renta_Alta!V222+Masivo!V222+Consumo_Inicial!V222</f>
        <v>0</v>
      </c>
      <c r="W222" s="8">
        <f>+Renta_Alta!W222+Masivo!W222+Consumo_Inicial!W222</f>
        <v>0</v>
      </c>
      <c r="X222" s="8">
        <f>+Renta_Alta!X222+Masivo!X222+Consumo_Inicial!X222</f>
        <v>0</v>
      </c>
      <c r="Y222" s="8">
        <f>+Renta_Alta!Y222+Masivo!Y222+Consumo_Inicial!Y222</f>
        <v>0</v>
      </c>
      <c r="Z222" s="8">
        <f>+Renta_Alta!Z222+Masivo!Z222+Consumo_Inicial!Z222</f>
        <v>0</v>
      </c>
      <c r="AA222" s="8">
        <f>+Renta_Alta!AA222+Masivo!AA222+Consumo_Inicial!AA222</f>
        <v>0</v>
      </c>
      <c r="AB222" s="8">
        <f>+Renta_Alta!AB222+Masivo!AB222+Consumo_Inicial!AB222</f>
        <v>0</v>
      </c>
      <c r="AC222" s="8">
        <f>+Renta_Alta!AC222+Masivo!AC222+Consumo_Inicial!AC222</f>
        <v>0</v>
      </c>
      <c r="AD222" s="8">
        <f>+Renta_Alta!AD222+Masivo!AD222+Consumo_Inicial!AD222</f>
        <v>0</v>
      </c>
      <c r="AE222" s="8">
        <f>+Renta_Alta!AE222+Masivo!AE222+Consumo_Inicial!AE222</f>
        <v>0</v>
      </c>
      <c r="AF222" s="8">
        <f>+Renta_Alta!AF222+Masivo!AF222+Consumo_Inicial!AF222</f>
        <v>0</v>
      </c>
      <c r="AG222" s="8">
        <f>+Renta_Alta!AG222+Masivo!AG222+Consumo_Inicial!AG222</f>
        <v>0</v>
      </c>
      <c r="AH222" s="8">
        <f>+Renta_Alta!AH222+Masivo!AH222+Consumo_Inicial!AH222</f>
        <v>0</v>
      </c>
      <c r="AI222" s="8">
        <f>+Renta_Alta!AI222+Masivo!AI222+Consumo_Inicial!AI222</f>
        <v>0</v>
      </c>
      <c r="AJ222" s="8">
        <f>+Renta_Alta!AJ222+Masivo!AJ222+Consumo_Inicial!AJ222</f>
        <v>0</v>
      </c>
      <c r="AK222" s="8">
        <f>+Renta_Alta!AK222+Masivo!AK222+Consumo_Inicial!AK222</f>
        <v>0</v>
      </c>
      <c r="AL222" s="8">
        <f>+Renta_Alta!AL222+Masivo!AL222+Consumo_Inicial!AL222</f>
        <v>0</v>
      </c>
      <c r="AM222" s="8">
        <f>+Renta_Alta!AM222+Masivo!AM222+Consumo_Inicial!AM222</f>
        <v>0</v>
      </c>
      <c r="AN222" s="8">
        <f>+Renta_Alta!AN222+Masivo!AN222+Consumo_Inicial!AN222</f>
        <v>0</v>
      </c>
      <c r="AO222" s="8">
        <f>+Renta_Alta!AO222+Masivo!AO222+Consumo_Inicial!AO222</f>
        <v>0</v>
      </c>
      <c r="AP222" s="8">
        <f>+Renta_Alta!AP222+Masivo!AP222+Consumo_Inicial!AP222</f>
        <v>0</v>
      </c>
      <c r="AQ222" s="8">
        <f>+Renta_Alta!AQ222+Masivo!AQ222+Consumo_Inicial!AQ222</f>
        <v>0</v>
      </c>
      <c r="AR222" s="8">
        <f>+Renta_Alta!AR222+Masivo!AR222+Consumo_Inicial!AR222</f>
        <v>0</v>
      </c>
      <c r="AS222" s="8">
        <f>+Renta_Alta!AS222+Masivo!AS222+Consumo_Inicial!AS222</f>
        <v>0</v>
      </c>
      <c r="AT222" s="8">
        <f>+Renta_Alta!AT222+Masivo!AT222+Consumo_Inicial!AT222</f>
        <v>0</v>
      </c>
      <c r="AU222" s="8">
        <f>+Renta_Alta!AU222+Masivo!AU222+Consumo_Inicial!AU222</f>
        <v>0</v>
      </c>
      <c r="AV222" s="8">
        <f>+Renta_Alta!AV222+Masivo!AV222+Consumo_Inicial!AV222</f>
        <v>0</v>
      </c>
      <c r="AW222" s="8">
        <f>+Renta_Alta!AW222+Masivo!AW222+Consumo_Inicial!AW222</f>
        <v>0</v>
      </c>
      <c r="AX222" s="8">
        <f>+Renta_Alta!AX222+Masivo!AX222+Consumo_Inicial!AX222</f>
        <v>0</v>
      </c>
      <c r="AY222" s="8">
        <f>+Renta_Alta!AY222+Masivo!AY222+Consumo_Inicial!AY222</f>
        <v>0</v>
      </c>
      <c r="AZ222" s="8">
        <f>+Renta_Alta!AZ222+Masivo!AZ222+Consumo_Inicial!AZ222</f>
        <v>0</v>
      </c>
      <c r="BA222" s="8">
        <f>+Renta_Alta!BA222+Masivo!BA222+Consumo_Inicial!BA222</f>
        <v>0</v>
      </c>
      <c r="BB222" s="8">
        <f>+Renta_Alta!BB222+Masivo!BB222+Consumo_Inicial!BB222</f>
        <v>0</v>
      </c>
      <c r="BC222" s="8">
        <f>+Renta_Alta!BC222+Masivo!BC222+Consumo_Inicial!BC222</f>
        <v>0</v>
      </c>
      <c r="BD222" s="8">
        <f>+Renta_Alta!BD222+Masivo!BD222+Consumo_Inicial!BD222</f>
        <v>0</v>
      </c>
      <c r="BE222" s="8">
        <f>+Renta_Alta!BE222+Masivo!BE222+Consumo_Inicial!BE222</f>
        <v>0</v>
      </c>
      <c r="BF222" s="8">
        <f>+Renta_Alta!BF222+Masivo!BF222+Consumo_Inicial!BF222</f>
        <v>0</v>
      </c>
      <c r="BG222" s="8">
        <f>+Renta_Alta!BG222+Masivo!BG222+Consumo_Inicial!BG222</f>
        <v>0</v>
      </c>
      <c r="BH222" s="8">
        <f>+Renta_Alta!BH222+Masivo!BH222+Consumo_Inicial!BH222</f>
        <v>0</v>
      </c>
      <c r="BI222" s="8">
        <f>+Renta_Alta!BI222+Masivo!BI222+Consumo_Inicial!BI222</f>
        <v>0</v>
      </c>
      <c r="BJ222" s="8">
        <f>+Renta_Alta!BJ222+Masivo!BJ222+Consumo_Inicial!BJ222</f>
        <v>0</v>
      </c>
      <c r="BK222" s="8">
        <f>+Renta_Alta!BK222+Masivo!BK222+Consumo_Inicial!BK222</f>
        <v>0</v>
      </c>
      <c r="BO222" s="23">
        <f t="shared" si="792"/>
        <v>0</v>
      </c>
      <c r="BP222" s="23">
        <f t="shared" si="792"/>
        <v>0</v>
      </c>
      <c r="BQ222" s="23">
        <f t="shared" si="792"/>
        <v>0</v>
      </c>
      <c r="BR222" s="23">
        <f t="shared" si="792"/>
        <v>0</v>
      </c>
      <c r="BS222" s="23">
        <f t="shared" si="792"/>
        <v>0</v>
      </c>
      <c r="BT222" s="23">
        <f t="shared" si="792"/>
        <v>0</v>
      </c>
    </row>
    <row r="223" spans="1:72" hidden="1" outlineLevel="2" x14ac:dyDescent="0.25">
      <c r="A223" s="11" t="s">
        <v>28</v>
      </c>
      <c r="C223" s="2"/>
      <c r="D223" s="8">
        <f>+Renta_Alta!D223+Masivo!D223+Consumo_Inicial!D223</f>
        <v>0</v>
      </c>
      <c r="E223" s="8">
        <f>+Renta_Alta!E223+Masivo!E223+Consumo_Inicial!E223</f>
        <v>0</v>
      </c>
      <c r="F223" s="8">
        <f>+Renta_Alta!F223+Masivo!F223+Consumo_Inicial!F223</f>
        <v>0</v>
      </c>
      <c r="G223" s="8">
        <f>+Renta_Alta!G223+Masivo!G223+Consumo_Inicial!G223</f>
        <v>0</v>
      </c>
      <c r="H223" s="8">
        <f>+Renta_Alta!H223+Masivo!H223+Consumo_Inicial!H223</f>
        <v>0</v>
      </c>
      <c r="I223" s="8">
        <f>+Renta_Alta!I223+Masivo!I223+Consumo_Inicial!I223</f>
        <v>0</v>
      </c>
      <c r="J223" s="8">
        <f>+Renta_Alta!J223+Masivo!J223+Consumo_Inicial!J223</f>
        <v>0</v>
      </c>
      <c r="K223" s="8">
        <f>+Renta_Alta!K223+Masivo!K223+Consumo_Inicial!K223</f>
        <v>0</v>
      </c>
      <c r="L223" s="8">
        <f>+Renta_Alta!L223+Masivo!L223+Consumo_Inicial!L223</f>
        <v>0</v>
      </c>
      <c r="M223" s="8">
        <f>+Renta_Alta!M223+Masivo!M223+Consumo_Inicial!M223</f>
        <v>0</v>
      </c>
      <c r="N223" s="8">
        <f>+Renta_Alta!N223+Masivo!N223+Consumo_Inicial!N223</f>
        <v>0</v>
      </c>
      <c r="O223" s="8">
        <f>+Renta_Alta!O223+Masivo!O223+Consumo_Inicial!O223</f>
        <v>0</v>
      </c>
      <c r="P223" s="8">
        <f>+Renta_Alta!P223+Masivo!P223+Consumo_Inicial!P223</f>
        <v>0</v>
      </c>
      <c r="Q223" s="8">
        <f>+Renta_Alta!Q223+Masivo!Q223+Consumo_Inicial!Q223</f>
        <v>0</v>
      </c>
      <c r="R223" s="8">
        <f>+Renta_Alta!R223+Masivo!R223+Consumo_Inicial!R223</f>
        <v>0</v>
      </c>
      <c r="S223" s="8">
        <f>+Renta_Alta!S223+Masivo!S223+Consumo_Inicial!S223</f>
        <v>0</v>
      </c>
      <c r="T223" s="8">
        <f>+Renta_Alta!T223+Masivo!T223+Consumo_Inicial!T223</f>
        <v>0</v>
      </c>
      <c r="U223" s="8">
        <f>+Renta_Alta!U223+Masivo!U223+Consumo_Inicial!U223</f>
        <v>0</v>
      </c>
      <c r="V223" s="8">
        <f>+Renta_Alta!V223+Masivo!V223+Consumo_Inicial!V223</f>
        <v>0</v>
      </c>
      <c r="W223" s="8">
        <f>+Renta_Alta!W223+Masivo!W223+Consumo_Inicial!W223</f>
        <v>0</v>
      </c>
      <c r="X223" s="8">
        <f>+Renta_Alta!X223+Masivo!X223+Consumo_Inicial!X223</f>
        <v>0</v>
      </c>
      <c r="Y223" s="8">
        <f>+Renta_Alta!Y223+Masivo!Y223+Consumo_Inicial!Y223</f>
        <v>0</v>
      </c>
      <c r="Z223" s="8">
        <f>+Renta_Alta!Z223+Masivo!Z223+Consumo_Inicial!Z223</f>
        <v>0</v>
      </c>
      <c r="AA223" s="8">
        <f>+Renta_Alta!AA223+Masivo!AA223+Consumo_Inicial!AA223</f>
        <v>0</v>
      </c>
      <c r="AB223" s="8">
        <f>+Renta_Alta!AB223+Masivo!AB223+Consumo_Inicial!AB223</f>
        <v>0</v>
      </c>
      <c r="AC223" s="8">
        <f>+Renta_Alta!AC223+Masivo!AC223+Consumo_Inicial!AC223</f>
        <v>0</v>
      </c>
      <c r="AD223" s="8">
        <f>+Renta_Alta!AD223+Masivo!AD223+Consumo_Inicial!AD223</f>
        <v>0</v>
      </c>
      <c r="AE223" s="8">
        <f>+Renta_Alta!AE223+Masivo!AE223+Consumo_Inicial!AE223</f>
        <v>0</v>
      </c>
      <c r="AF223" s="8">
        <f>+Renta_Alta!AF223+Masivo!AF223+Consumo_Inicial!AF223</f>
        <v>0</v>
      </c>
      <c r="AG223" s="8">
        <f>+Renta_Alta!AG223+Masivo!AG223+Consumo_Inicial!AG223</f>
        <v>0</v>
      </c>
      <c r="AH223" s="8">
        <f>+Renta_Alta!AH223+Masivo!AH223+Consumo_Inicial!AH223</f>
        <v>0</v>
      </c>
      <c r="AI223" s="8">
        <f>+Renta_Alta!AI223+Masivo!AI223+Consumo_Inicial!AI223</f>
        <v>0</v>
      </c>
      <c r="AJ223" s="8">
        <f>+Renta_Alta!AJ223+Masivo!AJ223+Consumo_Inicial!AJ223</f>
        <v>0</v>
      </c>
      <c r="AK223" s="8">
        <f>+Renta_Alta!AK223+Masivo!AK223+Consumo_Inicial!AK223</f>
        <v>0</v>
      </c>
      <c r="AL223" s="8">
        <f>+Renta_Alta!AL223+Masivo!AL223+Consumo_Inicial!AL223</f>
        <v>0</v>
      </c>
      <c r="AM223" s="8">
        <f>+Renta_Alta!AM223+Masivo!AM223+Consumo_Inicial!AM223</f>
        <v>0</v>
      </c>
      <c r="AN223" s="8">
        <f>+Renta_Alta!AN223+Masivo!AN223+Consumo_Inicial!AN223</f>
        <v>0</v>
      </c>
      <c r="AO223" s="8">
        <f>+Renta_Alta!AO223+Masivo!AO223+Consumo_Inicial!AO223</f>
        <v>0</v>
      </c>
      <c r="AP223" s="8">
        <f>+Renta_Alta!AP223+Masivo!AP223+Consumo_Inicial!AP223</f>
        <v>0</v>
      </c>
      <c r="AQ223" s="8">
        <f>+Renta_Alta!AQ223+Masivo!AQ223+Consumo_Inicial!AQ223</f>
        <v>0</v>
      </c>
      <c r="AR223" s="8">
        <f>+Renta_Alta!AR223+Masivo!AR223+Consumo_Inicial!AR223</f>
        <v>0</v>
      </c>
      <c r="AS223" s="8">
        <f>+Renta_Alta!AS223+Masivo!AS223+Consumo_Inicial!AS223</f>
        <v>0</v>
      </c>
      <c r="AT223" s="8">
        <f>+Renta_Alta!AT223+Masivo!AT223+Consumo_Inicial!AT223</f>
        <v>0</v>
      </c>
      <c r="AU223" s="8">
        <f>+Renta_Alta!AU223+Masivo!AU223+Consumo_Inicial!AU223</f>
        <v>0</v>
      </c>
      <c r="AV223" s="8">
        <f>+Renta_Alta!AV223+Masivo!AV223+Consumo_Inicial!AV223</f>
        <v>0</v>
      </c>
      <c r="AW223" s="8">
        <f>+Renta_Alta!AW223+Masivo!AW223+Consumo_Inicial!AW223</f>
        <v>0</v>
      </c>
      <c r="AX223" s="8">
        <f>+Renta_Alta!AX223+Masivo!AX223+Consumo_Inicial!AX223</f>
        <v>0</v>
      </c>
      <c r="AY223" s="8">
        <f>+Renta_Alta!AY223+Masivo!AY223+Consumo_Inicial!AY223</f>
        <v>0</v>
      </c>
      <c r="AZ223" s="8">
        <f>+Renta_Alta!AZ223+Masivo!AZ223+Consumo_Inicial!AZ223</f>
        <v>0</v>
      </c>
      <c r="BA223" s="8">
        <f>+Renta_Alta!BA223+Masivo!BA223+Consumo_Inicial!BA223</f>
        <v>0</v>
      </c>
      <c r="BB223" s="8">
        <f>+Renta_Alta!BB223+Masivo!BB223+Consumo_Inicial!BB223</f>
        <v>0</v>
      </c>
      <c r="BC223" s="8">
        <f>+Renta_Alta!BC223+Masivo!BC223+Consumo_Inicial!BC223</f>
        <v>0</v>
      </c>
      <c r="BD223" s="8">
        <f>+Renta_Alta!BD223+Masivo!BD223+Consumo_Inicial!BD223</f>
        <v>0</v>
      </c>
      <c r="BE223" s="8">
        <f>+Renta_Alta!BE223+Masivo!BE223+Consumo_Inicial!BE223</f>
        <v>0</v>
      </c>
      <c r="BF223" s="8">
        <f>+Renta_Alta!BF223+Masivo!BF223+Consumo_Inicial!BF223</f>
        <v>0</v>
      </c>
      <c r="BG223" s="8">
        <f>+Renta_Alta!BG223+Masivo!BG223+Consumo_Inicial!BG223</f>
        <v>0</v>
      </c>
      <c r="BH223" s="8">
        <f>+Renta_Alta!BH223+Masivo!BH223+Consumo_Inicial!BH223</f>
        <v>0</v>
      </c>
      <c r="BI223" s="8">
        <f>+Renta_Alta!BI223+Masivo!BI223+Consumo_Inicial!BI223</f>
        <v>0</v>
      </c>
      <c r="BJ223" s="8">
        <f>+Renta_Alta!BJ223+Masivo!BJ223+Consumo_Inicial!BJ223</f>
        <v>0</v>
      </c>
      <c r="BK223" s="8">
        <f>+Renta_Alta!BK223+Masivo!BK223+Consumo_Inicial!BK223</f>
        <v>0</v>
      </c>
      <c r="BO223" s="23">
        <f t="shared" si="792"/>
        <v>0</v>
      </c>
      <c r="BP223" s="23">
        <f t="shared" si="792"/>
        <v>0</v>
      </c>
      <c r="BQ223" s="23">
        <f t="shared" si="792"/>
        <v>0</v>
      </c>
      <c r="BR223" s="23">
        <f t="shared" si="792"/>
        <v>0</v>
      </c>
      <c r="BS223" s="23">
        <f t="shared" si="792"/>
        <v>0</v>
      </c>
      <c r="BT223" s="23">
        <f t="shared" si="792"/>
        <v>0</v>
      </c>
    </row>
    <row r="224" spans="1:72" hidden="1" outlineLevel="2" x14ac:dyDescent="0.25">
      <c r="A224" s="11" t="s">
        <v>28</v>
      </c>
      <c r="C224" s="2"/>
      <c r="D224" s="8">
        <f>+Renta_Alta!D224+Masivo!D224+Consumo_Inicial!D224</f>
        <v>0</v>
      </c>
      <c r="E224" s="8">
        <f>+Renta_Alta!E224+Masivo!E224+Consumo_Inicial!E224</f>
        <v>0</v>
      </c>
      <c r="F224" s="8">
        <f>+Renta_Alta!F224+Masivo!F224+Consumo_Inicial!F224</f>
        <v>0</v>
      </c>
      <c r="G224" s="8">
        <f>+Renta_Alta!G224+Masivo!G224+Consumo_Inicial!G224</f>
        <v>0</v>
      </c>
      <c r="H224" s="8">
        <f>+Renta_Alta!H224+Masivo!H224+Consumo_Inicial!H224</f>
        <v>0</v>
      </c>
      <c r="I224" s="8">
        <f>+Renta_Alta!I224+Masivo!I224+Consumo_Inicial!I224</f>
        <v>0</v>
      </c>
      <c r="J224" s="8">
        <f>+Renta_Alta!J224+Masivo!J224+Consumo_Inicial!J224</f>
        <v>0</v>
      </c>
      <c r="K224" s="8">
        <f>+Renta_Alta!K224+Masivo!K224+Consumo_Inicial!K224</f>
        <v>0</v>
      </c>
      <c r="L224" s="8">
        <f>+Renta_Alta!L224+Masivo!L224+Consumo_Inicial!L224</f>
        <v>0</v>
      </c>
      <c r="M224" s="8">
        <f>+Renta_Alta!M224+Masivo!M224+Consumo_Inicial!M224</f>
        <v>0</v>
      </c>
      <c r="N224" s="8">
        <f>+Renta_Alta!N224+Masivo!N224+Consumo_Inicial!N224</f>
        <v>0</v>
      </c>
      <c r="O224" s="8">
        <f>+Renta_Alta!O224+Masivo!O224+Consumo_Inicial!O224</f>
        <v>0</v>
      </c>
      <c r="P224" s="8">
        <f>+Renta_Alta!P224+Masivo!P224+Consumo_Inicial!P224</f>
        <v>0</v>
      </c>
      <c r="Q224" s="8">
        <f>+Renta_Alta!Q224+Masivo!Q224+Consumo_Inicial!Q224</f>
        <v>0</v>
      </c>
      <c r="R224" s="8">
        <f>+Renta_Alta!R224+Masivo!R224+Consumo_Inicial!R224</f>
        <v>0</v>
      </c>
      <c r="S224" s="8">
        <f>+Renta_Alta!S224+Masivo!S224+Consumo_Inicial!S224</f>
        <v>0</v>
      </c>
      <c r="T224" s="8">
        <f>+Renta_Alta!T224+Masivo!T224+Consumo_Inicial!T224</f>
        <v>0</v>
      </c>
      <c r="U224" s="8">
        <f>+Renta_Alta!U224+Masivo!U224+Consumo_Inicial!U224</f>
        <v>0</v>
      </c>
      <c r="V224" s="8">
        <f>+Renta_Alta!V224+Masivo!V224+Consumo_Inicial!V224</f>
        <v>0</v>
      </c>
      <c r="W224" s="8">
        <f>+Renta_Alta!W224+Masivo!W224+Consumo_Inicial!W224</f>
        <v>0</v>
      </c>
      <c r="X224" s="8">
        <f>+Renta_Alta!X224+Masivo!X224+Consumo_Inicial!X224</f>
        <v>0</v>
      </c>
      <c r="Y224" s="8">
        <f>+Renta_Alta!Y224+Masivo!Y224+Consumo_Inicial!Y224</f>
        <v>0</v>
      </c>
      <c r="Z224" s="8">
        <f>+Renta_Alta!Z224+Masivo!Z224+Consumo_Inicial!Z224</f>
        <v>0</v>
      </c>
      <c r="AA224" s="8">
        <f>+Renta_Alta!AA224+Masivo!AA224+Consumo_Inicial!AA224</f>
        <v>0</v>
      </c>
      <c r="AB224" s="8">
        <f>+Renta_Alta!AB224+Masivo!AB224+Consumo_Inicial!AB224</f>
        <v>0</v>
      </c>
      <c r="AC224" s="8">
        <f>+Renta_Alta!AC224+Masivo!AC224+Consumo_Inicial!AC224</f>
        <v>0</v>
      </c>
      <c r="AD224" s="8">
        <f>+Renta_Alta!AD224+Masivo!AD224+Consumo_Inicial!AD224</f>
        <v>0</v>
      </c>
      <c r="AE224" s="8">
        <f>+Renta_Alta!AE224+Masivo!AE224+Consumo_Inicial!AE224</f>
        <v>0</v>
      </c>
      <c r="AF224" s="8">
        <f>+Renta_Alta!AF224+Masivo!AF224+Consumo_Inicial!AF224</f>
        <v>0</v>
      </c>
      <c r="AG224" s="8">
        <f>+Renta_Alta!AG224+Masivo!AG224+Consumo_Inicial!AG224</f>
        <v>0</v>
      </c>
      <c r="AH224" s="8">
        <f>+Renta_Alta!AH224+Masivo!AH224+Consumo_Inicial!AH224</f>
        <v>0</v>
      </c>
      <c r="AI224" s="8">
        <f>+Renta_Alta!AI224+Masivo!AI224+Consumo_Inicial!AI224</f>
        <v>0</v>
      </c>
      <c r="AJ224" s="8">
        <f>+Renta_Alta!AJ224+Masivo!AJ224+Consumo_Inicial!AJ224</f>
        <v>0</v>
      </c>
      <c r="AK224" s="8">
        <f>+Renta_Alta!AK224+Masivo!AK224+Consumo_Inicial!AK224</f>
        <v>0</v>
      </c>
      <c r="AL224" s="8">
        <f>+Renta_Alta!AL224+Masivo!AL224+Consumo_Inicial!AL224</f>
        <v>0</v>
      </c>
      <c r="AM224" s="8">
        <f>+Renta_Alta!AM224+Masivo!AM224+Consumo_Inicial!AM224</f>
        <v>0</v>
      </c>
      <c r="AN224" s="8">
        <f>+Renta_Alta!AN224+Masivo!AN224+Consumo_Inicial!AN224</f>
        <v>0</v>
      </c>
      <c r="AO224" s="8">
        <f>+Renta_Alta!AO224+Masivo!AO224+Consumo_Inicial!AO224</f>
        <v>0</v>
      </c>
      <c r="AP224" s="8">
        <f>+Renta_Alta!AP224+Masivo!AP224+Consumo_Inicial!AP224</f>
        <v>0</v>
      </c>
      <c r="AQ224" s="8">
        <f>+Renta_Alta!AQ224+Masivo!AQ224+Consumo_Inicial!AQ224</f>
        <v>0</v>
      </c>
      <c r="AR224" s="8">
        <f>+Renta_Alta!AR224+Masivo!AR224+Consumo_Inicial!AR224</f>
        <v>0</v>
      </c>
      <c r="AS224" s="8">
        <f>+Renta_Alta!AS224+Masivo!AS224+Consumo_Inicial!AS224</f>
        <v>0</v>
      </c>
      <c r="AT224" s="8">
        <f>+Renta_Alta!AT224+Masivo!AT224+Consumo_Inicial!AT224</f>
        <v>0</v>
      </c>
      <c r="AU224" s="8">
        <f>+Renta_Alta!AU224+Masivo!AU224+Consumo_Inicial!AU224</f>
        <v>0</v>
      </c>
      <c r="AV224" s="8">
        <f>+Renta_Alta!AV224+Masivo!AV224+Consumo_Inicial!AV224</f>
        <v>0</v>
      </c>
      <c r="AW224" s="8">
        <f>+Renta_Alta!AW224+Masivo!AW224+Consumo_Inicial!AW224</f>
        <v>0</v>
      </c>
      <c r="AX224" s="8">
        <f>+Renta_Alta!AX224+Masivo!AX224+Consumo_Inicial!AX224</f>
        <v>0</v>
      </c>
      <c r="AY224" s="8">
        <f>+Renta_Alta!AY224+Masivo!AY224+Consumo_Inicial!AY224</f>
        <v>0</v>
      </c>
      <c r="AZ224" s="8">
        <f>+Renta_Alta!AZ224+Masivo!AZ224+Consumo_Inicial!AZ224</f>
        <v>0</v>
      </c>
      <c r="BA224" s="8">
        <f>+Renta_Alta!BA224+Masivo!BA224+Consumo_Inicial!BA224</f>
        <v>0</v>
      </c>
      <c r="BB224" s="8">
        <f>+Renta_Alta!BB224+Masivo!BB224+Consumo_Inicial!BB224</f>
        <v>0</v>
      </c>
      <c r="BC224" s="8">
        <f>+Renta_Alta!BC224+Masivo!BC224+Consumo_Inicial!BC224</f>
        <v>0</v>
      </c>
      <c r="BD224" s="8">
        <f>+Renta_Alta!BD224+Masivo!BD224+Consumo_Inicial!BD224</f>
        <v>0</v>
      </c>
      <c r="BE224" s="8">
        <f>+Renta_Alta!BE224+Masivo!BE224+Consumo_Inicial!BE224</f>
        <v>0</v>
      </c>
      <c r="BF224" s="8">
        <f>+Renta_Alta!BF224+Masivo!BF224+Consumo_Inicial!BF224</f>
        <v>0</v>
      </c>
      <c r="BG224" s="8">
        <f>+Renta_Alta!BG224+Masivo!BG224+Consumo_Inicial!BG224</f>
        <v>0</v>
      </c>
      <c r="BH224" s="8">
        <f>+Renta_Alta!BH224+Masivo!BH224+Consumo_Inicial!BH224</f>
        <v>0</v>
      </c>
      <c r="BI224" s="8">
        <f>+Renta_Alta!BI224+Masivo!BI224+Consumo_Inicial!BI224</f>
        <v>0</v>
      </c>
      <c r="BJ224" s="8">
        <f>+Renta_Alta!BJ224+Masivo!BJ224+Consumo_Inicial!BJ224</f>
        <v>0</v>
      </c>
      <c r="BK224" s="8">
        <f>+Renta_Alta!BK224+Masivo!BK224+Consumo_Inicial!BK224</f>
        <v>0</v>
      </c>
      <c r="BO224" s="23">
        <f t="shared" si="792"/>
        <v>0</v>
      </c>
      <c r="BP224" s="23">
        <f t="shared" si="792"/>
        <v>0</v>
      </c>
      <c r="BQ224" s="23">
        <f t="shared" si="792"/>
        <v>0</v>
      </c>
      <c r="BR224" s="23">
        <f t="shared" si="792"/>
        <v>0</v>
      </c>
      <c r="BS224" s="23">
        <f t="shared" si="792"/>
        <v>0</v>
      </c>
      <c r="BT224" s="23">
        <f t="shared" si="792"/>
        <v>0</v>
      </c>
    </row>
    <row r="225" spans="1:72" hidden="1" outlineLevel="1" x14ac:dyDescent="0.25">
      <c r="A225" s="11" t="s">
        <v>28</v>
      </c>
      <c r="C225" s="51"/>
      <c r="D225" s="53">
        <f t="shared" ref="D225:BK225" si="793">SUM(D217:D224)</f>
        <v>0</v>
      </c>
      <c r="E225" s="53">
        <f t="shared" si="793"/>
        <v>0</v>
      </c>
      <c r="F225" s="53">
        <f t="shared" si="793"/>
        <v>0</v>
      </c>
      <c r="G225" s="53">
        <f t="shared" si="793"/>
        <v>0</v>
      </c>
      <c r="H225" s="53">
        <f t="shared" si="793"/>
        <v>0</v>
      </c>
      <c r="I225" s="53">
        <f t="shared" si="793"/>
        <v>0</v>
      </c>
      <c r="J225" s="53">
        <f t="shared" si="793"/>
        <v>0</v>
      </c>
      <c r="K225" s="53">
        <f t="shared" si="793"/>
        <v>0</v>
      </c>
      <c r="L225" s="53">
        <f t="shared" si="793"/>
        <v>0</v>
      </c>
      <c r="M225" s="53">
        <f t="shared" si="793"/>
        <v>0</v>
      </c>
      <c r="N225" s="53">
        <f t="shared" si="793"/>
        <v>0</v>
      </c>
      <c r="O225" s="53">
        <f t="shared" si="793"/>
        <v>0</v>
      </c>
      <c r="P225" s="53">
        <f t="shared" si="793"/>
        <v>0</v>
      </c>
      <c r="Q225" s="53">
        <f t="shared" si="793"/>
        <v>0</v>
      </c>
      <c r="R225" s="53">
        <f t="shared" si="793"/>
        <v>0</v>
      </c>
      <c r="S225" s="53">
        <f t="shared" si="793"/>
        <v>0</v>
      </c>
      <c r="T225" s="53">
        <f t="shared" si="793"/>
        <v>0</v>
      </c>
      <c r="U225" s="53">
        <f t="shared" si="793"/>
        <v>0</v>
      </c>
      <c r="V225" s="53">
        <f t="shared" si="793"/>
        <v>0</v>
      </c>
      <c r="W225" s="53">
        <f t="shared" si="793"/>
        <v>0</v>
      </c>
      <c r="X225" s="53">
        <f t="shared" si="793"/>
        <v>0</v>
      </c>
      <c r="Y225" s="53">
        <f t="shared" si="793"/>
        <v>0</v>
      </c>
      <c r="Z225" s="53">
        <f t="shared" si="793"/>
        <v>0</v>
      </c>
      <c r="AA225" s="53">
        <f t="shared" si="793"/>
        <v>0</v>
      </c>
      <c r="AB225" s="53">
        <f t="shared" si="793"/>
        <v>0</v>
      </c>
      <c r="AC225" s="53">
        <f t="shared" si="793"/>
        <v>0</v>
      </c>
      <c r="AD225" s="53">
        <f t="shared" si="793"/>
        <v>0</v>
      </c>
      <c r="AE225" s="53">
        <f t="shared" si="793"/>
        <v>0</v>
      </c>
      <c r="AF225" s="53">
        <f t="shared" si="793"/>
        <v>0</v>
      </c>
      <c r="AG225" s="53">
        <f t="shared" si="793"/>
        <v>0</v>
      </c>
      <c r="AH225" s="53">
        <f t="shared" si="793"/>
        <v>0</v>
      </c>
      <c r="AI225" s="53">
        <f t="shared" si="793"/>
        <v>0</v>
      </c>
      <c r="AJ225" s="53">
        <f t="shared" si="793"/>
        <v>0</v>
      </c>
      <c r="AK225" s="53">
        <f t="shared" si="793"/>
        <v>0</v>
      </c>
      <c r="AL225" s="53">
        <f t="shared" si="793"/>
        <v>0</v>
      </c>
      <c r="AM225" s="53">
        <f t="shared" si="793"/>
        <v>0</v>
      </c>
      <c r="AN225" s="53">
        <f t="shared" si="793"/>
        <v>0</v>
      </c>
      <c r="AO225" s="53">
        <f t="shared" si="793"/>
        <v>0</v>
      </c>
      <c r="AP225" s="53">
        <f t="shared" si="793"/>
        <v>0</v>
      </c>
      <c r="AQ225" s="53">
        <f t="shared" si="793"/>
        <v>0</v>
      </c>
      <c r="AR225" s="53">
        <f t="shared" si="793"/>
        <v>0</v>
      </c>
      <c r="AS225" s="53">
        <f t="shared" si="793"/>
        <v>0</v>
      </c>
      <c r="AT225" s="53">
        <f t="shared" si="793"/>
        <v>0</v>
      </c>
      <c r="AU225" s="53">
        <f t="shared" si="793"/>
        <v>0</v>
      </c>
      <c r="AV225" s="53">
        <f t="shared" si="793"/>
        <v>0</v>
      </c>
      <c r="AW225" s="53">
        <f t="shared" si="793"/>
        <v>0</v>
      </c>
      <c r="AX225" s="53">
        <f t="shared" si="793"/>
        <v>0</v>
      </c>
      <c r="AY225" s="53">
        <f t="shared" si="793"/>
        <v>0</v>
      </c>
      <c r="AZ225" s="53">
        <f t="shared" si="793"/>
        <v>-52.82897715</v>
      </c>
      <c r="BA225" s="53">
        <f t="shared" si="793"/>
        <v>-52.828977159999994</v>
      </c>
      <c r="BB225" s="53">
        <f t="shared" si="793"/>
        <v>-59.036472850000003</v>
      </c>
      <c r="BC225" s="53">
        <f t="shared" si="793"/>
        <v>-52.359186350000002</v>
      </c>
      <c r="BD225" s="53">
        <f t="shared" si="793"/>
        <v>-52.359186360000002</v>
      </c>
      <c r="BE225" s="53">
        <f t="shared" si="793"/>
        <v>-58.566682049999997</v>
      </c>
      <c r="BF225" s="53">
        <f t="shared" si="793"/>
        <v>-45.166600895000002</v>
      </c>
      <c r="BG225" s="53">
        <f t="shared" si="793"/>
        <v>-45.166600887000001</v>
      </c>
      <c r="BH225" s="53">
        <f t="shared" si="793"/>
        <v>-49.681143219999996</v>
      </c>
      <c r="BI225" s="53">
        <f t="shared" si="793"/>
        <v>-48.890950079999996</v>
      </c>
      <c r="BJ225" s="53">
        <f t="shared" si="793"/>
        <v>-48.890950080000003</v>
      </c>
      <c r="BK225" s="53">
        <f t="shared" si="793"/>
        <v>-54.534127990000002</v>
      </c>
      <c r="BO225" s="53">
        <f t="shared" ref="BO225:BT225" si="794">SUM(BO217:BO224)</f>
        <v>0</v>
      </c>
      <c r="BP225" s="53">
        <f t="shared" si="794"/>
        <v>-269.41279987000001</v>
      </c>
      <c r="BQ225" s="53">
        <f t="shared" si="794"/>
        <v>0</v>
      </c>
      <c r="BR225" s="53">
        <f t="shared" si="794"/>
        <v>0</v>
      </c>
      <c r="BS225" s="53">
        <f t="shared" si="794"/>
        <v>0</v>
      </c>
      <c r="BT225" s="53">
        <f t="shared" si="794"/>
        <v>0</v>
      </c>
    </row>
    <row r="226" spans="1:72" hidden="1" outlineLevel="1" x14ac:dyDescent="0.25">
      <c r="A226" s="11" t="s">
        <v>28</v>
      </c>
      <c r="C226" s="51"/>
      <c r="D226" s="8">
        <f>+Renta_Alta!D226+Masivo!D226+Consumo_Inicial!D226</f>
        <v>0</v>
      </c>
      <c r="E226" s="8">
        <f>+Renta_Alta!E226+Masivo!E226+Consumo_Inicial!E226</f>
        <v>0</v>
      </c>
      <c r="F226" s="8">
        <f>+Renta_Alta!F226+Masivo!F226+Consumo_Inicial!F226</f>
        <v>0</v>
      </c>
      <c r="G226" s="8">
        <f>+Renta_Alta!G226+Masivo!G226+Consumo_Inicial!G226</f>
        <v>0</v>
      </c>
      <c r="H226" s="8">
        <f>+Renta_Alta!H226+Masivo!H226+Consumo_Inicial!H226</f>
        <v>0</v>
      </c>
      <c r="I226" s="8">
        <f>+Renta_Alta!I226+Masivo!I226+Consumo_Inicial!I226</f>
        <v>0</v>
      </c>
      <c r="J226" s="8">
        <f>+Renta_Alta!J226+Masivo!J226+Consumo_Inicial!J226</f>
        <v>0</v>
      </c>
      <c r="K226" s="8">
        <f>+Renta_Alta!K226+Masivo!K226+Consumo_Inicial!K226</f>
        <v>0</v>
      </c>
      <c r="L226" s="8">
        <f>+Renta_Alta!L226+Masivo!L226+Consumo_Inicial!L226</f>
        <v>0</v>
      </c>
      <c r="M226" s="8">
        <f>+Renta_Alta!M226+Masivo!M226+Consumo_Inicial!M226</f>
        <v>0</v>
      </c>
      <c r="N226" s="8">
        <f>+Renta_Alta!N226+Masivo!N226+Consumo_Inicial!N226</f>
        <v>0</v>
      </c>
      <c r="O226" s="8">
        <f>+Renta_Alta!O226+Masivo!O226+Consumo_Inicial!O226</f>
        <v>0</v>
      </c>
      <c r="P226" s="8">
        <f>+Renta_Alta!P226+Masivo!P226+Consumo_Inicial!P226</f>
        <v>0</v>
      </c>
      <c r="Q226" s="8">
        <f>+Renta_Alta!Q226+Masivo!Q226+Consumo_Inicial!Q226</f>
        <v>0</v>
      </c>
      <c r="R226" s="8">
        <f>+Renta_Alta!R226+Masivo!R226+Consumo_Inicial!R226</f>
        <v>0</v>
      </c>
      <c r="S226" s="8">
        <f>+Renta_Alta!S226+Masivo!S226+Consumo_Inicial!S226</f>
        <v>0</v>
      </c>
      <c r="T226" s="8">
        <f>+Renta_Alta!T226+Masivo!T226+Consumo_Inicial!T226</f>
        <v>0</v>
      </c>
      <c r="U226" s="8">
        <f>+Renta_Alta!U226+Masivo!U226+Consumo_Inicial!U226</f>
        <v>0</v>
      </c>
      <c r="V226" s="8">
        <f>+Renta_Alta!V226+Masivo!V226+Consumo_Inicial!V226</f>
        <v>0</v>
      </c>
      <c r="W226" s="8">
        <f>+Renta_Alta!W226+Masivo!W226+Consumo_Inicial!W226</f>
        <v>0</v>
      </c>
      <c r="X226" s="8">
        <f>+Renta_Alta!X226+Masivo!X226+Consumo_Inicial!X226</f>
        <v>0</v>
      </c>
      <c r="Y226" s="8">
        <f>+Renta_Alta!Y226+Masivo!Y226+Consumo_Inicial!Y226</f>
        <v>0</v>
      </c>
      <c r="Z226" s="8">
        <f>+Renta_Alta!Z226+Masivo!Z226+Consumo_Inicial!Z226</f>
        <v>0</v>
      </c>
      <c r="AA226" s="8">
        <f>+Renta_Alta!AA226+Masivo!AA226+Consumo_Inicial!AA226</f>
        <v>0</v>
      </c>
      <c r="AB226" s="8">
        <f>+Renta_Alta!AB226+Masivo!AB226+Consumo_Inicial!AB226</f>
        <v>0</v>
      </c>
      <c r="AC226" s="8">
        <f>+Renta_Alta!AC226+Masivo!AC226+Consumo_Inicial!AC226</f>
        <v>0</v>
      </c>
      <c r="AD226" s="8">
        <f>+Renta_Alta!AD226+Masivo!AD226+Consumo_Inicial!AD226</f>
        <v>0</v>
      </c>
      <c r="AE226" s="8">
        <f>+Renta_Alta!AE226+Masivo!AE226+Consumo_Inicial!AE226</f>
        <v>0</v>
      </c>
      <c r="AF226" s="8">
        <f>+Renta_Alta!AF226+Masivo!AF226+Consumo_Inicial!AF226</f>
        <v>0</v>
      </c>
      <c r="AG226" s="8">
        <f>+Renta_Alta!AG226+Masivo!AG226+Consumo_Inicial!AG226</f>
        <v>0</v>
      </c>
      <c r="AH226" s="8">
        <f>+Renta_Alta!AH226+Masivo!AH226+Consumo_Inicial!AH226</f>
        <v>0</v>
      </c>
      <c r="AI226" s="8">
        <f>+Renta_Alta!AI226+Masivo!AI226+Consumo_Inicial!AI226</f>
        <v>0</v>
      </c>
      <c r="AJ226" s="8">
        <f>+Renta_Alta!AJ226+Masivo!AJ226+Consumo_Inicial!AJ226</f>
        <v>0</v>
      </c>
      <c r="AK226" s="8">
        <f>+Renta_Alta!AK226+Masivo!AK226+Consumo_Inicial!AK226</f>
        <v>0</v>
      </c>
      <c r="AL226" s="8">
        <f>+Renta_Alta!AL226+Masivo!AL226+Consumo_Inicial!AL226</f>
        <v>0</v>
      </c>
      <c r="AM226" s="8">
        <f>+Renta_Alta!AM226+Masivo!AM226+Consumo_Inicial!AM226</f>
        <v>0</v>
      </c>
      <c r="AN226" s="8">
        <f>+Renta_Alta!AN226+Masivo!AN226+Consumo_Inicial!AN226</f>
        <v>0</v>
      </c>
      <c r="AO226" s="8">
        <f>+Renta_Alta!AO226+Masivo!AO226+Consumo_Inicial!AO226</f>
        <v>0</v>
      </c>
      <c r="AP226" s="8">
        <f>+Renta_Alta!AP226+Masivo!AP226+Consumo_Inicial!AP226</f>
        <v>0</v>
      </c>
      <c r="AQ226" s="8">
        <f>+Renta_Alta!AQ226+Masivo!AQ226+Consumo_Inicial!AQ226</f>
        <v>0</v>
      </c>
      <c r="AR226" s="8">
        <f>+Renta_Alta!AR226+Masivo!AR226+Consumo_Inicial!AR226</f>
        <v>0</v>
      </c>
      <c r="AS226" s="8">
        <f>+Renta_Alta!AS226+Masivo!AS226+Consumo_Inicial!AS226</f>
        <v>0</v>
      </c>
      <c r="AT226" s="8">
        <f>+Renta_Alta!AT226+Masivo!AT226+Consumo_Inicial!AT226</f>
        <v>0</v>
      </c>
      <c r="AU226" s="8">
        <f>+Renta_Alta!AU226+Masivo!AU226+Consumo_Inicial!AU226</f>
        <v>0</v>
      </c>
      <c r="AV226" s="8">
        <f>+Renta_Alta!AV226+Masivo!AV226+Consumo_Inicial!AV226</f>
        <v>0</v>
      </c>
      <c r="AW226" s="8">
        <f>+Renta_Alta!AW226+Masivo!AW226+Consumo_Inicial!AW226</f>
        <v>0</v>
      </c>
      <c r="AX226" s="8">
        <f>+Renta_Alta!AX226+Masivo!AX226+Consumo_Inicial!AX226</f>
        <v>0</v>
      </c>
      <c r="AY226" s="8">
        <f>+Renta_Alta!AY226+Masivo!AY226+Consumo_Inicial!AY226</f>
        <v>0</v>
      </c>
      <c r="AZ226" s="8">
        <f>+Renta_Alta!AZ226+Masivo!AZ226+Consumo_Inicial!AZ226</f>
        <v>0</v>
      </c>
      <c r="BA226" s="8">
        <f>+Renta_Alta!BA226+Masivo!BA226+Consumo_Inicial!BA226</f>
        <v>0</v>
      </c>
      <c r="BB226" s="8">
        <f>+Renta_Alta!BB226+Masivo!BB226+Consumo_Inicial!BB226</f>
        <v>0</v>
      </c>
      <c r="BC226" s="8">
        <f>+Renta_Alta!BC226+Masivo!BC226+Consumo_Inicial!BC226</f>
        <v>0</v>
      </c>
      <c r="BD226" s="8">
        <f>+Renta_Alta!BD226+Masivo!BD226+Consumo_Inicial!BD226</f>
        <v>0</v>
      </c>
      <c r="BE226" s="8">
        <f>+Renta_Alta!BE226+Masivo!BE226+Consumo_Inicial!BE226</f>
        <v>0</v>
      </c>
      <c r="BF226" s="8">
        <f>+Renta_Alta!BF226+Masivo!BF226+Consumo_Inicial!BF226</f>
        <v>0</v>
      </c>
      <c r="BG226" s="8">
        <f>+Renta_Alta!BG226+Masivo!BG226+Consumo_Inicial!BG226</f>
        <v>0</v>
      </c>
      <c r="BH226" s="8">
        <f>+Renta_Alta!BH226+Masivo!BH226+Consumo_Inicial!BH226</f>
        <v>0</v>
      </c>
      <c r="BI226" s="8">
        <f>+Renta_Alta!BI226+Masivo!BI226+Consumo_Inicial!BI226</f>
        <v>0</v>
      </c>
      <c r="BJ226" s="8">
        <f>+Renta_Alta!BJ226+Masivo!BJ226+Consumo_Inicial!BJ226</f>
        <v>0</v>
      </c>
      <c r="BK226" s="8">
        <f>+Renta_Alta!BK226+Masivo!BK226+Consumo_Inicial!BK226</f>
        <v>0</v>
      </c>
      <c r="BO226" s="23">
        <f t="shared" si="792"/>
        <v>0</v>
      </c>
      <c r="BP226" s="23">
        <f t="shared" si="792"/>
        <v>0</v>
      </c>
      <c r="BQ226" s="23">
        <f t="shared" si="792"/>
        <v>0</v>
      </c>
      <c r="BR226" s="23">
        <f t="shared" si="792"/>
        <v>0</v>
      </c>
      <c r="BS226" s="23">
        <f t="shared" si="792"/>
        <v>0</v>
      </c>
      <c r="BT226" s="23">
        <f t="shared" si="792"/>
        <v>0</v>
      </c>
    </row>
    <row r="227" spans="1:72" hidden="1" outlineLevel="1" x14ac:dyDescent="0.25">
      <c r="A227" s="11" t="s">
        <v>28</v>
      </c>
      <c r="C227" s="51"/>
      <c r="D227" s="8">
        <f>+Renta_Alta!D227+Masivo!D227+Consumo_Inicial!D227</f>
        <v>0</v>
      </c>
      <c r="E227" s="8">
        <f>+Renta_Alta!E227+Masivo!E227+Consumo_Inicial!E227</f>
        <v>0</v>
      </c>
      <c r="F227" s="8">
        <f>+Renta_Alta!F227+Masivo!F227+Consumo_Inicial!F227</f>
        <v>0</v>
      </c>
      <c r="G227" s="8">
        <f>+Renta_Alta!G227+Masivo!G227+Consumo_Inicial!G227</f>
        <v>0</v>
      </c>
      <c r="H227" s="8">
        <f>+Renta_Alta!H227+Masivo!H227+Consumo_Inicial!H227</f>
        <v>0</v>
      </c>
      <c r="I227" s="8">
        <f>+Renta_Alta!I227+Masivo!I227+Consumo_Inicial!I227</f>
        <v>0</v>
      </c>
      <c r="J227" s="8">
        <f>+Renta_Alta!J227+Masivo!J227+Consumo_Inicial!J227</f>
        <v>0</v>
      </c>
      <c r="K227" s="8">
        <f>+Renta_Alta!K227+Masivo!K227+Consumo_Inicial!K227</f>
        <v>0</v>
      </c>
      <c r="L227" s="8">
        <f>+Renta_Alta!L227+Masivo!L227+Consumo_Inicial!L227</f>
        <v>0</v>
      </c>
      <c r="M227" s="8">
        <f>+Renta_Alta!M227+Masivo!M227+Consumo_Inicial!M227</f>
        <v>0</v>
      </c>
      <c r="N227" s="8">
        <f>+Renta_Alta!N227+Masivo!N227+Consumo_Inicial!N227</f>
        <v>0</v>
      </c>
      <c r="O227" s="8">
        <f>+Renta_Alta!O227+Masivo!O227+Consumo_Inicial!O227</f>
        <v>0</v>
      </c>
      <c r="P227" s="8">
        <f>+Renta_Alta!P227+Masivo!P227+Consumo_Inicial!P227</f>
        <v>0</v>
      </c>
      <c r="Q227" s="8">
        <f>+Renta_Alta!Q227+Masivo!Q227+Consumo_Inicial!Q227</f>
        <v>0</v>
      </c>
      <c r="R227" s="8">
        <f>+Renta_Alta!R227+Masivo!R227+Consumo_Inicial!R227</f>
        <v>0</v>
      </c>
      <c r="S227" s="8">
        <f>+Renta_Alta!S227+Masivo!S227+Consumo_Inicial!S227</f>
        <v>0</v>
      </c>
      <c r="T227" s="8">
        <f>+Renta_Alta!T227+Masivo!T227+Consumo_Inicial!T227</f>
        <v>0</v>
      </c>
      <c r="U227" s="8">
        <f>+Renta_Alta!U227+Masivo!U227+Consumo_Inicial!U227</f>
        <v>0</v>
      </c>
      <c r="V227" s="8">
        <f>+Renta_Alta!V227+Masivo!V227+Consumo_Inicial!V227</f>
        <v>0</v>
      </c>
      <c r="W227" s="8">
        <f>+Renta_Alta!W227+Masivo!W227+Consumo_Inicial!W227</f>
        <v>0</v>
      </c>
      <c r="X227" s="8">
        <f>+Renta_Alta!X227+Masivo!X227+Consumo_Inicial!X227</f>
        <v>0</v>
      </c>
      <c r="Y227" s="8">
        <f>+Renta_Alta!Y227+Masivo!Y227+Consumo_Inicial!Y227</f>
        <v>0</v>
      </c>
      <c r="Z227" s="8">
        <f>+Renta_Alta!Z227+Masivo!Z227+Consumo_Inicial!Z227</f>
        <v>0</v>
      </c>
      <c r="AA227" s="8">
        <f>+Renta_Alta!AA227+Masivo!AA227+Consumo_Inicial!AA227</f>
        <v>0</v>
      </c>
      <c r="AB227" s="8">
        <f>+Renta_Alta!AB227+Masivo!AB227+Consumo_Inicial!AB227</f>
        <v>0</v>
      </c>
      <c r="AC227" s="8">
        <f>+Renta_Alta!AC227+Masivo!AC227+Consumo_Inicial!AC227</f>
        <v>0</v>
      </c>
      <c r="AD227" s="8">
        <f>+Renta_Alta!AD227+Masivo!AD227+Consumo_Inicial!AD227</f>
        <v>0</v>
      </c>
      <c r="AE227" s="8">
        <f>+Renta_Alta!AE227+Masivo!AE227+Consumo_Inicial!AE227</f>
        <v>0</v>
      </c>
      <c r="AF227" s="8">
        <f>+Renta_Alta!AF227+Masivo!AF227+Consumo_Inicial!AF227</f>
        <v>0</v>
      </c>
      <c r="AG227" s="8">
        <f>+Renta_Alta!AG227+Masivo!AG227+Consumo_Inicial!AG227</f>
        <v>0</v>
      </c>
      <c r="AH227" s="8">
        <f>+Renta_Alta!AH227+Masivo!AH227+Consumo_Inicial!AH227</f>
        <v>0</v>
      </c>
      <c r="AI227" s="8">
        <f>+Renta_Alta!AI227+Masivo!AI227+Consumo_Inicial!AI227</f>
        <v>0</v>
      </c>
      <c r="AJ227" s="8">
        <f>+Renta_Alta!AJ227+Masivo!AJ227+Consumo_Inicial!AJ227</f>
        <v>0</v>
      </c>
      <c r="AK227" s="8">
        <f>+Renta_Alta!AK227+Masivo!AK227+Consumo_Inicial!AK227</f>
        <v>0</v>
      </c>
      <c r="AL227" s="8">
        <f>+Renta_Alta!AL227+Masivo!AL227+Consumo_Inicial!AL227</f>
        <v>0</v>
      </c>
      <c r="AM227" s="8">
        <f>+Renta_Alta!AM227+Masivo!AM227+Consumo_Inicial!AM227</f>
        <v>0</v>
      </c>
      <c r="AN227" s="8">
        <f>+Renta_Alta!AN227+Masivo!AN227+Consumo_Inicial!AN227</f>
        <v>0</v>
      </c>
      <c r="AO227" s="8">
        <f>+Renta_Alta!AO227+Masivo!AO227+Consumo_Inicial!AO227</f>
        <v>0</v>
      </c>
      <c r="AP227" s="8">
        <f>+Renta_Alta!AP227+Masivo!AP227+Consumo_Inicial!AP227</f>
        <v>0</v>
      </c>
      <c r="AQ227" s="8">
        <f>+Renta_Alta!AQ227+Masivo!AQ227+Consumo_Inicial!AQ227</f>
        <v>0</v>
      </c>
      <c r="AR227" s="8">
        <f>+Renta_Alta!AR227+Masivo!AR227+Consumo_Inicial!AR227</f>
        <v>0</v>
      </c>
      <c r="AS227" s="8">
        <f>+Renta_Alta!AS227+Masivo!AS227+Consumo_Inicial!AS227</f>
        <v>0</v>
      </c>
      <c r="AT227" s="8">
        <f>+Renta_Alta!AT227+Masivo!AT227+Consumo_Inicial!AT227</f>
        <v>0</v>
      </c>
      <c r="AU227" s="8">
        <f>+Renta_Alta!AU227+Masivo!AU227+Consumo_Inicial!AU227</f>
        <v>0</v>
      </c>
      <c r="AV227" s="8">
        <f>+Renta_Alta!AV227+Masivo!AV227+Consumo_Inicial!AV227</f>
        <v>0</v>
      </c>
      <c r="AW227" s="8">
        <f>+Renta_Alta!AW227+Masivo!AW227+Consumo_Inicial!AW227</f>
        <v>0</v>
      </c>
      <c r="AX227" s="8">
        <f>+Renta_Alta!AX227+Masivo!AX227+Consumo_Inicial!AX227</f>
        <v>0</v>
      </c>
      <c r="AY227" s="8">
        <f>+Renta_Alta!AY227+Masivo!AY227+Consumo_Inicial!AY227</f>
        <v>0</v>
      </c>
      <c r="AZ227" s="8">
        <f>+Renta_Alta!AZ227+Masivo!AZ227+Consumo_Inicial!AZ227</f>
        <v>0</v>
      </c>
      <c r="BA227" s="8">
        <f>+Renta_Alta!BA227+Masivo!BA227+Consumo_Inicial!BA227</f>
        <v>0</v>
      </c>
      <c r="BB227" s="8">
        <f>+Renta_Alta!BB227+Masivo!BB227+Consumo_Inicial!BB227</f>
        <v>0</v>
      </c>
      <c r="BC227" s="8">
        <f>+Renta_Alta!BC227+Masivo!BC227+Consumo_Inicial!BC227</f>
        <v>0</v>
      </c>
      <c r="BD227" s="8">
        <f>+Renta_Alta!BD227+Masivo!BD227+Consumo_Inicial!BD227</f>
        <v>0</v>
      </c>
      <c r="BE227" s="8">
        <f>+Renta_Alta!BE227+Masivo!BE227+Consumo_Inicial!BE227</f>
        <v>0</v>
      </c>
      <c r="BF227" s="8">
        <f>+Renta_Alta!BF227+Masivo!BF227+Consumo_Inicial!BF227</f>
        <v>0</v>
      </c>
      <c r="BG227" s="8">
        <f>+Renta_Alta!BG227+Masivo!BG227+Consumo_Inicial!BG227</f>
        <v>0</v>
      </c>
      <c r="BH227" s="8">
        <f>+Renta_Alta!BH227+Masivo!BH227+Consumo_Inicial!BH227</f>
        <v>0</v>
      </c>
      <c r="BI227" s="8">
        <f>+Renta_Alta!BI227+Masivo!BI227+Consumo_Inicial!BI227</f>
        <v>0</v>
      </c>
      <c r="BJ227" s="8">
        <f>+Renta_Alta!BJ227+Masivo!BJ227+Consumo_Inicial!BJ227</f>
        <v>0</v>
      </c>
      <c r="BK227" s="8">
        <f>+Renta_Alta!BK227+Masivo!BK227+Consumo_Inicial!BK227</f>
        <v>0</v>
      </c>
      <c r="BO227" s="23">
        <f t="shared" si="792"/>
        <v>0</v>
      </c>
      <c r="BP227" s="23">
        <f t="shared" si="792"/>
        <v>0</v>
      </c>
      <c r="BQ227" s="23">
        <f t="shared" si="792"/>
        <v>0</v>
      </c>
      <c r="BR227" s="23">
        <f t="shared" si="792"/>
        <v>0</v>
      </c>
      <c r="BS227" s="23">
        <f t="shared" si="792"/>
        <v>0</v>
      </c>
      <c r="BT227" s="23">
        <f t="shared" si="792"/>
        <v>0</v>
      </c>
    </row>
    <row r="228" spans="1:72" hidden="1" outlineLevel="1" x14ac:dyDescent="0.25">
      <c r="A228" s="11" t="s">
        <v>28</v>
      </c>
      <c r="C228" s="51"/>
      <c r="D228" s="8">
        <f>+Renta_Alta!D228+Masivo!D228+Consumo_Inicial!D228</f>
        <v>0</v>
      </c>
      <c r="E228" s="8">
        <f>+Renta_Alta!E228+Masivo!E228+Consumo_Inicial!E228</f>
        <v>0</v>
      </c>
      <c r="F228" s="8">
        <f>+Renta_Alta!F228+Masivo!F228+Consumo_Inicial!F228</f>
        <v>0</v>
      </c>
      <c r="G228" s="8">
        <f>+Renta_Alta!G228+Masivo!G228+Consumo_Inicial!G228</f>
        <v>0</v>
      </c>
      <c r="H228" s="8">
        <f>+Renta_Alta!H228+Masivo!H228+Consumo_Inicial!H228</f>
        <v>0</v>
      </c>
      <c r="I228" s="8">
        <f>+Renta_Alta!I228+Masivo!I228+Consumo_Inicial!I228</f>
        <v>0</v>
      </c>
      <c r="J228" s="8">
        <f>+Renta_Alta!J228+Masivo!J228+Consumo_Inicial!J228</f>
        <v>0</v>
      </c>
      <c r="K228" s="8">
        <f>+Renta_Alta!K228+Masivo!K228+Consumo_Inicial!K228</f>
        <v>0</v>
      </c>
      <c r="L228" s="8">
        <f>+Renta_Alta!L228+Masivo!L228+Consumo_Inicial!L228</f>
        <v>0</v>
      </c>
      <c r="M228" s="8">
        <f>+Renta_Alta!M228+Masivo!M228+Consumo_Inicial!M228</f>
        <v>0</v>
      </c>
      <c r="N228" s="8">
        <f>+Renta_Alta!N228+Masivo!N228+Consumo_Inicial!N228</f>
        <v>0</v>
      </c>
      <c r="O228" s="8">
        <f>+Renta_Alta!O228+Masivo!O228+Consumo_Inicial!O228</f>
        <v>0</v>
      </c>
      <c r="P228" s="8">
        <f>+Renta_Alta!P228+Masivo!P228+Consumo_Inicial!P228</f>
        <v>0</v>
      </c>
      <c r="Q228" s="8">
        <f>+Renta_Alta!Q228+Masivo!Q228+Consumo_Inicial!Q228</f>
        <v>0</v>
      </c>
      <c r="R228" s="8">
        <f>+Renta_Alta!R228+Masivo!R228+Consumo_Inicial!R228</f>
        <v>0</v>
      </c>
      <c r="S228" s="8">
        <f>+Renta_Alta!S228+Masivo!S228+Consumo_Inicial!S228</f>
        <v>0</v>
      </c>
      <c r="T228" s="8">
        <f>+Renta_Alta!T228+Masivo!T228+Consumo_Inicial!T228</f>
        <v>0</v>
      </c>
      <c r="U228" s="8">
        <f>+Renta_Alta!U228+Masivo!U228+Consumo_Inicial!U228</f>
        <v>0</v>
      </c>
      <c r="V228" s="8">
        <f>+Renta_Alta!V228+Masivo!V228+Consumo_Inicial!V228</f>
        <v>0</v>
      </c>
      <c r="W228" s="8">
        <f>+Renta_Alta!W228+Masivo!W228+Consumo_Inicial!W228</f>
        <v>0</v>
      </c>
      <c r="X228" s="8">
        <f>+Renta_Alta!X228+Masivo!X228+Consumo_Inicial!X228</f>
        <v>0</v>
      </c>
      <c r="Y228" s="8">
        <f>+Renta_Alta!Y228+Masivo!Y228+Consumo_Inicial!Y228</f>
        <v>0</v>
      </c>
      <c r="Z228" s="8">
        <f>+Renta_Alta!Z228+Masivo!Z228+Consumo_Inicial!Z228</f>
        <v>0</v>
      </c>
      <c r="AA228" s="8">
        <f>+Renta_Alta!AA228+Masivo!AA228+Consumo_Inicial!AA228</f>
        <v>0</v>
      </c>
      <c r="AB228" s="8">
        <f>+Renta_Alta!AB228+Masivo!AB228+Consumo_Inicial!AB228</f>
        <v>0</v>
      </c>
      <c r="AC228" s="8">
        <f>+Renta_Alta!AC228+Masivo!AC228+Consumo_Inicial!AC228</f>
        <v>0</v>
      </c>
      <c r="AD228" s="8">
        <f>+Renta_Alta!AD228+Masivo!AD228+Consumo_Inicial!AD228</f>
        <v>0</v>
      </c>
      <c r="AE228" s="8">
        <f>+Renta_Alta!AE228+Masivo!AE228+Consumo_Inicial!AE228</f>
        <v>0</v>
      </c>
      <c r="AF228" s="8">
        <f>+Renta_Alta!AF228+Masivo!AF228+Consumo_Inicial!AF228</f>
        <v>0</v>
      </c>
      <c r="AG228" s="8">
        <f>+Renta_Alta!AG228+Masivo!AG228+Consumo_Inicial!AG228</f>
        <v>0</v>
      </c>
      <c r="AH228" s="8">
        <f>+Renta_Alta!AH228+Masivo!AH228+Consumo_Inicial!AH228</f>
        <v>0</v>
      </c>
      <c r="AI228" s="8">
        <f>+Renta_Alta!AI228+Masivo!AI228+Consumo_Inicial!AI228</f>
        <v>0</v>
      </c>
      <c r="AJ228" s="8">
        <f>+Renta_Alta!AJ228+Masivo!AJ228+Consumo_Inicial!AJ228</f>
        <v>0</v>
      </c>
      <c r="AK228" s="8">
        <f>+Renta_Alta!AK228+Masivo!AK228+Consumo_Inicial!AK228</f>
        <v>0</v>
      </c>
      <c r="AL228" s="8">
        <f>+Renta_Alta!AL228+Masivo!AL228+Consumo_Inicial!AL228</f>
        <v>0</v>
      </c>
      <c r="AM228" s="8">
        <f>+Renta_Alta!AM228+Masivo!AM228+Consumo_Inicial!AM228</f>
        <v>0</v>
      </c>
      <c r="AN228" s="8">
        <f>+Renta_Alta!AN228+Masivo!AN228+Consumo_Inicial!AN228</f>
        <v>0</v>
      </c>
      <c r="AO228" s="8">
        <f>+Renta_Alta!AO228+Masivo!AO228+Consumo_Inicial!AO228</f>
        <v>0</v>
      </c>
      <c r="AP228" s="8">
        <f>+Renta_Alta!AP228+Masivo!AP228+Consumo_Inicial!AP228</f>
        <v>0</v>
      </c>
      <c r="AQ228" s="8">
        <f>+Renta_Alta!AQ228+Masivo!AQ228+Consumo_Inicial!AQ228</f>
        <v>0</v>
      </c>
      <c r="AR228" s="8">
        <f>+Renta_Alta!AR228+Masivo!AR228+Consumo_Inicial!AR228</f>
        <v>0</v>
      </c>
      <c r="AS228" s="8">
        <f>+Renta_Alta!AS228+Masivo!AS228+Consumo_Inicial!AS228</f>
        <v>0</v>
      </c>
      <c r="AT228" s="8">
        <f>+Renta_Alta!AT228+Masivo!AT228+Consumo_Inicial!AT228</f>
        <v>0</v>
      </c>
      <c r="AU228" s="8">
        <f>+Renta_Alta!AU228+Masivo!AU228+Consumo_Inicial!AU228</f>
        <v>0</v>
      </c>
      <c r="AV228" s="8">
        <f>+Renta_Alta!AV228+Masivo!AV228+Consumo_Inicial!AV228</f>
        <v>0</v>
      </c>
      <c r="AW228" s="8">
        <f>+Renta_Alta!AW228+Masivo!AW228+Consumo_Inicial!AW228</f>
        <v>0</v>
      </c>
      <c r="AX228" s="8">
        <f>+Renta_Alta!AX228+Masivo!AX228+Consumo_Inicial!AX228</f>
        <v>0</v>
      </c>
      <c r="AY228" s="8">
        <f>+Renta_Alta!AY228+Masivo!AY228+Consumo_Inicial!AY228</f>
        <v>0</v>
      </c>
      <c r="AZ228" s="8">
        <f>+Renta_Alta!AZ228+Masivo!AZ228+Consumo_Inicial!AZ228</f>
        <v>0</v>
      </c>
      <c r="BA228" s="8">
        <f>+Renta_Alta!BA228+Masivo!BA228+Consumo_Inicial!BA228</f>
        <v>0</v>
      </c>
      <c r="BB228" s="8">
        <f>+Renta_Alta!BB228+Masivo!BB228+Consumo_Inicial!BB228</f>
        <v>0</v>
      </c>
      <c r="BC228" s="8">
        <f>+Renta_Alta!BC228+Masivo!BC228+Consumo_Inicial!BC228</f>
        <v>0</v>
      </c>
      <c r="BD228" s="8">
        <f>+Renta_Alta!BD228+Masivo!BD228+Consumo_Inicial!BD228</f>
        <v>0</v>
      </c>
      <c r="BE228" s="8">
        <f>+Renta_Alta!BE228+Masivo!BE228+Consumo_Inicial!BE228</f>
        <v>0</v>
      </c>
      <c r="BF228" s="8">
        <f>+Renta_Alta!BF228+Masivo!BF228+Consumo_Inicial!BF228</f>
        <v>0</v>
      </c>
      <c r="BG228" s="8">
        <f>+Renta_Alta!BG228+Masivo!BG228+Consumo_Inicial!BG228</f>
        <v>0</v>
      </c>
      <c r="BH228" s="8">
        <f>+Renta_Alta!BH228+Masivo!BH228+Consumo_Inicial!BH228</f>
        <v>0</v>
      </c>
      <c r="BI228" s="8">
        <f>+Renta_Alta!BI228+Masivo!BI228+Consumo_Inicial!BI228</f>
        <v>0</v>
      </c>
      <c r="BJ228" s="8">
        <f>+Renta_Alta!BJ228+Masivo!BJ228+Consumo_Inicial!BJ228</f>
        <v>0</v>
      </c>
      <c r="BK228" s="8">
        <f>+Renta_Alta!BK228+Masivo!BK228+Consumo_Inicial!BK228</f>
        <v>0</v>
      </c>
      <c r="BO228" s="23">
        <f t="shared" si="792"/>
        <v>0</v>
      </c>
      <c r="BP228" s="23">
        <f t="shared" si="792"/>
        <v>0</v>
      </c>
      <c r="BQ228" s="23">
        <f t="shared" si="792"/>
        <v>0</v>
      </c>
      <c r="BR228" s="23">
        <f t="shared" si="792"/>
        <v>0</v>
      </c>
      <c r="BS228" s="23">
        <f t="shared" si="792"/>
        <v>0</v>
      </c>
      <c r="BT228" s="23">
        <f t="shared" si="792"/>
        <v>0</v>
      </c>
    </row>
    <row r="229" spans="1:72" hidden="1" outlineLevel="1" x14ac:dyDescent="0.25">
      <c r="A229" s="11" t="s">
        <v>28</v>
      </c>
      <c r="C229" s="51"/>
      <c r="D229" s="8">
        <f>+Renta_Alta!D229+Masivo!D229+Consumo_Inicial!D229</f>
        <v>0</v>
      </c>
      <c r="E229" s="8">
        <f>+Renta_Alta!E229+Masivo!E229+Consumo_Inicial!E229</f>
        <v>0</v>
      </c>
      <c r="F229" s="8">
        <f>+Renta_Alta!F229+Masivo!F229+Consumo_Inicial!F229</f>
        <v>0</v>
      </c>
      <c r="G229" s="8">
        <f>+Renta_Alta!G229+Masivo!G229+Consumo_Inicial!G229</f>
        <v>0</v>
      </c>
      <c r="H229" s="8">
        <f>+Renta_Alta!H229+Masivo!H229+Consumo_Inicial!H229</f>
        <v>0</v>
      </c>
      <c r="I229" s="8">
        <f>+Renta_Alta!I229+Masivo!I229+Consumo_Inicial!I229</f>
        <v>0</v>
      </c>
      <c r="J229" s="8">
        <f>+Renta_Alta!J229+Masivo!J229+Consumo_Inicial!J229</f>
        <v>0</v>
      </c>
      <c r="K229" s="8">
        <f>+Renta_Alta!K229+Masivo!K229+Consumo_Inicial!K229</f>
        <v>0</v>
      </c>
      <c r="L229" s="8">
        <f>+Renta_Alta!L229+Masivo!L229+Consumo_Inicial!L229</f>
        <v>0</v>
      </c>
      <c r="M229" s="8">
        <f>+Renta_Alta!M229+Masivo!M229+Consumo_Inicial!M229</f>
        <v>0</v>
      </c>
      <c r="N229" s="8">
        <f>+Renta_Alta!N229+Masivo!N229+Consumo_Inicial!N229</f>
        <v>0</v>
      </c>
      <c r="O229" s="8">
        <f>+Renta_Alta!O229+Masivo!O229+Consumo_Inicial!O229</f>
        <v>0</v>
      </c>
      <c r="P229" s="8">
        <f>+Renta_Alta!P229+Masivo!P229+Consumo_Inicial!P229</f>
        <v>0</v>
      </c>
      <c r="Q229" s="8">
        <f>+Renta_Alta!Q229+Masivo!Q229+Consumo_Inicial!Q229</f>
        <v>0</v>
      </c>
      <c r="R229" s="8">
        <f>+Renta_Alta!R229+Masivo!R229+Consumo_Inicial!R229</f>
        <v>0</v>
      </c>
      <c r="S229" s="8">
        <f>+Renta_Alta!S229+Masivo!S229+Consumo_Inicial!S229</f>
        <v>0</v>
      </c>
      <c r="T229" s="8">
        <f>+Renta_Alta!T229+Masivo!T229+Consumo_Inicial!T229</f>
        <v>0</v>
      </c>
      <c r="U229" s="8">
        <f>+Renta_Alta!U229+Masivo!U229+Consumo_Inicial!U229</f>
        <v>0</v>
      </c>
      <c r="V229" s="8">
        <f>+Renta_Alta!V229+Masivo!V229+Consumo_Inicial!V229</f>
        <v>0</v>
      </c>
      <c r="W229" s="8">
        <f>+Renta_Alta!W229+Masivo!W229+Consumo_Inicial!W229</f>
        <v>0</v>
      </c>
      <c r="X229" s="8">
        <f>+Renta_Alta!X229+Masivo!X229+Consumo_Inicial!X229</f>
        <v>0</v>
      </c>
      <c r="Y229" s="8">
        <f>+Renta_Alta!Y229+Masivo!Y229+Consumo_Inicial!Y229</f>
        <v>0</v>
      </c>
      <c r="Z229" s="8">
        <f>+Renta_Alta!Z229+Masivo!Z229+Consumo_Inicial!Z229</f>
        <v>0</v>
      </c>
      <c r="AA229" s="8">
        <f>+Renta_Alta!AA229+Masivo!AA229+Consumo_Inicial!AA229</f>
        <v>0</v>
      </c>
      <c r="AB229" s="8">
        <f>+Renta_Alta!AB229+Masivo!AB229+Consumo_Inicial!AB229</f>
        <v>0</v>
      </c>
      <c r="AC229" s="8">
        <f>+Renta_Alta!AC229+Masivo!AC229+Consumo_Inicial!AC229</f>
        <v>0</v>
      </c>
      <c r="AD229" s="8">
        <f>+Renta_Alta!AD229+Masivo!AD229+Consumo_Inicial!AD229</f>
        <v>0</v>
      </c>
      <c r="AE229" s="8">
        <f>+Renta_Alta!AE229+Masivo!AE229+Consumo_Inicial!AE229</f>
        <v>0</v>
      </c>
      <c r="AF229" s="8">
        <f>+Renta_Alta!AF229+Masivo!AF229+Consumo_Inicial!AF229</f>
        <v>0</v>
      </c>
      <c r="AG229" s="8">
        <f>+Renta_Alta!AG229+Masivo!AG229+Consumo_Inicial!AG229</f>
        <v>0</v>
      </c>
      <c r="AH229" s="8">
        <f>+Renta_Alta!AH229+Masivo!AH229+Consumo_Inicial!AH229</f>
        <v>0</v>
      </c>
      <c r="AI229" s="8">
        <f>+Renta_Alta!AI229+Masivo!AI229+Consumo_Inicial!AI229</f>
        <v>0</v>
      </c>
      <c r="AJ229" s="8">
        <f>+Renta_Alta!AJ229+Masivo!AJ229+Consumo_Inicial!AJ229</f>
        <v>0</v>
      </c>
      <c r="AK229" s="8">
        <f>+Renta_Alta!AK229+Masivo!AK229+Consumo_Inicial!AK229</f>
        <v>0</v>
      </c>
      <c r="AL229" s="8">
        <f>+Renta_Alta!AL229+Masivo!AL229+Consumo_Inicial!AL229</f>
        <v>0</v>
      </c>
      <c r="AM229" s="8">
        <f>+Renta_Alta!AM229+Masivo!AM229+Consumo_Inicial!AM229</f>
        <v>0</v>
      </c>
      <c r="AN229" s="8">
        <f>+Renta_Alta!AN229+Masivo!AN229+Consumo_Inicial!AN229</f>
        <v>0</v>
      </c>
      <c r="AO229" s="8">
        <f>+Renta_Alta!AO229+Masivo!AO229+Consumo_Inicial!AO229</f>
        <v>0</v>
      </c>
      <c r="AP229" s="8">
        <f>+Renta_Alta!AP229+Masivo!AP229+Consumo_Inicial!AP229</f>
        <v>0</v>
      </c>
      <c r="AQ229" s="8">
        <f>+Renta_Alta!AQ229+Masivo!AQ229+Consumo_Inicial!AQ229</f>
        <v>0</v>
      </c>
      <c r="AR229" s="8">
        <f>+Renta_Alta!AR229+Masivo!AR229+Consumo_Inicial!AR229</f>
        <v>0</v>
      </c>
      <c r="AS229" s="8">
        <f>+Renta_Alta!AS229+Masivo!AS229+Consumo_Inicial!AS229</f>
        <v>0</v>
      </c>
      <c r="AT229" s="8">
        <f>+Renta_Alta!AT229+Masivo!AT229+Consumo_Inicial!AT229</f>
        <v>0</v>
      </c>
      <c r="AU229" s="8">
        <f>+Renta_Alta!AU229+Masivo!AU229+Consumo_Inicial!AU229</f>
        <v>0</v>
      </c>
      <c r="AV229" s="8">
        <f>+Renta_Alta!AV229+Masivo!AV229+Consumo_Inicial!AV229</f>
        <v>0</v>
      </c>
      <c r="AW229" s="8">
        <f>+Renta_Alta!AW229+Masivo!AW229+Consumo_Inicial!AW229</f>
        <v>0</v>
      </c>
      <c r="AX229" s="8">
        <f>+Renta_Alta!AX229+Masivo!AX229+Consumo_Inicial!AX229</f>
        <v>0</v>
      </c>
      <c r="AY229" s="8">
        <f>+Renta_Alta!AY229+Masivo!AY229+Consumo_Inicial!AY229</f>
        <v>0</v>
      </c>
      <c r="AZ229" s="8">
        <f>+Renta_Alta!AZ229+Masivo!AZ229+Consumo_Inicial!AZ229</f>
        <v>0</v>
      </c>
      <c r="BA229" s="8">
        <f>+Renta_Alta!BA229+Masivo!BA229+Consumo_Inicial!BA229</f>
        <v>0</v>
      </c>
      <c r="BB229" s="8">
        <f>+Renta_Alta!BB229+Masivo!BB229+Consumo_Inicial!BB229</f>
        <v>0</v>
      </c>
      <c r="BC229" s="8">
        <f>+Renta_Alta!BC229+Masivo!BC229+Consumo_Inicial!BC229</f>
        <v>0</v>
      </c>
      <c r="BD229" s="8">
        <f>+Renta_Alta!BD229+Masivo!BD229+Consumo_Inicial!BD229</f>
        <v>0</v>
      </c>
      <c r="BE229" s="8">
        <f>+Renta_Alta!BE229+Masivo!BE229+Consumo_Inicial!BE229</f>
        <v>0</v>
      </c>
      <c r="BF229" s="8">
        <f>+Renta_Alta!BF229+Masivo!BF229+Consumo_Inicial!BF229</f>
        <v>0</v>
      </c>
      <c r="BG229" s="8">
        <f>+Renta_Alta!BG229+Masivo!BG229+Consumo_Inicial!BG229</f>
        <v>0</v>
      </c>
      <c r="BH229" s="8">
        <f>+Renta_Alta!BH229+Masivo!BH229+Consumo_Inicial!BH229</f>
        <v>0</v>
      </c>
      <c r="BI229" s="8">
        <f>+Renta_Alta!BI229+Masivo!BI229+Consumo_Inicial!BI229</f>
        <v>0</v>
      </c>
      <c r="BJ229" s="8">
        <f>+Renta_Alta!BJ229+Masivo!BJ229+Consumo_Inicial!BJ229</f>
        <v>0</v>
      </c>
      <c r="BK229" s="8">
        <f>+Renta_Alta!BK229+Masivo!BK229+Consumo_Inicial!BK229</f>
        <v>0</v>
      </c>
      <c r="BO229" s="23">
        <f t="shared" si="792"/>
        <v>0</v>
      </c>
      <c r="BP229" s="23">
        <f t="shared" si="792"/>
        <v>0</v>
      </c>
      <c r="BQ229" s="23">
        <f t="shared" si="792"/>
        <v>0</v>
      </c>
      <c r="BR229" s="23">
        <f t="shared" si="792"/>
        <v>0</v>
      </c>
      <c r="BS229" s="23">
        <f t="shared" si="792"/>
        <v>0</v>
      </c>
      <c r="BT229" s="23">
        <f t="shared" si="792"/>
        <v>0</v>
      </c>
    </row>
    <row r="230" spans="1:72" hidden="1" outlineLevel="2" x14ac:dyDescent="0.25">
      <c r="A230" s="11" t="s">
        <v>28</v>
      </c>
      <c r="C230" s="2"/>
      <c r="D230" s="8">
        <f>+Renta_Alta!D230+Masivo!D230+Consumo_Inicial!D230</f>
        <v>0</v>
      </c>
      <c r="E230" s="8">
        <f>+Renta_Alta!E230+Masivo!E230+Consumo_Inicial!E230</f>
        <v>0</v>
      </c>
      <c r="F230" s="8">
        <f>+Renta_Alta!F230+Masivo!F230+Consumo_Inicial!F230</f>
        <v>0</v>
      </c>
      <c r="G230" s="8">
        <f>+Renta_Alta!G230+Masivo!G230+Consumo_Inicial!G230</f>
        <v>0</v>
      </c>
      <c r="H230" s="8">
        <f>+Renta_Alta!H230+Masivo!H230+Consumo_Inicial!H230</f>
        <v>0</v>
      </c>
      <c r="I230" s="8">
        <f>+Renta_Alta!I230+Masivo!I230+Consumo_Inicial!I230</f>
        <v>0</v>
      </c>
      <c r="J230" s="8">
        <f>+Renta_Alta!J230+Masivo!J230+Consumo_Inicial!J230</f>
        <v>0</v>
      </c>
      <c r="K230" s="8">
        <f>+Renta_Alta!K230+Masivo!K230+Consumo_Inicial!K230</f>
        <v>0</v>
      </c>
      <c r="L230" s="8">
        <f>+Renta_Alta!L230+Masivo!L230+Consumo_Inicial!L230</f>
        <v>0</v>
      </c>
      <c r="M230" s="8">
        <f>+Renta_Alta!M230+Masivo!M230+Consumo_Inicial!M230</f>
        <v>0</v>
      </c>
      <c r="N230" s="8">
        <f>+Renta_Alta!N230+Masivo!N230+Consumo_Inicial!N230</f>
        <v>0</v>
      </c>
      <c r="O230" s="8">
        <f>+Renta_Alta!O230+Masivo!O230+Consumo_Inicial!O230</f>
        <v>0</v>
      </c>
      <c r="P230" s="8">
        <f>+Renta_Alta!P230+Masivo!P230+Consumo_Inicial!P230</f>
        <v>0</v>
      </c>
      <c r="Q230" s="8">
        <f>+Renta_Alta!Q230+Masivo!Q230+Consumo_Inicial!Q230</f>
        <v>0</v>
      </c>
      <c r="R230" s="8">
        <f>+Renta_Alta!R230+Masivo!R230+Consumo_Inicial!R230</f>
        <v>0</v>
      </c>
      <c r="S230" s="8">
        <f>+Renta_Alta!S230+Masivo!S230+Consumo_Inicial!S230</f>
        <v>0</v>
      </c>
      <c r="T230" s="8">
        <f>+Renta_Alta!T230+Masivo!T230+Consumo_Inicial!T230</f>
        <v>0</v>
      </c>
      <c r="U230" s="8">
        <f>+Renta_Alta!U230+Masivo!U230+Consumo_Inicial!U230</f>
        <v>0</v>
      </c>
      <c r="V230" s="8">
        <f>+Renta_Alta!V230+Masivo!V230+Consumo_Inicial!V230</f>
        <v>0</v>
      </c>
      <c r="W230" s="8">
        <f>+Renta_Alta!W230+Masivo!W230+Consumo_Inicial!W230</f>
        <v>0</v>
      </c>
      <c r="X230" s="8">
        <f>+Renta_Alta!X230+Masivo!X230+Consumo_Inicial!X230</f>
        <v>0</v>
      </c>
      <c r="Y230" s="8">
        <f>+Renta_Alta!Y230+Masivo!Y230+Consumo_Inicial!Y230</f>
        <v>0</v>
      </c>
      <c r="Z230" s="8">
        <f>+Renta_Alta!Z230+Masivo!Z230+Consumo_Inicial!Z230</f>
        <v>0</v>
      </c>
      <c r="AA230" s="8">
        <f>+Renta_Alta!AA230+Masivo!AA230+Consumo_Inicial!AA230</f>
        <v>0</v>
      </c>
      <c r="AB230" s="8">
        <f>+Renta_Alta!AB230+Masivo!AB230+Consumo_Inicial!AB230</f>
        <v>0</v>
      </c>
      <c r="AC230" s="8">
        <f>+Renta_Alta!AC230+Masivo!AC230+Consumo_Inicial!AC230</f>
        <v>0</v>
      </c>
      <c r="AD230" s="8">
        <f>+Renta_Alta!AD230+Masivo!AD230+Consumo_Inicial!AD230</f>
        <v>0</v>
      </c>
      <c r="AE230" s="8">
        <f>+Renta_Alta!AE230+Masivo!AE230+Consumo_Inicial!AE230</f>
        <v>0</v>
      </c>
      <c r="AF230" s="8">
        <f>+Renta_Alta!AF230+Masivo!AF230+Consumo_Inicial!AF230</f>
        <v>0</v>
      </c>
      <c r="AG230" s="8">
        <f>+Renta_Alta!AG230+Masivo!AG230+Consumo_Inicial!AG230</f>
        <v>0</v>
      </c>
      <c r="AH230" s="8">
        <f>+Renta_Alta!AH230+Masivo!AH230+Consumo_Inicial!AH230</f>
        <v>0</v>
      </c>
      <c r="AI230" s="8">
        <f>+Renta_Alta!AI230+Masivo!AI230+Consumo_Inicial!AI230</f>
        <v>0</v>
      </c>
      <c r="AJ230" s="8">
        <f>+Renta_Alta!AJ230+Masivo!AJ230+Consumo_Inicial!AJ230</f>
        <v>0</v>
      </c>
      <c r="AK230" s="8">
        <f>+Renta_Alta!AK230+Masivo!AK230+Consumo_Inicial!AK230</f>
        <v>0</v>
      </c>
      <c r="AL230" s="8">
        <f>+Renta_Alta!AL230+Masivo!AL230+Consumo_Inicial!AL230</f>
        <v>0</v>
      </c>
      <c r="AM230" s="8">
        <f>+Renta_Alta!AM230+Masivo!AM230+Consumo_Inicial!AM230</f>
        <v>0</v>
      </c>
      <c r="AN230" s="8">
        <f>+Renta_Alta!AN230+Masivo!AN230+Consumo_Inicial!AN230</f>
        <v>0</v>
      </c>
      <c r="AO230" s="8">
        <f>+Renta_Alta!AO230+Masivo!AO230+Consumo_Inicial!AO230</f>
        <v>0</v>
      </c>
      <c r="AP230" s="8">
        <f>+Renta_Alta!AP230+Masivo!AP230+Consumo_Inicial!AP230</f>
        <v>0</v>
      </c>
      <c r="AQ230" s="8">
        <f>+Renta_Alta!AQ230+Masivo!AQ230+Consumo_Inicial!AQ230</f>
        <v>0</v>
      </c>
      <c r="AR230" s="8">
        <f>+Renta_Alta!AR230+Masivo!AR230+Consumo_Inicial!AR230</f>
        <v>0</v>
      </c>
      <c r="AS230" s="8">
        <f>+Renta_Alta!AS230+Masivo!AS230+Consumo_Inicial!AS230</f>
        <v>0</v>
      </c>
      <c r="AT230" s="8">
        <f>+Renta_Alta!AT230+Masivo!AT230+Consumo_Inicial!AT230</f>
        <v>0</v>
      </c>
      <c r="AU230" s="8">
        <f>+Renta_Alta!AU230+Masivo!AU230+Consumo_Inicial!AU230</f>
        <v>0</v>
      </c>
      <c r="AV230" s="8">
        <f>+Renta_Alta!AV230+Masivo!AV230+Consumo_Inicial!AV230</f>
        <v>0</v>
      </c>
      <c r="AW230" s="8">
        <f>+Renta_Alta!AW230+Masivo!AW230+Consumo_Inicial!AW230</f>
        <v>0</v>
      </c>
      <c r="AX230" s="8">
        <f>+Renta_Alta!AX230+Masivo!AX230+Consumo_Inicial!AX230</f>
        <v>0</v>
      </c>
      <c r="AY230" s="8">
        <f>+Renta_Alta!AY230+Masivo!AY230+Consumo_Inicial!AY230</f>
        <v>0</v>
      </c>
      <c r="AZ230" s="8">
        <f>+Renta_Alta!AZ230+Masivo!AZ230+Consumo_Inicial!AZ230</f>
        <v>0</v>
      </c>
      <c r="BA230" s="8">
        <f>+Renta_Alta!BA230+Masivo!BA230+Consumo_Inicial!BA230</f>
        <v>0</v>
      </c>
      <c r="BB230" s="8">
        <f>+Renta_Alta!BB230+Masivo!BB230+Consumo_Inicial!BB230</f>
        <v>0</v>
      </c>
      <c r="BC230" s="8">
        <f>+Renta_Alta!BC230+Masivo!BC230+Consumo_Inicial!BC230</f>
        <v>0</v>
      </c>
      <c r="BD230" s="8">
        <f>+Renta_Alta!BD230+Masivo!BD230+Consumo_Inicial!BD230</f>
        <v>0</v>
      </c>
      <c r="BE230" s="8">
        <f>+Renta_Alta!BE230+Masivo!BE230+Consumo_Inicial!BE230</f>
        <v>0</v>
      </c>
      <c r="BF230" s="8">
        <f>+Renta_Alta!BF230+Masivo!BF230+Consumo_Inicial!BF230</f>
        <v>0</v>
      </c>
      <c r="BG230" s="8">
        <f>+Renta_Alta!BG230+Masivo!BG230+Consumo_Inicial!BG230</f>
        <v>0</v>
      </c>
      <c r="BH230" s="8">
        <f>+Renta_Alta!BH230+Masivo!BH230+Consumo_Inicial!BH230</f>
        <v>0</v>
      </c>
      <c r="BI230" s="8">
        <f>+Renta_Alta!BI230+Masivo!BI230+Consumo_Inicial!BI230</f>
        <v>0</v>
      </c>
      <c r="BJ230" s="8">
        <f>+Renta_Alta!BJ230+Masivo!BJ230+Consumo_Inicial!BJ230</f>
        <v>0</v>
      </c>
      <c r="BK230" s="8">
        <f>+Renta_Alta!BK230+Masivo!BK230+Consumo_Inicial!BK230</f>
        <v>0</v>
      </c>
      <c r="BO230" s="23">
        <f t="shared" si="792"/>
        <v>0</v>
      </c>
      <c r="BP230" s="23">
        <f t="shared" si="792"/>
        <v>0</v>
      </c>
      <c r="BQ230" s="23">
        <f t="shared" si="792"/>
        <v>0</v>
      </c>
      <c r="BR230" s="23">
        <f t="shared" si="792"/>
        <v>0</v>
      </c>
      <c r="BS230" s="23">
        <f t="shared" si="792"/>
        <v>0</v>
      </c>
      <c r="BT230" s="23">
        <f t="shared" si="792"/>
        <v>0</v>
      </c>
    </row>
    <row r="231" spans="1:72" hidden="1" outlineLevel="2" x14ac:dyDescent="0.25">
      <c r="A231" s="11" t="s">
        <v>28</v>
      </c>
      <c r="C231" s="2"/>
      <c r="D231" s="8">
        <f>+Renta_Alta!D231+Masivo!D231+Consumo_Inicial!D231</f>
        <v>0</v>
      </c>
      <c r="E231" s="8">
        <f>+Renta_Alta!E231+Masivo!E231+Consumo_Inicial!E231</f>
        <v>0</v>
      </c>
      <c r="F231" s="8">
        <f>+Renta_Alta!F231+Masivo!F231+Consumo_Inicial!F231</f>
        <v>0</v>
      </c>
      <c r="G231" s="8">
        <f>+Renta_Alta!G231+Masivo!G231+Consumo_Inicial!G231</f>
        <v>0</v>
      </c>
      <c r="H231" s="8">
        <f>+Renta_Alta!H231+Masivo!H231+Consumo_Inicial!H231</f>
        <v>0</v>
      </c>
      <c r="I231" s="8">
        <f>+Renta_Alta!I231+Masivo!I231+Consumo_Inicial!I231</f>
        <v>0</v>
      </c>
      <c r="J231" s="8">
        <f>+Renta_Alta!J231+Masivo!J231+Consumo_Inicial!J231</f>
        <v>0</v>
      </c>
      <c r="K231" s="8">
        <f>+Renta_Alta!K231+Masivo!K231+Consumo_Inicial!K231</f>
        <v>0</v>
      </c>
      <c r="L231" s="8">
        <f>+Renta_Alta!L231+Masivo!L231+Consumo_Inicial!L231</f>
        <v>0</v>
      </c>
      <c r="M231" s="8">
        <f>+Renta_Alta!M231+Masivo!M231+Consumo_Inicial!M231</f>
        <v>0</v>
      </c>
      <c r="N231" s="8">
        <f>+Renta_Alta!N231+Masivo!N231+Consumo_Inicial!N231</f>
        <v>0</v>
      </c>
      <c r="O231" s="8">
        <f>+Renta_Alta!O231+Masivo!O231+Consumo_Inicial!O231</f>
        <v>0</v>
      </c>
      <c r="P231" s="8">
        <f>+Renta_Alta!P231+Masivo!P231+Consumo_Inicial!P231</f>
        <v>0</v>
      </c>
      <c r="Q231" s="8">
        <f>+Renta_Alta!Q231+Masivo!Q231+Consumo_Inicial!Q231</f>
        <v>0</v>
      </c>
      <c r="R231" s="8">
        <f>+Renta_Alta!R231+Masivo!R231+Consumo_Inicial!R231</f>
        <v>0</v>
      </c>
      <c r="S231" s="8">
        <f>+Renta_Alta!S231+Masivo!S231+Consumo_Inicial!S231</f>
        <v>0</v>
      </c>
      <c r="T231" s="8">
        <f>+Renta_Alta!T231+Masivo!T231+Consumo_Inicial!T231</f>
        <v>0</v>
      </c>
      <c r="U231" s="8">
        <f>+Renta_Alta!U231+Masivo!U231+Consumo_Inicial!U231</f>
        <v>0</v>
      </c>
      <c r="V231" s="8">
        <f>+Renta_Alta!V231+Masivo!V231+Consumo_Inicial!V231</f>
        <v>0</v>
      </c>
      <c r="W231" s="8">
        <f>+Renta_Alta!W231+Masivo!W231+Consumo_Inicial!W231</f>
        <v>0</v>
      </c>
      <c r="X231" s="8">
        <f>+Renta_Alta!X231+Masivo!X231+Consumo_Inicial!X231</f>
        <v>0</v>
      </c>
      <c r="Y231" s="8">
        <f>+Renta_Alta!Y231+Masivo!Y231+Consumo_Inicial!Y231</f>
        <v>0</v>
      </c>
      <c r="Z231" s="8">
        <f>+Renta_Alta!Z231+Masivo!Z231+Consumo_Inicial!Z231</f>
        <v>0</v>
      </c>
      <c r="AA231" s="8">
        <f>+Renta_Alta!AA231+Masivo!AA231+Consumo_Inicial!AA231</f>
        <v>0</v>
      </c>
      <c r="AB231" s="8">
        <f>+Renta_Alta!AB231+Masivo!AB231+Consumo_Inicial!AB231</f>
        <v>0</v>
      </c>
      <c r="AC231" s="8">
        <f>+Renta_Alta!AC231+Masivo!AC231+Consumo_Inicial!AC231</f>
        <v>0</v>
      </c>
      <c r="AD231" s="8">
        <f>+Renta_Alta!AD231+Masivo!AD231+Consumo_Inicial!AD231</f>
        <v>0</v>
      </c>
      <c r="AE231" s="8">
        <f>+Renta_Alta!AE231+Masivo!AE231+Consumo_Inicial!AE231</f>
        <v>0</v>
      </c>
      <c r="AF231" s="8">
        <f>+Renta_Alta!AF231+Masivo!AF231+Consumo_Inicial!AF231</f>
        <v>0</v>
      </c>
      <c r="AG231" s="8">
        <f>+Renta_Alta!AG231+Masivo!AG231+Consumo_Inicial!AG231</f>
        <v>0</v>
      </c>
      <c r="AH231" s="8">
        <f>+Renta_Alta!AH231+Masivo!AH231+Consumo_Inicial!AH231</f>
        <v>0</v>
      </c>
      <c r="AI231" s="8">
        <f>+Renta_Alta!AI231+Masivo!AI231+Consumo_Inicial!AI231</f>
        <v>0</v>
      </c>
      <c r="AJ231" s="8">
        <f>+Renta_Alta!AJ231+Masivo!AJ231+Consumo_Inicial!AJ231</f>
        <v>0</v>
      </c>
      <c r="AK231" s="8">
        <f>+Renta_Alta!AK231+Masivo!AK231+Consumo_Inicial!AK231</f>
        <v>0</v>
      </c>
      <c r="AL231" s="8">
        <f>+Renta_Alta!AL231+Masivo!AL231+Consumo_Inicial!AL231</f>
        <v>0</v>
      </c>
      <c r="AM231" s="8">
        <f>+Renta_Alta!AM231+Masivo!AM231+Consumo_Inicial!AM231</f>
        <v>0</v>
      </c>
      <c r="AN231" s="8">
        <f>+Renta_Alta!AN231+Masivo!AN231+Consumo_Inicial!AN231</f>
        <v>0</v>
      </c>
      <c r="AO231" s="8">
        <f>+Renta_Alta!AO231+Masivo!AO231+Consumo_Inicial!AO231</f>
        <v>0</v>
      </c>
      <c r="AP231" s="8">
        <f>+Renta_Alta!AP231+Masivo!AP231+Consumo_Inicial!AP231</f>
        <v>0</v>
      </c>
      <c r="AQ231" s="8">
        <f>+Renta_Alta!AQ231+Masivo!AQ231+Consumo_Inicial!AQ231</f>
        <v>0</v>
      </c>
      <c r="AR231" s="8">
        <f>+Renta_Alta!AR231+Masivo!AR231+Consumo_Inicial!AR231</f>
        <v>0</v>
      </c>
      <c r="AS231" s="8">
        <f>+Renta_Alta!AS231+Masivo!AS231+Consumo_Inicial!AS231</f>
        <v>0</v>
      </c>
      <c r="AT231" s="8">
        <f>+Renta_Alta!AT231+Masivo!AT231+Consumo_Inicial!AT231</f>
        <v>0</v>
      </c>
      <c r="AU231" s="8">
        <f>+Renta_Alta!AU231+Masivo!AU231+Consumo_Inicial!AU231</f>
        <v>0</v>
      </c>
      <c r="AV231" s="8">
        <f>+Renta_Alta!AV231+Masivo!AV231+Consumo_Inicial!AV231</f>
        <v>0</v>
      </c>
      <c r="AW231" s="8">
        <f>+Renta_Alta!AW231+Masivo!AW231+Consumo_Inicial!AW231</f>
        <v>0</v>
      </c>
      <c r="AX231" s="8">
        <f>+Renta_Alta!AX231+Masivo!AX231+Consumo_Inicial!AX231</f>
        <v>0</v>
      </c>
      <c r="AY231" s="8">
        <f>+Renta_Alta!AY231+Masivo!AY231+Consumo_Inicial!AY231</f>
        <v>0</v>
      </c>
      <c r="AZ231" s="8">
        <f>+Renta_Alta!AZ231+Masivo!AZ231+Consumo_Inicial!AZ231</f>
        <v>0</v>
      </c>
      <c r="BA231" s="8">
        <f>+Renta_Alta!BA231+Masivo!BA231+Consumo_Inicial!BA231</f>
        <v>0</v>
      </c>
      <c r="BB231" s="8">
        <f>+Renta_Alta!BB231+Masivo!BB231+Consumo_Inicial!BB231</f>
        <v>0</v>
      </c>
      <c r="BC231" s="8">
        <f>+Renta_Alta!BC231+Masivo!BC231+Consumo_Inicial!BC231</f>
        <v>0</v>
      </c>
      <c r="BD231" s="8">
        <f>+Renta_Alta!BD231+Masivo!BD231+Consumo_Inicial!BD231</f>
        <v>0</v>
      </c>
      <c r="BE231" s="8">
        <f>+Renta_Alta!BE231+Masivo!BE231+Consumo_Inicial!BE231</f>
        <v>0</v>
      </c>
      <c r="BF231" s="8">
        <f>+Renta_Alta!BF231+Masivo!BF231+Consumo_Inicial!BF231</f>
        <v>0</v>
      </c>
      <c r="BG231" s="8">
        <f>+Renta_Alta!BG231+Masivo!BG231+Consumo_Inicial!BG231</f>
        <v>0</v>
      </c>
      <c r="BH231" s="8">
        <f>+Renta_Alta!BH231+Masivo!BH231+Consumo_Inicial!BH231</f>
        <v>0</v>
      </c>
      <c r="BI231" s="8">
        <f>+Renta_Alta!BI231+Masivo!BI231+Consumo_Inicial!BI231</f>
        <v>0</v>
      </c>
      <c r="BJ231" s="8">
        <f>+Renta_Alta!BJ231+Masivo!BJ231+Consumo_Inicial!BJ231</f>
        <v>0</v>
      </c>
      <c r="BK231" s="8">
        <f>+Renta_Alta!BK231+Masivo!BK231+Consumo_Inicial!BK231</f>
        <v>0</v>
      </c>
      <c r="BO231" s="23">
        <f t="shared" si="792"/>
        <v>0</v>
      </c>
      <c r="BP231" s="23">
        <f t="shared" si="792"/>
        <v>0</v>
      </c>
      <c r="BQ231" s="23">
        <f t="shared" si="792"/>
        <v>0</v>
      </c>
      <c r="BR231" s="23">
        <f t="shared" si="792"/>
        <v>0</v>
      </c>
      <c r="BS231" s="23">
        <f t="shared" si="792"/>
        <v>0</v>
      </c>
      <c r="BT231" s="23">
        <f t="shared" si="792"/>
        <v>0</v>
      </c>
    </row>
    <row r="232" spans="1:72" ht="14.45" hidden="1" customHeight="1" outlineLevel="1" x14ac:dyDescent="0.25">
      <c r="A232" s="11" t="s">
        <v>28</v>
      </c>
      <c r="C232" s="51"/>
      <c r="D232" s="53">
        <f>SUM(D230:D231)</f>
        <v>0</v>
      </c>
      <c r="E232" s="53">
        <f t="shared" ref="E232" si="795">SUM(E230:E231)</f>
        <v>0</v>
      </c>
      <c r="F232" s="53">
        <f t="shared" ref="F232" si="796">SUM(F230:F231)</f>
        <v>0</v>
      </c>
      <c r="G232" s="53">
        <f t="shared" ref="G232" si="797">SUM(G230:G231)</f>
        <v>0</v>
      </c>
      <c r="H232" s="53">
        <f t="shared" ref="H232" si="798">SUM(H230:H231)</f>
        <v>0</v>
      </c>
      <c r="I232" s="53">
        <f t="shared" ref="I232" si="799">SUM(I230:I231)</f>
        <v>0</v>
      </c>
      <c r="J232" s="53">
        <f t="shared" ref="J232" si="800">SUM(J230:J231)</f>
        <v>0</v>
      </c>
      <c r="K232" s="53">
        <f t="shared" ref="K232" si="801">SUM(K230:K231)</f>
        <v>0</v>
      </c>
      <c r="L232" s="53">
        <f t="shared" ref="L232" si="802">SUM(L230:L231)</f>
        <v>0</v>
      </c>
      <c r="M232" s="53">
        <f t="shared" ref="M232" si="803">SUM(M230:M231)</f>
        <v>0</v>
      </c>
      <c r="N232" s="53">
        <f t="shared" ref="N232" si="804">SUM(N230:N231)</f>
        <v>0</v>
      </c>
      <c r="O232" s="53">
        <f t="shared" ref="O232" si="805">SUM(O230:O231)</f>
        <v>0</v>
      </c>
      <c r="P232" s="53">
        <f t="shared" ref="P232" si="806">SUM(P230:P231)</f>
        <v>0</v>
      </c>
      <c r="Q232" s="53">
        <f t="shared" ref="Q232" si="807">SUM(Q230:Q231)</f>
        <v>0</v>
      </c>
      <c r="R232" s="53">
        <f t="shared" ref="R232" si="808">SUM(R230:R231)</f>
        <v>0</v>
      </c>
      <c r="S232" s="53">
        <f t="shared" ref="S232" si="809">SUM(S230:S231)</f>
        <v>0</v>
      </c>
      <c r="T232" s="53">
        <f t="shared" ref="T232" si="810">SUM(T230:T231)</f>
        <v>0</v>
      </c>
      <c r="U232" s="53">
        <f t="shared" ref="U232" si="811">SUM(U230:U231)</f>
        <v>0</v>
      </c>
      <c r="V232" s="53">
        <f t="shared" ref="V232" si="812">SUM(V230:V231)</f>
        <v>0</v>
      </c>
      <c r="W232" s="53">
        <f t="shared" ref="W232" si="813">SUM(W230:W231)</f>
        <v>0</v>
      </c>
      <c r="X232" s="53">
        <f t="shared" ref="X232" si="814">SUM(X230:X231)</f>
        <v>0</v>
      </c>
      <c r="Y232" s="53">
        <f t="shared" ref="Y232" si="815">SUM(Y230:Y231)</f>
        <v>0</v>
      </c>
      <c r="Z232" s="53">
        <f t="shared" ref="Z232" si="816">SUM(Z230:Z231)</f>
        <v>0</v>
      </c>
      <c r="AA232" s="53">
        <f t="shared" ref="AA232" si="817">SUM(AA230:AA231)</f>
        <v>0</v>
      </c>
      <c r="AB232" s="53">
        <f t="shared" ref="AB232" si="818">SUM(AB230:AB231)</f>
        <v>0</v>
      </c>
      <c r="AC232" s="53">
        <f t="shared" ref="AC232" si="819">SUM(AC230:AC231)</f>
        <v>0</v>
      </c>
      <c r="AD232" s="53">
        <f t="shared" ref="AD232" si="820">SUM(AD230:AD231)</f>
        <v>0</v>
      </c>
      <c r="AE232" s="53">
        <f t="shared" ref="AE232" si="821">SUM(AE230:AE231)</f>
        <v>0</v>
      </c>
      <c r="AF232" s="53">
        <f t="shared" ref="AF232" si="822">SUM(AF230:AF231)</f>
        <v>0</v>
      </c>
      <c r="AG232" s="53">
        <f t="shared" ref="AG232" si="823">SUM(AG230:AG231)</f>
        <v>0</v>
      </c>
      <c r="AH232" s="53">
        <f t="shared" ref="AH232" si="824">SUM(AH230:AH231)</f>
        <v>0</v>
      </c>
      <c r="AI232" s="53">
        <f t="shared" ref="AI232" si="825">SUM(AI230:AI231)</f>
        <v>0</v>
      </c>
      <c r="AJ232" s="53">
        <f t="shared" ref="AJ232" si="826">SUM(AJ230:AJ231)</f>
        <v>0</v>
      </c>
      <c r="AK232" s="53">
        <f t="shared" ref="AK232" si="827">SUM(AK230:AK231)</f>
        <v>0</v>
      </c>
      <c r="AL232" s="53">
        <f t="shared" ref="AL232" si="828">SUM(AL230:AL231)</f>
        <v>0</v>
      </c>
      <c r="AM232" s="53">
        <f t="shared" ref="AM232" si="829">SUM(AM230:AM231)</f>
        <v>0</v>
      </c>
      <c r="AN232" s="53">
        <f t="shared" ref="AN232" si="830">SUM(AN230:AN231)</f>
        <v>0</v>
      </c>
      <c r="AO232" s="53">
        <f t="shared" ref="AO232" si="831">SUM(AO230:AO231)</f>
        <v>0</v>
      </c>
      <c r="AP232" s="53">
        <f t="shared" ref="AP232" si="832">SUM(AP230:AP231)</f>
        <v>0</v>
      </c>
      <c r="AQ232" s="53">
        <f t="shared" ref="AQ232" si="833">SUM(AQ230:AQ231)</f>
        <v>0</v>
      </c>
      <c r="AR232" s="53">
        <f t="shared" ref="AR232" si="834">SUM(AR230:AR231)</f>
        <v>0</v>
      </c>
      <c r="AS232" s="53">
        <f t="shared" ref="AS232" si="835">SUM(AS230:AS231)</f>
        <v>0</v>
      </c>
      <c r="AT232" s="53">
        <f t="shared" ref="AT232" si="836">SUM(AT230:AT231)</f>
        <v>0</v>
      </c>
      <c r="AU232" s="53">
        <f t="shared" ref="AU232" si="837">SUM(AU230:AU231)</f>
        <v>0</v>
      </c>
      <c r="AV232" s="53">
        <f t="shared" ref="AV232" si="838">SUM(AV230:AV231)</f>
        <v>0</v>
      </c>
      <c r="AW232" s="53">
        <f t="shared" ref="AW232" si="839">SUM(AW230:AW231)</f>
        <v>0</v>
      </c>
      <c r="AX232" s="53">
        <f t="shared" ref="AX232" si="840">SUM(AX230:AX231)</f>
        <v>0</v>
      </c>
      <c r="AY232" s="53">
        <f t="shared" ref="AY232" si="841">SUM(AY230:AY231)</f>
        <v>0</v>
      </c>
      <c r="AZ232" s="53">
        <f t="shared" ref="AZ232" si="842">SUM(AZ230:AZ231)</f>
        <v>0</v>
      </c>
      <c r="BA232" s="53">
        <f t="shared" ref="BA232" si="843">SUM(BA230:BA231)</f>
        <v>0</v>
      </c>
      <c r="BB232" s="53">
        <f t="shared" ref="BB232" si="844">SUM(BB230:BB231)</f>
        <v>0</v>
      </c>
      <c r="BC232" s="53">
        <f t="shared" ref="BC232" si="845">SUM(BC230:BC231)</f>
        <v>0</v>
      </c>
      <c r="BD232" s="53">
        <f t="shared" ref="BD232" si="846">SUM(BD230:BD231)</f>
        <v>0</v>
      </c>
      <c r="BE232" s="53">
        <f t="shared" ref="BE232" si="847">SUM(BE230:BE231)</f>
        <v>0</v>
      </c>
      <c r="BF232" s="53">
        <f t="shared" ref="BF232" si="848">SUM(BF230:BF231)</f>
        <v>0</v>
      </c>
      <c r="BG232" s="53">
        <f t="shared" ref="BG232" si="849">SUM(BG230:BG231)</f>
        <v>0</v>
      </c>
      <c r="BH232" s="53">
        <f t="shared" ref="BH232" si="850">SUM(BH230:BH231)</f>
        <v>0</v>
      </c>
      <c r="BI232" s="53">
        <f t="shared" ref="BI232" si="851">SUM(BI230:BI231)</f>
        <v>0</v>
      </c>
      <c r="BJ232" s="53">
        <f t="shared" ref="BJ232" si="852">SUM(BJ230:BJ231)</f>
        <v>0</v>
      </c>
      <c r="BK232" s="53">
        <f t="shared" ref="BK232" si="853">SUM(BK230:BK231)</f>
        <v>0</v>
      </c>
      <c r="BO232" s="53">
        <f t="shared" ref="BO232:BT232" si="854">SUM(BO230:BO231)</f>
        <v>0</v>
      </c>
      <c r="BP232" s="53">
        <f t="shared" si="854"/>
        <v>0</v>
      </c>
      <c r="BQ232" s="53">
        <f t="shared" si="854"/>
        <v>0</v>
      </c>
      <c r="BR232" s="53">
        <f t="shared" si="854"/>
        <v>0</v>
      </c>
      <c r="BS232" s="53">
        <f t="shared" si="854"/>
        <v>0</v>
      </c>
      <c r="BT232" s="53">
        <f t="shared" si="854"/>
        <v>0</v>
      </c>
    </row>
    <row r="233" spans="1:72" collapsed="1" x14ac:dyDescent="0.25">
      <c r="C233" s="3" t="s">
        <v>28</v>
      </c>
      <c r="D233" s="10">
        <f>SUM(D225,D226:D229,D232)</f>
        <v>0</v>
      </c>
      <c r="E233" s="10">
        <f t="shared" ref="E233" si="855">SUM(E225,E226:E229,E232)</f>
        <v>0</v>
      </c>
      <c r="F233" s="10">
        <f t="shared" ref="F233" si="856">SUM(F225,F226:F229,F232)</f>
        <v>0</v>
      </c>
      <c r="G233" s="10">
        <f t="shared" ref="G233" si="857">SUM(G225,G226:G229,G232)</f>
        <v>0</v>
      </c>
      <c r="H233" s="10">
        <f t="shared" ref="H233" si="858">SUM(H225,H226:H229,H232)</f>
        <v>0</v>
      </c>
      <c r="I233" s="10">
        <f t="shared" ref="I233" si="859">SUM(I225,I226:I229,I232)</f>
        <v>0</v>
      </c>
      <c r="J233" s="10">
        <f t="shared" ref="J233" si="860">SUM(J225,J226:J229,J232)</f>
        <v>0</v>
      </c>
      <c r="K233" s="10">
        <f t="shared" ref="K233" si="861">SUM(K225,K226:K229,K232)</f>
        <v>0</v>
      </c>
      <c r="L233" s="10">
        <f t="shared" ref="L233" si="862">SUM(L225,L226:L229,L232)</f>
        <v>0</v>
      </c>
      <c r="M233" s="10">
        <f t="shared" ref="M233" si="863">SUM(M225,M226:M229,M232)</f>
        <v>0</v>
      </c>
      <c r="N233" s="10">
        <f t="shared" ref="N233" si="864">SUM(N225,N226:N229,N232)</f>
        <v>0</v>
      </c>
      <c r="O233" s="10">
        <f t="shared" ref="O233" si="865">SUM(O225,O226:O229,O232)</f>
        <v>0</v>
      </c>
      <c r="P233" s="10">
        <f t="shared" ref="P233" si="866">SUM(P225,P226:P229,P232)</f>
        <v>0</v>
      </c>
      <c r="Q233" s="10">
        <f t="shared" ref="Q233" si="867">SUM(Q225,Q226:Q229,Q232)</f>
        <v>0</v>
      </c>
      <c r="R233" s="10">
        <f t="shared" ref="R233" si="868">SUM(R225,R226:R229,R232)</f>
        <v>0</v>
      </c>
      <c r="S233" s="10">
        <f t="shared" ref="S233" si="869">SUM(S225,S226:S229,S232)</f>
        <v>0</v>
      </c>
      <c r="T233" s="10">
        <f t="shared" ref="T233" si="870">SUM(T225,T226:T229,T232)</f>
        <v>0</v>
      </c>
      <c r="U233" s="10">
        <f t="shared" ref="U233" si="871">SUM(U225,U226:U229,U232)</f>
        <v>0</v>
      </c>
      <c r="V233" s="10">
        <f t="shared" ref="V233" si="872">SUM(V225,V226:V229,V232)</f>
        <v>0</v>
      </c>
      <c r="W233" s="10">
        <f t="shared" ref="W233" si="873">SUM(W225,W226:W229,W232)</f>
        <v>0</v>
      </c>
      <c r="X233" s="10">
        <f t="shared" ref="X233" si="874">SUM(X225,X226:X229,X232)</f>
        <v>0</v>
      </c>
      <c r="Y233" s="10">
        <f t="shared" ref="Y233" si="875">SUM(Y225,Y226:Y229,Y232)</f>
        <v>0</v>
      </c>
      <c r="Z233" s="10">
        <f t="shared" ref="Z233" si="876">SUM(Z225,Z226:Z229,Z232)</f>
        <v>0</v>
      </c>
      <c r="AA233" s="10">
        <f t="shared" ref="AA233" si="877">SUM(AA225,AA226:AA229,AA232)</f>
        <v>0</v>
      </c>
      <c r="AB233" s="10">
        <f t="shared" ref="AB233" si="878">SUM(AB225,AB226:AB229,AB232)</f>
        <v>0</v>
      </c>
      <c r="AC233" s="10">
        <f t="shared" ref="AC233" si="879">SUM(AC225,AC226:AC229,AC232)</f>
        <v>0</v>
      </c>
      <c r="AD233" s="10">
        <f t="shared" ref="AD233" si="880">SUM(AD225,AD226:AD229,AD232)</f>
        <v>0</v>
      </c>
      <c r="AE233" s="10">
        <f t="shared" ref="AE233" si="881">SUM(AE225,AE226:AE229,AE232)</f>
        <v>0</v>
      </c>
      <c r="AF233" s="10">
        <f t="shared" ref="AF233" si="882">SUM(AF225,AF226:AF229,AF232)</f>
        <v>0</v>
      </c>
      <c r="AG233" s="10">
        <f t="shared" ref="AG233" si="883">SUM(AG225,AG226:AG229,AG232)</f>
        <v>0</v>
      </c>
      <c r="AH233" s="10">
        <f t="shared" ref="AH233" si="884">SUM(AH225,AH226:AH229,AH232)</f>
        <v>0</v>
      </c>
      <c r="AI233" s="10">
        <f t="shared" ref="AI233" si="885">SUM(AI225,AI226:AI229,AI232)</f>
        <v>0</v>
      </c>
      <c r="AJ233" s="10">
        <f t="shared" ref="AJ233" si="886">SUM(AJ225,AJ226:AJ229,AJ232)</f>
        <v>0</v>
      </c>
      <c r="AK233" s="10">
        <f t="shared" ref="AK233" si="887">SUM(AK225,AK226:AK229,AK232)</f>
        <v>0</v>
      </c>
      <c r="AL233" s="10">
        <f t="shared" ref="AL233" si="888">SUM(AL225,AL226:AL229,AL232)</f>
        <v>0</v>
      </c>
      <c r="AM233" s="10">
        <f t="shared" ref="AM233" si="889">SUM(AM225,AM226:AM229,AM232)</f>
        <v>0</v>
      </c>
      <c r="AN233" s="10">
        <f t="shared" ref="AN233" si="890">SUM(AN225,AN226:AN229,AN232)</f>
        <v>0</v>
      </c>
      <c r="AO233" s="10">
        <f t="shared" ref="AO233" si="891">SUM(AO225,AO226:AO229,AO232)</f>
        <v>0</v>
      </c>
      <c r="AP233" s="10">
        <f t="shared" ref="AP233" si="892">SUM(AP225,AP226:AP229,AP232)</f>
        <v>0</v>
      </c>
      <c r="AQ233" s="10">
        <f t="shared" ref="AQ233" si="893">SUM(AQ225,AQ226:AQ229,AQ232)</f>
        <v>0</v>
      </c>
      <c r="AR233" s="10">
        <f t="shared" ref="AR233" si="894">SUM(AR225,AR226:AR229,AR232)</f>
        <v>0</v>
      </c>
      <c r="AS233" s="10">
        <f t="shared" ref="AS233" si="895">SUM(AS225,AS226:AS229,AS232)</f>
        <v>0</v>
      </c>
      <c r="AT233" s="10">
        <f t="shared" ref="AT233" si="896">SUM(AT225,AT226:AT229,AT232)</f>
        <v>0</v>
      </c>
      <c r="AU233" s="10">
        <f t="shared" ref="AU233" si="897">SUM(AU225,AU226:AU229,AU232)</f>
        <v>0</v>
      </c>
      <c r="AV233" s="10">
        <f t="shared" ref="AV233" si="898">SUM(AV225,AV226:AV229,AV232)</f>
        <v>0</v>
      </c>
      <c r="AW233" s="10">
        <f t="shared" ref="AW233" si="899">SUM(AW225,AW226:AW229,AW232)</f>
        <v>0</v>
      </c>
      <c r="AX233" s="10">
        <f t="shared" ref="AX233" si="900">SUM(AX225,AX226:AX229,AX232)</f>
        <v>0</v>
      </c>
      <c r="AY233" s="10">
        <f t="shared" ref="AY233" si="901">SUM(AY225,AY226:AY229,AY232)</f>
        <v>0</v>
      </c>
      <c r="AZ233" s="10">
        <f t="shared" ref="AZ233" si="902">SUM(AZ225,AZ226:AZ229,AZ232)</f>
        <v>-52.82897715</v>
      </c>
      <c r="BA233" s="10">
        <f t="shared" ref="BA233" si="903">SUM(BA225,BA226:BA229,BA232)</f>
        <v>-52.828977159999994</v>
      </c>
      <c r="BB233" s="10">
        <f t="shared" ref="BB233" si="904">SUM(BB225,BB226:BB229,BB232)</f>
        <v>-59.036472850000003</v>
      </c>
      <c r="BC233" s="10">
        <f t="shared" ref="BC233" si="905">SUM(BC225,BC226:BC229,BC232)</f>
        <v>-52.359186350000002</v>
      </c>
      <c r="BD233" s="10">
        <f t="shared" ref="BD233" si="906">SUM(BD225,BD226:BD229,BD232)</f>
        <v>-52.359186360000002</v>
      </c>
      <c r="BE233" s="10">
        <f t="shared" ref="BE233" si="907">SUM(BE225,BE226:BE229,BE232)</f>
        <v>-58.566682049999997</v>
      </c>
      <c r="BF233" s="10">
        <f t="shared" ref="BF233" si="908">SUM(BF225,BF226:BF229,BF232)</f>
        <v>-45.166600895000002</v>
      </c>
      <c r="BG233" s="10">
        <f t="shared" ref="BG233" si="909">SUM(BG225,BG226:BG229,BG232)</f>
        <v>-45.166600887000001</v>
      </c>
      <c r="BH233" s="10">
        <f t="shared" ref="BH233" si="910">SUM(BH225,BH226:BH229,BH232)</f>
        <v>-49.681143219999996</v>
      </c>
      <c r="BI233" s="10">
        <f t="shared" ref="BI233" si="911">SUM(BI225,BI226:BI229,BI232)</f>
        <v>-48.890950079999996</v>
      </c>
      <c r="BJ233" s="10">
        <f t="shared" ref="BJ233" si="912">SUM(BJ225,BJ226:BJ229,BJ232)</f>
        <v>-48.890950080000003</v>
      </c>
      <c r="BK233" s="10">
        <f t="shared" ref="BK233" si="913">SUM(BK225,BK226:BK229,BK232)</f>
        <v>-54.534127990000002</v>
      </c>
      <c r="BO233" s="10">
        <f t="shared" ref="BO233:BT233" si="914">SUM(BO225,BO226:BO229,BO232)</f>
        <v>0</v>
      </c>
      <c r="BP233" s="10">
        <f t="shared" si="914"/>
        <v>-269.41279987000001</v>
      </c>
      <c r="BQ233" s="10">
        <f t="shared" si="914"/>
        <v>0</v>
      </c>
      <c r="BR233" s="10">
        <f t="shared" si="914"/>
        <v>0</v>
      </c>
      <c r="BS233" s="10">
        <f t="shared" si="914"/>
        <v>0</v>
      </c>
      <c r="BT233" s="10">
        <f t="shared" si="914"/>
        <v>0</v>
      </c>
    </row>
    <row r="236" spans="1:72" hidden="1" outlineLevel="2" x14ac:dyDescent="0.25">
      <c r="A236" s="11"/>
      <c r="C236" s="2" t="s">
        <v>79</v>
      </c>
      <c r="D236" s="8">
        <f>+D160+D179+D198+D217</f>
        <v>0</v>
      </c>
      <c r="E236" s="8">
        <f t="shared" ref="E236:BK240" si="915">+E160+E179+E198+E217</f>
        <v>0</v>
      </c>
      <c r="F236" s="8">
        <f t="shared" si="915"/>
        <v>0</v>
      </c>
      <c r="G236" s="8">
        <f t="shared" si="915"/>
        <v>0</v>
      </c>
      <c r="H236" s="8">
        <f t="shared" si="915"/>
        <v>0</v>
      </c>
      <c r="I236" s="8">
        <f t="shared" si="915"/>
        <v>0</v>
      </c>
      <c r="J236" s="8">
        <f t="shared" si="915"/>
        <v>0</v>
      </c>
      <c r="K236" s="8">
        <f t="shared" si="915"/>
        <v>0</v>
      </c>
      <c r="L236" s="8">
        <f t="shared" si="915"/>
        <v>0</v>
      </c>
      <c r="M236" s="8">
        <f t="shared" si="915"/>
        <v>0</v>
      </c>
      <c r="N236" s="8">
        <f t="shared" si="915"/>
        <v>0</v>
      </c>
      <c r="O236" s="8">
        <f t="shared" si="915"/>
        <v>0</v>
      </c>
      <c r="P236" s="8">
        <f t="shared" si="915"/>
        <v>0</v>
      </c>
      <c r="Q236" s="8">
        <f t="shared" si="915"/>
        <v>0</v>
      </c>
      <c r="R236" s="8">
        <f t="shared" si="915"/>
        <v>0</v>
      </c>
      <c r="S236" s="8">
        <f t="shared" si="915"/>
        <v>0</v>
      </c>
      <c r="T236" s="8">
        <f t="shared" si="915"/>
        <v>0</v>
      </c>
      <c r="U236" s="8">
        <f t="shared" si="915"/>
        <v>0</v>
      </c>
      <c r="V236" s="8">
        <f t="shared" si="915"/>
        <v>0</v>
      </c>
      <c r="W236" s="8">
        <f t="shared" si="915"/>
        <v>0</v>
      </c>
      <c r="X236" s="8">
        <f t="shared" si="915"/>
        <v>0</v>
      </c>
      <c r="Y236" s="8">
        <f t="shared" si="915"/>
        <v>0</v>
      </c>
      <c r="Z236" s="8">
        <f t="shared" si="915"/>
        <v>0</v>
      </c>
      <c r="AA236" s="8">
        <f t="shared" si="915"/>
        <v>0</v>
      </c>
      <c r="AB236" s="8">
        <f t="shared" si="915"/>
        <v>0</v>
      </c>
      <c r="AC236" s="8">
        <f t="shared" si="915"/>
        <v>0</v>
      </c>
      <c r="AD236" s="8">
        <f t="shared" si="915"/>
        <v>0</v>
      </c>
      <c r="AE236" s="8">
        <f t="shared" si="915"/>
        <v>0</v>
      </c>
      <c r="AF236" s="8">
        <f t="shared" si="915"/>
        <v>0</v>
      </c>
      <c r="AG236" s="8">
        <f t="shared" si="915"/>
        <v>0</v>
      </c>
      <c r="AH236" s="8">
        <f t="shared" si="915"/>
        <v>0</v>
      </c>
      <c r="AI236" s="8">
        <f t="shared" si="915"/>
        <v>0</v>
      </c>
      <c r="AJ236" s="8">
        <f t="shared" si="915"/>
        <v>0</v>
      </c>
      <c r="AK236" s="8">
        <f t="shared" si="915"/>
        <v>0</v>
      </c>
      <c r="AL236" s="8">
        <f t="shared" si="915"/>
        <v>0</v>
      </c>
      <c r="AM236" s="8">
        <f t="shared" si="915"/>
        <v>0</v>
      </c>
      <c r="AN236" s="8">
        <f t="shared" si="915"/>
        <v>0</v>
      </c>
      <c r="AO236" s="8">
        <f t="shared" si="915"/>
        <v>0</v>
      </c>
      <c r="AP236" s="8">
        <f t="shared" si="915"/>
        <v>0</v>
      </c>
      <c r="AQ236" s="8">
        <f t="shared" si="915"/>
        <v>0</v>
      </c>
      <c r="AR236" s="8">
        <f t="shared" si="915"/>
        <v>0</v>
      </c>
      <c r="AS236" s="8">
        <f t="shared" si="915"/>
        <v>0</v>
      </c>
      <c r="AT236" s="8">
        <f t="shared" si="915"/>
        <v>0</v>
      </c>
      <c r="AU236" s="8">
        <f t="shared" si="915"/>
        <v>0</v>
      </c>
      <c r="AV236" s="8">
        <f t="shared" si="915"/>
        <v>0</v>
      </c>
      <c r="AW236" s="8">
        <f t="shared" si="915"/>
        <v>0</v>
      </c>
      <c r="AX236" s="8">
        <f t="shared" si="915"/>
        <v>0</v>
      </c>
      <c r="AY236" s="8">
        <f t="shared" si="915"/>
        <v>0</v>
      </c>
      <c r="AZ236" s="8">
        <f t="shared" si="915"/>
        <v>-12512.514074738201</v>
      </c>
      <c r="BA236" s="8">
        <f t="shared" si="915"/>
        <v>-11374.933919619201</v>
      </c>
      <c r="BB236" s="8">
        <f t="shared" si="915"/>
        <v>-12027.078591682699</v>
      </c>
      <c r="BC236" s="8">
        <f t="shared" si="915"/>
        <v>-11211.599188077802</v>
      </c>
      <c r="BD236" s="8">
        <f t="shared" si="915"/>
        <v>-12203.931516413499</v>
      </c>
      <c r="BE236" s="8">
        <f t="shared" si="915"/>
        <v>-11422.320993753701</v>
      </c>
      <c r="BF236" s="8">
        <f t="shared" si="915"/>
        <v>-13147.357137396202</v>
      </c>
      <c r="BG236" s="8">
        <f t="shared" si="915"/>
        <v>-13598.571534786197</v>
      </c>
      <c r="BH236" s="8">
        <f t="shared" si="915"/>
        <v>-13539.520922534202</v>
      </c>
      <c r="BI236" s="8">
        <f t="shared" si="915"/>
        <v>-14912.115878760902</v>
      </c>
      <c r="BJ236" s="8">
        <f t="shared" si="915"/>
        <v>-13549.798922059301</v>
      </c>
      <c r="BK236" s="8">
        <f t="shared" si="915"/>
        <v>-11794.432591813804</v>
      </c>
      <c r="BO236" s="23">
        <f t="shared" ref="BO236:BT250" si="916">SUMIFS($D236:$BM236,$D$6:$BM$6,"&gt;="&amp;BO$2,$D$6:$BM$6,"&lt;="&amp;BO$6,$D$5:$BM$5,BO$5)</f>
        <v>0</v>
      </c>
      <c r="BP236" s="23">
        <f t="shared" si="916"/>
        <v>-59330.057290531404</v>
      </c>
      <c r="BQ236" s="23">
        <f t="shared" si="916"/>
        <v>0</v>
      </c>
      <c r="BR236" s="23">
        <f t="shared" si="916"/>
        <v>0</v>
      </c>
      <c r="BS236" s="23">
        <f t="shared" si="916"/>
        <v>0</v>
      </c>
      <c r="BT236" s="23">
        <f t="shared" si="916"/>
        <v>0</v>
      </c>
    </row>
    <row r="237" spans="1:72" hidden="1" outlineLevel="2" x14ac:dyDescent="0.25">
      <c r="A237" s="11"/>
      <c r="C237" s="2"/>
      <c r="D237" s="8">
        <f t="shared" ref="D237:S250" si="917">+D161+D180+D199+D218</f>
        <v>0</v>
      </c>
      <c r="E237" s="8">
        <f t="shared" si="917"/>
        <v>0</v>
      </c>
      <c r="F237" s="8">
        <f t="shared" si="917"/>
        <v>0</v>
      </c>
      <c r="G237" s="8">
        <f t="shared" si="917"/>
        <v>0</v>
      </c>
      <c r="H237" s="8">
        <f t="shared" si="917"/>
        <v>0</v>
      </c>
      <c r="I237" s="8">
        <f t="shared" si="917"/>
        <v>0</v>
      </c>
      <c r="J237" s="8">
        <f t="shared" si="917"/>
        <v>0</v>
      </c>
      <c r="K237" s="8">
        <f t="shared" si="917"/>
        <v>0</v>
      </c>
      <c r="L237" s="8">
        <f t="shared" si="917"/>
        <v>0</v>
      </c>
      <c r="M237" s="8">
        <f t="shared" si="917"/>
        <v>0</v>
      </c>
      <c r="N237" s="8">
        <f t="shared" si="917"/>
        <v>0</v>
      </c>
      <c r="O237" s="8">
        <f t="shared" si="917"/>
        <v>0</v>
      </c>
      <c r="P237" s="8">
        <f t="shared" si="917"/>
        <v>0</v>
      </c>
      <c r="Q237" s="8">
        <f t="shared" si="917"/>
        <v>0</v>
      </c>
      <c r="R237" s="8">
        <f t="shared" si="917"/>
        <v>0</v>
      </c>
      <c r="S237" s="8">
        <f t="shared" si="917"/>
        <v>0</v>
      </c>
      <c r="T237" s="8">
        <f t="shared" si="915"/>
        <v>0</v>
      </c>
      <c r="U237" s="8">
        <f t="shared" si="915"/>
        <v>0</v>
      </c>
      <c r="V237" s="8">
        <f t="shared" si="915"/>
        <v>0</v>
      </c>
      <c r="W237" s="8">
        <f t="shared" si="915"/>
        <v>0</v>
      </c>
      <c r="X237" s="8">
        <f t="shared" si="915"/>
        <v>0</v>
      </c>
      <c r="Y237" s="8">
        <f t="shared" si="915"/>
        <v>0</v>
      </c>
      <c r="Z237" s="8">
        <f t="shared" si="915"/>
        <v>0</v>
      </c>
      <c r="AA237" s="8">
        <f t="shared" si="915"/>
        <v>0</v>
      </c>
      <c r="AB237" s="8">
        <f t="shared" si="915"/>
        <v>0</v>
      </c>
      <c r="AC237" s="8">
        <f t="shared" si="915"/>
        <v>0</v>
      </c>
      <c r="AD237" s="8">
        <f t="shared" si="915"/>
        <v>0</v>
      </c>
      <c r="AE237" s="8">
        <f t="shared" si="915"/>
        <v>0</v>
      </c>
      <c r="AF237" s="8">
        <f t="shared" si="915"/>
        <v>0</v>
      </c>
      <c r="AG237" s="8">
        <f t="shared" si="915"/>
        <v>0</v>
      </c>
      <c r="AH237" s="8">
        <f t="shared" si="915"/>
        <v>0</v>
      </c>
      <c r="AI237" s="8">
        <f t="shared" si="915"/>
        <v>0</v>
      </c>
      <c r="AJ237" s="8">
        <f t="shared" si="915"/>
        <v>0</v>
      </c>
      <c r="AK237" s="8">
        <f t="shared" si="915"/>
        <v>0</v>
      </c>
      <c r="AL237" s="8">
        <f t="shared" si="915"/>
        <v>0</v>
      </c>
      <c r="AM237" s="8">
        <f t="shared" si="915"/>
        <v>0</v>
      </c>
      <c r="AN237" s="8">
        <f t="shared" si="915"/>
        <v>0</v>
      </c>
      <c r="AO237" s="8">
        <f t="shared" si="915"/>
        <v>0</v>
      </c>
      <c r="AP237" s="8">
        <f t="shared" si="915"/>
        <v>0</v>
      </c>
      <c r="AQ237" s="8">
        <f t="shared" si="915"/>
        <v>0</v>
      </c>
      <c r="AR237" s="8">
        <f t="shared" si="915"/>
        <v>0</v>
      </c>
      <c r="AS237" s="8">
        <f t="shared" si="915"/>
        <v>0</v>
      </c>
      <c r="AT237" s="8">
        <f t="shared" si="915"/>
        <v>0</v>
      </c>
      <c r="AU237" s="8">
        <f t="shared" si="915"/>
        <v>0</v>
      </c>
      <c r="AV237" s="8">
        <f t="shared" si="915"/>
        <v>0</v>
      </c>
      <c r="AW237" s="8">
        <f t="shared" si="915"/>
        <v>0</v>
      </c>
      <c r="AX237" s="8">
        <f t="shared" si="915"/>
        <v>0</v>
      </c>
      <c r="AY237" s="8">
        <f t="shared" si="915"/>
        <v>0</v>
      </c>
      <c r="AZ237" s="8">
        <f t="shared" si="915"/>
        <v>0</v>
      </c>
      <c r="BA237" s="8">
        <f t="shared" si="915"/>
        <v>0</v>
      </c>
      <c r="BB237" s="8">
        <f t="shared" si="915"/>
        <v>0</v>
      </c>
      <c r="BC237" s="8">
        <f t="shared" si="915"/>
        <v>0</v>
      </c>
      <c r="BD237" s="8">
        <f t="shared" si="915"/>
        <v>0</v>
      </c>
      <c r="BE237" s="8">
        <f t="shared" si="915"/>
        <v>0</v>
      </c>
      <c r="BF237" s="8">
        <f t="shared" si="915"/>
        <v>0</v>
      </c>
      <c r="BG237" s="8">
        <f t="shared" si="915"/>
        <v>0</v>
      </c>
      <c r="BH237" s="8">
        <f t="shared" si="915"/>
        <v>0</v>
      </c>
      <c r="BI237" s="8">
        <f t="shared" si="915"/>
        <v>0</v>
      </c>
      <c r="BJ237" s="8">
        <f t="shared" si="915"/>
        <v>0</v>
      </c>
      <c r="BK237" s="8">
        <f t="shared" si="915"/>
        <v>0</v>
      </c>
      <c r="BO237" s="23">
        <f t="shared" si="916"/>
        <v>0</v>
      </c>
      <c r="BP237" s="23">
        <f t="shared" si="916"/>
        <v>0</v>
      </c>
      <c r="BQ237" s="23">
        <f t="shared" si="916"/>
        <v>0</v>
      </c>
      <c r="BR237" s="23">
        <f t="shared" si="916"/>
        <v>0</v>
      </c>
      <c r="BS237" s="23">
        <f t="shared" si="916"/>
        <v>0</v>
      </c>
      <c r="BT237" s="23">
        <f t="shared" si="916"/>
        <v>0</v>
      </c>
    </row>
    <row r="238" spans="1:72" hidden="1" outlineLevel="2" x14ac:dyDescent="0.25">
      <c r="A238" s="11"/>
      <c r="C238" s="2"/>
      <c r="D238" s="8">
        <f t="shared" si="917"/>
        <v>0</v>
      </c>
      <c r="E238" s="8">
        <f t="shared" si="915"/>
        <v>0</v>
      </c>
      <c r="F238" s="8">
        <f t="shared" si="915"/>
        <v>0</v>
      </c>
      <c r="G238" s="8">
        <f t="shared" si="915"/>
        <v>0</v>
      </c>
      <c r="H238" s="8">
        <f t="shared" si="915"/>
        <v>0</v>
      </c>
      <c r="I238" s="8">
        <f t="shared" si="915"/>
        <v>0</v>
      </c>
      <c r="J238" s="8">
        <f t="shared" si="915"/>
        <v>0</v>
      </c>
      <c r="K238" s="8">
        <f t="shared" si="915"/>
        <v>0</v>
      </c>
      <c r="L238" s="8">
        <f t="shared" si="915"/>
        <v>0</v>
      </c>
      <c r="M238" s="8">
        <f t="shared" si="915"/>
        <v>0</v>
      </c>
      <c r="N238" s="8">
        <f t="shared" si="915"/>
        <v>0</v>
      </c>
      <c r="O238" s="8">
        <f t="shared" si="915"/>
        <v>0</v>
      </c>
      <c r="P238" s="8">
        <f t="shared" si="915"/>
        <v>0</v>
      </c>
      <c r="Q238" s="8">
        <f t="shared" si="915"/>
        <v>0</v>
      </c>
      <c r="R238" s="8">
        <f t="shared" si="915"/>
        <v>0</v>
      </c>
      <c r="S238" s="8">
        <f t="shared" si="915"/>
        <v>0</v>
      </c>
      <c r="T238" s="8">
        <f t="shared" si="915"/>
        <v>0</v>
      </c>
      <c r="U238" s="8">
        <f t="shared" si="915"/>
        <v>0</v>
      </c>
      <c r="V238" s="8">
        <f t="shared" si="915"/>
        <v>0</v>
      </c>
      <c r="W238" s="8">
        <f t="shared" si="915"/>
        <v>0</v>
      </c>
      <c r="X238" s="8">
        <f t="shared" si="915"/>
        <v>0</v>
      </c>
      <c r="Y238" s="8">
        <f t="shared" si="915"/>
        <v>0</v>
      </c>
      <c r="Z238" s="8">
        <f t="shared" si="915"/>
        <v>0</v>
      </c>
      <c r="AA238" s="8">
        <f t="shared" si="915"/>
        <v>0</v>
      </c>
      <c r="AB238" s="8">
        <f t="shared" si="915"/>
        <v>0</v>
      </c>
      <c r="AC238" s="8">
        <f t="shared" si="915"/>
        <v>0</v>
      </c>
      <c r="AD238" s="8">
        <f t="shared" si="915"/>
        <v>0</v>
      </c>
      <c r="AE238" s="8">
        <f t="shared" si="915"/>
        <v>0</v>
      </c>
      <c r="AF238" s="8">
        <f t="shared" si="915"/>
        <v>0</v>
      </c>
      <c r="AG238" s="8">
        <f t="shared" si="915"/>
        <v>0</v>
      </c>
      <c r="AH238" s="8">
        <f t="shared" si="915"/>
        <v>0</v>
      </c>
      <c r="AI238" s="8">
        <f t="shared" si="915"/>
        <v>0</v>
      </c>
      <c r="AJ238" s="8">
        <f t="shared" si="915"/>
        <v>0</v>
      </c>
      <c r="AK238" s="8">
        <f t="shared" si="915"/>
        <v>0</v>
      </c>
      <c r="AL238" s="8">
        <f t="shared" si="915"/>
        <v>0</v>
      </c>
      <c r="AM238" s="8">
        <f t="shared" si="915"/>
        <v>0</v>
      </c>
      <c r="AN238" s="8">
        <f t="shared" si="915"/>
        <v>0</v>
      </c>
      <c r="AO238" s="8">
        <f t="shared" si="915"/>
        <v>0</v>
      </c>
      <c r="AP238" s="8">
        <f t="shared" si="915"/>
        <v>0</v>
      </c>
      <c r="AQ238" s="8">
        <f t="shared" si="915"/>
        <v>0</v>
      </c>
      <c r="AR238" s="8">
        <f t="shared" si="915"/>
        <v>0</v>
      </c>
      <c r="AS238" s="8">
        <f t="shared" si="915"/>
        <v>0</v>
      </c>
      <c r="AT238" s="8">
        <f t="shared" si="915"/>
        <v>0</v>
      </c>
      <c r="AU238" s="8">
        <f t="shared" si="915"/>
        <v>0</v>
      </c>
      <c r="AV238" s="8">
        <f t="shared" si="915"/>
        <v>0</v>
      </c>
      <c r="AW238" s="8">
        <f t="shared" si="915"/>
        <v>0</v>
      </c>
      <c r="AX238" s="8">
        <f t="shared" si="915"/>
        <v>0</v>
      </c>
      <c r="AY238" s="8">
        <f t="shared" si="915"/>
        <v>0</v>
      </c>
      <c r="AZ238" s="8">
        <f t="shared" si="915"/>
        <v>0</v>
      </c>
      <c r="BA238" s="8">
        <f t="shared" si="915"/>
        <v>0</v>
      </c>
      <c r="BB238" s="8">
        <f t="shared" si="915"/>
        <v>0</v>
      </c>
      <c r="BC238" s="8">
        <f t="shared" si="915"/>
        <v>0</v>
      </c>
      <c r="BD238" s="8">
        <f t="shared" si="915"/>
        <v>0</v>
      </c>
      <c r="BE238" s="8">
        <f t="shared" si="915"/>
        <v>0</v>
      </c>
      <c r="BF238" s="8">
        <f t="shared" si="915"/>
        <v>0</v>
      </c>
      <c r="BG238" s="8">
        <f t="shared" si="915"/>
        <v>0</v>
      </c>
      <c r="BH238" s="8">
        <f t="shared" si="915"/>
        <v>0</v>
      </c>
      <c r="BI238" s="8">
        <f t="shared" si="915"/>
        <v>0</v>
      </c>
      <c r="BJ238" s="8">
        <f t="shared" si="915"/>
        <v>0</v>
      </c>
      <c r="BK238" s="8">
        <f t="shared" si="915"/>
        <v>0</v>
      </c>
      <c r="BO238" s="23">
        <f t="shared" si="916"/>
        <v>0</v>
      </c>
      <c r="BP238" s="23">
        <f t="shared" si="916"/>
        <v>0</v>
      </c>
      <c r="BQ238" s="23">
        <f t="shared" si="916"/>
        <v>0</v>
      </c>
      <c r="BR238" s="23">
        <f t="shared" si="916"/>
        <v>0</v>
      </c>
      <c r="BS238" s="23">
        <f t="shared" si="916"/>
        <v>0</v>
      </c>
      <c r="BT238" s="23">
        <f t="shared" si="916"/>
        <v>0</v>
      </c>
    </row>
    <row r="239" spans="1:72" hidden="1" outlineLevel="2" x14ac:dyDescent="0.25">
      <c r="A239" s="11"/>
      <c r="C239" s="2"/>
      <c r="D239" s="8">
        <f t="shared" si="917"/>
        <v>0</v>
      </c>
      <c r="E239" s="8">
        <f t="shared" si="915"/>
        <v>0</v>
      </c>
      <c r="F239" s="8">
        <f t="shared" si="915"/>
        <v>0</v>
      </c>
      <c r="G239" s="8">
        <f t="shared" si="915"/>
        <v>0</v>
      </c>
      <c r="H239" s="8">
        <f t="shared" si="915"/>
        <v>0</v>
      </c>
      <c r="I239" s="8">
        <f t="shared" si="915"/>
        <v>0</v>
      </c>
      <c r="J239" s="8">
        <f t="shared" si="915"/>
        <v>0</v>
      </c>
      <c r="K239" s="8">
        <f t="shared" si="915"/>
        <v>0</v>
      </c>
      <c r="L239" s="8">
        <f t="shared" si="915"/>
        <v>0</v>
      </c>
      <c r="M239" s="8">
        <f t="shared" si="915"/>
        <v>0</v>
      </c>
      <c r="N239" s="8">
        <f t="shared" si="915"/>
        <v>0</v>
      </c>
      <c r="O239" s="8">
        <f t="shared" si="915"/>
        <v>0</v>
      </c>
      <c r="P239" s="8">
        <f t="shared" si="915"/>
        <v>0</v>
      </c>
      <c r="Q239" s="8">
        <f t="shared" si="915"/>
        <v>0</v>
      </c>
      <c r="R239" s="8">
        <f t="shared" si="915"/>
        <v>0</v>
      </c>
      <c r="S239" s="8">
        <f t="shared" si="915"/>
        <v>0</v>
      </c>
      <c r="T239" s="8">
        <f t="shared" si="915"/>
        <v>0</v>
      </c>
      <c r="U239" s="8">
        <f t="shared" si="915"/>
        <v>0</v>
      </c>
      <c r="V239" s="8">
        <f t="shared" si="915"/>
        <v>0</v>
      </c>
      <c r="W239" s="8">
        <f t="shared" si="915"/>
        <v>0</v>
      </c>
      <c r="X239" s="8">
        <f t="shared" si="915"/>
        <v>0</v>
      </c>
      <c r="Y239" s="8">
        <f t="shared" si="915"/>
        <v>0</v>
      </c>
      <c r="Z239" s="8">
        <f t="shared" si="915"/>
        <v>0</v>
      </c>
      <c r="AA239" s="8">
        <f t="shared" si="915"/>
        <v>0</v>
      </c>
      <c r="AB239" s="8">
        <f t="shared" si="915"/>
        <v>0</v>
      </c>
      <c r="AC239" s="8">
        <f t="shared" si="915"/>
        <v>0</v>
      </c>
      <c r="AD239" s="8">
        <f t="shared" si="915"/>
        <v>0</v>
      </c>
      <c r="AE239" s="8">
        <f t="shared" si="915"/>
        <v>0</v>
      </c>
      <c r="AF239" s="8">
        <f t="shared" si="915"/>
        <v>0</v>
      </c>
      <c r="AG239" s="8">
        <f t="shared" si="915"/>
        <v>0</v>
      </c>
      <c r="AH239" s="8">
        <f t="shared" si="915"/>
        <v>0</v>
      </c>
      <c r="AI239" s="8">
        <f t="shared" si="915"/>
        <v>0</v>
      </c>
      <c r="AJ239" s="8">
        <f t="shared" si="915"/>
        <v>0</v>
      </c>
      <c r="AK239" s="8">
        <f t="shared" si="915"/>
        <v>0</v>
      </c>
      <c r="AL239" s="8">
        <f t="shared" si="915"/>
        <v>0</v>
      </c>
      <c r="AM239" s="8">
        <f t="shared" si="915"/>
        <v>0</v>
      </c>
      <c r="AN239" s="8">
        <f t="shared" si="915"/>
        <v>0</v>
      </c>
      <c r="AO239" s="8">
        <f t="shared" si="915"/>
        <v>0</v>
      </c>
      <c r="AP239" s="8">
        <f t="shared" si="915"/>
        <v>0</v>
      </c>
      <c r="AQ239" s="8">
        <f t="shared" si="915"/>
        <v>0</v>
      </c>
      <c r="AR239" s="8">
        <f t="shared" si="915"/>
        <v>0</v>
      </c>
      <c r="AS239" s="8">
        <f t="shared" si="915"/>
        <v>0</v>
      </c>
      <c r="AT239" s="8">
        <f t="shared" si="915"/>
        <v>0</v>
      </c>
      <c r="AU239" s="8">
        <f t="shared" si="915"/>
        <v>0</v>
      </c>
      <c r="AV239" s="8">
        <f t="shared" si="915"/>
        <v>0</v>
      </c>
      <c r="AW239" s="8">
        <f t="shared" si="915"/>
        <v>0</v>
      </c>
      <c r="AX239" s="8">
        <f t="shared" si="915"/>
        <v>0</v>
      </c>
      <c r="AY239" s="8">
        <f t="shared" si="915"/>
        <v>0</v>
      </c>
      <c r="AZ239" s="8">
        <f t="shared" si="915"/>
        <v>0</v>
      </c>
      <c r="BA239" s="8">
        <f t="shared" si="915"/>
        <v>0</v>
      </c>
      <c r="BB239" s="8">
        <f t="shared" si="915"/>
        <v>0</v>
      </c>
      <c r="BC239" s="8">
        <f t="shared" si="915"/>
        <v>0</v>
      </c>
      <c r="BD239" s="8">
        <f t="shared" si="915"/>
        <v>0</v>
      </c>
      <c r="BE239" s="8">
        <f t="shared" si="915"/>
        <v>0</v>
      </c>
      <c r="BF239" s="8">
        <f t="shared" si="915"/>
        <v>0</v>
      </c>
      <c r="BG239" s="8">
        <f t="shared" si="915"/>
        <v>0</v>
      </c>
      <c r="BH239" s="8">
        <f t="shared" si="915"/>
        <v>0</v>
      </c>
      <c r="BI239" s="8">
        <f t="shared" si="915"/>
        <v>0</v>
      </c>
      <c r="BJ239" s="8">
        <f t="shared" si="915"/>
        <v>0</v>
      </c>
      <c r="BK239" s="8">
        <f t="shared" si="915"/>
        <v>0</v>
      </c>
      <c r="BO239" s="23">
        <f t="shared" si="916"/>
        <v>0</v>
      </c>
      <c r="BP239" s="23">
        <f t="shared" si="916"/>
        <v>0</v>
      </c>
      <c r="BQ239" s="23">
        <f t="shared" si="916"/>
        <v>0</v>
      </c>
      <c r="BR239" s="23">
        <f t="shared" si="916"/>
        <v>0</v>
      </c>
      <c r="BS239" s="23">
        <f t="shared" si="916"/>
        <v>0</v>
      </c>
      <c r="BT239" s="23">
        <f t="shared" si="916"/>
        <v>0</v>
      </c>
    </row>
    <row r="240" spans="1:72" hidden="1" outlineLevel="2" x14ac:dyDescent="0.25">
      <c r="A240" s="11"/>
      <c r="C240" s="2"/>
      <c r="D240" s="8">
        <f t="shared" si="917"/>
        <v>0</v>
      </c>
      <c r="E240" s="8">
        <f t="shared" si="915"/>
        <v>0</v>
      </c>
      <c r="F240" s="8">
        <f t="shared" si="915"/>
        <v>0</v>
      </c>
      <c r="G240" s="8">
        <f t="shared" si="915"/>
        <v>0</v>
      </c>
      <c r="H240" s="8">
        <f t="shared" si="915"/>
        <v>0</v>
      </c>
      <c r="I240" s="8">
        <f t="shared" si="915"/>
        <v>0</v>
      </c>
      <c r="J240" s="8">
        <f t="shared" si="915"/>
        <v>0</v>
      </c>
      <c r="K240" s="8">
        <f t="shared" si="915"/>
        <v>0</v>
      </c>
      <c r="L240" s="8">
        <f t="shared" si="915"/>
        <v>0</v>
      </c>
      <c r="M240" s="8">
        <f t="shared" si="915"/>
        <v>0</v>
      </c>
      <c r="N240" s="8">
        <f t="shared" si="915"/>
        <v>0</v>
      </c>
      <c r="O240" s="8">
        <f t="shared" si="915"/>
        <v>0</v>
      </c>
      <c r="P240" s="8">
        <f t="shared" si="915"/>
        <v>0</v>
      </c>
      <c r="Q240" s="8">
        <f t="shared" si="915"/>
        <v>0</v>
      </c>
      <c r="R240" s="8">
        <f t="shared" si="915"/>
        <v>0</v>
      </c>
      <c r="S240" s="8">
        <f t="shared" si="915"/>
        <v>0</v>
      </c>
      <c r="T240" s="8">
        <f t="shared" si="915"/>
        <v>0</v>
      </c>
      <c r="U240" s="8">
        <f t="shared" si="915"/>
        <v>0</v>
      </c>
      <c r="V240" s="8">
        <f t="shared" si="915"/>
        <v>0</v>
      </c>
      <c r="W240" s="8">
        <f t="shared" si="915"/>
        <v>0</v>
      </c>
      <c r="X240" s="8">
        <f t="shared" si="915"/>
        <v>0</v>
      </c>
      <c r="Y240" s="8">
        <f t="shared" si="915"/>
        <v>0</v>
      </c>
      <c r="Z240" s="8">
        <f t="shared" si="915"/>
        <v>0</v>
      </c>
      <c r="AA240" s="8">
        <f t="shared" si="915"/>
        <v>0</v>
      </c>
      <c r="AB240" s="8">
        <f t="shared" si="915"/>
        <v>0</v>
      </c>
      <c r="AC240" s="8">
        <f t="shared" si="915"/>
        <v>0</v>
      </c>
      <c r="AD240" s="8">
        <f t="shared" si="915"/>
        <v>0</v>
      </c>
      <c r="AE240" s="8">
        <f t="shared" si="915"/>
        <v>0</v>
      </c>
      <c r="AF240" s="8">
        <f t="shared" si="915"/>
        <v>0</v>
      </c>
      <c r="AG240" s="8">
        <f t="shared" si="915"/>
        <v>0</v>
      </c>
      <c r="AH240" s="8">
        <f t="shared" si="915"/>
        <v>0</v>
      </c>
      <c r="AI240" s="8">
        <f t="shared" si="915"/>
        <v>0</v>
      </c>
      <c r="AJ240" s="8">
        <f t="shared" si="915"/>
        <v>0</v>
      </c>
      <c r="AK240" s="8">
        <f t="shared" si="915"/>
        <v>0</v>
      </c>
      <c r="AL240" s="8">
        <f t="shared" si="915"/>
        <v>0</v>
      </c>
      <c r="AM240" s="8">
        <f t="shared" ref="AM240:BK240" si="918">+AM164+AM183+AM202+AM221</f>
        <v>0</v>
      </c>
      <c r="AN240" s="8">
        <f t="shared" si="918"/>
        <v>0</v>
      </c>
      <c r="AO240" s="8">
        <f t="shared" si="918"/>
        <v>0</v>
      </c>
      <c r="AP240" s="8">
        <f t="shared" si="918"/>
        <v>0</v>
      </c>
      <c r="AQ240" s="8">
        <f t="shared" si="918"/>
        <v>0</v>
      </c>
      <c r="AR240" s="8">
        <f t="shared" si="918"/>
        <v>0</v>
      </c>
      <c r="AS240" s="8">
        <f t="shared" si="918"/>
        <v>0</v>
      </c>
      <c r="AT240" s="8">
        <f t="shared" si="918"/>
        <v>0</v>
      </c>
      <c r="AU240" s="8">
        <f t="shared" si="918"/>
        <v>0</v>
      </c>
      <c r="AV240" s="8">
        <f t="shared" si="918"/>
        <v>0</v>
      </c>
      <c r="AW240" s="8">
        <f t="shared" si="918"/>
        <v>0</v>
      </c>
      <c r="AX240" s="8">
        <f t="shared" si="918"/>
        <v>0</v>
      </c>
      <c r="AY240" s="8">
        <f t="shared" si="918"/>
        <v>0</v>
      </c>
      <c r="AZ240" s="8">
        <f t="shared" si="918"/>
        <v>0</v>
      </c>
      <c r="BA240" s="8">
        <f t="shared" si="918"/>
        <v>0</v>
      </c>
      <c r="BB240" s="8">
        <f t="shared" si="918"/>
        <v>0</v>
      </c>
      <c r="BC240" s="8">
        <f t="shared" si="918"/>
        <v>0</v>
      </c>
      <c r="BD240" s="8">
        <f t="shared" si="918"/>
        <v>0</v>
      </c>
      <c r="BE240" s="8">
        <f t="shared" si="918"/>
        <v>0</v>
      </c>
      <c r="BF240" s="8">
        <f t="shared" si="918"/>
        <v>0</v>
      </c>
      <c r="BG240" s="8">
        <f t="shared" si="918"/>
        <v>0</v>
      </c>
      <c r="BH240" s="8">
        <f t="shared" si="918"/>
        <v>0</v>
      </c>
      <c r="BI240" s="8">
        <f t="shared" si="918"/>
        <v>0</v>
      </c>
      <c r="BJ240" s="8">
        <f t="shared" si="918"/>
        <v>0</v>
      </c>
      <c r="BK240" s="8">
        <f t="shared" si="918"/>
        <v>0</v>
      </c>
      <c r="BO240" s="23">
        <f t="shared" si="916"/>
        <v>0</v>
      </c>
      <c r="BP240" s="23">
        <f t="shared" si="916"/>
        <v>0</v>
      </c>
      <c r="BQ240" s="23">
        <f t="shared" si="916"/>
        <v>0</v>
      </c>
      <c r="BR240" s="23">
        <f t="shared" si="916"/>
        <v>0</v>
      </c>
      <c r="BS240" s="23">
        <f t="shared" si="916"/>
        <v>0</v>
      </c>
      <c r="BT240" s="23">
        <f t="shared" si="916"/>
        <v>0</v>
      </c>
    </row>
    <row r="241" spans="1:72" hidden="1" outlineLevel="2" x14ac:dyDescent="0.25">
      <c r="A241" s="11"/>
      <c r="C241" s="2"/>
      <c r="D241" s="8">
        <f t="shared" si="917"/>
        <v>0</v>
      </c>
      <c r="E241" s="8">
        <f t="shared" si="917"/>
        <v>0</v>
      </c>
      <c r="F241" s="8">
        <f t="shared" si="917"/>
        <v>0</v>
      </c>
      <c r="G241" s="8">
        <f t="shared" si="917"/>
        <v>0</v>
      </c>
      <c r="H241" s="8">
        <f t="shared" si="917"/>
        <v>0</v>
      </c>
      <c r="I241" s="8">
        <f t="shared" si="917"/>
        <v>0</v>
      </c>
      <c r="J241" s="8">
        <f t="shared" si="917"/>
        <v>0</v>
      </c>
      <c r="K241" s="8">
        <f t="shared" si="917"/>
        <v>0</v>
      </c>
      <c r="L241" s="8">
        <f t="shared" si="917"/>
        <v>0</v>
      </c>
      <c r="M241" s="8">
        <f t="shared" si="917"/>
        <v>0</v>
      </c>
      <c r="N241" s="8">
        <f t="shared" si="917"/>
        <v>0</v>
      </c>
      <c r="O241" s="8">
        <f t="shared" si="917"/>
        <v>0</v>
      </c>
      <c r="P241" s="8">
        <f t="shared" si="917"/>
        <v>0</v>
      </c>
      <c r="Q241" s="8">
        <f t="shared" si="917"/>
        <v>0</v>
      </c>
      <c r="R241" s="8">
        <f t="shared" si="917"/>
        <v>0</v>
      </c>
      <c r="S241" s="8">
        <f t="shared" si="917"/>
        <v>0</v>
      </c>
      <c r="T241" s="8">
        <f t="shared" ref="T241:BK243" si="919">+T165+T184+T203+T222</f>
        <v>0</v>
      </c>
      <c r="U241" s="8">
        <f t="shared" si="919"/>
        <v>0</v>
      </c>
      <c r="V241" s="8">
        <f t="shared" si="919"/>
        <v>0</v>
      </c>
      <c r="W241" s="8">
        <f t="shared" si="919"/>
        <v>0</v>
      </c>
      <c r="X241" s="8">
        <f t="shared" si="919"/>
        <v>0</v>
      </c>
      <c r="Y241" s="8">
        <f t="shared" si="919"/>
        <v>0</v>
      </c>
      <c r="Z241" s="8">
        <f t="shared" si="919"/>
        <v>0</v>
      </c>
      <c r="AA241" s="8">
        <f t="shared" si="919"/>
        <v>0</v>
      </c>
      <c r="AB241" s="8">
        <f t="shared" si="919"/>
        <v>0</v>
      </c>
      <c r="AC241" s="8">
        <f t="shared" si="919"/>
        <v>0</v>
      </c>
      <c r="AD241" s="8">
        <f t="shared" si="919"/>
        <v>0</v>
      </c>
      <c r="AE241" s="8">
        <f t="shared" si="919"/>
        <v>0</v>
      </c>
      <c r="AF241" s="8">
        <f t="shared" si="919"/>
        <v>0</v>
      </c>
      <c r="AG241" s="8">
        <f t="shared" si="919"/>
        <v>0</v>
      </c>
      <c r="AH241" s="8">
        <f t="shared" si="919"/>
        <v>0</v>
      </c>
      <c r="AI241" s="8">
        <f t="shared" si="919"/>
        <v>0</v>
      </c>
      <c r="AJ241" s="8">
        <f t="shared" si="919"/>
        <v>0</v>
      </c>
      <c r="AK241" s="8">
        <f t="shared" si="919"/>
        <v>0</v>
      </c>
      <c r="AL241" s="8">
        <f t="shared" si="919"/>
        <v>0</v>
      </c>
      <c r="AM241" s="8">
        <f t="shared" si="919"/>
        <v>0</v>
      </c>
      <c r="AN241" s="8">
        <f t="shared" si="919"/>
        <v>0</v>
      </c>
      <c r="AO241" s="8">
        <f t="shared" si="919"/>
        <v>0</v>
      </c>
      <c r="AP241" s="8">
        <f t="shared" si="919"/>
        <v>0</v>
      </c>
      <c r="AQ241" s="8">
        <f t="shared" si="919"/>
        <v>0</v>
      </c>
      <c r="AR241" s="8">
        <f t="shared" si="919"/>
        <v>0</v>
      </c>
      <c r="AS241" s="8">
        <f t="shared" si="919"/>
        <v>0</v>
      </c>
      <c r="AT241" s="8">
        <f t="shared" si="919"/>
        <v>0</v>
      </c>
      <c r="AU241" s="8">
        <f t="shared" si="919"/>
        <v>0</v>
      </c>
      <c r="AV241" s="8">
        <f t="shared" si="919"/>
        <v>0</v>
      </c>
      <c r="AW241" s="8">
        <f t="shared" si="919"/>
        <v>0</v>
      </c>
      <c r="AX241" s="8">
        <f t="shared" si="919"/>
        <v>0</v>
      </c>
      <c r="AY241" s="8">
        <f t="shared" si="919"/>
        <v>0</v>
      </c>
      <c r="AZ241" s="8">
        <f t="shared" si="919"/>
        <v>0</v>
      </c>
      <c r="BA241" s="8">
        <f t="shared" si="919"/>
        <v>0</v>
      </c>
      <c r="BB241" s="8">
        <f t="shared" si="919"/>
        <v>0</v>
      </c>
      <c r="BC241" s="8">
        <f t="shared" si="919"/>
        <v>0</v>
      </c>
      <c r="BD241" s="8">
        <f t="shared" si="919"/>
        <v>0</v>
      </c>
      <c r="BE241" s="8">
        <f t="shared" si="919"/>
        <v>0</v>
      </c>
      <c r="BF241" s="8">
        <f t="shared" si="919"/>
        <v>0</v>
      </c>
      <c r="BG241" s="8">
        <f t="shared" si="919"/>
        <v>0</v>
      </c>
      <c r="BH241" s="8">
        <f t="shared" si="919"/>
        <v>0</v>
      </c>
      <c r="BI241" s="8">
        <f t="shared" si="919"/>
        <v>0</v>
      </c>
      <c r="BJ241" s="8">
        <f t="shared" si="919"/>
        <v>0</v>
      </c>
      <c r="BK241" s="8">
        <f t="shared" si="919"/>
        <v>0</v>
      </c>
      <c r="BO241" s="23">
        <f t="shared" si="916"/>
        <v>0</v>
      </c>
      <c r="BP241" s="23">
        <f t="shared" si="916"/>
        <v>0</v>
      </c>
      <c r="BQ241" s="23">
        <f t="shared" si="916"/>
        <v>0</v>
      </c>
      <c r="BR241" s="23">
        <f t="shared" si="916"/>
        <v>0</v>
      </c>
      <c r="BS241" s="23">
        <f t="shared" si="916"/>
        <v>0</v>
      </c>
      <c r="BT241" s="23">
        <f t="shared" si="916"/>
        <v>0</v>
      </c>
    </row>
    <row r="242" spans="1:72" hidden="1" outlineLevel="2" x14ac:dyDescent="0.25">
      <c r="A242" s="11"/>
      <c r="C242" s="2"/>
      <c r="D242" s="8">
        <f t="shared" si="917"/>
        <v>0</v>
      </c>
      <c r="E242" s="8">
        <f t="shared" si="917"/>
        <v>0</v>
      </c>
      <c r="F242" s="8">
        <f t="shared" si="917"/>
        <v>0</v>
      </c>
      <c r="G242" s="8">
        <f t="shared" si="917"/>
        <v>0</v>
      </c>
      <c r="H242" s="8">
        <f t="shared" si="917"/>
        <v>0</v>
      </c>
      <c r="I242" s="8">
        <f t="shared" si="917"/>
        <v>0</v>
      </c>
      <c r="J242" s="8">
        <f t="shared" si="917"/>
        <v>0</v>
      </c>
      <c r="K242" s="8">
        <f t="shared" si="917"/>
        <v>0</v>
      </c>
      <c r="L242" s="8">
        <f t="shared" si="917"/>
        <v>0</v>
      </c>
      <c r="M242" s="8">
        <f t="shared" si="917"/>
        <v>0</v>
      </c>
      <c r="N242" s="8">
        <f t="shared" si="917"/>
        <v>0</v>
      </c>
      <c r="O242" s="8">
        <f t="shared" si="917"/>
        <v>0</v>
      </c>
      <c r="P242" s="8">
        <f t="shared" si="917"/>
        <v>0</v>
      </c>
      <c r="Q242" s="8">
        <f t="shared" si="917"/>
        <v>0</v>
      </c>
      <c r="R242" s="8">
        <f t="shared" si="917"/>
        <v>0</v>
      </c>
      <c r="S242" s="8">
        <f t="shared" si="917"/>
        <v>0</v>
      </c>
      <c r="T242" s="8">
        <f t="shared" si="919"/>
        <v>0</v>
      </c>
      <c r="U242" s="8">
        <f t="shared" si="919"/>
        <v>0</v>
      </c>
      <c r="V242" s="8">
        <f t="shared" si="919"/>
        <v>0</v>
      </c>
      <c r="W242" s="8">
        <f t="shared" si="919"/>
        <v>0</v>
      </c>
      <c r="X242" s="8">
        <f t="shared" si="919"/>
        <v>0</v>
      </c>
      <c r="Y242" s="8">
        <f t="shared" si="919"/>
        <v>0</v>
      </c>
      <c r="Z242" s="8">
        <f t="shared" si="919"/>
        <v>0</v>
      </c>
      <c r="AA242" s="8">
        <f t="shared" si="919"/>
        <v>0</v>
      </c>
      <c r="AB242" s="8">
        <f t="shared" si="919"/>
        <v>0</v>
      </c>
      <c r="AC242" s="8">
        <f t="shared" si="919"/>
        <v>0</v>
      </c>
      <c r="AD242" s="8">
        <f t="shared" si="919"/>
        <v>0</v>
      </c>
      <c r="AE242" s="8">
        <f t="shared" si="919"/>
        <v>0</v>
      </c>
      <c r="AF242" s="8">
        <f t="shared" si="919"/>
        <v>0</v>
      </c>
      <c r="AG242" s="8">
        <f t="shared" si="919"/>
        <v>0</v>
      </c>
      <c r="AH242" s="8">
        <f t="shared" si="919"/>
        <v>0</v>
      </c>
      <c r="AI242" s="8">
        <f t="shared" si="919"/>
        <v>0</v>
      </c>
      <c r="AJ242" s="8">
        <f t="shared" si="919"/>
        <v>0</v>
      </c>
      <c r="AK242" s="8">
        <f t="shared" si="919"/>
        <v>0</v>
      </c>
      <c r="AL242" s="8">
        <f t="shared" si="919"/>
        <v>0</v>
      </c>
      <c r="AM242" s="8">
        <f t="shared" si="919"/>
        <v>0</v>
      </c>
      <c r="AN242" s="8">
        <f t="shared" si="919"/>
        <v>0</v>
      </c>
      <c r="AO242" s="8">
        <f t="shared" si="919"/>
        <v>0</v>
      </c>
      <c r="AP242" s="8">
        <f t="shared" si="919"/>
        <v>0</v>
      </c>
      <c r="AQ242" s="8">
        <f t="shared" si="919"/>
        <v>0</v>
      </c>
      <c r="AR242" s="8">
        <f t="shared" si="919"/>
        <v>0</v>
      </c>
      <c r="AS242" s="8">
        <f t="shared" si="919"/>
        <v>0</v>
      </c>
      <c r="AT242" s="8">
        <f t="shared" si="919"/>
        <v>0</v>
      </c>
      <c r="AU242" s="8">
        <f t="shared" si="919"/>
        <v>0</v>
      </c>
      <c r="AV242" s="8">
        <f t="shared" si="919"/>
        <v>0</v>
      </c>
      <c r="AW242" s="8">
        <f t="shared" si="919"/>
        <v>0</v>
      </c>
      <c r="AX242" s="8">
        <f t="shared" si="919"/>
        <v>0</v>
      </c>
      <c r="AY242" s="8">
        <f t="shared" si="919"/>
        <v>0</v>
      </c>
      <c r="AZ242" s="8">
        <f t="shared" si="919"/>
        <v>0</v>
      </c>
      <c r="BA242" s="8">
        <f t="shared" si="919"/>
        <v>0</v>
      </c>
      <c r="BB242" s="8">
        <f t="shared" si="919"/>
        <v>0</v>
      </c>
      <c r="BC242" s="8">
        <f t="shared" si="919"/>
        <v>0</v>
      </c>
      <c r="BD242" s="8">
        <f t="shared" si="919"/>
        <v>0</v>
      </c>
      <c r="BE242" s="8">
        <f t="shared" si="919"/>
        <v>0</v>
      </c>
      <c r="BF242" s="8">
        <f t="shared" si="919"/>
        <v>0</v>
      </c>
      <c r="BG242" s="8">
        <f t="shared" si="919"/>
        <v>0</v>
      </c>
      <c r="BH242" s="8">
        <f t="shared" si="919"/>
        <v>0</v>
      </c>
      <c r="BI242" s="8">
        <f t="shared" si="919"/>
        <v>0</v>
      </c>
      <c r="BJ242" s="8">
        <f t="shared" si="919"/>
        <v>0</v>
      </c>
      <c r="BK242" s="8">
        <f t="shared" si="919"/>
        <v>0</v>
      </c>
      <c r="BO242" s="23">
        <f t="shared" si="916"/>
        <v>0</v>
      </c>
      <c r="BP242" s="23">
        <f t="shared" si="916"/>
        <v>0</v>
      </c>
      <c r="BQ242" s="23">
        <f t="shared" si="916"/>
        <v>0</v>
      </c>
      <c r="BR242" s="23">
        <f t="shared" si="916"/>
        <v>0</v>
      </c>
      <c r="BS242" s="23">
        <f t="shared" si="916"/>
        <v>0</v>
      </c>
      <c r="BT242" s="23">
        <f t="shared" si="916"/>
        <v>0</v>
      </c>
    </row>
    <row r="243" spans="1:72" hidden="1" outlineLevel="2" x14ac:dyDescent="0.25">
      <c r="A243" s="11"/>
      <c r="C243" s="2"/>
      <c r="D243" s="8">
        <f t="shared" si="917"/>
        <v>0</v>
      </c>
      <c r="E243" s="8">
        <f t="shared" si="917"/>
        <v>0</v>
      </c>
      <c r="F243" s="8">
        <f t="shared" si="917"/>
        <v>0</v>
      </c>
      <c r="G243" s="8">
        <f t="shared" si="917"/>
        <v>0</v>
      </c>
      <c r="H243" s="8">
        <f t="shared" si="917"/>
        <v>0</v>
      </c>
      <c r="I243" s="8">
        <f t="shared" si="917"/>
        <v>0</v>
      </c>
      <c r="J243" s="8">
        <f t="shared" si="917"/>
        <v>0</v>
      </c>
      <c r="K243" s="8">
        <f t="shared" si="917"/>
        <v>0</v>
      </c>
      <c r="L243" s="8">
        <f t="shared" si="917"/>
        <v>0</v>
      </c>
      <c r="M243" s="8">
        <f t="shared" si="917"/>
        <v>0</v>
      </c>
      <c r="N243" s="8">
        <f t="shared" si="917"/>
        <v>0</v>
      </c>
      <c r="O243" s="8">
        <f t="shared" si="917"/>
        <v>0</v>
      </c>
      <c r="P243" s="8">
        <f t="shared" si="917"/>
        <v>0</v>
      </c>
      <c r="Q243" s="8">
        <f t="shared" si="917"/>
        <v>0</v>
      </c>
      <c r="R243" s="8">
        <f t="shared" si="917"/>
        <v>0</v>
      </c>
      <c r="S243" s="8">
        <f t="shared" si="917"/>
        <v>0</v>
      </c>
      <c r="T243" s="8">
        <f t="shared" si="919"/>
        <v>0</v>
      </c>
      <c r="U243" s="8">
        <f t="shared" si="919"/>
        <v>0</v>
      </c>
      <c r="V243" s="8">
        <f t="shared" si="919"/>
        <v>0</v>
      </c>
      <c r="W243" s="8">
        <f t="shared" si="919"/>
        <v>0</v>
      </c>
      <c r="X243" s="8">
        <f t="shared" si="919"/>
        <v>0</v>
      </c>
      <c r="Y243" s="8">
        <f t="shared" si="919"/>
        <v>0</v>
      </c>
      <c r="Z243" s="8">
        <f t="shared" si="919"/>
        <v>0</v>
      </c>
      <c r="AA243" s="8">
        <f t="shared" si="919"/>
        <v>0</v>
      </c>
      <c r="AB243" s="8">
        <f t="shared" si="919"/>
        <v>0</v>
      </c>
      <c r="AC243" s="8">
        <f t="shared" si="919"/>
        <v>0</v>
      </c>
      <c r="AD243" s="8">
        <f t="shared" si="919"/>
        <v>0</v>
      </c>
      <c r="AE243" s="8">
        <f t="shared" si="919"/>
        <v>0</v>
      </c>
      <c r="AF243" s="8">
        <f t="shared" si="919"/>
        <v>0</v>
      </c>
      <c r="AG243" s="8">
        <f t="shared" si="919"/>
        <v>0</v>
      </c>
      <c r="AH243" s="8">
        <f t="shared" si="919"/>
        <v>0</v>
      </c>
      <c r="AI243" s="8">
        <f t="shared" si="919"/>
        <v>0</v>
      </c>
      <c r="AJ243" s="8">
        <f t="shared" si="919"/>
        <v>0</v>
      </c>
      <c r="AK243" s="8">
        <f t="shared" si="919"/>
        <v>0</v>
      </c>
      <c r="AL243" s="8">
        <f t="shared" si="919"/>
        <v>0</v>
      </c>
      <c r="AM243" s="8">
        <f t="shared" si="919"/>
        <v>0</v>
      </c>
      <c r="AN243" s="8">
        <f t="shared" si="919"/>
        <v>0</v>
      </c>
      <c r="AO243" s="8">
        <f t="shared" si="919"/>
        <v>0</v>
      </c>
      <c r="AP243" s="8">
        <f t="shared" si="919"/>
        <v>0</v>
      </c>
      <c r="AQ243" s="8">
        <f t="shared" si="919"/>
        <v>0</v>
      </c>
      <c r="AR243" s="8">
        <f t="shared" si="919"/>
        <v>0</v>
      </c>
      <c r="AS243" s="8">
        <f t="shared" si="919"/>
        <v>0</v>
      </c>
      <c r="AT243" s="8">
        <f t="shared" si="919"/>
        <v>0</v>
      </c>
      <c r="AU243" s="8">
        <f t="shared" si="919"/>
        <v>0</v>
      </c>
      <c r="AV243" s="8">
        <f t="shared" si="919"/>
        <v>0</v>
      </c>
      <c r="AW243" s="8">
        <f t="shared" si="919"/>
        <v>0</v>
      </c>
      <c r="AX243" s="8">
        <f t="shared" si="919"/>
        <v>0</v>
      </c>
      <c r="AY243" s="8">
        <f t="shared" si="919"/>
        <v>0</v>
      </c>
      <c r="AZ243" s="8">
        <f t="shared" si="919"/>
        <v>0</v>
      </c>
      <c r="BA243" s="8">
        <f t="shared" si="919"/>
        <v>0</v>
      </c>
      <c r="BB243" s="8">
        <f t="shared" si="919"/>
        <v>0</v>
      </c>
      <c r="BC243" s="8">
        <f t="shared" si="919"/>
        <v>0</v>
      </c>
      <c r="BD243" s="8">
        <f t="shared" si="919"/>
        <v>0</v>
      </c>
      <c r="BE243" s="8">
        <f t="shared" si="919"/>
        <v>0</v>
      </c>
      <c r="BF243" s="8">
        <f t="shared" si="919"/>
        <v>0</v>
      </c>
      <c r="BG243" s="8">
        <f t="shared" si="919"/>
        <v>0</v>
      </c>
      <c r="BH243" s="8">
        <f t="shared" si="919"/>
        <v>0</v>
      </c>
      <c r="BI243" s="8">
        <f t="shared" si="919"/>
        <v>0</v>
      </c>
      <c r="BJ243" s="8">
        <f t="shared" si="919"/>
        <v>0</v>
      </c>
      <c r="BK243" s="8">
        <f t="shared" si="919"/>
        <v>0</v>
      </c>
      <c r="BO243" s="23">
        <f t="shared" si="916"/>
        <v>0</v>
      </c>
      <c r="BP243" s="23">
        <f t="shared" si="916"/>
        <v>0</v>
      </c>
      <c r="BQ243" s="23">
        <f t="shared" si="916"/>
        <v>0</v>
      </c>
      <c r="BR243" s="23">
        <f t="shared" si="916"/>
        <v>0</v>
      </c>
      <c r="BS243" s="23">
        <f t="shared" si="916"/>
        <v>0</v>
      </c>
      <c r="BT243" s="23">
        <f t="shared" si="916"/>
        <v>0</v>
      </c>
    </row>
    <row r="244" spans="1:72" hidden="1" outlineLevel="1" x14ac:dyDescent="0.25">
      <c r="A244" s="11"/>
      <c r="C244" s="51"/>
      <c r="D244" s="53">
        <f t="shared" ref="D244:BK244" si="920">SUM(D236:D243)</f>
        <v>0</v>
      </c>
      <c r="E244" s="53">
        <f t="shared" si="920"/>
        <v>0</v>
      </c>
      <c r="F244" s="53">
        <f t="shared" si="920"/>
        <v>0</v>
      </c>
      <c r="G244" s="53">
        <f t="shared" si="920"/>
        <v>0</v>
      </c>
      <c r="H244" s="53">
        <f t="shared" si="920"/>
        <v>0</v>
      </c>
      <c r="I244" s="53">
        <f t="shared" si="920"/>
        <v>0</v>
      </c>
      <c r="J244" s="53">
        <f t="shared" si="920"/>
        <v>0</v>
      </c>
      <c r="K244" s="53">
        <f t="shared" si="920"/>
        <v>0</v>
      </c>
      <c r="L244" s="53">
        <f t="shared" si="920"/>
        <v>0</v>
      </c>
      <c r="M244" s="53">
        <f t="shared" si="920"/>
        <v>0</v>
      </c>
      <c r="N244" s="53">
        <f t="shared" si="920"/>
        <v>0</v>
      </c>
      <c r="O244" s="53">
        <f t="shared" si="920"/>
        <v>0</v>
      </c>
      <c r="P244" s="53">
        <f t="shared" si="920"/>
        <v>0</v>
      </c>
      <c r="Q244" s="53">
        <f t="shared" si="920"/>
        <v>0</v>
      </c>
      <c r="R244" s="53">
        <f t="shared" si="920"/>
        <v>0</v>
      </c>
      <c r="S244" s="53">
        <f t="shared" si="920"/>
        <v>0</v>
      </c>
      <c r="T244" s="53">
        <f t="shared" si="920"/>
        <v>0</v>
      </c>
      <c r="U244" s="53">
        <f t="shared" si="920"/>
        <v>0</v>
      </c>
      <c r="V244" s="53">
        <f t="shared" si="920"/>
        <v>0</v>
      </c>
      <c r="W244" s="53">
        <f t="shared" si="920"/>
        <v>0</v>
      </c>
      <c r="X244" s="53">
        <f t="shared" si="920"/>
        <v>0</v>
      </c>
      <c r="Y244" s="53">
        <f t="shared" si="920"/>
        <v>0</v>
      </c>
      <c r="Z244" s="53">
        <f t="shared" si="920"/>
        <v>0</v>
      </c>
      <c r="AA244" s="53">
        <f t="shared" si="920"/>
        <v>0</v>
      </c>
      <c r="AB244" s="53">
        <f t="shared" si="920"/>
        <v>0</v>
      </c>
      <c r="AC244" s="53">
        <f t="shared" si="920"/>
        <v>0</v>
      </c>
      <c r="AD244" s="53">
        <f t="shared" si="920"/>
        <v>0</v>
      </c>
      <c r="AE244" s="53">
        <f t="shared" si="920"/>
        <v>0</v>
      </c>
      <c r="AF244" s="53">
        <f t="shared" si="920"/>
        <v>0</v>
      </c>
      <c r="AG244" s="53">
        <f t="shared" si="920"/>
        <v>0</v>
      </c>
      <c r="AH244" s="53">
        <f t="shared" si="920"/>
        <v>0</v>
      </c>
      <c r="AI244" s="53">
        <f t="shared" si="920"/>
        <v>0</v>
      </c>
      <c r="AJ244" s="53">
        <f t="shared" si="920"/>
        <v>0</v>
      </c>
      <c r="AK244" s="53">
        <f t="shared" si="920"/>
        <v>0</v>
      </c>
      <c r="AL244" s="53">
        <f t="shared" si="920"/>
        <v>0</v>
      </c>
      <c r="AM244" s="53">
        <f t="shared" si="920"/>
        <v>0</v>
      </c>
      <c r="AN244" s="53">
        <f t="shared" si="920"/>
        <v>0</v>
      </c>
      <c r="AO244" s="53">
        <f t="shared" si="920"/>
        <v>0</v>
      </c>
      <c r="AP244" s="53">
        <f t="shared" si="920"/>
        <v>0</v>
      </c>
      <c r="AQ244" s="53">
        <f t="shared" si="920"/>
        <v>0</v>
      </c>
      <c r="AR244" s="53">
        <f t="shared" si="920"/>
        <v>0</v>
      </c>
      <c r="AS244" s="53">
        <f t="shared" si="920"/>
        <v>0</v>
      </c>
      <c r="AT244" s="53">
        <f t="shared" si="920"/>
        <v>0</v>
      </c>
      <c r="AU244" s="53">
        <f t="shared" si="920"/>
        <v>0</v>
      </c>
      <c r="AV244" s="53">
        <f t="shared" si="920"/>
        <v>0</v>
      </c>
      <c r="AW244" s="53">
        <f t="shared" si="920"/>
        <v>0</v>
      </c>
      <c r="AX244" s="53">
        <f t="shared" si="920"/>
        <v>0</v>
      </c>
      <c r="AY244" s="53">
        <f t="shared" si="920"/>
        <v>0</v>
      </c>
      <c r="AZ244" s="53">
        <f t="shared" si="920"/>
        <v>-12512.514074738201</v>
      </c>
      <c r="BA244" s="53">
        <f t="shared" si="920"/>
        <v>-11374.933919619201</v>
      </c>
      <c r="BB244" s="53">
        <f t="shared" si="920"/>
        <v>-12027.078591682699</v>
      </c>
      <c r="BC244" s="53">
        <f t="shared" si="920"/>
        <v>-11211.599188077802</v>
      </c>
      <c r="BD244" s="53">
        <f t="shared" si="920"/>
        <v>-12203.931516413499</v>
      </c>
      <c r="BE244" s="53">
        <f t="shared" si="920"/>
        <v>-11422.320993753701</v>
      </c>
      <c r="BF244" s="53">
        <f t="shared" si="920"/>
        <v>-13147.357137396202</v>
      </c>
      <c r="BG244" s="53">
        <f t="shared" si="920"/>
        <v>-13598.571534786197</v>
      </c>
      <c r="BH244" s="53">
        <f t="shared" si="920"/>
        <v>-13539.520922534202</v>
      </c>
      <c r="BI244" s="53">
        <f t="shared" si="920"/>
        <v>-14912.115878760902</v>
      </c>
      <c r="BJ244" s="53">
        <f t="shared" si="920"/>
        <v>-13549.798922059301</v>
      </c>
      <c r="BK244" s="53">
        <f t="shared" si="920"/>
        <v>-11794.432591813804</v>
      </c>
      <c r="BO244" s="53">
        <f t="shared" ref="BO244:BT244" si="921">SUM(BO236:BO243)</f>
        <v>0</v>
      </c>
      <c r="BP244" s="53">
        <f t="shared" si="921"/>
        <v>-59330.057290531404</v>
      </c>
      <c r="BQ244" s="53">
        <f t="shared" si="921"/>
        <v>0</v>
      </c>
      <c r="BR244" s="53">
        <f t="shared" si="921"/>
        <v>0</v>
      </c>
      <c r="BS244" s="53">
        <f t="shared" si="921"/>
        <v>0</v>
      </c>
      <c r="BT244" s="53">
        <f t="shared" si="921"/>
        <v>0</v>
      </c>
    </row>
    <row r="245" spans="1:72" hidden="1" outlineLevel="1" x14ac:dyDescent="0.25">
      <c r="A245" s="11"/>
      <c r="C245" s="51"/>
      <c r="D245" s="8">
        <f t="shared" si="917"/>
        <v>0</v>
      </c>
      <c r="E245" s="8">
        <f t="shared" si="917"/>
        <v>0</v>
      </c>
      <c r="F245" s="8">
        <f t="shared" si="917"/>
        <v>0</v>
      </c>
      <c r="G245" s="8">
        <f t="shared" si="917"/>
        <v>0</v>
      </c>
      <c r="H245" s="8">
        <f t="shared" si="917"/>
        <v>0</v>
      </c>
      <c r="I245" s="8">
        <f t="shared" si="917"/>
        <v>0</v>
      </c>
      <c r="J245" s="8">
        <f t="shared" si="917"/>
        <v>0</v>
      </c>
      <c r="K245" s="8">
        <f t="shared" si="917"/>
        <v>0</v>
      </c>
      <c r="L245" s="8">
        <f t="shared" si="917"/>
        <v>0</v>
      </c>
      <c r="M245" s="8">
        <f t="shared" si="917"/>
        <v>0</v>
      </c>
      <c r="N245" s="8">
        <f t="shared" si="917"/>
        <v>0</v>
      </c>
      <c r="O245" s="8">
        <f t="shared" si="917"/>
        <v>0</v>
      </c>
      <c r="P245" s="8">
        <f t="shared" si="917"/>
        <v>0</v>
      </c>
      <c r="Q245" s="8">
        <f t="shared" si="917"/>
        <v>0</v>
      </c>
      <c r="R245" s="8">
        <f t="shared" si="917"/>
        <v>0</v>
      </c>
      <c r="S245" s="8">
        <f t="shared" si="917"/>
        <v>0</v>
      </c>
      <c r="T245" s="8">
        <f t="shared" ref="T245:BK250" si="922">+T169+T188+T207+T226</f>
        <v>0</v>
      </c>
      <c r="U245" s="8">
        <f t="shared" si="922"/>
        <v>0</v>
      </c>
      <c r="V245" s="8">
        <f t="shared" si="922"/>
        <v>0</v>
      </c>
      <c r="W245" s="8">
        <f t="shared" si="922"/>
        <v>0</v>
      </c>
      <c r="X245" s="8">
        <f t="shared" si="922"/>
        <v>0</v>
      </c>
      <c r="Y245" s="8">
        <f t="shared" si="922"/>
        <v>0</v>
      </c>
      <c r="Z245" s="8">
        <f t="shared" si="922"/>
        <v>0</v>
      </c>
      <c r="AA245" s="8">
        <f t="shared" si="922"/>
        <v>0</v>
      </c>
      <c r="AB245" s="8">
        <f t="shared" si="922"/>
        <v>0</v>
      </c>
      <c r="AC245" s="8">
        <f t="shared" si="922"/>
        <v>0</v>
      </c>
      <c r="AD245" s="8">
        <f t="shared" si="922"/>
        <v>0</v>
      </c>
      <c r="AE245" s="8">
        <f t="shared" si="922"/>
        <v>0</v>
      </c>
      <c r="AF245" s="8">
        <f t="shared" si="922"/>
        <v>0</v>
      </c>
      <c r="AG245" s="8">
        <f t="shared" si="922"/>
        <v>0</v>
      </c>
      <c r="AH245" s="8">
        <f t="shared" si="922"/>
        <v>0</v>
      </c>
      <c r="AI245" s="8">
        <f t="shared" si="922"/>
        <v>0</v>
      </c>
      <c r="AJ245" s="8">
        <f t="shared" si="922"/>
        <v>0</v>
      </c>
      <c r="AK245" s="8">
        <f t="shared" si="922"/>
        <v>0</v>
      </c>
      <c r="AL245" s="8">
        <f t="shared" si="922"/>
        <v>0</v>
      </c>
      <c r="AM245" s="8">
        <f t="shared" si="922"/>
        <v>0</v>
      </c>
      <c r="AN245" s="8">
        <f t="shared" si="922"/>
        <v>0</v>
      </c>
      <c r="AO245" s="8">
        <f t="shared" si="922"/>
        <v>0</v>
      </c>
      <c r="AP245" s="8">
        <f t="shared" si="922"/>
        <v>0</v>
      </c>
      <c r="AQ245" s="8">
        <f t="shared" si="922"/>
        <v>0</v>
      </c>
      <c r="AR245" s="8">
        <f t="shared" si="922"/>
        <v>0</v>
      </c>
      <c r="AS245" s="8">
        <f t="shared" si="922"/>
        <v>0</v>
      </c>
      <c r="AT245" s="8">
        <f t="shared" si="922"/>
        <v>0</v>
      </c>
      <c r="AU245" s="8">
        <f t="shared" si="922"/>
        <v>0</v>
      </c>
      <c r="AV245" s="8">
        <f t="shared" si="922"/>
        <v>0</v>
      </c>
      <c r="AW245" s="8">
        <f t="shared" si="922"/>
        <v>0</v>
      </c>
      <c r="AX245" s="8">
        <f t="shared" si="922"/>
        <v>0</v>
      </c>
      <c r="AY245" s="8">
        <f t="shared" si="922"/>
        <v>0</v>
      </c>
      <c r="AZ245" s="8">
        <f t="shared" si="922"/>
        <v>0</v>
      </c>
      <c r="BA245" s="8">
        <f t="shared" si="922"/>
        <v>0</v>
      </c>
      <c r="BB245" s="8">
        <f t="shared" si="922"/>
        <v>0</v>
      </c>
      <c r="BC245" s="8">
        <f t="shared" si="922"/>
        <v>0</v>
      </c>
      <c r="BD245" s="8">
        <f t="shared" si="922"/>
        <v>0</v>
      </c>
      <c r="BE245" s="8">
        <f t="shared" si="922"/>
        <v>0</v>
      </c>
      <c r="BF245" s="8">
        <f t="shared" si="922"/>
        <v>0</v>
      </c>
      <c r="BG245" s="8">
        <f t="shared" si="922"/>
        <v>0</v>
      </c>
      <c r="BH245" s="8">
        <f t="shared" si="922"/>
        <v>0</v>
      </c>
      <c r="BI245" s="8">
        <f t="shared" si="922"/>
        <v>0</v>
      </c>
      <c r="BJ245" s="8">
        <f t="shared" si="922"/>
        <v>0</v>
      </c>
      <c r="BK245" s="8">
        <f t="shared" si="922"/>
        <v>0</v>
      </c>
      <c r="BO245" s="23">
        <f t="shared" si="916"/>
        <v>0</v>
      </c>
      <c r="BP245" s="23">
        <f t="shared" si="916"/>
        <v>0</v>
      </c>
      <c r="BQ245" s="23">
        <f t="shared" si="916"/>
        <v>0</v>
      </c>
      <c r="BR245" s="23">
        <f t="shared" si="916"/>
        <v>0</v>
      </c>
      <c r="BS245" s="23">
        <f t="shared" si="916"/>
        <v>0</v>
      </c>
      <c r="BT245" s="23">
        <f t="shared" si="916"/>
        <v>0</v>
      </c>
    </row>
    <row r="246" spans="1:72" hidden="1" outlineLevel="1" x14ac:dyDescent="0.25">
      <c r="A246" s="11"/>
      <c r="C246" s="51"/>
      <c r="D246" s="8">
        <f t="shared" si="917"/>
        <v>0</v>
      </c>
      <c r="E246" s="8">
        <f t="shared" si="917"/>
        <v>0</v>
      </c>
      <c r="F246" s="8">
        <f t="shared" si="917"/>
        <v>0</v>
      </c>
      <c r="G246" s="8">
        <f t="shared" si="917"/>
        <v>0</v>
      </c>
      <c r="H246" s="8">
        <f t="shared" si="917"/>
        <v>0</v>
      </c>
      <c r="I246" s="8">
        <f t="shared" si="917"/>
        <v>0</v>
      </c>
      <c r="J246" s="8">
        <f t="shared" si="917"/>
        <v>0</v>
      </c>
      <c r="K246" s="8">
        <f t="shared" si="917"/>
        <v>0</v>
      </c>
      <c r="L246" s="8">
        <f t="shared" si="917"/>
        <v>0</v>
      </c>
      <c r="M246" s="8">
        <f t="shared" si="917"/>
        <v>0</v>
      </c>
      <c r="N246" s="8">
        <f t="shared" si="917"/>
        <v>0</v>
      </c>
      <c r="O246" s="8">
        <f t="shared" si="917"/>
        <v>0</v>
      </c>
      <c r="P246" s="8">
        <f t="shared" si="917"/>
        <v>0</v>
      </c>
      <c r="Q246" s="8">
        <f t="shared" si="917"/>
        <v>0</v>
      </c>
      <c r="R246" s="8">
        <f t="shared" si="917"/>
        <v>0</v>
      </c>
      <c r="S246" s="8">
        <f t="shared" si="917"/>
        <v>0</v>
      </c>
      <c r="T246" s="8">
        <f t="shared" si="922"/>
        <v>0</v>
      </c>
      <c r="U246" s="8">
        <f t="shared" si="922"/>
        <v>0</v>
      </c>
      <c r="V246" s="8">
        <f t="shared" si="922"/>
        <v>0</v>
      </c>
      <c r="W246" s="8">
        <f t="shared" si="922"/>
        <v>0</v>
      </c>
      <c r="X246" s="8">
        <f t="shared" si="922"/>
        <v>0</v>
      </c>
      <c r="Y246" s="8">
        <f t="shared" si="922"/>
        <v>0</v>
      </c>
      <c r="Z246" s="8">
        <f t="shared" si="922"/>
        <v>0</v>
      </c>
      <c r="AA246" s="8">
        <f t="shared" si="922"/>
        <v>0</v>
      </c>
      <c r="AB246" s="8">
        <f t="shared" si="922"/>
        <v>0</v>
      </c>
      <c r="AC246" s="8">
        <f t="shared" si="922"/>
        <v>0</v>
      </c>
      <c r="AD246" s="8">
        <f t="shared" si="922"/>
        <v>0</v>
      </c>
      <c r="AE246" s="8">
        <f t="shared" si="922"/>
        <v>0</v>
      </c>
      <c r="AF246" s="8">
        <f t="shared" si="922"/>
        <v>0</v>
      </c>
      <c r="AG246" s="8">
        <f t="shared" si="922"/>
        <v>0</v>
      </c>
      <c r="AH246" s="8">
        <f t="shared" si="922"/>
        <v>0</v>
      </c>
      <c r="AI246" s="8">
        <f t="shared" si="922"/>
        <v>0</v>
      </c>
      <c r="AJ246" s="8">
        <f t="shared" si="922"/>
        <v>0</v>
      </c>
      <c r="AK246" s="8">
        <f t="shared" si="922"/>
        <v>0</v>
      </c>
      <c r="AL246" s="8">
        <f t="shared" si="922"/>
        <v>0</v>
      </c>
      <c r="AM246" s="8">
        <f t="shared" si="922"/>
        <v>0</v>
      </c>
      <c r="AN246" s="8">
        <f t="shared" si="922"/>
        <v>0</v>
      </c>
      <c r="AO246" s="8">
        <f t="shared" si="922"/>
        <v>0</v>
      </c>
      <c r="AP246" s="8">
        <f t="shared" si="922"/>
        <v>0</v>
      </c>
      <c r="AQ246" s="8">
        <f t="shared" si="922"/>
        <v>0</v>
      </c>
      <c r="AR246" s="8">
        <f t="shared" si="922"/>
        <v>0</v>
      </c>
      <c r="AS246" s="8">
        <f t="shared" si="922"/>
        <v>0</v>
      </c>
      <c r="AT246" s="8">
        <f t="shared" si="922"/>
        <v>0</v>
      </c>
      <c r="AU246" s="8">
        <f t="shared" si="922"/>
        <v>0</v>
      </c>
      <c r="AV246" s="8">
        <f t="shared" si="922"/>
        <v>0</v>
      </c>
      <c r="AW246" s="8">
        <f t="shared" si="922"/>
        <v>0</v>
      </c>
      <c r="AX246" s="8">
        <f t="shared" si="922"/>
        <v>0</v>
      </c>
      <c r="AY246" s="8">
        <f t="shared" si="922"/>
        <v>0</v>
      </c>
      <c r="AZ246" s="8">
        <f t="shared" si="922"/>
        <v>0</v>
      </c>
      <c r="BA246" s="8">
        <f t="shared" si="922"/>
        <v>0</v>
      </c>
      <c r="BB246" s="8">
        <f t="shared" si="922"/>
        <v>0</v>
      </c>
      <c r="BC246" s="8">
        <f t="shared" si="922"/>
        <v>0</v>
      </c>
      <c r="BD246" s="8">
        <f t="shared" si="922"/>
        <v>0</v>
      </c>
      <c r="BE246" s="8">
        <f t="shared" si="922"/>
        <v>0</v>
      </c>
      <c r="BF246" s="8">
        <f t="shared" si="922"/>
        <v>0</v>
      </c>
      <c r="BG246" s="8">
        <f t="shared" si="922"/>
        <v>0</v>
      </c>
      <c r="BH246" s="8">
        <f t="shared" si="922"/>
        <v>0</v>
      </c>
      <c r="BI246" s="8">
        <f t="shared" si="922"/>
        <v>0</v>
      </c>
      <c r="BJ246" s="8">
        <f t="shared" si="922"/>
        <v>0</v>
      </c>
      <c r="BK246" s="8">
        <f t="shared" si="922"/>
        <v>0</v>
      </c>
      <c r="BO246" s="23">
        <f t="shared" si="916"/>
        <v>0</v>
      </c>
      <c r="BP246" s="23">
        <f t="shared" si="916"/>
        <v>0</v>
      </c>
      <c r="BQ246" s="23">
        <f t="shared" si="916"/>
        <v>0</v>
      </c>
      <c r="BR246" s="23">
        <f t="shared" si="916"/>
        <v>0</v>
      </c>
      <c r="BS246" s="23">
        <f t="shared" si="916"/>
        <v>0</v>
      </c>
      <c r="BT246" s="23">
        <f t="shared" si="916"/>
        <v>0</v>
      </c>
    </row>
    <row r="247" spans="1:72" hidden="1" outlineLevel="1" x14ac:dyDescent="0.25">
      <c r="A247" s="11"/>
      <c r="C247" s="51"/>
      <c r="D247" s="8">
        <f t="shared" si="917"/>
        <v>0</v>
      </c>
      <c r="E247" s="8">
        <f t="shared" si="917"/>
        <v>0</v>
      </c>
      <c r="F247" s="8">
        <f t="shared" si="917"/>
        <v>0</v>
      </c>
      <c r="G247" s="8">
        <f t="shared" si="917"/>
        <v>0</v>
      </c>
      <c r="H247" s="8">
        <f t="shared" si="917"/>
        <v>0</v>
      </c>
      <c r="I247" s="8">
        <f t="shared" si="917"/>
        <v>0</v>
      </c>
      <c r="J247" s="8">
        <f t="shared" si="917"/>
        <v>0</v>
      </c>
      <c r="K247" s="8">
        <f t="shared" si="917"/>
        <v>0</v>
      </c>
      <c r="L247" s="8">
        <f t="shared" si="917"/>
        <v>0</v>
      </c>
      <c r="M247" s="8">
        <f t="shared" si="917"/>
        <v>0</v>
      </c>
      <c r="N247" s="8">
        <f t="shared" si="917"/>
        <v>0</v>
      </c>
      <c r="O247" s="8">
        <f t="shared" si="917"/>
        <v>0</v>
      </c>
      <c r="P247" s="8">
        <f t="shared" si="917"/>
        <v>0</v>
      </c>
      <c r="Q247" s="8">
        <f t="shared" si="917"/>
        <v>0</v>
      </c>
      <c r="R247" s="8">
        <f t="shared" si="917"/>
        <v>0</v>
      </c>
      <c r="S247" s="8">
        <f t="shared" si="917"/>
        <v>0</v>
      </c>
      <c r="T247" s="8">
        <f t="shared" si="922"/>
        <v>0</v>
      </c>
      <c r="U247" s="8">
        <f t="shared" si="922"/>
        <v>0</v>
      </c>
      <c r="V247" s="8">
        <f t="shared" si="922"/>
        <v>0</v>
      </c>
      <c r="W247" s="8">
        <f t="shared" si="922"/>
        <v>0</v>
      </c>
      <c r="X247" s="8">
        <f t="shared" si="922"/>
        <v>0</v>
      </c>
      <c r="Y247" s="8">
        <f t="shared" si="922"/>
        <v>0</v>
      </c>
      <c r="Z247" s="8">
        <f t="shared" si="922"/>
        <v>0</v>
      </c>
      <c r="AA247" s="8">
        <f t="shared" si="922"/>
        <v>0</v>
      </c>
      <c r="AB247" s="8">
        <f t="shared" si="922"/>
        <v>0</v>
      </c>
      <c r="AC247" s="8">
        <f t="shared" si="922"/>
        <v>0</v>
      </c>
      <c r="AD247" s="8">
        <f t="shared" si="922"/>
        <v>0</v>
      </c>
      <c r="AE247" s="8">
        <f t="shared" si="922"/>
        <v>0</v>
      </c>
      <c r="AF247" s="8">
        <f t="shared" si="922"/>
        <v>0</v>
      </c>
      <c r="AG247" s="8">
        <f t="shared" si="922"/>
        <v>0</v>
      </c>
      <c r="AH247" s="8">
        <f t="shared" si="922"/>
        <v>0</v>
      </c>
      <c r="AI247" s="8">
        <f t="shared" si="922"/>
        <v>0</v>
      </c>
      <c r="AJ247" s="8">
        <f t="shared" si="922"/>
        <v>0</v>
      </c>
      <c r="AK247" s="8">
        <f t="shared" si="922"/>
        <v>0</v>
      </c>
      <c r="AL247" s="8">
        <f t="shared" si="922"/>
        <v>0</v>
      </c>
      <c r="AM247" s="8">
        <f t="shared" si="922"/>
        <v>0</v>
      </c>
      <c r="AN247" s="8">
        <f t="shared" si="922"/>
        <v>0</v>
      </c>
      <c r="AO247" s="8">
        <f t="shared" si="922"/>
        <v>0</v>
      </c>
      <c r="AP247" s="8">
        <f t="shared" si="922"/>
        <v>0</v>
      </c>
      <c r="AQ247" s="8">
        <f t="shared" si="922"/>
        <v>0</v>
      </c>
      <c r="AR247" s="8">
        <f t="shared" si="922"/>
        <v>0</v>
      </c>
      <c r="AS247" s="8">
        <f t="shared" si="922"/>
        <v>0</v>
      </c>
      <c r="AT247" s="8">
        <f t="shared" si="922"/>
        <v>0</v>
      </c>
      <c r="AU247" s="8">
        <f t="shared" si="922"/>
        <v>0</v>
      </c>
      <c r="AV247" s="8">
        <f t="shared" si="922"/>
        <v>0</v>
      </c>
      <c r="AW247" s="8">
        <f t="shared" si="922"/>
        <v>0</v>
      </c>
      <c r="AX247" s="8">
        <f t="shared" si="922"/>
        <v>0</v>
      </c>
      <c r="AY247" s="8">
        <f t="shared" si="922"/>
        <v>0</v>
      </c>
      <c r="AZ247" s="8">
        <f t="shared" si="922"/>
        <v>0</v>
      </c>
      <c r="BA247" s="8">
        <f t="shared" si="922"/>
        <v>0</v>
      </c>
      <c r="BB247" s="8">
        <f t="shared" si="922"/>
        <v>0</v>
      </c>
      <c r="BC247" s="8">
        <f t="shared" si="922"/>
        <v>0</v>
      </c>
      <c r="BD247" s="8">
        <f t="shared" si="922"/>
        <v>0</v>
      </c>
      <c r="BE247" s="8">
        <f t="shared" si="922"/>
        <v>0</v>
      </c>
      <c r="BF247" s="8">
        <f t="shared" si="922"/>
        <v>0</v>
      </c>
      <c r="BG247" s="8">
        <f t="shared" si="922"/>
        <v>0</v>
      </c>
      <c r="BH247" s="8">
        <f t="shared" si="922"/>
        <v>0</v>
      </c>
      <c r="BI247" s="8">
        <f t="shared" si="922"/>
        <v>0</v>
      </c>
      <c r="BJ247" s="8">
        <f t="shared" si="922"/>
        <v>0</v>
      </c>
      <c r="BK247" s="8">
        <f t="shared" si="922"/>
        <v>0</v>
      </c>
      <c r="BO247" s="23">
        <f t="shared" si="916"/>
        <v>0</v>
      </c>
      <c r="BP247" s="23">
        <f t="shared" si="916"/>
        <v>0</v>
      </c>
      <c r="BQ247" s="23">
        <f t="shared" si="916"/>
        <v>0</v>
      </c>
      <c r="BR247" s="23">
        <f t="shared" si="916"/>
        <v>0</v>
      </c>
      <c r="BS247" s="23">
        <f t="shared" si="916"/>
        <v>0</v>
      </c>
      <c r="BT247" s="23">
        <f t="shared" si="916"/>
        <v>0</v>
      </c>
    </row>
    <row r="248" spans="1:72" hidden="1" outlineLevel="1" x14ac:dyDescent="0.25">
      <c r="A248" s="11"/>
      <c r="C248" s="51"/>
      <c r="D248" s="8">
        <f t="shared" si="917"/>
        <v>0</v>
      </c>
      <c r="E248" s="8">
        <f t="shared" si="917"/>
        <v>0</v>
      </c>
      <c r="F248" s="8">
        <f t="shared" si="917"/>
        <v>0</v>
      </c>
      <c r="G248" s="8">
        <f t="shared" si="917"/>
        <v>0</v>
      </c>
      <c r="H248" s="8">
        <f t="shared" si="917"/>
        <v>0</v>
      </c>
      <c r="I248" s="8">
        <f t="shared" si="917"/>
        <v>0</v>
      </c>
      <c r="J248" s="8">
        <f t="shared" si="917"/>
        <v>0</v>
      </c>
      <c r="K248" s="8">
        <f t="shared" si="917"/>
        <v>0</v>
      </c>
      <c r="L248" s="8">
        <f t="shared" si="917"/>
        <v>0</v>
      </c>
      <c r="M248" s="8">
        <f t="shared" si="917"/>
        <v>0</v>
      </c>
      <c r="N248" s="8">
        <f t="shared" si="917"/>
        <v>0</v>
      </c>
      <c r="O248" s="8">
        <f t="shared" si="917"/>
        <v>0</v>
      </c>
      <c r="P248" s="8">
        <f t="shared" si="917"/>
        <v>0</v>
      </c>
      <c r="Q248" s="8">
        <f t="shared" si="917"/>
        <v>0</v>
      </c>
      <c r="R248" s="8">
        <f t="shared" si="917"/>
        <v>0</v>
      </c>
      <c r="S248" s="8">
        <f t="shared" si="917"/>
        <v>0</v>
      </c>
      <c r="T248" s="8">
        <f t="shared" si="922"/>
        <v>0</v>
      </c>
      <c r="U248" s="8">
        <f t="shared" si="922"/>
        <v>0</v>
      </c>
      <c r="V248" s="8">
        <f t="shared" si="922"/>
        <v>0</v>
      </c>
      <c r="W248" s="8">
        <f t="shared" si="922"/>
        <v>0</v>
      </c>
      <c r="X248" s="8">
        <f t="shared" si="922"/>
        <v>0</v>
      </c>
      <c r="Y248" s="8">
        <f t="shared" si="922"/>
        <v>0</v>
      </c>
      <c r="Z248" s="8">
        <f t="shared" si="922"/>
        <v>0</v>
      </c>
      <c r="AA248" s="8">
        <f t="shared" si="922"/>
        <v>0</v>
      </c>
      <c r="AB248" s="8">
        <f t="shared" si="922"/>
        <v>0</v>
      </c>
      <c r="AC248" s="8">
        <f t="shared" si="922"/>
        <v>0</v>
      </c>
      <c r="AD248" s="8">
        <f t="shared" si="922"/>
        <v>0</v>
      </c>
      <c r="AE248" s="8">
        <f t="shared" si="922"/>
        <v>0</v>
      </c>
      <c r="AF248" s="8">
        <f t="shared" si="922"/>
        <v>0</v>
      </c>
      <c r="AG248" s="8">
        <f t="shared" si="922"/>
        <v>0</v>
      </c>
      <c r="AH248" s="8">
        <f t="shared" si="922"/>
        <v>0</v>
      </c>
      <c r="AI248" s="8">
        <f t="shared" si="922"/>
        <v>0</v>
      </c>
      <c r="AJ248" s="8">
        <f t="shared" si="922"/>
        <v>0</v>
      </c>
      <c r="AK248" s="8">
        <f t="shared" si="922"/>
        <v>0</v>
      </c>
      <c r="AL248" s="8">
        <f t="shared" si="922"/>
        <v>0</v>
      </c>
      <c r="AM248" s="8">
        <f t="shared" si="922"/>
        <v>0</v>
      </c>
      <c r="AN248" s="8">
        <f t="shared" si="922"/>
        <v>0</v>
      </c>
      <c r="AO248" s="8">
        <f t="shared" si="922"/>
        <v>0</v>
      </c>
      <c r="AP248" s="8">
        <f t="shared" si="922"/>
        <v>0</v>
      </c>
      <c r="AQ248" s="8">
        <f t="shared" si="922"/>
        <v>0</v>
      </c>
      <c r="AR248" s="8">
        <f t="shared" si="922"/>
        <v>0</v>
      </c>
      <c r="AS248" s="8">
        <f t="shared" si="922"/>
        <v>0</v>
      </c>
      <c r="AT248" s="8">
        <f t="shared" si="922"/>
        <v>0</v>
      </c>
      <c r="AU248" s="8">
        <f t="shared" si="922"/>
        <v>0</v>
      </c>
      <c r="AV248" s="8">
        <f t="shared" si="922"/>
        <v>0</v>
      </c>
      <c r="AW248" s="8">
        <f t="shared" si="922"/>
        <v>0</v>
      </c>
      <c r="AX248" s="8">
        <f t="shared" si="922"/>
        <v>0</v>
      </c>
      <c r="AY248" s="8">
        <f t="shared" si="922"/>
        <v>0</v>
      </c>
      <c r="AZ248" s="8">
        <f t="shared" si="922"/>
        <v>0</v>
      </c>
      <c r="BA248" s="8">
        <f t="shared" si="922"/>
        <v>0</v>
      </c>
      <c r="BB248" s="8">
        <f t="shared" si="922"/>
        <v>0</v>
      </c>
      <c r="BC248" s="8">
        <f t="shared" si="922"/>
        <v>0</v>
      </c>
      <c r="BD248" s="8">
        <f t="shared" si="922"/>
        <v>0</v>
      </c>
      <c r="BE248" s="8">
        <f t="shared" si="922"/>
        <v>0</v>
      </c>
      <c r="BF248" s="8">
        <f t="shared" si="922"/>
        <v>0</v>
      </c>
      <c r="BG248" s="8">
        <f t="shared" si="922"/>
        <v>0</v>
      </c>
      <c r="BH248" s="8">
        <f t="shared" si="922"/>
        <v>0</v>
      </c>
      <c r="BI248" s="8">
        <f t="shared" si="922"/>
        <v>0</v>
      </c>
      <c r="BJ248" s="8">
        <f t="shared" si="922"/>
        <v>0</v>
      </c>
      <c r="BK248" s="8">
        <f t="shared" si="922"/>
        <v>0</v>
      </c>
      <c r="BO248" s="23">
        <f t="shared" si="916"/>
        <v>0</v>
      </c>
      <c r="BP248" s="23">
        <f t="shared" si="916"/>
        <v>0</v>
      </c>
      <c r="BQ248" s="23">
        <f t="shared" si="916"/>
        <v>0</v>
      </c>
      <c r="BR248" s="23">
        <f t="shared" si="916"/>
        <v>0</v>
      </c>
      <c r="BS248" s="23">
        <f t="shared" si="916"/>
        <v>0</v>
      </c>
      <c r="BT248" s="23">
        <f t="shared" si="916"/>
        <v>0</v>
      </c>
    </row>
    <row r="249" spans="1:72" hidden="1" outlineLevel="2" x14ac:dyDescent="0.25">
      <c r="A249" s="11"/>
      <c r="C249" s="2"/>
      <c r="D249" s="8">
        <f t="shared" si="917"/>
        <v>0</v>
      </c>
      <c r="E249" s="8">
        <f t="shared" si="917"/>
        <v>0</v>
      </c>
      <c r="F249" s="8">
        <f t="shared" si="917"/>
        <v>0</v>
      </c>
      <c r="G249" s="8">
        <f t="shared" si="917"/>
        <v>0</v>
      </c>
      <c r="H249" s="8">
        <f t="shared" si="917"/>
        <v>0</v>
      </c>
      <c r="I249" s="8">
        <f t="shared" si="917"/>
        <v>0</v>
      </c>
      <c r="J249" s="8">
        <f t="shared" si="917"/>
        <v>0</v>
      </c>
      <c r="K249" s="8">
        <f t="shared" si="917"/>
        <v>0</v>
      </c>
      <c r="L249" s="8">
        <f t="shared" si="917"/>
        <v>0</v>
      </c>
      <c r="M249" s="8">
        <f t="shared" si="917"/>
        <v>0</v>
      </c>
      <c r="N249" s="8">
        <f t="shared" si="917"/>
        <v>0</v>
      </c>
      <c r="O249" s="8">
        <f t="shared" si="917"/>
        <v>0</v>
      </c>
      <c r="P249" s="8">
        <f t="shared" si="917"/>
        <v>0</v>
      </c>
      <c r="Q249" s="8">
        <f t="shared" si="917"/>
        <v>0</v>
      </c>
      <c r="R249" s="8">
        <f t="shared" si="917"/>
        <v>0</v>
      </c>
      <c r="S249" s="8">
        <f t="shared" si="917"/>
        <v>0</v>
      </c>
      <c r="T249" s="8">
        <f t="shared" si="922"/>
        <v>0</v>
      </c>
      <c r="U249" s="8">
        <f t="shared" si="922"/>
        <v>0</v>
      </c>
      <c r="V249" s="8">
        <f t="shared" si="922"/>
        <v>0</v>
      </c>
      <c r="W249" s="8">
        <f t="shared" si="922"/>
        <v>0</v>
      </c>
      <c r="X249" s="8">
        <f t="shared" si="922"/>
        <v>0</v>
      </c>
      <c r="Y249" s="8">
        <f t="shared" si="922"/>
        <v>0</v>
      </c>
      <c r="Z249" s="8">
        <f t="shared" si="922"/>
        <v>0</v>
      </c>
      <c r="AA249" s="8">
        <f t="shared" si="922"/>
        <v>0</v>
      </c>
      <c r="AB249" s="8">
        <f t="shared" si="922"/>
        <v>0</v>
      </c>
      <c r="AC249" s="8">
        <f t="shared" si="922"/>
        <v>0</v>
      </c>
      <c r="AD249" s="8">
        <f t="shared" si="922"/>
        <v>0</v>
      </c>
      <c r="AE249" s="8">
        <f t="shared" si="922"/>
        <v>0</v>
      </c>
      <c r="AF249" s="8">
        <f t="shared" si="922"/>
        <v>0</v>
      </c>
      <c r="AG249" s="8">
        <f t="shared" si="922"/>
        <v>0</v>
      </c>
      <c r="AH249" s="8">
        <f t="shared" si="922"/>
        <v>0</v>
      </c>
      <c r="AI249" s="8">
        <f t="shared" si="922"/>
        <v>0</v>
      </c>
      <c r="AJ249" s="8">
        <f t="shared" si="922"/>
        <v>0</v>
      </c>
      <c r="AK249" s="8">
        <f t="shared" si="922"/>
        <v>0</v>
      </c>
      <c r="AL249" s="8">
        <f t="shared" si="922"/>
        <v>0</v>
      </c>
      <c r="AM249" s="8">
        <f t="shared" si="922"/>
        <v>0</v>
      </c>
      <c r="AN249" s="8">
        <f t="shared" si="922"/>
        <v>0</v>
      </c>
      <c r="AO249" s="8">
        <f t="shared" si="922"/>
        <v>0</v>
      </c>
      <c r="AP249" s="8">
        <f t="shared" si="922"/>
        <v>0</v>
      </c>
      <c r="AQ249" s="8">
        <f t="shared" si="922"/>
        <v>0</v>
      </c>
      <c r="AR249" s="8">
        <f t="shared" si="922"/>
        <v>0</v>
      </c>
      <c r="AS249" s="8">
        <f t="shared" si="922"/>
        <v>0</v>
      </c>
      <c r="AT249" s="8">
        <f t="shared" si="922"/>
        <v>0</v>
      </c>
      <c r="AU249" s="8">
        <f t="shared" si="922"/>
        <v>0</v>
      </c>
      <c r="AV249" s="8">
        <f t="shared" si="922"/>
        <v>0</v>
      </c>
      <c r="AW249" s="8">
        <f t="shared" si="922"/>
        <v>0</v>
      </c>
      <c r="AX249" s="8">
        <f t="shared" si="922"/>
        <v>0</v>
      </c>
      <c r="AY249" s="8">
        <f t="shared" si="922"/>
        <v>0</v>
      </c>
      <c r="AZ249" s="8">
        <f t="shared" si="922"/>
        <v>0</v>
      </c>
      <c r="BA249" s="8">
        <f t="shared" si="922"/>
        <v>0</v>
      </c>
      <c r="BB249" s="8">
        <f t="shared" si="922"/>
        <v>0</v>
      </c>
      <c r="BC249" s="8">
        <f t="shared" si="922"/>
        <v>0</v>
      </c>
      <c r="BD249" s="8">
        <f t="shared" si="922"/>
        <v>0</v>
      </c>
      <c r="BE249" s="8">
        <f t="shared" si="922"/>
        <v>0</v>
      </c>
      <c r="BF249" s="8">
        <f t="shared" si="922"/>
        <v>0</v>
      </c>
      <c r="BG249" s="8">
        <f t="shared" si="922"/>
        <v>0</v>
      </c>
      <c r="BH249" s="8">
        <f t="shared" si="922"/>
        <v>0</v>
      </c>
      <c r="BI249" s="8">
        <f t="shared" si="922"/>
        <v>0</v>
      </c>
      <c r="BJ249" s="8">
        <f t="shared" si="922"/>
        <v>0</v>
      </c>
      <c r="BK249" s="8">
        <f t="shared" si="922"/>
        <v>0</v>
      </c>
      <c r="BO249" s="23">
        <f t="shared" si="916"/>
        <v>0</v>
      </c>
      <c r="BP249" s="23">
        <f t="shared" si="916"/>
        <v>0</v>
      </c>
      <c r="BQ249" s="23">
        <f t="shared" si="916"/>
        <v>0</v>
      </c>
      <c r="BR249" s="23">
        <f t="shared" si="916"/>
        <v>0</v>
      </c>
      <c r="BS249" s="23">
        <f t="shared" si="916"/>
        <v>0</v>
      </c>
      <c r="BT249" s="23">
        <f t="shared" si="916"/>
        <v>0</v>
      </c>
    </row>
    <row r="250" spans="1:72" hidden="1" outlineLevel="2" x14ac:dyDescent="0.25">
      <c r="A250" s="11"/>
      <c r="C250" s="2"/>
      <c r="D250" s="8">
        <f t="shared" si="917"/>
        <v>0</v>
      </c>
      <c r="E250" s="8">
        <f t="shared" si="917"/>
        <v>0</v>
      </c>
      <c r="F250" s="8">
        <f t="shared" si="917"/>
        <v>0</v>
      </c>
      <c r="G250" s="8">
        <f t="shared" si="917"/>
        <v>0</v>
      </c>
      <c r="H250" s="8">
        <f t="shared" si="917"/>
        <v>0</v>
      </c>
      <c r="I250" s="8">
        <f t="shared" si="917"/>
        <v>0</v>
      </c>
      <c r="J250" s="8">
        <f t="shared" si="917"/>
        <v>0</v>
      </c>
      <c r="K250" s="8">
        <f t="shared" si="917"/>
        <v>0</v>
      </c>
      <c r="L250" s="8">
        <f t="shared" si="917"/>
        <v>0</v>
      </c>
      <c r="M250" s="8">
        <f t="shared" si="917"/>
        <v>0</v>
      </c>
      <c r="N250" s="8">
        <f t="shared" si="917"/>
        <v>0</v>
      </c>
      <c r="O250" s="8">
        <f t="shared" si="917"/>
        <v>0</v>
      </c>
      <c r="P250" s="8">
        <f t="shared" si="917"/>
        <v>0</v>
      </c>
      <c r="Q250" s="8">
        <f t="shared" si="917"/>
        <v>0</v>
      </c>
      <c r="R250" s="8">
        <f t="shared" si="917"/>
        <v>0</v>
      </c>
      <c r="S250" s="8">
        <f t="shared" si="917"/>
        <v>0</v>
      </c>
      <c r="T250" s="8">
        <f t="shared" si="922"/>
        <v>0</v>
      </c>
      <c r="U250" s="8">
        <f t="shared" si="922"/>
        <v>0</v>
      </c>
      <c r="V250" s="8">
        <f t="shared" si="922"/>
        <v>0</v>
      </c>
      <c r="W250" s="8">
        <f t="shared" si="922"/>
        <v>0</v>
      </c>
      <c r="X250" s="8">
        <f t="shared" si="922"/>
        <v>0</v>
      </c>
      <c r="Y250" s="8">
        <f t="shared" si="922"/>
        <v>0</v>
      </c>
      <c r="Z250" s="8">
        <f t="shared" si="922"/>
        <v>0</v>
      </c>
      <c r="AA250" s="8">
        <f t="shared" si="922"/>
        <v>0</v>
      </c>
      <c r="AB250" s="8">
        <f t="shared" si="922"/>
        <v>0</v>
      </c>
      <c r="AC250" s="8">
        <f t="shared" si="922"/>
        <v>0</v>
      </c>
      <c r="AD250" s="8">
        <f t="shared" si="922"/>
        <v>0</v>
      </c>
      <c r="AE250" s="8">
        <f t="shared" si="922"/>
        <v>0</v>
      </c>
      <c r="AF250" s="8">
        <f t="shared" si="922"/>
        <v>0</v>
      </c>
      <c r="AG250" s="8">
        <f t="shared" si="922"/>
        <v>0</v>
      </c>
      <c r="AH250" s="8">
        <f t="shared" si="922"/>
        <v>0</v>
      </c>
      <c r="AI250" s="8">
        <f t="shared" si="922"/>
        <v>0</v>
      </c>
      <c r="AJ250" s="8">
        <f t="shared" si="922"/>
        <v>0</v>
      </c>
      <c r="AK250" s="8">
        <f t="shared" si="922"/>
        <v>0</v>
      </c>
      <c r="AL250" s="8">
        <f t="shared" si="922"/>
        <v>0</v>
      </c>
      <c r="AM250" s="8">
        <f t="shared" si="922"/>
        <v>0</v>
      </c>
      <c r="AN250" s="8">
        <f t="shared" si="922"/>
        <v>0</v>
      </c>
      <c r="AO250" s="8">
        <f t="shared" si="922"/>
        <v>0</v>
      </c>
      <c r="AP250" s="8">
        <f t="shared" si="922"/>
        <v>0</v>
      </c>
      <c r="AQ250" s="8">
        <f t="shared" si="922"/>
        <v>0</v>
      </c>
      <c r="AR250" s="8">
        <f t="shared" si="922"/>
        <v>0</v>
      </c>
      <c r="AS250" s="8">
        <f t="shared" si="922"/>
        <v>0</v>
      </c>
      <c r="AT250" s="8">
        <f t="shared" si="922"/>
        <v>0</v>
      </c>
      <c r="AU250" s="8">
        <f t="shared" si="922"/>
        <v>0</v>
      </c>
      <c r="AV250" s="8">
        <f t="shared" si="922"/>
        <v>0</v>
      </c>
      <c r="AW250" s="8">
        <f t="shared" si="922"/>
        <v>0</v>
      </c>
      <c r="AX250" s="8">
        <f t="shared" si="922"/>
        <v>0</v>
      </c>
      <c r="AY250" s="8">
        <f t="shared" si="922"/>
        <v>0</v>
      </c>
      <c r="AZ250" s="8">
        <f t="shared" si="922"/>
        <v>0</v>
      </c>
      <c r="BA250" s="8">
        <f t="shared" si="922"/>
        <v>0</v>
      </c>
      <c r="BB250" s="8">
        <f t="shared" si="922"/>
        <v>0</v>
      </c>
      <c r="BC250" s="8">
        <f t="shared" ref="BC250:BK250" si="923">+BC174+BC193+BC212+BC231</f>
        <v>0</v>
      </c>
      <c r="BD250" s="8">
        <f t="shared" si="923"/>
        <v>0</v>
      </c>
      <c r="BE250" s="8">
        <f t="shared" si="923"/>
        <v>0</v>
      </c>
      <c r="BF250" s="8">
        <f t="shared" si="923"/>
        <v>0</v>
      </c>
      <c r="BG250" s="8">
        <f t="shared" si="923"/>
        <v>0</v>
      </c>
      <c r="BH250" s="8">
        <f t="shared" si="923"/>
        <v>0</v>
      </c>
      <c r="BI250" s="8">
        <f t="shared" si="923"/>
        <v>0</v>
      </c>
      <c r="BJ250" s="8">
        <f t="shared" si="923"/>
        <v>0</v>
      </c>
      <c r="BK250" s="8">
        <f t="shared" si="923"/>
        <v>0</v>
      </c>
      <c r="BO250" s="23">
        <f t="shared" si="916"/>
        <v>0</v>
      </c>
      <c r="BP250" s="23">
        <f t="shared" si="916"/>
        <v>0</v>
      </c>
      <c r="BQ250" s="23">
        <f t="shared" si="916"/>
        <v>0</v>
      </c>
      <c r="BR250" s="23">
        <f t="shared" si="916"/>
        <v>0</v>
      </c>
      <c r="BS250" s="23">
        <f t="shared" si="916"/>
        <v>0</v>
      </c>
      <c r="BT250" s="23">
        <f t="shared" si="916"/>
        <v>0</v>
      </c>
    </row>
    <row r="251" spans="1:72" ht="14.45" hidden="1" customHeight="1" outlineLevel="1" x14ac:dyDescent="0.25">
      <c r="A251" s="11"/>
      <c r="C251" s="51"/>
      <c r="D251" s="53">
        <f>SUM(D249:D250)</f>
        <v>0</v>
      </c>
      <c r="E251" s="53">
        <f t="shared" ref="E251:BK251" si="924">SUM(E249:E250)</f>
        <v>0</v>
      </c>
      <c r="F251" s="53">
        <f t="shared" si="924"/>
        <v>0</v>
      </c>
      <c r="G251" s="53">
        <f t="shared" si="924"/>
        <v>0</v>
      </c>
      <c r="H251" s="53">
        <f t="shared" si="924"/>
        <v>0</v>
      </c>
      <c r="I251" s="53">
        <f t="shared" si="924"/>
        <v>0</v>
      </c>
      <c r="J251" s="53">
        <f t="shared" si="924"/>
        <v>0</v>
      </c>
      <c r="K251" s="53">
        <f t="shared" si="924"/>
        <v>0</v>
      </c>
      <c r="L251" s="53">
        <f t="shared" si="924"/>
        <v>0</v>
      </c>
      <c r="M251" s="53">
        <f t="shared" si="924"/>
        <v>0</v>
      </c>
      <c r="N251" s="53">
        <f t="shared" si="924"/>
        <v>0</v>
      </c>
      <c r="O251" s="53">
        <f t="shared" si="924"/>
        <v>0</v>
      </c>
      <c r="P251" s="53">
        <f t="shared" si="924"/>
        <v>0</v>
      </c>
      <c r="Q251" s="53">
        <f t="shared" si="924"/>
        <v>0</v>
      </c>
      <c r="R251" s="53">
        <f t="shared" si="924"/>
        <v>0</v>
      </c>
      <c r="S251" s="53">
        <f t="shared" si="924"/>
        <v>0</v>
      </c>
      <c r="T251" s="53">
        <f t="shared" si="924"/>
        <v>0</v>
      </c>
      <c r="U251" s="53">
        <f t="shared" si="924"/>
        <v>0</v>
      </c>
      <c r="V251" s="53">
        <f t="shared" si="924"/>
        <v>0</v>
      </c>
      <c r="W251" s="53">
        <f t="shared" si="924"/>
        <v>0</v>
      </c>
      <c r="X251" s="53">
        <f t="shared" si="924"/>
        <v>0</v>
      </c>
      <c r="Y251" s="53">
        <f t="shared" si="924"/>
        <v>0</v>
      </c>
      <c r="Z251" s="53">
        <f t="shared" si="924"/>
        <v>0</v>
      </c>
      <c r="AA251" s="53">
        <f t="shared" si="924"/>
        <v>0</v>
      </c>
      <c r="AB251" s="53">
        <f t="shared" si="924"/>
        <v>0</v>
      </c>
      <c r="AC251" s="53">
        <f t="shared" si="924"/>
        <v>0</v>
      </c>
      <c r="AD251" s="53">
        <f t="shared" si="924"/>
        <v>0</v>
      </c>
      <c r="AE251" s="53">
        <f t="shared" si="924"/>
        <v>0</v>
      </c>
      <c r="AF251" s="53">
        <f t="shared" si="924"/>
        <v>0</v>
      </c>
      <c r="AG251" s="53">
        <f t="shared" si="924"/>
        <v>0</v>
      </c>
      <c r="AH251" s="53">
        <f t="shared" si="924"/>
        <v>0</v>
      </c>
      <c r="AI251" s="53">
        <f t="shared" si="924"/>
        <v>0</v>
      </c>
      <c r="AJ251" s="53">
        <f t="shared" si="924"/>
        <v>0</v>
      </c>
      <c r="AK251" s="53">
        <f t="shared" si="924"/>
        <v>0</v>
      </c>
      <c r="AL251" s="53">
        <f t="shared" si="924"/>
        <v>0</v>
      </c>
      <c r="AM251" s="53">
        <f t="shared" si="924"/>
        <v>0</v>
      </c>
      <c r="AN251" s="53">
        <f t="shared" si="924"/>
        <v>0</v>
      </c>
      <c r="AO251" s="53">
        <f t="shared" si="924"/>
        <v>0</v>
      </c>
      <c r="AP251" s="53">
        <f t="shared" si="924"/>
        <v>0</v>
      </c>
      <c r="AQ251" s="53">
        <f t="shared" si="924"/>
        <v>0</v>
      </c>
      <c r="AR251" s="53">
        <f t="shared" si="924"/>
        <v>0</v>
      </c>
      <c r="AS251" s="53">
        <f t="shared" si="924"/>
        <v>0</v>
      </c>
      <c r="AT251" s="53">
        <f t="shared" si="924"/>
        <v>0</v>
      </c>
      <c r="AU251" s="53">
        <f t="shared" si="924"/>
        <v>0</v>
      </c>
      <c r="AV251" s="53">
        <f t="shared" si="924"/>
        <v>0</v>
      </c>
      <c r="AW251" s="53">
        <f t="shared" si="924"/>
        <v>0</v>
      </c>
      <c r="AX251" s="53">
        <f t="shared" si="924"/>
        <v>0</v>
      </c>
      <c r="AY251" s="53">
        <f t="shared" si="924"/>
        <v>0</v>
      </c>
      <c r="AZ251" s="53">
        <f t="shared" si="924"/>
        <v>0</v>
      </c>
      <c r="BA251" s="53">
        <f t="shared" si="924"/>
        <v>0</v>
      </c>
      <c r="BB251" s="53">
        <f t="shared" si="924"/>
        <v>0</v>
      </c>
      <c r="BC251" s="53">
        <f t="shared" si="924"/>
        <v>0</v>
      </c>
      <c r="BD251" s="53">
        <f t="shared" si="924"/>
        <v>0</v>
      </c>
      <c r="BE251" s="53">
        <f t="shared" si="924"/>
        <v>0</v>
      </c>
      <c r="BF251" s="53">
        <f t="shared" si="924"/>
        <v>0</v>
      </c>
      <c r="BG251" s="53">
        <f t="shared" si="924"/>
        <v>0</v>
      </c>
      <c r="BH251" s="53">
        <f t="shared" si="924"/>
        <v>0</v>
      </c>
      <c r="BI251" s="53">
        <f t="shared" si="924"/>
        <v>0</v>
      </c>
      <c r="BJ251" s="53">
        <f t="shared" si="924"/>
        <v>0</v>
      </c>
      <c r="BK251" s="53">
        <f t="shared" si="924"/>
        <v>0</v>
      </c>
      <c r="BO251" s="53">
        <f t="shared" ref="BO251:BT251" si="925">SUM(BO249:BO250)</f>
        <v>0</v>
      </c>
      <c r="BP251" s="53">
        <f t="shared" si="925"/>
        <v>0</v>
      </c>
      <c r="BQ251" s="53">
        <f t="shared" si="925"/>
        <v>0</v>
      </c>
      <c r="BR251" s="53">
        <f t="shared" si="925"/>
        <v>0</v>
      </c>
      <c r="BS251" s="53">
        <f t="shared" si="925"/>
        <v>0</v>
      </c>
      <c r="BT251" s="53">
        <f t="shared" si="925"/>
        <v>0</v>
      </c>
    </row>
    <row r="252" spans="1:72" collapsed="1" x14ac:dyDescent="0.25">
      <c r="C252" s="3" t="s">
        <v>29</v>
      </c>
      <c r="D252" s="10">
        <f>SUM(D244,D245:D248,D251)</f>
        <v>0</v>
      </c>
      <c r="E252" s="10">
        <f t="shared" ref="E252:BK252" si="926">SUM(E244,E245:E248,E251)</f>
        <v>0</v>
      </c>
      <c r="F252" s="10">
        <f t="shared" si="926"/>
        <v>0</v>
      </c>
      <c r="G252" s="10">
        <f t="shared" si="926"/>
        <v>0</v>
      </c>
      <c r="H252" s="10">
        <f t="shared" si="926"/>
        <v>0</v>
      </c>
      <c r="I252" s="10">
        <f t="shared" si="926"/>
        <v>0</v>
      </c>
      <c r="J252" s="10">
        <f t="shared" si="926"/>
        <v>0</v>
      </c>
      <c r="K252" s="10">
        <f t="shared" si="926"/>
        <v>0</v>
      </c>
      <c r="L252" s="10">
        <f t="shared" si="926"/>
        <v>0</v>
      </c>
      <c r="M252" s="10">
        <f t="shared" si="926"/>
        <v>0</v>
      </c>
      <c r="N252" s="10">
        <f t="shared" si="926"/>
        <v>0</v>
      </c>
      <c r="O252" s="10">
        <f t="shared" si="926"/>
        <v>0</v>
      </c>
      <c r="P252" s="10">
        <f t="shared" si="926"/>
        <v>0</v>
      </c>
      <c r="Q252" s="10">
        <f t="shared" si="926"/>
        <v>0</v>
      </c>
      <c r="R252" s="10">
        <f t="shared" si="926"/>
        <v>0</v>
      </c>
      <c r="S252" s="10">
        <f t="shared" si="926"/>
        <v>0</v>
      </c>
      <c r="T252" s="10">
        <f t="shared" si="926"/>
        <v>0</v>
      </c>
      <c r="U252" s="10">
        <f t="shared" si="926"/>
        <v>0</v>
      </c>
      <c r="V252" s="10">
        <f t="shared" si="926"/>
        <v>0</v>
      </c>
      <c r="W252" s="10">
        <f t="shared" si="926"/>
        <v>0</v>
      </c>
      <c r="X252" s="10">
        <f t="shared" si="926"/>
        <v>0</v>
      </c>
      <c r="Y252" s="10">
        <f t="shared" si="926"/>
        <v>0</v>
      </c>
      <c r="Z252" s="10">
        <f t="shared" si="926"/>
        <v>0</v>
      </c>
      <c r="AA252" s="10">
        <f t="shared" si="926"/>
        <v>0</v>
      </c>
      <c r="AB252" s="10">
        <f t="shared" si="926"/>
        <v>0</v>
      </c>
      <c r="AC252" s="10">
        <f t="shared" si="926"/>
        <v>0</v>
      </c>
      <c r="AD252" s="10">
        <f t="shared" si="926"/>
        <v>0</v>
      </c>
      <c r="AE252" s="10">
        <f t="shared" si="926"/>
        <v>0</v>
      </c>
      <c r="AF252" s="10">
        <f t="shared" si="926"/>
        <v>0</v>
      </c>
      <c r="AG252" s="10">
        <f t="shared" si="926"/>
        <v>0</v>
      </c>
      <c r="AH252" s="10">
        <f t="shared" si="926"/>
        <v>0</v>
      </c>
      <c r="AI252" s="10">
        <f t="shared" si="926"/>
        <v>0</v>
      </c>
      <c r="AJ252" s="10">
        <f t="shared" si="926"/>
        <v>0</v>
      </c>
      <c r="AK252" s="10">
        <f t="shared" si="926"/>
        <v>0</v>
      </c>
      <c r="AL252" s="10">
        <f t="shared" si="926"/>
        <v>0</v>
      </c>
      <c r="AM252" s="10">
        <f t="shared" si="926"/>
        <v>0</v>
      </c>
      <c r="AN252" s="10">
        <f t="shared" si="926"/>
        <v>0</v>
      </c>
      <c r="AO252" s="10">
        <f t="shared" si="926"/>
        <v>0</v>
      </c>
      <c r="AP252" s="10">
        <f t="shared" si="926"/>
        <v>0</v>
      </c>
      <c r="AQ252" s="10">
        <f t="shared" si="926"/>
        <v>0</v>
      </c>
      <c r="AR252" s="10">
        <f t="shared" si="926"/>
        <v>0</v>
      </c>
      <c r="AS252" s="10">
        <f t="shared" si="926"/>
        <v>0</v>
      </c>
      <c r="AT252" s="10">
        <f t="shared" si="926"/>
        <v>0</v>
      </c>
      <c r="AU252" s="10">
        <f t="shared" si="926"/>
        <v>0</v>
      </c>
      <c r="AV252" s="10">
        <f t="shared" si="926"/>
        <v>0</v>
      </c>
      <c r="AW252" s="10">
        <f t="shared" si="926"/>
        <v>0</v>
      </c>
      <c r="AX252" s="10">
        <f t="shared" si="926"/>
        <v>0</v>
      </c>
      <c r="AY252" s="10">
        <f t="shared" si="926"/>
        <v>0</v>
      </c>
      <c r="AZ252" s="10">
        <f t="shared" si="926"/>
        <v>-12512.514074738201</v>
      </c>
      <c r="BA252" s="10">
        <f t="shared" si="926"/>
        <v>-11374.933919619201</v>
      </c>
      <c r="BB252" s="10">
        <f t="shared" si="926"/>
        <v>-12027.078591682699</v>
      </c>
      <c r="BC252" s="10">
        <f t="shared" si="926"/>
        <v>-11211.599188077802</v>
      </c>
      <c r="BD252" s="10">
        <f t="shared" si="926"/>
        <v>-12203.931516413499</v>
      </c>
      <c r="BE252" s="10">
        <f t="shared" si="926"/>
        <v>-11422.320993753701</v>
      </c>
      <c r="BF252" s="10">
        <f t="shared" si="926"/>
        <v>-13147.357137396202</v>
      </c>
      <c r="BG252" s="10">
        <f t="shared" si="926"/>
        <v>-13598.571534786197</v>
      </c>
      <c r="BH252" s="10">
        <f t="shared" si="926"/>
        <v>-13539.520922534202</v>
      </c>
      <c r="BI252" s="10">
        <f t="shared" si="926"/>
        <v>-14912.115878760902</v>
      </c>
      <c r="BJ252" s="10">
        <f t="shared" si="926"/>
        <v>-13549.798922059301</v>
      </c>
      <c r="BK252" s="10">
        <f t="shared" si="926"/>
        <v>-11794.432591813804</v>
      </c>
      <c r="BO252" s="10">
        <f t="shared" ref="BO252:BT252" si="927">SUM(BO244,BO245:BO248,BO251)</f>
        <v>0</v>
      </c>
      <c r="BP252" s="10">
        <f t="shared" si="927"/>
        <v>-59330.057290531404</v>
      </c>
      <c r="BQ252" s="10">
        <f t="shared" si="927"/>
        <v>0</v>
      </c>
      <c r="BR252" s="10">
        <f t="shared" si="927"/>
        <v>0</v>
      </c>
      <c r="BS252" s="10">
        <f t="shared" si="927"/>
        <v>0</v>
      </c>
      <c r="BT252" s="10">
        <f t="shared" si="927"/>
        <v>0</v>
      </c>
    </row>
    <row r="260" spans="3:72" s="47" customFormat="1" x14ac:dyDescent="0.25">
      <c r="C260" s="45" t="s">
        <v>53</v>
      </c>
      <c r="D260" s="46">
        <f>D24</f>
        <v>0</v>
      </c>
      <c r="E260" s="46">
        <f t="shared" ref="E260:AY260" si="928">IFERROR(AVERAGE(D24:E24),0)</f>
        <v>0</v>
      </c>
      <c r="F260" s="46">
        <f t="shared" si="928"/>
        <v>0</v>
      </c>
      <c r="G260" s="46">
        <f t="shared" si="928"/>
        <v>0</v>
      </c>
      <c r="H260" s="46">
        <f t="shared" si="928"/>
        <v>0</v>
      </c>
      <c r="I260" s="46">
        <f t="shared" si="928"/>
        <v>0</v>
      </c>
      <c r="J260" s="47">
        <f t="shared" si="928"/>
        <v>0</v>
      </c>
      <c r="K260" s="47">
        <f t="shared" si="928"/>
        <v>0</v>
      </c>
      <c r="L260" s="47">
        <f t="shared" si="928"/>
        <v>0</v>
      </c>
      <c r="M260" s="47">
        <f t="shared" si="928"/>
        <v>0</v>
      </c>
      <c r="N260" s="47">
        <f t="shared" si="928"/>
        <v>0</v>
      </c>
      <c r="O260" s="47">
        <f t="shared" si="928"/>
        <v>0</v>
      </c>
      <c r="P260" s="47">
        <f t="shared" si="928"/>
        <v>0</v>
      </c>
      <c r="Q260" s="47">
        <f t="shared" si="928"/>
        <v>0</v>
      </c>
      <c r="R260" s="47">
        <f t="shared" si="928"/>
        <v>0</v>
      </c>
      <c r="S260" s="47">
        <f t="shared" si="928"/>
        <v>0</v>
      </c>
      <c r="T260" s="47">
        <f t="shared" si="928"/>
        <v>0</v>
      </c>
      <c r="U260" s="47">
        <f t="shared" si="928"/>
        <v>0</v>
      </c>
      <c r="V260" s="47">
        <f t="shared" si="928"/>
        <v>0</v>
      </c>
      <c r="W260" s="46">
        <f t="shared" si="928"/>
        <v>0</v>
      </c>
      <c r="X260" s="46">
        <f t="shared" si="928"/>
        <v>0</v>
      </c>
      <c r="Y260" s="46">
        <f t="shared" si="928"/>
        <v>0</v>
      </c>
      <c r="Z260" s="46">
        <f t="shared" si="928"/>
        <v>0</v>
      </c>
      <c r="AA260" s="46">
        <f t="shared" si="928"/>
        <v>0</v>
      </c>
      <c r="AB260" s="46">
        <f t="shared" si="928"/>
        <v>0</v>
      </c>
      <c r="AC260" s="47">
        <f t="shared" si="928"/>
        <v>0</v>
      </c>
      <c r="AD260" s="47">
        <f t="shared" si="928"/>
        <v>0</v>
      </c>
      <c r="AE260" s="47">
        <f t="shared" si="928"/>
        <v>0</v>
      </c>
      <c r="AF260" s="47">
        <f t="shared" si="928"/>
        <v>0</v>
      </c>
      <c r="AG260" s="47">
        <f t="shared" si="928"/>
        <v>0</v>
      </c>
      <c r="AH260" s="47">
        <f t="shared" si="928"/>
        <v>0</v>
      </c>
      <c r="AI260" s="47">
        <f t="shared" si="928"/>
        <v>0</v>
      </c>
      <c r="AJ260" s="47">
        <f t="shared" si="928"/>
        <v>0</v>
      </c>
      <c r="AK260" s="47">
        <f t="shared" si="928"/>
        <v>0</v>
      </c>
      <c r="AL260" s="47">
        <f t="shared" si="928"/>
        <v>0</v>
      </c>
      <c r="AM260" s="47">
        <f t="shared" si="928"/>
        <v>0</v>
      </c>
      <c r="AN260" s="47">
        <f t="shared" si="928"/>
        <v>0</v>
      </c>
      <c r="AO260" s="47">
        <f t="shared" si="928"/>
        <v>0</v>
      </c>
      <c r="AP260" s="47">
        <f t="shared" si="928"/>
        <v>0</v>
      </c>
      <c r="AQ260" s="47">
        <f t="shared" si="928"/>
        <v>0</v>
      </c>
      <c r="AR260" s="47">
        <f t="shared" si="928"/>
        <v>0</v>
      </c>
      <c r="AS260" s="47">
        <f t="shared" si="928"/>
        <v>0</v>
      </c>
      <c r="AT260" s="47">
        <f t="shared" si="928"/>
        <v>0</v>
      </c>
      <c r="AU260" s="47">
        <f t="shared" si="928"/>
        <v>0</v>
      </c>
      <c r="AV260" s="47">
        <f t="shared" si="928"/>
        <v>0</v>
      </c>
      <c r="AW260" s="47">
        <f t="shared" si="928"/>
        <v>0</v>
      </c>
      <c r="AX260" s="47">
        <f t="shared" si="928"/>
        <v>0</v>
      </c>
      <c r="AY260" s="47">
        <f t="shared" si="928"/>
        <v>0</v>
      </c>
      <c r="AZ260" s="47">
        <f>AZ24</f>
        <v>1985994.6630000002</v>
      </c>
      <c r="BA260" s="47">
        <f t="shared" ref="BA260:BK260" si="929">IFERROR(AVERAGE(AZ24:BA24),0)</f>
        <v>1985994.6630000002</v>
      </c>
      <c r="BB260" s="47">
        <f t="shared" si="929"/>
        <v>2061705.1667499999</v>
      </c>
      <c r="BC260" s="47">
        <f t="shared" si="929"/>
        <v>2083254.7745000001</v>
      </c>
      <c r="BD260" s="47">
        <f t="shared" si="929"/>
        <v>1996401.7655000002</v>
      </c>
      <c r="BE260" s="47">
        <f t="shared" si="929"/>
        <v>1936213.6719</v>
      </c>
      <c r="BF260" s="47">
        <f t="shared" si="929"/>
        <v>2001645.4774999998</v>
      </c>
      <c r="BG260" s="47">
        <f t="shared" si="929"/>
        <v>2061210.09375</v>
      </c>
      <c r="BH260" s="47">
        <f t="shared" si="929"/>
        <v>1954269.53205</v>
      </c>
      <c r="BI260" s="47">
        <f t="shared" si="929"/>
        <v>1889904.6893500001</v>
      </c>
      <c r="BJ260" s="47">
        <f t="shared" si="929"/>
        <v>1939704.01015</v>
      </c>
      <c r="BK260" s="47">
        <f t="shared" si="929"/>
        <v>2093909.49095</v>
      </c>
      <c r="BO260" s="47">
        <f t="shared" ref="BO260:BT260" si="930">IFERROR(AVERAGEIFS($D24:$BM24,$D$6:$BM$6,"&gt;="&amp;EOMONTH(BO$2,-1),$D$6:$BM$6,"&lt;="&amp;BO$6,$D$5:$BM$5,BO$5,$D24:$BM24,"&lt;&gt;0"),0)</f>
        <v>0</v>
      </c>
      <c r="BP260" s="47">
        <f t="shared" si="930"/>
        <v>2020441.7054999999</v>
      </c>
      <c r="BQ260" s="47">
        <f t="shared" si="930"/>
        <v>0</v>
      </c>
      <c r="BR260" s="47">
        <f t="shared" si="930"/>
        <v>0</v>
      </c>
      <c r="BS260" s="47">
        <f t="shared" si="930"/>
        <v>0</v>
      </c>
      <c r="BT260" s="47">
        <f t="shared" si="930"/>
        <v>0</v>
      </c>
    </row>
    <row r="261" spans="3:72" collapsed="1" x14ac:dyDescent="0.25"/>
    <row r="268" spans="3:72" ht="14.45" customHeight="1" collapsed="1" x14ac:dyDescent="0.25"/>
    <row r="269" spans="3:72" collapsed="1" x14ac:dyDescent="0.25"/>
    <row r="275" spans="67:72" x14ac:dyDescent="0.25">
      <c r="BO275" s="20"/>
      <c r="BP275" s="20"/>
      <c r="BQ275" s="20"/>
      <c r="BR275" s="20"/>
      <c r="BS275" s="20"/>
      <c r="BT275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99D6-F357-495F-AD94-FE91B11953CF}">
  <sheetPr codeName="Hoja6">
    <tabColor theme="5" tint="0.79998168889431442"/>
  </sheetPr>
  <dimension ref="A1:CC275"/>
  <sheetViews>
    <sheetView showGridLines="0" zoomScale="70" zoomScaleNormal="70" workbookViewId="0">
      <pane xSplit="3" ySplit="6" topLeftCell="AS138" activePane="bottomRight" state="frozen"/>
      <selection activeCell="B24" sqref="B24"/>
      <selection pane="topRight" activeCell="B24" sqref="B24"/>
      <selection pane="bottomLeft" activeCell="B24" sqref="B24"/>
      <selection pane="bottomRight" activeCell="AZ198" sqref="AZ198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15</v>
      </c>
      <c r="C6" s="44" t="s">
        <v>10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E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F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G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H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I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J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K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L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M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N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O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P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Q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R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S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T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U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V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W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X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Y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Z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A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B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C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D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E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F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G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H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I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J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K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L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M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N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O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P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Q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R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S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T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U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V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W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X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Y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Z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716910.72759999998</v>
      </c>
      <c r="BA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719556.36959999998</v>
      </c>
      <c r="BB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811161.17749999999</v>
      </c>
      <c r="BC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752804.57389999996</v>
      </c>
      <c r="BD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720428.77969999996</v>
      </c>
      <c r="BE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689426.30390000006</v>
      </c>
      <c r="BF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741541.55299999996</v>
      </c>
      <c r="BG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723837.28590000002</v>
      </c>
      <c r="BH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675651.76749999996</v>
      </c>
      <c r="BI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677294.86730000004</v>
      </c>
      <c r="BJ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700117.57090000005</v>
      </c>
      <c r="BK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783892.85160000005</v>
      </c>
      <c r="BO8" s="23">
        <f t="shared" ref="BO8:BO22" si="5">_xlfn.XLOOKUP(BO$6,$D$6:$BM$6,$D8:$BM8,,0,1)</f>
        <v>0</v>
      </c>
      <c r="BP8" s="23">
        <f>_xlfn.XLOOKUP(BP$6,$D$6:$BM$6,$D8:$BM8,,0,-1)</f>
        <v>720428.77969999996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>
        <f t="shared" ref="BO16:BT16" si="8">SUM(BO8:BO15)</f>
        <v>0</v>
      </c>
      <c r="BP16" s="53">
        <f t="shared" si="8"/>
        <v>720428.77969999996</v>
      </c>
      <c r="BQ16" s="53">
        <f t="shared" si="8"/>
        <v>0</v>
      </c>
      <c r="BR16" s="53">
        <f t="shared" si="8"/>
        <v>0</v>
      </c>
      <c r="BS16" s="53">
        <f t="shared" si="8"/>
        <v>0</v>
      </c>
      <c r="BT16" s="53">
        <f t="shared" si="8"/>
        <v>0</v>
      </c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>
        <f t="shared" ref="BO23:BT23" si="9">SUM(BO21:BO22)</f>
        <v>0</v>
      </c>
      <c r="BP23" s="53">
        <f t="shared" si="9"/>
        <v>0</v>
      </c>
      <c r="BQ23" s="53">
        <f t="shared" si="9"/>
        <v>0</v>
      </c>
      <c r="BR23" s="53">
        <f t="shared" si="9"/>
        <v>0</v>
      </c>
      <c r="BS23" s="53">
        <f t="shared" si="9"/>
        <v>0</v>
      </c>
      <c r="BT23" s="53">
        <f t="shared" si="9"/>
        <v>0</v>
      </c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10">SUM(E8:E23)</f>
        <v>0</v>
      </c>
      <c r="F24" s="10">
        <f t="shared" si="10"/>
        <v>0</v>
      </c>
      <c r="G24" s="10">
        <f t="shared" si="10"/>
        <v>0</v>
      </c>
      <c r="H24" s="10">
        <f t="shared" si="10"/>
        <v>0</v>
      </c>
      <c r="I24" s="10">
        <f t="shared" si="10"/>
        <v>0</v>
      </c>
      <c r="J24" s="10">
        <f t="shared" si="10"/>
        <v>0</v>
      </c>
      <c r="K24" s="10">
        <f t="shared" si="10"/>
        <v>0</v>
      </c>
      <c r="L24" s="10">
        <f t="shared" si="10"/>
        <v>0</v>
      </c>
      <c r="M24" s="10">
        <f t="shared" si="10"/>
        <v>0</v>
      </c>
      <c r="N24" s="10">
        <f t="shared" si="10"/>
        <v>0</v>
      </c>
      <c r="O24" s="10">
        <f t="shared" si="10"/>
        <v>0</v>
      </c>
      <c r="P24" s="10">
        <f t="shared" si="10"/>
        <v>0</v>
      </c>
      <c r="Q24" s="10">
        <f t="shared" si="10"/>
        <v>0</v>
      </c>
      <c r="R24" s="10">
        <f t="shared" si="10"/>
        <v>0</v>
      </c>
      <c r="S24" s="10">
        <f t="shared" si="10"/>
        <v>0</v>
      </c>
      <c r="T24" s="10">
        <f t="shared" si="10"/>
        <v>0</v>
      </c>
      <c r="U24" s="10">
        <f t="shared" si="10"/>
        <v>0</v>
      </c>
      <c r="V24" s="10">
        <f t="shared" si="10"/>
        <v>0</v>
      </c>
      <c r="W24" s="10">
        <f t="shared" si="10"/>
        <v>0</v>
      </c>
      <c r="X24" s="10">
        <f t="shared" si="10"/>
        <v>0</v>
      </c>
      <c r="Y24" s="10">
        <f t="shared" si="10"/>
        <v>0</v>
      </c>
      <c r="Z24" s="10">
        <f t="shared" si="10"/>
        <v>0</v>
      </c>
      <c r="AA24" s="10">
        <f t="shared" si="10"/>
        <v>0</v>
      </c>
      <c r="AB24" s="10">
        <f t="shared" si="10"/>
        <v>0</v>
      </c>
      <c r="AC24" s="10">
        <f t="shared" si="10"/>
        <v>0</v>
      </c>
      <c r="AD24" s="10">
        <f t="shared" si="10"/>
        <v>0</v>
      </c>
      <c r="AE24" s="10">
        <f t="shared" si="10"/>
        <v>0</v>
      </c>
      <c r="AF24" s="10">
        <f t="shared" si="10"/>
        <v>0</v>
      </c>
      <c r="AG24" s="10">
        <f t="shared" si="10"/>
        <v>0</v>
      </c>
      <c r="AH24" s="10">
        <f t="shared" si="10"/>
        <v>0</v>
      </c>
      <c r="AI24" s="10">
        <f t="shared" si="10"/>
        <v>0</v>
      </c>
      <c r="AJ24" s="10">
        <f t="shared" si="10"/>
        <v>0</v>
      </c>
      <c r="AK24" s="10">
        <f t="shared" si="10"/>
        <v>0</v>
      </c>
      <c r="AL24" s="10">
        <f t="shared" si="10"/>
        <v>0</v>
      </c>
      <c r="AM24" s="10">
        <f t="shared" si="10"/>
        <v>0</v>
      </c>
      <c r="AN24" s="10">
        <f t="shared" si="10"/>
        <v>0</v>
      </c>
      <c r="AO24" s="10">
        <f t="shared" si="10"/>
        <v>0</v>
      </c>
      <c r="AP24" s="10">
        <f t="shared" si="10"/>
        <v>0</v>
      </c>
      <c r="AQ24" s="10">
        <f t="shared" si="10"/>
        <v>0</v>
      </c>
      <c r="AR24" s="10">
        <f t="shared" si="10"/>
        <v>0</v>
      </c>
      <c r="AS24" s="10">
        <f t="shared" si="10"/>
        <v>0</v>
      </c>
      <c r="AT24" s="10">
        <f t="shared" si="10"/>
        <v>0</v>
      </c>
      <c r="AU24" s="10">
        <f t="shared" si="10"/>
        <v>0</v>
      </c>
      <c r="AV24" s="10">
        <f t="shared" si="10"/>
        <v>0</v>
      </c>
      <c r="AW24" s="10">
        <f t="shared" si="10"/>
        <v>0</v>
      </c>
      <c r="AX24" s="10">
        <f t="shared" si="10"/>
        <v>0</v>
      </c>
      <c r="AY24" s="10">
        <f t="shared" si="10"/>
        <v>0</v>
      </c>
      <c r="AZ24" s="10">
        <f t="shared" si="10"/>
        <v>716910.72759999998</v>
      </c>
      <c r="BA24" s="10">
        <f t="shared" si="10"/>
        <v>719556.36959999998</v>
      </c>
      <c r="BB24" s="10">
        <f t="shared" si="10"/>
        <v>811161.17749999999</v>
      </c>
      <c r="BC24" s="10">
        <f t="shared" si="10"/>
        <v>752804.57389999996</v>
      </c>
      <c r="BD24" s="10">
        <f t="shared" si="10"/>
        <v>720428.77969999996</v>
      </c>
      <c r="BE24" s="10">
        <f t="shared" si="10"/>
        <v>689426.30390000006</v>
      </c>
      <c r="BF24" s="10">
        <f t="shared" si="10"/>
        <v>741541.55299999996</v>
      </c>
      <c r="BG24" s="10">
        <f t="shared" si="10"/>
        <v>723837.28590000002</v>
      </c>
      <c r="BH24" s="10">
        <f t="shared" si="10"/>
        <v>675651.76749999996</v>
      </c>
      <c r="BI24" s="10">
        <f t="shared" si="10"/>
        <v>677294.86730000004</v>
      </c>
      <c r="BJ24" s="10">
        <f t="shared" si="10"/>
        <v>700117.57090000005</v>
      </c>
      <c r="BK24" s="10">
        <f t="shared" si="10"/>
        <v>783892.85160000005</v>
      </c>
      <c r="BO24" s="10">
        <f t="shared" ref="BO24:BT24" si="11">SUM(BO16,BO17:BO20,BO23)</f>
        <v>0</v>
      </c>
      <c r="BP24" s="10">
        <f t="shared" si="11"/>
        <v>720428.77969999996</v>
      </c>
      <c r="BQ24" s="10">
        <f t="shared" si="11"/>
        <v>0</v>
      </c>
      <c r="BR24" s="10">
        <f t="shared" si="11"/>
        <v>0</v>
      </c>
      <c r="BS24" s="10">
        <f t="shared" si="11"/>
        <v>0</v>
      </c>
      <c r="BT24" s="10">
        <f t="shared" si="11"/>
        <v>0</v>
      </c>
    </row>
    <row r="27" spans="1:80" hidden="1" outlineLevel="2" x14ac:dyDescent="0.25">
      <c r="A27" s="11" t="s">
        <v>13</v>
      </c>
      <c r="C27" s="2" t="s">
        <v>79</v>
      </c>
      <c r="D2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E2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F2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G2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H2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I2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J2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K2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L2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M2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N2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O2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P2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Q2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R2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S2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T2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U2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V2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W2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X2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Y2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Z2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A2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B2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C2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D2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E2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F2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G2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H2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I2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J2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K2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L2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M2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N2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O2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P2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Q2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R2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S2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T2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U2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V2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W2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X2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Y2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Z2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670778.76150000002</v>
      </c>
      <c r="BA2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656449.40289999999</v>
      </c>
      <c r="BB2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670406.1213</v>
      </c>
      <c r="BC2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708448.43400000001</v>
      </c>
      <c r="BD2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669862.87849999999</v>
      </c>
      <c r="BE2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648580.40469999996</v>
      </c>
      <c r="BF2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706296.19790000003</v>
      </c>
      <c r="BG2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673678.66</v>
      </c>
      <c r="BH2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636506.39190000005</v>
      </c>
      <c r="BI2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628854.79920000001</v>
      </c>
      <c r="BJ2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622636.65819999995</v>
      </c>
      <c r="BK2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740074.15610000002</v>
      </c>
      <c r="BO27" s="23">
        <f t="shared" ref="BO27:BT41" si="12">IFERROR(AVERAGEIFS($D27:$BM27,$D$6:$BM$6,"&gt;="&amp;BO$2,$D$6:$BM$6,"&lt;="&amp;BO$6,$D$5:$BM$5,BO$5,$D27:$BM27,"&lt;&gt;0"),0)</f>
        <v>0</v>
      </c>
      <c r="BP27" s="23">
        <f t="shared" si="12"/>
        <v>675189.11964000005</v>
      </c>
      <c r="BQ27" s="23">
        <f t="shared" si="12"/>
        <v>0</v>
      </c>
      <c r="BR27" s="23">
        <f t="shared" si="12"/>
        <v>0</v>
      </c>
      <c r="BS27" s="23">
        <f t="shared" si="12"/>
        <v>0</v>
      </c>
      <c r="BT27" s="23">
        <f t="shared" si="12"/>
        <v>0</v>
      </c>
      <c r="BW27" s="23">
        <f t="shared" ref="BW27:CB41" si="13">SUMIFS($D27:$BM27,$D$6:$BM$6,"&gt;="&amp;BO$2,$D$6:$BM$6,"&lt;="&amp;BO$6,$D$5:$BM$5,BO$5)</f>
        <v>0</v>
      </c>
      <c r="BX27" s="23">
        <f t="shared" si="13"/>
        <v>3375945.5982000004</v>
      </c>
      <c r="BY27" s="23">
        <f t="shared" si="13"/>
        <v>0</v>
      </c>
      <c r="BZ27" s="23">
        <f t="shared" si="13"/>
        <v>0</v>
      </c>
      <c r="CA27" s="23">
        <f t="shared" si="13"/>
        <v>0</v>
      </c>
      <c r="CB27" s="23">
        <f t="shared" si="13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12"/>
        <v>0</v>
      </c>
      <c r="BP28" s="23">
        <f t="shared" si="12"/>
        <v>0</v>
      </c>
      <c r="BQ28" s="23">
        <f t="shared" si="12"/>
        <v>0</v>
      </c>
      <c r="BR28" s="23">
        <f t="shared" si="12"/>
        <v>0</v>
      </c>
      <c r="BS28" s="23">
        <f t="shared" si="12"/>
        <v>0</v>
      </c>
      <c r="BT28" s="23">
        <f t="shared" si="12"/>
        <v>0</v>
      </c>
      <c r="BW28" s="23">
        <f t="shared" si="13"/>
        <v>0</v>
      </c>
      <c r="BX28" s="23">
        <f t="shared" si="13"/>
        <v>0</v>
      </c>
      <c r="BY28" s="23">
        <f t="shared" si="13"/>
        <v>0</v>
      </c>
      <c r="BZ28" s="23">
        <f t="shared" si="13"/>
        <v>0</v>
      </c>
      <c r="CA28" s="23">
        <f t="shared" si="13"/>
        <v>0</v>
      </c>
      <c r="CB28" s="23">
        <f t="shared" si="13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12"/>
        <v>0</v>
      </c>
      <c r="BP29" s="23">
        <f t="shared" si="12"/>
        <v>0</v>
      </c>
      <c r="BQ29" s="23">
        <f t="shared" si="12"/>
        <v>0</v>
      </c>
      <c r="BR29" s="23">
        <f t="shared" si="12"/>
        <v>0</v>
      </c>
      <c r="BS29" s="23">
        <f t="shared" si="12"/>
        <v>0</v>
      </c>
      <c r="BT29" s="23">
        <f t="shared" si="12"/>
        <v>0</v>
      </c>
      <c r="BW29" s="23">
        <f t="shared" si="13"/>
        <v>0</v>
      </c>
      <c r="BX29" s="23">
        <f t="shared" si="13"/>
        <v>0</v>
      </c>
      <c r="BY29" s="23">
        <f t="shared" si="13"/>
        <v>0</v>
      </c>
      <c r="BZ29" s="23">
        <f t="shared" si="13"/>
        <v>0</v>
      </c>
      <c r="CA29" s="23">
        <f t="shared" si="13"/>
        <v>0</v>
      </c>
      <c r="CB29" s="23">
        <f t="shared" si="13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12"/>
        <v>0</v>
      </c>
      <c r="BP30" s="23">
        <f t="shared" si="12"/>
        <v>0</v>
      </c>
      <c r="BQ30" s="23">
        <f t="shared" si="12"/>
        <v>0</v>
      </c>
      <c r="BR30" s="23">
        <f t="shared" si="12"/>
        <v>0</v>
      </c>
      <c r="BS30" s="23">
        <f t="shared" si="12"/>
        <v>0</v>
      </c>
      <c r="BT30" s="23">
        <f t="shared" si="12"/>
        <v>0</v>
      </c>
      <c r="BW30" s="23">
        <f t="shared" si="13"/>
        <v>0</v>
      </c>
      <c r="BX30" s="23">
        <f t="shared" si="13"/>
        <v>0</v>
      </c>
      <c r="BY30" s="23">
        <f t="shared" si="13"/>
        <v>0</v>
      </c>
      <c r="BZ30" s="23">
        <f t="shared" si="13"/>
        <v>0</v>
      </c>
      <c r="CA30" s="23">
        <f t="shared" si="13"/>
        <v>0</v>
      </c>
      <c r="CB30" s="23">
        <f t="shared" si="13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12"/>
        <v>0</v>
      </c>
      <c r="BP31" s="23">
        <f t="shared" si="12"/>
        <v>0</v>
      </c>
      <c r="BQ31" s="23">
        <f t="shared" si="12"/>
        <v>0</v>
      </c>
      <c r="BR31" s="23">
        <f t="shared" si="12"/>
        <v>0</v>
      </c>
      <c r="BS31" s="23">
        <f t="shared" si="12"/>
        <v>0</v>
      </c>
      <c r="BT31" s="23">
        <f t="shared" si="12"/>
        <v>0</v>
      </c>
      <c r="BW31" s="23">
        <f t="shared" si="13"/>
        <v>0</v>
      </c>
      <c r="BX31" s="23">
        <f t="shared" si="13"/>
        <v>0</v>
      </c>
      <c r="BY31" s="23">
        <f t="shared" si="13"/>
        <v>0</v>
      </c>
      <c r="BZ31" s="23">
        <f t="shared" si="13"/>
        <v>0</v>
      </c>
      <c r="CA31" s="23">
        <f t="shared" si="13"/>
        <v>0</v>
      </c>
      <c r="CB31" s="23">
        <f t="shared" si="13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12"/>
        <v>0</v>
      </c>
      <c r="BP32" s="23">
        <f t="shared" si="12"/>
        <v>0</v>
      </c>
      <c r="BQ32" s="23">
        <f t="shared" si="12"/>
        <v>0</v>
      </c>
      <c r="BR32" s="23">
        <f t="shared" si="12"/>
        <v>0</v>
      </c>
      <c r="BS32" s="23">
        <f t="shared" si="12"/>
        <v>0</v>
      </c>
      <c r="BT32" s="23">
        <f t="shared" si="12"/>
        <v>0</v>
      </c>
      <c r="BW32" s="23">
        <f t="shared" si="13"/>
        <v>0</v>
      </c>
      <c r="BX32" s="23">
        <f t="shared" si="13"/>
        <v>0</v>
      </c>
      <c r="BY32" s="23">
        <f t="shared" si="13"/>
        <v>0</v>
      </c>
      <c r="BZ32" s="23">
        <f t="shared" si="13"/>
        <v>0</v>
      </c>
      <c r="CA32" s="23">
        <f t="shared" si="13"/>
        <v>0</v>
      </c>
      <c r="CB32" s="23">
        <f t="shared" si="13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12"/>
        <v>0</v>
      </c>
      <c r="BP33" s="23">
        <f t="shared" si="12"/>
        <v>0</v>
      </c>
      <c r="BQ33" s="23">
        <f t="shared" si="12"/>
        <v>0</v>
      </c>
      <c r="BR33" s="23">
        <f t="shared" si="12"/>
        <v>0</v>
      </c>
      <c r="BS33" s="23">
        <f t="shared" si="12"/>
        <v>0</v>
      </c>
      <c r="BT33" s="23">
        <f t="shared" si="12"/>
        <v>0</v>
      </c>
      <c r="BW33" s="23">
        <f t="shared" si="13"/>
        <v>0</v>
      </c>
      <c r="BX33" s="23">
        <f t="shared" si="13"/>
        <v>0</v>
      </c>
      <c r="BY33" s="23">
        <f t="shared" si="13"/>
        <v>0</v>
      </c>
      <c r="BZ33" s="23">
        <f t="shared" si="13"/>
        <v>0</v>
      </c>
      <c r="CA33" s="23">
        <f t="shared" si="13"/>
        <v>0</v>
      </c>
      <c r="CB33" s="23">
        <f t="shared" si="13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12"/>
        <v>0</v>
      </c>
      <c r="BP34" s="23">
        <f t="shared" si="12"/>
        <v>0</v>
      </c>
      <c r="BQ34" s="23">
        <f t="shared" si="12"/>
        <v>0</v>
      </c>
      <c r="BR34" s="23">
        <f t="shared" si="12"/>
        <v>0</v>
      </c>
      <c r="BS34" s="23">
        <f t="shared" si="12"/>
        <v>0</v>
      </c>
      <c r="BT34" s="23">
        <f t="shared" si="12"/>
        <v>0</v>
      </c>
      <c r="BW34" s="23">
        <f t="shared" si="13"/>
        <v>0</v>
      </c>
      <c r="BX34" s="23">
        <f t="shared" si="13"/>
        <v>0</v>
      </c>
      <c r="BY34" s="23">
        <f t="shared" si="13"/>
        <v>0</v>
      </c>
      <c r="BZ34" s="23">
        <f t="shared" si="13"/>
        <v>0</v>
      </c>
      <c r="CA34" s="23">
        <f t="shared" si="13"/>
        <v>0</v>
      </c>
      <c r="CB34" s="23">
        <f t="shared" si="13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4">SUM(BO27:BO34)</f>
        <v>0</v>
      </c>
      <c r="BP35" s="53">
        <f t="shared" si="14"/>
        <v>675189.11964000005</v>
      </c>
      <c r="BQ35" s="53">
        <f t="shared" si="14"/>
        <v>0</v>
      </c>
      <c r="BR35" s="53">
        <f t="shared" si="14"/>
        <v>0</v>
      </c>
      <c r="BS35" s="53">
        <f t="shared" si="14"/>
        <v>0</v>
      </c>
      <c r="BT35" s="53">
        <f t="shared" si="14"/>
        <v>0</v>
      </c>
      <c r="BW35" s="53">
        <f t="shared" ref="BW35:CB35" si="15">SUM(BW27:BW34)</f>
        <v>0</v>
      </c>
      <c r="BX35" s="53">
        <f t="shared" si="15"/>
        <v>3375945.5982000004</v>
      </c>
      <c r="BY35" s="53">
        <f t="shared" si="15"/>
        <v>0</v>
      </c>
      <c r="BZ35" s="53">
        <f t="shared" si="15"/>
        <v>0</v>
      </c>
      <c r="CA35" s="53">
        <f t="shared" si="15"/>
        <v>0</v>
      </c>
      <c r="CB35" s="53">
        <f t="shared" si="15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12"/>
        <v>0</v>
      </c>
      <c r="BP36" s="23">
        <f t="shared" si="12"/>
        <v>0</v>
      </c>
      <c r="BQ36" s="23">
        <f t="shared" si="12"/>
        <v>0</v>
      </c>
      <c r="BR36" s="23">
        <f t="shared" si="12"/>
        <v>0</v>
      </c>
      <c r="BS36" s="23">
        <f t="shared" si="12"/>
        <v>0</v>
      </c>
      <c r="BT36" s="23">
        <f t="shared" si="12"/>
        <v>0</v>
      </c>
      <c r="BW36" s="23">
        <f t="shared" si="13"/>
        <v>0</v>
      </c>
      <c r="BX36" s="23">
        <f t="shared" si="13"/>
        <v>0</v>
      </c>
      <c r="BY36" s="23">
        <f t="shared" si="13"/>
        <v>0</v>
      </c>
      <c r="BZ36" s="23">
        <f t="shared" si="13"/>
        <v>0</v>
      </c>
      <c r="CA36" s="23">
        <f t="shared" si="13"/>
        <v>0</v>
      </c>
      <c r="CB36" s="23">
        <f t="shared" si="13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12"/>
        <v>0</v>
      </c>
      <c r="BP37" s="23">
        <f t="shared" si="12"/>
        <v>0</v>
      </c>
      <c r="BQ37" s="23">
        <f t="shared" si="12"/>
        <v>0</v>
      </c>
      <c r="BR37" s="23">
        <f t="shared" si="12"/>
        <v>0</v>
      </c>
      <c r="BS37" s="23">
        <f t="shared" si="12"/>
        <v>0</v>
      </c>
      <c r="BT37" s="23">
        <f t="shared" si="12"/>
        <v>0</v>
      </c>
      <c r="BW37" s="23">
        <f t="shared" si="13"/>
        <v>0</v>
      </c>
      <c r="BX37" s="23">
        <f t="shared" si="13"/>
        <v>0</v>
      </c>
      <c r="BY37" s="23">
        <f t="shared" si="13"/>
        <v>0</v>
      </c>
      <c r="BZ37" s="23">
        <f t="shared" si="13"/>
        <v>0</v>
      </c>
      <c r="CA37" s="23">
        <f t="shared" si="13"/>
        <v>0</v>
      </c>
      <c r="CB37" s="23">
        <f t="shared" si="13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12"/>
        <v>0</v>
      </c>
      <c r="BP38" s="23">
        <f t="shared" si="12"/>
        <v>0</v>
      </c>
      <c r="BQ38" s="23">
        <f t="shared" si="12"/>
        <v>0</v>
      </c>
      <c r="BR38" s="23">
        <f t="shared" si="12"/>
        <v>0</v>
      </c>
      <c r="BS38" s="23">
        <f t="shared" si="12"/>
        <v>0</v>
      </c>
      <c r="BT38" s="23">
        <f t="shared" si="12"/>
        <v>0</v>
      </c>
      <c r="BW38" s="23">
        <f t="shared" si="13"/>
        <v>0</v>
      </c>
      <c r="BX38" s="23">
        <f t="shared" si="13"/>
        <v>0</v>
      </c>
      <c r="BY38" s="23">
        <f t="shared" si="13"/>
        <v>0</v>
      </c>
      <c r="BZ38" s="23">
        <f t="shared" si="13"/>
        <v>0</v>
      </c>
      <c r="CA38" s="23">
        <f t="shared" si="13"/>
        <v>0</v>
      </c>
      <c r="CB38" s="23">
        <f t="shared" si="13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12"/>
        <v>0</v>
      </c>
      <c r="BP39" s="23">
        <f t="shared" si="12"/>
        <v>0</v>
      </c>
      <c r="BQ39" s="23">
        <f t="shared" si="12"/>
        <v>0</v>
      </c>
      <c r="BR39" s="23">
        <f t="shared" si="12"/>
        <v>0</v>
      </c>
      <c r="BS39" s="23">
        <f t="shared" si="12"/>
        <v>0</v>
      </c>
      <c r="BT39" s="23">
        <f t="shared" si="12"/>
        <v>0</v>
      </c>
      <c r="BW39" s="23">
        <f t="shared" si="13"/>
        <v>0</v>
      </c>
      <c r="BX39" s="23">
        <f t="shared" si="13"/>
        <v>0</v>
      </c>
      <c r="BY39" s="23">
        <f t="shared" si="13"/>
        <v>0</v>
      </c>
      <c r="BZ39" s="23">
        <f t="shared" si="13"/>
        <v>0</v>
      </c>
      <c r="CA39" s="23">
        <f t="shared" si="13"/>
        <v>0</v>
      </c>
      <c r="CB39" s="23">
        <f t="shared" si="13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12"/>
        <v>0</v>
      </c>
      <c r="BP40" s="23">
        <f t="shared" si="12"/>
        <v>0</v>
      </c>
      <c r="BQ40" s="23">
        <f t="shared" si="12"/>
        <v>0</v>
      </c>
      <c r="BR40" s="23">
        <f t="shared" si="12"/>
        <v>0</v>
      </c>
      <c r="BS40" s="23">
        <f t="shared" si="12"/>
        <v>0</v>
      </c>
      <c r="BT40" s="23">
        <f t="shared" si="12"/>
        <v>0</v>
      </c>
      <c r="BW40" s="23">
        <f t="shared" si="13"/>
        <v>0</v>
      </c>
      <c r="BX40" s="23">
        <f t="shared" si="13"/>
        <v>0</v>
      </c>
      <c r="BY40" s="23">
        <f t="shared" si="13"/>
        <v>0</v>
      </c>
      <c r="BZ40" s="23">
        <f t="shared" si="13"/>
        <v>0</v>
      </c>
      <c r="CA40" s="23">
        <f t="shared" si="13"/>
        <v>0</v>
      </c>
      <c r="CB40" s="23">
        <f t="shared" si="13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12"/>
        <v>0</v>
      </c>
      <c r="BP41" s="23">
        <f t="shared" si="12"/>
        <v>0</v>
      </c>
      <c r="BQ41" s="23">
        <f t="shared" si="12"/>
        <v>0</v>
      </c>
      <c r="BR41" s="23">
        <f t="shared" si="12"/>
        <v>0</v>
      </c>
      <c r="BS41" s="23">
        <f t="shared" si="12"/>
        <v>0</v>
      </c>
      <c r="BT41" s="23">
        <f t="shared" si="12"/>
        <v>0</v>
      </c>
      <c r="BW41" s="23">
        <f t="shared" si="13"/>
        <v>0</v>
      </c>
      <c r="BX41" s="23">
        <f t="shared" si="13"/>
        <v>0</v>
      </c>
      <c r="BY41" s="23">
        <f t="shared" si="13"/>
        <v>0</v>
      </c>
      <c r="BZ41" s="23">
        <f t="shared" si="13"/>
        <v>0</v>
      </c>
      <c r="CA41" s="23">
        <f t="shared" si="13"/>
        <v>0</v>
      </c>
      <c r="CB41" s="23">
        <f t="shared" si="13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6">SUM(BO40:BO41)</f>
        <v>0</v>
      </c>
      <c r="BP42" s="53">
        <f t="shared" si="16"/>
        <v>0</v>
      </c>
      <c r="BQ42" s="53">
        <f t="shared" si="16"/>
        <v>0</v>
      </c>
      <c r="BR42" s="53">
        <f t="shared" si="16"/>
        <v>0</v>
      </c>
      <c r="BS42" s="53">
        <f t="shared" si="16"/>
        <v>0</v>
      </c>
      <c r="BT42" s="53">
        <f t="shared" si="16"/>
        <v>0</v>
      </c>
      <c r="BW42" s="53">
        <f t="shared" ref="BW42:CB42" si="17">SUM(BW40:BW41)</f>
        <v>0</v>
      </c>
      <c r="BX42" s="53">
        <f t="shared" si="17"/>
        <v>0</v>
      </c>
      <c r="BY42" s="53">
        <f t="shared" si="17"/>
        <v>0</v>
      </c>
      <c r="BZ42" s="53">
        <f t="shared" si="17"/>
        <v>0</v>
      </c>
      <c r="CA42" s="53">
        <f t="shared" si="17"/>
        <v>0</v>
      </c>
      <c r="CB42" s="53">
        <f t="shared" si="17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" si="18">SUM(E27:E42)</f>
        <v>0</v>
      </c>
      <c r="F43" s="10">
        <f t="shared" ref="F43" si="19">SUM(F27:F42)</f>
        <v>0</v>
      </c>
      <c r="G43" s="10">
        <f t="shared" ref="G43" si="20">SUM(G27:G42)</f>
        <v>0</v>
      </c>
      <c r="H43" s="10">
        <f t="shared" ref="H43" si="21">SUM(H27:H42)</f>
        <v>0</v>
      </c>
      <c r="I43" s="10">
        <f t="shared" ref="I43" si="22">SUM(I27:I42)</f>
        <v>0</v>
      </c>
      <c r="J43" s="10">
        <f t="shared" ref="J43" si="23">SUM(J27:J42)</f>
        <v>0</v>
      </c>
      <c r="K43" s="10">
        <f t="shared" ref="K43" si="24">SUM(K27:K42)</f>
        <v>0</v>
      </c>
      <c r="L43" s="10">
        <f t="shared" ref="L43" si="25">SUM(L27:L42)</f>
        <v>0</v>
      </c>
      <c r="M43" s="10">
        <f t="shared" ref="M43" si="26">SUM(M27:M42)</f>
        <v>0</v>
      </c>
      <c r="N43" s="10">
        <f t="shared" ref="N43" si="27">SUM(N27:N42)</f>
        <v>0</v>
      </c>
      <c r="O43" s="10">
        <f t="shared" ref="O43" si="28">SUM(O27:O42)</f>
        <v>0</v>
      </c>
      <c r="P43" s="10">
        <f t="shared" ref="P43" si="29">SUM(P27:P42)</f>
        <v>0</v>
      </c>
      <c r="Q43" s="10">
        <f t="shared" ref="Q43" si="30">SUM(Q27:Q42)</f>
        <v>0</v>
      </c>
      <c r="R43" s="10">
        <f t="shared" ref="R43" si="31">SUM(R27:R42)</f>
        <v>0</v>
      </c>
      <c r="S43" s="10">
        <f t="shared" ref="S43" si="32">SUM(S27:S42)</f>
        <v>0</v>
      </c>
      <c r="T43" s="10">
        <f t="shared" ref="T43" si="33">SUM(T27:T42)</f>
        <v>0</v>
      </c>
      <c r="U43" s="10">
        <f t="shared" ref="U43" si="34">SUM(U27:U42)</f>
        <v>0</v>
      </c>
      <c r="V43" s="10">
        <f t="shared" ref="V43" si="35">SUM(V27:V42)</f>
        <v>0</v>
      </c>
      <c r="W43" s="10">
        <f t="shared" ref="W43" si="36">SUM(W27:W42)</f>
        <v>0</v>
      </c>
      <c r="X43" s="10">
        <f t="shared" ref="X43" si="37">SUM(X27:X42)</f>
        <v>0</v>
      </c>
      <c r="Y43" s="10">
        <f t="shared" ref="Y43" si="38">SUM(Y27:Y42)</f>
        <v>0</v>
      </c>
      <c r="Z43" s="10">
        <f t="shared" ref="Z43" si="39">SUM(Z27:Z42)</f>
        <v>0</v>
      </c>
      <c r="AA43" s="10">
        <f t="shared" ref="AA43" si="40">SUM(AA27:AA42)</f>
        <v>0</v>
      </c>
      <c r="AB43" s="10">
        <f t="shared" ref="AB43" si="41">SUM(AB27:AB42)</f>
        <v>0</v>
      </c>
      <c r="AC43" s="10">
        <f t="shared" ref="AC43" si="42">SUM(AC27:AC42)</f>
        <v>0</v>
      </c>
      <c r="AD43" s="10">
        <f t="shared" ref="AD43" si="43">SUM(AD27:AD42)</f>
        <v>0</v>
      </c>
      <c r="AE43" s="10">
        <f t="shared" ref="AE43" si="44">SUM(AE27:AE42)</f>
        <v>0</v>
      </c>
      <c r="AF43" s="10">
        <f t="shared" ref="AF43" si="45">SUM(AF27:AF42)</f>
        <v>0</v>
      </c>
      <c r="AG43" s="10">
        <f t="shared" ref="AG43" si="46">SUM(AG27:AG42)</f>
        <v>0</v>
      </c>
      <c r="AH43" s="10">
        <f t="shared" ref="AH43" si="47">SUM(AH27:AH42)</f>
        <v>0</v>
      </c>
      <c r="AI43" s="10">
        <f t="shared" ref="AI43" si="48">SUM(AI27:AI42)</f>
        <v>0</v>
      </c>
      <c r="AJ43" s="10">
        <f t="shared" ref="AJ43" si="49">SUM(AJ27:AJ42)</f>
        <v>0</v>
      </c>
      <c r="AK43" s="10">
        <f t="shared" ref="AK43" si="50">SUM(AK27:AK42)</f>
        <v>0</v>
      </c>
      <c r="AL43" s="10">
        <f t="shared" ref="AL43" si="51">SUM(AL27:AL42)</f>
        <v>0</v>
      </c>
      <c r="AM43" s="10">
        <f t="shared" ref="AM43" si="52">SUM(AM27:AM42)</f>
        <v>0</v>
      </c>
      <c r="AN43" s="10">
        <f t="shared" ref="AN43" si="53">SUM(AN27:AN42)</f>
        <v>0</v>
      </c>
      <c r="AO43" s="10">
        <f t="shared" ref="AO43" si="54">SUM(AO27:AO42)</f>
        <v>0</v>
      </c>
      <c r="AP43" s="10">
        <f t="shared" ref="AP43" si="55">SUM(AP27:AP42)</f>
        <v>0</v>
      </c>
      <c r="AQ43" s="10">
        <f t="shared" ref="AQ43" si="56">SUM(AQ27:AQ42)</f>
        <v>0</v>
      </c>
      <c r="AR43" s="10">
        <f t="shared" ref="AR43" si="57">SUM(AR27:AR42)</f>
        <v>0</v>
      </c>
      <c r="AS43" s="10">
        <f t="shared" ref="AS43" si="58">SUM(AS27:AS42)</f>
        <v>0</v>
      </c>
      <c r="AT43" s="10">
        <f t="shared" ref="AT43" si="59">SUM(AT27:AT42)</f>
        <v>0</v>
      </c>
      <c r="AU43" s="10">
        <f t="shared" ref="AU43" si="60">SUM(AU27:AU42)</f>
        <v>0</v>
      </c>
      <c r="AV43" s="10">
        <f t="shared" ref="AV43" si="61">SUM(AV27:AV42)</f>
        <v>0</v>
      </c>
      <c r="AW43" s="10">
        <f t="shared" ref="AW43" si="62">SUM(AW27:AW42)</f>
        <v>0</v>
      </c>
      <c r="AX43" s="10">
        <f t="shared" ref="AX43" si="63">SUM(AX27:AX42)</f>
        <v>0</v>
      </c>
      <c r="AY43" s="10">
        <f t="shared" ref="AY43" si="64">SUM(AY27:AY42)</f>
        <v>0</v>
      </c>
      <c r="AZ43" s="10">
        <f t="shared" ref="AZ43" si="65">SUM(AZ27:AZ42)</f>
        <v>670778.76150000002</v>
      </c>
      <c r="BA43" s="10">
        <f t="shared" ref="BA43" si="66">SUM(BA27:BA42)</f>
        <v>656449.40289999999</v>
      </c>
      <c r="BB43" s="10">
        <f t="shared" ref="BB43" si="67">SUM(BB27:BB42)</f>
        <v>670406.1213</v>
      </c>
      <c r="BC43" s="10">
        <f t="shared" ref="BC43" si="68">SUM(BC27:BC42)</f>
        <v>708448.43400000001</v>
      </c>
      <c r="BD43" s="10">
        <f t="shared" ref="BD43" si="69">SUM(BD27:BD42)</f>
        <v>669862.87849999999</v>
      </c>
      <c r="BE43" s="10">
        <f t="shared" ref="BE43" si="70">SUM(BE27:BE42)</f>
        <v>648580.40469999996</v>
      </c>
      <c r="BF43" s="10">
        <f t="shared" ref="BF43" si="71">SUM(BF27:BF42)</f>
        <v>706296.19790000003</v>
      </c>
      <c r="BG43" s="10">
        <f t="shared" ref="BG43" si="72">SUM(BG27:BG42)</f>
        <v>673678.66</v>
      </c>
      <c r="BH43" s="10">
        <f t="shared" ref="BH43" si="73">SUM(BH27:BH42)</f>
        <v>636506.39190000005</v>
      </c>
      <c r="BI43" s="10">
        <f t="shared" ref="BI43" si="74">SUM(BI27:BI42)</f>
        <v>628854.79920000001</v>
      </c>
      <c r="BJ43" s="10">
        <f t="shared" ref="BJ43" si="75">SUM(BJ27:BJ42)</f>
        <v>622636.65819999995</v>
      </c>
      <c r="BK43" s="10">
        <f t="shared" ref="BK43" si="76">SUM(BK27:BK42)</f>
        <v>740074.15610000002</v>
      </c>
      <c r="BO43" s="10">
        <f t="shared" ref="BO43:BT43" si="77">SUM(BO35,BO36:BO39,BO42)</f>
        <v>0</v>
      </c>
      <c r="BP43" s="10">
        <f t="shared" si="77"/>
        <v>675189.11964000005</v>
      </c>
      <c r="BQ43" s="10">
        <f t="shared" si="77"/>
        <v>0</v>
      </c>
      <c r="BR43" s="10">
        <f t="shared" si="77"/>
        <v>0</v>
      </c>
      <c r="BS43" s="10">
        <f t="shared" si="77"/>
        <v>0</v>
      </c>
      <c r="BT43" s="10">
        <f t="shared" si="77"/>
        <v>0</v>
      </c>
      <c r="BW43" s="10">
        <f t="shared" ref="BW43:CB43" si="78">SUM(BW35,BW36:BW39,BW42)</f>
        <v>0</v>
      </c>
      <c r="BX43" s="10">
        <f t="shared" si="78"/>
        <v>3375945.5982000004</v>
      </c>
      <c r="BY43" s="10">
        <f t="shared" si="78"/>
        <v>0</v>
      </c>
      <c r="BZ43" s="10">
        <f t="shared" si="78"/>
        <v>0</v>
      </c>
      <c r="CA43" s="10">
        <f t="shared" si="78"/>
        <v>0</v>
      </c>
      <c r="CB43" s="10">
        <f t="shared" si="78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79">IFERROR(((1+D103/D27)^(360/D$3))-1,0)</f>
        <v>0</v>
      </c>
      <c r="E46" s="14">
        <f t="shared" si="79"/>
        <v>0</v>
      </c>
      <c r="F46" s="14">
        <f t="shared" si="79"/>
        <v>0</v>
      </c>
      <c r="G46" s="14">
        <f t="shared" si="79"/>
        <v>0</v>
      </c>
      <c r="H46" s="14">
        <f t="shared" si="79"/>
        <v>0</v>
      </c>
      <c r="I46" s="14">
        <f t="shared" si="79"/>
        <v>0</v>
      </c>
      <c r="J46" s="14">
        <f t="shared" si="79"/>
        <v>0</v>
      </c>
      <c r="K46" s="14">
        <f t="shared" si="79"/>
        <v>0</v>
      </c>
      <c r="L46" s="14">
        <f t="shared" si="79"/>
        <v>0</v>
      </c>
      <c r="M46" s="14">
        <f t="shared" si="79"/>
        <v>0</v>
      </c>
      <c r="N46" s="14">
        <f t="shared" si="79"/>
        <v>0</v>
      </c>
      <c r="O46" s="14">
        <f t="shared" si="79"/>
        <v>0</v>
      </c>
      <c r="P46" s="14">
        <f t="shared" si="79"/>
        <v>0</v>
      </c>
      <c r="Q46" s="14">
        <f t="shared" si="79"/>
        <v>0</v>
      </c>
      <c r="R46" s="14">
        <f t="shared" si="79"/>
        <v>0</v>
      </c>
      <c r="S46" s="14">
        <f t="shared" si="79"/>
        <v>0</v>
      </c>
      <c r="T46" s="14">
        <f t="shared" si="79"/>
        <v>0</v>
      </c>
      <c r="U46" s="14">
        <f t="shared" si="79"/>
        <v>0</v>
      </c>
      <c r="V46" s="14">
        <f t="shared" si="79"/>
        <v>0</v>
      </c>
      <c r="W46" s="14">
        <f t="shared" si="79"/>
        <v>0</v>
      </c>
      <c r="X46" s="14">
        <f t="shared" si="79"/>
        <v>0</v>
      </c>
      <c r="Y46" s="14">
        <f t="shared" si="79"/>
        <v>0</v>
      </c>
      <c r="Z46" s="14">
        <f t="shared" si="79"/>
        <v>0</v>
      </c>
      <c r="AA46" s="14">
        <f t="shared" si="79"/>
        <v>0</v>
      </c>
      <c r="AB46" s="14">
        <f t="shared" si="79"/>
        <v>0</v>
      </c>
      <c r="AC46" s="14">
        <f t="shared" si="79"/>
        <v>0</v>
      </c>
      <c r="AD46" s="14">
        <f t="shared" si="79"/>
        <v>0</v>
      </c>
      <c r="AE46" s="14">
        <f t="shared" si="79"/>
        <v>0</v>
      </c>
      <c r="AF46" s="14">
        <f t="shared" si="79"/>
        <v>0</v>
      </c>
      <c r="AG46" s="14">
        <f t="shared" si="79"/>
        <v>0</v>
      </c>
      <c r="AH46" s="14">
        <f t="shared" si="79"/>
        <v>0</v>
      </c>
      <c r="AI46" s="14">
        <f t="shared" si="79"/>
        <v>0</v>
      </c>
      <c r="AJ46" s="14">
        <f t="shared" si="79"/>
        <v>0</v>
      </c>
      <c r="AK46" s="14">
        <f t="shared" si="79"/>
        <v>0</v>
      </c>
      <c r="AL46" s="14">
        <f t="shared" si="79"/>
        <v>0</v>
      </c>
      <c r="AM46" s="14">
        <f t="shared" si="79"/>
        <v>0</v>
      </c>
      <c r="AN46" s="14">
        <f t="shared" si="79"/>
        <v>0</v>
      </c>
      <c r="AO46" s="14">
        <f t="shared" si="79"/>
        <v>0</v>
      </c>
      <c r="AP46" s="14">
        <f t="shared" si="79"/>
        <v>0</v>
      </c>
      <c r="AQ46" s="14">
        <f t="shared" si="79"/>
        <v>0</v>
      </c>
      <c r="AR46" s="14">
        <f t="shared" si="79"/>
        <v>0</v>
      </c>
      <c r="AS46" s="14">
        <f t="shared" si="79"/>
        <v>0</v>
      </c>
      <c r="AT46" s="14">
        <f t="shared" si="79"/>
        <v>0</v>
      </c>
      <c r="AU46" s="14">
        <f t="shared" si="79"/>
        <v>0</v>
      </c>
      <c r="AV46" s="14">
        <f t="shared" si="79"/>
        <v>0</v>
      </c>
      <c r="AW46" s="14">
        <f t="shared" si="79"/>
        <v>0</v>
      </c>
      <c r="AX46" s="14">
        <f t="shared" si="79"/>
        <v>0</v>
      </c>
      <c r="AY46" s="14">
        <f t="shared" si="79"/>
        <v>0</v>
      </c>
      <c r="AZ46" s="14">
        <f t="shared" si="79"/>
        <v>4.2085479112026203E-2</v>
      </c>
      <c r="BA46" s="14">
        <f t="shared" si="79"/>
        <v>4.2062243804558364E-2</v>
      </c>
      <c r="BB46" s="14">
        <f t="shared" si="79"/>
        <v>4.2099234550480702E-2</v>
      </c>
      <c r="BC46" s="14">
        <f t="shared" si="79"/>
        <v>4.2059482817586868E-2</v>
      </c>
      <c r="BD46" s="14">
        <f t="shared" si="79"/>
        <v>4.1997706137541169E-2</v>
      </c>
      <c r="BE46" s="14">
        <f t="shared" si="79"/>
        <v>4.1920579399255198E-2</v>
      </c>
      <c r="BF46" s="14">
        <f t="shared" si="79"/>
        <v>4.1990060924094186E-2</v>
      </c>
      <c r="BG46" s="14">
        <f t="shared" si="79"/>
        <v>4.1989230264042998E-2</v>
      </c>
      <c r="BH46" s="14">
        <f t="shared" si="79"/>
        <v>4.1923304301202391E-2</v>
      </c>
      <c r="BI46" s="14">
        <f t="shared" si="79"/>
        <v>4.189832607924715E-2</v>
      </c>
      <c r="BJ46" s="14">
        <f t="shared" si="79"/>
        <v>4.2027899903816612E-2</v>
      </c>
      <c r="BK46" s="14">
        <f t="shared" si="79"/>
        <v>4.2091863629199588E-2</v>
      </c>
      <c r="BO46" s="27">
        <f t="shared" ref="BO46:BT61" si="80">IFERROR(((1+BO103/BW27)^(360/BO$3))-1,0)</f>
        <v>0</v>
      </c>
      <c r="BP46" s="27">
        <f t="shared" si="80"/>
        <v>4.2070579174528167E-2</v>
      </c>
      <c r="BQ46" s="27">
        <f t="shared" si="80"/>
        <v>0</v>
      </c>
      <c r="BR46" s="27">
        <f t="shared" si="80"/>
        <v>0</v>
      </c>
      <c r="BS46" s="27">
        <f t="shared" si="80"/>
        <v>0</v>
      </c>
      <c r="BT46" s="27">
        <f t="shared" si="80"/>
        <v>0</v>
      </c>
    </row>
    <row r="47" spans="1:80" hidden="1" outlineLevel="2" x14ac:dyDescent="0.25">
      <c r="A47" s="11"/>
      <c r="C47" s="2"/>
      <c r="D47" s="14">
        <f t="shared" si="79"/>
        <v>0</v>
      </c>
      <c r="E47" s="14">
        <f t="shared" si="79"/>
        <v>0</v>
      </c>
      <c r="F47" s="14">
        <f t="shared" si="79"/>
        <v>0</v>
      </c>
      <c r="G47" s="14">
        <f t="shared" si="79"/>
        <v>0</v>
      </c>
      <c r="H47" s="14">
        <f t="shared" si="79"/>
        <v>0</v>
      </c>
      <c r="I47" s="14">
        <f t="shared" si="79"/>
        <v>0</v>
      </c>
      <c r="J47" s="14">
        <f t="shared" si="79"/>
        <v>0</v>
      </c>
      <c r="K47" s="14">
        <f t="shared" si="79"/>
        <v>0</v>
      </c>
      <c r="L47" s="14">
        <f t="shared" si="79"/>
        <v>0</v>
      </c>
      <c r="M47" s="14">
        <f t="shared" si="79"/>
        <v>0</v>
      </c>
      <c r="N47" s="14">
        <f t="shared" si="79"/>
        <v>0</v>
      </c>
      <c r="O47" s="14">
        <f t="shared" si="79"/>
        <v>0</v>
      </c>
      <c r="P47" s="14">
        <f t="shared" si="79"/>
        <v>0</v>
      </c>
      <c r="Q47" s="14">
        <f t="shared" si="79"/>
        <v>0</v>
      </c>
      <c r="R47" s="14">
        <f t="shared" si="79"/>
        <v>0</v>
      </c>
      <c r="S47" s="14">
        <f t="shared" si="79"/>
        <v>0</v>
      </c>
      <c r="T47" s="14">
        <f t="shared" si="79"/>
        <v>0</v>
      </c>
      <c r="U47" s="14">
        <f t="shared" si="79"/>
        <v>0</v>
      </c>
      <c r="V47" s="14">
        <f t="shared" si="79"/>
        <v>0</v>
      </c>
      <c r="W47" s="14">
        <f t="shared" si="79"/>
        <v>0</v>
      </c>
      <c r="X47" s="14">
        <f t="shared" si="79"/>
        <v>0</v>
      </c>
      <c r="Y47" s="14">
        <f t="shared" si="79"/>
        <v>0</v>
      </c>
      <c r="Z47" s="14">
        <f t="shared" si="79"/>
        <v>0</v>
      </c>
      <c r="AA47" s="14">
        <f t="shared" si="79"/>
        <v>0</v>
      </c>
      <c r="AB47" s="14">
        <f t="shared" si="79"/>
        <v>0</v>
      </c>
      <c r="AC47" s="14">
        <f t="shared" si="79"/>
        <v>0</v>
      </c>
      <c r="AD47" s="14">
        <f t="shared" si="79"/>
        <v>0</v>
      </c>
      <c r="AE47" s="14">
        <f t="shared" si="79"/>
        <v>0</v>
      </c>
      <c r="AF47" s="14">
        <f t="shared" si="79"/>
        <v>0</v>
      </c>
      <c r="AG47" s="14">
        <f t="shared" si="79"/>
        <v>0</v>
      </c>
      <c r="AH47" s="14">
        <f t="shared" si="79"/>
        <v>0</v>
      </c>
      <c r="AI47" s="14">
        <f t="shared" si="79"/>
        <v>0</v>
      </c>
      <c r="AJ47" s="14">
        <f t="shared" si="79"/>
        <v>0</v>
      </c>
      <c r="AK47" s="14">
        <f t="shared" si="79"/>
        <v>0</v>
      </c>
      <c r="AL47" s="14">
        <f t="shared" si="79"/>
        <v>0</v>
      </c>
      <c r="AM47" s="14">
        <f t="shared" si="79"/>
        <v>0</v>
      </c>
      <c r="AN47" s="14">
        <f t="shared" si="79"/>
        <v>0</v>
      </c>
      <c r="AO47" s="14">
        <f t="shared" si="79"/>
        <v>0</v>
      </c>
      <c r="AP47" s="14">
        <f t="shared" si="79"/>
        <v>0</v>
      </c>
      <c r="AQ47" s="14">
        <f t="shared" si="79"/>
        <v>0</v>
      </c>
      <c r="AR47" s="14">
        <f t="shared" si="79"/>
        <v>0</v>
      </c>
      <c r="AS47" s="14">
        <f t="shared" si="79"/>
        <v>0</v>
      </c>
      <c r="AT47" s="14">
        <f t="shared" si="79"/>
        <v>0</v>
      </c>
      <c r="AU47" s="14">
        <f t="shared" si="79"/>
        <v>0</v>
      </c>
      <c r="AV47" s="14">
        <f t="shared" si="79"/>
        <v>0</v>
      </c>
      <c r="AW47" s="14">
        <f t="shared" si="79"/>
        <v>0</v>
      </c>
      <c r="AX47" s="14">
        <f t="shared" si="79"/>
        <v>0</v>
      </c>
      <c r="AY47" s="14">
        <f t="shared" si="79"/>
        <v>0</v>
      </c>
      <c r="AZ47" s="14">
        <f t="shared" si="79"/>
        <v>0</v>
      </c>
      <c r="BA47" s="14">
        <f t="shared" si="79"/>
        <v>0</v>
      </c>
      <c r="BB47" s="14">
        <f t="shared" si="79"/>
        <v>0</v>
      </c>
      <c r="BC47" s="14">
        <f t="shared" si="79"/>
        <v>0</v>
      </c>
      <c r="BD47" s="14">
        <f t="shared" si="79"/>
        <v>0</v>
      </c>
      <c r="BE47" s="14">
        <f t="shared" si="79"/>
        <v>0</v>
      </c>
      <c r="BF47" s="14">
        <f t="shared" si="79"/>
        <v>0</v>
      </c>
      <c r="BG47" s="14">
        <f t="shared" si="79"/>
        <v>0</v>
      </c>
      <c r="BH47" s="14">
        <f t="shared" si="79"/>
        <v>0</v>
      </c>
      <c r="BI47" s="14">
        <f t="shared" si="79"/>
        <v>0</v>
      </c>
      <c r="BJ47" s="14">
        <f t="shared" si="79"/>
        <v>0</v>
      </c>
      <c r="BK47" s="14">
        <f t="shared" si="79"/>
        <v>0</v>
      </c>
      <c r="BO47" s="27">
        <f t="shared" si="80"/>
        <v>0</v>
      </c>
      <c r="BP47" s="27">
        <f t="shared" si="80"/>
        <v>0</v>
      </c>
      <c r="BQ47" s="27">
        <f t="shared" si="80"/>
        <v>0</v>
      </c>
      <c r="BR47" s="27">
        <f t="shared" si="80"/>
        <v>0</v>
      </c>
      <c r="BS47" s="27">
        <f t="shared" si="80"/>
        <v>0</v>
      </c>
      <c r="BT47" s="27">
        <f t="shared" si="80"/>
        <v>0</v>
      </c>
    </row>
    <row r="48" spans="1:80" hidden="1" outlineLevel="2" x14ac:dyDescent="0.25">
      <c r="A48" s="11"/>
      <c r="C48" s="2"/>
      <c r="D48" s="14">
        <f t="shared" si="79"/>
        <v>0</v>
      </c>
      <c r="E48" s="14">
        <f t="shared" si="79"/>
        <v>0</v>
      </c>
      <c r="F48" s="14">
        <f t="shared" si="79"/>
        <v>0</v>
      </c>
      <c r="G48" s="14">
        <f t="shared" si="79"/>
        <v>0</v>
      </c>
      <c r="H48" s="14">
        <f t="shared" si="79"/>
        <v>0</v>
      </c>
      <c r="I48" s="14">
        <f t="shared" si="79"/>
        <v>0</v>
      </c>
      <c r="J48" s="14">
        <f t="shared" si="79"/>
        <v>0</v>
      </c>
      <c r="K48" s="14">
        <f t="shared" si="79"/>
        <v>0</v>
      </c>
      <c r="L48" s="14">
        <f t="shared" si="79"/>
        <v>0</v>
      </c>
      <c r="M48" s="14">
        <f t="shared" si="79"/>
        <v>0</v>
      </c>
      <c r="N48" s="14">
        <f t="shared" si="79"/>
        <v>0</v>
      </c>
      <c r="O48" s="14">
        <f t="shared" si="79"/>
        <v>0</v>
      </c>
      <c r="P48" s="14">
        <f t="shared" si="79"/>
        <v>0</v>
      </c>
      <c r="Q48" s="14">
        <f t="shared" si="79"/>
        <v>0</v>
      </c>
      <c r="R48" s="14">
        <f t="shared" si="79"/>
        <v>0</v>
      </c>
      <c r="S48" s="14">
        <f t="shared" si="79"/>
        <v>0</v>
      </c>
      <c r="T48" s="14">
        <f t="shared" si="79"/>
        <v>0</v>
      </c>
      <c r="U48" s="14">
        <f t="shared" si="79"/>
        <v>0</v>
      </c>
      <c r="V48" s="14">
        <f t="shared" si="79"/>
        <v>0</v>
      </c>
      <c r="W48" s="14">
        <f t="shared" si="79"/>
        <v>0</v>
      </c>
      <c r="X48" s="14">
        <f t="shared" si="79"/>
        <v>0</v>
      </c>
      <c r="Y48" s="14">
        <f t="shared" si="79"/>
        <v>0</v>
      </c>
      <c r="Z48" s="14">
        <f t="shared" si="79"/>
        <v>0</v>
      </c>
      <c r="AA48" s="14">
        <f t="shared" si="79"/>
        <v>0</v>
      </c>
      <c r="AB48" s="14">
        <f t="shared" si="79"/>
        <v>0</v>
      </c>
      <c r="AC48" s="14">
        <f t="shared" si="79"/>
        <v>0</v>
      </c>
      <c r="AD48" s="14">
        <f t="shared" si="79"/>
        <v>0</v>
      </c>
      <c r="AE48" s="14">
        <f t="shared" si="79"/>
        <v>0</v>
      </c>
      <c r="AF48" s="14">
        <f t="shared" si="79"/>
        <v>0</v>
      </c>
      <c r="AG48" s="14">
        <f t="shared" si="79"/>
        <v>0</v>
      </c>
      <c r="AH48" s="14">
        <f t="shared" si="79"/>
        <v>0</v>
      </c>
      <c r="AI48" s="14">
        <f t="shared" si="79"/>
        <v>0</v>
      </c>
      <c r="AJ48" s="14">
        <f t="shared" si="79"/>
        <v>0</v>
      </c>
      <c r="AK48" s="14">
        <f t="shared" si="79"/>
        <v>0</v>
      </c>
      <c r="AL48" s="14">
        <f t="shared" si="79"/>
        <v>0</v>
      </c>
      <c r="AM48" s="14">
        <f t="shared" si="79"/>
        <v>0</v>
      </c>
      <c r="AN48" s="14">
        <f t="shared" si="79"/>
        <v>0</v>
      </c>
      <c r="AO48" s="14">
        <f t="shared" si="79"/>
        <v>0</v>
      </c>
      <c r="AP48" s="14">
        <f t="shared" si="79"/>
        <v>0</v>
      </c>
      <c r="AQ48" s="14">
        <f t="shared" si="79"/>
        <v>0</v>
      </c>
      <c r="AR48" s="14">
        <f t="shared" si="79"/>
        <v>0</v>
      </c>
      <c r="AS48" s="14">
        <f t="shared" si="79"/>
        <v>0</v>
      </c>
      <c r="AT48" s="14">
        <f t="shared" si="79"/>
        <v>0</v>
      </c>
      <c r="AU48" s="14">
        <f t="shared" si="79"/>
        <v>0</v>
      </c>
      <c r="AV48" s="14">
        <f t="shared" si="79"/>
        <v>0</v>
      </c>
      <c r="AW48" s="14">
        <f t="shared" si="79"/>
        <v>0</v>
      </c>
      <c r="AX48" s="14">
        <f t="shared" si="79"/>
        <v>0</v>
      </c>
      <c r="AY48" s="14">
        <f t="shared" si="79"/>
        <v>0</v>
      </c>
      <c r="AZ48" s="14">
        <f t="shared" si="79"/>
        <v>0</v>
      </c>
      <c r="BA48" s="14">
        <f t="shared" si="79"/>
        <v>0</v>
      </c>
      <c r="BB48" s="14">
        <f t="shared" si="79"/>
        <v>0</v>
      </c>
      <c r="BC48" s="14">
        <f t="shared" si="79"/>
        <v>0</v>
      </c>
      <c r="BD48" s="14">
        <f t="shared" si="79"/>
        <v>0</v>
      </c>
      <c r="BE48" s="14">
        <f t="shared" si="79"/>
        <v>0</v>
      </c>
      <c r="BF48" s="14">
        <f t="shared" si="79"/>
        <v>0</v>
      </c>
      <c r="BG48" s="14">
        <f t="shared" si="79"/>
        <v>0</v>
      </c>
      <c r="BH48" s="14">
        <f t="shared" si="79"/>
        <v>0</v>
      </c>
      <c r="BI48" s="14">
        <f t="shared" si="79"/>
        <v>0</v>
      </c>
      <c r="BJ48" s="14">
        <f t="shared" si="79"/>
        <v>0</v>
      </c>
      <c r="BK48" s="14">
        <f t="shared" si="79"/>
        <v>0</v>
      </c>
      <c r="BO48" s="27">
        <f t="shared" si="80"/>
        <v>0</v>
      </c>
      <c r="BP48" s="27">
        <f t="shared" si="80"/>
        <v>0</v>
      </c>
      <c r="BQ48" s="27">
        <f t="shared" si="80"/>
        <v>0</v>
      </c>
      <c r="BR48" s="27">
        <f t="shared" si="80"/>
        <v>0</v>
      </c>
      <c r="BS48" s="27">
        <f t="shared" si="80"/>
        <v>0</v>
      </c>
      <c r="BT48" s="27">
        <f t="shared" si="80"/>
        <v>0</v>
      </c>
    </row>
    <row r="49" spans="1:72" hidden="1" outlineLevel="2" x14ac:dyDescent="0.25">
      <c r="A49" s="11"/>
      <c r="C49" s="2"/>
      <c r="D49" s="14">
        <f t="shared" ref="D49:BK50" si="81">IFERROR(((1+D108/D30)^(360/D$3))-1,0)</f>
        <v>0</v>
      </c>
      <c r="E49" s="14">
        <f t="shared" si="81"/>
        <v>0</v>
      </c>
      <c r="F49" s="14">
        <f t="shared" si="81"/>
        <v>0</v>
      </c>
      <c r="G49" s="14">
        <f t="shared" si="81"/>
        <v>0</v>
      </c>
      <c r="H49" s="14">
        <f t="shared" si="81"/>
        <v>0</v>
      </c>
      <c r="I49" s="14">
        <f t="shared" si="81"/>
        <v>0</v>
      </c>
      <c r="J49" s="14">
        <f t="shared" si="81"/>
        <v>0</v>
      </c>
      <c r="K49" s="14">
        <f t="shared" si="81"/>
        <v>0</v>
      </c>
      <c r="L49" s="14">
        <f t="shared" si="81"/>
        <v>0</v>
      </c>
      <c r="M49" s="14">
        <f t="shared" si="81"/>
        <v>0</v>
      </c>
      <c r="N49" s="14">
        <f t="shared" si="81"/>
        <v>0</v>
      </c>
      <c r="O49" s="14">
        <f t="shared" si="81"/>
        <v>0</v>
      </c>
      <c r="P49" s="14">
        <f t="shared" si="81"/>
        <v>0</v>
      </c>
      <c r="Q49" s="14">
        <f t="shared" si="81"/>
        <v>0</v>
      </c>
      <c r="R49" s="14">
        <f t="shared" si="81"/>
        <v>0</v>
      </c>
      <c r="S49" s="14">
        <f t="shared" si="81"/>
        <v>0</v>
      </c>
      <c r="T49" s="14">
        <f t="shared" si="81"/>
        <v>0</v>
      </c>
      <c r="U49" s="14">
        <f t="shared" si="81"/>
        <v>0</v>
      </c>
      <c r="V49" s="14">
        <f t="shared" si="81"/>
        <v>0</v>
      </c>
      <c r="W49" s="14">
        <f t="shared" si="81"/>
        <v>0</v>
      </c>
      <c r="X49" s="14">
        <f t="shared" si="81"/>
        <v>0</v>
      </c>
      <c r="Y49" s="14">
        <f t="shared" si="81"/>
        <v>0</v>
      </c>
      <c r="Z49" s="14">
        <f t="shared" si="81"/>
        <v>0</v>
      </c>
      <c r="AA49" s="14">
        <f t="shared" si="81"/>
        <v>0</v>
      </c>
      <c r="AB49" s="14">
        <f t="shared" si="81"/>
        <v>0</v>
      </c>
      <c r="AC49" s="14">
        <f t="shared" si="81"/>
        <v>0</v>
      </c>
      <c r="AD49" s="14">
        <f t="shared" si="81"/>
        <v>0</v>
      </c>
      <c r="AE49" s="14">
        <f t="shared" si="81"/>
        <v>0</v>
      </c>
      <c r="AF49" s="14">
        <f t="shared" si="81"/>
        <v>0</v>
      </c>
      <c r="AG49" s="14">
        <f t="shared" si="81"/>
        <v>0</v>
      </c>
      <c r="AH49" s="14">
        <f t="shared" si="81"/>
        <v>0</v>
      </c>
      <c r="AI49" s="14">
        <f t="shared" si="81"/>
        <v>0</v>
      </c>
      <c r="AJ49" s="14">
        <f t="shared" si="81"/>
        <v>0</v>
      </c>
      <c r="AK49" s="14">
        <f t="shared" si="81"/>
        <v>0</v>
      </c>
      <c r="AL49" s="14">
        <f t="shared" si="81"/>
        <v>0</v>
      </c>
      <c r="AM49" s="14">
        <f t="shared" si="81"/>
        <v>0</v>
      </c>
      <c r="AN49" s="14">
        <f t="shared" si="81"/>
        <v>0</v>
      </c>
      <c r="AO49" s="14">
        <f t="shared" si="81"/>
        <v>0</v>
      </c>
      <c r="AP49" s="14">
        <f t="shared" si="81"/>
        <v>0</v>
      </c>
      <c r="AQ49" s="14">
        <f t="shared" si="81"/>
        <v>0</v>
      </c>
      <c r="AR49" s="14">
        <f t="shared" si="81"/>
        <v>0</v>
      </c>
      <c r="AS49" s="14">
        <f t="shared" si="81"/>
        <v>0</v>
      </c>
      <c r="AT49" s="14">
        <f t="shared" si="81"/>
        <v>0</v>
      </c>
      <c r="AU49" s="14">
        <f t="shared" si="81"/>
        <v>0</v>
      </c>
      <c r="AV49" s="14">
        <f t="shared" si="81"/>
        <v>0</v>
      </c>
      <c r="AW49" s="14">
        <f t="shared" si="81"/>
        <v>0</v>
      </c>
      <c r="AX49" s="14">
        <f t="shared" si="81"/>
        <v>0</v>
      </c>
      <c r="AY49" s="14">
        <f t="shared" si="81"/>
        <v>0</v>
      </c>
      <c r="AZ49" s="14">
        <f t="shared" si="81"/>
        <v>0</v>
      </c>
      <c r="BA49" s="14">
        <f t="shared" si="81"/>
        <v>0</v>
      </c>
      <c r="BB49" s="14">
        <f t="shared" si="81"/>
        <v>0</v>
      </c>
      <c r="BC49" s="14">
        <f t="shared" si="81"/>
        <v>0</v>
      </c>
      <c r="BD49" s="14">
        <f t="shared" si="81"/>
        <v>0</v>
      </c>
      <c r="BE49" s="14">
        <f t="shared" si="81"/>
        <v>0</v>
      </c>
      <c r="BF49" s="14">
        <f t="shared" si="81"/>
        <v>0</v>
      </c>
      <c r="BG49" s="14">
        <f t="shared" si="81"/>
        <v>0</v>
      </c>
      <c r="BH49" s="14">
        <f t="shared" si="81"/>
        <v>0</v>
      </c>
      <c r="BI49" s="14">
        <f t="shared" si="81"/>
        <v>0</v>
      </c>
      <c r="BJ49" s="14">
        <f t="shared" si="81"/>
        <v>0</v>
      </c>
      <c r="BK49" s="14">
        <f t="shared" si="81"/>
        <v>0</v>
      </c>
      <c r="BO49" s="27">
        <f t="shared" si="80"/>
        <v>0</v>
      </c>
      <c r="BP49" s="27">
        <f t="shared" si="80"/>
        <v>0</v>
      </c>
      <c r="BQ49" s="27">
        <f t="shared" si="80"/>
        <v>0</v>
      </c>
      <c r="BR49" s="27">
        <f t="shared" si="80"/>
        <v>0</v>
      </c>
      <c r="BS49" s="27">
        <f t="shared" si="80"/>
        <v>0</v>
      </c>
      <c r="BT49" s="27">
        <f t="shared" si="80"/>
        <v>0</v>
      </c>
    </row>
    <row r="50" spans="1:72" hidden="1" outlineLevel="2" x14ac:dyDescent="0.25">
      <c r="A50" s="11"/>
      <c r="C50" s="2"/>
      <c r="D50" s="14">
        <f t="shared" si="81"/>
        <v>0</v>
      </c>
      <c r="E50" s="14">
        <f t="shared" si="81"/>
        <v>0</v>
      </c>
      <c r="F50" s="14">
        <f t="shared" si="81"/>
        <v>0</v>
      </c>
      <c r="G50" s="14">
        <f t="shared" si="81"/>
        <v>0</v>
      </c>
      <c r="H50" s="14">
        <f t="shared" si="81"/>
        <v>0</v>
      </c>
      <c r="I50" s="14">
        <f t="shared" si="81"/>
        <v>0</v>
      </c>
      <c r="J50" s="14">
        <f t="shared" si="81"/>
        <v>0</v>
      </c>
      <c r="K50" s="14">
        <f t="shared" si="81"/>
        <v>0</v>
      </c>
      <c r="L50" s="14">
        <f t="shared" si="81"/>
        <v>0</v>
      </c>
      <c r="M50" s="14">
        <f t="shared" si="81"/>
        <v>0</v>
      </c>
      <c r="N50" s="14">
        <f t="shared" si="81"/>
        <v>0</v>
      </c>
      <c r="O50" s="14">
        <f t="shared" si="81"/>
        <v>0</v>
      </c>
      <c r="P50" s="14">
        <f t="shared" si="81"/>
        <v>0</v>
      </c>
      <c r="Q50" s="14">
        <f t="shared" si="81"/>
        <v>0</v>
      </c>
      <c r="R50" s="14">
        <f t="shared" si="81"/>
        <v>0</v>
      </c>
      <c r="S50" s="14">
        <f t="shared" si="81"/>
        <v>0</v>
      </c>
      <c r="T50" s="14">
        <f t="shared" si="81"/>
        <v>0</v>
      </c>
      <c r="U50" s="14">
        <f t="shared" si="81"/>
        <v>0</v>
      </c>
      <c r="V50" s="14">
        <f t="shared" si="81"/>
        <v>0</v>
      </c>
      <c r="W50" s="14">
        <f t="shared" si="81"/>
        <v>0</v>
      </c>
      <c r="X50" s="14">
        <f t="shared" si="81"/>
        <v>0</v>
      </c>
      <c r="Y50" s="14">
        <f t="shared" si="81"/>
        <v>0</v>
      </c>
      <c r="Z50" s="14">
        <f t="shared" si="81"/>
        <v>0</v>
      </c>
      <c r="AA50" s="14">
        <f t="shared" si="81"/>
        <v>0</v>
      </c>
      <c r="AB50" s="14">
        <f t="shared" si="81"/>
        <v>0</v>
      </c>
      <c r="AC50" s="14">
        <f t="shared" si="81"/>
        <v>0</v>
      </c>
      <c r="AD50" s="14">
        <f t="shared" si="81"/>
        <v>0</v>
      </c>
      <c r="AE50" s="14">
        <f t="shared" si="81"/>
        <v>0</v>
      </c>
      <c r="AF50" s="14">
        <f t="shared" si="81"/>
        <v>0</v>
      </c>
      <c r="AG50" s="14">
        <f t="shared" si="81"/>
        <v>0</v>
      </c>
      <c r="AH50" s="14">
        <f t="shared" si="81"/>
        <v>0</v>
      </c>
      <c r="AI50" s="14">
        <f t="shared" si="81"/>
        <v>0</v>
      </c>
      <c r="AJ50" s="14">
        <f t="shared" si="81"/>
        <v>0</v>
      </c>
      <c r="AK50" s="14">
        <f t="shared" si="81"/>
        <v>0</v>
      </c>
      <c r="AL50" s="14">
        <f t="shared" si="81"/>
        <v>0</v>
      </c>
      <c r="AM50" s="14">
        <f t="shared" si="81"/>
        <v>0</v>
      </c>
      <c r="AN50" s="14">
        <f t="shared" si="81"/>
        <v>0</v>
      </c>
      <c r="AO50" s="14">
        <f t="shared" si="81"/>
        <v>0</v>
      </c>
      <c r="AP50" s="14">
        <f t="shared" si="81"/>
        <v>0</v>
      </c>
      <c r="AQ50" s="14">
        <f t="shared" si="81"/>
        <v>0</v>
      </c>
      <c r="AR50" s="14">
        <f t="shared" si="81"/>
        <v>0</v>
      </c>
      <c r="AS50" s="14">
        <f t="shared" si="81"/>
        <v>0</v>
      </c>
      <c r="AT50" s="14">
        <f t="shared" si="81"/>
        <v>0</v>
      </c>
      <c r="AU50" s="14">
        <f t="shared" si="81"/>
        <v>0</v>
      </c>
      <c r="AV50" s="14">
        <f t="shared" si="81"/>
        <v>0</v>
      </c>
      <c r="AW50" s="14">
        <f t="shared" si="81"/>
        <v>0</v>
      </c>
      <c r="AX50" s="14">
        <f t="shared" si="81"/>
        <v>0</v>
      </c>
      <c r="AY50" s="14">
        <f t="shared" si="81"/>
        <v>0</v>
      </c>
      <c r="AZ50" s="14">
        <f t="shared" si="81"/>
        <v>0</v>
      </c>
      <c r="BA50" s="14">
        <f t="shared" si="81"/>
        <v>0</v>
      </c>
      <c r="BB50" s="14">
        <f t="shared" si="81"/>
        <v>0</v>
      </c>
      <c r="BC50" s="14">
        <f t="shared" si="81"/>
        <v>0</v>
      </c>
      <c r="BD50" s="14">
        <f t="shared" si="81"/>
        <v>0</v>
      </c>
      <c r="BE50" s="14">
        <f t="shared" si="81"/>
        <v>0</v>
      </c>
      <c r="BF50" s="14">
        <f t="shared" si="81"/>
        <v>0</v>
      </c>
      <c r="BG50" s="14">
        <f t="shared" si="81"/>
        <v>0</v>
      </c>
      <c r="BH50" s="14">
        <f t="shared" si="81"/>
        <v>0</v>
      </c>
      <c r="BI50" s="14">
        <f t="shared" si="81"/>
        <v>0</v>
      </c>
      <c r="BJ50" s="14">
        <f t="shared" si="81"/>
        <v>0</v>
      </c>
      <c r="BK50" s="14">
        <f t="shared" si="81"/>
        <v>0</v>
      </c>
      <c r="BO50" s="27">
        <f t="shared" si="80"/>
        <v>0</v>
      </c>
      <c r="BP50" s="27">
        <f t="shared" si="80"/>
        <v>0</v>
      </c>
      <c r="BQ50" s="27">
        <f t="shared" si="80"/>
        <v>0</v>
      </c>
      <c r="BR50" s="27">
        <f t="shared" si="80"/>
        <v>0</v>
      </c>
      <c r="BS50" s="27">
        <f t="shared" si="80"/>
        <v>0</v>
      </c>
      <c r="BT50" s="27">
        <f t="shared" si="80"/>
        <v>0</v>
      </c>
    </row>
    <row r="51" spans="1:72" hidden="1" outlineLevel="2" x14ac:dyDescent="0.25">
      <c r="A51" s="11"/>
      <c r="C51" s="2"/>
      <c r="D51" s="14">
        <f t="shared" ref="D51:BK55" si="82">IFERROR(((1+D108/D32)^(360/D$3))-1,0)</f>
        <v>0</v>
      </c>
      <c r="E51" s="14">
        <f t="shared" si="82"/>
        <v>0</v>
      </c>
      <c r="F51" s="14">
        <f t="shared" si="82"/>
        <v>0</v>
      </c>
      <c r="G51" s="14">
        <f t="shared" si="82"/>
        <v>0</v>
      </c>
      <c r="H51" s="14">
        <f t="shared" si="82"/>
        <v>0</v>
      </c>
      <c r="I51" s="14">
        <f t="shared" si="82"/>
        <v>0</v>
      </c>
      <c r="J51" s="14">
        <f t="shared" si="82"/>
        <v>0</v>
      </c>
      <c r="K51" s="14">
        <f t="shared" si="82"/>
        <v>0</v>
      </c>
      <c r="L51" s="14">
        <f t="shared" si="82"/>
        <v>0</v>
      </c>
      <c r="M51" s="14">
        <f t="shared" si="82"/>
        <v>0</v>
      </c>
      <c r="N51" s="14">
        <f t="shared" si="82"/>
        <v>0</v>
      </c>
      <c r="O51" s="14">
        <f t="shared" si="82"/>
        <v>0</v>
      </c>
      <c r="P51" s="14">
        <f t="shared" si="82"/>
        <v>0</v>
      </c>
      <c r="Q51" s="14">
        <f t="shared" si="82"/>
        <v>0</v>
      </c>
      <c r="R51" s="14">
        <f t="shared" si="82"/>
        <v>0</v>
      </c>
      <c r="S51" s="14">
        <f t="shared" si="82"/>
        <v>0</v>
      </c>
      <c r="T51" s="14">
        <f t="shared" si="82"/>
        <v>0</v>
      </c>
      <c r="U51" s="14">
        <f t="shared" si="82"/>
        <v>0</v>
      </c>
      <c r="V51" s="14">
        <f t="shared" si="82"/>
        <v>0</v>
      </c>
      <c r="W51" s="14">
        <f t="shared" si="82"/>
        <v>0</v>
      </c>
      <c r="X51" s="14">
        <f t="shared" si="82"/>
        <v>0</v>
      </c>
      <c r="Y51" s="14">
        <f t="shared" si="82"/>
        <v>0</v>
      </c>
      <c r="Z51" s="14">
        <f t="shared" si="82"/>
        <v>0</v>
      </c>
      <c r="AA51" s="14">
        <f t="shared" si="82"/>
        <v>0</v>
      </c>
      <c r="AB51" s="14">
        <f t="shared" si="82"/>
        <v>0</v>
      </c>
      <c r="AC51" s="14">
        <f t="shared" si="82"/>
        <v>0</v>
      </c>
      <c r="AD51" s="14">
        <f t="shared" si="82"/>
        <v>0</v>
      </c>
      <c r="AE51" s="14">
        <f t="shared" si="82"/>
        <v>0</v>
      </c>
      <c r="AF51" s="14">
        <f t="shared" si="82"/>
        <v>0</v>
      </c>
      <c r="AG51" s="14">
        <f t="shared" si="82"/>
        <v>0</v>
      </c>
      <c r="AH51" s="14">
        <f t="shared" si="82"/>
        <v>0</v>
      </c>
      <c r="AI51" s="14">
        <f t="shared" si="82"/>
        <v>0</v>
      </c>
      <c r="AJ51" s="14">
        <f t="shared" si="82"/>
        <v>0</v>
      </c>
      <c r="AK51" s="14">
        <f t="shared" si="82"/>
        <v>0</v>
      </c>
      <c r="AL51" s="14">
        <f t="shared" si="82"/>
        <v>0</v>
      </c>
      <c r="AM51" s="14">
        <f t="shared" si="82"/>
        <v>0</v>
      </c>
      <c r="AN51" s="14">
        <f t="shared" si="82"/>
        <v>0</v>
      </c>
      <c r="AO51" s="14">
        <f t="shared" si="82"/>
        <v>0</v>
      </c>
      <c r="AP51" s="14">
        <f t="shared" si="82"/>
        <v>0</v>
      </c>
      <c r="AQ51" s="14">
        <f t="shared" si="82"/>
        <v>0</v>
      </c>
      <c r="AR51" s="14">
        <f t="shared" si="82"/>
        <v>0</v>
      </c>
      <c r="AS51" s="14">
        <f t="shared" si="82"/>
        <v>0</v>
      </c>
      <c r="AT51" s="14">
        <f t="shared" si="82"/>
        <v>0</v>
      </c>
      <c r="AU51" s="14">
        <f t="shared" si="82"/>
        <v>0</v>
      </c>
      <c r="AV51" s="14">
        <f t="shared" si="82"/>
        <v>0</v>
      </c>
      <c r="AW51" s="14">
        <f t="shared" si="82"/>
        <v>0</v>
      </c>
      <c r="AX51" s="14">
        <f t="shared" si="82"/>
        <v>0</v>
      </c>
      <c r="AY51" s="14">
        <f t="shared" si="82"/>
        <v>0</v>
      </c>
      <c r="AZ51" s="14">
        <f t="shared" si="82"/>
        <v>0</v>
      </c>
      <c r="BA51" s="14">
        <f t="shared" si="82"/>
        <v>0</v>
      </c>
      <c r="BB51" s="14">
        <f t="shared" si="82"/>
        <v>0</v>
      </c>
      <c r="BC51" s="14">
        <f t="shared" si="82"/>
        <v>0</v>
      </c>
      <c r="BD51" s="14">
        <f t="shared" si="82"/>
        <v>0</v>
      </c>
      <c r="BE51" s="14">
        <f t="shared" si="82"/>
        <v>0</v>
      </c>
      <c r="BF51" s="14">
        <f t="shared" si="82"/>
        <v>0</v>
      </c>
      <c r="BG51" s="14">
        <f t="shared" si="82"/>
        <v>0</v>
      </c>
      <c r="BH51" s="14">
        <f t="shared" si="82"/>
        <v>0</v>
      </c>
      <c r="BI51" s="14">
        <f t="shared" si="82"/>
        <v>0</v>
      </c>
      <c r="BJ51" s="14">
        <f t="shared" si="82"/>
        <v>0</v>
      </c>
      <c r="BK51" s="14">
        <f t="shared" si="82"/>
        <v>0</v>
      </c>
      <c r="BO51" s="27">
        <f t="shared" si="80"/>
        <v>0</v>
      </c>
      <c r="BP51" s="27">
        <f t="shared" si="80"/>
        <v>0</v>
      </c>
      <c r="BQ51" s="27">
        <f t="shared" si="80"/>
        <v>0</v>
      </c>
      <c r="BR51" s="27">
        <f t="shared" si="80"/>
        <v>0</v>
      </c>
      <c r="BS51" s="27">
        <f t="shared" si="80"/>
        <v>0</v>
      </c>
      <c r="BT51" s="27">
        <f t="shared" si="80"/>
        <v>0</v>
      </c>
    </row>
    <row r="52" spans="1:72" hidden="1" outlineLevel="2" x14ac:dyDescent="0.25">
      <c r="A52" s="11"/>
      <c r="C52" s="2"/>
      <c r="D52" s="14">
        <f t="shared" si="82"/>
        <v>0</v>
      </c>
      <c r="E52" s="14">
        <f t="shared" si="82"/>
        <v>0</v>
      </c>
      <c r="F52" s="14">
        <f t="shared" si="82"/>
        <v>0</v>
      </c>
      <c r="G52" s="14">
        <f t="shared" si="82"/>
        <v>0</v>
      </c>
      <c r="H52" s="14">
        <f t="shared" si="82"/>
        <v>0</v>
      </c>
      <c r="I52" s="14">
        <f t="shared" si="82"/>
        <v>0</v>
      </c>
      <c r="J52" s="14">
        <f t="shared" si="82"/>
        <v>0</v>
      </c>
      <c r="K52" s="14">
        <f t="shared" si="82"/>
        <v>0</v>
      </c>
      <c r="L52" s="14">
        <f t="shared" si="82"/>
        <v>0</v>
      </c>
      <c r="M52" s="14">
        <f t="shared" si="82"/>
        <v>0</v>
      </c>
      <c r="N52" s="14">
        <f t="shared" si="82"/>
        <v>0</v>
      </c>
      <c r="O52" s="14">
        <f t="shared" si="82"/>
        <v>0</v>
      </c>
      <c r="P52" s="14">
        <f t="shared" si="82"/>
        <v>0</v>
      </c>
      <c r="Q52" s="14">
        <f t="shared" si="82"/>
        <v>0</v>
      </c>
      <c r="R52" s="14">
        <f t="shared" si="82"/>
        <v>0</v>
      </c>
      <c r="S52" s="14">
        <f t="shared" si="82"/>
        <v>0</v>
      </c>
      <c r="T52" s="14">
        <f t="shared" si="82"/>
        <v>0</v>
      </c>
      <c r="U52" s="14">
        <f t="shared" si="82"/>
        <v>0</v>
      </c>
      <c r="V52" s="14">
        <f t="shared" si="82"/>
        <v>0</v>
      </c>
      <c r="W52" s="14">
        <f t="shared" si="82"/>
        <v>0</v>
      </c>
      <c r="X52" s="14">
        <f t="shared" si="82"/>
        <v>0</v>
      </c>
      <c r="Y52" s="14">
        <f t="shared" si="82"/>
        <v>0</v>
      </c>
      <c r="Z52" s="14">
        <f t="shared" si="82"/>
        <v>0</v>
      </c>
      <c r="AA52" s="14">
        <f t="shared" si="82"/>
        <v>0</v>
      </c>
      <c r="AB52" s="14">
        <f t="shared" si="82"/>
        <v>0</v>
      </c>
      <c r="AC52" s="14">
        <f t="shared" si="82"/>
        <v>0</v>
      </c>
      <c r="AD52" s="14">
        <f t="shared" si="82"/>
        <v>0</v>
      </c>
      <c r="AE52" s="14">
        <f t="shared" si="82"/>
        <v>0</v>
      </c>
      <c r="AF52" s="14">
        <f t="shared" si="82"/>
        <v>0</v>
      </c>
      <c r="AG52" s="14">
        <f t="shared" si="82"/>
        <v>0</v>
      </c>
      <c r="AH52" s="14">
        <f t="shared" si="82"/>
        <v>0</v>
      </c>
      <c r="AI52" s="14">
        <f t="shared" si="82"/>
        <v>0</v>
      </c>
      <c r="AJ52" s="14">
        <f t="shared" si="82"/>
        <v>0</v>
      </c>
      <c r="AK52" s="14">
        <f t="shared" si="82"/>
        <v>0</v>
      </c>
      <c r="AL52" s="14">
        <f t="shared" si="82"/>
        <v>0</v>
      </c>
      <c r="AM52" s="14">
        <f t="shared" si="82"/>
        <v>0</v>
      </c>
      <c r="AN52" s="14">
        <f t="shared" si="82"/>
        <v>0</v>
      </c>
      <c r="AO52" s="14">
        <f t="shared" si="82"/>
        <v>0</v>
      </c>
      <c r="AP52" s="14">
        <f t="shared" si="82"/>
        <v>0</v>
      </c>
      <c r="AQ52" s="14">
        <f t="shared" si="82"/>
        <v>0</v>
      </c>
      <c r="AR52" s="14">
        <f t="shared" si="82"/>
        <v>0</v>
      </c>
      <c r="AS52" s="14">
        <f t="shared" si="82"/>
        <v>0</v>
      </c>
      <c r="AT52" s="14">
        <f t="shared" si="82"/>
        <v>0</v>
      </c>
      <c r="AU52" s="14">
        <f t="shared" si="82"/>
        <v>0</v>
      </c>
      <c r="AV52" s="14">
        <f t="shared" si="82"/>
        <v>0</v>
      </c>
      <c r="AW52" s="14">
        <f t="shared" si="82"/>
        <v>0</v>
      </c>
      <c r="AX52" s="14">
        <f t="shared" si="82"/>
        <v>0</v>
      </c>
      <c r="AY52" s="14">
        <f t="shared" si="82"/>
        <v>0</v>
      </c>
      <c r="AZ52" s="14">
        <f t="shared" si="82"/>
        <v>0</v>
      </c>
      <c r="BA52" s="14">
        <f t="shared" si="82"/>
        <v>0</v>
      </c>
      <c r="BB52" s="14">
        <f t="shared" si="82"/>
        <v>0</v>
      </c>
      <c r="BC52" s="14">
        <f t="shared" si="82"/>
        <v>0</v>
      </c>
      <c r="BD52" s="14">
        <f t="shared" si="82"/>
        <v>0</v>
      </c>
      <c r="BE52" s="14">
        <f t="shared" si="82"/>
        <v>0</v>
      </c>
      <c r="BF52" s="14">
        <f t="shared" si="82"/>
        <v>0</v>
      </c>
      <c r="BG52" s="14">
        <f t="shared" si="82"/>
        <v>0</v>
      </c>
      <c r="BH52" s="14">
        <f t="shared" si="82"/>
        <v>0</v>
      </c>
      <c r="BI52" s="14">
        <f t="shared" si="82"/>
        <v>0</v>
      </c>
      <c r="BJ52" s="14">
        <f t="shared" si="82"/>
        <v>0</v>
      </c>
      <c r="BK52" s="14">
        <f t="shared" si="82"/>
        <v>0</v>
      </c>
      <c r="BO52" s="27">
        <f t="shared" si="80"/>
        <v>0</v>
      </c>
      <c r="BP52" s="27">
        <f t="shared" si="80"/>
        <v>0</v>
      </c>
      <c r="BQ52" s="27">
        <f t="shared" si="80"/>
        <v>0</v>
      </c>
      <c r="BR52" s="27">
        <f t="shared" si="80"/>
        <v>0</v>
      </c>
      <c r="BS52" s="27">
        <f t="shared" si="80"/>
        <v>0</v>
      </c>
      <c r="BT52" s="27">
        <f t="shared" si="80"/>
        <v>0</v>
      </c>
    </row>
    <row r="53" spans="1:72" hidden="1" outlineLevel="2" x14ac:dyDescent="0.25">
      <c r="A53" s="11"/>
      <c r="C53" s="2"/>
      <c r="D53" s="14">
        <f t="shared" si="82"/>
        <v>0</v>
      </c>
      <c r="E53" s="14">
        <f t="shared" si="82"/>
        <v>0</v>
      </c>
      <c r="F53" s="14">
        <f t="shared" si="82"/>
        <v>0</v>
      </c>
      <c r="G53" s="14">
        <f t="shared" si="82"/>
        <v>0</v>
      </c>
      <c r="H53" s="14">
        <f t="shared" si="82"/>
        <v>0</v>
      </c>
      <c r="I53" s="14">
        <f t="shared" si="82"/>
        <v>0</v>
      </c>
      <c r="J53" s="14">
        <f t="shared" si="82"/>
        <v>0</v>
      </c>
      <c r="K53" s="14">
        <f t="shared" si="82"/>
        <v>0</v>
      </c>
      <c r="L53" s="14">
        <f t="shared" si="82"/>
        <v>0</v>
      </c>
      <c r="M53" s="14">
        <f t="shared" si="82"/>
        <v>0</v>
      </c>
      <c r="N53" s="14">
        <f t="shared" si="82"/>
        <v>0</v>
      </c>
      <c r="O53" s="14">
        <f t="shared" si="82"/>
        <v>0</v>
      </c>
      <c r="P53" s="14">
        <f t="shared" si="82"/>
        <v>0</v>
      </c>
      <c r="Q53" s="14">
        <f t="shared" si="82"/>
        <v>0</v>
      </c>
      <c r="R53" s="14">
        <f t="shared" si="82"/>
        <v>0</v>
      </c>
      <c r="S53" s="14">
        <f t="shared" si="82"/>
        <v>0</v>
      </c>
      <c r="T53" s="14">
        <f t="shared" si="82"/>
        <v>0</v>
      </c>
      <c r="U53" s="14">
        <f t="shared" si="82"/>
        <v>0</v>
      </c>
      <c r="V53" s="14">
        <f t="shared" si="82"/>
        <v>0</v>
      </c>
      <c r="W53" s="14">
        <f t="shared" si="82"/>
        <v>0</v>
      </c>
      <c r="X53" s="14">
        <f t="shared" si="82"/>
        <v>0</v>
      </c>
      <c r="Y53" s="14">
        <f t="shared" si="82"/>
        <v>0</v>
      </c>
      <c r="Z53" s="14">
        <f t="shared" si="82"/>
        <v>0</v>
      </c>
      <c r="AA53" s="14">
        <f t="shared" si="82"/>
        <v>0</v>
      </c>
      <c r="AB53" s="14">
        <f t="shared" si="82"/>
        <v>0</v>
      </c>
      <c r="AC53" s="14">
        <f t="shared" si="82"/>
        <v>0</v>
      </c>
      <c r="AD53" s="14">
        <f t="shared" si="82"/>
        <v>0</v>
      </c>
      <c r="AE53" s="14">
        <f t="shared" si="82"/>
        <v>0</v>
      </c>
      <c r="AF53" s="14">
        <f t="shared" si="82"/>
        <v>0</v>
      </c>
      <c r="AG53" s="14">
        <f t="shared" si="82"/>
        <v>0</v>
      </c>
      <c r="AH53" s="14">
        <f t="shared" si="82"/>
        <v>0</v>
      </c>
      <c r="AI53" s="14">
        <f t="shared" si="82"/>
        <v>0</v>
      </c>
      <c r="AJ53" s="14">
        <f t="shared" si="82"/>
        <v>0</v>
      </c>
      <c r="AK53" s="14">
        <f t="shared" si="82"/>
        <v>0</v>
      </c>
      <c r="AL53" s="14">
        <f t="shared" si="82"/>
        <v>0</v>
      </c>
      <c r="AM53" s="14">
        <f t="shared" si="82"/>
        <v>0</v>
      </c>
      <c r="AN53" s="14">
        <f t="shared" si="82"/>
        <v>0</v>
      </c>
      <c r="AO53" s="14">
        <f t="shared" si="82"/>
        <v>0</v>
      </c>
      <c r="AP53" s="14">
        <f t="shared" si="82"/>
        <v>0</v>
      </c>
      <c r="AQ53" s="14">
        <f t="shared" si="82"/>
        <v>0</v>
      </c>
      <c r="AR53" s="14">
        <f t="shared" si="82"/>
        <v>0</v>
      </c>
      <c r="AS53" s="14">
        <f t="shared" si="82"/>
        <v>0</v>
      </c>
      <c r="AT53" s="14">
        <f t="shared" si="82"/>
        <v>0</v>
      </c>
      <c r="AU53" s="14">
        <f t="shared" si="82"/>
        <v>0</v>
      </c>
      <c r="AV53" s="14">
        <f t="shared" si="82"/>
        <v>0</v>
      </c>
      <c r="AW53" s="14">
        <f t="shared" si="82"/>
        <v>0</v>
      </c>
      <c r="AX53" s="14">
        <f t="shared" si="82"/>
        <v>0</v>
      </c>
      <c r="AY53" s="14">
        <f t="shared" si="82"/>
        <v>0</v>
      </c>
      <c r="AZ53" s="14">
        <f t="shared" si="82"/>
        <v>0</v>
      </c>
      <c r="BA53" s="14">
        <f t="shared" si="82"/>
        <v>0</v>
      </c>
      <c r="BB53" s="14">
        <f t="shared" si="82"/>
        <v>0</v>
      </c>
      <c r="BC53" s="14">
        <f t="shared" si="82"/>
        <v>0</v>
      </c>
      <c r="BD53" s="14">
        <f t="shared" si="82"/>
        <v>0</v>
      </c>
      <c r="BE53" s="14">
        <f t="shared" si="82"/>
        <v>0</v>
      </c>
      <c r="BF53" s="14">
        <f t="shared" si="82"/>
        <v>0</v>
      </c>
      <c r="BG53" s="14">
        <f t="shared" si="82"/>
        <v>0</v>
      </c>
      <c r="BH53" s="14">
        <f t="shared" si="82"/>
        <v>0</v>
      </c>
      <c r="BI53" s="14">
        <f t="shared" si="82"/>
        <v>0</v>
      </c>
      <c r="BJ53" s="14">
        <f t="shared" si="82"/>
        <v>0</v>
      </c>
      <c r="BK53" s="14">
        <f t="shared" si="82"/>
        <v>0</v>
      </c>
      <c r="BO53" s="27">
        <f t="shared" si="80"/>
        <v>0</v>
      </c>
      <c r="BP53" s="27">
        <f t="shared" si="80"/>
        <v>0</v>
      </c>
      <c r="BQ53" s="27">
        <f t="shared" si="80"/>
        <v>0</v>
      </c>
      <c r="BR53" s="27">
        <f t="shared" si="80"/>
        <v>0</v>
      </c>
      <c r="BS53" s="27">
        <f t="shared" si="80"/>
        <v>0</v>
      </c>
      <c r="BT53" s="27">
        <f t="shared" si="80"/>
        <v>0</v>
      </c>
    </row>
    <row r="54" spans="1:72" hidden="1" outlineLevel="1" x14ac:dyDescent="0.25">
      <c r="A54" s="11"/>
      <c r="C54" s="51"/>
      <c r="D54" s="14">
        <f t="shared" si="82"/>
        <v>0</v>
      </c>
      <c r="E54" s="14">
        <f t="shared" si="82"/>
        <v>0</v>
      </c>
      <c r="F54" s="14">
        <f t="shared" si="82"/>
        <v>0</v>
      </c>
      <c r="G54" s="14">
        <f t="shared" si="82"/>
        <v>0</v>
      </c>
      <c r="H54" s="14">
        <f t="shared" si="82"/>
        <v>0</v>
      </c>
      <c r="I54" s="14">
        <f t="shared" si="82"/>
        <v>0</v>
      </c>
      <c r="J54" s="14">
        <f t="shared" si="82"/>
        <v>0</v>
      </c>
      <c r="K54" s="14">
        <f t="shared" si="82"/>
        <v>0</v>
      </c>
      <c r="L54" s="14">
        <f t="shared" si="82"/>
        <v>0</v>
      </c>
      <c r="M54" s="14">
        <f t="shared" si="82"/>
        <v>0</v>
      </c>
      <c r="N54" s="14">
        <f t="shared" si="82"/>
        <v>0</v>
      </c>
      <c r="O54" s="14">
        <f t="shared" si="82"/>
        <v>0</v>
      </c>
      <c r="P54" s="14">
        <f t="shared" si="82"/>
        <v>0</v>
      </c>
      <c r="Q54" s="14">
        <f t="shared" si="82"/>
        <v>0</v>
      </c>
      <c r="R54" s="14">
        <f t="shared" si="82"/>
        <v>0</v>
      </c>
      <c r="S54" s="14">
        <f t="shared" si="82"/>
        <v>0</v>
      </c>
      <c r="T54" s="14">
        <f t="shared" si="82"/>
        <v>0</v>
      </c>
      <c r="U54" s="14">
        <f t="shared" si="82"/>
        <v>0</v>
      </c>
      <c r="V54" s="14">
        <f t="shared" si="82"/>
        <v>0</v>
      </c>
      <c r="W54" s="14">
        <f t="shared" si="82"/>
        <v>0</v>
      </c>
      <c r="X54" s="14">
        <f t="shared" si="82"/>
        <v>0</v>
      </c>
      <c r="Y54" s="14">
        <f t="shared" si="82"/>
        <v>0</v>
      </c>
      <c r="Z54" s="14">
        <f t="shared" si="82"/>
        <v>0</v>
      </c>
      <c r="AA54" s="14">
        <f t="shared" si="82"/>
        <v>0</v>
      </c>
      <c r="AB54" s="14">
        <f t="shared" si="82"/>
        <v>0</v>
      </c>
      <c r="AC54" s="14">
        <f t="shared" si="82"/>
        <v>0</v>
      </c>
      <c r="AD54" s="14">
        <f t="shared" si="82"/>
        <v>0</v>
      </c>
      <c r="AE54" s="14">
        <f t="shared" si="82"/>
        <v>0</v>
      </c>
      <c r="AF54" s="14">
        <f t="shared" si="82"/>
        <v>0</v>
      </c>
      <c r="AG54" s="14">
        <f t="shared" si="82"/>
        <v>0</v>
      </c>
      <c r="AH54" s="14">
        <f t="shared" si="82"/>
        <v>0</v>
      </c>
      <c r="AI54" s="14">
        <f t="shared" si="82"/>
        <v>0</v>
      </c>
      <c r="AJ54" s="14">
        <f t="shared" si="82"/>
        <v>0</v>
      </c>
      <c r="AK54" s="14">
        <f t="shared" si="82"/>
        <v>0</v>
      </c>
      <c r="AL54" s="14">
        <f t="shared" si="82"/>
        <v>0</v>
      </c>
      <c r="AM54" s="14">
        <f t="shared" si="82"/>
        <v>0</v>
      </c>
      <c r="AN54" s="14">
        <f t="shared" si="82"/>
        <v>0</v>
      </c>
      <c r="AO54" s="14">
        <f t="shared" si="82"/>
        <v>0</v>
      </c>
      <c r="AP54" s="14">
        <f t="shared" si="82"/>
        <v>0</v>
      </c>
      <c r="AQ54" s="14">
        <f t="shared" si="82"/>
        <v>0</v>
      </c>
      <c r="AR54" s="14">
        <f t="shared" si="82"/>
        <v>0</v>
      </c>
      <c r="AS54" s="14">
        <f t="shared" si="82"/>
        <v>0</v>
      </c>
      <c r="AT54" s="14">
        <f t="shared" si="82"/>
        <v>0</v>
      </c>
      <c r="AU54" s="14">
        <f t="shared" si="82"/>
        <v>0</v>
      </c>
      <c r="AV54" s="14">
        <f t="shared" si="82"/>
        <v>0</v>
      </c>
      <c r="AW54" s="14">
        <f t="shared" si="82"/>
        <v>0</v>
      </c>
      <c r="AX54" s="14">
        <f t="shared" si="82"/>
        <v>0</v>
      </c>
      <c r="AY54" s="14">
        <f t="shared" si="82"/>
        <v>0</v>
      </c>
      <c r="AZ54" s="14">
        <f t="shared" si="82"/>
        <v>0</v>
      </c>
      <c r="BA54" s="14">
        <f t="shared" si="82"/>
        <v>0</v>
      </c>
      <c r="BB54" s="14">
        <f t="shared" si="82"/>
        <v>0</v>
      </c>
      <c r="BC54" s="14">
        <f t="shared" si="82"/>
        <v>0</v>
      </c>
      <c r="BD54" s="14">
        <f t="shared" si="82"/>
        <v>0</v>
      </c>
      <c r="BE54" s="14">
        <f t="shared" si="82"/>
        <v>0</v>
      </c>
      <c r="BF54" s="14">
        <f t="shared" si="82"/>
        <v>0</v>
      </c>
      <c r="BG54" s="14">
        <f t="shared" si="82"/>
        <v>0</v>
      </c>
      <c r="BH54" s="14">
        <f t="shared" si="82"/>
        <v>0</v>
      </c>
      <c r="BI54" s="14">
        <f t="shared" si="82"/>
        <v>0</v>
      </c>
      <c r="BJ54" s="14">
        <f t="shared" si="82"/>
        <v>0</v>
      </c>
      <c r="BK54" s="14">
        <f t="shared" si="82"/>
        <v>0</v>
      </c>
      <c r="BO54" s="27">
        <f t="shared" si="80"/>
        <v>0</v>
      </c>
      <c r="BP54" s="27">
        <f t="shared" si="80"/>
        <v>4.2070579174528167E-2</v>
      </c>
      <c r="BQ54" s="27">
        <f t="shared" si="80"/>
        <v>0</v>
      </c>
      <c r="BR54" s="27">
        <f t="shared" si="80"/>
        <v>0</v>
      </c>
      <c r="BS54" s="27">
        <f t="shared" si="80"/>
        <v>0</v>
      </c>
      <c r="BT54" s="27">
        <f t="shared" si="80"/>
        <v>0</v>
      </c>
    </row>
    <row r="55" spans="1:72" hidden="1" outlineLevel="1" x14ac:dyDescent="0.25">
      <c r="A55" s="11"/>
      <c r="C55" s="51"/>
      <c r="D55" s="14">
        <f t="shared" si="82"/>
        <v>0</v>
      </c>
      <c r="E55" s="14">
        <f t="shared" si="82"/>
        <v>0</v>
      </c>
      <c r="F55" s="14">
        <f t="shared" si="82"/>
        <v>0</v>
      </c>
      <c r="G55" s="14">
        <f t="shared" si="82"/>
        <v>0</v>
      </c>
      <c r="H55" s="14">
        <f t="shared" si="82"/>
        <v>0</v>
      </c>
      <c r="I55" s="14">
        <f t="shared" si="82"/>
        <v>0</v>
      </c>
      <c r="J55" s="14">
        <f t="shared" si="82"/>
        <v>0</v>
      </c>
      <c r="K55" s="14">
        <f t="shared" si="82"/>
        <v>0</v>
      </c>
      <c r="L55" s="14">
        <f t="shared" si="82"/>
        <v>0</v>
      </c>
      <c r="M55" s="14">
        <f t="shared" si="82"/>
        <v>0</v>
      </c>
      <c r="N55" s="14">
        <f t="shared" si="82"/>
        <v>0</v>
      </c>
      <c r="O55" s="14">
        <f t="shared" si="82"/>
        <v>0</v>
      </c>
      <c r="P55" s="14">
        <f t="shared" si="82"/>
        <v>0</v>
      </c>
      <c r="Q55" s="14">
        <f t="shared" si="82"/>
        <v>0</v>
      </c>
      <c r="R55" s="14">
        <f t="shared" si="82"/>
        <v>0</v>
      </c>
      <c r="S55" s="14">
        <f t="shared" ref="S55:BK62" si="83">IFERROR(((1+S112/S36)^(360/S$3))-1,0)</f>
        <v>0</v>
      </c>
      <c r="T55" s="14">
        <f t="shared" si="83"/>
        <v>0</v>
      </c>
      <c r="U55" s="14">
        <f t="shared" si="83"/>
        <v>0</v>
      </c>
      <c r="V55" s="14">
        <f t="shared" si="83"/>
        <v>0</v>
      </c>
      <c r="W55" s="14">
        <f t="shared" si="83"/>
        <v>0</v>
      </c>
      <c r="X55" s="14">
        <f t="shared" si="83"/>
        <v>0</v>
      </c>
      <c r="Y55" s="14">
        <f t="shared" si="83"/>
        <v>0</v>
      </c>
      <c r="Z55" s="14">
        <f t="shared" si="83"/>
        <v>0</v>
      </c>
      <c r="AA55" s="14">
        <f t="shared" si="83"/>
        <v>0</v>
      </c>
      <c r="AB55" s="14">
        <f t="shared" si="83"/>
        <v>0</v>
      </c>
      <c r="AC55" s="14">
        <f t="shared" si="83"/>
        <v>0</v>
      </c>
      <c r="AD55" s="14">
        <f t="shared" si="83"/>
        <v>0</v>
      </c>
      <c r="AE55" s="14">
        <f t="shared" si="83"/>
        <v>0</v>
      </c>
      <c r="AF55" s="14">
        <f t="shared" si="83"/>
        <v>0</v>
      </c>
      <c r="AG55" s="14">
        <f t="shared" si="83"/>
        <v>0</v>
      </c>
      <c r="AH55" s="14">
        <f t="shared" si="83"/>
        <v>0</v>
      </c>
      <c r="AI55" s="14">
        <f t="shared" si="83"/>
        <v>0</v>
      </c>
      <c r="AJ55" s="14">
        <f t="shared" si="83"/>
        <v>0</v>
      </c>
      <c r="AK55" s="14">
        <f t="shared" si="83"/>
        <v>0</v>
      </c>
      <c r="AL55" s="14">
        <f t="shared" si="83"/>
        <v>0</v>
      </c>
      <c r="AM55" s="14">
        <f t="shared" si="83"/>
        <v>0</v>
      </c>
      <c r="AN55" s="14">
        <f t="shared" si="83"/>
        <v>0</v>
      </c>
      <c r="AO55" s="14">
        <f t="shared" si="83"/>
        <v>0</v>
      </c>
      <c r="AP55" s="14">
        <f t="shared" si="83"/>
        <v>0</v>
      </c>
      <c r="AQ55" s="14">
        <f t="shared" si="83"/>
        <v>0</v>
      </c>
      <c r="AR55" s="14">
        <f t="shared" si="83"/>
        <v>0</v>
      </c>
      <c r="AS55" s="14">
        <f t="shared" si="83"/>
        <v>0</v>
      </c>
      <c r="AT55" s="14">
        <f t="shared" si="83"/>
        <v>0</v>
      </c>
      <c r="AU55" s="14">
        <f t="shared" si="83"/>
        <v>0</v>
      </c>
      <c r="AV55" s="14">
        <f t="shared" si="83"/>
        <v>0</v>
      </c>
      <c r="AW55" s="14">
        <f t="shared" si="83"/>
        <v>0</v>
      </c>
      <c r="AX55" s="14">
        <f t="shared" si="83"/>
        <v>0</v>
      </c>
      <c r="AY55" s="14">
        <f t="shared" si="83"/>
        <v>0</v>
      </c>
      <c r="AZ55" s="14">
        <f t="shared" si="83"/>
        <v>0</v>
      </c>
      <c r="BA55" s="14">
        <f t="shared" si="83"/>
        <v>0</v>
      </c>
      <c r="BB55" s="14">
        <f t="shared" si="83"/>
        <v>0</v>
      </c>
      <c r="BC55" s="14">
        <f t="shared" si="83"/>
        <v>0</v>
      </c>
      <c r="BD55" s="14">
        <f t="shared" si="83"/>
        <v>0</v>
      </c>
      <c r="BE55" s="14">
        <f t="shared" si="83"/>
        <v>0</v>
      </c>
      <c r="BF55" s="14">
        <f t="shared" si="83"/>
        <v>0</v>
      </c>
      <c r="BG55" s="14">
        <f t="shared" si="83"/>
        <v>0</v>
      </c>
      <c r="BH55" s="14">
        <f t="shared" si="83"/>
        <v>0</v>
      </c>
      <c r="BI55" s="14">
        <f t="shared" si="83"/>
        <v>0</v>
      </c>
      <c r="BJ55" s="14">
        <f t="shared" si="83"/>
        <v>0</v>
      </c>
      <c r="BK55" s="14">
        <f t="shared" si="83"/>
        <v>0</v>
      </c>
      <c r="BO55" s="27">
        <f t="shared" si="80"/>
        <v>0</v>
      </c>
      <c r="BP55" s="27">
        <f t="shared" si="80"/>
        <v>0</v>
      </c>
      <c r="BQ55" s="27">
        <f t="shared" si="80"/>
        <v>0</v>
      </c>
      <c r="BR55" s="27">
        <f t="shared" si="80"/>
        <v>0</v>
      </c>
      <c r="BS55" s="27">
        <f t="shared" si="80"/>
        <v>0</v>
      </c>
      <c r="BT55" s="27">
        <f t="shared" si="80"/>
        <v>0</v>
      </c>
    </row>
    <row r="56" spans="1:72" hidden="1" outlineLevel="1" x14ac:dyDescent="0.25">
      <c r="A56" s="11"/>
      <c r="C56" s="51"/>
      <c r="D56" s="14">
        <f t="shared" ref="D56:AI62" si="84">IFERROR(((1+D113/D37)^(360/D$3))-1,0)</f>
        <v>0</v>
      </c>
      <c r="E56" s="14">
        <f t="shared" si="84"/>
        <v>0</v>
      </c>
      <c r="F56" s="14">
        <f t="shared" si="84"/>
        <v>0</v>
      </c>
      <c r="G56" s="14">
        <f t="shared" si="84"/>
        <v>0</v>
      </c>
      <c r="H56" s="14">
        <f t="shared" si="84"/>
        <v>0</v>
      </c>
      <c r="I56" s="14">
        <f t="shared" si="84"/>
        <v>0</v>
      </c>
      <c r="J56" s="14">
        <f t="shared" si="84"/>
        <v>0</v>
      </c>
      <c r="K56" s="14">
        <f t="shared" si="84"/>
        <v>0</v>
      </c>
      <c r="L56" s="14">
        <f t="shared" si="84"/>
        <v>0</v>
      </c>
      <c r="M56" s="14">
        <f t="shared" si="84"/>
        <v>0</v>
      </c>
      <c r="N56" s="14">
        <f t="shared" si="84"/>
        <v>0</v>
      </c>
      <c r="O56" s="14">
        <f t="shared" si="84"/>
        <v>0</v>
      </c>
      <c r="P56" s="14">
        <f t="shared" si="84"/>
        <v>0</v>
      </c>
      <c r="Q56" s="14">
        <f t="shared" si="84"/>
        <v>0</v>
      </c>
      <c r="R56" s="14">
        <f t="shared" si="84"/>
        <v>0</v>
      </c>
      <c r="S56" s="14">
        <f t="shared" si="84"/>
        <v>0</v>
      </c>
      <c r="T56" s="14">
        <f t="shared" si="84"/>
        <v>0</v>
      </c>
      <c r="U56" s="14">
        <f t="shared" si="84"/>
        <v>0</v>
      </c>
      <c r="V56" s="14">
        <f t="shared" si="84"/>
        <v>0</v>
      </c>
      <c r="W56" s="14">
        <f t="shared" si="84"/>
        <v>0</v>
      </c>
      <c r="X56" s="14">
        <f t="shared" si="84"/>
        <v>0</v>
      </c>
      <c r="Y56" s="14">
        <f t="shared" si="84"/>
        <v>0</v>
      </c>
      <c r="Z56" s="14">
        <f t="shared" si="84"/>
        <v>0</v>
      </c>
      <c r="AA56" s="14">
        <f t="shared" si="84"/>
        <v>0</v>
      </c>
      <c r="AB56" s="14">
        <f t="shared" si="84"/>
        <v>0</v>
      </c>
      <c r="AC56" s="14">
        <f t="shared" si="84"/>
        <v>0</v>
      </c>
      <c r="AD56" s="14">
        <f t="shared" si="84"/>
        <v>0</v>
      </c>
      <c r="AE56" s="14">
        <f t="shared" si="84"/>
        <v>0</v>
      </c>
      <c r="AF56" s="14">
        <f t="shared" si="84"/>
        <v>0</v>
      </c>
      <c r="AG56" s="14">
        <f t="shared" si="84"/>
        <v>0</v>
      </c>
      <c r="AH56" s="14">
        <f t="shared" si="84"/>
        <v>0</v>
      </c>
      <c r="AI56" s="14">
        <f t="shared" si="84"/>
        <v>0</v>
      </c>
      <c r="AJ56" s="14">
        <f t="shared" si="83"/>
        <v>0</v>
      </c>
      <c r="AK56" s="14">
        <f t="shared" si="83"/>
        <v>0</v>
      </c>
      <c r="AL56" s="14">
        <f t="shared" si="83"/>
        <v>0</v>
      </c>
      <c r="AM56" s="14">
        <f t="shared" si="83"/>
        <v>0</v>
      </c>
      <c r="AN56" s="14">
        <f t="shared" si="83"/>
        <v>0</v>
      </c>
      <c r="AO56" s="14">
        <f t="shared" si="83"/>
        <v>0</v>
      </c>
      <c r="AP56" s="14">
        <f t="shared" si="83"/>
        <v>0</v>
      </c>
      <c r="AQ56" s="14">
        <f t="shared" si="83"/>
        <v>0</v>
      </c>
      <c r="AR56" s="14">
        <f t="shared" si="83"/>
        <v>0</v>
      </c>
      <c r="AS56" s="14">
        <f t="shared" si="83"/>
        <v>0</v>
      </c>
      <c r="AT56" s="14">
        <f t="shared" si="83"/>
        <v>0</v>
      </c>
      <c r="AU56" s="14">
        <f t="shared" si="83"/>
        <v>0</v>
      </c>
      <c r="AV56" s="14">
        <f t="shared" si="83"/>
        <v>0</v>
      </c>
      <c r="AW56" s="14">
        <f t="shared" si="83"/>
        <v>0</v>
      </c>
      <c r="AX56" s="14">
        <f t="shared" si="83"/>
        <v>0</v>
      </c>
      <c r="AY56" s="14">
        <f t="shared" si="83"/>
        <v>0</v>
      </c>
      <c r="AZ56" s="14">
        <f t="shared" si="83"/>
        <v>0</v>
      </c>
      <c r="BA56" s="14">
        <f t="shared" si="83"/>
        <v>0</v>
      </c>
      <c r="BB56" s="14">
        <f t="shared" si="83"/>
        <v>0</v>
      </c>
      <c r="BC56" s="14">
        <f t="shared" si="83"/>
        <v>0</v>
      </c>
      <c r="BD56" s="14">
        <f t="shared" si="83"/>
        <v>0</v>
      </c>
      <c r="BE56" s="14">
        <f t="shared" si="83"/>
        <v>0</v>
      </c>
      <c r="BF56" s="14">
        <f t="shared" si="83"/>
        <v>0</v>
      </c>
      <c r="BG56" s="14">
        <f t="shared" si="83"/>
        <v>0</v>
      </c>
      <c r="BH56" s="14">
        <f t="shared" si="83"/>
        <v>0</v>
      </c>
      <c r="BI56" s="14">
        <f t="shared" si="83"/>
        <v>0</v>
      </c>
      <c r="BJ56" s="14">
        <f t="shared" si="83"/>
        <v>0</v>
      </c>
      <c r="BK56" s="14">
        <f t="shared" si="83"/>
        <v>0</v>
      </c>
      <c r="BO56" s="27">
        <f t="shared" si="80"/>
        <v>0</v>
      </c>
      <c r="BP56" s="27">
        <f t="shared" si="80"/>
        <v>0</v>
      </c>
      <c r="BQ56" s="27">
        <f t="shared" si="80"/>
        <v>0</v>
      </c>
      <c r="BR56" s="27">
        <f t="shared" si="80"/>
        <v>0</v>
      </c>
      <c r="BS56" s="27">
        <f t="shared" si="80"/>
        <v>0</v>
      </c>
      <c r="BT56" s="27">
        <f t="shared" si="80"/>
        <v>0</v>
      </c>
    </row>
    <row r="57" spans="1:72" hidden="1" outlineLevel="1" x14ac:dyDescent="0.25">
      <c r="A57" s="11"/>
      <c r="C57" s="51"/>
      <c r="D57" s="14">
        <f t="shared" si="84"/>
        <v>0</v>
      </c>
      <c r="E57" s="14">
        <f t="shared" si="84"/>
        <v>0</v>
      </c>
      <c r="F57" s="14">
        <f t="shared" si="84"/>
        <v>0</v>
      </c>
      <c r="G57" s="14">
        <f t="shared" si="84"/>
        <v>0</v>
      </c>
      <c r="H57" s="14">
        <f t="shared" si="84"/>
        <v>0</v>
      </c>
      <c r="I57" s="14">
        <f t="shared" si="84"/>
        <v>0</v>
      </c>
      <c r="J57" s="14">
        <f t="shared" si="84"/>
        <v>0</v>
      </c>
      <c r="K57" s="14">
        <f t="shared" si="84"/>
        <v>0</v>
      </c>
      <c r="L57" s="14">
        <f t="shared" si="84"/>
        <v>0</v>
      </c>
      <c r="M57" s="14">
        <f t="shared" si="84"/>
        <v>0</v>
      </c>
      <c r="N57" s="14">
        <f t="shared" si="84"/>
        <v>0</v>
      </c>
      <c r="O57" s="14">
        <f t="shared" si="84"/>
        <v>0</v>
      </c>
      <c r="P57" s="14">
        <f t="shared" si="84"/>
        <v>0</v>
      </c>
      <c r="Q57" s="14">
        <f t="shared" si="84"/>
        <v>0</v>
      </c>
      <c r="R57" s="14">
        <f t="shared" si="84"/>
        <v>0</v>
      </c>
      <c r="S57" s="14">
        <f t="shared" si="84"/>
        <v>0</v>
      </c>
      <c r="T57" s="14">
        <f t="shared" si="84"/>
        <v>0</v>
      </c>
      <c r="U57" s="14">
        <f t="shared" si="84"/>
        <v>0</v>
      </c>
      <c r="V57" s="14">
        <f t="shared" si="84"/>
        <v>0</v>
      </c>
      <c r="W57" s="14">
        <f t="shared" si="84"/>
        <v>0</v>
      </c>
      <c r="X57" s="14">
        <f t="shared" si="84"/>
        <v>0</v>
      </c>
      <c r="Y57" s="14">
        <f t="shared" si="84"/>
        <v>0</v>
      </c>
      <c r="Z57" s="14">
        <f t="shared" si="84"/>
        <v>0</v>
      </c>
      <c r="AA57" s="14">
        <f t="shared" si="84"/>
        <v>0</v>
      </c>
      <c r="AB57" s="14">
        <f t="shared" si="84"/>
        <v>0</v>
      </c>
      <c r="AC57" s="14">
        <f t="shared" si="84"/>
        <v>0</v>
      </c>
      <c r="AD57" s="14">
        <f t="shared" si="84"/>
        <v>0</v>
      </c>
      <c r="AE57" s="14">
        <f t="shared" si="84"/>
        <v>0</v>
      </c>
      <c r="AF57" s="14">
        <f t="shared" si="84"/>
        <v>0</v>
      </c>
      <c r="AG57" s="14">
        <f t="shared" si="84"/>
        <v>0</v>
      </c>
      <c r="AH57" s="14">
        <f t="shared" si="84"/>
        <v>0</v>
      </c>
      <c r="AI57" s="14">
        <f t="shared" si="84"/>
        <v>0</v>
      </c>
      <c r="AJ57" s="14">
        <f t="shared" si="83"/>
        <v>0</v>
      </c>
      <c r="AK57" s="14">
        <f t="shared" si="83"/>
        <v>0</v>
      </c>
      <c r="AL57" s="14">
        <f t="shared" si="83"/>
        <v>0</v>
      </c>
      <c r="AM57" s="14">
        <f t="shared" si="83"/>
        <v>0</v>
      </c>
      <c r="AN57" s="14">
        <f t="shared" si="83"/>
        <v>0</v>
      </c>
      <c r="AO57" s="14">
        <f t="shared" si="83"/>
        <v>0</v>
      </c>
      <c r="AP57" s="14">
        <f t="shared" si="83"/>
        <v>0</v>
      </c>
      <c r="AQ57" s="14">
        <f t="shared" si="83"/>
        <v>0</v>
      </c>
      <c r="AR57" s="14">
        <f t="shared" si="83"/>
        <v>0</v>
      </c>
      <c r="AS57" s="14">
        <f t="shared" si="83"/>
        <v>0</v>
      </c>
      <c r="AT57" s="14">
        <f t="shared" si="83"/>
        <v>0</v>
      </c>
      <c r="AU57" s="14">
        <f t="shared" si="83"/>
        <v>0</v>
      </c>
      <c r="AV57" s="14">
        <f t="shared" si="83"/>
        <v>0</v>
      </c>
      <c r="AW57" s="14">
        <f t="shared" si="83"/>
        <v>0</v>
      </c>
      <c r="AX57" s="14">
        <f t="shared" si="83"/>
        <v>0</v>
      </c>
      <c r="AY57" s="14">
        <f t="shared" si="83"/>
        <v>0</v>
      </c>
      <c r="AZ57" s="14">
        <f t="shared" si="83"/>
        <v>0</v>
      </c>
      <c r="BA57" s="14">
        <f t="shared" si="83"/>
        <v>0</v>
      </c>
      <c r="BB57" s="14">
        <f t="shared" si="83"/>
        <v>0</v>
      </c>
      <c r="BC57" s="14">
        <f t="shared" si="83"/>
        <v>0</v>
      </c>
      <c r="BD57" s="14">
        <f t="shared" si="83"/>
        <v>0</v>
      </c>
      <c r="BE57" s="14">
        <f t="shared" si="83"/>
        <v>0</v>
      </c>
      <c r="BF57" s="14">
        <f t="shared" si="83"/>
        <v>0</v>
      </c>
      <c r="BG57" s="14">
        <f t="shared" si="83"/>
        <v>0</v>
      </c>
      <c r="BH57" s="14">
        <f t="shared" si="83"/>
        <v>0</v>
      </c>
      <c r="BI57" s="14">
        <f t="shared" si="83"/>
        <v>0</v>
      </c>
      <c r="BJ57" s="14">
        <f t="shared" si="83"/>
        <v>0</v>
      </c>
      <c r="BK57" s="14">
        <f t="shared" si="83"/>
        <v>0</v>
      </c>
      <c r="BO57" s="27">
        <f t="shared" si="80"/>
        <v>0</v>
      </c>
      <c r="BP57" s="27">
        <f t="shared" si="80"/>
        <v>0</v>
      </c>
      <c r="BQ57" s="27">
        <f t="shared" si="80"/>
        <v>0</v>
      </c>
      <c r="BR57" s="27">
        <f t="shared" si="80"/>
        <v>0</v>
      </c>
      <c r="BS57" s="27">
        <f t="shared" si="80"/>
        <v>0</v>
      </c>
      <c r="BT57" s="27">
        <f t="shared" si="80"/>
        <v>0</v>
      </c>
    </row>
    <row r="58" spans="1:72" hidden="1" outlineLevel="1" x14ac:dyDescent="0.25">
      <c r="A58" s="11"/>
      <c r="C58" s="51"/>
      <c r="D58" s="14">
        <f t="shared" si="84"/>
        <v>0</v>
      </c>
      <c r="E58" s="14">
        <f t="shared" si="84"/>
        <v>0</v>
      </c>
      <c r="F58" s="14">
        <f t="shared" si="84"/>
        <v>0</v>
      </c>
      <c r="G58" s="14">
        <f t="shared" si="84"/>
        <v>0</v>
      </c>
      <c r="H58" s="14">
        <f t="shared" si="84"/>
        <v>0</v>
      </c>
      <c r="I58" s="14">
        <f t="shared" si="84"/>
        <v>0</v>
      </c>
      <c r="J58" s="14">
        <f t="shared" si="84"/>
        <v>0</v>
      </c>
      <c r="K58" s="14">
        <f t="shared" si="84"/>
        <v>0</v>
      </c>
      <c r="L58" s="14">
        <f t="shared" si="84"/>
        <v>0</v>
      </c>
      <c r="M58" s="14">
        <f t="shared" si="84"/>
        <v>0</v>
      </c>
      <c r="N58" s="14">
        <f t="shared" si="84"/>
        <v>0</v>
      </c>
      <c r="O58" s="14">
        <f t="shared" si="84"/>
        <v>0</v>
      </c>
      <c r="P58" s="14">
        <f t="shared" si="84"/>
        <v>0</v>
      </c>
      <c r="Q58" s="14">
        <f t="shared" si="84"/>
        <v>0</v>
      </c>
      <c r="R58" s="14">
        <f t="shared" si="84"/>
        <v>0</v>
      </c>
      <c r="S58" s="14">
        <f t="shared" si="84"/>
        <v>0</v>
      </c>
      <c r="T58" s="14">
        <f t="shared" si="84"/>
        <v>0</v>
      </c>
      <c r="U58" s="14">
        <f t="shared" si="84"/>
        <v>0</v>
      </c>
      <c r="V58" s="14">
        <f t="shared" si="84"/>
        <v>0</v>
      </c>
      <c r="W58" s="14">
        <f t="shared" si="84"/>
        <v>0</v>
      </c>
      <c r="X58" s="14">
        <f t="shared" si="84"/>
        <v>0</v>
      </c>
      <c r="Y58" s="14">
        <f t="shared" si="84"/>
        <v>0</v>
      </c>
      <c r="Z58" s="14">
        <f t="shared" si="84"/>
        <v>0</v>
      </c>
      <c r="AA58" s="14">
        <f t="shared" si="84"/>
        <v>0</v>
      </c>
      <c r="AB58" s="14">
        <f t="shared" si="84"/>
        <v>0</v>
      </c>
      <c r="AC58" s="14">
        <f t="shared" si="84"/>
        <v>0</v>
      </c>
      <c r="AD58" s="14">
        <f t="shared" si="84"/>
        <v>0</v>
      </c>
      <c r="AE58" s="14">
        <f t="shared" si="84"/>
        <v>0</v>
      </c>
      <c r="AF58" s="14">
        <f t="shared" si="84"/>
        <v>0</v>
      </c>
      <c r="AG58" s="14">
        <f t="shared" si="84"/>
        <v>0</v>
      </c>
      <c r="AH58" s="14">
        <f t="shared" si="84"/>
        <v>0</v>
      </c>
      <c r="AI58" s="14">
        <f t="shared" si="84"/>
        <v>0</v>
      </c>
      <c r="AJ58" s="14">
        <f t="shared" si="83"/>
        <v>0</v>
      </c>
      <c r="AK58" s="14">
        <f t="shared" si="83"/>
        <v>0</v>
      </c>
      <c r="AL58" s="14">
        <f t="shared" si="83"/>
        <v>0</v>
      </c>
      <c r="AM58" s="14">
        <f t="shared" si="83"/>
        <v>0</v>
      </c>
      <c r="AN58" s="14">
        <f t="shared" si="83"/>
        <v>0</v>
      </c>
      <c r="AO58" s="14">
        <f t="shared" si="83"/>
        <v>0</v>
      </c>
      <c r="AP58" s="14">
        <f t="shared" si="83"/>
        <v>0</v>
      </c>
      <c r="AQ58" s="14">
        <f t="shared" si="83"/>
        <v>0</v>
      </c>
      <c r="AR58" s="14">
        <f t="shared" si="83"/>
        <v>0</v>
      </c>
      <c r="AS58" s="14">
        <f t="shared" si="83"/>
        <v>0</v>
      </c>
      <c r="AT58" s="14">
        <f t="shared" si="83"/>
        <v>0</v>
      </c>
      <c r="AU58" s="14">
        <f t="shared" si="83"/>
        <v>0</v>
      </c>
      <c r="AV58" s="14">
        <f t="shared" si="83"/>
        <v>0</v>
      </c>
      <c r="AW58" s="14">
        <f t="shared" si="83"/>
        <v>0</v>
      </c>
      <c r="AX58" s="14">
        <f t="shared" si="83"/>
        <v>0</v>
      </c>
      <c r="AY58" s="14">
        <f t="shared" si="83"/>
        <v>0</v>
      </c>
      <c r="AZ58" s="14">
        <f t="shared" si="83"/>
        <v>0</v>
      </c>
      <c r="BA58" s="14">
        <f t="shared" si="83"/>
        <v>0</v>
      </c>
      <c r="BB58" s="14">
        <f t="shared" si="83"/>
        <v>0</v>
      </c>
      <c r="BC58" s="14">
        <f t="shared" si="83"/>
        <v>0</v>
      </c>
      <c r="BD58" s="14">
        <f t="shared" si="83"/>
        <v>0</v>
      </c>
      <c r="BE58" s="14">
        <f t="shared" si="83"/>
        <v>0</v>
      </c>
      <c r="BF58" s="14">
        <f t="shared" si="83"/>
        <v>0</v>
      </c>
      <c r="BG58" s="14">
        <f t="shared" si="83"/>
        <v>0</v>
      </c>
      <c r="BH58" s="14">
        <f t="shared" si="83"/>
        <v>0</v>
      </c>
      <c r="BI58" s="14">
        <f t="shared" si="83"/>
        <v>0</v>
      </c>
      <c r="BJ58" s="14">
        <f t="shared" si="83"/>
        <v>0</v>
      </c>
      <c r="BK58" s="14">
        <f t="shared" si="83"/>
        <v>0</v>
      </c>
      <c r="BO58" s="27">
        <f t="shared" si="80"/>
        <v>0</v>
      </c>
      <c r="BP58" s="27">
        <f t="shared" si="80"/>
        <v>0</v>
      </c>
      <c r="BQ58" s="27">
        <f t="shared" si="80"/>
        <v>0</v>
      </c>
      <c r="BR58" s="27">
        <f t="shared" si="80"/>
        <v>0</v>
      </c>
      <c r="BS58" s="27">
        <f t="shared" si="80"/>
        <v>0</v>
      </c>
      <c r="BT58" s="27">
        <f t="shared" si="80"/>
        <v>0</v>
      </c>
    </row>
    <row r="59" spans="1:72" hidden="1" outlineLevel="2" x14ac:dyDescent="0.25">
      <c r="A59" s="11"/>
      <c r="C59" s="2"/>
      <c r="D59" s="14">
        <f t="shared" si="84"/>
        <v>0</v>
      </c>
      <c r="E59" s="14">
        <f t="shared" si="84"/>
        <v>0</v>
      </c>
      <c r="F59" s="14">
        <f t="shared" si="84"/>
        <v>0</v>
      </c>
      <c r="G59" s="14">
        <f t="shared" si="84"/>
        <v>0</v>
      </c>
      <c r="H59" s="14">
        <f t="shared" si="84"/>
        <v>0</v>
      </c>
      <c r="I59" s="14">
        <f t="shared" si="84"/>
        <v>0</v>
      </c>
      <c r="J59" s="14">
        <f t="shared" si="84"/>
        <v>0</v>
      </c>
      <c r="K59" s="14">
        <f t="shared" si="84"/>
        <v>0</v>
      </c>
      <c r="L59" s="14">
        <f t="shared" si="84"/>
        <v>0</v>
      </c>
      <c r="M59" s="14">
        <f t="shared" si="84"/>
        <v>0</v>
      </c>
      <c r="N59" s="14">
        <f t="shared" si="84"/>
        <v>0</v>
      </c>
      <c r="O59" s="14">
        <f t="shared" si="84"/>
        <v>0</v>
      </c>
      <c r="P59" s="14">
        <f t="shared" si="84"/>
        <v>0</v>
      </c>
      <c r="Q59" s="14">
        <f t="shared" si="84"/>
        <v>0</v>
      </c>
      <c r="R59" s="14">
        <f t="shared" si="84"/>
        <v>0</v>
      </c>
      <c r="S59" s="14">
        <f t="shared" si="84"/>
        <v>0</v>
      </c>
      <c r="T59" s="14">
        <f t="shared" si="84"/>
        <v>0</v>
      </c>
      <c r="U59" s="14">
        <f t="shared" si="84"/>
        <v>0</v>
      </c>
      <c r="V59" s="14">
        <f t="shared" si="84"/>
        <v>0</v>
      </c>
      <c r="W59" s="14">
        <f t="shared" si="84"/>
        <v>0</v>
      </c>
      <c r="X59" s="14">
        <f t="shared" si="84"/>
        <v>0</v>
      </c>
      <c r="Y59" s="14">
        <f t="shared" si="84"/>
        <v>0</v>
      </c>
      <c r="Z59" s="14">
        <f t="shared" si="84"/>
        <v>0</v>
      </c>
      <c r="AA59" s="14">
        <f t="shared" si="84"/>
        <v>0</v>
      </c>
      <c r="AB59" s="14">
        <f t="shared" si="84"/>
        <v>0</v>
      </c>
      <c r="AC59" s="14">
        <f t="shared" si="84"/>
        <v>0</v>
      </c>
      <c r="AD59" s="14">
        <f t="shared" si="84"/>
        <v>0</v>
      </c>
      <c r="AE59" s="14">
        <f t="shared" si="84"/>
        <v>0</v>
      </c>
      <c r="AF59" s="14">
        <f t="shared" si="84"/>
        <v>0</v>
      </c>
      <c r="AG59" s="14">
        <f t="shared" si="84"/>
        <v>0</v>
      </c>
      <c r="AH59" s="14">
        <f t="shared" si="84"/>
        <v>0</v>
      </c>
      <c r="AI59" s="14">
        <f t="shared" si="84"/>
        <v>0</v>
      </c>
      <c r="AJ59" s="14">
        <f t="shared" si="83"/>
        <v>0</v>
      </c>
      <c r="AK59" s="14">
        <f t="shared" si="83"/>
        <v>0</v>
      </c>
      <c r="AL59" s="14">
        <f t="shared" si="83"/>
        <v>0</v>
      </c>
      <c r="AM59" s="14">
        <f t="shared" si="83"/>
        <v>0</v>
      </c>
      <c r="AN59" s="14">
        <f t="shared" si="83"/>
        <v>0</v>
      </c>
      <c r="AO59" s="14">
        <f t="shared" si="83"/>
        <v>0</v>
      </c>
      <c r="AP59" s="14">
        <f t="shared" si="83"/>
        <v>0</v>
      </c>
      <c r="AQ59" s="14">
        <f t="shared" si="83"/>
        <v>0</v>
      </c>
      <c r="AR59" s="14">
        <f t="shared" si="83"/>
        <v>0</v>
      </c>
      <c r="AS59" s="14">
        <f t="shared" si="83"/>
        <v>0</v>
      </c>
      <c r="AT59" s="14">
        <f t="shared" si="83"/>
        <v>0</v>
      </c>
      <c r="AU59" s="14">
        <f t="shared" si="83"/>
        <v>0</v>
      </c>
      <c r="AV59" s="14">
        <f t="shared" si="83"/>
        <v>0</v>
      </c>
      <c r="AW59" s="14">
        <f t="shared" si="83"/>
        <v>0</v>
      </c>
      <c r="AX59" s="14">
        <f t="shared" si="83"/>
        <v>0</v>
      </c>
      <c r="AY59" s="14">
        <f t="shared" si="83"/>
        <v>0</v>
      </c>
      <c r="AZ59" s="14">
        <f t="shared" si="83"/>
        <v>0</v>
      </c>
      <c r="BA59" s="14">
        <f t="shared" si="83"/>
        <v>0</v>
      </c>
      <c r="BB59" s="14">
        <f t="shared" si="83"/>
        <v>0</v>
      </c>
      <c r="BC59" s="14">
        <f t="shared" si="83"/>
        <v>0</v>
      </c>
      <c r="BD59" s="14">
        <f t="shared" si="83"/>
        <v>0</v>
      </c>
      <c r="BE59" s="14">
        <f t="shared" si="83"/>
        <v>0</v>
      </c>
      <c r="BF59" s="14">
        <f t="shared" si="83"/>
        <v>0</v>
      </c>
      <c r="BG59" s="14">
        <f t="shared" si="83"/>
        <v>0</v>
      </c>
      <c r="BH59" s="14">
        <f t="shared" si="83"/>
        <v>0</v>
      </c>
      <c r="BI59" s="14">
        <f t="shared" si="83"/>
        <v>0</v>
      </c>
      <c r="BJ59" s="14">
        <f t="shared" si="83"/>
        <v>0</v>
      </c>
      <c r="BK59" s="14">
        <f t="shared" si="83"/>
        <v>0</v>
      </c>
      <c r="BO59" s="27">
        <f t="shared" si="80"/>
        <v>0</v>
      </c>
      <c r="BP59" s="27">
        <f t="shared" si="80"/>
        <v>0</v>
      </c>
      <c r="BQ59" s="27">
        <f t="shared" si="80"/>
        <v>0</v>
      </c>
      <c r="BR59" s="27">
        <f t="shared" si="80"/>
        <v>0</v>
      </c>
      <c r="BS59" s="27">
        <f t="shared" si="80"/>
        <v>0</v>
      </c>
      <c r="BT59" s="27">
        <f t="shared" si="80"/>
        <v>0</v>
      </c>
    </row>
    <row r="60" spans="1:72" hidden="1" outlineLevel="2" x14ac:dyDescent="0.25">
      <c r="A60" s="11"/>
      <c r="C60" s="2"/>
      <c r="D60" s="14">
        <f t="shared" si="84"/>
        <v>0</v>
      </c>
      <c r="E60" s="14">
        <f t="shared" si="84"/>
        <v>0</v>
      </c>
      <c r="F60" s="14">
        <f t="shared" si="84"/>
        <v>0</v>
      </c>
      <c r="G60" s="14">
        <f t="shared" si="84"/>
        <v>0</v>
      </c>
      <c r="H60" s="14">
        <f t="shared" si="84"/>
        <v>0</v>
      </c>
      <c r="I60" s="14">
        <f t="shared" si="84"/>
        <v>0</v>
      </c>
      <c r="J60" s="14">
        <f t="shared" si="84"/>
        <v>0</v>
      </c>
      <c r="K60" s="14">
        <f t="shared" si="84"/>
        <v>0</v>
      </c>
      <c r="L60" s="14">
        <f t="shared" si="84"/>
        <v>0</v>
      </c>
      <c r="M60" s="14">
        <f t="shared" si="84"/>
        <v>0</v>
      </c>
      <c r="N60" s="14">
        <f t="shared" si="84"/>
        <v>0</v>
      </c>
      <c r="O60" s="14">
        <f t="shared" si="84"/>
        <v>0</v>
      </c>
      <c r="P60" s="14">
        <f t="shared" si="84"/>
        <v>0</v>
      </c>
      <c r="Q60" s="14">
        <f t="shared" si="84"/>
        <v>0</v>
      </c>
      <c r="R60" s="14">
        <f t="shared" si="84"/>
        <v>0</v>
      </c>
      <c r="S60" s="14">
        <f t="shared" si="84"/>
        <v>0</v>
      </c>
      <c r="T60" s="14">
        <f t="shared" si="84"/>
        <v>0</v>
      </c>
      <c r="U60" s="14">
        <f t="shared" si="84"/>
        <v>0</v>
      </c>
      <c r="V60" s="14">
        <f t="shared" si="84"/>
        <v>0</v>
      </c>
      <c r="W60" s="14">
        <f t="shared" si="84"/>
        <v>0</v>
      </c>
      <c r="X60" s="14">
        <f t="shared" si="84"/>
        <v>0</v>
      </c>
      <c r="Y60" s="14">
        <f t="shared" si="84"/>
        <v>0</v>
      </c>
      <c r="Z60" s="14">
        <f t="shared" si="84"/>
        <v>0</v>
      </c>
      <c r="AA60" s="14">
        <f t="shared" si="84"/>
        <v>0</v>
      </c>
      <c r="AB60" s="14">
        <f t="shared" si="84"/>
        <v>0</v>
      </c>
      <c r="AC60" s="14">
        <f t="shared" si="84"/>
        <v>0</v>
      </c>
      <c r="AD60" s="14">
        <f t="shared" si="84"/>
        <v>0</v>
      </c>
      <c r="AE60" s="14">
        <f t="shared" si="84"/>
        <v>0</v>
      </c>
      <c r="AF60" s="14">
        <f t="shared" si="84"/>
        <v>0</v>
      </c>
      <c r="AG60" s="14">
        <f t="shared" si="84"/>
        <v>0</v>
      </c>
      <c r="AH60" s="14">
        <f t="shared" si="84"/>
        <v>0</v>
      </c>
      <c r="AI60" s="14">
        <f t="shared" si="84"/>
        <v>0</v>
      </c>
      <c r="AJ60" s="14">
        <f t="shared" si="83"/>
        <v>0</v>
      </c>
      <c r="AK60" s="14">
        <f t="shared" si="83"/>
        <v>0</v>
      </c>
      <c r="AL60" s="14">
        <f t="shared" si="83"/>
        <v>0</v>
      </c>
      <c r="AM60" s="14">
        <f t="shared" si="83"/>
        <v>0</v>
      </c>
      <c r="AN60" s="14">
        <f t="shared" si="83"/>
        <v>0</v>
      </c>
      <c r="AO60" s="14">
        <f t="shared" si="83"/>
        <v>0</v>
      </c>
      <c r="AP60" s="14">
        <f t="shared" si="83"/>
        <v>0</v>
      </c>
      <c r="AQ60" s="14">
        <f t="shared" si="83"/>
        <v>0</v>
      </c>
      <c r="AR60" s="14">
        <f t="shared" si="83"/>
        <v>0</v>
      </c>
      <c r="AS60" s="14">
        <f t="shared" si="83"/>
        <v>0</v>
      </c>
      <c r="AT60" s="14">
        <f t="shared" si="83"/>
        <v>0</v>
      </c>
      <c r="AU60" s="14">
        <f t="shared" si="83"/>
        <v>0</v>
      </c>
      <c r="AV60" s="14">
        <f t="shared" si="83"/>
        <v>0</v>
      </c>
      <c r="AW60" s="14">
        <f t="shared" si="83"/>
        <v>0</v>
      </c>
      <c r="AX60" s="14">
        <f t="shared" si="83"/>
        <v>0</v>
      </c>
      <c r="AY60" s="14">
        <f t="shared" si="83"/>
        <v>0</v>
      </c>
      <c r="AZ60" s="14">
        <f t="shared" si="83"/>
        <v>0</v>
      </c>
      <c r="BA60" s="14">
        <f t="shared" si="83"/>
        <v>0</v>
      </c>
      <c r="BB60" s="14">
        <f t="shared" si="83"/>
        <v>0</v>
      </c>
      <c r="BC60" s="14">
        <f t="shared" si="83"/>
        <v>0</v>
      </c>
      <c r="BD60" s="14">
        <f t="shared" si="83"/>
        <v>0</v>
      </c>
      <c r="BE60" s="14">
        <f t="shared" si="83"/>
        <v>0</v>
      </c>
      <c r="BF60" s="14">
        <f t="shared" si="83"/>
        <v>0</v>
      </c>
      <c r="BG60" s="14">
        <f t="shared" si="83"/>
        <v>0</v>
      </c>
      <c r="BH60" s="14">
        <f t="shared" si="83"/>
        <v>0</v>
      </c>
      <c r="BI60" s="14">
        <f t="shared" si="83"/>
        <v>0</v>
      </c>
      <c r="BJ60" s="14">
        <f t="shared" si="83"/>
        <v>0</v>
      </c>
      <c r="BK60" s="14">
        <f t="shared" si="83"/>
        <v>0</v>
      </c>
      <c r="BO60" s="27">
        <f t="shared" si="80"/>
        <v>0</v>
      </c>
      <c r="BP60" s="27">
        <f t="shared" si="80"/>
        <v>0</v>
      </c>
      <c r="BQ60" s="27">
        <f t="shared" si="80"/>
        <v>0</v>
      </c>
      <c r="BR60" s="27">
        <f t="shared" si="80"/>
        <v>0</v>
      </c>
      <c r="BS60" s="27">
        <f t="shared" si="80"/>
        <v>0</v>
      </c>
      <c r="BT60" s="27">
        <f t="shared" si="80"/>
        <v>0</v>
      </c>
    </row>
    <row r="61" spans="1:72" hidden="1" outlineLevel="1" x14ac:dyDescent="0.25">
      <c r="A61" s="11"/>
      <c r="C61" s="51"/>
      <c r="D61" s="14">
        <f t="shared" si="84"/>
        <v>0</v>
      </c>
      <c r="E61" s="14">
        <f t="shared" si="84"/>
        <v>0</v>
      </c>
      <c r="F61" s="14">
        <f t="shared" si="84"/>
        <v>0</v>
      </c>
      <c r="G61" s="14">
        <f t="shared" si="84"/>
        <v>0</v>
      </c>
      <c r="H61" s="14">
        <f t="shared" si="84"/>
        <v>0</v>
      </c>
      <c r="I61" s="14">
        <f t="shared" si="84"/>
        <v>0</v>
      </c>
      <c r="J61" s="14">
        <f t="shared" si="84"/>
        <v>0</v>
      </c>
      <c r="K61" s="14">
        <f t="shared" si="84"/>
        <v>0</v>
      </c>
      <c r="L61" s="14">
        <f t="shared" si="84"/>
        <v>0</v>
      </c>
      <c r="M61" s="14">
        <f t="shared" si="84"/>
        <v>0</v>
      </c>
      <c r="N61" s="14">
        <f t="shared" si="84"/>
        <v>0</v>
      </c>
      <c r="O61" s="14">
        <f t="shared" si="84"/>
        <v>0</v>
      </c>
      <c r="P61" s="14">
        <f t="shared" si="84"/>
        <v>0</v>
      </c>
      <c r="Q61" s="14">
        <f t="shared" si="84"/>
        <v>0</v>
      </c>
      <c r="R61" s="14">
        <f t="shared" si="84"/>
        <v>0</v>
      </c>
      <c r="S61" s="14">
        <f t="shared" si="84"/>
        <v>0</v>
      </c>
      <c r="T61" s="14">
        <f t="shared" si="84"/>
        <v>0</v>
      </c>
      <c r="U61" s="14">
        <f t="shared" si="84"/>
        <v>0</v>
      </c>
      <c r="V61" s="14">
        <f t="shared" si="84"/>
        <v>0</v>
      </c>
      <c r="W61" s="14">
        <f t="shared" si="84"/>
        <v>0</v>
      </c>
      <c r="X61" s="14">
        <f t="shared" si="84"/>
        <v>0</v>
      </c>
      <c r="Y61" s="14">
        <f t="shared" si="84"/>
        <v>0</v>
      </c>
      <c r="Z61" s="14">
        <f t="shared" si="84"/>
        <v>0</v>
      </c>
      <c r="AA61" s="14">
        <f t="shared" si="84"/>
        <v>0</v>
      </c>
      <c r="AB61" s="14">
        <f t="shared" si="84"/>
        <v>0</v>
      </c>
      <c r="AC61" s="14">
        <f t="shared" si="84"/>
        <v>0</v>
      </c>
      <c r="AD61" s="14">
        <f t="shared" si="84"/>
        <v>0</v>
      </c>
      <c r="AE61" s="14">
        <f t="shared" si="84"/>
        <v>0</v>
      </c>
      <c r="AF61" s="14">
        <f t="shared" si="84"/>
        <v>0</v>
      </c>
      <c r="AG61" s="14">
        <f t="shared" si="84"/>
        <v>0</v>
      </c>
      <c r="AH61" s="14">
        <f t="shared" si="84"/>
        <v>0</v>
      </c>
      <c r="AI61" s="14">
        <f t="shared" si="84"/>
        <v>0</v>
      </c>
      <c r="AJ61" s="14">
        <f t="shared" si="83"/>
        <v>0</v>
      </c>
      <c r="AK61" s="14">
        <f t="shared" si="83"/>
        <v>0</v>
      </c>
      <c r="AL61" s="14">
        <f t="shared" si="83"/>
        <v>0</v>
      </c>
      <c r="AM61" s="14">
        <f t="shared" si="83"/>
        <v>0</v>
      </c>
      <c r="AN61" s="14">
        <f t="shared" si="83"/>
        <v>0</v>
      </c>
      <c r="AO61" s="14">
        <f t="shared" si="83"/>
        <v>0</v>
      </c>
      <c r="AP61" s="14">
        <f t="shared" si="83"/>
        <v>0</v>
      </c>
      <c r="AQ61" s="14">
        <f t="shared" si="83"/>
        <v>0</v>
      </c>
      <c r="AR61" s="14">
        <f t="shared" si="83"/>
        <v>0</v>
      </c>
      <c r="AS61" s="14">
        <f t="shared" si="83"/>
        <v>0</v>
      </c>
      <c r="AT61" s="14">
        <f t="shared" si="83"/>
        <v>0</v>
      </c>
      <c r="AU61" s="14">
        <f t="shared" si="83"/>
        <v>0</v>
      </c>
      <c r="AV61" s="14">
        <f t="shared" si="83"/>
        <v>0</v>
      </c>
      <c r="AW61" s="14">
        <f t="shared" si="83"/>
        <v>0</v>
      </c>
      <c r="AX61" s="14">
        <f t="shared" si="83"/>
        <v>0</v>
      </c>
      <c r="AY61" s="14">
        <f t="shared" si="83"/>
        <v>0</v>
      </c>
      <c r="AZ61" s="14">
        <f t="shared" si="83"/>
        <v>0</v>
      </c>
      <c r="BA61" s="14">
        <f t="shared" si="83"/>
        <v>0</v>
      </c>
      <c r="BB61" s="14">
        <f t="shared" si="83"/>
        <v>0</v>
      </c>
      <c r="BC61" s="14">
        <f t="shared" si="83"/>
        <v>0</v>
      </c>
      <c r="BD61" s="14">
        <f t="shared" si="83"/>
        <v>0</v>
      </c>
      <c r="BE61" s="14">
        <f t="shared" si="83"/>
        <v>0</v>
      </c>
      <c r="BF61" s="14">
        <f t="shared" si="83"/>
        <v>0</v>
      </c>
      <c r="BG61" s="14">
        <f t="shared" si="83"/>
        <v>0</v>
      </c>
      <c r="BH61" s="14">
        <f t="shared" si="83"/>
        <v>0</v>
      </c>
      <c r="BI61" s="14">
        <f t="shared" si="83"/>
        <v>0</v>
      </c>
      <c r="BJ61" s="14">
        <f t="shared" si="83"/>
        <v>0</v>
      </c>
      <c r="BK61" s="14">
        <f t="shared" si="83"/>
        <v>0</v>
      </c>
      <c r="BO61" s="27">
        <f t="shared" si="80"/>
        <v>0</v>
      </c>
      <c r="BP61" s="27">
        <f t="shared" si="80"/>
        <v>0</v>
      </c>
      <c r="BQ61" s="27">
        <f t="shared" si="80"/>
        <v>0</v>
      </c>
      <c r="BR61" s="27">
        <f t="shared" si="80"/>
        <v>0</v>
      </c>
      <c r="BS61" s="27">
        <f t="shared" si="80"/>
        <v>0</v>
      </c>
      <c r="BT61" s="27">
        <f t="shared" si="80"/>
        <v>0</v>
      </c>
    </row>
    <row r="62" spans="1:72" collapsed="1" x14ac:dyDescent="0.25">
      <c r="C62" s="3" t="s">
        <v>20</v>
      </c>
      <c r="D62" s="15">
        <f t="shared" si="84"/>
        <v>0</v>
      </c>
      <c r="E62" s="15">
        <f t="shared" si="84"/>
        <v>0</v>
      </c>
      <c r="F62" s="15">
        <f t="shared" si="84"/>
        <v>0</v>
      </c>
      <c r="G62" s="15">
        <f t="shared" si="84"/>
        <v>0</v>
      </c>
      <c r="H62" s="15">
        <f t="shared" si="84"/>
        <v>0</v>
      </c>
      <c r="I62" s="15">
        <f t="shared" si="84"/>
        <v>0</v>
      </c>
      <c r="J62" s="15">
        <f t="shared" si="84"/>
        <v>0</v>
      </c>
      <c r="K62" s="15">
        <f t="shared" si="84"/>
        <v>0</v>
      </c>
      <c r="L62" s="15">
        <f t="shared" si="84"/>
        <v>0</v>
      </c>
      <c r="M62" s="15">
        <f t="shared" si="84"/>
        <v>0</v>
      </c>
      <c r="N62" s="15">
        <f t="shared" si="84"/>
        <v>0</v>
      </c>
      <c r="O62" s="15">
        <f t="shared" si="84"/>
        <v>0</v>
      </c>
      <c r="P62" s="15">
        <f t="shared" si="84"/>
        <v>0</v>
      </c>
      <c r="Q62" s="15">
        <f t="shared" si="84"/>
        <v>0</v>
      </c>
      <c r="R62" s="15">
        <f t="shared" si="84"/>
        <v>0</v>
      </c>
      <c r="S62" s="15">
        <f t="shared" si="84"/>
        <v>0</v>
      </c>
      <c r="T62" s="15">
        <f t="shared" si="84"/>
        <v>0</v>
      </c>
      <c r="U62" s="15">
        <f t="shared" si="84"/>
        <v>0</v>
      </c>
      <c r="V62" s="15">
        <f t="shared" si="84"/>
        <v>0</v>
      </c>
      <c r="W62" s="15">
        <f t="shared" si="84"/>
        <v>0</v>
      </c>
      <c r="X62" s="15">
        <f t="shared" si="84"/>
        <v>0</v>
      </c>
      <c r="Y62" s="15">
        <f t="shared" si="84"/>
        <v>0</v>
      </c>
      <c r="Z62" s="15">
        <f t="shared" si="84"/>
        <v>0</v>
      </c>
      <c r="AA62" s="15">
        <f t="shared" si="84"/>
        <v>0</v>
      </c>
      <c r="AB62" s="15">
        <f t="shared" si="84"/>
        <v>0</v>
      </c>
      <c r="AC62" s="15">
        <f t="shared" si="84"/>
        <v>0</v>
      </c>
      <c r="AD62" s="15">
        <f t="shared" si="84"/>
        <v>0</v>
      </c>
      <c r="AE62" s="15">
        <f t="shared" si="84"/>
        <v>0</v>
      </c>
      <c r="AF62" s="15">
        <f t="shared" si="84"/>
        <v>0</v>
      </c>
      <c r="AG62" s="15">
        <f t="shared" si="84"/>
        <v>0</v>
      </c>
      <c r="AH62" s="15">
        <f t="shared" si="84"/>
        <v>0</v>
      </c>
      <c r="AI62" s="15">
        <f t="shared" si="84"/>
        <v>0</v>
      </c>
      <c r="AJ62" s="15">
        <f t="shared" si="83"/>
        <v>0</v>
      </c>
      <c r="AK62" s="15">
        <f t="shared" si="83"/>
        <v>0</v>
      </c>
      <c r="AL62" s="15">
        <f t="shared" si="83"/>
        <v>0</v>
      </c>
      <c r="AM62" s="15">
        <f t="shared" si="83"/>
        <v>0</v>
      </c>
      <c r="AN62" s="15">
        <f t="shared" si="83"/>
        <v>0</v>
      </c>
      <c r="AO62" s="15">
        <f t="shared" si="83"/>
        <v>0</v>
      </c>
      <c r="AP62" s="15">
        <f t="shared" si="83"/>
        <v>0</v>
      </c>
      <c r="AQ62" s="15">
        <f t="shared" si="83"/>
        <v>0</v>
      </c>
      <c r="AR62" s="15">
        <f t="shared" si="83"/>
        <v>0</v>
      </c>
      <c r="AS62" s="15">
        <f t="shared" si="83"/>
        <v>0</v>
      </c>
      <c r="AT62" s="15">
        <f t="shared" si="83"/>
        <v>0</v>
      </c>
      <c r="AU62" s="15">
        <f t="shared" si="83"/>
        <v>0</v>
      </c>
      <c r="AV62" s="15">
        <f t="shared" si="83"/>
        <v>0</v>
      </c>
      <c r="AW62" s="15">
        <f t="shared" si="83"/>
        <v>0</v>
      </c>
      <c r="AX62" s="15">
        <f t="shared" si="83"/>
        <v>0</v>
      </c>
      <c r="AY62" s="15">
        <f t="shared" si="83"/>
        <v>0</v>
      </c>
      <c r="AZ62" s="15">
        <f t="shared" si="83"/>
        <v>4.2085479112026203E-2</v>
      </c>
      <c r="BA62" s="15">
        <f t="shared" si="83"/>
        <v>4.2062243804558364E-2</v>
      </c>
      <c r="BB62" s="15">
        <f t="shared" si="83"/>
        <v>4.2099234550480702E-2</v>
      </c>
      <c r="BC62" s="15">
        <f t="shared" si="83"/>
        <v>4.2059482817586868E-2</v>
      </c>
      <c r="BD62" s="15">
        <f t="shared" si="83"/>
        <v>4.1997706137541169E-2</v>
      </c>
      <c r="BE62" s="15">
        <f t="shared" si="83"/>
        <v>4.1920579399255198E-2</v>
      </c>
      <c r="BF62" s="15">
        <f t="shared" si="83"/>
        <v>4.1990060924094186E-2</v>
      </c>
      <c r="BG62" s="15">
        <f t="shared" si="83"/>
        <v>4.1989230264042998E-2</v>
      </c>
      <c r="BH62" s="15">
        <f t="shared" si="83"/>
        <v>4.1923304301202391E-2</v>
      </c>
      <c r="BI62" s="15">
        <f t="shared" si="83"/>
        <v>4.189832607924715E-2</v>
      </c>
      <c r="BJ62" s="15">
        <f t="shared" si="83"/>
        <v>4.2027899903816612E-2</v>
      </c>
      <c r="BK62" s="15">
        <f t="shared" si="83"/>
        <v>4.2091863629199588E-2</v>
      </c>
      <c r="BO62" s="28">
        <f t="shared" ref="BO62:BT62" si="85">IFERROR(((1+BO119/BW43)^(360/BO$3))-1,0)</f>
        <v>0</v>
      </c>
      <c r="BP62" s="28">
        <f t="shared" si="85"/>
        <v>4.2070579174528167E-2</v>
      </c>
      <c r="BQ62" s="28">
        <f t="shared" si="85"/>
        <v>0</v>
      </c>
      <c r="BR62" s="28">
        <f t="shared" si="85"/>
        <v>0</v>
      </c>
      <c r="BS62" s="28">
        <f t="shared" si="85"/>
        <v>0</v>
      </c>
      <c r="BT62" s="28">
        <f t="shared" si="85"/>
        <v>0</v>
      </c>
    </row>
    <row r="65" spans="1:72" hidden="1" outlineLevel="2" x14ac:dyDescent="0.25">
      <c r="A65" s="11"/>
      <c r="C65" s="2" t="s">
        <v>79</v>
      </c>
      <c r="D65" s="14">
        <f t="shared" ref="D65:BK67" si="86">-IFERROR(((1-D122/D27)^(360/D$4))-1,0)</f>
        <v>0</v>
      </c>
      <c r="E65" s="14">
        <f t="shared" si="86"/>
        <v>0</v>
      </c>
      <c r="F65" s="14">
        <f t="shared" si="86"/>
        <v>0</v>
      </c>
      <c r="G65" s="14">
        <f t="shared" si="86"/>
        <v>0</v>
      </c>
      <c r="H65" s="14">
        <f t="shared" si="86"/>
        <v>0</v>
      </c>
      <c r="I65" s="14">
        <f t="shared" si="86"/>
        <v>0</v>
      </c>
      <c r="J65" s="14">
        <f t="shared" si="86"/>
        <v>0</v>
      </c>
      <c r="K65" s="14">
        <f t="shared" si="86"/>
        <v>0</v>
      </c>
      <c r="L65" s="14">
        <f t="shared" si="86"/>
        <v>0</v>
      </c>
      <c r="M65" s="14">
        <f t="shared" si="86"/>
        <v>0</v>
      </c>
      <c r="N65" s="14">
        <f t="shared" si="86"/>
        <v>0</v>
      </c>
      <c r="O65" s="14">
        <f t="shared" si="86"/>
        <v>0</v>
      </c>
      <c r="P65" s="14">
        <f t="shared" si="86"/>
        <v>0</v>
      </c>
      <c r="Q65" s="14">
        <f t="shared" si="86"/>
        <v>0</v>
      </c>
      <c r="R65" s="14">
        <f t="shared" si="86"/>
        <v>0</v>
      </c>
      <c r="S65" s="14">
        <f t="shared" si="86"/>
        <v>0</v>
      </c>
      <c r="T65" s="14">
        <f t="shared" si="86"/>
        <v>0</v>
      </c>
      <c r="U65" s="14">
        <f t="shared" si="86"/>
        <v>0</v>
      </c>
      <c r="V65" s="14">
        <f t="shared" si="86"/>
        <v>0</v>
      </c>
      <c r="W65" s="14">
        <f t="shared" si="86"/>
        <v>0</v>
      </c>
      <c r="X65" s="14">
        <f t="shared" si="86"/>
        <v>0</v>
      </c>
      <c r="Y65" s="14">
        <f t="shared" si="86"/>
        <v>0</v>
      </c>
      <c r="Z65" s="14">
        <f t="shared" si="86"/>
        <v>0</v>
      </c>
      <c r="AA65" s="14">
        <f t="shared" si="86"/>
        <v>0</v>
      </c>
      <c r="AB65" s="14">
        <f t="shared" si="86"/>
        <v>0</v>
      </c>
      <c r="AC65" s="14">
        <f t="shared" si="86"/>
        <v>0</v>
      </c>
      <c r="AD65" s="14">
        <f t="shared" si="86"/>
        <v>0</v>
      </c>
      <c r="AE65" s="14">
        <f t="shared" si="86"/>
        <v>0</v>
      </c>
      <c r="AF65" s="14">
        <f t="shared" si="86"/>
        <v>0</v>
      </c>
      <c r="AG65" s="14">
        <f t="shared" si="86"/>
        <v>0</v>
      </c>
      <c r="AH65" s="14">
        <f t="shared" si="86"/>
        <v>0</v>
      </c>
      <c r="AI65" s="14">
        <f t="shared" si="86"/>
        <v>0</v>
      </c>
      <c r="AJ65" s="14">
        <f t="shared" si="86"/>
        <v>0</v>
      </c>
      <c r="AK65" s="14">
        <f t="shared" si="86"/>
        <v>0</v>
      </c>
      <c r="AL65" s="14">
        <f t="shared" si="86"/>
        <v>0</v>
      </c>
      <c r="AM65" s="14">
        <f t="shared" si="86"/>
        <v>0</v>
      </c>
      <c r="AN65" s="14">
        <f t="shared" si="86"/>
        <v>0</v>
      </c>
      <c r="AO65" s="14">
        <f t="shared" si="86"/>
        <v>0</v>
      </c>
      <c r="AP65" s="14">
        <f t="shared" si="86"/>
        <v>0</v>
      </c>
      <c r="AQ65" s="14">
        <f t="shared" si="86"/>
        <v>0</v>
      </c>
      <c r="AR65" s="14">
        <f t="shared" si="86"/>
        <v>0</v>
      </c>
      <c r="AS65" s="14">
        <f t="shared" si="86"/>
        <v>0</v>
      </c>
      <c r="AT65" s="14">
        <f t="shared" si="86"/>
        <v>0</v>
      </c>
      <c r="AU65" s="14">
        <f t="shared" si="86"/>
        <v>0</v>
      </c>
      <c r="AV65" s="14">
        <f t="shared" si="86"/>
        <v>0</v>
      </c>
      <c r="AW65" s="14">
        <f t="shared" si="86"/>
        <v>0</v>
      </c>
      <c r="AX65" s="14">
        <f t="shared" si="86"/>
        <v>0</v>
      </c>
      <c r="AY65" s="14">
        <f t="shared" si="86"/>
        <v>0</v>
      </c>
      <c r="AZ65" s="14">
        <f t="shared" si="86"/>
        <v>0</v>
      </c>
      <c r="BA65" s="14">
        <f t="shared" si="86"/>
        <v>0</v>
      </c>
      <c r="BB65" s="14">
        <f t="shared" si="86"/>
        <v>0</v>
      </c>
      <c r="BC65" s="14">
        <f t="shared" si="86"/>
        <v>0</v>
      </c>
      <c r="BD65" s="14">
        <f t="shared" si="86"/>
        <v>0</v>
      </c>
      <c r="BE65" s="14">
        <f t="shared" si="86"/>
        <v>0</v>
      </c>
      <c r="BF65" s="14">
        <f t="shared" si="86"/>
        <v>0</v>
      </c>
      <c r="BG65" s="14">
        <f t="shared" si="86"/>
        <v>0</v>
      </c>
      <c r="BH65" s="14">
        <f t="shared" si="86"/>
        <v>0</v>
      </c>
      <c r="BI65" s="14">
        <f t="shared" si="86"/>
        <v>0</v>
      </c>
      <c r="BJ65" s="14">
        <f t="shared" si="86"/>
        <v>0</v>
      </c>
      <c r="BK65" s="14">
        <f t="shared" si="86"/>
        <v>0</v>
      </c>
      <c r="BO65" s="27">
        <f t="shared" ref="BO65:BT80" si="87">-IFERROR(((1-BO122/BW27)^(360/BO$4))-1,0)</f>
        <v>0</v>
      </c>
      <c r="BP65" s="27">
        <f t="shared" si="87"/>
        <v>0</v>
      </c>
      <c r="BQ65" s="27">
        <f t="shared" si="87"/>
        <v>0</v>
      </c>
      <c r="BR65" s="27">
        <f t="shared" si="87"/>
        <v>0</v>
      </c>
      <c r="BS65" s="27">
        <f t="shared" si="87"/>
        <v>0</v>
      </c>
      <c r="BT65" s="27">
        <f t="shared" si="87"/>
        <v>0</v>
      </c>
    </row>
    <row r="66" spans="1:72" hidden="1" outlineLevel="2" x14ac:dyDescent="0.25">
      <c r="A66" s="11"/>
      <c r="C66" s="2"/>
      <c r="D66" s="14">
        <f t="shared" si="86"/>
        <v>0</v>
      </c>
      <c r="E66" s="14">
        <f t="shared" si="86"/>
        <v>0</v>
      </c>
      <c r="F66" s="14">
        <f t="shared" si="86"/>
        <v>0</v>
      </c>
      <c r="G66" s="14">
        <f t="shared" si="86"/>
        <v>0</v>
      </c>
      <c r="H66" s="14">
        <f t="shared" si="86"/>
        <v>0</v>
      </c>
      <c r="I66" s="14">
        <f t="shared" si="86"/>
        <v>0</v>
      </c>
      <c r="J66" s="14">
        <f t="shared" si="86"/>
        <v>0</v>
      </c>
      <c r="K66" s="14">
        <f t="shared" si="86"/>
        <v>0</v>
      </c>
      <c r="L66" s="14">
        <f t="shared" si="86"/>
        <v>0</v>
      </c>
      <c r="M66" s="14">
        <f t="shared" si="86"/>
        <v>0</v>
      </c>
      <c r="N66" s="14">
        <f t="shared" si="86"/>
        <v>0</v>
      </c>
      <c r="O66" s="14">
        <f t="shared" si="86"/>
        <v>0</v>
      </c>
      <c r="P66" s="14">
        <f t="shared" si="86"/>
        <v>0</v>
      </c>
      <c r="Q66" s="14">
        <f t="shared" si="86"/>
        <v>0</v>
      </c>
      <c r="R66" s="14">
        <f t="shared" si="86"/>
        <v>0</v>
      </c>
      <c r="S66" s="14">
        <f t="shared" si="86"/>
        <v>0</v>
      </c>
      <c r="T66" s="14">
        <f t="shared" si="86"/>
        <v>0</v>
      </c>
      <c r="U66" s="14">
        <f t="shared" si="86"/>
        <v>0</v>
      </c>
      <c r="V66" s="14">
        <f t="shared" si="86"/>
        <v>0</v>
      </c>
      <c r="W66" s="14">
        <f t="shared" si="86"/>
        <v>0</v>
      </c>
      <c r="X66" s="14">
        <f t="shared" si="86"/>
        <v>0</v>
      </c>
      <c r="Y66" s="14">
        <f t="shared" si="86"/>
        <v>0</v>
      </c>
      <c r="Z66" s="14">
        <f t="shared" si="86"/>
        <v>0</v>
      </c>
      <c r="AA66" s="14">
        <f t="shared" si="86"/>
        <v>0</v>
      </c>
      <c r="AB66" s="14">
        <f t="shared" si="86"/>
        <v>0</v>
      </c>
      <c r="AC66" s="14">
        <f t="shared" si="86"/>
        <v>0</v>
      </c>
      <c r="AD66" s="14">
        <f t="shared" si="86"/>
        <v>0</v>
      </c>
      <c r="AE66" s="14">
        <f t="shared" si="86"/>
        <v>0</v>
      </c>
      <c r="AF66" s="14">
        <f t="shared" si="86"/>
        <v>0</v>
      </c>
      <c r="AG66" s="14">
        <f t="shared" si="86"/>
        <v>0</v>
      </c>
      <c r="AH66" s="14">
        <f t="shared" si="86"/>
        <v>0</v>
      </c>
      <c r="AI66" s="14">
        <f t="shared" si="86"/>
        <v>0</v>
      </c>
      <c r="AJ66" s="14">
        <f t="shared" si="86"/>
        <v>0</v>
      </c>
      <c r="AK66" s="14">
        <f t="shared" si="86"/>
        <v>0</v>
      </c>
      <c r="AL66" s="14">
        <f t="shared" si="86"/>
        <v>0</v>
      </c>
      <c r="AM66" s="14">
        <f t="shared" si="86"/>
        <v>0</v>
      </c>
      <c r="AN66" s="14">
        <f t="shared" si="86"/>
        <v>0</v>
      </c>
      <c r="AO66" s="14">
        <f t="shared" si="86"/>
        <v>0</v>
      </c>
      <c r="AP66" s="14">
        <f t="shared" si="86"/>
        <v>0</v>
      </c>
      <c r="AQ66" s="14">
        <f t="shared" si="86"/>
        <v>0</v>
      </c>
      <c r="AR66" s="14">
        <f t="shared" si="86"/>
        <v>0</v>
      </c>
      <c r="AS66" s="14">
        <f t="shared" si="86"/>
        <v>0</v>
      </c>
      <c r="AT66" s="14">
        <f t="shared" si="86"/>
        <v>0</v>
      </c>
      <c r="AU66" s="14">
        <f t="shared" si="86"/>
        <v>0</v>
      </c>
      <c r="AV66" s="14">
        <f t="shared" si="86"/>
        <v>0</v>
      </c>
      <c r="AW66" s="14">
        <f t="shared" si="86"/>
        <v>0</v>
      </c>
      <c r="AX66" s="14">
        <f t="shared" si="86"/>
        <v>0</v>
      </c>
      <c r="AY66" s="14">
        <f t="shared" si="86"/>
        <v>0</v>
      </c>
      <c r="AZ66" s="14">
        <f t="shared" si="86"/>
        <v>0</v>
      </c>
      <c r="BA66" s="14">
        <f t="shared" si="86"/>
        <v>0</v>
      </c>
      <c r="BB66" s="14">
        <f t="shared" si="86"/>
        <v>0</v>
      </c>
      <c r="BC66" s="14">
        <f t="shared" si="86"/>
        <v>0</v>
      </c>
      <c r="BD66" s="14">
        <f t="shared" si="86"/>
        <v>0</v>
      </c>
      <c r="BE66" s="14">
        <f t="shared" si="86"/>
        <v>0</v>
      </c>
      <c r="BF66" s="14">
        <f t="shared" si="86"/>
        <v>0</v>
      </c>
      <c r="BG66" s="14">
        <f t="shared" si="86"/>
        <v>0</v>
      </c>
      <c r="BH66" s="14">
        <f t="shared" si="86"/>
        <v>0</v>
      </c>
      <c r="BI66" s="14">
        <f t="shared" si="86"/>
        <v>0</v>
      </c>
      <c r="BJ66" s="14">
        <f t="shared" si="86"/>
        <v>0</v>
      </c>
      <c r="BK66" s="14">
        <f t="shared" si="86"/>
        <v>0</v>
      </c>
      <c r="BO66" s="27">
        <f t="shared" si="87"/>
        <v>0</v>
      </c>
      <c r="BP66" s="27">
        <f t="shared" si="87"/>
        <v>0</v>
      </c>
      <c r="BQ66" s="27">
        <f t="shared" si="87"/>
        <v>0</v>
      </c>
      <c r="BR66" s="27">
        <f t="shared" si="87"/>
        <v>0</v>
      </c>
      <c r="BS66" s="27">
        <f t="shared" si="87"/>
        <v>0</v>
      </c>
      <c r="BT66" s="27">
        <f t="shared" si="87"/>
        <v>0</v>
      </c>
    </row>
    <row r="67" spans="1:72" hidden="1" outlineLevel="2" x14ac:dyDescent="0.25">
      <c r="A67" s="11"/>
      <c r="C67" s="2"/>
      <c r="D67" s="14">
        <f t="shared" si="86"/>
        <v>0</v>
      </c>
      <c r="E67" s="14">
        <f t="shared" si="86"/>
        <v>0</v>
      </c>
      <c r="F67" s="14">
        <f t="shared" si="86"/>
        <v>0</v>
      </c>
      <c r="G67" s="14">
        <f t="shared" si="86"/>
        <v>0</v>
      </c>
      <c r="H67" s="14">
        <f t="shared" si="86"/>
        <v>0</v>
      </c>
      <c r="I67" s="14">
        <f t="shared" si="86"/>
        <v>0</v>
      </c>
      <c r="J67" s="14">
        <f t="shared" si="86"/>
        <v>0</v>
      </c>
      <c r="K67" s="14">
        <f t="shared" si="86"/>
        <v>0</v>
      </c>
      <c r="L67" s="14">
        <f t="shared" si="86"/>
        <v>0</v>
      </c>
      <c r="M67" s="14">
        <f t="shared" si="86"/>
        <v>0</v>
      </c>
      <c r="N67" s="14">
        <f t="shared" si="86"/>
        <v>0</v>
      </c>
      <c r="O67" s="14">
        <f t="shared" si="86"/>
        <v>0</v>
      </c>
      <c r="P67" s="14">
        <f t="shared" si="86"/>
        <v>0</v>
      </c>
      <c r="Q67" s="14">
        <f t="shared" si="86"/>
        <v>0</v>
      </c>
      <c r="R67" s="14">
        <f t="shared" si="86"/>
        <v>0</v>
      </c>
      <c r="S67" s="14">
        <f t="shared" si="86"/>
        <v>0</v>
      </c>
      <c r="T67" s="14">
        <f t="shared" si="86"/>
        <v>0</v>
      </c>
      <c r="U67" s="14">
        <f t="shared" si="86"/>
        <v>0</v>
      </c>
      <c r="V67" s="14">
        <f t="shared" si="86"/>
        <v>0</v>
      </c>
      <c r="W67" s="14">
        <f t="shared" si="86"/>
        <v>0</v>
      </c>
      <c r="X67" s="14">
        <f t="shared" si="86"/>
        <v>0</v>
      </c>
      <c r="Y67" s="14">
        <f t="shared" si="86"/>
        <v>0</v>
      </c>
      <c r="Z67" s="14">
        <f t="shared" si="86"/>
        <v>0</v>
      </c>
      <c r="AA67" s="14">
        <f t="shared" si="86"/>
        <v>0</v>
      </c>
      <c r="AB67" s="14">
        <f t="shared" si="86"/>
        <v>0</v>
      </c>
      <c r="AC67" s="14">
        <f t="shared" si="86"/>
        <v>0</v>
      </c>
      <c r="AD67" s="14">
        <f t="shared" si="86"/>
        <v>0</v>
      </c>
      <c r="AE67" s="14">
        <f t="shared" si="86"/>
        <v>0</v>
      </c>
      <c r="AF67" s="14">
        <f t="shared" si="86"/>
        <v>0</v>
      </c>
      <c r="AG67" s="14">
        <f t="shared" si="86"/>
        <v>0</v>
      </c>
      <c r="AH67" s="14">
        <f t="shared" si="86"/>
        <v>0</v>
      </c>
      <c r="AI67" s="14">
        <f t="shared" si="86"/>
        <v>0</v>
      </c>
      <c r="AJ67" s="14">
        <f t="shared" si="86"/>
        <v>0</v>
      </c>
      <c r="AK67" s="14">
        <f t="shared" si="86"/>
        <v>0</v>
      </c>
      <c r="AL67" s="14">
        <f t="shared" si="86"/>
        <v>0</v>
      </c>
      <c r="AM67" s="14">
        <f t="shared" si="86"/>
        <v>0</v>
      </c>
      <c r="AN67" s="14">
        <f t="shared" si="86"/>
        <v>0</v>
      </c>
      <c r="AO67" s="14">
        <f t="shared" si="86"/>
        <v>0</v>
      </c>
      <c r="AP67" s="14">
        <f t="shared" si="86"/>
        <v>0</v>
      </c>
      <c r="AQ67" s="14">
        <f t="shared" si="86"/>
        <v>0</v>
      </c>
      <c r="AR67" s="14">
        <f t="shared" si="86"/>
        <v>0</v>
      </c>
      <c r="AS67" s="14">
        <f t="shared" si="86"/>
        <v>0</v>
      </c>
      <c r="AT67" s="14">
        <f t="shared" si="86"/>
        <v>0</v>
      </c>
      <c r="AU67" s="14">
        <f t="shared" si="86"/>
        <v>0</v>
      </c>
      <c r="AV67" s="14">
        <f t="shared" si="86"/>
        <v>0</v>
      </c>
      <c r="AW67" s="14">
        <f t="shared" si="86"/>
        <v>0</v>
      </c>
      <c r="AX67" s="14">
        <f t="shared" si="86"/>
        <v>0</v>
      </c>
      <c r="AY67" s="14">
        <f t="shared" si="86"/>
        <v>0</v>
      </c>
      <c r="AZ67" s="14">
        <f t="shared" si="86"/>
        <v>0</v>
      </c>
      <c r="BA67" s="14">
        <f t="shared" si="86"/>
        <v>0</v>
      </c>
      <c r="BB67" s="14">
        <f t="shared" si="86"/>
        <v>0</v>
      </c>
      <c r="BC67" s="14">
        <f t="shared" si="86"/>
        <v>0</v>
      </c>
      <c r="BD67" s="14">
        <f t="shared" si="86"/>
        <v>0</v>
      </c>
      <c r="BE67" s="14">
        <f t="shared" si="86"/>
        <v>0</v>
      </c>
      <c r="BF67" s="14">
        <f t="shared" si="86"/>
        <v>0</v>
      </c>
      <c r="BG67" s="14">
        <f t="shared" si="86"/>
        <v>0</v>
      </c>
      <c r="BH67" s="14">
        <f t="shared" si="86"/>
        <v>0</v>
      </c>
      <c r="BI67" s="14">
        <f t="shared" si="86"/>
        <v>0</v>
      </c>
      <c r="BJ67" s="14">
        <f t="shared" si="86"/>
        <v>0</v>
      </c>
      <c r="BK67" s="14">
        <f t="shared" si="86"/>
        <v>0</v>
      </c>
      <c r="BO67" s="27">
        <f t="shared" si="87"/>
        <v>0</v>
      </c>
      <c r="BP67" s="27">
        <f t="shared" si="87"/>
        <v>0</v>
      </c>
      <c r="BQ67" s="27">
        <f t="shared" si="87"/>
        <v>0</v>
      </c>
      <c r="BR67" s="27">
        <f t="shared" si="87"/>
        <v>0</v>
      </c>
      <c r="BS67" s="27">
        <f t="shared" si="87"/>
        <v>0</v>
      </c>
      <c r="BT67" s="27">
        <f t="shared" si="87"/>
        <v>0</v>
      </c>
    </row>
    <row r="68" spans="1:72" hidden="1" outlineLevel="2" x14ac:dyDescent="0.25">
      <c r="A68" s="11"/>
      <c r="C68" s="2"/>
      <c r="D68" s="14">
        <f t="shared" ref="D68:BK69" si="88">-IFERROR(((1-D127/D30)^(360/D$4))-1,0)</f>
        <v>0</v>
      </c>
      <c r="E68" s="14">
        <f t="shared" si="88"/>
        <v>0</v>
      </c>
      <c r="F68" s="14">
        <f t="shared" si="88"/>
        <v>0</v>
      </c>
      <c r="G68" s="14">
        <f t="shared" si="88"/>
        <v>0</v>
      </c>
      <c r="H68" s="14">
        <f t="shared" si="88"/>
        <v>0</v>
      </c>
      <c r="I68" s="14">
        <f t="shared" si="88"/>
        <v>0</v>
      </c>
      <c r="J68" s="14">
        <f t="shared" si="88"/>
        <v>0</v>
      </c>
      <c r="K68" s="14">
        <f t="shared" si="88"/>
        <v>0</v>
      </c>
      <c r="L68" s="14">
        <f t="shared" si="88"/>
        <v>0</v>
      </c>
      <c r="M68" s="14">
        <f t="shared" si="88"/>
        <v>0</v>
      </c>
      <c r="N68" s="14">
        <f t="shared" si="88"/>
        <v>0</v>
      </c>
      <c r="O68" s="14">
        <f t="shared" si="88"/>
        <v>0</v>
      </c>
      <c r="P68" s="14">
        <f t="shared" si="88"/>
        <v>0</v>
      </c>
      <c r="Q68" s="14">
        <f t="shared" si="88"/>
        <v>0</v>
      </c>
      <c r="R68" s="14">
        <f t="shared" si="88"/>
        <v>0</v>
      </c>
      <c r="S68" s="14">
        <f t="shared" si="88"/>
        <v>0</v>
      </c>
      <c r="T68" s="14">
        <f t="shared" si="88"/>
        <v>0</v>
      </c>
      <c r="U68" s="14">
        <f t="shared" si="88"/>
        <v>0</v>
      </c>
      <c r="V68" s="14">
        <f t="shared" si="88"/>
        <v>0</v>
      </c>
      <c r="W68" s="14">
        <f t="shared" si="88"/>
        <v>0</v>
      </c>
      <c r="X68" s="14">
        <f t="shared" si="88"/>
        <v>0</v>
      </c>
      <c r="Y68" s="14">
        <f t="shared" si="88"/>
        <v>0</v>
      </c>
      <c r="Z68" s="14">
        <f t="shared" si="88"/>
        <v>0</v>
      </c>
      <c r="AA68" s="14">
        <f t="shared" si="88"/>
        <v>0</v>
      </c>
      <c r="AB68" s="14">
        <f t="shared" si="88"/>
        <v>0</v>
      </c>
      <c r="AC68" s="14">
        <f t="shared" si="88"/>
        <v>0</v>
      </c>
      <c r="AD68" s="14">
        <f t="shared" si="88"/>
        <v>0</v>
      </c>
      <c r="AE68" s="14">
        <f t="shared" si="88"/>
        <v>0</v>
      </c>
      <c r="AF68" s="14">
        <f t="shared" si="88"/>
        <v>0</v>
      </c>
      <c r="AG68" s="14">
        <f t="shared" si="88"/>
        <v>0</v>
      </c>
      <c r="AH68" s="14">
        <f t="shared" si="88"/>
        <v>0</v>
      </c>
      <c r="AI68" s="14">
        <f t="shared" si="88"/>
        <v>0</v>
      </c>
      <c r="AJ68" s="14">
        <f t="shared" si="88"/>
        <v>0</v>
      </c>
      <c r="AK68" s="14">
        <f t="shared" si="88"/>
        <v>0</v>
      </c>
      <c r="AL68" s="14">
        <f t="shared" si="88"/>
        <v>0</v>
      </c>
      <c r="AM68" s="14">
        <f t="shared" si="88"/>
        <v>0</v>
      </c>
      <c r="AN68" s="14">
        <f t="shared" si="88"/>
        <v>0</v>
      </c>
      <c r="AO68" s="14">
        <f t="shared" si="88"/>
        <v>0</v>
      </c>
      <c r="AP68" s="14">
        <f t="shared" si="88"/>
        <v>0</v>
      </c>
      <c r="AQ68" s="14">
        <f t="shared" si="88"/>
        <v>0</v>
      </c>
      <c r="AR68" s="14">
        <f t="shared" si="88"/>
        <v>0</v>
      </c>
      <c r="AS68" s="14">
        <f t="shared" si="88"/>
        <v>0</v>
      </c>
      <c r="AT68" s="14">
        <f t="shared" si="88"/>
        <v>0</v>
      </c>
      <c r="AU68" s="14">
        <f t="shared" si="88"/>
        <v>0</v>
      </c>
      <c r="AV68" s="14">
        <f t="shared" si="88"/>
        <v>0</v>
      </c>
      <c r="AW68" s="14">
        <f t="shared" si="88"/>
        <v>0</v>
      </c>
      <c r="AX68" s="14">
        <f t="shared" si="88"/>
        <v>0</v>
      </c>
      <c r="AY68" s="14">
        <f t="shared" si="88"/>
        <v>0</v>
      </c>
      <c r="AZ68" s="14">
        <f t="shared" si="88"/>
        <v>0</v>
      </c>
      <c r="BA68" s="14">
        <f t="shared" si="88"/>
        <v>0</v>
      </c>
      <c r="BB68" s="14">
        <f t="shared" si="88"/>
        <v>0</v>
      </c>
      <c r="BC68" s="14">
        <f t="shared" si="88"/>
        <v>0</v>
      </c>
      <c r="BD68" s="14">
        <f t="shared" si="88"/>
        <v>0</v>
      </c>
      <c r="BE68" s="14">
        <f t="shared" si="88"/>
        <v>0</v>
      </c>
      <c r="BF68" s="14">
        <f t="shared" si="88"/>
        <v>0</v>
      </c>
      <c r="BG68" s="14">
        <f t="shared" si="88"/>
        <v>0</v>
      </c>
      <c r="BH68" s="14">
        <f t="shared" si="88"/>
        <v>0</v>
      </c>
      <c r="BI68" s="14">
        <f t="shared" si="88"/>
        <v>0</v>
      </c>
      <c r="BJ68" s="14">
        <f t="shared" si="88"/>
        <v>0</v>
      </c>
      <c r="BK68" s="14">
        <f t="shared" si="88"/>
        <v>0</v>
      </c>
      <c r="BO68" s="27">
        <f t="shared" si="87"/>
        <v>0</v>
      </c>
      <c r="BP68" s="27">
        <f t="shared" si="87"/>
        <v>0</v>
      </c>
      <c r="BQ68" s="27">
        <f t="shared" si="87"/>
        <v>0</v>
      </c>
      <c r="BR68" s="27">
        <f t="shared" si="87"/>
        <v>0</v>
      </c>
      <c r="BS68" s="27">
        <f t="shared" si="87"/>
        <v>0</v>
      </c>
      <c r="BT68" s="27">
        <f t="shared" si="87"/>
        <v>0</v>
      </c>
    </row>
    <row r="69" spans="1:72" hidden="1" outlineLevel="2" x14ac:dyDescent="0.25">
      <c r="A69" s="11"/>
      <c r="C69" s="2"/>
      <c r="D69" s="14">
        <f t="shared" si="88"/>
        <v>0</v>
      </c>
      <c r="E69" s="14">
        <f t="shared" si="88"/>
        <v>0</v>
      </c>
      <c r="F69" s="14">
        <f t="shared" si="88"/>
        <v>0</v>
      </c>
      <c r="G69" s="14">
        <f t="shared" si="88"/>
        <v>0</v>
      </c>
      <c r="H69" s="14">
        <f t="shared" si="88"/>
        <v>0</v>
      </c>
      <c r="I69" s="14">
        <f t="shared" si="88"/>
        <v>0</v>
      </c>
      <c r="J69" s="14">
        <f t="shared" si="88"/>
        <v>0</v>
      </c>
      <c r="K69" s="14">
        <f t="shared" si="88"/>
        <v>0</v>
      </c>
      <c r="L69" s="14">
        <f t="shared" si="88"/>
        <v>0</v>
      </c>
      <c r="M69" s="14">
        <f t="shared" si="88"/>
        <v>0</v>
      </c>
      <c r="N69" s="14">
        <f t="shared" si="88"/>
        <v>0</v>
      </c>
      <c r="O69" s="14">
        <f t="shared" si="88"/>
        <v>0</v>
      </c>
      <c r="P69" s="14">
        <f t="shared" si="88"/>
        <v>0</v>
      </c>
      <c r="Q69" s="14">
        <f t="shared" si="88"/>
        <v>0</v>
      </c>
      <c r="R69" s="14">
        <f t="shared" si="88"/>
        <v>0</v>
      </c>
      <c r="S69" s="14">
        <f t="shared" si="88"/>
        <v>0</v>
      </c>
      <c r="T69" s="14">
        <f t="shared" si="88"/>
        <v>0</v>
      </c>
      <c r="U69" s="14">
        <f t="shared" si="88"/>
        <v>0</v>
      </c>
      <c r="V69" s="14">
        <f t="shared" si="88"/>
        <v>0</v>
      </c>
      <c r="W69" s="14">
        <f t="shared" si="88"/>
        <v>0</v>
      </c>
      <c r="X69" s="14">
        <f t="shared" si="88"/>
        <v>0</v>
      </c>
      <c r="Y69" s="14">
        <f t="shared" si="88"/>
        <v>0</v>
      </c>
      <c r="Z69" s="14">
        <f t="shared" si="88"/>
        <v>0</v>
      </c>
      <c r="AA69" s="14">
        <f t="shared" si="88"/>
        <v>0</v>
      </c>
      <c r="AB69" s="14">
        <f t="shared" si="88"/>
        <v>0</v>
      </c>
      <c r="AC69" s="14">
        <f t="shared" si="88"/>
        <v>0</v>
      </c>
      <c r="AD69" s="14">
        <f t="shared" si="88"/>
        <v>0</v>
      </c>
      <c r="AE69" s="14">
        <f t="shared" si="88"/>
        <v>0</v>
      </c>
      <c r="AF69" s="14">
        <f t="shared" si="88"/>
        <v>0</v>
      </c>
      <c r="AG69" s="14">
        <f t="shared" si="88"/>
        <v>0</v>
      </c>
      <c r="AH69" s="14">
        <f t="shared" si="88"/>
        <v>0</v>
      </c>
      <c r="AI69" s="14">
        <f t="shared" si="88"/>
        <v>0</v>
      </c>
      <c r="AJ69" s="14">
        <f t="shared" si="88"/>
        <v>0</v>
      </c>
      <c r="AK69" s="14">
        <f t="shared" si="88"/>
        <v>0</v>
      </c>
      <c r="AL69" s="14">
        <f t="shared" si="88"/>
        <v>0</v>
      </c>
      <c r="AM69" s="14">
        <f t="shared" si="88"/>
        <v>0</v>
      </c>
      <c r="AN69" s="14">
        <f t="shared" si="88"/>
        <v>0</v>
      </c>
      <c r="AO69" s="14">
        <f t="shared" si="88"/>
        <v>0</v>
      </c>
      <c r="AP69" s="14">
        <f t="shared" si="88"/>
        <v>0</v>
      </c>
      <c r="AQ69" s="14">
        <f t="shared" si="88"/>
        <v>0</v>
      </c>
      <c r="AR69" s="14">
        <f t="shared" si="88"/>
        <v>0</v>
      </c>
      <c r="AS69" s="14">
        <f t="shared" si="88"/>
        <v>0</v>
      </c>
      <c r="AT69" s="14">
        <f t="shared" si="88"/>
        <v>0</v>
      </c>
      <c r="AU69" s="14">
        <f t="shared" si="88"/>
        <v>0</v>
      </c>
      <c r="AV69" s="14">
        <f t="shared" si="88"/>
        <v>0</v>
      </c>
      <c r="AW69" s="14">
        <f t="shared" si="88"/>
        <v>0</v>
      </c>
      <c r="AX69" s="14">
        <f t="shared" si="88"/>
        <v>0</v>
      </c>
      <c r="AY69" s="14">
        <f t="shared" si="88"/>
        <v>0</v>
      </c>
      <c r="AZ69" s="14">
        <f t="shared" si="88"/>
        <v>0</v>
      </c>
      <c r="BA69" s="14">
        <f t="shared" si="88"/>
        <v>0</v>
      </c>
      <c r="BB69" s="14">
        <f t="shared" si="88"/>
        <v>0</v>
      </c>
      <c r="BC69" s="14">
        <f t="shared" si="88"/>
        <v>0</v>
      </c>
      <c r="BD69" s="14">
        <f t="shared" si="88"/>
        <v>0</v>
      </c>
      <c r="BE69" s="14">
        <f t="shared" si="88"/>
        <v>0</v>
      </c>
      <c r="BF69" s="14">
        <f t="shared" si="88"/>
        <v>0</v>
      </c>
      <c r="BG69" s="14">
        <f t="shared" si="88"/>
        <v>0</v>
      </c>
      <c r="BH69" s="14">
        <f t="shared" si="88"/>
        <v>0</v>
      </c>
      <c r="BI69" s="14">
        <f t="shared" si="88"/>
        <v>0</v>
      </c>
      <c r="BJ69" s="14">
        <f t="shared" si="88"/>
        <v>0</v>
      </c>
      <c r="BK69" s="14">
        <f t="shared" si="88"/>
        <v>0</v>
      </c>
      <c r="BO69" s="27">
        <f t="shared" si="87"/>
        <v>0</v>
      </c>
      <c r="BP69" s="27">
        <f t="shared" si="87"/>
        <v>0</v>
      </c>
      <c r="BQ69" s="27">
        <f t="shared" si="87"/>
        <v>0</v>
      </c>
      <c r="BR69" s="27">
        <f t="shared" si="87"/>
        <v>0</v>
      </c>
      <c r="BS69" s="27">
        <f t="shared" si="87"/>
        <v>0</v>
      </c>
      <c r="BT69" s="27">
        <f t="shared" si="87"/>
        <v>0</v>
      </c>
    </row>
    <row r="70" spans="1:72" hidden="1" outlineLevel="2" x14ac:dyDescent="0.25">
      <c r="A70" s="11"/>
      <c r="C70" s="2"/>
      <c r="D70" s="14">
        <f t="shared" ref="D70:BK74" si="89">-IFERROR(((1-D127/D32)^(360/D$4))-1,0)</f>
        <v>0</v>
      </c>
      <c r="E70" s="14">
        <f t="shared" si="89"/>
        <v>0</v>
      </c>
      <c r="F70" s="14">
        <f t="shared" si="89"/>
        <v>0</v>
      </c>
      <c r="G70" s="14">
        <f t="shared" si="89"/>
        <v>0</v>
      </c>
      <c r="H70" s="14">
        <f t="shared" si="89"/>
        <v>0</v>
      </c>
      <c r="I70" s="14">
        <f t="shared" si="89"/>
        <v>0</v>
      </c>
      <c r="J70" s="14">
        <f t="shared" si="89"/>
        <v>0</v>
      </c>
      <c r="K70" s="14">
        <f t="shared" si="89"/>
        <v>0</v>
      </c>
      <c r="L70" s="14">
        <f t="shared" si="89"/>
        <v>0</v>
      </c>
      <c r="M70" s="14">
        <f t="shared" si="89"/>
        <v>0</v>
      </c>
      <c r="N70" s="14">
        <f t="shared" si="89"/>
        <v>0</v>
      </c>
      <c r="O70" s="14">
        <f t="shared" si="89"/>
        <v>0</v>
      </c>
      <c r="P70" s="14">
        <f t="shared" si="89"/>
        <v>0</v>
      </c>
      <c r="Q70" s="14">
        <f t="shared" si="89"/>
        <v>0</v>
      </c>
      <c r="R70" s="14">
        <f t="shared" si="89"/>
        <v>0</v>
      </c>
      <c r="S70" s="14">
        <f t="shared" si="89"/>
        <v>0</v>
      </c>
      <c r="T70" s="14">
        <f t="shared" si="89"/>
        <v>0</v>
      </c>
      <c r="U70" s="14">
        <f t="shared" si="89"/>
        <v>0</v>
      </c>
      <c r="V70" s="14">
        <f t="shared" si="89"/>
        <v>0</v>
      </c>
      <c r="W70" s="14">
        <f t="shared" si="89"/>
        <v>0</v>
      </c>
      <c r="X70" s="14">
        <f t="shared" si="89"/>
        <v>0</v>
      </c>
      <c r="Y70" s="14">
        <f t="shared" si="89"/>
        <v>0</v>
      </c>
      <c r="Z70" s="14">
        <f t="shared" si="89"/>
        <v>0</v>
      </c>
      <c r="AA70" s="14">
        <f t="shared" si="89"/>
        <v>0</v>
      </c>
      <c r="AB70" s="14">
        <f t="shared" si="89"/>
        <v>0</v>
      </c>
      <c r="AC70" s="14">
        <f t="shared" si="89"/>
        <v>0</v>
      </c>
      <c r="AD70" s="14">
        <f t="shared" si="89"/>
        <v>0</v>
      </c>
      <c r="AE70" s="14">
        <f t="shared" si="89"/>
        <v>0</v>
      </c>
      <c r="AF70" s="14">
        <f t="shared" si="89"/>
        <v>0</v>
      </c>
      <c r="AG70" s="14">
        <f t="shared" si="89"/>
        <v>0</v>
      </c>
      <c r="AH70" s="14">
        <f t="shared" si="89"/>
        <v>0</v>
      </c>
      <c r="AI70" s="14">
        <f t="shared" si="89"/>
        <v>0</v>
      </c>
      <c r="AJ70" s="14">
        <f t="shared" si="89"/>
        <v>0</v>
      </c>
      <c r="AK70" s="14">
        <f t="shared" si="89"/>
        <v>0</v>
      </c>
      <c r="AL70" s="14">
        <f t="shared" si="89"/>
        <v>0</v>
      </c>
      <c r="AM70" s="14">
        <f t="shared" si="89"/>
        <v>0</v>
      </c>
      <c r="AN70" s="14">
        <f t="shared" si="89"/>
        <v>0</v>
      </c>
      <c r="AO70" s="14">
        <f t="shared" si="89"/>
        <v>0</v>
      </c>
      <c r="AP70" s="14">
        <f t="shared" si="89"/>
        <v>0</v>
      </c>
      <c r="AQ70" s="14">
        <f t="shared" si="89"/>
        <v>0</v>
      </c>
      <c r="AR70" s="14">
        <f t="shared" si="89"/>
        <v>0</v>
      </c>
      <c r="AS70" s="14">
        <f t="shared" si="89"/>
        <v>0</v>
      </c>
      <c r="AT70" s="14">
        <f t="shared" si="89"/>
        <v>0</v>
      </c>
      <c r="AU70" s="14">
        <f t="shared" si="89"/>
        <v>0</v>
      </c>
      <c r="AV70" s="14">
        <f t="shared" si="89"/>
        <v>0</v>
      </c>
      <c r="AW70" s="14">
        <f t="shared" si="89"/>
        <v>0</v>
      </c>
      <c r="AX70" s="14">
        <f t="shared" si="89"/>
        <v>0</v>
      </c>
      <c r="AY70" s="14">
        <f t="shared" si="89"/>
        <v>0</v>
      </c>
      <c r="AZ70" s="14">
        <f t="shared" si="89"/>
        <v>0</v>
      </c>
      <c r="BA70" s="14">
        <f t="shared" si="89"/>
        <v>0</v>
      </c>
      <c r="BB70" s="14">
        <f t="shared" si="89"/>
        <v>0</v>
      </c>
      <c r="BC70" s="14">
        <f t="shared" si="89"/>
        <v>0</v>
      </c>
      <c r="BD70" s="14">
        <f t="shared" si="89"/>
        <v>0</v>
      </c>
      <c r="BE70" s="14">
        <f t="shared" si="89"/>
        <v>0</v>
      </c>
      <c r="BF70" s="14">
        <f t="shared" si="89"/>
        <v>0</v>
      </c>
      <c r="BG70" s="14">
        <f t="shared" si="89"/>
        <v>0</v>
      </c>
      <c r="BH70" s="14">
        <f t="shared" si="89"/>
        <v>0</v>
      </c>
      <c r="BI70" s="14">
        <f t="shared" si="89"/>
        <v>0</v>
      </c>
      <c r="BJ70" s="14">
        <f t="shared" si="89"/>
        <v>0</v>
      </c>
      <c r="BK70" s="14">
        <f t="shared" si="89"/>
        <v>0</v>
      </c>
      <c r="BO70" s="27">
        <f t="shared" si="87"/>
        <v>0</v>
      </c>
      <c r="BP70" s="27">
        <f t="shared" si="87"/>
        <v>0</v>
      </c>
      <c r="BQ70" s="27">
        <f t="shared" si="87"/>
        <v>0</v>
      </c>
      <c r="BR70" s="27">
        <f t="shared" si="87"/>
        <v>0</v>
      </c>
      <c r="BS70" s="27">
        <f t="shared" si="87"/>
        <v>0</v>
      </c>
      <c r="BT70" s="27">
        <f t="shared" si="87"/>
        <v>0</v>
      </c>
    </row>
    <row r="71" spans="1:72" hidden="1" outlineLevel="2" x14ac:dyDescent="0.25">
      <c r="A71" s="11"/>
      <c r="C71" s="2"/>
      <c r="D71" s="14">
        <f t="shared" si="89"/>
        <v>0</v>
      </c>
      <c r="E71" s="14">
        <f t="shared" si="89"/>
        <v>0</v>
      </c>
      <c r="F71" s="14">
        <f t="shared" si="89"/>
        <v>0</v>
      </c>
      <c r="G71" s="14">
        <f t="shared" si="89"/>
        <v>0</v>
      </c>
      <c r="H71" s="14">
        <f t="shared" si="89"/>
        <v>0</v>
      </c>
      <c r="I71" s="14">
        <f t="shared" si="89"/>
        <v>0</v>
      </c>
      <c r="J71" s="14">
        <f t="shared" si="89"/>
        <v>0</v>
      </c>
      <c r="K71" s="14">
        <f t="shared" si="89"/>
        <v>0</v>
      </c>
      <c r="L71" s="14">
        <f t="shared" si="89"/>
        <v>0</v>
      </c>
      <c r="M71" s="14">
        <f t="shared" si="89"/>
        <v>0</v>
      </c>
      <c r="N71" s="14">
        <f t="shared" si="89"/>
        <v>0</v>
      </c>
      <c r="O71" s="14">
        <f t="shared" si="89"/>
        <v>0</v>
      </c>
      <c r="P71" s="14">
        <f t="shared" si="89"/>
        <v>0</v>
      </c>
      <c r="Q71" s="14">
        <f t="shared" si="89"/>
        <v>0</v>
      </c>
      <c r="R71" s="14">
        <f t="shared" si="89"/>
        <v>0</v>
      </c>
      <c r="S71" s="14">
        <f t="shared" si="89"/>
        <v>0</v>
      </c>
      <c r="T71" s="14">
        <f t="shared" si="89"/>
        <v>0</v>
      </c>
      <c r="U71" s="14">
        <f t="shared" si="89"/>
        <v>0</v>
      </c>
      <c r="V71" s="14">
        <f t="shared" si="89"/>
        <v>0</v>
      </c>
      <c r="W71" s="14">
        <f t="shared" si="89"/>
        <v>0</v>
      </c>
      <c r="X71" s="14">
        <f t="shared" si="89"/>
        <v>0</v>
      </c>
      <c r="Y71" s="14">
        <f t="shared" si="89"/>
        <v>0</v>
      </c>
      <c r="Z71" s="14">
        <f t="shared" si="89"/>
        <v>0</v>
      </c>
      <c r="AA71" s="14">
        <f t="shared" si="89"/>
        <v>0</v>
      </c>
      <c r="AB71" s="14">
        <f t="shared" si="89"/>
        <v>0</v>
      </c>
      <c r="AC71" s="14">
        <f t="shared" si="89"/>
        <v>0</v>
      </c>
      <c r="AD71" s="14">
        <f t="shared" si="89"/>
        <v>0</v>
      </c>
      <c r="AE71" s="14">
        <f t="shared" si="89"/>
        <v>0</v>
      </c>
      <c r="AF71" s="14">
        <f t="shared" si="89"/>
        <v>0</v>
      </c>
      <c r="AG71" s="14">
        <f t="shared" si="89"/>
        <v>0</v>
      </c>
      <c r="AH71" s="14">
        <f t="shared" si="89"/>
        <v>0</v>
      </c>
      <c r="AI71" s="14">
        <f t="shared" si="89"/>
        <v>0</v>
      </c>
      <c r="AJ71" s="14">
        <f t="shared" si="89"/>
        <v>0</v>
      </c>
      <c r="AK71" s="14">
        <f t="shared" si="89"/>
        <v>0</v>
      </c>
      <c r="AL71" s="14">
        <f t="shared" si="89"/>
        <v>0</v>
      </c>
      <c r="AM71" s="14">
        <f t="shared" si="89"/>
        <v>0</v>
      </c>
      <c r="AN71" s="14">
        <f t="shared" si="89"/>
        <v>0</v>
      </c>
      <c r="AO71" s="14">
        <f t="shared" si="89"/>
        <v>0</v>
      </c>
      <c r="AP71" s="14">
        <f t="shared" si="89"/>
        <v>0</v>
      </c>
      <c r="AQ71" s="14">
        <f t="shared" si="89"/>
        <v>0</v>
      </c>
      <c r="AR71" s="14">
        <f t="shared" si="89"/>
        <v>0</v>
      </c>
      <c r="AS71" s="14">
        <f t="shared" si="89"/>
        <v>0</v>
      </c>
      <c r="AT71" s="14">
        <f t="shared" si="89"/>
        <v>0</v>
      </c>
      <c r="AU71" s="14">
        <f t="shared" si="89"/>
        <v>0</v>
      </c>
      <c r="AV71" s="14">
        <f t="shared" si="89"/>
        <v>0</v>
      </c>
      <c r="AW71" s="14">
        <f t="shared" si="89"/>
        <v>0</v>
      </c>
      <c r="AX71" s="14">
        <f t="shared" si="89"/>
        <v>0</v>
      </c>
      <c r="AY71" s="14">
        <f t="shared" si="89"/>
        <v>0</v>
      </c>
      <c r="AZ71" s="14">
        <f t="shared" si="89"/>
        <v>0</v>
      </c>
      <c r="BA71" s="14">
        <f t="shared" si="89"/>
        <v>0</v>
      </c>
      <c r="BB71" s="14">
        <f t="shared" si="89"/>
        <v>0</v>
      </c>
      <c r="BC71" s="14">
        <f t="shared" si="89"/>
        <v>0</v>
      </c>
      <c r="BD71" s="14">
        <f t="shared" si="89"/>
        <v>0</v>
      </c>
      <c r="BE71" s="14">
        <f t="shared" si="89"/>
        <v>0</v>
      </c>
      <c r="BF71" s="14">
        <f t="shared" si="89"/>
        <v>0</v>
      </c>
      <c r="BG71" s="14">
        <f t="shared" si="89"/>
        <v>0</v>
      </c>
      <c r="BH71" s="14">
        <f t="shared" si="89"/>
        <v>0</v>
      </c>
      <c r="BI71" s="14">
        <f t="shared" si="89"/>
        <v>0</v>
      </c>
      <c r="BJ71" s="14">
        <f t="shared" si="89"/>
        <v>0</v>
      </c>
      <c r="BK71" s="14">
        <f t="shared" si="89"/>
        <v>0</v>
      </c>
      <c r="BO71" s="27">
        <f t="shared" si="87"/>
        <v>0</v>
      </c>
      <c r="BP71" s="27">
        <f t="shared" si="87"/>
        <v>0</v>
      </c>
      <c r="BQ71" s="27">
        <f t="shared" si="87"/>
        <v>0</v>
      </c>
      <c r="BR71" s="27">
        <f t="shared" si="87"/>
        <v>0</v>
      </c>
      <c r="BS71" s="27">
        <f t="shared" si="87"/>
        <v>0</v>
      </c>
      <c r="BT71" s="27">
        <f t="shared" si="87"/>
        <v>0</v>
      </c>
    </row>
    <row r="72" spans="1:72" hidden="1" outlineLevel="2" x14ac:dyDescent="0.25">
      <c r="A72" s="11"/>
      <c r="C72" s="2"/>
      <c r="D72" s="14">
        <f t="shared" si="89"/>
        <v>0</v>
      </c>
      <c r="E72" s="14">
        <f t="shared" si="89"/>
        <v>0</v>
      </c>
      <c r="F72" s="14">
        <f t="shared" si="89"/>
        <v>0</v>
      </c>
      <c r="G72" s="14">
        <f t="shared" si="89"/>
        <v>0</v>
      </c>
      <c r="H72" s="14">
        <f t="shared" si="89"/>
        <v>0</v>
      </c>
      <c r="I72" s="14">
        <f t="shared" si="89"/>
        <v>0</v>
      </c>
      <c r="J72" s="14">
        <f t="shared" si="89"/>
        <v>0</v>
      </c>
      <c r="K72" s="14">
        <f t="shared" si="89"/>
        <v>0</v>
      </c>
      <c r="L72" s="14">
        <f t="shared" si="89"/>
        <v>0</v>
      </c>
      <c r="M72" s="14">
        <f t="shared" si="89"/>
        <v>0</v>
      </c>
      <c r="N72" s="14">
        <f t="shared" si="89"/>
        <v>0</v>
      </c>
      <c r="O72" s="14">
        <f t="shared" si="89"/>
        <v>0</v>
      </c>
      <c r="P72" s="14">
        <f t="shared" si="89"/>
        <v>0</v>
      </c>
      <c r="Q72" s="14">
        <f t="shared" si="89"/>
        <v>0</v>
      </c>
      <c r="R72" s="14">
        <f t="shared" si="89"/>
        <v>0</v>
      </c>
      <c r="S72" s="14">
        <f t="shared" si="89"/>
        <v>0</v>
      </c>
      <c r="T72" s="14">
        <f t="shared" si="89"/>
        <v>0</v>
      </c>
      <c r="U72" s="14">
        <f t="shared" si="89"/>
        <v>0</v>
      </c>
      <c r="V72" s="14">
        <f t="shared" si="89"/>
        <v>0</v>
      </c>
      <c r="W72" s="14">
        <f t="shared" si="89"/>
        <v>0</v>
      </c>
      <c r="X72" s="14">
        <f t="shared" si="89"/>
        <v>0</v>
      </c>
      <c r="Y72" s="14">
        <f t="shared" si="89"/>
        <v>0</v>
      </c>
      <c r="Z72" s="14">
        <f t="shared" si="89"/>
        <v>0</v>
      </c>
      <c r="AA72" s="14">
        <f t="shared" si="89"/>
        <v>0</v>
      </c>
      <c r="AB72" s="14">
        <f t="shared" si="89"/>
        <v>0</v>
      </c>
      <c r="AC72" s="14">
        <f t="shared" si="89"/>
        <v>0</v>
      </c>
      <c r="AD72" s="14">
        <f t="shared" si="89"/>
        <v>0</v>
      </c>
      <c r="AE72" s="14">
        <f t="shared" si="89"/>
        <v>0</v>
      </c>
      <c r="AF72" s="14">
        <f t="shared" si="89"/>
        <v>0</v>
      </c>
      <c r="AG72" s="14">
        <f t="shared" si="89"/>
        <v>0</v>
      </c>
      <c r="AH72" s="14">
        <f t="shared" si="89"/>
        <v>0</v>
      </c>
      <c r="AI72" s="14">
        <f t="shared" si="89"/>
        <v>0</v>
      </c>
      <c r="AJ72" s="14">
        <f t="shared" si="89"/>
        <v>0</v>
      </c>
      <c r="AK72" s="14">
        <f t="shared" si="89"/>
        <v>0</v>
      </c>
      <c r="AL72" s="14">
        <f t="shared" si="89"/>
        <v>0</v>
      </c>
      <c r="AM72" s="14">
        <f t="shared" si="89"/>
        <v>0</v>
      </c>
      <c r="AN72" s="14">
        <f t="shared" si="89"/>
        <v>0</v>
      </c>
      <c r="AO72" s="14">
        <f t="shared" si="89"/>
        <v>0</v>
      </c>
      <c r="AP72" s="14">
        <f t="shared" si="89"/>
        <v>0</v>
      </c>
      <c r="AQ72" s="14">
        <f t="shared" si="89"/>
        <v>0</v>
      </c>
      <c r="AR72" s="14">
        <f t="shared" si="89"/>
        <v>0</v>
      </c>
      <c r="AS72" s="14">
        <f t="shared" si="89"/>
        <v>0</v>
      </c>
      <c r="AT72" s="14">
        <f t="shared" si="89"/>
        <v>0</v>
      </c>
      <c r="AU72" s="14">
        <f t="shared" si="89"/>
        <v>0</v>
      </c>
      <c r="AV72" s="14">
        <f t="shared" si="89"/>
        <v>0</v>
      </c>
      <c r="AW72" s="14">
        <f t="shared" si="89"/>
        <v>0</v>
      </c>
      <c r="AX72" s="14">
        <f t="shared" si="89"/>
        <v>0</v>
      </c>
      <c r="AY72" s="14">
        <f t="shared" si="89"/>
        <v>0</v>
      </c>
      <c r="AZ72" s="14">
        <f t="shared" si="89"/>
        <v>0</v>
      </c>
      <c r="BA72" s="14">
        <f t="shared" si="89"/>
        <v>0</v>
      </c>
      <c r="BB72" s="14">
        <f t="shared" si="89"/>
        <v>0</v>
      </c>
      <c r="BC72" s="14">
        <f t="shared" si="89"/>
        <v>0</v>
      </c>
      <c r="BD72" s="14">
        <f t="shared" si="89"/>
        <v>0</v>
      </c>
      <c r="BE72" s="14">
        <f t="shared" si="89"/>
        <v>0</v>
      </c>
      <c r="BF72" s="14">
        <f t="shared" si="89"/>
        <v>0</v>
      </c>
      <c r="BG72" s="14">
        <f t="shared" si="89"/>
        <v>0</v>
      </c>
      <c r="BH72" s="14">
        <f t="shared" si="89"/>
        <v>0</v>
      </c>
      <c r="BI72" s="14">
        <f t="shared" si="89"/>
        <v>0</v>
      </c>
      <c r="BJ72" s="14">
        <f t="shared" si="89"/>
        <v>0</v>
      </c>
      <c r="BK72" s="14">
        <f t="shared" si="89"/>
        <v>0</v>
      </c>
      <c r="BO72" s="27">
        <f t="shared" si="87"/>
        <v>0</v>
      </c>
      <c r="BP72" s="27">
        <f t="shared" si="87"/>
        <v>0</v>
      </c>
      <c r="BQ72" s="27">
        <f t="shared" si="87"/>
        <v>0</v>
      </c>
      <c r="BR72" s="27">
        <f t="shared" si="87"/>
        <v>0</v>
      </c>
      <c r="BS72" s="27">
        <f t="shared" si="87"/>
        <v>0</v>
      </c>
      <c r="BT72" s="27">
        <f t="shared" si="87"/>
        <v>0</v>
      </c>
    </row>
    <row r="73" spans="1:72" hidden="1" outlineLevel="1" x14ac:dyDescent="0.25">
      <c r="A73" s="11"/>
      <c r="C73" s="51"/>
      <c r="D73" s="14">
        <f t="shared" si="89"/>
        <v>0</v>
      </c>
      <c r="E73" s="14">
        <f t="shared" si="89"/>
        <v>0</v>
      </c>
      <c r="F73" s="14">
        <f t="shared" si="89"/>
        <v>0</v>
      </c>
      <c r="G73" s="14">
        <f t="shared" si="89"/>
        <v>0</v>
      </c>
      <c r="H73" s="14">
        <f t="shared" si="89"/>
        <v>0</v>
      </c>
      <c r="I73" s="14">
        <f t="shared" si="89"/>
        <v>0</v>
      </c>
      <c r="J73" s="14">
        <f t="shared" si="89"/>
        <v>0</v>
      </c>
      <c r="K73" s="14">
        <f t="shared" si="89"/>
        <v>0</v>
      </c>
      <c r="L73" s="14">
        <f t="shared" si="89"/>
        <v>0</v>
      </c>
      <c r="M73" s="14">
        <f t="shared" si="89"/>
        <v>0</v>
      </c>
      <c r="N73" s="14">
        <f t="shared" si="89"/>
        <v>0</v>
      </c>
      <c r="O73" s="14">
        <f t="shared" si="89"/>
        <v>0</v>
      </c>
      <c r="P73" s="14">
        <f t="shared" si="89"/>
        <v>0</v>
      </c>
      <c r="Q73" s="14">
        <f t="shared" si="89"/>
        <v>0</v>
      </c>
      <c r="R73" s="14">
        <f t="shared" si="89"/>
        <v>0</v>
      </c>
      <c r="S73" s="14">
        <f t="shared" si="89"/>
        <v>0</v>
      </c>
      <c r="T73" s="14">
        <f t="shared" si="89"/>
        <v>0</v>
      </c>
      <c r="U73" s="14">
        <f t="shared" si="89"/>
        <v>0</v>
      </c>
      <c r="V73" s="14">
        <f t="shared" si="89"/>
        <v>0</v>
      </c>
      <c r="W73" s="14">
        <f t="shared" si="89"/>
        <v>0</v>
      </c>
      <c r="X73" s="14">
        <f t="shared" si="89"/>
        <v>0</v>
      </c>
      <c r="Y73" s="14">
        <f t="shared" si="89"/>
        <v>0</v>
      </c>
      <c r="Z73" s="14">
        <f t="shared" si="89"/>
        <v>0</v>
      </c>
      <c r="AA73" s="14">
        <f t="shared" si="89"/>
        <v>0</v>
      </c>
      <c r="AB73" s="14">
        <f t="shared" si="89"/>
        <v>0</v>
      </c>
      <c r="AC73" s="14">
        <f t="shared" si="89"/>
        <v>0</v>
      </c>
      <c r="AD73" s="14">
        <f t="shared" si="89"/>
        <v>0</v>
      </c>
      <c r="AE73" s="14">
        <f t="shared" si="89"/>
        <v>0</v>
      </c>
      <c r="AF73" s="14">
        <f t="shared" si="89"/>
        <v>0</v>
      </c>
      <c r="AG73" s="14">
        <f t="shared" si="89"/>
        <v>0</v>
      </c>
      <c r="AH73" s="14">
        <f t="shared" si="89"/>
        <v>0</v>
      </c>
      <c r="AI73" s="14">
        <f t="shared" si="89"/>
        <v>0</v>
      </c>
      <c r="AJ73" s="14">
        <f t="shared" si="89"/>
        <v>0</v>
      </c>
      <c r="AK73" s="14">
        <f t="shared" si="89"/>
        <v>0</v>
      </c>
      <c r="AL73" s="14">
        <f t="shared" si="89"/>
        <v>0</v>
      </c>
      <c r="AM73" s="14">
        <f t="shared" si="89"/>
        <v>0</v>
      </c>
      <c r="AN73" s="14">
        <f t="shared" si="89"/>
        <v>0</v>
      </c>
      <c r="AO73" s="14">
        <f t="shared" si="89"/>
        <v>0</v>
      </c>
      <c r="AP73" s="14">
        <f t="shared" si="89"/>
        <v>0</v>
      </c>
      <c r="AQ73" s="14">
        <f t="shared" si="89"/>
        <v>0</v>
      </c>
      <c r="AR73" s="14">
        <f t="shared" si="89"/>
        <v>0</v>
      </c>
      <c r="AS73" s="14">
        <f t="shared" si="89"/>
        <v>0</v>
      </c>
      <c r="AT73" s="14">
        <f t="shared" si="89"/>
        <v>0</v>
      </c>
      <c r="AU73" s="14">
        <f t="shared" si="89"/>
        <v>0</v>
      </c>
      <c r="AV73" s="14">
        <f t="shared" si="89"/>
        <v>0</v>
      </c>
      <c r="AW73" s="14">
        <f t="shared" si="89"/>
        <v>0</v>
      </c>
      <c r="AX73" s="14">
        <f t="shared" si="89"/>
        <v>0</v>
      </c>
      <c r="AY73" s="14">
        <f t="shared" si="89"/>
        <v>0</v>
      </c>
      <c r="AZ73" s="14">
        <f t="shared" si="89"/>
        <v>0</v>
      </c>
      <c r="BA73" s="14">
        <f t="shared" si="89"/>
        <v>0</v>
      </c>
      <c r="BB73" s="14">
        <f t="shared" si="89"/>
        <v>0</v>
      </c>
      <c r="BC73" s="14">
        <f t="shared" si="89"/>
        <v>0</v>
      </c>
      <c r="BD73" s="14">
        <f t="shared" si="89"/>
        <v>0</v>
      </c>
      <c r="BE73" s="14">
        <f t="shared" si="89"/>
        <v>0</v>
      </c>
      <c r="BF73" s="14">
        <f t="shared" si="89"/>
        <v>0</v>
      </c>
      <c r="BG73" s="14">
        <f t="shared" si="89"/>
        <v>0</v>
      </c>
      <c r="BH73" s="14">
        <f t="shared" si="89"/>
        <v>0</v>
      </c>
      <c r="BI73" s="14">
        <f t="shared" si="89"/>
        <v>0</v>
      </c>
      <c r="BJ73" s="14">
        <f t="shared" si="89"/>
        <v>0</v>
      </c>
      <c r="BK73" s="14">
        <f t="shared" si="89"/>
        <v>0</v>
      </c>
      <c r="BO73" s="27">
        <f t="shared" si="87"/>
        <v>0</v>
      </c>
      <c r="BP73" s="27">
        <f t="shared" si="87"/>
        <v>0</v>
      </c>
      <c r="BQ73" s="27">
        <f t="shared" si="87"/>
        <v>0</v>
      </c>
      <c r="BR73" s="27">
        <f t="shared" si="87"/>
        <v>0</v>
      </c>
      <c r="BS73" s="27">
        <f t="shared" si="87"/>
        <v>0</v>
      </c>
      <c r="BT73" s="27">
        <f t="shared" si="87"/>
        <v>0</v>
      </c>
    </row>
    <row r="74" spans="1:72" hidden="1" outlineLevel="1" x14ac:dyDescent="0.25">
      <c r="A74" s="11"/>
      <c r="C74" s="51"/>
      <c r="D74" s="14">
        <f t="shared" si="89"/>
        <v>0</v>
      </c>
      <c r="E74" s="14">
        <f t="shared" si="89"/>
        <v>0</v>
      </c>
      <c r="F74" s="14">
        <f t="shared" si="89"/>
        <v>0</v>
      </c>
      <c r="G74" s="14">
        <f t="shared" si="89"/>
        <v>0</v>
      </c>
      <c r="H74" s="14">
        <f t="shared" si="89"/>
        <v>0</v>
      </c>
      <c r="I74" s="14">
        <f t="shared" si="89"/>
        <v>0</v>
      </c>
      <c r="J74" s="14">
        <f t="shared" si="89"/>
        <v>0</v>
      </c>
      <c r="K74" s="14">
        <f t="shared" si="89"/>
        <v>0</v>
      </c>
      <c r="L74" s="14">
        <f t="shared" si="89"/>
        <v>0</v>
      </c>
      <c r="M74" s="14">
        <f t="shared" si="89"/>
        <v>0</v>
      </c>
      <c r="N74" s="14">
        <f t="shared" si="89"/>
        <v>0</v>
      </c>
      <c r="O74" s="14">
        <f t="shared" si="89"/>
        <v>0</v>
      </c>
      <c r="P74" s="14">
        <f t="shared" si="89"/>
        <v>0</v>
      </c>
      <c r="Q74" s="14">
        <f t="shared" si="89"/>
        <v>0</v>
      </c>
      <c r="R74" s="14">
        <f t="shared" si="89"/>
        <v>0</v>
      </c>
      <c r="S74" s="14">
        <f t="shared" ref="S74:BK81" si="90">-IFERROR(((1-S131/S36)^(360/S$4))-1,0)</f>
        <v>0</v>
      </c>
      <c r="T74" s="14">
        <f t="shared" si="90"/>
        <v>0</v>
      </c>
      <c r="U74" s="14">
        <f t="shared" si="90"/>
        <v>0</v>
      </c>
      <c r="V74" s="14">
        <f t="shared" si="90"/>
        <v>0</v>
      </c>
      <c r="W74" s="14">
        <f t="shared" si="90"/>
        <v>0</v>
      </c>
      <c r="X74" s="14">
        <f t="shared" si="90"/>
        <v>0</v>
      </c>
      <c r="Y74" s="14">
        <f t="shared" si="90"/>
        <v>0</v>
      </c>
      <c r="Z74" s="14">
        <f t="shared" si="90"/>
        <v>0</v>
      </c>
      <c r="AA74" s="14">
        <f t="shared" si="90"/>
        <v>0</v>
      </c>
      <c r="AB74" s="14">
        <f t="shared" si="90"/>
        <v>0</v>
      </c>
      <c r="AC74" s="14">
        <f t="shared" si="90"/>
        <v>0</v>
      </c>
      <c r="AD74" s="14">
        <f t="shared" si="90"/>
        <v>0</v>
      </c>
      <c r="AE74" s="14">
        <f t="shared" si="90"/>
        <v>0</v>
      </c>
      <c r="AF74" s="14">
        <f t="shared" si="90"/>
        <v>0</v>
      </c>
      <c r="AG74" s="14">
        <f t="shared" si="90"/>
        <v>0</v>
      </c>
      <c r="AH74" s="14">
        <f t="shared" si="90"/>
        <v>0</v>
      </c>
      <c r="AI74" s="14">
        <f t="shared" si="90"/>
        <v>0</v>
      </c>
      <c r="AJ74" s="14">
        <f t="shared" si="90"/>
        <v>0</v>
      </c>
      <c r="AK74" s="14">
        <f t="shared" si="90"/>
        <v>0</v>
      </c>
      <c r="AL74" s="14">
        <f t="shared" si="90"/>
        <v>0</v>
      </c>
      <c r="AM74" s="14">
        <f t="shared" si="90"/>
        <v>0</v>
      </c>
      <c r="AN74" s="14">
        <f t="shared" si="90"/>
        <v>0</v>
      </c>
      <c r="AO74" s="14">
        <f t="shared" si="90"/>
        <v>0</v>
      </c>
      <c r="AP74" s="14">
        <f t="shared" si="90"/>
        <v>0</v>
      </c>
      <c r="AQ74" s="14">
        <f t="shared" si="90"/>
        <v>0</v>
      </c>
      <c r="AR74" s="14">
        <f t="shared" si="90"/>
        <v>0</v>
      </c>
      <c r="AS74" s="14">
        <f t="shared" si="90"/>
        <v>0</v>
      </c>
      <c r="AT74" s="14">
        <f t="shared" si="90"/>
        <v>0</v>
      </c>
      <c r="AU74" s="14">
        <f t="shared" si="90"/>
        <v>0</v>
      </c>
      <c r="AV74" s="14">
        <f t="shared" si="90"/>
        <v>0</v>
      </c>
      <c r="AW74" s="14">
        <f t="shared" si="90"/>
        <v>0</v>
      </c>
      <c r="AX74" s="14">
        <f t="shared" si="90"/>
        <v>0</v>
      </c>
      <c r="AY74" s="14">
        <f t="shared" si="90"/>
        <v>0</v>
      </c>
      <c r="AZ74" s="14">
        <f t="shared" si="90"/>
        <v>0</v>
      </c>
      <c r="BA74" s="14">
        <f t="shared" si="90"/>
        <v>0</v>
      </c>
      <c r="BB74" s="14">
        <f t="shared" si="90"/>
        <v>0</v>
      </c>
      <c r="BC74" s="14">
        <f t="shared" si="90"/>
        <v>0</v>
      </c>
      <c r="BD74" s="14">
        <f t="shared" si="90"/>
        <v>0</v>
      </c>
      <c r="BE74" s="14">
        <f t="shared" si="90"/>
        <v>0</v>
      </c>
      <c r="BF74" s="14">
        <f t="shared" si="90"/>
        <v>0</v>
      </c>
      <c r="BG74" s="14">
        <f t="shared" si="90"/>
        <v>0</v>
      </c>
      <c r="BH74" s="14">
        <f t="shared" si="90"/>
        <v>0</v>
      </c>
      <c r="BI74" s="14">
        <f t="shared" si="90"/>
        <v>0</v>
      </c>
      <c r="BJ74" s="14">
        <f t="shared" si="90"/>
        <v>0</v>
      </c>
      <c r="BK74" s="14">
        <f t="shared" si="90"/>
        <v>0</v>
      </c>
      <c r="BO74" s="27">
        <f t="shared" si="87"/>
        <v>0</v>
      </c>
      <c r="BP74" s="27">
        <f t="shared" si="87"/>
        <v>0</v>
      </c>
      <c r="BQ74" s="27">
        <f t="shared" si="87"/>
        <v>0</v>
      </c>
      <c r="BR74" s="27">
        <f t="shared" si="87"/>
        <v>0</v>
      </c>
      <c r="BS74" s="27">
        <f t="shared" si="87"/>
        <v>0</v>
      </c>
      <c r="BT74" s="27">
        <f t="shared" si="87"/>
        <v>0</v>
      </c>
    </row>
    <row r="75" spans="1:72" hidden="1" outlineLevel="1" x14ac:dyDescent="0.25">
      <c r="A75" s="11"/>
      <c r="C75" s="51"/>
      <c r="D75" s="14">
        <f t="shared" ref="D75:AI81" si="91">-IFERROR(((1-D132/D37)^(360/D$4))-1,0)</f>
        <v>0</v>
      </c>
      <c r="E75" s="14">
        <f t="shared" si="91"/>
        <v>0</v>
      </c>
      <c r="F75" s="14">
        <f t="shared" si="91"/>
        <v>0</v>
      </c>
      <c r="G75" s="14">
        <f t="shared" si="91"/>
        <v>0</v>
      </c>
      <c r="H75" s="14">
        <f t="shared" si="91"/>
        <v>0</v>
      </c>
      <c r="I75" s="14">
        <f t="shared" si="91"/>
        <v>0</v>
      </c>
      <c r="J75" s="14">
        <f t="shared" si="91"/>
        <v>0</v>
      </c>
      <c r="K75" s="14">
        <f t="shared" si="91"/>
        <v>0</v>
      </c>
      <c r="L75" s="14">
        <f t="shared" si="91"/>
        <v>0</v>
      </c>
      <c r="M75" s="14">
        <f t="shared" si="91"/>
        <v>0</v>
      </c>
      <c r="N75" s="14">
        <f t="shared" si="91"/>
        <v>0</v>
      </c>
      <c r="O75" s="14">
        <f t="shared" si="91"/>
        <v>0</v>
      </c>
      <c r="P75" s="14">
        <f t="shared" si="91"/>
        <v>0</v>
      </c>
      <c r="Q75" s="14">
        <f t="shared" si="91"/>
        <v>0</v>
      </c>
      <c r="R75" s="14">
        <f t="shared" si="91"/>
        <v>0</v>
      </c>
      <c r="S75" s="14">
        <f t="shared" si="91"/>
        <v>0</v>
      </c>
      <c r="T75" s="14">
        <f t="shared" si="91"/>
        <v>0</v>
      </c>
      <c r="U75" s="14">
        <f t="shared" si="91"/>
        <v>0</v>
      </c>
      <c r="V75" s="14">
        <f t="shared" si="91"/>
        <v>0</v>
      </c>
      <c r="W75" s="14">
        <f t="shared" si="91"/>
        <v>0</v>
      </c>
      <c r="X75" s="14">
        <f t="shared" si="91"/>
        <v>0</v>
      </c>
      <c r="Y75" s="14">
        <f t="shared" si="91"/>
        <v>0</v>
      </c>
      <c r="Z75" s="14">
        <f t="shared" si="91"/>
        <v>0</v>
      </c>
      <c r="AA75" s="14">
        <f t="shared" si="91"/>
        <v>0</v>
      </c>
      <c r="AB75" s="14">
        <f t="shared" si="91"/>
        <v>0</v>
      </c>
      <c r="AC75" s="14">
        <f t="shared" si="91"/>
        <v>0</v>
      </c>
      <c r="AD75" s="14">
        <f t="shared" si="91"/>
        <v>0</v>
      </c>
      <c r="AE75" s="14">
        <f t="shared" si="91"/>
        <v>0</v>
      </c>
      <c r="AF75" s="14">
        <f t="shared" si="91"/>
        <v>0</v>
      </c>
      <c r="AG75" s="14">
        <f t="shared" si="91"/>
        <v>0</v>
      </c>
      <c r="AH75" s="14">
        <f t="shared" si="91"/>
        <v>0</v>
      </c>
      <c r="AI75" s="14">
        <f t="shared" si="91"/>
        <v>0</v>
      </c>
      <c r="AJ75" s="14">
        <f t="shared" si="90"/>
        <v>0</v>
      </c>
      <c r="AK75" s="14">
        <f t="shared" si="90"/>
        <v>0</v>
      </c>
      <c r="AL75" s="14">
        <f t="shared" si="90"/>
        <v>0</v>
      </c>
      <c r="AM75" s="14">
        <f t="shared" si="90"/>
        <v>0</v>
      </c>
      <c r="AN75" s="14">
        <f t="shared" si="90"/>
        <v>0</v>
      </c>
      <c r="AO75" s="14">
        <f t="shared" si="90"/>
        <v>0</v>
      </c>
      <c r="AP75" s="14">
        <f t="shared" si="90"/>
        <v>0</v>
      </c>
      <c r="AQ75" s="14">
        <f t="shared" si="90"/>
        <v>0</v>
      </c>
      <c r="AR75" s="14">
        <f t="shared" si="90"/>
        <v>0</v>
      </c>
      <c r="AS75" s="14">
        <f t="shared" si="90"/>
        <v>0</v>
      </c>
      <c r="AT75" s="14">
        <f t="shared" si="90"/>
        <v>0</v>
      </c>
      <c r="AU75" s="14">
        <f t="shared" si="90"/>
        <v>0</v>
      </c>
      <c r="AV75" s="14">
        <f t="shared" si="90"/>
        <v>0</v>
      </c>
      <c r="AW75" s="14">
        <f t="shared" si="90"/>
        <v>0</v>
      </c>
      <c r="AX75" s="14">
        <f t="shared" si="90"/>
        <v>0</v>
      </c>
      <c r="AY75" s="14">
        <f t="shared" si="90"/>
        <v>0</v>
      </c>
      <c r="AZ75" s="14">
        <f t="shared" si="90"/>
        <v>0</v>
      </c>
      <c r="BA75" s="14">
        <f t="shared" si="90"/>
        <v>0</v>
      </c>
      <c r="BB75" s="14">
        <f t="shared" si="90"/>
        <v>0</v>
      </c>
      <c r="BC75" s="14">
        <f t="shared" si="90"/>
        <v>0</v>
      </c>
      <c r="BD75" s="14">
        <f t="shared" si="90"/>
        <v>0</v>
      </c>
      <c r="BE75" s="14">
        <f t="shared" si="90"/>
        <v>0</v>
      </c>
      <c r="BF75" s="14">
        <f t="shared" si="90"/>
        <v>0</v>
      </c>
      <c r="BG75" s="14">
        <f t="shared" si="90"/>
        <v>0</v>
      </c>
      <c r="BH75" s="14">
        <f t="shared" si="90"/>
        <v>0</v>
      </c>
      <c r="BI75" s="14">
        <f t="shared" si="90"/>
        <v>0</v>
      </c>
      <c r="BJ75" s="14">
        <f t="shared" si="90"/>
        <v>0</v>
      </c>
      <c r="BK75" s="14">
        <f t="shared" si="90"/>
        <v>0</v>
      </c>
      <c r="BO75" s="27">
        <f t="shared" si="87"/>
        <v>0</v>
      </c>
      <c r="BP75" s="27">
        <f t="shared" si="87"/>
        <v>0</v>
      </c>
      <c r="BQ75" s="27">
        <f t="shared" si="87"/>
        <v>0</v>
      </c>
      <c r="BR75" s="27">
        <f t="shared" si="87"/>
        <v>0</v>
      </c>
      <c r="BS75" s="27">
        <f t="shared" si="87"/>
        <v>0</v>
      </c>
      <c r="BT75" s="27">
        <f t="shared" si="87"/>
        <v>0</v>
      </c>
    </row>
    <row r="76" spans="1:72" hidden="1" outlineLevel="1" x14ac:dyDescent="0.25">
      <c r="A76" s="11"/>
      <c r="C76" s="51"/>
      <c r="D76" s="14">
        <f t="shared" si="91"/>
        <v>0</v>
      </c>
      <c r="E76" s="14">
        <f t="shared" si="91"/>
        <v>0</v>
      </c>
      <c r="F76" s="14">
        <f t="shared" si="91"/>
        <v>0</v>
      </c>
      <c r="G76" s="14">
        <f t="shared" si="91"/>
        <v>0</v>
      </c>
      <c r="H76" s="14">
        <f t="shared" si="91"/>
        <v>0</v>
      </c>
      <c r="I76" s="14">
        <f t="shared" si="91"/>
        <v>0</v>
      </c>
      <c r="J76" s="14">
        <f t="shared" si="91"/>
        <v>0</v>
      </c>
      <c r="K76" s="14">
        <f t="shared" si="91"/>
        <v>0</v>
      </c>
      <c r="L76" s="14">
        <f t="shared" si="91"/>
        <v>0</v>
      </c>
      <c r="M76" s="14">
        <f t="shared" si="91"/>
        <v>0</v>
      </c>
      <c r="N76" s="14">
        <f t="shared" si="91"/>
        <v>0</v>
      </c>
      <c r="O76" s="14">
        <f t="shared" si="91"/>
        <v>0</v>
      </c>
      <c r="P76" s="14">
        <f t="shared" si="91"/>
        <v>0</v>
      </c>
      <c r="Q76" s="14">
        <f t="shared" si="91"/>
        <v>0</v>
      </c>
      <c r="R76" s="14">
        <f t="shared" si="91"/>
        <v>0</v>
      </c>
      <c r="S76" s="14">
        <f t="shared" si="91"/>
        <v>0</v>
      </c>
      <c r="T76" s="14">
        <f t="shared" si="91"/>
        <v>0</v>
      </c>
      <c r="U76" s="14">
        <f t="shared" si="91"/>
        <v>0</v>
      </c>
      <c r="V76" s="14">
        <f t="shared" si="91"/>
        <v>0</v>
      </c>
      <c r="W76" s="14">
        <f t="shared" si="91"/>
        <v>0</v>
      </c>
      <c r="X76" s="14">
        <f t="shared" si="91"/>
        <v>0</v>
      </c>
      <c r="Y76" s="14">
        <f t="shared" si="91"/>
        <v>0</v>
      </c>
      <c r="Z76" s="14">
        <f t="shared" si="91"/>
        <v>0</v>
      </c>
      <c r="AA76" s="14">
        <f t="shared" si="91"/>
        <v>0</v>
      </c>
      <c r="AB76" s="14">
        <f t="shared" si="91"/>
        <v>0</v>
      </c>
      <c r="AC76" s="14">
        <f t="shared" si="91"/>
        <v>0</v>
      </c>
      <c r="AD76" s="14">
        <f t="shared" si="91"/>
        <v>0</v>
      </c>
      <c r="AE76" s="14">
        <f t="shared" si="91"/>
        <v>0</v>
      </c>
      <c r="AF76" s="14">
        <f t="shared" si="91"/>
        <v>0</v>
      </c>
      <c r="AG76" s="14">
        <f t="shared" si="91"/>
        <v>0</v>
      </c>
      <c r="AH76" s="14">
        <f t="shared" si="91"/>
        <v>0</v>
      </c>
      <c r="AI76" s="14">
        <f t="shared" si="91"/>
        <v>0</v>
      </c>
      <c r="AJ76" s="14">
        <f t="shared" si="90"/>
        <v>0</v>
      </c>
      <c r="AK76" s="14">
        <f t="shared" si="90"/>
        <v>0</v>
      </c>
      <c r="AL76" s="14">
        <f t="shared" si="90"/>
        <v>0</v>
      </c>
      <c r="AM76" s="14">
        <f t="shared" si="90"/>
        <v>0</v>
      </c>
      <c r="AN76" s="14">
        <f t="shared" si="90"/>
        <v>0</v>
      </c>
      <c r="AO76" s="14">
        <f t="shared" si="90"/>
        <v>0</v>
      </c>
      <c r="AP76" s="14">
        <f t="shared" si="90"/>
        <v>0</v>
      </c>
      <c r="AQ76" s="14">
        <f t="shared" si="90"/>
        <v>0</v>
      </c>
      <c r="AR76" s="14">
        <f t="shared" si="90"/>
        <v>0</v>
      </c>
      <c r="AS76" s="14">
        <f t="shared" si="90"/>
        <v>0</v>
      </c>
      <c r="AT76" s="14">
        <f t="shared" si="90"/>
        <v>0</v>
      </c>
      <c r="AU76" s="14">
        <f t="shared" si="90"/>
        <v>0</v>
      </c>
      <c r="AV76" s="14">
        <f t="shared" si="90"/>
        <v>0</v>
      </c>
      <c r="AW76" s="14">
        <f t="shared" si="90"/>
        <v>0</v>
      </c>
      <c r="AX76" s="14">
        <f t="shared" si="90"/>
        <v>0</v>
      </c>
      <c r="AY76" s="14">
        <f t="shared" si="90"/>
        <v>0</v>
      </c>
      <c r="AZ76" s="14">
        <f t="shared" si="90"/>
        <v>0</v>
      </c>
      <c r="BA76" s="14">
        <f t="shared" si="90"/>
        <v>0</v>
      </c>
      <c r="BB76" s="14">
        <f t="shared" si="90"/>
        <v>0</v>
      </c>
      <c r="BC76" s="14">
        <f t="shared" si="90"/>
        <v>0</v>
      </c>
      <c r="BD76" s="14">
        <f t="shared" si="90"/>
        <v>0</v>
      </c>
      <c r="BE76" s="14">
        <f t="shared" si="90"/>
        <v>0</v>
      </c>
      <c r="BF76" s="14">
        <f t="shared" si="90"/>
        <v>0</v>
      </c>
      <c r="BG76" s="14">
        <f t="shared" si="90"/>
        <v>0</v>
      </c>
      <c r="BH76" s="14">
        <f t="shared" si="90"/>
        <v>0</v>
      </c>
      <c r="BI76" s="14">
        <f t="shared" si="90"/>
        <v>0</v>
      </c>
      <c r="BJ76" s="14">
        <f t="shared" si="90"/>
        <v>0</v>
      </c>
      <c r="BK76" s="14">
        <f t="shared" si="90"/>
        <v>0</v>
      </c>
      <c r="BO76" s="27">
        <f t="shared" si="87"/>
        <v>0</v>
      </c>
      <c r="BP76" s="27">
        <f t="shared" si="87"/>
        <v>0</v>
      </c>
      <c r="BQ76" s="27">
        <f t="shared" si="87"/>
        <v>0</v>
      </c>
      <c r="BR76" s="27">
        <f t="shared" si="87"/>
        <v>0</v>
      </c>
      <c r="BS76" s="27">
        <f t="shared" si="87"/>
        <v>0</v>
      </c>
      <c r="BT76" s="27">
        <f t="shared" si="87"/>
        <v>0</v>
      </c>
    </row>
    <row r="77" spans="1:72" hidden="1" outlineLevel="1" x14ac:dyDescent="0.25">
      <c r="A77" s="11"/>
      <c r="C77" s="51"/>
      <c r="D77" s="14">
        <f t="shared" si="91"/>
        <v>0</v>
      </c>
      <c r="E77" s="14">
        <f t="shared" si="91"/>
        <v>0</v>
      </c>
      <c r="F77" s="14">
        <f t="shared" si="91"/>
        <v>0</v>
      </c>
      <c r="G77" s="14">
        <f t="shared" si="91"/>
        <v>0</v>
      </c>
      <c r="H77" s="14">
        <f t="shared" si="91"/>
        <v>0</v>
      </c>
      <c r="I77" s="14">
        <f t="shared" si="91"/>
        <v>0</v>
      </c>
      <c r="J77" s="14">
        <f t="shared" si="91"/>
        <v>0</v>
      </c>
      <c r="K77" s="14">
        <f t="shared" si="91"/>
        <v>0</v>
      </c>
      <c r="L77" s="14">
        <f t="shared" si="91"/>
        <v>0</v>
      </c>
      <c r="M77" s="14">
        <f t="shared" si="91"/>
        <v>0</v>
      </c>
      <c r="N77" s="14">
        <f t="shared" si="91"/>
        <v>0</v>
      </c>
      <c r="O77" s="14">
        <f t="shared" si="91"/>
        <v>0</v>
      </c>
      <c r="P77" s="14">
        <f t="shared" si="91"/>
        <v>0</v>
      </c>
      <c r="Q77" s="14">
        <f t="shared" si="91"/>
        <v>0</v>
      </c>
      <c r="R77" s="14">
        <f t="shared" si="91"/>
        <v>0</v>
      </c>
      <c r="S77" s="14">
        <f t="shared" si="91"/>
        <v>0</v>
      </c>
      <c r="T77" s="14">
        <f t="shared" si="91"/>
        <v>0</v>
      </c>
      <c r="U77" s="14">
        <f t="shared" si="91"/>
        <v>0</v>
      </c>
      <c r="V77" s="14">
        <f t="shared" si="91"/>
        <v>0</v>
      </c>
      <c r="W77" s="14">
        <f t="shared" si="91"/>
        <v>0</v>
      </c>
      <c r="X77" s="14">
        <f t="shared" si="91"/>
        <v>0</v>
      </c>
      <c r="Y77" s="14">
        <f t="shared" si="91"/>
        <v>0</v>
      </c>
      <c r="Z77" s="14">
        <f t="shared" si="91"/>
        <v>0</v>
      </c>
      <c r="AA77" s="14">
        <f t="shared" si="91"/>
        <v>0</v>
      </c>
      <c r="AB77" s="14">
        <f t="shared" si="91"/>
        <v>0</v>
      </c>
      <c r="AC77" s="14">
        <f t="shared" si="91"/>
        <v>0</v>
      </c>
      <c r="AD77" s="14">
        <f t="shared" si="91"/>
        <v>0</v>
      </c>
      <c r="AE77" s="14">
        <f t="shared" si="91"/>
        <v>0</v>
      </c>
      <c r="AF77" s="14">
        <f t="shared" si="91"/>
        <v>0</v>
      </c>
      <c r="AG77" s="14">
        <f t="shared" si="91"/>
        <v>0</v>
      </c>
      <c r="AH77" s="14">
        <f t="shared" si="91"/>
        <v>0</v>
      </c>
      <c r="AI77" s="14">
        <f t="shared" si="91"/>
        <v>0</v>
      </c>
      <c r="AJ77" s="14">
        <f t="shared" si="90"/>
        <v>0</v>
      </c>
      <c r="AK77" s="14">
        <f t="shared" si="90"/>
        <v>0</v>
      </c>
      <c r="AL77" s="14">
        <f t="shared" si="90"/>
        <v>0</v>
      </c>
      <c r="AM77" s="14">
        <f t="shared" si="90"/>
        <v>0</v>
      </c>
      <c r="AN77" s="14">
        <f t="shared" si="90"/>
        <v>0</v>
      </c>
      <c r="AO77" s="14">
        <f t="shared" si="90"/>
        <v>0</v>
      </c>
      <c r="AP77" s="14">
        <f t="shared" si="90"/>
        <v>0</v>
      </c>
      <c r="AQ77" s="14">
        <f t="shared" si="90"/>
        <v>0</v>
      </c>
      <c r="AR77" s="14">
        <f t="shared" si="90"/>
        <v>0</v>
      </c>
      <c r="AS77" s="14">
        <f t="shared" si="90"/>
        <v>0</v>
      </c>
      <c r="AT77" s="14">
        <f t="shared" si="90"/>
        <v>0</v>
      </c>
      <c r="AU77" s="14">
        <f t="shared" si="90"/>
        <v>0</v>
      </c>
      <c r="AV77" s="14">
        <f t="shared" si="90"/>
        <v>0</v>
      </c>
      <c r="AW77" s="14">
        <f t="shared" si="90"/>
        <v>0</v>
      </c>
      <c r="AX77" s="14">
        <f t="shared" si="90"/>
        <v>0</v>
      </c>
      <c r="AY77" s="14">
        <f t="shared" si="90"/>
        <v>0</v>
      </c>
      <c r="AZ77" s="14">
        <f t="shared" si="90"/>
        <v>0</v>
      </c>
      <c r="BA77" s="14">
        <f t="shared" si="90"/>
        <v>0</v>
      </c>
      <c r="BB77" s="14">
        <f t="shared" si="90"/>
        <v>0</v>
      </c>
      <c r="BC77" s="14">
        <f t="shared" si="90"/>
        <v>0</v>
      </c>
      <c r="BD77" s="14">
        <f t="shared" si="90"/>
        <v>0</v>
      </c>
      <c r="BE77" s="14">
        <f t="shared" si="90"/>
        <v>0</v>
      </c>
      <c r="BF77" s="14">
        <f t="shared" si="90"/>
        <v>0</v>
      </c>
      <c r="BG77" s="14">
        <f t="shared" si="90"/>
        <v>0</v>
      </c>
      <c r="BH77" s="14">
        <f t="shared" si="90"/>
        <v>0</v>
      </c>
      <c r="BI77" s="14">
        <f t="shared" si="90"/>
        <v>0</v>
      </c>
      <c r="BJ77" s="14">
        <f t="shared" si="90"/>
        <v>0</v>
      </c>
      <c r="BK77" s="14">
        <f t="shared" si="90"/>
        <v>0</v>
      </c>
      <c r="BO77" s="27">
        <f t="shared" si="87"/>
        <v>0</v>
      </c>
      <c r="BP77" s="27">
        <f t="shared" si="87"/>
        <v>0</v>
      </c>
      <c r="BQ77" s="27">
        <f t="shared" si="87"/>
        <v>0</v>
      </c>
      <c r="BR77" s="27">
        <f t="shared" si="87"/>
        <v>0</v>
      </c>
      <c r="BS77" s="27">
        <f t="shared" si="87"/>
        <v>0</v>
      </c>
      <c r="BT77" s="27">
        <f t="shared" si="87"/>
        <v>0</v>
      </c>
    </row>
    <row r="78" spans="1:72" hidden="1" outlineLevel="2" x14ac:dyDescent="0.25">
      <c r="A78" s="11"/>
      <c r="C78" s="2"/>
      <c r="D78" s="14">
        <f t="shared" si="91"/>
        <v>0</v>
      </c>
      <c r="E78" s="14">
        <f t="shared" si="91"/>
        <v>0</v>
      </c>
      <c r="F78" s="14">
        <f t="shared" si="91"/>
        <v>0</v>
      </c>
      <c r="G78" s="14">
        <f t="shared" si="91"/>
        <v>0</v>
      </c>
      <c r="H78" s="14">
        <f t="shared" si="91"/>
        <v>0</v>
      </c>
      <c r="I78" s="14">
        <f t="shared" si="91"/>
        <v>0</v>
      </c>
      <c r="J78" s="14">
        <f t="shared" si="91"/>
        <v>0</v>
      </c>
      <c r="K78" s="14">
        <f t="shared" si="91"/>
        <v>0</v>
      </c>
      <c r="L78" s="14">
        <f t="shared" si="91"/>
        <v>0</v>
      </c>
      <c r="M78" s="14">
        <f t="shared" si="91"/>
        <v>0</v>
      </c>
      <c r="N78" s="14">
        <f t="shared" si="91"/>
        <v>0</v>
      </c>
      <c r="O78" s="14">
        <f t="shared" si="91"/>
        <v>0</v>
      </c>
      <c r="P78" s="14">
        <f t="shared" si="91"/>
        <v>0</v>
      </c>
      <c r="Q78" s="14">
        <f t="shared" si="91"/>
        <v>0</v>
      </c>
      <c r="R78" s="14">
        <f t="shared" si="91"/>
        <v>0</v>
      </c>
      <c r="S78" s="14">
        <f t="shared" si="91"/>
        <v>0</v>
      </c>
      <c r="T78" s="14">
        <f t="shared" si="91"/>
        <v>0</v>
      </c>
      <c r="U78" s="14">
        <f t="shared" si="91"/>
        <v>0</v>
      </c>
      <c r="V78" s="14">
        <f t="shared" si="91"/>
        <v>0</v>
      </c>
      <c r="W78" s="14">
        <f t="shared" si="91"/>
        <v>0</v>
      </c>
      <c r="X78" s="14">
        <f t="shared" si="91"/>
        <v>0</v>
      </c>
      <c r="Y78" s="14">
        <f t="shared" si="91"/>
        <v>0</v>
      </c>
      <c r="Z78" s="14">
        <f t="shared" si="91"/>
        <v>0</v>
      </c>
      <c r="AA78" s="14">
        <f t="shared" si="91"/>
        <v>0</v>
      </c>
      <c r="AB78" s="14">
        <f t="shared" si="91"/>
        <v>0</v>
      </c>
      <c r="AC78" s="14">
        <f t="shared" si="91"/>
        <v>0</v>
      </c>
      <c r="AD78" s="14">
        <f t="shared" si="91"/>
        <v>0</v>
      </c>
      <c r="AE78" s="14">
        <f t="shared" si="91"/>
        <v>0</v>
      </c>
      <c r="AF78" s="14">
        <f t="shared" si="91"/>
        <v>0</v>
      </c>
      <c r="AG78" s="14">
        <f t="shared" si="91"/>
        <v>0</v>
      </c>
      <c r="AH78" s="14">
        <f t="shared" si="91"/>
        <v>0</v>
      </c>
      <c r="AI78" s="14">
        <f t="shared" si="91"/>
        <v>0</v>
      </c>
      <c r="AJ78" s="14">
        <f t="shared" si="90"/>
        <v>0</v>
      </c>
      <c r="AK78" s="14">
        <f t="shared" si="90"/>
        <v>0</v>
      </c>
      <c r="AL78" s="14">
        <f t="shared" si="90"/>
        <v>0</v>
      </c>
      <c r="AM78" s="14">
        <f t="shared" si="90"/>
        <v>0</v>
      </c>
      <c r="AN78" s="14">
        <f t="shared" si="90"/>
        <v>0</v>
      </c>
      <c r="AO78" s="14">
        <f t="shared" si="90"/>
        <v>0</v>
      </c>
      <c r="AP78" s="14">
        <f t="shared" si="90"/>
        <v>0</v>
      </c>
      <c r="AQ78" s="14">
        <f t="shared" si="90"/>
        <v>0</v>
      </c>
      <c r="AR78" s="14">
        <f t="shared" si="90"/>
        <v>0</v>
      </c>
      <c r="AS78" s="14">
        <f t="shared" si="90"/>
        <v>0</v>
      </c>
      <c r="AT78" s="14">
        <f t="shared" si="90"/>
        <v>0</v>
      </c>
      <c r="AU78" s="14">
        <f t="shared" si="90"/>
        <v>0</v>
      </c>
      <c r="AV78" s="14">
        <f t="shared" si="90"/>
        <v>0</v>
      </c>
      <c r="AW78" s="14">
        <f t="shared" si="90"/>
        <v>0</v>
      </c>
      <c r="AX78" s="14">
        <f t="shared" si="90"/>
        <v>0</v>
      </c>
      <c r="AY78" s="14">
        <f t="shared" si="90"/>
        <v>0</v>
      </c>
      <c r="AZ78" s="14">
        <f t="shared" si="90"/>
        <v>0</v>
      </c>
      <c r="BA78" s="14">
        <f t="shared" si="90"/>
        <v>0</v>
      </c>
      <c r="BB78" s="14">
        <f t="shared" si="90"/>
        <v>0</v>
      </c>
      <c r="BC78" s="14">
        <f t="shared" si="90"/>
        <v>0</v>
      </c>
      <c r="BD78" s="14">
        <f t="shared" si="90"/>
        <v>0</v>
      </c>
      <c r="BE78" s="14">
        <f t="shared" si="90"/>
        <v>0</v>
      </c>
      <c r="BF78" s="14">
        <f t="shared" si="90"/>
        <v>0</v>
      </c>
      <c r="BG78" s="14">
        <f t="shared" si="90"/>
        <v>0</v>
      </c>
      <c r="BH78" s="14">
        <f t="shared" si="90"/>
        <v>0</v>
      </c>
      <c r="BI78" s="14">
        <f t="shared" si="90"/>
        <v>0</v>
      </c>
      <c r="BJ78" s="14">
        <f t="shared" si="90"/>
        <v>0</v>
      </c>
      <c r="BK78" s="14">
        <f t="shared" si="90"/>
        <v>0</v>
      </c>
      <c r="BO78" s="27">
        <f t="shared" si="87"/>
        <v>0</v>
      </c>
      <c r="BP78" s="27">
        <f t="shared" si="87"/>
        <v>0</v>
      </c>
      <c r="BQ78" s="27">
        <f t="shared" si="87"/>
        <v>0</v>
      </c>
      <c r="BR78" s="27">
        <f t="shared" si="87"/>
        <v>0</v>
      </c>
      <c r="BS78" s="27">
        <f t="shared" si="87"/>
        <v>0</v>
      </c>
      <c r="BT78" s="27">
        <f t="shared" si="87"/>
        <v>0</v>
      </c>
    </row>
    <row r="79" spans="1:72" hidden="1" outlineLevel="2" x14ac:dyDescent="0.25">
      <c r="A79" s="11"/>
      <c r="C79" s="2"/>
      <c r="D79" s="14">
        <f t="shared" si="91"/>
        <v>0</v>
      </c>
      <c r="E79" s="14">
        <f t="shared" si="91"/>
        <v>0</v>
      </c>
      <c r="F79" s="14">
        <f t="shared" si="91"/>
        <v>0</v>
      </c>
      <c r="G79" s="14">
        <f t="shared" si="91"/>
        <v>0</v>
      </c>
      <c r="H79" s="14">
        <f t="shared" si="91"/>
        <v>0</v>
      </c>
      <c r="I79" s="14">
        <f t="shared" si="91"/>
        <v>0</v>
      </c>
      <c r="J79" s="14">
        <f t="shared" si="91"/>
        <v>0</v>
      </c>
      <c r="K79" s="14">
        <f t="shared" si="91"/>
        <v>0</v>
      </c>
      <c r="L79" s="14">
        <f t="shared" si="91"/>
        <v>0</v>
      </c>
      <c r="M79" s="14">
        <f t="shared" si="91"/>
        <v>0</v>
      </c>
      <c r="N79" s="14">
        <f t="shared" si="91"/>
        <v>0</v>
      </c>
      <c r="O79" s="14">
        <f t="shared" si="91"/>
        <v>0</v>
      </c>
      <c r="P79" s="14">
        <f t="shared" si="91"/>
        <v>0</v>
      </c>
      <c r="Q79" s="14">
        <f t="shared" si="91"/>
        <v>0</v>
      </c>
      <c r="R79" s="14">
        <f t="shared" si="91"/>
        <v>0</v>
      </c>
      <c r="S79" s="14">
        <f t="shared" si="91"/>
        <v>0</v>
      </c>
      <c r="T79" s="14">
        <f t="shared" si="91"/>
        <v>0</v>
      </c>
      <c r="U79" s="14">
        <f t="shared" si="91"/>
        <v>0</v>
      </c>
      <c r="V79" s="14">
        <f t="shared" si="91"/>
        <v>0</v>
      </c>
      <c r="W79" s="14">
        <f t="shared" si="91"/>
        <v>0</v>
      </c>
      <c r="X79" s="14">
        <f t="shared" si="91"/>
        <v>0</v>
      </c>
      <c r="Y79" s="14">
        <f t="shared" si="91"/>
        <v>0</v>
      </c>
      <c r="Z79" s="14">
        <f t="shared" si="91"/>
        <v>0</v>
      </c>
      <c r="AA79" s="14">
        <f t="shared" si="91"/>
        <v>0</v>
      </c>
      <c r="AB79" s="14">
        <f t="shared" si="91"/>
        <v>0</v>
      </c>
      <c r="AC79" s="14">
        <f t="shared" si="91"/>
        <v>0</v>
      </c>
      <c r="AD79" s="14">
        <f t="shared" si="91"/>
        <v>0</v>
      </c>
      <c r="AE79" s="14">
        <f t="shared" si="91"/>
        <v>0</v>
      </c>
      <c r="AF79" s="14">
        <f t="shared" si="91"/>
        <v>0</v>
      </c>
      <c r="AG79" s="14">
        <f t="shared" si="91"/>
        <v>0</v>
      </c>
      <c r="AH79" s="14">
        <f t="shared" si="91"/>
        <v>0</v>
      </c>
      <c r="AI79" s="14">
        <f t="shared" si="91"/>
        <v>0</v>
      </c>
      <c r="AJ79" s="14">
        <f t="shared" si="90"/>
        <v>0</v>
      </c>
      <c r="AK79" s="14">
        <f t="shared" si="90"/>
        <v>0</v>
      </c>
      <c r="AL79" s="14">
        <f t="shared" si="90"/>
        <v>0</v>
      </c>
      <c r="AM79" s="14">
        <f t="shared" si="90"/>
        <v>0</v>
      </c>
      <c r="AN79" s="14">
        <f t="shared" si="90"/>
        <v>0</v>
      </c>
      <c r="AO79" s="14">
        <f t="shared" si="90"/>
        <v>0</v>
      </c>
      <c r="AP79" s="14">
        <f t="shared" si="90"/>
        <v>0</v>
      </c>
      <c r="AQ79" s="14">
        <f t="shared" si="90"/>
        <v>0</v>
      </c>
      <c r="AR79" s="14">
        <f t="shared" si="90"/>
        <v>0</v>
      </c>
      <c r="AS79" s="14">
        <f t="shared" si="90"/>
        <v>0</v>
      </c>
      <c r="AT79" s="14">
        <f t="shared" si="90"/>
        <v>0</v>
      </c>
      <c r="AU79" s="14">
        <f t="shared" si="90"/>
        <v>0</v>
      </c>
      <c r="AV79" s="14">
        <f t="shared" si="90"/>
        <v>0</v>
      </c>
      <c r="AW79" s="14">
        <f t="shared" si="90"/>
        <v>0</v>
      </c>
      <c r="AX79" s="14">
        <f t="shared" si="90"/>
        <v>0</v>
      </c>
      <c r="AY79" s="14">
        <f t="shared" si="90"/>
        <v>0</v>
      </c>
      <c r="AZ79" s="14">
        <f t="shared" si="90"/>
        <v>0</v>
      </c>
      <c r="BA79" s="14">
        <f t="shared" si="90"/>
        <v>0</v>
      </c>
      <c r="BB79" s="14">
        <f t="shared" si="90"/>
        <v>0</v>
      </c>
      <c r="BC79" s="14">
        <f t="shared" si="90"/>
        <v>0</v>
      </c>
      <c r="BD79" s="14">
        <f t="shared" si="90"/>
        <v>0</v>
      </c>
      <c r="BE79" s="14">
        <f t="shared" si="90"/>
        <v>0</v>
      </c>
      <c r="BF79" s="14">
        <f t="shared" si="90"/>
        <v>0</v>
      </c>
      <c r="BG79" s="14">
        <f t="shared" si="90"/>
        <v>0</v>
      </c>
      <c r="BH79" s="14">
        <f t="shared" si="90"/>
        <v>0</v>
      </c>
      <c r="BI79" s="14">
        <f t="shared" si="90"/>
        <v>0</v>
      </c>
      <c r="BJ79" s="14">
        <f t="shared" si="90"/>
        <v>0</v>
      </c>
      <c r="BK79" s="14">
        <f t="shared" si="90"/>
        <v>0</v>
      </c>
      <c r="BO79" s="27">
        <f t="shared" si="87"/>
        <v>0</v>
      </c>
      <c r="BP79" s="27">
        <f t="shared" si="87"/>
        <v>0</v>
      </c>
      <c r="BQ79" s="27">
        <f t="shared" si="87"/>
        <v>0</v>
      </c>
      <c r="BR79" s="27">
        <f t="shared" si="87"/>
        <v>0</v>
      </c>
      <c r="BS79" s="27">
        <f t="shared" si="87"/>
        <v>0</v>
      </c>
      <c r="BT79" s="27">
        <f t="shared" si="87"/>
        <v>0</v>
      </c>
    </row>
    <row r="80" spans="1:72" hidden="1" outlineLevel="1" x14ac:dyDescent="0.25">
      <c r="A80" s="11"/>
      <c r="C80" s="51"/>
      <c r="D80" s="14">
        <f t="shared" si="91"/>
        <v>0</v>
      </c>
      <c r="E80" s="14">
        <f t="shared" si="91"/>
        <v>0</v>
      </c>
      <c r="F80" s="14">
        <f t="shared" si="91"/>
        <v>0</v>
      </c>
      <c r="G80" s="14">
        <f t="shared" si="91"/>
        <v>0</v>
      </c>
      <c r="H80" s="14">
        <f t="shared" si="91"/>
        <v>0</v>
      </c>
      <c r="I80" s="14">
        <f t="shared" si="91"/>
        <v>0</v>
      </c>
      <c r="J80" s="14">
        <f t="shared" si="91"/>
        <v>0</v>
      </c>
      <c r="K80" s="14">
        <f t="shared" si="91"/>
        <v>0</v>
      </c>
      <c r="L80" s="14">
        <f t="shared" si="91"/>
        <v>0</v>
      </c>
      <c r="M80" s="14">
        <f t="shared" si="91"/>
        <v>0</v>
      </c>
      <c r="N80" s="14">
        <f t="shared" si="91"/>
        <v>0</v>
      </c>
      <c r="O80" s="14">
        <f t="shared" si="91"/>
        <v>0</v>
      </c>
      <c r="P80" s="14">
        <f t="shared" si="91"/>
        <v>0</v>
      </c>
      <c r="Q80" s="14">
        <f t="shared" si="91"/>
        <v>0</v>
      </c>
      <c r="R80" s="14">
        <f t="shared" si="91"/>
        <v>0</v>
      </c>
      <c r="S80" s="14">
        <f t="shared" si="91"/>
        <v>0</v>
      </c>
      <c r="T80" s="14">
        <f t="shared" si="91"/>
        <v>0</v>
      </c>
      <c r="U80" s="14">
        <f t="shared" si="91"/>
        <v>0</v>
      </c>
      <c r="V80" s="14">
        <f t="shared" si="91"/>
        <v>0</v>
      </c>
      <c r="W80" s="14">
        <f t="shared" si="91"/>
        <v>0</v>
      </c>
      <c r="X80" s="14">
        <f t="shared" si="91"/>
        <v>0</v>
      </c>
      <c r="Y80" s="14">
        <f t="shared" si="91"/>
        <v>0</v>
      </c>
      <c r="Z80" s="14">
        <f t="shared" si="91"/>
        <v>0</v>
      </c>
      <c r="AA80" s="14">
        <f t="shared" si="91"/>
        <v>0</v>
      </c>
      <c r="AB80" s="14">
        <f t="shared" si="91"/>
        <v>0</v>
      </c>
      <c r="AC80" s="14">
        <f t="shared" si="91"/>
        <v>0</v>
      </c>
      <c r="AD80" s="14">
        <f t="shared" si="91"/>
        <v>0</v>
      </c>
      <c r="AE80" s="14">
        <f t="shared" si="91"/>
        <v>0</v>
      </c>
      <c r="AF80" s="14">
        <f t="shared" si="91"/>
        <v>0</v>
      </c>
      <c r="AG80" s="14">
        <f t="shared" si="91"/>
        <v>0</v>
      </c>
      <c r="AH80" s="14">
        <f t="shared" si="91"/>
        <v>0</v>
      </c>
      <c r="AI80" s="14">
        <f t="shared" si="91"/>
        <v>0</v>
      </c>
      <c r="AJ80" s="14">
        <f t="shared" si="90"/>
        <v>0</v>
      </c>
      <c r="AK80" s="14">
        <f t="shared" si="90"/>
        <v>0</v>
      </c>
      <c r="AL80" s="14">
        <f t="shared" si="90"/>
        <v>0</v>
      </c>
      <c r="AM80" s="14">
        <f t="shared" si="90"/>
        <v>0</v>
      </c>
      <c r="AN80" s="14">
        <f t="shared" si="90"/>
        <v>0</v>
      </c>
      <c r="AO80" s="14">
        <f t="shared" si="90"/>
        <v>0</v>
      </c>
      <c r="AP80" s="14">
        <f t="shared" si="90"/>
        <v>0</v>
      </c>
      <c r="AQ80" s="14">
        <f t="shared" si="90"/>
        <v>0</v>
      </c>
      <c r="AR80" s="14">
        <f t="shared" si="90"/>
        <v>0</v>
      </c>
      <c r="AS80" s="14">
        <f t="shared" si="90"/>
        <v>0</v>
      </c>
      <c r="AT80" s="14">
        <f t="shared" si="90"/>
        <v>0</v>
      </c>
      <c r="AU80" s="14">
        <f t="shared" si="90"/>
        <v>0</v>
      </c>
      <c r="AV80" s="14">
        <f t="shared" si="90"/>
        <v>0</v>
      </c>
      <c r="AW80" s="14">
        <f t="shared" si="90"/>
        <v>0</v>
      </c>
      <c r="AX80" s="14">
        <f t="shared" si="90"/>
        <v>0</v>
      </c>
      <c r="AY80" s="14">
        <f t="shared" si="90"/>
        <v>0</v>
      </c>
      <c r="AZ80" s="14">
        <f t="shared" si="90"/>
        <v>0</v>
      </c>
      <c r="BA80" s="14">
        <f t="shared" si="90"/>
        <v>0</v>
      </c>
      <c r="BB80" s="14">
        <f t="shared" si="90"/>
        <v>0</v>
      </c>
      <c r="BC80" s="14">
        <f t="shared" si="90"/>
        <v>0</v>
      </c>
      <c r="BD80" s="14">
        <f t="shared" si="90"/>
        <v>0</v>
      </c>
      <c r="BE80" s="14">
        <f t="shared" si="90"/>
        <v>0</v>
      </c>
      <c r="BF80" s="14">
        <f t="shared" si="90"/>
        <v>0</v>
      </c>
      <c r="BG80" s="14">
        <f t="shared" si="90"/>
        <v>0</v>
      </c>
      <c r="BH80" s="14">
        <f t="shared" si="90"/>
        <v>0</v>
      </c>
      <c r="BI80" s="14">
        <f t="shared" si="90"/>
        <v>0</v>
      </c>
      <c r="BJ80" s="14">
        <f t="shared" si="90"/>
        <v>0</v>
      </c>
      <c r="BK80" s="14">
        <f t="shared" si="90"/>
        <v>0</v>
      </c>
      <c r="BO80" s="27">
        <f t="shared" si="87"/>
        <v>0</v>
      </c>
      <c r="BP80" s="27">
        <f t="shared" si="87"/>
        <v>0</v>
      </c>
      <c r="BQ80" s="27">
        <f t="shared" si="87"/>
        <v>0</v>
      </c>
      <c r="BR80" s="27">
        <f t="shared" si="87"/>
        <v>0</v>
      </c>
      <c r="BS80" s="27">
        <f t="shared" si="87"/>
        <v>0</v>
      </c>
      <c r="BT80" s="27">
        <f t="shared" si="87"/>
        <v>0</v>
      </c>
    </row>
    <row r="81" spans="1:72" collapsed="1" x14ac:dyDescent="0.25">
      <c r="C81" s="3" t="s">
        <v>19</v>
      </c>
      <c r="D81" s="15">
        <f t="shared" si="91"/>
        <v>0</v>
      </c>
      <c r="E81" s="15">
        <f t="shared" si="91"/>
        <v>0</v>
      </c>
      <c r="F81" s="15">
        <f t="shared" si="91"/>
        <v>0</v>
      </c>
      <c r="G81" s="15">
        <f t="shared" si="91"/>
        <v>0</v>
      </c>
      <c r="H81" s="15">
        <f t="shared" si="91"/>
        <v>0</v>
      </c>
      <c r="I81" s="15">
        <f t="shared" si="91"/>
        <v>0</v>
      </c>
      <c r="J81" s="15">
        <f t="shared" si="91"/>
        <v>0</v>
      </c>
      <c r="K81" s="15">
        <f t="shared" si="91"/>
        <v>0</v>
      </c>
      <c r="L81" s="15">
        <f t="shared" si="91"/>
        <v>0</v>
      </c>
      <c r="M81" s="15">
        <f t="shared" si="91"/>
        <v>0</v>
      </c>
      <c r="N81" s="15">
        <f t="shared" si="91"/>
        <v>0</v>
      </c>
      <c r="O81" s="15">
        <f t="shared" si="91"/>
        <v>0</v>
      </c>
      <c r="P81" s="15">
        <f t="shared" si="91"/>
        <v>0</v>
      </c>
      <c r="Q81" s="15">
        <f t="shared" si="91"/>
        <v>0</v>
      </c>
      <c r="R81" s="15">
        <f t="shared" si="91"/>
        <v>0</v>
      </c>
      <c r="S81" s="15">
        <f t="shared" si="91"/>
        <v>0</v>
      </c>
      <c r="T81" s="15">
        <f t="shared" si="91"/>
        <v>0</v>
      </c>
      <c r="U81" s="15">
        <f t="shared" si="91"/>
        <v>0</v>
      </c>
      <c r="V81" s="15">
        <f t="shared" si="91"/>
        <v>0</v>
      </c>
      <c r="W81" s="15">
        <f t="shared" si="91"/>
        <v>0</v>
      </c>
      <c r="X81" s="15">
        <f t="shared" si="91"/>
        <v>0</v>
      </c>
      <c r="Y81" s="15">
        <f t="shared" si="91"/>
        <v>0</v>
      </c>
      <c r="Z81" s="15">
        <f t="shared" si="91"/>
        <v>0</v>
      </c>
      <c r="AA81" s="15">
        <f t="shared" si="91"/>
        <v>0</v>
      </c>
      <c r="AB81" s="15">
        <f t="shared" si="91"/>
        <v>0</v>
      </c>
      <c r="AC81" s="15">
        <f t="shared" si="91"/>
        <v>0</v>
      </c>
      <c r="AD81" s="15">
        <f t="shared" si="91"/>
        <v>0</v>
      </c>
      <c r="AE81" s="15">
        <f t="shared" si="91"/>
        <v>0</v>
      </c>
      <c r="AF81" s="15">
        <f t="shared" si="91"/>
        <v>0</v>
      </c>
      <c r="AG81" s="15">
        <f t="shared" si="91"/>
        <v>0</v>
      </c>
      <c r="AH81" s="15">
        <f t="shared" si="91"/>
        <v>0</v>
      </c>
      <c r="AI81" s="15">
        <f t="shared" si="91"/>
        <v>0</v>
      </c>
      <c r="AJ81" s="15">
        <f t="shared" si="90"/>
        <v>0</v>
      </c>
      <c r="AK81" s="15">
        <f t="shared" si="90"/>
        <v>0</v>
      </c>
      <c r="AL81" s="15">
        <f t="shared" si="90"/>
        <v>0</v>
      </c>
      <c r="AM81" s="15">
        <f t="shared" si="90"/>
        <v>0</v>
      </c>
      <c r="AN81" s="15">
        <f t="shared" si="90"/>
        <v>0</v>
      </c>
      <c r="AO81" s="15">
        <f t="shared" si="90"/>
        <v>0</v>
      </c>
      <c r="AP81" s="15">
        <f t="shared" si="90"/>
        <v>0</v>
      </c>
      <c r="AQ81" s="15">
        <f t="shared" si="90"/>
        <v>0</v>
      </c>
      <c r="AR81" s="15">
        <f t="shared" si="90"/>
        <v>0</v>
      </c>
      <c r="AS81" s="15">
        <f t="shared" si="90"/>
        <v>0</v>
      </c>
      <c r="AT81" s="15">
        <f t="shared" si="90"/>
        <v>0</v>
      </c>
      <c r="AU81" s="15">
        <f t="shared" si="90"/>
        <v>0</v>
      </c>
      <c r="AV81" s="15">
        <f t="shared" si="90"/>
        <v>0</v>
      </c>
      <c r="AW81" s="15">
        <f t="shared" si="90"/>
        <v>0</v>
      </c>
      <c r="AX81" s="15">
        <f t="shared" si="90"/>
        <v>0</v>
      </c>
      <c r="AY81" s="15">
        <f t="shared" si="90"/>
        <v>0</v>
      </c>
      <c r="AZ81" s="15">
        <f t="shared" si="90"/>
        <v>0</v>
      </c>
      <c r="BA81" s="15">
        <f t="shared" si="90"/>
        <v>0</v>
      </c>
      <c r="BB81" s="15">
        <f t="shared" si="90"/>
        <v>0</v>
      </c>
      <c r="BC81" s="15">
        <f t="shared" si="90"/>
        <v>0</v>
      </c>
      <c r="BD81" s="15">
        <f t="shared" si="90"/>
        <v>0</v>
      </c>
      <c r="BE81" s="15">
        <f t="shared" si="90"/>
        <v>0</v>
      </c>
      <c r="BF81" s="15">
        <f t="shared" si="90"/>
        <v>0</v>
      </c>
      <c r="BG81" s="15">
        <f t="shared" si="90"/>
        <v>0</v>
      </c>
      <c r="BH81" s="15">
        <f t="shared" si="90"/>
        <v>0</v>
      </c>
      <c r="BI81" s="15">
        <f t="shared" si="90"/>
        <v>0</v>
      </c>
      <c r="BJ81" s="15">
        <f t="shared" si="90"/>
        <v>0</v>
      </c>
      <c r="BK81" s="15">
        <f t="shared" si="90"/>
        <v>0</v>
      </c>
      <c r="BO81" s="28">
        <f t="shared" ref="BO81:BT81" si="92">-IFERROR(((1-BO138/BW43)^(360/BO$4))-1,0)</f>
        <v>0</v>
      </c>
      <c r="BP81" s="28">
        <f t="shared" si="92"/>
        <v>0</v>
      </c>
      <c r="BQ81" s="28">
        <f t="shared" si="92"/>
        <v>0</v>
      </c>
      <c r="BR81" s="28">
        <f t="shared" si="92"/>
        <v>0</v>
      </c>
      <c r="BS81" s="28">
        <f t="shared" si="92"/>
        <v>0</v>
      </c>
      <c r="BT81" s="28">
        <f t="shared" si="92"/>
        <v>0</v>
      </c>
    </row>
    <row r="84" spans="1:72" hidden="1" outlineLevel="2" x14ac:dyDescent="0.25">
      <c r="A84" s="11"/>
      <c r="C84" s="2" t="s">
        <v>79</v>
      </c>
      <c r="D84" s="14">
        <f t="shared" ref="D84:BK88" si="93">D46+D65</f>
        <v>0</v>
      </c>
      <c r="E84" s="14">
        <f t="shared" si="93"/>
        <v>0</v>
      </c>
      <c r="F84" s="14">
        <f t="shared" si="93"/>
        <v>0</v>
      </c>
      <c r="G84" s="14">
        <f t="shared" si="93"/>
        <v>0</v>
      </c>
      <c r="H84" s="14">
        <f t="shared" si="93"/>
        <v>0</v>
      </c>
      <c r="I84" s="14">
        <f t="shared" si="93"/>
        <v>0</v>
      </c>
      <c r="J84" s="14">
        <f t="shared" si="93"/>
        <v>0</v>
      </c>
      <c r="K84" s="14">
        <f t="shared" si="93"/>
        <v>0</v>
      </c>
      <c r="L84" s="14">
        <f t="shared" si="93"/>
        <v>0</v>
      </c>
      <c r="M84" s="14">
        <f t="shared" si="93"/>
        <v>0</v>
      </c>
      <c r="N84" s="14">
        <f t="shared" si="93"/>
        <v>0</v>
      </c>
      <c r="O84" s="14">
        <f t="shared" si="93"/>
        <v>0</v>
      </c>
      <c r="P84" s="14">
        <f t="shared" si="93"/>
        <v>0</v>
      </c>
      <c r="Q84" s="14">
        <f t="shared" si="93"/>
        <v>0</v>
      </c>
      <c r="R84" s="14">
        <f t="shared" si="93"/>
        <v>0</v>
      </c>
      <c r="S84" s="14">
        <f t="shared" si="93"/>
        <v>0</v>
      </c>
      <c r="T84" s="14">
        <f t="shared" si="93"/>
        <v>0</v>
      </c>
      <c r="U84" s="14">
        <f t="shared" si="93"/>
        <v>0</v>
      </c>
      <c r="V84" s="14">
        <f t="shared" si="93"/>
        <v>0</v>
      </c>
      <c r="W84" s="14">
        <f t="shared" si="93"/>
        <v>0</v>
      </c>
      <c r="X84" s="14">
        <f t="shared" si="93"/>
        <v>0</v>
      </c>
      <c r="Y84" s="14">
        <f t="shared" si="93"/>
        <v>0</v>
      </c>
      <c r="Z84" s="14">
        <f t="shared" si="93"/>
        <v>0</v>
      </c>
      <c r="AA84" s="14">
        <f t="shared" si="93"/>
        <v>0</v>
      </c>
      <c r="AB84" s="14">
        <f t="shared" si="93"/>
        <v>0</v>
      </c>
      <c r="AC84" s="14">
        <f t="shared" si="93"/>
        <v>0</v>
      </c>
      <c r="AD84" s="14">
        <f t="shared" si="93"/>
        <v>0</v>
      </c>
      <c r="AE84" s="14">
        <f t="shared" si="93"/>
        <v>0</v>
      </c>
      <c r="AF84" s="14">
        <f t="shared" si="93"/>
        <v>0</v>
      </c>
      <c r="AG84" s="14">
        <f t="shared" si="93"/>
        <v>0</v>
      </c>
      <c r="AH84" s="14">
        <f t="shared" si="93"/>
        <v>0</v>
      </c>
      <c r="AI84" s="14">
        <f t="shared" si="93"/>
        <v>0</v>
      </c>
      <c r="AJ84" s="14">
        <f t="shared" si="93"/>
        <v>0</v>
      </c>
      <c r="AK84" s="14">
        <f t="shared" si="93"/>
        <v>0</v>
      </c>
      <c r="AL84" s="14">
        <f t="shared" si="93"/>
        <v>0</v>
      </c>
      <c r="AM84" s="14">
        <f t="shared" si="93"/>
        <v>0</v>
      </c>
      <c r="AN84" s="14">
        <f t="shared" si="93"/>
        <v>0</v>
      </c>
      <c r="AO84" s="14">
        <f t="shared" si="93"/>
        <v>0</v>
      </c>
      <c r="AP84" s="14">
        <f t="shared" si="93"/>
        <v>0</v>
      </c>
      <c r="AQ84" s="14">
        <f t="shared" si="93"/>
        <v>0</v>
      </c>
      <c r="AR84" s="14">
        <f t="shared" si="93"/>
        <v>0</v>
      </c>
      <c r="AS84" s="14">
        <f t="shared" si="93"/>
        <v>0</v>
      </c>
      <c r="AT84" s="14">
        <f t="shared" si="93"/>
        <v>0</v>
      </c>
      <c r="AU84" s="14">
        <f t="shared" si="93"/>
        <v>0</v>
      </c>
      <c r="AV84" s="14">
        <f t="shared" si="93"/>
        <v>0</v>
      </c>
      <c r="AW84" s="14">
        <f t="shared" si="93"/>
        <v>0</v>
      </c>
      <c r="AX84" s="14">
        <f t="shared" si="93"/>
        <v>0</v>
      </c>
      <c r="AY84" s="14">
        <f t="shared" si="93"/>
        <v>0</v>
      </c>
      <c r="AZ84" s="14">
        <f t="shared" si="93"/>
        <v>4.2085479112026203E-2</v>
      </c>
      <c r="BA84" s="14">
        <f t="shared" si="93"/>
        <v>4.2062243804558364E-2</v>
      </c>
      <c r="BB84" s="14">
        <f t="shared" si="93"/>
        <v>4.2099234550480702E-2</v>
      </c>
      <c r="BC84" s="14">
        <f t="shared" si="93"/>
        <v>4.2059482817586868E-2</v>
      </c>
      <c r="BD84" s="14">
        <f t="shared" si="93"/>
        <v>4.1997706137541169E-2</v>
      </c>
      <c r="BE84" s="14">
        <f t="shared" si="93"/>
        <v>4.1920579399255198E-2</v>
      </c>
      <c r="BF84" s="14">
        <f t="shared" si="93"/>
        <v>4.1990060924094186E-2</v>
      </c>
      <c r="BG84" s="14">
        <f t="shared" si="93"/>
        <v>4.1989230264042998E-2</v>
      </c>
      <c r="BH84" s="14">
        <f t="shared" si="93"/>
        <v>4.1923304301202391E-2</v>
      </c>
      <c r="BI84" s="14">
        <f t="shared" si="93"/>
        <v>4.189832607924715E-2</v>
      </c>
      <c r="BJ84" s="14">
        <f t="shared" si="93"/>
        <v>4.2027899903816612E-2</v>
      </c>
      <c r="BK84" s="14">
        <f t="shared" si="93"/>
        <v>4.2091863629199588E-2</v>
      </c>
      <c r="BO84" s="27">
        <f t="shared" ref="BO84:BT99" si="94">BO46+BO65</f>
        <v>0</v>
      </c>
      <c r="BP84" s="27">
        <f t="shared" si="94"/>
        <v>4.2070579174528167E-2</v>
      </c>
      <c r="BQ84" s="27">
        <f t="shared" si="94"/>
        <v>0</v>
      </c>
      <c r="BR84" s="27">
        <f t="shared" si="94"/>
        <v>0</v>
      </c>
      <c r="BS84" s="27">
        <f t="shared" si="94"/>
        <v>0</v>
      </c>
      <c r="BT84" s="27">
        <f t="shared" si="94"/>
        <v>0</v>
      </c>
    </row>
    <row r="85" spans="1:72" hidden="1" outlineLevel="2" x14ac:dyDescent="0.25">
      <c r="A85" s="11"/>
      <c r="C85" s="2"/>
      <c r="D85" s="14">
        <f t="shared" si="93"/>
        <v>0</v>
      </c>
      <c r="E85" s="14">
        <f t="shared" si="93"/>
        <v>0</v>
      </c>
      <c r="F85" s="14">
        <f t="shared" si="93"/>
        <v>0</v>
      </c>
      <c r="G85" s="14">
        <f t="shared" si="93"/>
        <v>0</v>
      </c>
      <c r="H85" s="14">
        <f t="shared" si="93"/>
        <v>0</v>
      </c>
      <c r="I85" s="14">
        <f t="shared" si="93"/>
        <v>0</v>
      </c>
      <c r="J85" s="14">
        <f t="shared" si="93"/>
        <v>0</v>
      </c>
      <c r="K85" s="14">
        <f t="shared" si="93"/>
        <v>0</v>
      </c>
      <c r="L85" s="14">
        <f t="shared" si="93"/>
        <v>0</v>
      </c>
      <c r="M85" s="14">
        <f t="shared" si="93"/>
        <v>0</v>
      </c>
      <c r="N85" s="14">
        <f t="shared" si="93"/>
        <v>0</v>
      </c>
      <c r="O85" s="14">
        <f t="shared" si="93"/>
        <v>0</v>
      </c>
      <c r="P85" s="14">
        <f t="shared" si="93"/>
        <v>0</v>
      </c>
      <c r="Q85" s="14">
        <f t="shared" si="93"/>
        <v>0</v>
      </c>
      <c r="R85" s="14">
        <f t="shared" si="93"/>
        <v>0</v>
      </c>
      <c r="S85" s="14">
        <f t="shared" si="93"/>
        <v>0</v>
      </c>
      <c r="T85" s="14">
        <f t="shared" si="93"/>
        <v>0</v>
      </c>
      <c r="U85" s="14">
        <f t="shared" si="93"/>
        <v>0</v>
      </c>
      <c r="V85" s="14">
        <f t="shared" si="93"/>
        <v>0</v>
      </c>
      <c r="W85" s="14">
        <f t="shared" si="93"/>
        <v>0</v>
      </c>
      <c r="X85" s="14">
        <f t="shared" si="93"/>
        <v>0</v>
      </c>
      <c r="Y85" s="14">
        <f t="shared" si="93"/>
        <v>0</v>
      </c>
      <c r="Z85" s="14">
        <f t="shared" si="93"/>
        <v>0</v>
      </c>
      <c r="AA85" s="14">
        <f t="shared" si="93"/>
        <v>0</v>
      </c>
      <c r="AB85" s="14">
        <f t="shared" si="93"/>
        <v>0</v>
      </c>
      <c r="AC85" s="14">
        <f t="shared" si="93"/>
        <v>0</v>
      </c>
      <c r="AD85" s="14">
        <f t="shared" si="93"/>
        <v>0</v>
      </c>
      <c r="AE85" s="14">
        <f t="shared" si="93"/>
        <v>0</v>
      </c>
      <c r="AF85" s="14">
        <f t="shared" si="93"/>
        <v>0</v>
      </c>
      <c r="AG85" s="14">
        <f t="shared" si="93"/>
        <v>0</v>
      </c>
      <c r="AH85" s="14">
        <f t="shared" si="93"/>
        <v>0</v>
      </c>
      <c r="AI85" s="14">
        <f t="shared" si="93"/>
        <v>0</v>
      </c>
      <c r="AJ85" s="14">
        <f t="shared" si="93"/>
        <v>0</v>
      </c>
      <c r="AK85" s="14">
        <f t="shared" si="93"/>
        <v>0</v>
      </c>
      <c r="AL85" s="14">
        <f t="shared" si="93"/>
        <v>0</v>
      </c>
      <c r="AM85" s="14">
        <f t="shared" si="93"/>
        <v>0</v>
      </c>
      <c r="AN85" s="14">
        <f t="shared" si="93"/>
        <v>0</v>
      </c>
      <c r="AO85" s="14">
        <f t="shared" si="93"/>
        <v>0</v>
      </c>
      <c r="AP85" s="14">
        <f t="shared" si="93"/>
        <v>0</v>
      </c>
      <c r="AQ85" s="14">
        <f t="shared" si="93"/>
        <v>0</v>
      </c>
      <c r="AR85" s="14">
        <f t="shared" si="93"/>
        <v>0</v>
      </c>
      <c r="AS85" s="14">
        <f t="shared" si="93"/>
        <v>0</v>
      </c>
      <c r="AT85" s="14">
        <f t="shared" si="93"/>
        <v>0</v>
      </c>
      <c r="AU85" s="14">
        <f t="shared" si="93"/>
        <v>0</v>
      </c>
      <c r="AV85" s="14">
        <f t="shared" si="93"/>
        <v>0</v>
      </c>
      <c r="AW85" s="14">
        <f t="shared" si="93"/>
        <v>0</v>
      </c>
      <c r="AX85" s="14">
        <f t="shared" si="93"/>
        <v>0</v>
      </c>
      <c r="AY85" s="14">
        <f t="shared" si="93"/>
        <v>0</v>
      </c>
      <c r="AZ85" s="14">
        <f t="shared" si="93"/>
        <v>0</v>
      </c>
      <c r="BA85" s="14">
        <f t="shared" si="93"/>
        <v>0</v>
      </c>
      <c r="BB85" s="14">
        <f t="shared" si="93"/>
        <v>0</v>
      </c>
      <c r="BC85" s="14">
        <f t="shared" si="93"/>
        <v>0</v>
      </c>
      <c r="BD85" s="14">
        <f t="shared" si="93"/>
        <v>0</v>
      </c>
      <c r="BE85" s="14">
        <f t="shared" si="93"/>
        <v>0</v>
      </c>
      <c r="BF85" s="14">
        <f t="shared" si="93"/>
        <v>0</v>
      </c>
      <c r="BG85" s="14">
        <f t="shared" si="93"/>
        <v>0</v>
      </c>
      <c r="BH85" s="14">
        <f t="shared" si="93"/>
        <v>0</v>
      </c>
      <c r="BI85" s="14">
        <f t="shared" si="93"/>
        <v>0</v>
      </c>
      <c r="BJ85" s="14">
        <f t="shared" si="93"/>
        <v>0</v>
      </c>
      <c r="BK85" s="14">
        <f t="shared" si="93"/>
        <v>0</v>
      </c>
      <c r="BO85" s="27">
        <f t="shared" si="94"/>
        <v>0</v>
      </c>
      <c r="BP85" s="27">
        <f t="shared" si="94"/>
        <v>0</v>
      </c>
      <c r="BQ85" s="27">
        <f t="shared" si="94"/>
        <v>0</v>
      </c>
      <c r="BR85" s="27">
        <f t="shared" si="94"/>
        <v>0</v>
      </c>
      <c r="BS85" s="27">
        <f t="shared" si="94"/>
        <v>0</v>
      </c>
      <c r="BT85" s="27">
        <f t="shared" si="94"/>
        <v>0</v>
      </c>
    </row>
    <row r="86" spans="1:72" hidden="1" outlineLevel="2" x14ac:dyDescent="0.25">
      <c r="A86" s="11"/>
      <c r="C86" s="2"/>
      <c r="D86" s="14">
        <f t="shared" si="93"/>
        <v>0</v>
      </c>
      <c r="E86" s="14">
        <f t="shared" si="93"/>
        <v>0</v>
      </c>
      <c r="F86" s="14">
        <f t="shared" si="93"/>
        <v>0</v>
      </c>
      <c r="G86" s="14">
        <f t="shared" si="93"/>
        <v>0</v>
      </c>
      <c r="H86" s="14">
        <f t="shared" si="93"/>
        <v>0</v>
      </c>
      <c r="I86" s="14">
        <f t="shared" si="93"/>
        <v>0</v>
      </c>
      <c r="J86" s="14">
        <f t="shared" si="93"/>
        <v>0</v>
      </c>
      <c r="K86" s="14">
        <f t="shared" si="93"/>
        <v>0</v>
      </c>
      <c r="L86" s="14">
        <f t="shared" si="93"/>
        <v>0</v>
      </c>
      <c r="M86" s="14">
        <f t="shared" si="93"/>
        <v>0</v>
      </c>
      <c r="N86" s="14">
        <f t="shared" si="93"/>
        <v>0</v>
      </c>
      <c r="O86" s="14">
        <f t="shared" si="93"/>
        <v>0</v>
      </c>
      <c r="P86" s="14">
        <f t="shared" si="93"/>
        <v>0</v>
      </c>
      <c r="Q86" s="14">
        <f t="shared" si="93"/>
        <v>0</v>
      </c>
      <c r="R86" s="14">
        <f t="shared" si="93"/>
        <v>0</v>
      </c>
      <c r="S86" s="14">
        <f t="shared" si="93"/>
        <v>0</v>
      </c>
      <c r="T86" s="14">
        <f t="shared" si="93"/>
        <v>0</v>
      </c>
      <c r="U86" s="14">
        <f t="shared" si="93"/>
        <v>0</v>
      </c>
      <c r="V86" s="14">
        <f t="shared" si="93"/>
        <v>0</v>
      </c>
      <c r="W86" s="14">
        <f t="shared" si="93"/>
        <v>0</v>
      </c>
      <c r="X86" s="14">
        <f t="shared" si="93"/>
        <v>0</v>
      </c>
      <c r="Y86" s="14">
        <f t="shared" si="93"/>
        <v>0</v>
      </c>
      <c r="Z86" s="14">
        <f t="shared" si="93"/>
        <v>0</v>
      </c>
      <c r="AA86" s="14">
        <f t="shared" si="93"/>
        <v>0</v>
      </c>
      <c r="AB86" s="14">
        <f t="shared" si="93"/>
        <v>0</v>
      </c>
      <c r="AC86" s="14">
        <f t="shared" si="93"/>
        <v>0</v>
      </c>
      <c r="AD86" s="14">
        <f t="shared" si="93"/>
        <v>0</v>
      </c>
      <c r="AE86" s="14">
        <f t="shared" si="93"/>
        <v>0</v>
      </c>
      <c r="AF86" s="14">
        <f t="shared" si="93"/>
        <v>0</v>
      </c>
      <c r="AG86" s="14">
        <f t="shared" si="93"/>
        <v>0</v>
      </c>
      <c r="AH86" s="14">
        <f t="shared" si="93"/>
        <v>0</v>
      </c>
      <c r="AI86" s="14">
        <f t="shared" si="93"/>
        <v>0</v>
      </c>
      <c r="AJ86" s="14">
        <f t="shared" si="93"/>
        <v>0</v>
      </c>
      <c r="AK86" s="14">
        <f t="shared" si="93"/>
        <v>0</v>
      </c>
      <c r="AL86" s="14">
        <f t="shared" si="93"/>
        <v>0</v>
      </c>
      <c r="AM86" s="14">
        <f t="shared" si="93"/>
        <v>0</v>
      </c>
      <c r="AN86" s="14">
        <f t="shared" si="93"/>
        <v>0</v>
      </c>
      <c r="AO86" s="14">
        <f t="shared" si="93"/>
        <v>0</v>
      </c>
      <c r="AP86" s="14">
        <f t="shared" si="93"/>
        <v>0</v>
      </c>
      <c r="AQ86" s="14">
        <f t="shared" si="93"/>
        <v>0</v>
      </c>
      <c r="AR86" s="14">
        <f t="shared" si="93"/>
        <v>0</v>
      </c>
      <c r="AS86" s="14">
        <f t="shared" si="93"/>
        <v>0</v>
      </c>
      <c r="AT86" s="14">
        <f t="shared" si="93"/>
        <v>0</v>
      </c>
      <c r="AU86" s="14">
        <f t="shared" si="93"/>
        <v>0</v>
      </c>
      <c r="AV86" s="14">
        <f t="shared" si="93"/>
        <v>0</v>
      </c>
      <c r="AW86" s="14">
        <f t="shared" si="93"/>
        <v>0</v>
      </c>
      <c r="AX86" s="14">
        <f t="shared" si="93"/>
        <v>0</v>
      </c>
      <c r="AY86" s="14">
        <f t="shared" si="93"/>
        <v>0</v>
      </c>
      <c r="AZ86" s="14">
        <f t="shared" si="93"/>
        <v>0</v>
      </c>
      <c r="BA86" s="14">
        <f t="shared" si="93"/>
        <v>0</v>
      </c>
      <c r="BB86" s="14">
        <f t="shared" si="93"/>
        <v>0</v>
      </c>
      <c r="BC86" s="14">
        <f t="shared" si="93"/>
        <v>0</v>
      </c>
      <c r="BD86" s="14">
        <f t="shared" si="93"/>
        <v>0</v>
      </c>
      <c r="BE86" s="14">
        <f t="shared" si="93"/>
        <v>0</v>
      </c>
      <c r="BF86" s="14">
        <f t="shared" si="93"/>
        <v>0</v>
      </c>
      <c r="BG86" s="14">
        <f t="shared" si="93"/>
        <v>0</v>
      </c>
      <c r="BH86" s="14">
        <f t="shared" si="93"/>
        <v>0</v>
      </c>
      <c r="BI86" s="14">
        <f t="shared" si="93"/>
        <v>0</v>
      </c>
      <c r="BJ86" s="14">
        <f t="shared" si="93"/>
        <v>0</v>
      </c>
      <c r="BK86" s="14">
        <f t="shared" si="93"/>
        <v>0</v>
      </c>
      <c r="BO86" s="27">
        <f t="shared" si="94"/>
        <v>0</v>
      </c>
      <c r="BP86" s="27">
        <f t="shared" si="94"/>
        <v>0</v>
      </c>
      <c r="BQ86" s="27">
        <f t="shared" si="94"/>
        <v>0</v>
      </c>
      <c r="BR86" s="27">
        <f t="shared" si="94"/>
        <v>0</v>
      </c>
      <c r="BS86" s="27">
        <f t="shared" si="94"/>
        <v>0</v>
      </c>
      <c r="BT86" s="27">
        <f t="shared" si="94"/>
        <v>0</v>
      </c>
    </row>
    <row r="87" spans="1:72" hidden="1" outlineLevel="2" x14ac:dyDescent="0.25">
      <c r="A87" s="11"/>
      <c r="C87" s="2"/>
      <c r="D87" s="14">
        <f t="shared" si="93"/>
        <v>0</v>
      </c>
      <c r="E87" s="14">
        <f t="shared" si="93"/>
        <v>0</v>
      </c>
      <c r="F87" s="14">
        <f t="shared" si="93"/>
        <v>0</v>
      </c>
      <c r="G87" s="14">
        <f t="shared" si="93"/>
        <v>0</v>
      </c>
      <c r="H87" s="14">
        <f t="shared" si="93"/>
        <v>0</v>
      </c>
      <c r="I87" s="14">
        <f t="shared" si="93"/>
        <v>0</v>
      </c>
      <c r="J87" s="14">
        <f t="shared" si="93"/>
        <v>0</v>
      </c>
      <c r="K87" s="14">
        <f t="shared" si="93"/>
        <v>0</v>
      </c>
      <c r="L87" s="14">
        <f t="shared" si="93"/>
        <v>0</v>
      </c>
      <c r="M87" s="14">
        <f t="shared" si="93"/>
        <v>0</v>
      </c>
      <c r="N87" s="14">
        <f t="shared" si="93"/>
        <v>0</v>
      </c>
      <c r="O87" s="14">
        <f t="shared" si="93"/>
        <v>0</v>
      </c>
      <c r="P87" s="14">
        <f t="shared" si="93"/>
        <v>0</v>
      </c>
      <c r="Q87" s="14">
        <f t="shared" si="93"/>
        <v>0</v>
      </c>
      <c r="R87" s="14">
        <f t="shared" si="93"/>
        <v>0</v>
      </c>
      <c r="S87" s="14">
        <f t="shared" si="93"/>
        <v>0</v>
      </c>
      <c r="T87" s="14">
        <f t="shared" si="93"/>
        <v>0</v>
      </c>
      <c r="U87" s="14">
        <f t="shared" si="93"/>
        <v>0</v>
      </c>
      <c r="V87" s="14">
        <f t="shared" si="93"/>
        <v>0</v>
      </c>
      <c r="W87" s="14">
        <f t="shared" si="93"/>
        <v>0</v>
      </c>
      <c r="X87" s="14">
        <f t="shared" si="93"/>
        <v>0</v>
      </c>
      <c r="Y87" s="14">
        <f t="shared" si="93"/>
        <v>0</v>
      </c>
      <c r="Z87" s="14">
        <f t="shared" si="93"/>
        <v>0</v>
      </c>
      <c r="AA87" s="14">
        <f t="shared" si="93"/>
        <v>0</v>
      </c>
      <c r="AB87" s="14">
        <f t="shared" si="93"/>
        <v>0</v>
      </c>
      <c r="AC87" s="14">
        <f t="shared" si="93"/>
        <v>0</v>
      </c>
      <c r="AD87" s="14">
        <f t="shared" si="93"/>
        <v>0</v>
      </c>
      <c r="AE87" s="14">
        <f t="shared" si="93"/>
        <v>0</v>
      </c>
      <c r="AF87" s="14">
        <f t="shared" si="93"/>
        <v>0</v>
      </c>
      <c r="AG87" s="14">
        <f t="shared" si="93"/>
        <v>0</v>
      </c>
      <c r="AH87" s="14">
        <f t="shared" si="93"/>
        <v>0</v>
      </c>
      <c r="AI87" s="14">
        <f t="shared" si="93"/>
        <v>0</v>
      </c>
      <c r="AJ87" s="14">
        <f t="shared" si="93"/>
        <v>0</v>
      </c>
      <c r="AK87" s="14">
        <f t="shared" si="93"/>
        <v>0</v>
      </c>
      <c r="AL87" s="14">
        <f t="shared" si="93"/>
        <v>0</v>
      </c>
      <c r="AM87" s="14">
        <f t="shared" si="93"/>
        <v>0</v>
      </c>
      <c r="AN87" s="14">
        <f t="shared" si="93"/>
        <v>0</v>
      </c>
      <c r="AO87" s="14">
        <f t="shared" si="93"/>
        <v>0</v>
      </c>
      <c r="AP87" s="14">
        <f t="shared" si="93"/>
        <v>0</v>
      </c>
      <c r="AQ87" s="14">
        <f t="shared" si="93"/>
        <v>0</v>
      </c>
      <c r="AR87" s="14">
        <f t="shared" si="93"/>
        <v>0</v>
      </c>
      <c r="AS87" s="14">
        <f t="shared" si="93"/>
        <v>0</v>
      </c>
      <c r="AT87" s="14">
        <f t="shared" si="93"/>
        <v>0</v>
      </c>
      <c r="AU87" s="14">
        <f t="shared" si="93"/>
        <v>0</v>
      </c>
      <c r="AV87" s="14">
        <f t="shared" si="93"/>
        <v>0</v>
      </c>
      <c r="AW87" s="14">
        <f t="shared" si="93"/>
        <v>0</v>
      </c>
      <c r="AX87" s="14">
        <f t="shared" si="93"/>
        <v>0</v>
      </c>
      <c r="AY87" s="14">
        <f t="shared" si="93"/>
        <v>0</v>
      </c>
      <c r="AZ87" s="14">
        <f t="shared" si="93"/>
        <v>0</v>
      </c>
      <c r="BA87" s="14">
        <f t="shared" si="93"/>
        <v>0</v>
      </c>
      <c r="BB87" s="14">
        <f t="shared" si="93"/>
        <v>0</v>
      </c>
      <c r="BC87" s="14">
        <f t="shared" si="93"/>
        <v>0</v>
      </c>
      <c r="BD87" s="14">
        <f t="shared" si="93"/>
        <v>0</v>
      </c>
      <c r="BE87" s="14">
        <f t="shared" si="93"/>
        <v>0</v>
      </c>
      <c r="BF87" s="14">
        <f t="shared" si="93"/>
        <v>0</v>
      </c>
      <c r="BG87" s="14">
        <f t="shared" si="93"/>
        <v>0</v>
      </c>
      <c r="BH87" s="14">
        <f t="shared" si="93"/>
        <v>0</v>
      </c>
      <c r="BI87" s="14">
        <f t="shared" si="93"/>
        <v>0</v>
      </c>
      <c r="BJ87" s="14">
        <f t="shared" si="93"/>
        <v>0</v>
      </c>
      <c r="BK87" s="14">
        <f t="shared" si="93"/>
        <v>0</v>
      </c>
      <c r="BO87" s="27">
        <f t="shared" si="94"/>
        <v>0</v>
      </c>
      <c r="BP87" s="27">
        <f t="shared" si="94"/>
        <v>0</v>
      </c>
      <c r="BQ87" s="27">
        <f t="shared" si="94"/>
        <v>0</v>
      </c>
      <c r="BR87" s="27">
        <f t="shared" si="94"/>
        <v>0</v>
      </c>
      <c r="BS87" s="27">
        <f t="shared" si="94"/>
        <v>0</v>
      </c>
      <c r="BT87" s="27">
        <f t="shared" si="94"/>
        <v>0</v>
      </c>
    </row>
    <row r="88" spans="1:72" hidden="1" outlineLevel="2" x14ac:dyDescent="0.25">
      <c r="A88" s="11"/>
      <c r="C88" s="2"/>
      <c r="D88" s="14">
        <f t="shared" si="93"/>
        <v>0</v>
      </c>
      <c r="E88" s="14">
        <f t="shared" si="93"/>
        <v>0</v>
      </c>
      <c r="F88" s="14">
        <f t="shared" si="93"/>
        <v>0</v>
      </c>
      <c r="G88" s="14">
        <f t="shared" si="93"/>
        <v>0</v>
      </c>
      <c r="H88" s="14">
        <f t="shared" si="93"/>
        <v>0</v>
      </c>
      <c r="I88" s="14">
        <f t="shared" si="93"/>
        <v>0</v>
      </c>
      <c r="J88" s="14">
        <f t="shared" si="93"/>
        <v>0</v>
      </c>
      <c r="K88" s="14">
        <f t="shared" si="93"/>
        <v>0</v>
      </c>
      <c r="L88" s="14">
        <f t="shared" si="93"/>
        <v>0</v>
      </c>
      <c r="M88" s="14">
        <f t="shared" si="93"/>
        <v>0</v>
      </c>
      <c r="N88" s="14">
        <f t="shared" si="93"/>
        <v>0</v>
      </c>
      <c r="O88" s="14">
        <f t="shared" si="93"/>
        <v>0</v>
      </c>
      <c r="P88" s="14">
        <f t="shared" si="93"/>
        <v>0</v>
      </c>
      <c r="Q88" s="14">
        <f t="shared" si="93"/>
        <v>0</v>
      </c>
      <c r="R88" s="14">
        <f t="shared" si="93"/>
        <v>0</v>
      </c>
      <c r="S88" s="14">
        <f t="shared" ref="S88:BK96" si="95">S50+S69</f>
        <v>0</v>
      </c>
      <c r="T88" s="14">
        <f t="shared" si="95"/>
        <v>0</v>
      </c>
      <c r="U88" s="14">
        <f t="shared" si="95"/>
        <v>0</v>
      </c>
      <c r="V88" s="14">
        <f t="shared" si="95"/>
        <v>0</v>
      </c>
      <c r="W88" s="14">
        <f t="shared" si="95"/>
        <v>0</v>
      </c>
      <c r="X88" s="14">
        <f t="shared" si="95"/>
        <v>0</v>
      </c>
      <c r="Y88" s="14">
        <f t="shared" si="95"/>
        <v>0</v>
      </c>
      <c r="Z88" s="14">
        <f t="shared" si="95"/>
        <v>0</v>
      </c>
      <c r="AA88" s="14">
        <f t="shared" si="95"/>
        <v>0</v>
      </c>
      <c r="AB88" s="14">
        <f t="shared" si="95"/>
        <v>0</v>
      </c>
      <c r="AC88" s="14">
        <f t="shared" si="95"/>
        <v>0</v>
      </c>
      <c r="AD88" s="14">
        <f t="shared" si="95"/>
        <v>0</v>
      </c>
      <c r="AE88" s="14">
        <f t="shared" si="95"/>
        <v>0</v>
      </c>
      <c r="AF88" s="14">
        <f t="shared" si="95"/>
        <v>0</v>
      </c>
      <c r="AG88" s="14">
        <f t="shared" si="95"/>
        <v>0</v>
      </c>
      <c r="AH88" s="14">
        <f t="shared" si="95"/>
        <v>0</v>
      </c>
      <c r="AI88" s="14">
        <f t="shared" si="95"/>
        <v>0</v>
      </c>
      <c r="AJ88" s="14">
        <f t="shared" si="95"/>
        <v>0</v>
      </c>
      <c r="AK88" s="14">
        <f t="shared" si="95"/>
        <v>0</v>
      </c>
      <c r="AL88" s="14">
        <f t="shared" si="95"/>
        <v>0</v>
      </c>
      <c r="AM88" s="14">
        <f t="shared" si="95"/>
        <v>0</v>
      </c>
      <c r="AN88" s="14">
        <f t="shared" si="95"/>
        <v>0</v>
      </c>
      <c r="AO88" s="14">
        <f t="shared" si="95"/>
        <v>0</v>
      </c>
      <c r="AP88" s="14">
        <f t="shared" si="95"/>
        <v>0</v>
      </c>
      <c r="AQ88" s="14">
        <f t="shared" si="95"/>
        <v>0</v>
      </c>
      <c r="AR88" s="14">
        <f t="shared" si="95"/>
        <v>0</v>
      </c>
      <c r="AS88" s="14">
        <f t="shared" si="95"/>
        <v>0</v>
      </c>
      <c r="AT88" s="14">
        <f t="shared" si="95"/>
        <v>0</v>
      </c>
      <c r="AU88" s="14">
        <f t="shared" si="95"/>
        <v>0</v>
      </c>
      <c r="AV88" s="14">
        <f t="shared" si="95"/>
        <v>0</v>
      </c>
      <c r="AW88" s="14">
        <f t="shared" si="95"/>
        <v>0</v>
      </c>
      <c r="AX88" s="14">
        <f t="shared" si="95"/>
        <v>0</v>
      </c>
      <c r="AY88" s="14">
        <f t="shared" si="95"/>
        <v>0</v>
      </c>
      <c r="AZ88" s="14">
        <f t="shared" si="95"/>
        <v>0</v>
      </c>
      <c r="BA88" s="14">
        <f t="shared" si="95"/>
        <v>0</v>
      </c>
      <c r="BB88" s="14">
        <f t="shared" si="95"/>
        <v>0</v>
      </c>
      <c r="BC88" s="14">
        <f t="shared" si="95"/>
        <v>0</v>
      </c>
      <c r="BD88" s="14">
        <f t="shared" si="95"/>
        <v>0</v>
      </c>
      <c r="BE88" s="14">
        <f t="shared" si="95"/>
        <v>0</v>
      </c>
      <c r="BF88" s="14">
        <f t="shared" si="95"/>
        <v>0</v>
      </c>
      <c r="BG88" s="14">
        <f t="shared" si="95"/>
        <v>0</v>
      </c>
      <c r="BH88" s="14">
        <f t="shared" si="95"/>
        <v>0</v>
      </c>
      <c r="BI88" s="14">
        <f t="shared" si="95"/>
        <v>0</v>
      </c>
      <c r="BJ88" s="14">
        <f t="shared" si="95"/>
        <v>0</v>
      </c>
      <c r="BK88" s="14">
        <f t="shared" si="95"/>
        <v>0</v>
      </c>
      <c r="BO88" s="27">
        <f t="shared" si="94"/>
        <v>0</v>
      </c>
      <c r="BP88" s="27">
        <f t="shared" si="94"/>
        <v>0</v>
      </c>
      <c r="BQ88" s="27">
        <f t="shared" si="94"/>
        <v>0</v>
      </c>
      <c r="BR88" s="27">
        <f t="shared" si="94"/>
        <v>0</v>
      </c>
      <c r="BS88" s="27">
        <f t="shared" si="94"/>
        <v>0</v>
      </c>
      <c r="BT88" s="27">
        <f t="shared" si="94"/>
        <v>0</v>
      </c>
    </row>
    <row r="89" spans="1:72" hidden="1" outlineLevel="2" x14ac:dyDescent="0.25">
      <c r="A89" s="11" t="s">
        <v>80</v>
      </c>
      <c r="C89" s="2"/>
      <c r="D89" s="14">
        <f t="shared" ref="D89:AI96" si="96">D51+D70</f>
        <v>0</v>
      </c>
      <c r="E89" s="14">
        <f t="shared" si="96"/>
        <v>0</v>
      </c>
      <c r="F89" s="14">
        <f t="shared" si="96"/>
        <v>0</v>
      </c>
      <c r="G89" s="14">
        <f t="shared" si="96"/>
        <v>0</v>
      </c>
      <c r="H89" s="14">
        <f t="shared" si="96"/>
        <v>0</v>
      </c>
      <c r="I89" s="14">
        <f t="shared" si="96"/>
        <v>0</v>
      </c>
      <c r="J89" s="14">
        <f t="shared" si="96"/>
        <v>0</v>
      </c>
      <c r="K89" s="14">
        <f t="shared" si="96"/>
        <v>0</v>
      </c>
      <c r="L89" s="14">
        <f t="shared" si="96"/>
        <v>0</v>
      </c>
      <c r="M89" s="14">
        <f t="shared" si="96"/>
        <v>0</v>
      </c>
      <c r="N89" s="14">
        <f t="shared" si="96"/>
        <v>0</v>
      </c>
      <c r="O89" s="14">
        <f t="shared" si="96"/>
        <v>0</v>
      </c>
      <c r="P89" s="14">
        <f t="shared" si="96"/>
        <v>0</v>
      </c>
      <c r="Q89" s="14">
        <f t="shared" si="96"/>
        <v>0</v>
      </c>
      <c r="R89" s="14">
        <f t="shared" si="96"/>
        <v>0</v>
      </c>
      <c r="S89" s="14">
        <f t="shared" si="96"/>
        <v>0</v>
      </c>
      <c r="T89" s="14">
        <f t="shared" si="96"/>
        <v>0</v>
      </c>
      <c r="U89" s="14">
        <f t="shared" si="96"/>
        <v>0</v>
      </c>
      <c r="V89" s="14">
        <f t="shared" si="96"/>
        <v>0</v>
      </c>
      <c r="W89" s="14">
        <f t="shared" si="96"/>
        <v>0</v>
      </c>
      <c r="X89" s="14">
        <f t="shared" si="96"/>
        <v>0</v>
      </c>
      <c r="Y89" s="14">
        <f t="shared" si="96"/>
        <v>0</v>
      </c>
      <c r="Z89" s="14">
        <f t="shared" si="96"/>
        <v>0</v>
      </c>
      <c r="AA89" s="14">
        <f t="shared" si="96"/>
        <v>0</v>
      </c>
      <c r="AB89" s="14">
        <f t="shared" si="96"/>
        <v>0</v>
      </c>
      <c r="AC89" s="14">
        <f t="shared" si="96"/>
        <v>0</v>
      </c>
      <c r="AD89" s="14">
        <f t="shared" si="96"/>
        <v>0</v>
      </c>
      <c r="AE89" s="14">
        <f t="shared" si="96"/>
        <v>0</v>
      </c>
      <c r="AF89" s="14">
        <f t="shared" si="96"/>
        <v>0</v>
      </c>
      <c r="AG89" s="14">
        <f t="shared" si="96"/>
        <v>0</v>
      </c>
      <c r="AH89" s="14">
        <f t="shared" si="96"/>
        <v>0</v>
      </c>
      <c r="AI89" s="14">
        <f t="shared" si="96"/>
        <v>0</v>
      </c>
      <c r="AJ89" s="14">
        <f t="shared" si="95"/>
        <v>0</v>
      </c>
      <c r="AK89" s="14">
        <f t="shared" si="95"/>
        <v>0</v>
      </c>
      <c r="AL89" s="14">
        <f t="shared" si="95"/>
        <v>0</v>
      </c>
      <c r="AM89" s="14">
        <f t="shared" si="95"/>
        <v>0</v>
      </c>
      <c r="AN89" s="14">
        <f t="shared" si="95"/>
        <v>0</v>
      </c>
      <c r="AO89" s="14">
        <f t="shared" si="95"/>
        <v>0</v>
      </c>
      <c r="AP89" s="14">
        <f t="shared" si="95"/>
        <v>0</v>
      </c>
      <c r="AQ89" s="14">
        <f t="shared" si="95"/>
        <v>0</v>
      </c>
      <c r="AR89" s="14">
        <f t="shared" si="95"/>
        <v>0</v>
      </c>
      <c r="AS89" s="14">
        <f t="shared" si="95"/>
        <v>0</v>
      </c>
      <c r="AT89" s="14">
        <f t="shared" si="95"/>
        <v>0</v>
      </c>
      <c r="AU89" s="14">
        <f t="shared" si="95"/>
        <v>0</v>
      </c>
      <c r="AV89" s="14">
        <f t="shared" si="95"/>
        <v>0</v>
      </c>
      <c r="AW89" s="14">
        <f t="shared" si="95"/>
        <v>0</v>
      </c>
      <c r="AX89" s="14">
        <f t="shared" si="95"/>
        <v>0</v>
      </c>
      <c r="AY89" s="14">
        <f t="shared" si="95"/>
        <v>0</v>
      </c>
      <c r="AZ89" s="14">
        <f t="shared" si="95"/>
        <v>0</v>
      </c>
      <c r="BA89" s="14">
        <f t="shared" si="95"/>
        <v>0</v>
      </c>
      <c r="BB89" s="14">
        <f t="shared" si="95"/>
        <v>0</v>
      </c>
      <c r="BC89" s="14">
        <f t="shared" si="95"/>
        <v>0</v>
      </c>
      <c r="BD89" s="14">
        <f t="shared" si="95"/>
        <v>0</v>
      </c>
      <c r="BE89" s="14">
        <f t="shared" si="95"/>
        <v>0</v>
      </c>
      <c r="BF89" s="14">
        <f t="shared" si="95"/>
        <v>0</v>
      </c>
      <c r="BG89" s="14">
        <f t="shared" si="95"/>
        <v>0</v>
      </c>
      <c r="BH89" s="14">
        <f t="shared" si="95"/>
        <v>0</v>
      </c>
      <c r="BI89" s="14">
        <f t="shared" si="95"/>
        <v>0</v>
      </c>
      <c r="BJ89" s="14">
        <f t="shared" si="95"/>
        <v>0</v>
      </c>
      <c r="BK89" s="14">
        <f t="shared" si="95"/>
        <v>0</v>
      </c>
      <c r="BO89" s="27">
        <f t="shared" si="94"/>
        <v>0</v>
      </c>
      <c r="BP89" s="27">
        <f t="shared" si="94"/>
        <v>0</v>
      </c>
      <c r="BQ89" s="27">
        <f t="shared" si="94"/>
        <v>0</v>
      </c>
      <c r="BR89" s="27">
        <f t="shared" si="94"/>
        <v>0</v>
      </c>
      <c r="BS89" s="27">
        <f t="shared" si="94"/>
        <v>0</v>
      </c>
      <c r="BT89" s="27">
        <f t="shared" si="94"/>
        <v>0</v>
      </c>
    </row>
    <row r="90" spans="1:72" hidden="1" outlineLevel="2" x14ac:dyDescent="0.25">
      <c r="A90" s="11"/>
      <c r="C90" s="2"/>
      <c r="D90" s="14">
        <f t="shared" si="96"/>
        <v>0</v>
      </c>
      <c r="E90" s="14">
        <f t="shared" si="96"/>
        <v>0</v>
      </c>
      <c r="F90" s="14">
        <f t="shared" si="96"/>
        <v>0</v>
      </c>
      <c r="G90" s="14">
        <f t="shared" si="96"/>
        <v>0</v>
      </c>
      <c r="H90" s="14">
        <f t="shared" si="96"/>
        <v>0</v>
      </c>
      <c r="I90" s="14">
        <f t="shared" si="96"/>
        <v>0</v>
      </c>
      <c r="J90" s="14">
        <f t="shared" si="96"/>
        <v>0</v>
      </c>
      <c r="K90" s="14">
        <f t="shared" si="96"/>
        <v>0</v>
      </c>
      <c r="L90" s="14">
        <f t="shared" si="96"/>
        <v>0</v>
      </c>
      <c r="M90" s="14">
        <f t="shared" si="96"/>
        <v>0</v>
      </c>
      <c r="N90" s="14">
        <f t="shared" si="96"/>
        <v>0</v>
      </c>
      <c r="O90" s="14">
        <f t="shared" si="96"/>
        <v>0</v>
      </c>
      <c r="P90" s="14">
        <f t="shared" si="96"/>
        <v>0</v>
      </c>
      <c r="Q90" s="14">
        <f t="shared" si="96"/>
        <v>0</v>
      </c>
      <c r="R90" s="14">
        <f t="shared" si="96"/>
        <v>0</v>
      </c>
      <c r="S90" s="14">
        <f t="shared" si="96"/>
        <v>0</v>
      </c>
      <c r="T90" s="14">
        <f t="shared" si="96"/>
        <v>0</v>
      </c>
      <c r="U90" s="14">
        <f t="shared" si="96"/>
        <v>0</v>
      </c>
      <c r="V90" s="14">
        <f t="shared" si="96"/>
        <v>0</v>
      </c>
      <c r="W90" s="14">
        <f t="shared" si="96"/>
        <v>0</v>
      </c>
      <c r="X90" s="14">
        <f t="shared" si="96"/>
        <v>0</v>
      </c>
      <c r="Y90" s="14">
        <f t="shared" si="96"/>
        <v>0</v>
      </c>
      <c r="Z90" s="14">
        <f t="shared" si="96"/>
        <v>0</v>
      </c>
      <c r="AA90" s="14">
        <f t="shared" si="96"/>
        <v>0</v>
      </c>
      <c r="AB90" s="14">
        <f t="shared" si="96"/>
        <v>0</v>
      </c>
      <c r="AC90" s="14">
        <f t="shared" si="96"/>
        <v>0</v>
      </c>
      <c r="AD90" s="14">
        <f t="shared" si="96"/>
        <v>0</v>
      </c>
      <c r="AE90" s="14">
        <f t="shared" si="96"/>
        <v>0</v>
      </c>
      <c r="AF90" s="14">
        <f t="shared" si="96"/>
        <v>0</v>
      </c>
      <c r="AG90" s="14">
        <f t="shared" si="96"/>
        <v>0</v>
      </c>
      <c r="AH90" s="14">
        <f t="shared" si="96"/>
        <v>0</v>
      </c>
      <c r="AI90" s="14">
        <f t="shared" si="96"/>
        <v>0</v>
      </c>
      <c r="AJ90" s="14">
        <f t="shared" si="95"/>
        <v>0</v>
      </c>
      <c r="AK90" s="14">
        <f t="shared" si="95"/>
        <v>0</v>
      </c>
      <c r="AL90" s="14">
        <f t="shared" si="95"/>
        <v>0</v>
      </c>
      <c r="AM90" s="14">
        <f t="shared" si="95"/>
        <v>0</v>
      </c>
      <c r="AN90" s="14">
        <f t="shared" si="95"/>
        <v>0</v>
      </c>
      <c r="AO90" s="14">
        <f t="shared" si="95"/>
        <v>0</v>
      </c>
      <c r="AP90" s="14">
        <f t="shared" si="95"/>
        <v>0</v>
      </c>
      <c r="AQ90" s="14">
        <f t="shared" si="95"/>
        <v>0</v>
      </c>
      <c r="AR90" s="14">
        <f t="shared" si="95"/>
        <v>0</v>
      </c>
      <c r="AS90" s="14">
        <f t="shared" si="95"/>
        <v>0</v>
      </c>
      <c r="AT90" s="14">
        <f t="shared" si="95"/>
        <v>0</v>
      </c>
      <c r="AU90" s="14">
        <f t="shared" si="95"/>
        <v>0</v>
      </c>
      <c r="AV90" s="14">
        <f t="shared" si="95"/>
        <v>0</v>
      </c>
      <c r="AW90" s="14">
        <f t="shared" si="95"/>
        <v>0</v>
      </c>
      <c r="AX90" s="14">
        <f t="shared" si="95"/>
        <v>0</v>
      </c>
      <c r="AY90" s="14">
        <f t="shared" si="95"/>
        <v>0</v>
      </c>
      <c r="AZ90" s="14">
        <f t="shared" si="95"/>
        <v>0</v>
      </c>
      <c r="BA90" s="14">
        <f t="shared" si="95"/>
        <v>0</v>
      </c>
      <c r="BB90" s="14">
        <f t="shared" si="95"/>
        <v>0</v>
      </c>
      <c r="BC90" s="14">
        <f t="shared" si="95"/>
        <v>0</v>
      </c>
      <c r="BD90" s="14">
        <f t="shared" si="95"/>
        <v>0</v>
      </c>
      <c r="BE90" s="14">
        <f t="shared" si="95"/>
        <v>0</v>
      </c>
      <c r="BF90" s="14">
        <f t="shared" si="95"/>
        <v>0</v>
      </c>
      <c r="BG90" s="14">
        <f t="shared" si="95"/>
        <v>0</v>
      </c>
      <c r="BH90" s="14">
        <f t="shared" si="95"/>
        <v>0</v>
      </c>
      <c r="BI90" s="14">
        <f t="shared" si="95"/>
        <v>0</v>
      </c>
      <c r="BJ90" s="14">
        <f t="shared" si="95"/>
        <v>0</v>
      </c>
      <c r="BK90" s="14">
        <f t="shared" si="95"/>
        <v>0</v>
      </c>
      <c r="BO90" s="27">
        <f t="shared" si="94"/>
        <v>0</v>
      </c>
      <c r="BP90" s="27">
        <f t="shared" si="94"/>
        <v>0</v>
      </c>
      <c r="BQ90" s="27">
        <f t="shared" si="94"/>
        <v>0</v>
      </c>
      <c r="BR90" s="27">
        <f t="shared" si="94"/>
        <v>0</v>
      </c>
      <c r="BS90" s="27">
        <f t="shared" si="94"/>
        <v>0</v>
      </c>
      <c r="BT90" s="27">
        <f t="shared" si="94"/>
        <v>0</v>
      </c>
    </row>
    <row r="91" spans="1:72" hidden="1" outlineLevel="2" x14ac:dyDescent="0.25">
      <c r="A91" s="11"/>
      <c r="C91" s="2"/>
      <c r="D91" s="14">
        <f t="shared" si="96"/>
        <v>0</v>
      </c>
      <c r="E91" s="14">
        <f t="shared" si="96"/>
        <v>0</v>
      </c>
      <c r="F91" s="14">
        <f t="shared" si="96"/>
        <v>0</v>
      </c>
      <c r="G91" s="14">
        <f t="shared" si="96"/>
        <v>0</v>
      </c>
      <c r="H91" s="14">
        <f t="shared" si="96"/>
        <v>0</v>
      </c>
      <c r="I91" s="14">
        <f t="shared" si="96"/>
        <v>0</v>
      </c>
      <c r="J91" s="14">
        <f t="shared" si="96"/>
        <v>0</v>
      </c>
      <c r="K91" s="14">
        <f t="shared" si="96"/>
        <v>0</v>
      </c>
      <c r="L91" s="14">
        <f t="shared" si="96"/>
        <v>0</v>
      </c>
      <c r="M91" s="14">
        <f t="shared" si="96"/>
        <v>0</v>
      </c>
      <c r="N91" s="14">
        <f t="shared" si="96"/>
        <v>0</v>
      </c>
      <c r="O91" s="14">
        <f t="shared" si="96"/>
        <v>0</v>
      </c>
      <c r="P91" s="14">
        <f t="shared" si="96"/>
        <v>0</v>
      </c>
      <c r="Q91" s="14">
        <f t="shared" si="96"/>
        <v>0</v>
      </c>
      <c r="R91" s="14">
        <f t="shared" si="96"/>
        <v>0</v>
      </c>
      <c r="S91" s="14">
        <f t="shared" si="96"/>
        <v>0</v>
      </c>
      <c r="T91" s="14">
        <f t="shared" si="96"/>
        <v>0</v>
      </c>
      <c r="U91" s="14">
        <f t="shared" si="96"/>
        <v>0</v>
      </c>
      <c r="V91" s="14">
        <f t="shared" si="96"/>
        <v>0</v>
      </c>
      <c r="W91" s="14">
        <f t="shared" si="96"/>
        <v>0</v>
      </c>
      <c r="X91" s="14">
        <f t="shared" si="96"/>
        <v>0</v>
      </c>
      <c r="Y91" s="14">
        <f t="shared" si="96"/>
        <v>0</v>
      </c>
      <c r="Z91" s="14">
        <f t="shared" si="96"/>
        <v>0</v>
      </c>
      <c r="AA91" s="14">
        <f t="shared" si="96"/>
        <v>0</v>
      </c>
      <c r="AB91" s="14">
        <f t="shared" si="96"/>
        <v>0</v>
      </c>
      <c r="AC91" s="14">
        <f t="shared" si="96"/>
        <v>0</v>
      </c>
      <c r="AD91" s="14">
        <f t="shared" si="96"/>
        <v>0</v>
      </c>
      <c r="AE91" s="14">
        <f t="shared" si="96"/>
        <v>0</v>
      </c>
      <c r="AF91" s="14">
        <f t="shared" si="96"/>
        <v>0</v>
      </c>
      <c r="AG91" s="14">
        <f t="shared" si="96"/>
        <v>0</v>
      </c>
      <c r="AH91" s="14">
        <f t="shared" si="96"/>
        <v>0</v>
      </c>
      <c r="AI91" s="14">
        <f t="shared" si="96"/>
        <v>0</v>
      </c>
      <c r="AJ91" s="14">
        <f t="shared" si="95"/>
        <v>0</v>
      </c>
      <c r="AK91" s="14">
        <f t="shared" si="95"/>
        <v>0</v>
      </c>
      <c r="AL91" s="14">
        <f t="shared" si="95"/>
        <v>0</v>
      </c>
      <c r="AM91" s="14">
        <f t="shared" si="95"/>
        <v>0</v>
      </c>
      <c r="AN91" s="14">
        <f t="shared" si="95"/>
        <v>0</v>
      </c>
      <c r="AO91" s="14">
        <f t="shared" si="95"/>
        <v>0</v>
      </c>
      <c r="AP91" s="14">
        <f t="shared" si="95"/>
        <v>0</v>
      </c>
      <c r="AQ91" s="14">
        <f t="shared" si="95"/>
        <v>0</v>
      </c>
      <c r="AR91" s="14">
        <f t="shared" si="95"/>
        <v>0</v>
      </c>
      <c r="AS91" s="14">
        <f t="shared" si="95"/>
        <v>0</v>
      </c>
      <c r="AT91" s="14">
        <f t="shared" si="95"/>
        <v>0</v>
      </c>
      <c r="AU91" s="14">
        <f t="shared" si="95"/>
        <v>0</v>
      </c>
      <c r="AV91" s="14">
        <f t="shared" si="95"/>
        <v>0</v>
      </c>
      <c r="AW91" s="14">
        <f t="shared" si="95"/>
        <v>0</v>
      </c>
      <c r="AX91" s="14">
        <f t="shared" si="95"/>
        <v>0</v>
      </c>
      <c r="AY91" s="14">
        <f t="shared" si="95"/>
        <v>0</v>
      </c>
      <c r="AZ91" s="14">
        <f t="shared" si="95"/>
        <v>0</v>
      </c>
      <c r="BA91" s="14">
        <f t="shared" si="95"/>
        <v>0</v>
      </c>
      <c r="BB91" s="14">
        <f t="shared" si="95"/>
        <v>0</v>
      </c>
      <c r="BC91" s="14">
        <f t="shared" si="95"/>
        <v>0</v>
      </c>
      <c r="BD91" s="14">
        <f t="shared" si="95"/>
        <v>0</v>
      </c>
      <c r="BE91" s="14">
        <f t="shared" si="95"/>
        <v>0</v>
      </c>
      <c r="BF91" s="14">
        <f t="shared" si="95"/>
        <v>0</v>
      </c>
      <c r="BG91" s="14">
        <f t="shared" si="95"/>
        <v>0</v>
      </c>
      <c r="BH91" s="14">
        <f t="shared" si="95"/>
        <v>0</v>
      </c>
      <c r="BI91" s="14">
        <f t="shared" si="95"/>
        <v>0</v>
      </c>
      <c r="BJ91" s="14">
        <f t="shared" si="95"/>
        <v>0</v>
      </c>
      <c r="BK91" s="14">
        <f t="shared" si="95"/>
        <v>0</v>
      </c>
      <c r="BO91" s="27">
        <f t="shared" si="94"/>
        <v>0</v>
      </c>
      <c r="BP91" s="27">
        <f t="shared" si="94"/>
        <v>0</v>
      </c>
      <c r="BQ91" s="27">
        <f t="shared" si="94"/>
        <v>0</v>
      </c>
      <c r="BR91" s="27">
        <f t="shared" si="94"/>
        <v>0</v>
      </c>
      <c r="BS91" s="27">
        <f t="shared" si="94"/>
        <v>0</v>
      </c>
      <c r="BT91" s="27">
        <f t="shared" si="94"/>
        <v>0</v>
      </c>
    </row>
    <row r="92" spans="1:72" hidden="1" outlineLevel="1" x14ac:dyDescent="0.25">
      <c r="A92" s="11"/>
      <c r="C92" s="51"/>
      <c r="D92" s="14">
        <f t="shared" si="96"/>
        <v>0</v>
      </c>
      <c r="E92" s="14">
        <f t="shared" si="96"/>
        <v>0</v>
      </c>
      <c r="F92" s="14">
        <f t="shared" si="96"/>
        <v>0</v>
      </c>
      <c r="G92" s="14">
        <f t="shared" si="96"/>
        <v>0</v>
      </c>
      <c r="H92" s="14">
        <f t="shared" si="96"/>
        <v>0</v>
      </c>
      <c r="I92" s="14">
        <f t="shared" si="96"/>
        <v>0</v>
      </c>
      <c r="J92" s="14">
        <f t="shared" si="96"/>
        <v>0</v>
      </c>
      <c r="K92" s="14">
        <f t="shared" si="96"/>
        <v>0</v>
      </c>
      <c r="L92" s="14">
        <f t="shared" si="96"/>
        <v>0</v>
      </c>
      <c r="M92" s="14">
        <f t="shared" si="96"/>
        <v>0</v>
      </c>
      <c r="N92" s="14">
        <f t="shared" si="96"/>
        <v>0</v>
      </c>
      <c r="O92" s="14">
        <f t="shared" si="96"/>
        <v>0</v>
      </c>
      <c r="P92" s="14">
        <f t="shared" si="96"/>
        <v>0</v>
      </c>
      <c r="Q92" s="14">
        <f t="shared" si="96"/>
        <v>0</v>
      </c>
      <c r="R92" s="14">
        <f t="shared" si="96"/>
        <v>0</v>
      </c>
      <c r="S92" s="14">
        <f t="shared" si="96"/>
        <v>0</v>
      </c>
      <c r="T92" s="14">
        <f t="shared" si="96"/>
        <v>0</v>
      </c>
      <c r="U92" s="14">
        <f t="shared" si="96"/>
        <v>0</v>
      </c>
      <c r="V92" s="14">
        <f t="shared" si="96"/>
        <v>0</v>
      </c>
      <c r="W92" s="14">
        <f t="shared" si="96"/>
        <v>0</v>
      </c>
      <c r="X92" s="14">
        <f t="shared" si="96"/>
        <v>0</v>
      </c>
      <c r="Y92" s="14">
        <f t="shared" si="96"/>
        <v>0</v>
      </c>
      <c r="Z92" s="14">
        <f t="shared" si="96"/>
        <v>0</v>
      </c>
      <c r="AA92" s="14">
        <f t="shared" si="96"/>
        <v>0</v>
      </c>
      <c r="AB92" s="14">
        <f t="shared" si="96"/>
        <v>0</v>
      </c>
      <c r="AC92" s="14">
        <f t="shared" si="96"/>
        <v>0</v>
      </c>
      <c r="AD92" s="14">
        <f t="shared" si="96"/>
        <v>0</v>
      </c>
      <c r="AE92" s="14">
        <f t="shared" si="96"/>
        <v>0</v>
      </c>
      <c r="AF92" s="14">
        <f t="shared" si="96"/>
        <v>0</v>
      </c>
      <c r="AG92" s="14">
        <f t="shared" si="96"/>
        <v>0</v>
      </c>
      <c r="AH92" s="14">
        <f t="shared" si="96"/>
        <v>0</v>
      </c>
      <c r="AI92" s="14">
        <f t="shared" si="96"/>
        <v>0</v>
      </c>
      <c r="AJ92" s="14">
        <f t="shared" si="95"/>
        <v>0</v>
      </c>
      <c r="AK92" s="14">
        <f t="shared" si="95"/>
        <v>0</v>
      </c>
      <c r="AL92" s="14">
        <f t="shared" si="95"/>
        <v>0</v>
      </c>
      <c r="AM92" s="14">
        <f t="shared" si="95"/>
        <v>0</v>
      </c>
      <c r="AN92" s="14">
        <f t="shared" si="95"/>
        <v>0</v>
      </c>
      <c r="AO92" s="14">
        <f t="shared" si="95"/>
        <v>0</v>
      </c>
      <c r="AP92" s="14">
        <f t="shared" si="95"/>
        <v>0</v>
      </c>
      <c r="AQ92" s="14">
        <f t="shared" si="95"/>
        <v>0</v>
      </c>
      <c r="AR92" s="14">
        <f t="shared" si="95"/>
        <v>0</v>
      </c>
      <c r="AS92" s="14">
        <f t="shared" si="95"/>
        <v>0</v>
      </c>
      <c r="AT92" s="14">
        <f t="shared" si="95"/>
        <v>0</v>
      </c>
      <c r="AU92" s="14">
        <f t="shared" si="95"/>
        <v>0</v>
      </c>
      <c r="AV92" s="14">
        <f t="shared" si="95"/>
        <v>0</v>
      </c>
      <c r="AW92" s="14">
        <f t="shared" si="95"/>
        <v>0</v>
      </c>
      <c r="AX92" s="14">
        <f t="shared" si="95"/>
        <v>0</v>
      </c>
      <c r="AY92" s="14">
        <f t="shared" si="95"/>
        <v>0</v>
      </c>
      <c r="AZ92" s="14">
        <f t="shared" si="95"/>
        <v>0</v>
      </c>
      <c r="BA92" s="14">
        <f t="shared" si="95"/>
        <v>0</v>
      </c>
      <c r="BB92" s="14">
        <f t="shared" si="95"/>
        <v>0</v>
      </c>
      <c r="BC92" s="14">
        <f t="shared" si="95"/>
        <v>0</v>
      </c>
      <c r="BD92" s="14">
        <f t="shared" si="95"/>
        <v>0</v>
      </c>
      <c r="BE92" s="14">
        <f t="shared" si="95"/>
        <v>0</v>
      </c>
      <c r="BF92" s="14">
        <f t="shared" si="95"/>
        <v>0</v>
      </c>
      <c r="BG92" s="14">
        <f t="shared" si="95"/>
        <v>0</v>
      </c>
      <c r="BH92" s="14">
        <f t="shared" si="95"/>
        <v>0</v>
      </c>
      <c r="BI92" s="14">
        <f t="shared" si="95"/>
        <v>0</v>
      </c>
      <c r="BJ92" s="14">
        <f t="shared" si="95"/>
        <v>0</v>
      </c>
      <c r="BK92" s="14">
        <f t="shared" si="95"/>
        <v>0</v>
      </c>
      <c r="BO92" s="27">
        <f t="shared" si="94"/>
        <v>0</v>
      </c>
      <c r="BP92" s="27">
        <f t="shared" si="94"/>
        <v>4.2070579174528167E-2</v>
      </c>
      <c r="BQ92" s="27">
        <f t="shared" si="94"/>
        <v>0</v>
      </c>
      <c r="BR92" s="27">
        <f t="shared" si="94"/>
        <v>0</v>
      </c>
      <c r="BS92" s="27">
        <f t="shared" si="94"/>
        <v>0</v>
      </c>
      <c r="BT92" s="27">
        <f t="shared" si="94"/>
        <v>0</v>
      </c>
    </row>
    <row r="93" spans="1:72" hidden="1" outlineLevel="1" x14ac:dyDescent="0.25">
      <c r="A93" s="11"/>
      <c r="C93" s="51"/>
      <c r="D93" s="14">
        <f t="shared" si="96"/>
        <v>0</v>
      </c>
      <c r="E93" s="14">
        <f t="shared" si="96"/>
        <v>0</v>
      </c>
      <c r="F93" s="14">
        <f t="shared" si="96"/>
        <v>0</v>
      </c>
      <c r="G93" s="14">
        <f t="shared" si="96"/>
        <v>0</v>
      </c>
      <c r="H93" s="14">
        <f t="shared" si="96"/>
        <v>0</v>
      </c>
      <c r="I93" s="14">
        <f t="shared" si="96"/>
        <v>0</v>
      </c>
      <c r="J93" s="14">
        <f t="shared" si="96"/>
        <v>0</v>
      </c>
      <c r="K93" s="14">
        <f t="shared" si="96"/>
        <v>0</v>
      </c>
      <c r="L93" s="14">
        <f t="shared" si="96"/>
        <v>0</v>
      </c>
      <c r="M93" s="14">
        <f t="shared" si="96"/>
        <v>0</v>
      </c>
      <c r="N93" s="14">
        <f t="shared" si="96"/>
        <v>0</v>
      </c>
      <c r="O93" s="14">
        <f t="shared" si="96"/>
        <v>0</v>
      </c>
      <c r="P93" s="14">
        <f t="shared" si="96"/>
        <v>0</v>
      </c>
      <c r="Q93" s="14">
        <f t="shared" si="96"/>
        <v>0</v>
      </c>
      <c r="R93" s="14">
        <f t="shared" si="96"/>
        <v>0</v>
      </c>
      <c r="S93" s="14">
        <f t="shared" si="96"/>
        <v>0</v>
      </c>
      <c r="T93" s="14">
        <f t="shared" si="96"/>
        <v>0</v>
      </c>
      <c r="U93" s="14">
        <f t="shared" si="96"/>
        <v>0</v>
      </c>
      <c r="V93" s="14">
        <f t="shared" si="96"/>
        <v>0</v>
      </c>
      <c r="W93" s="14">
        <f t="shared" si="96"/>
        <v>0</v>
      </c>
      <c r="X93" s="14">
        <f t="shared" si="96"/>
        <v>0</v>
      </c>
      <c r="Y93" s="14">
        <f t="shared" si="96"/>
        <v>0</v>
      </c>
      <c r="Z93" s="14">
        <f t="shared" si="96"/>
        <v>0</v>
      </c>
      <c r="AA93" s="14">
        <f t="shared" si="96"/>
        <v>0</v>
      </c>
      <c r="AB93" s="14">
        <f t="shared" si="96"/>
        <v>0</v>
      </c>
      <c r="AC93" s="14">
        <f t="shared" si="96"/>
        <v>0</v>
      </c>
      <c r="AD93" s="14">
        <f t="shared" si="96"/>
        <v>0</v>
      </c>
      <c r="AE93" s="14">
        <f t="shared" si="96"/>
        <v>0</v>
      </c>
      <c r="AF93" s="14">
        <f t="shared" si="96"/>
        <v>0</v>
      </c>
      <c r="AG93" s="14">
        <f t="shared" si="96"/>
        <v>0</v>
      </c>
      <c r="AH93" s="14">
        <f t="shared" si="96"/>
        <v>0</v>
      </c>
      <c r="AI93" s="14">
        <f t="shared" si="96"/>
        <v>0</v>
      </c>
      <c r="AJ93" s="14">
        <f t="shared" si="95"/>
        <v>0</v>
      </c>
      <c r="AK93" s="14">
        <f t="shared" si="95"/>
        <v>0</v>
      </c>
      <c r="AL93" s="14">
        <f t="shared" si="95"/>
        <v>0</v>
      </c>
      <c r="AM93" s="14">
        <f t="shared" si="95"/>
        <v>0</v>
      </c>
      <c r="AN93" s="14">
        <f t="shared" si="95"/>
        <v>0</v>
      </c>
      <c r="AO93" s="14">
        <f t="shared" si="95"/>
        <v>0</v>
      </c>
      <c r="AP93" s="14">
        <f t="shared" si="95"/>
        <v>0</v>
      </c>
      <c r="AQ93" s="14">
        <f t="shared" si="95"/>
        <v>0</v>
      </c>
      <c r="AR93" s="14">
        <f t="shared" si="95"/>
        <v>0</v>
      </c>
      <c r="AS93" s="14">
        <f t="shared" si="95"/>
        <v>0</v>
      </c>
      <c r="AT93" s="14">
        <f t="shared" si="95"/>
        <v>0</v>
      </c>
      <c r="AU93" s="14">
        <f t="shared" si="95"/>
        <v>0</v>
      </c>
      <c r="AV93" s="14">
        <f t="shared" si="95"/>
        <v>0</v>
      </c>
      <c r="AW93" s="14">
        <f t="shared" si="95"/>
        <v>0</v>
      </c>
      <c r="AX93" s="14">
        <f t="shared" si="95"/>
        <v>0</v>
      </c>
      <c r="AY93" s="14">
        <f t="shared" si="95"/>
        <v>0</v>
      </c>
      <c r="AZ93" s="14">
        <f t="shared" si="95"/>
        <v>0</v>
      </c>
      <c r="BA93" s="14">
        <f t="shared" si="95"/>
        <v>0</v>
      </c>
      <c r="BB93" s="14">
        <f t="shared" si="95"/>
        <v>0</v>
      </c>
      <c r="BC93" s="14">
        <f t="shared" si="95"/>
        <v>0</v>
      </c>
      <c r="BD93" s="14">
        <f t="shared" si="95"/>
        <v>0</v>
      </c>
      <c r="BE93" s="14">
        <f t="shared" si="95"/>
        <v>0</v>
      </c>
      <c r="BF93" s="14">
        <f t="shared" si="95"/>
        <v>0</v>
      </c>
      <c r="BG93" s="14">
        <f t="shared" si="95"/>
        <v>0</v>
      </c>
      <c r="BH93" s="14">
        <f t="shared" si="95"/>
        <v>0</v>
      </c>
      <c r="BI93" s="14">
        <f t="shared" si="95"/>
        <v>0</v>
      </c>
      <c r="BJ93" s="14">
        <f t="shared" si="95"/>
        <v>0</v>
      </c>
      <c r="BK93" s="14">
        <f t="shared" si="95"/>
        <v>0</v>
      </c>
      <c r="BO93" s="27">
        <f t="shared" si="94"/>
        <v>0</v>
      </c>
      <c r="BP93" s="27">
        <f t="shared" si="94"/>
        <v>0</v>
      </c>
      <c r="BQ93" s="27">
        <f t="shared" si="94"/>
        <v>0</v>
      </c>
      <c r="BR93" s="27">
        <f t="shared" si="94"/>
        <v>0</v>
      </c>
      <c r="BS93" s="27">
        <f t="shared" si="94"/>
        <v>0</v>
      </c>
      <c r="BT93" s="27">
        <f t="shared" si="94"/>
        <v>0</v>
      </c>
    </row>
    <row r="94" spans="1:72" hidden="1" outlineLevel="1" x14ac:dyDescent="0.25">
      <c r="A94" s="11"/>
      <c r="C94" s="51"/>
      <c r="D94" s="14">
        <f t="shared" si="96"/>
        <v>0</v>
      </c>
      <c r="E94" s="14">
        <f t="shared" si="96"/>
        <v>0</v>
      </c>
      <c r="F94" s="14">
        <f t="shared" si="96"/>
        <v>0</v>
      </c>
      <c r="G94" s="14">
        <f t="shared" si="96"/>
        <v>0</v>
      </c>
      <c r="H94" s="14">
        <f t="shared" si="96"/>
        <v>0</v>
      </c>
      <c r="I94" s="14">
        <f t="shared" si="96"/>
        <v>0</v>
      </c>
      <c r="J94" s="14">
        <f t="shared" si="96"/>
        <v>0</v>
      </c>
      <c r="K94" s="14">
        <f t="shared" si="96"/>
        <v>0</v>
      </c>
      <c r="L94" s="14">
        <f t="shared" si="96"/>
        <v>0</v>
      </c>
      <c r="M94" s="14">
        <f t="shared" si="96"/>
        <v>0</v>
      </c>
      <c r="N94" s="14">
        <f t="shared" si="96"/>
        <v>0</v>
      </c>
      <c r="O94" s="14">
        <f t="shared" si="96"/>
        <v>0</v>
      </c>
      <c r="P94" s="14">
        <f t="shared" si="96"/>
        <v>0</v>
      </c>
      <c r="Q94" s="14">
        <f t="shared" si="96"/>
        <v>0</v>
      </c>
      <c r="R94" s="14">
        <f t="shared" si="96"/>
        <v>0</v>
      </c>
      <c r="S94" s="14">
        <f t="shared" si="96"/>
        <v>0</v>
      </c>
      <c r="T94" s="14">
        <f t="shared" si="96"/>
        <v>0</v>
      </c>
      <c r="U94" s="14">
        <f t="shared" si="96"/>
        <v>0</v>
      </c>
      <c r="V94" s="14">
        <f t="shared" si="96"/>
        <v>0</v>
      </c>
      <c r="W94" s="14">
        <f t="shared" si="96"/>
        <v>0</v>
      </c>
      <c r="X94" s="14">
        <f t="shared" si="96"/>
        <v>0</v>
      </c>
      <c r="Y94" s="14">
        <f t="shared" si="96"/>
        <v>0</v>
      </c>
      <c r="Z94" s="14">
        <f t="shared" si="96"/>
        <v>0</v>
      </c>
      <c r="AA94" s="14">
        <f t="shared" si="96"/>
        <v>0</v>
      </c>
      <c r="AB94" s="14">
        <f t="shared" si="96"/>
        <v>0</v>
      </c>
      <c r="AC94" s="14">
        <f t="shared" si="96"/>
        <v>0</v>
      </c>
      <c r="AD94" s="14">
        <f t="shared" si="96"/>
        <v>0</v>
      </c>
      <c r="AE94" s="14">
        <f t="shared" si="96"/>
        <v>0</v>
      </c>
      <c r="AF94" s="14">
        <f t="shared" si="96"/>
        <v>0</v>
      </c>
      <c r="AG94" s="14">
        <f t="shared" si="96"/>
        <v>0</v>
      </c>
      <c r="AH94" s="14">
        <f t="shared" si="96"/>
        <v>0</v>
      </c>
      <c r="AI94" s="14">
        <f t="shared" si="96"/>
        <v>0</v>
      </c>
      <c r="AJ94" s="14">
        <f t="shared" si="95"/>
        <v>0</v>
      </c>
      <c r="AK94" s="14">
        <f t="shared" si="95"/>
        <v>0</v>
      </c>
      <c r="AL94" s="14">
        <f t="shared" si="95"/>
        <v>0</v>
      </c>
      <c r="AM94" s="14">
        <f t="shared" si="95"/>
        <v>0</v>
      </c>
      <c r="AN94" s="14">
        <f t="shared" si="95"/>
        <v>0</v>
      </c>
      <c r="AO94" s="14">
        <f t="shared" si="95"/>
        <v>0</v>
      </c>
      <c r="AP94" s="14">
        <f t="shared" si="95"/>
        <v>0</v>
      </c>
      <c r="AQ94" s="14">
        <f t="shared" si="95"/>
        <v>0</v>
      </c>
      <c r="AR94" s="14">
        <f t="shared" si="95"/>
        <v>0</v>
      </c>
      <c r="AS94" s="14">
        <f t="shared" si="95"/>
        <v>0</v>
      </c>
      <c r="AT94" s="14">
        <f t="shared" si="95"/>
        <v>0</v>
      </c>
      <c r="AU94" s="14">
        <f t="shared" si="95"/>
        <v>0</v>
      </c>
      <c r="AV94" s="14">
        <f t="shared" si="95"/>
        <v>0</v>
      </c>
      <c r="AW94" s="14">
        <f t="shared" si="95"/>
        <v>0</v>
      </c>
      <c r="AX94" s="14">
        <f t="shared" si="95"/>
        <v>0</v>
      </c>
      <c r="AY94" s="14">
        <f t="shared" si="95"/>
        <v>0</v>
      </c>
      <c r="AZ94" s="14">
        <f t="shared" si="95"/>
        <v>0</v>
      </c>
      <c r="BA94" s="14">
        <f t="shared" si="95"/>
        <v>0</v>
      </c>
      <c r="BB94" s="14">
        <f t="shared" si="95"/>
        <v>0</v>
      </c>
      <c r="BC94" s="14">
        <f t="shared" si="95"/>
        <v>0</v>
      </c>
      <c r="BD94" s="14">
        <f t="shared" si="95"/>
        <v>0</v>
      </c>
      <c r="BE94" s="14">
        <f t="shared" si="95"/>
        <v>0</v>
      </c>
      <c r="BF94" s="14">
        <f t="shared" si="95"/>
        <v>0</v>
      </c>
      <c r="BG94" s="14">
        <f t="shared" si="95"/>
        <v>0</v>
      </c>
      <c r="BH94" s="14">
        <f t="shared" si="95"/>
        <v>0</v>
      </c>
      <c r="BI94" s="14">
        <f t="shared" si="95"/>
        <v>0</v>
      </c>
      <c r="BJ94" s="14">
        <f t="shared" si="95"/>
        <v>0</v>
      </c>
      <c r="BK94" s="14">
        <f t="shared" si="95"/>
        <v>0</v>
      </c>
      <c r="BO94" s="27">
        <f t="shared" si="94"/>
        <v>0</v>
      </c>
      <c r="BP94" s="27">
        <f t="shared" si="94"/>
        <v>0</v>
      </c>
      <c r="BQ94" s="27">
        <f t="shared" si="94"/>
        <v>0</v>
      </c>
      <c r="BR94" s="27">
        <f t="shared" si="94"/>
        <v>0</v>
      </c>
      <c r="BS94" s="27">
        <f t="shared" si="94"/>
        <v>0</v>
      </c>
      <c r="BT94" s="27">
        <f t="shared" si="94"/>
        <v>0</v>
      </c>
    </row>
    <row r="95" spans="1:72" hidden="1" outlineLevel="1" x14ac:dyDescent="0.25">
      <c r="A95" s="11"/>
      <c r="C95" s="51"/>
      <c r="D95" s="14">
        <f t="shared" si="96"/>
        <v>0</v>
      </c>
      <c r="E95" s="14">
        <f t="shared" si="96"/>
        <v>0</v>
      </c>
      <c r="F95" s="14">
        <f t="shared" si="96"/>
        <v>0</v>
      </c>
      <c r="G95" s="14">
        <f t="shared" si="96"/>
        <v>0</v>
      </c>
      <c r="H95" s="14">
        <f t="shared" si="96"/>
        <v>0</v>
      </c>
      <c r="I95" s="14">
        <f t="shared" si="96"/>
        <v>0</v>
      </c>
      <c r="J95" s="14">
        <f t="shared" si="96"/>
        <v>0</v>
      </c>
      <c r="K95" s="14">
        <f t="shared" si="96"/>
        <v>0</v>
      </c>
      <c r="L95" s="14">
        <f t="shared" si="96"/>
        <v>0</v>
      </c>
      <c r="M95" s="14">
        <f t="shared" si="96"/>
        <v>0</v>
      </c>
      <c r="N95" s="14">
        <f t="shared" si="96"/>
        <v>0</v>
      </c>
      <c r="O95" s="14">
        <f t="shared" si="96"/>
        <v>0</v>
      </c>
      <c r="P95" s="14">
        <f t="shared" si="96"/>
        <v>0</v>
      </c>
      <c r="Q95" s="14">
        <f t="shared" si="96"/>
        <v>0</v>
      </c>
      <c r="R95" s="14">
        <f t="shared" si="96"/>
        <v>0</v>
      </c>
      <c r="S95" s="14">
        <f t="shared" si="96"/>
        <v>0</v>
      </c>
      <c r="T95" s="14">
        <f t="shared" si="96"/>
        <v>0</v>
      </c>
      <c r="U95" s="14">
        <f t="shared" si="96"/>
        <v>0</v>
      </c>
      <c r="V95" s="14">
        <f t="shared" si="96"/>
        <v>0</v>
      </c>
      <c r="W95" s="14">
        <f t="shared" si="96"/>
        <v>0</v>
      </c>
      <c r="X95" s="14">
        <f t="shared" si="96"/>
        <v>0</v>
      </c>
      <c r="Y95" s="14">
        <f t="shared" si="96"/>
        <v>0</v>
      </c>
      <c r="Z95" s="14">
        <f t="shared" si="96"/>
        <v>0</v>
      </c>
      <c r="AA95" s="14">
        <f t="shared" si="96"/>
        <v>0</v>
      </c>
      <c r="AB95" s="14">
        <f t="shared" si="96"/>
        <v>0</v>
      </c>
      <c r="AC95" s="14">
        <f t="shared" si="96"/>
        <v>0</v>
      </c>
      <c r="AD95" s="14">
        <f t="shared" si="96"/>
        <v>0</v>
      </c>
      <c r="AE95" s="14">
        <f t="shared" si="96"/>
        <v>0</v>
      </c>
      <c r="AF95" s="14">
        <f t="shared" si="96"/>
        <v>0</v>
      </c>
      <c r="AG95" s="14">
        <f t="shared" si="96"/>
        <v>0</v>
      </c>
      <c r="AH95" s="14">
        <f t="shared" si="96"/>
        <v>0</v>
      </c>
      <c r="AI95" s="14">
        <f t="shared" si="96"/>
        <v>0</v>
      </c>
      <c r="AJ95" s="14">
        <f t="shared" si="95"/>
        <v>0</v>
      </c>
      <c r="AK95" s="14">
        <f t="shared" si="95"/>
        <v>0</v>
      </c>
      <c r="AL95" s="14">
        <f t="shared" si="95"/>
        <v>0</v>
      </c>
      <c r="AM95" s="14">
        <f t="shared" si="95"/>
        <v>0</v>
      </c>
      <c r="AN95" s="14">
        <f t="shared" si="95"/>
        <v>0</v>
      </c>
      <c r="AO95" s="14">
        <f t="shared" si="95"/>
        <v>0</v>
      </c>
      <c r="AP95" s="14">
        <f t="shared" si="95"/>
        <v>0</v>
      </c>
      <c r="AQ95" s="14">
        <f t="shared" si="95"/>
        <v>0</v>
      </c>
      <c r="AR95" s="14">
        <f t="shared" si="95"/>
        <v>0</v>
      </c>
      <c r="AS95" s="14">
        <f t="shared" si="95"/>
        <v>0</v>
      </c>
      <c r="AT95" s="14">
        <f t="shared" si="95"/>
        <v>0</v>
      </c>
      <c r="AU95" s="14">
        <f t="shared" si="95"/>
        <v>0</v>
      </c>
      <c r="AV95" s="14">
        <f t="shared" si="95"/>
        <v>0</v>
      </c>
      <c r="AW95" s="14">
        <f t="shared" si="95"/>
        <v>0</v>
      </c>
      <c r="AX95" s="14">
        <f t="shared" si="95"/>
        <v>0</v>
      </c>
      <c r="AY95" s="14">
        <f t="shared" si="95"/>
        <v>0</v>
      </c>
      <c r="AZ95" s="14">
        <f t="shared" si="95"/>
        <v>0</v>
      </c>
      <c r="BA95" s="14">
        <f t="shared" si="95"/>
        <v>0</v>
      </c>
      <c r="BB95" s="14">
        <f t="shared" si="95"/>
        <v>0</v>
      </c>
      <c r="BC95" s="14">
        <f t="shared" si="95"/>
        <v>0</v>
      </c>
      <c r="BD95" s="14">
        <f t="shared" si="95"/>
        <v>0</v>
      </c>
      <c r="BE95" s="14">
        <f t="shared" si="95"/>
        <v>0</v>
      </c>
      <c r="BF95" s="14">
        <f t="shared" si="95"/>
        <v>0</v>
      </c>
      <c r="BG95" s="14">
        <f t="shared" si="95"/>
        <v>0</v>
      </c>
      <c r="BH95" s="14">
        <f t="shared" si="95"/>
        <v>0</v>
      </c>
      <c r="BI95" s="14">
        <f t="shared" si="95"/>
        <v>0</v>
      </c>
      <c r="BJ95" s="14">
        <f t="shared" si="95"/>
        <v>0</v>
      </c>
      <c r="BK95" s="14">
        <f t="shared" si="95"/>
        <v>0</v>
      </c>
      <c r="BO95" s="27">
        <f t="shared" si="94"/>
        <v>0</v>
      </c>
      <c r="BP95" s="27">
        <f t="shared" si="94"/>
        <v>0</v>
      </c>
      <c r="BQ95" s="27">
        <f t="shared" si="94"/>
        <v>0</v>
      </c>
      <c r="BR95" s="27">
        <f t="shared" si="94"/>
        <v>0</v>
      </c>
      <c r="BS95" s="27">
        <f t="shared" si="94"/>
        <v>0</v>
      </c>
      <c r="BT95" s="27">
        <f t="shared" si="94"/>
        <v>0</v>
      </c>
    </row>
    <row r="96" spans="1:72" hidden="1" outlineLevel="1" x14ac:dyDescent="0.25">
      <c r="A96" s="11"/>
      <c r="C96" s="51"/>
      <c r="D96" s="14">
        <f t="shared" si="96"/>
        <v>0</v>
      </c>
      <c r="E96" s="14">
        <f t="shared" si="96"/>
        <v>0</v>
      </c>
      <c r="F96" s="14">
        <f t="shared" si="96"/>
        <v>0</v>
      </c>
      <c r="G96" s="14">
        <f t="shared" si="96"/>
        <v>0</v>
      </c>
      <c r="H96" s="14">
        <f t="shared" si="96"/>
        <v>0</v>
      </c>
      <c r="I96" s="14">
        <f t="shared" si="96"/>
        <v>0</v>
      </c>
      <c r="J96" s="14">
        <f t="shared" si="96"/>
        <v>0</v>
      </c>
      <c r="K96" s="14">
        <f t="shared" si="96"/>
        <v>0</v>
      </c>
      <c r="L96" s="14">
        <f t="shared" si="96"/>
        <v>0</v>
      </c>
      <c r="M96" s="14">
        <f t="shared" si="96"/>
        <v>0</v>
      </c>
      <c r="N96" s="14">
        <f t="shared" si="96"/>
        <v>0</v>
      </c>
      <c r="O96" s="14">
        <f t="shared" si="96"/>
        <v>0</v>
      </c>
      <c r="P96" s="14">
        <f t="shared" si="96"/>
        <v>0</v>
      </c>
      <c r="Q96" s="14">
        <f t="shared" si="96"/>
        <v>0</v>
      </c>
      <c r="R96" s="14">
        <f t="shared" si="96"/>
        <v>0</v>
      </c>
      <c r="S96" s="14">
        <f t="shared" si="96"/>
        <v>0</v>
      </c>
      <c r="T96" s="14">
        <f t="shared" si="96"/>
        <v>0</v>
      </c>
      <c r="U96" s="14">
        <f t="shared" si="96"/>
        <v>0</v>
      </c>
      <c r="V96" s="14">
        <f t="shared" si="96"/>
        <v>0</v>
      </c>
      <c r="W96" s="14">
        <f t="shared" si="96"/>
        <v>0</v>
      </c>
      <c r="X96" s="14">
        <f t="shared" si="96"/>
        <v>0</v>
      </c>
      <c r="Y96" s="14">
        <f t="shared" si="96"/>
        <v>0</v>
      </c>
      <c r="Z96" s="14">
        <f t="shared" si="96"/>
        <v>0</v>
      </c>
      <c r="AA96" s="14">
        <f t="shared" si="96"/>
        <v>0</v>
      </c>
      <c r="AB96" s="14">
        <f t="shared" si="96"/>
        <v>0</v>
      </c>
      <c r="AC96" s="14">
        <f t="shared" si="96"/>
        <v>0</v>
      </c>
      <c r="AD96" s="14">
        <f t="shared" si="96"/>
        <v>0</v>
      </c>
      <c r="AE96" s="14">
        <f t="shared" si="96"/>
        <v>0</v>
      </c>
      <c r="AF96" s="14">
        <f t="shared" si="96"/>
        <v>0</v>
      </c>
      <c r="AG96" s="14">
        <f t="shared" si="96"/>
        <v>0</v>
      </c>
      <c r="AH96" s="14">
        <f t="shared" si="96"/>
        <v>0</v>
      </c>
      <c r="AI96" s="14">
        <f t="shared" ref="AI96" si="97">AI58+AI77</f>
        <v>0</v>
      </c>
      <c r="AJ96" s="14">
        <f t="shared" si="95"/>
        <v>0</v>
      </c>
      <c r="AK96" s="14">
        <f t="shared" si="95"/>
        <v>0</v>
      </c>
      <c r="AL96" s="14">
        <f t="shared" si="95"/>
        <v>0</v>
      </c>
      <c r="AM96" s="14">
        <f t="shared" si="95"/>
        <v>0</v>
      </c>
      <c r="AN96" s="14">
        <f t="shared" si="95"/>
        <v>0</v>
      </c>
      <c r="AO96" s="14">
        <f t="shared" si="95"/>
        <v>0</v>
      </c>
      <c r="AP96" s="14">
        <f t="shared" si="95"/>
        <v>0</v>
      </c>
      <c r="AQ96" s="14">
        <f t="shared" si="95"/>
        <v>0</v>
      </c>
      <c r="AR96" s="14">
        <f t="shared" si="95"/>
        <v>0</v>
      </c>
      <c r="AS96" s="14">
        <f t="shared" si="95"/>
        <v>0</v>
      </c>
      <c r="AT96" s="14">
        <f t="shared" si="95"/>
        <v>0</v>
      </c>
      <c r="AU96" s="14">
        <f t="shared" si="95"/>
        <v>0</v>
      </c>
      <c r="AV96" s="14">
        <f t="shared" si="95"/>
        <v>0</v>
      </c>
      <c r="AW96" s="14">
        <f t="shared" si="95"/>
        <v>0</v>
      </c>
      <c r="AX96" s="14">
        <f t="shared" ref="AX96:BK96" si="98">AX58+AX77</f>
        <v>0</v>
      </c>
      <c r="AY96" s="14">
        <f t="shared" si="98"/>
        <v>0</v>
      </c>
      <c r="AZ96" s="14">
        <f t="shared" si="98"/>
        <v>0</v>
      </c>
      <c r="BA96" s="14">
        <f t="shared" si="98"/>
        <v>0</v>
      </c>
      <c r="BB96" s="14">
        <f t="shared" si="98"/>
        <v>0</v>
      </c>
      <c r="BC96" s="14">
        <f t="shared" si="98"/>
        <v>0</v>
      </c>
      <c r="BD96" s="14">
        <f t="shared" si="98"/>
        <v>0</v>
      </c>
      <c r="BE96" s="14">
        <f t="shared" si="98"/>
        <v>0</v>
      </c>
      <c r="BF96" s="14">
        <f t="shared" si="98"/>
        <v>0</v>
      </c>
      <c r="BG96" s="14">
        <f t="shared" si="98"/>
        <v>0</v>
      </c>
      <c r="BH96" s="14">
        <f t="shared" si="98"/>
        <v>0</v>
      </c>
      <c r="BI96" s="14">
        <f t="shared" si="98"/>
        <v>0</v>
      </c>
      <c r="BJ96" s="14">
        <f t="shared" si="98"/>
        <v>0</v>
      </c>
      <c r="BK96" s="14">
        <f t="shared" si="98"/>
        <v>0</v>
      </c>
      <c r="BO96" s="27">
        <f t="shared" si="94"/>
        <v>0</v>
      </c>
      <c r="BP96" s="27">
        <f t="shared" si="94"/>
        <v>0</v>
      </c>
      <c r="BQ96" s="27">
        <f t="shared" si="94"/>
        <v>0</v>
      </c>
      <c r="BR96" s="27">
        <f t="shared" si="94"/>
        <v>0</v>
      </c>
      <c r="BS96" s="27">
        <f t="shared" si="94"/>
        <v>0</v>
      </c>
      <c r="BT96" s="27">
        <f t="shared" si="94"/>
        <v>0</v>
      </c>
    </row>
    <row r="97" spans="1:72" hidden="1" outlineLevel="2" x14ac:dyDescent="0.25">
      <c r="A97" s="11"/>
      <c r="C97" s="2"/>
      <c r="D97" s="14">
        <f t="shared" ref="D97:BK100" si="99">D59+D78</f>
        <v>0</v>
      </c>
      <c r="E97" s="14">
        <f t="shared" si="99"/>
        <v>0</v>
      </c>
      <c r="F97" s="14">
        <f t="shared" si="99"/>
        <v>0</v>
      </c>
      <c r="G97" s="14">
        <f t="shared" si="99"/>
        <v>0</v>
      </c>
      <c r="H97" s="14">
        <f t="shared" si="99"/>
        <v>0</v>
      </c>
      <c r="I97" s="14">
        <f t="shared" si="99"/>
        <v>0</v>
      </c>
      <c r="J97" s="14">
        <f t="shared" si="99"/>
        <v>0</v>
      </c>
      <c r="K97" s="14">
        <f t="shared" si="99"/>
        <v>0</v>
      </c>
      <c r="L97" s="14">
        <f t="shared" si="99"/>
        <v>0</v>
      </c>
      <c r="M97" s="14">
        <f t="shared" si="99"/>
        <v>0</v>
      </c>
      <c r="N97" s="14">
        <f t="shared" si="99"/>
        <v>0</v>
      </c>
      <c r="O97" s="14">
        <f t="shared" si="99"/>
        <v>0</v>
      </c>
      <c r="P97" s="14">
        <f t="shared" si="99"/>
        <v>0</v>
      </c>
      <c r="Q97" s="14">
        <f t="shared" si="99"/>
        <v>0</v>
      </c>
      <c r="R97" s="14">
        <f t="shared" si="99"/>
        <v>0</v>
      </c>
      <c r="S97" s="14">
        <f t="shared" si="99"/>
        <v>0</v>
      </c>
      <c r="T97" s="14">
        <f t="shared" si="99"/>
        <v>0</v>
      </c>
      <c r="U97" s="14">
        <f t="shared" si="99"/>
        <v>0</v>
      </c>
      <c r="V97" s="14">
        <f t="shared" si="99"/>
        <v>0</v>
      </c>
      <c r="W97" s="14">
        <f t="shared" si="99"/>
        <v>0</v>
      </c>
      <c r="X97" s="14">
        <f t="shared" si="99"/>
        <v>0</v>
      </c>
      <c r="Y97" s="14">
        <f t="shared" si="99"/>
        <v>0</v>
      </c>
      <c r="Z97" s="14">
        <f t="shared" si="99"/>
        <v>0</v>
      </c>
      <c r="AA97" s="14">
        <f t="shared" si="99"/>
        <v>0</v>
      </c>
      <c r="AB97" s="14">
        <f t="shared" si="99"/>
        <v>0</v>
      </c>
      <c r="AC97" s="14">
        <f t="shared" si="99"/>
        <v>0</v>
      </c>
      <c r="AD97" s="14">
        <f t="shared" si="99"/>
        <v>0</v>
      </c>
      <c r="AE97" s="14">
        <f t="shared" si="99"/>
        <v>0</v>
      </c>
      <c r="AF97" s="14">
        <f t="shared" si="99"/>
        <v>0</v>
      </c>
      <c r="AG97" s="14">
        <f t="shared" si="99"/>
        <v>0</v>
      </c>
      <c r="AH97" s="14">
        <f t="shared" si="99"/>
        <v>0</v>
      </c>
      <c r="AI97" s="14">
        <f t="shared" si="99"/>
        <v>0</v>
      </c>
      <c r="AJ97" s="14">
        <f t="shared" si="99"/>
        <v>0</v>
      </c>
      <c r="AK97" s="14">
        <f t="shared" si="99"/>
        <v>0</v>
      </c>
      <c r="AL97" s="14">
        <f t="shared" si="99"/>
        <v>0</v>
      </c>
      <c r="AM97" s="14">
        <f t="shared" si="99"/>
        <v>0</v>
      </c>
      <c r="AN97" s="14">
        <f t="shared" si="99"/>
        <v>0</v>
      </c>
      <c r="AO97" s="14">
        <f t="shared" si="99"/>
        <v>0</v>
      </c>
      <c r="AP97" s="14">
        <f t="shared" si="99"/>
        <v>0</v>
      </c>
      <c r="AQ97" s="14">
        <f t="shared" si="99"/>
        <v>0</v>
      </c>
      <c r="AR97" s="14">
        <f t="shared" si="99"/>
        <v>0</v>
      </c>
      <c r="AS97" s="14">
        <f t="shared" si="99"/>
        <v>0</v>
      </c>
      <c r="AT97" s="14">
        <f t="shared" si="99"/>
        <v>0</v>
      </c>
      <c r="AU97" s="14">
        <f t="shared" si="99"/>
        <v>0</v>
      </c>
      <c r="AV97" s="14">
        <f t="shared" si="99"/>
        <v>0</v>
      </c>
      <c r="AW97" s="14">
        <f t="shared" si="99"/>
        <v>0</v>
      </c>
      <c r="AX97" s="14">
        <f t="shared" si="99"/>
        <v>0</v>
      </c>
      <c r="AY97" s="14">
        <f t="shared" si="99"/>
        <v>0</v>
      </c>
      <c r="AZ97" s="14">
        <f t="shared" si="99"/>
        <v>0</v>
      </c>
      <c r="BA97" s="14">
        <f t="shared" si="99"/>
        <v>0</v>
      </c>
      <c r="BB97" s="14">
        <f t="shared" si="99"/>
        <v>0</v>
      </c>
      <c r="BC97" s="14">
        <f t="shared" si="99"/>
        <v>0</v>
      </c>
      <c r="BD97" s="14">
        <f t="shared" si="99"/>
        <v>0</v>
      </c>
      <c r="BE97" s="14">
        <f t="shared" si="99"/>
        <v>0</v>
      </c>
      <c r="BF97" s="14">
        <f t="shared" si="99"/>
        <v>0</v>
      </c>
      <c r="BG97" s="14">
        <f t="shared" si="99"/>
        <v>0</v>
      </c>
      <c r="BH97" s="14">
        <f t="shared" si="99"/>
        <v>0</v>
      </c>
      <c r="BI97" s="14">
        <f t="shared" si="99"/>
        <v>0</v>
      </c>
      <c r="BJ97" s="14">
        <f t="shared" si="99"/>
        <v>0</v>
      </c>
      <c r="BK97" s="14">
        <f t="shared" si="99"/>
        <v>0</v>
      </c>
      <c r="BO97" s="27">
        <f t="shared" si="94"/>
        <v>0</v>
      </c>
      <c r="BP97" s="27">
        <f t="shared" si="94"/>
        <v>0</v>
      </c>
      <c r="BQ97" s="27">
        <f t="shared" si="94"/>
        <v>0</v>
      </c>
      <c r="BR97" s="27">
        <f t="shared" si="94"/>
        <v>0</v>
      </c>
      <c r="BS97" s="27">
        <f t="shared" si="94"/>
        <v>0</v>
      </c>
      <c r="BT97" s="27">
        <f t="shared" si="94"/>
        <v>0</v>
      </c>
    </row>
    <row r="98" spans="1:72" hidden="1" outlineLevel="2" x14ac:dyDescent="0.25">
      <c r="A98" s="11"/>
      <c r="C98" s="2"/>
      <c r="D98" s="14">
        <f t="shared" si="99"/>
        <v>0</v>
      </c>
      <c r="E98" s="14">
        <f t="shared" si="99"/>
        <v>0</v>
      </c>
      <c r="F98" s="14">
        <f t="shared" si="99"/>
        <v>0</v>
      </c>
      <c r="G98" s="14">
        <f t="shared" si="99"/>
        <v>0</v>
      </c>
      <c r="H98" s="14">
        <f t="shared" si="99"/>
        <v>0</v>
      </c>
      <c r="I98" s="14">
        <f t="shared" si="99"/>
        <v>0</v>
      </c>
      <c r="J98" s="14">
        <f t="shared" si="99"/>
        <v>0</v>
      </c>
      <c r="K98" s="14">
        <f t="shared" si="99"/>
        <v>0</v>
      </c>
      <c r="L98" s="14">
        <f t="shared" si="99"/>
        <v>0</v>
      </c>
      <c r="M98" s="14">
        <f t="shared" si="99"/>
        <v>0</v>
      </c>
      <c r="N98" s="14">
        <f t="shared" si="99"/>
        <v>0</v>
      </c>
      <c r="O98" s="14">
        <f t="shared" si="99"/>
        <v>0</v>
      </c>
      <c r="P98" s="14">
        <f t="shared" si="99"/>
        <v>0</v>
      </c>
      <c r="Q98" s="14">
        <f t="shared" si="99"/>
        <v>0</v>
      </c>
      <c r="R98" s="14">
        <f t="shared" si="99"/>
        <v>0</v>
      </c>
      <c r="S98" s="14">
        <f t="shared" si="99"/>
        <v>0</v>
      </c>
      <c r="T98" s="14">
        <f t="shared" si="99"/>
        <v>0</v>
      </c>
      <c r="U98" s="14">
        <f t="shared" si="99"/>
        <v>0</v>
      </c>
      <c r="V98" s="14">
        <f t="shared" si="99"/>
        <v>0</v>
      </c>
      <c r="W98" s="14">
        <f t="shared" si="99"/>
        <v>0</v>
      </c>
      <c r="X98" s="14">
        <f t="shared" si="99"/>
        <v>0</v>
      </c>
      <c r="Y98" s="14">
        <f t="shared" si="99"/>
        <v>0</v>
      </c>
      <c r="Z98" s="14">
        <f t="shared" si="99"/>
        <v>0</v>
      </c>
      <c r="AA98" s="14">
        <f t="shared" si="99"/>
        <v>0</v>
      </c>
      <c r="AB98" s="14">
        <f t="shared" si="99"/>
        <v>0</v>
      </c>
      <c r="AC98" s="14">
        <f t="shared" si="99"/>
        <v>0</v>
      </c>
      <c r="AD98" s="14">
        <f t="shared" si="99"/>
        <v>0</v>
      </c>
      <c r="AE98" s="14">
        <f t="shared" si="99"/>
        <v>0</v>
      </c>
      <c r="AF98" s="14">
        <f t="shared" si="99"/>
        <v>0</v>
      </c>
      <c r="AG98" s="14">
        <f t="shared" si="99"/>
        <v>0</v>
      </c>
      <c r="AH98" s="14">
        <f t="shared" si="99"/>
        <v>0</v>
      </c>
      <c r="AI98" s="14">
        <f t="shared" si="99"/>
        <v>0</v>
      </c>
      <c r="AJ98" s="14">
        <f t="shared" si="99"/>
        <v>0</v>
      </c>
      <c r="AK98" s="14">
        <f t="shared" si="99"/>
        <v>0</v>
      </c>
      <c r="AL98" s="14">
        <f t="shared" si="99"/>
        <v>0</v>
      </c>
      <c r="AM98" s="14">
        <f t="shared" si="99"/>
        <v>0</v>
      </c>
      <c r="AN98" s="14">
        <f t="shared" si="99"/>
        <v>0</v>
      </c>
      <c r="AO98" s="14">
        <f t="shared" si="99"/>
        <v>0</v>
      </c>
      <c r="AP98" s="14">
        <f t="shared" si="99"/>
        <v>0</v>
      </c>
      <c r="AQ98" s="14">
        <f t="shared" si="99"/>
        <v>0</v>
      </c>
      <c r="AR98" s="14">
        <f t="shared" si="99"/>
        <v>0</v>
      </c>
      <c r="AS98" s="14">
        <f t="shared" si="99"/>
        <v>0</v>
      </c>
      <c r="AT98" s="14">
        <f t="shared" si="99"/>
        <v>0</v>
      </c>
      <c r="AU98" s="14">
        <f t="shared" si="99"/>
        <v>0</v>
      </c>
      <c r="AV98" s="14">
        <f t="shared" si="99"/>
        <v>0</v>
      </c>
      <c r="AW98" s="14">
        <f t="shared" si="99"/>
        <v>0</v>
      </c>
      <c r="AX98" s="14">
        <f t="shared" si="99"/>
        <v>0</v>
      </c>
      <c r="AY98" s="14">
        <f t="shared" si="99"/>
        <v>0</v>
      </c>
      <c r="AZ98" s="14">
        <f t="shared" si="99"/>
        <v>0</v>
      </c>
      <c r="BA98" s="14">
        <f t="shared" si="99"/>
        <v>0</v>
      </c>
      <c r="BB98" s="14">
        <f t="shared" si="99"/>
        <v>0</v>
      </c>
      <c r="BC98" s="14">
        <f t="shared" si="99"/>
        <v>0</v>
      </c>
      <c r="BD98" s="14">
        <f t="shared" si="99"/>
        <v>0</v>
      </c>
      <c r="BE98" s="14">
        <f t="shared" si="99"/>
        <v>0</v>
      </c>
      <c r="BF98" s="14">
        <f t="shared" si="99"/>
        <v>0</v>
      </c>
      <c r="BG98" s="14">
        <f t="shared" si="99"/>
        <v>0</v>
      </c>
      <c r="BH98" s="14">
        <f t="shared" si="99"/>
        <v>0</v>
      </c>
      <c r="BI98" s="14">
        <f t="shared" si="99"/>
        <v>0</v>
      </c>
      <c r="BJ98" s="14">
        <f t="shared" si="99"/>
        <v>0</v>
      </c>
      <c r="BK98" s="14">
        <f t="shared" si="99"/>
        <v>0</v>
      </c>
      <c r="BO98" s="27">
        <f t="shared" si="94"/>
        <v>0</v>
      </c>
      <c r="BP98" s="27">
        <f t="shared" si="94"/>
        <v>0</v>
      </c>
      <c r="BQ98" s="27">
        <f t="shared" si="94"/>
        <v>0</v>
      </c>
      <c r="BR98" s="27">
        <f t="shared" si="94"/>
        <v>0</v>
      </c>
      <c r="BS98" s="27">
        <f t="shared" si="94"/>
        <v>0</v>
      </c>
      <c r="BT98" s="27">
        <f t="shared" si="94"/>
        <v>0</v>
      </c>
    </row>
    <row r="99" spans="1:72" hidden="1" outlineLevel="1" x14ac:dyDescent="0.25">
      <c r="A99" s="11"/>
      <c r="C99" s="51"/>
      <c r="D99" s="14">
        <f t="shared" si="99"/>
        <v>0</v>
      </c>
      <c r="E99" s="14">
        <f t="shared" si="99"/>
        <v>0</v>
      </c>
      <c r="F99" s="14">
        <f t="shared" si="99"/>
        <v>0</v>
      </c>
      <c r="G99" s="14">
        <f t="shared" si="99"/>
        <v>0</v>
      </c>
      <c r="H99" s="14">
        <f t="shared" si="99"/>
        <v>0</v>
      </c>
      <c r="I99" s="14">
        <f t="shared" si="99"/>
        <v>0</v>
      </c>
      <c r="J99" s="14">
        <f t="shared" si="99"/>
        <v>0</v>
      </c>
      <c r="K99" s="14">
        <f t="shared" si="99"/>
        <v>0</v>
      </c>
      <c r="L99" s="14">
        <f t="shared" si="99"/>
        <v>0</v>
      </c>
      <c r="M99" s="14">
        <f t="shared" si="99"/>
        <v>0</v>
      </c>
      <c r="N99" s="14">
        <f t="shared" si="99"/>
        <v>0</v>
      </c>
      <c r="O99" s="14">
        <f t="shared" si="99"/>
        <v>0</v>
      </c>
      <c r="P99" s="14">
        <f t="shared" si="99"/>
        <v>0</v>
      </c>
      <c r="Q99" s="14">
        <f t="shared" si="99"/>
        <v>0</v>
      </c>
      <c r="R99" s="14">
        <f t="shared" si="99"/>
        <v>0</v>
      </c>
      <c r="S99" s="14">
        <f t="shared" si="99"/>
        <v>0</v>
      </c>
      <c r="T99" s="14">
        <f t="shared" si="99"/>
        <v>0</v>
      </c>
      <c r="U99" s="14">
        <f t="shared" si="99"/>
        <v>0</v>
      </c>
      <c r="V99" s="14">
        <f t="shared" si="99"/>
        <v>0</v>
      </c>
      <c r="W99" s="14">
        <f t="shared" si="99"/>
        <v>0</v>
      </c>
      <c r="X99" s="14">
        <f t="shared" si="99"/>
        <v>0</v>
      </c>
      <c r="Y99" s="14">
        <f t="shared" si="99"/>
        <v>0</v>
      </c>
      <c r="Z99" s="14">
        <f t="shared" si="99"/>
        <v>0</v>
      </c>
      <c r="AA99" s="14">
        <f t="shared" si="99"/>
        <v>0</v>
      </c>
      <c r="AB99" s="14">
        <f t="shared" si="99"/>
        <v>0</v>
      </c>
      <c r="AC99" s="14">
        <f t="shared" si="99"/>
        <v>0</v>
      </c>
      <c r="AD99" s="14">
        <f t="shared" si="99"/>
        <v>0</v>
      </c>
      <c r="AE99" s="14">
        <f t="shared" si="99"/>
        <v>0</v>
      </c>
      <c r="AF99" s="14">
        <f t="shared" si="99"/>
        <v>0</v>
      </c>
      <c r="AG99" s="14">
        <f t="shared" si="99"/>
        <v>0</v>
      </c>
      <c r="AH99" s="14">
        <f t="shared" si="99"/>
        <v>0</v>
      </c>
      <c r="AI99" s="14">
        <f t="shared" si="99"/>
        <v>0</v>
      </c>
      <c r="AJ99" s="14">
        <f t="shared" si="99"/>
        <v>0</v>
      </c>
      <c r="AK99" s="14">
        <f t="shared" si="99"/>
        <v>0</v>
      </c>
      <c r="AL99" s="14">
        <f t="shared" si="99"/>
        <v>0</v>
      </c>
      <c r="AM99" s="14">
        <f t="shared" si="99"/>
        <v>0</v>
      </c>
      <c r="AN99" s="14">
        <f t="shared" si="99"/>
        <v>0</v>
      </c>
      <c r="AO99" s="14">
        <f t="shared" si="99"/>
        <v>0</v>
      </c>
      <c r="AP99" s="14">
        <f t="shared" si="99"/>
        <v>0</v>
      </c>
      <c r="AQ99" s="14">
        <f t="shared" si="99"/>
        <v>0</v>
      </c>
      <c r="AR99" s="14">
        <f t="shared" si="99"/>
        <v>0</v>
      </c>
      <c r="AS99" s="14">
        <f t="shared" si="99"/>
        <v>0</v>
      </c>
      <c r="AT99" s="14">
        <f t="shared" si="99"/>
        <v>0</v>
      </c>
      <c r="AU99" s="14">
        <f t="shared" si="99"/>
        <v>0</v>
      </c>
      <c r="AV99" s="14">
        <f t="shared" si="99"/>
        <v>0</v>
      </c>
      <c r="AW99" s="14">
        <f t="shared" si="99"/>
        <v>0</v>
      </c>
      <c r="AX99" s="14">
        <f t="shared" si="99"/>
        <v>0</v>
      </c>
      <c r="AY99" s="14">
        <f t="shared" si="99"/>
        <v>0</v>
      </c>
      <c r="AZ99" s="14">
        <f t="shared" si="99"/>
        <v>0</v>
      </c>
      <c r="BA99" s="14">
        <f t="shared" si="99"/>
        <v>0</v>
      </c>
      <c r="BB99" s="14">
        <f t="shared" si="99"/>
        <v>0</v>
      </c>
      <c r="BC99" s="14">
        <f t="shared" si="99"/>
        <v>0</v>
      </c>
      <c r="BD99" s="14">
        <f t="shared" si="99"/>
        <v>0</v>
      </c>
      <c r="BE99" s="14">
        <f t="shared" si="99"/>
        <v>0</v>
      </c>
      <c r="BF99" s="14">
        <f t="shared" si="99"/>
        <v>0</v>
      </c>
      <c r="BG99" s="14">
        <f t="shared" si="99"/>
        <v>0</v>
      </c>
      <c r="BH99" s="14">
        <f t="shared" si="99"/>
        <v>0</v>
      </c>
      <c r="BI99" s="14">
        <f t="shared" si="99"/>
        <v>0</v>
      </c>
      <c r="BJ99" s="14">
        <f t="shared" si="99"/>
        <v>0</v>
      </c>
      <c r="BK99" s="14">
        <f t="shared" si="99"/>
        <v>0</v>
      </c>
      <c r="BO99" s="27">
        <f t="shared" si="94"/>
        <v>0</v>
      </c>
      <c r="BP99" s="27">
        <f t="shared" si="94"/>
        <v>0</v>
      </c>
      <c r="BQ99" s="27">
        <f t="shared" si="94"/>
        <v>0</v>
      </c>
      <c r="BR99" s="27">
        <f t="shared" si="94"/>
        <v>0</v>
      </c>
      <c r="BS99" s="27">
        <f t="shared" si="94"/>
        <v>0</v>
      </c>
      <c r="BT99" s="27">
        <f t="shared" si="94"/>
        <v>0</v>
      </c>
    </row>
    <row r="100" spans="1:72" collapsed="1" x14ac:dyDescent="0.25">
      <c r="C100" s="3" t="s">
        <v>23</v>
      </c>
      <c r="D100" s="15">
        <f t="shared" si="99"/>
        <v>0</v>
      </c>
      <c r="E100" s="15">
        <f t="shared" si="99"/>
        <v>0</v>
      </c>
      <c r="F100" s="15">
        <f t="shared" si="99"/>
        <v>0</v>
      </c>
      <c r="G100" s="15">
        <f t="shared" si="99"/>
        <v>0</v>
      </c>
      <c r="H100" s="15">
        <f t="shared" si="99"/>
        <v>0</v>
      </c>
      <c r="I100" s="15">
        <f t="shared" si="99"/>
        <v>0</v>
      </c>
      <c r="J100" s="15">
        <f t="shared" si="99"/>
        <v>0</v>
      </c>
      <c r="K100" s="15">
        <f t="shared" si="99"/>
        <v>0</v>
      </c>
      <c r="L100" s="15">
        <f t="shared" si="99"/>
        <v>0</v>
      </c>
      <c r="M100" s="15">
        <f t="shared" si="99"/>
        <v>0</v>
      </c>
      <c r="N100" s="15">
        <f t="shared" si="99"/>
        <v>0</v>
      </c>
      <c r="O100" s="15">
        <f t="shared" si="99"/>
        <v>0</v>
      </c>
      <c r="P100" s="15">
        <f t="shared" si="99"/>
        <v>0</v>
      </c>
      <c r="Q100" s="15">
        <f t="shared" si="99"/>
        <v>0</v>
      </c>
      <c r="R100" s="15">
        <f t="shared" si="99"/>
        <v>0</v>
      </c>
      <c r="S100" s="15">
        <f t="shared" si="99"/>
        <v>0</v>
      </c>
      <c r="T100" s="15">
        <f t="shared" si="99"/>
        <v>0</v>
      </c>
      <c r="U100" s="15">
        <f t="shared" si="99"/>
        <v>0</v>
      </c>
      <c r="V100" s="15">
        <f t="shared" si="99"/>
        <v>0</v>
      </c>
      <c r="W100" s="15">
        <f t="shared" si="99"/>
        <v>0</v>
      </c>
      <c r="X100" s="15">
        <f t="shared" si="99"/>
        <v>0</v>
      </c>
      <c r="Y100" s="15">
        <f t="shared" si="99"/>
        <v>0</v>
      </c>
      <c r="Z100" s="15">
        <f t="shared" si="99"/>
        <v>0</v>
      </c>
      <c r="AA100" s="15">
        <f t="shared" si="99"/>
        <v>0</v>
      </c>
      <c r="AB100" s="15">
        <f t="shared" si="99"/>
        <v>0</v>
      </c>
      <c r="AC100" s="15">
        <f t="shared" si="99"/>
        <v>0</v>
      </c>
      <c r="AD100" s="15">
        <f t="shared" si="99"/>
        <v>0</v>
      </c>
      <c r="AE100" s="15">
        <f t="shared" si="99"/>
        <v>0</v>
      </c>
      <c r="AF100" s="15">
        <f t="shared" si="99"/>
        <v>0</v>
      </c>
      <c r="AG100" s="15">
        <f t="shared" si="99"/>
        <v>0</v>
      </c>
      <c r="AH100" s="15">
        <f t="shared" si="99"/>
        <v>0</v>
      </c>
      <c r="AI100" s="15">
        <f t="shared" si="99"/>
        <v>0</v>
      </c>
      <c r="AJ100" s="15">
        <f t="shared" si="99"/>
        <v>0</v>
      </c>
      <c r="AK100" s="15">
        <f t="shared" si="99"/>
        <v>0</v>
      </c>
      <c r="AL100" s="15">
        <f t="shared" si="99"/>
        <v>0</v>
      </c>
      <c r="AM100" s="15">
        <f t="shared" si="99"/>
        <v>0</v>
      </c>
      <c r="AN100" s="15">
        <f t="shared" si="99"/>
        <v>0</v>
      </c>
      <c r="AO100" s="15">
        <f t="shared" si="99"/>
        <v>0</v>
      </c>
      <c r="AP100" s="15">
        <f t="shared" si="99"/>
        <v>0</v>
      </c>
      <c r="AQ100" s="15">
        <f t="shared" si="99"/>
        <v>0</v>
      </c>
      <c r="AR100" s="15">
        <f t="shared" si="99"/>
        <v>0</v>
      </c>
      <c r="AS100" s="15">
        <f t="shared" si="99"/>
        <v>0</v>
      </c>
      <c r="AT100" s="15">
        <f t="shared" si="99"/>
        <v>0</v>
      </c>
      <c r="AU100" s="15">
        <f t="shared" si="99"/>
        <v>0</v>
      </c>
      <c r="AV100" s="15">
        <f t="shared" si="99"/>
        <v>0</v>
      </c>
      <c r="AW100" s="15">
        <f t="shared" si="99"/>
        <v>0</v>
      </c>
      <c r="AX100" s="15">
        <f t="shared" si="99"/>
        <v>0</v>
      </c>
      <c r="AY100" s="15">
        <f t="shared" si="99"/>
        <v>0</v>
      </c>
      <c r="AZ100" s="15">
        <f t="shared" si="99"/>
        <v>4.2085479112026203E-2</v>
      </c>
      <c r="BA100" s="15">
        <f t="shared" si="99"/>
        <v>4.2062243804558364E-2</v>
      </c>
      <c r="BB100" s="15">
        <f t="shared" si="99"/>
        <v>4.2099234550480702E-2</v>
      </c>
      <c r="BC100" s="15">
        <f t="shared" si="99"/>
        <v>4.2059482817586868E-2</v>
      </c>
      <c r="BD100" s="15">
        <f t="shared" si="99"/>
        <v>4.1997706137541169E-2</v>
      </c>
      <c r="BE100" s="15">
        <f t="shared" si="99"/>
        <v>4.1920579399255198E-2</v>
      </c>
      <c r="BF100" s="15">
        <f t="shared" si="99"/>
        <v>4.1990060924094186E-2</v>
      </c>
      <c r="BG100" s="15">
        <f t="shared" si="99"/>
        <v>4.1989230264042998E-2</v>
      </c>
      <c r="BH100" s="15">
        <f t="shared" si="99"/>
        <v>4.1923304301202391E-2</v>
      </c>
      <c r="BI100" s="15">
        <f t="shared" si="99"/>
        <v>4.189832607924715E-2</v>
      </c>
      <c r="BJ100" s="15">
        <f t="shared" si="99"/>
        <v>4.2027899903816612E-2</v>
      </c>
      <c r="BK100" s="15">
        <f t="shared" si="99"/>
        <v>4.2091863629199588E-2</v>
      </c>
      <c r="BO100" s="28">
        <f t="shared" ref="BO100:BT100" si="100">BO62+BO81</f>
        <v>0</v>
      </c>
      <c r="BP100" s="28">
        <f t="shared" si="100"/>
        <v>4.2070579174528167E-2</v>
      </c>
      <c r="BQ100" s="28">
        <f t="shared" si="100"/>
        <v>0</v>
      </c>
      <c r="BR100" s="28">
        <f t="shared" si="100"/>
        <v>0</v>
      </c>
      <c r="BS100" s="28">
        <f t="shared" si="100"/>
        <v>0</v>
      </c>
      <c r="BT100" s="28">
        <f t="shared" si="100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E103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F103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G103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H103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I103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J103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K103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L103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M103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N103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O103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P103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Q103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R103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S103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T103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U103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V103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W103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X103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Y103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Z103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A103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B103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C103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D103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E103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F103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G103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H103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I103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J103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K103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L103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M103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N103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O103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P103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Q103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R103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S103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T103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U103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V103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W103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X103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Y103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Z103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2385.3901129999999</v>
      </c>
      <c r="BA103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2107.01548</v>
      </c>
      <c r="BB103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2384.8296770000002</v>
      </c>
      <c r="BC103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2436.462278</v>
      </c>
      <c r="BD103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2377.257126</v>
      </c>
      <c r="BE103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2223.3372840000002</v>
      </c>
      <c r="BF103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2506.1064609999999</v>
      </c>
      <c r="BG103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2390.3252889999999</v>
      </c>
      <c r="BH103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2182.086695</v>
      </c>
      <c r="BI103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2226.5415130000001</v>
      </c>
      <c r="BJ103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2139.7644740000001</v>
      </c>
      <c r="BK103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2632.2067849999999</v>
      </c>
      <c r="BO103" s="23">
        <f t="shared" ref="BO103:BT117" si="101">SUMIFS($D103:$BM103,$D$6:$BM$6,"&gt;="&amp;BO$2,$D$6:$BM$6,"&lt;="&amp;BO$6,$D$5:$BM$5,BO$5)</f>
        <v>0</v>
      </c>
      <c r="BP103" s="23">
        <f t="shared" si="101"/>
        <v>11690.954674000001</v>
      </c>
      <c r="BQ103" s="23">
        <f t="shared" si="101"/>
        <v>0</v>
      </c>
      <c r="BR103" s="23">
        <f t="shared" si="101"/>
        <v>0</v>
      </c>
      <c r="BS103" s="23">
        <f t="shared" si="101"/>
        <v>0</v>
      </c>
      <c r="BT103" s="23">
        <f t="shared" si="101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101"/>
        <v>0</v>
      </c>
      <c r="BP104" s="23">
        <f t="shared" si="101"/>
        <v>0</v>
      </c>
      <c r="BQ104" s="23">
        <f t="shared" si="101"/>
        <v>0</v>
      </c>
      <c r="BR104" s="23">
        <f t="shared" si="101"/>
        <v>0</v>
      </c>
      <c r="BS104" s="23">
        <f t="shared" si="101"/>
        <v>0</v>
      </c>
      <c r="BT104" s="23">
        <f t="shared" si="101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101"/>
        <v>0</v>
      </c>
      <c r="BP105" s="23">
        <f t="shared" si="101"/>
        <v>0</v>
      </c>
      <c r="BQ105" s="23">
        <f t="shared" si="101"/>
        <v>0</v>
      </c>
      <c r="BR105" s="23">
        <f t="shared" si="101"/>
        <v>0</v>
      </c>
      <c r="BS105" s="23">
        <f t="shared" si="101"/>
        <v>0</v>
      </c>
      <c r="BT105" s="23">
        <f t="shared" si="101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101"/>
        <v>0</v>
      </c>
      <c r="BP106" s="23">
        <f t="shared" si="101"/>
        <v>0</v>
      </c>
      <c r="BQ106" s="23">
        <f t="shared" si="101"/>
        <v>0</v>
      </c>
      <c r="BR106" s="23">
        <f t="shared" si="101"/>
        <v>0</v>
      </c>
      <c r="BS106" s="23">
        <f t="shared" si="101"/>
        <v>0</v>
      </c>
      <c r="BT106" s="23">
        <f t="shared" si="101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101"/>
        <v>0</v>
      </c>
      <c r="BP107" s="23">
        <f t="shared" si="101"/>
        <v>0</v>
      </c>
      <c r="BQ107" s="23">
        <f t="shared" si="101"/>
        <v>0</v>
      </c>
      <c r="BR107" s="23">
        <f t="shared" si="101"/>
        <v>0</v>
      </c>
      <c r="BS107" s="23">
        <f t="shared" si="101"/>
        <v>0</v>
      </c>
      <c r="BT107" s="23">
        <f t="shared" si="101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101"/>
        <v>0</v>
      </c>
      <c r="BP108" s="23">
        <f t="shared" si="101"/>
        <v>0</v>
      </c>
      <c r="BQ108" s="23">
        <f t="shared" si="101"/>
        <v>0</v>
      </c>
      <c r="BR108" s="23">
        <f t="shared" si="101"/>
        <v>0</v>
      </c>
      <c r="BS108" s="23">
        <f t="shared" si="101"/>
        <v>0</v>
      </c>
      <c r="BT108" s="23">
        <f t="shared" si="101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101"/>
        <v>0</v>
      </c>
      <c r="BP109" s="23">
        <f t="shared" si="101"/>
        <v>0</v>
      </c>
      <c r="BQ109" s="23">
        <f t="shared" si="101"/>
        <v>0</v>
      </c>
      <c r="BR109" s="23">
        <f t="shared" si="101"/>
        <v>0</v>
      </c>
      <c r="BS109" s="23">
        <f t="shared" si="101"/>
        <v>0</v>
      </c>
      <c r="BT109" s="23">
        <f t="shared" si="101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101"/>
        <v>0</v>
      </c>
      <c r="BP110" s="23">
        <f t="shared" si="101"/>
        <v>0</v>
      </c>
      <c r="BQ110" s="23">
        <f t="shared" si="101"/>
        <v>0</v>
      </c>
      <c r="BR110" s="23">
        <f t="shared" si="101"/>
        <v>0</v>
      </c>
      <c r="BS110" s="23">
        <f t="shared" si="101"/>
        <v>0</v>
      </c>
      <c r="BT110" s="23">
        <f t="shared" si="101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102">SUM(BO103:BO110)</f>
        <v>0</v>
      </c>
      <c r="BP111" s="53">
        <f t="shared" si="102"/>
        <v>11690.954674000001</v>
      </c>
      <c r="BQ111" s="53">
        <f t="shared" si="102"/>
        <v>0</v>
      </c>
      <c r="BR111" s="53">
        <f t="shared" si="102"/>
        <v>0</v>
      </c>
      <c r="BS111" s="53">
        <f t="shared" si="102"/>
        <v>0</v>
      </c>
      <c r="BT111" s="53">
        <f t="shared" si="102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101"/>
        <v>0</v>
      </c>
      <c r="BP112" s="23">
        <f t="shared" si="101"/>
        <v>0</v>
      </c>
      <c r="BQ112" s="23">
        <f t="shared" si="101"/>
        <v>0</v>
      </c>
      <c r="BR112" s="23">
        <f t="shared" si="101"/>
        <v>0</v>
      </c>
      <c r="BS112" s="23">
        <f t="shared" si="101"/>
        <v>0</v>
      </c>
      <c r="BT112" s="23">
        <f t="shared" si="101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101"/>
        <v>0</v>
      </c>
      <c r="BP113" s="23">
        <f t="shared" si="101"/>
        <v>0</v>
      </c>
      <c r="BQ113" s="23">
        <f t="shared" si="101"/>
        <v>0</v>
      </c>
      <c r="BR113" s="23">
        <f t="shared" si="101"/>
        <v>0</v>
      </c>
      <c r="BS113" s="23">
        <f t="shared" si="101"/>
        <v>0</v>
      </c>
      <c r="BT113" s="23">
        <f t="shared" si="101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101"/>
        <v>0</v>
      </c>
      <c r="BP114" s="23">
        <f t="shared" si="101"/>
        <v>0</v>
      </c>
      <c r="BQ114" s="23">
        <f t="shared" si="101"/>
        <v>0</v>
      </c>
      <c r="BR114" s="23">
        <f t="shared" si="101"/>
        <v>0</v>
      </c>
      <c r="BS114" s="23">
        <f t="shared" si="101"/>
        <v>0</v>
      </c>
      <c r="BT114" s="23">
        <f t="shared" si="101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101"/>
        <v>0</v>
      </c>
      <c r="BP115" s="23">
        <f t="shared" si="101"/>
        <v>0</v>
      </c>
      <c r="BQ115" s="23">
        <f t="shared" si="101"/>
        <v>0</v>
      </c>
      <c r="BR115" s="23">
        <f t="shared" si="101"/>
        <v>0</v>
      </c>
      <c r="BS115" s="23">
        <f t="shared" si="101"/>
        <v>0</v>
      </c>
      <c r="BT115" s="23">
        <f t="shared" si="101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101"/>
        <v>0</v>
      </c>
      <c r="BP116" s="23">
        <f t="shared" si="101"/>
        <v>0</v>
      </c>
      <c r="BQ116" s="23">
        <f t="shared" si="101"/>
        <v>0</v>
      </c>
      <c r="BR116" s="23">
        <f t="shared" si="101"/>
        <v>0</v>
      </c>
      <c r="BS116" s="23">
        <f t="shared" si="101"/>
        <v>0</v>
      </c>
      <c r="BT116" s="23">
        <f t="shared" si="101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101"/>
        <v>0</v>
      </c>
      <c r="BP117" s="23">
        <f t="shared" si="101"/>
        <v>0</v>
      </c>
      <c r="BQ117" s="23">
        <f t="shared" si="101"/>
        <v>0</v>
      </c>
      <c r="BR117" s="23">
        <f t="shared" si="101"/>
        <v>0</v>
      </c>
      <c r="BS117" s="23">
        <f t="shared" si="101"/>
        <v>0</v>
      </c>
      <c r="BT117" s="23">
        <f t="shared" si="101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103">SUM(BO116:BO117)</f>
        <v>0</v>
      </c>
      <c r="BP118" s="53">
        <f t="shared" si="103"/>
        <v>0</v>
      </c>
      <c r="BQ118" s="53">
        <f t="shared" si="103"/>
        <v>0</v>
      </c>
      <c r="BR118" s="53">
        <f t="shared" si="103"/>
        <v>0</v>
      </c>
      <c r="BS118" s="53">
        <f t="shared" si="103"/>
        <v>0</v>
      </c>
      <c r="BT118" s="53">
        <f t="shared" si="103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" si="104">SUM(E103:E118)</f>
        <v>0</v>
      </c>
      <c r="F119" s="10">
        <f t="shared" ref="F119" si="105">SUM(F103:F118)</f>
        <v>0</v>
      </c>
      <c r="G119" s="10">
        <f t="shared" ref="G119" si="106">SUM(G103:G118)</f>
        <v>0</v>
      </c>
      <c r="H119" s="10">
        <f t="shared" ref="H119" si="107">SUM(H103:H118)</f>
        <v>0</v>
      </c>
      <c r="I119" s="10">
        <f t="shared" ref="I119" si="108">SUM(I103:I118)</f>
        <v>0</v>
      </c>
      <c r="J119" s="10">
        <f t="shared" ref="J119" si="109">SUM(J103:J118)</f>
        <v>0</v>
      </c>
      <c r="K119" s="10">
        <f t="shared" ref="K119" si="110">SUM(K103:K118)</f>
        <v>0</v>
      </c>
      <c r="L119" s="10">
        <f t="shared" ref="L119" si="111">SUM(L103:L118)</f>
        <v>0</v>
      </c>
      <c r="M119" s="10">
        <f t="shared" ref="M119" si="112">SUM(M103:M118)</f>
        <v>0</v>
      </c>
      <c r="N119" s="10">
        <f t="shared" ref="N119" si="113">SUM(N103:N118)</f>
        <v>0</v>
      </c>
      <c r="O119" s="10">
        <f t="shared" ref="O119" si="114">SUM(O103:O118)</f>
        <v>0</v>
      </c>
      <c r="P119" s="10">
        <f t="shared" ref="P119" si="115">SUM(P103:P118)</f>
        <v>0</v>
      </c>
      <c r="Q119" s="10">
        <f t="shared" ref="Q119" si="116">SUM(Q103:Q118)</f>
        <v>0</v>
      </c>
      <c r="R119" s="10">
        <f t="shared" ref="R119" si="117">SUM(R103:R118)</f>
        <v>0</v>
      </c>
      <c r="S119" s="10">
        <f t="shared" ref="S119" si="118">SUM(S103:S118)</f>
        <v>0</v>
      </c>
      <c r="T119" s="10">
        <f t="shared" ref="T119" si="119">SUM(T103:T118)</f>
        <v>0</v>
      </c>
      <c r="U119" s="10">
        <f t="shared" ref="U119" si="120">SUM(U103:U118)</f>
        <v>0</v>
      </c>
      <c r="V119" s="10">
        <f t="shared" ref="V119" si="121">SUM(V103:V118)</f>
        <v>0</v>
      </c>
      <c r="W119" s="10">
        <f t="shared" ref="W119" si="122">SUM(W103:W118)</f>
        <v>0</v>
      </c>
      <c r="X119" s="10">
        <f t="shared" ref="X119" si="123">SUM(X103:X118)</f>
        <v>0</v>
      </c>
      <c r="Y119" s="10">
        <f t="shared" ref="Y119" si="124">SUM(Y103:Y118)</f>
        <v>0</v>
      </c>
      <c r="Z119" s="10">
        <f t="shared" ref="Z119" si="125">SUM(Z103:Z118)</f>
        <v>0</v>
      </c>
      <c r="AA119" s="10">
        <f t="shared" ref="AA119" si="126">SUM(AA103:AA118)</f>
        <v>0</v>
      </c>
      <c r="AB119" s="10">
        <f t="shared" ref="AB119" si="127">SUM(AB103:AB118)</f>
        <v>0</v>
      </c>
      <c r="AC119" s="10">
        <f t="shared" ref="AC119" si="128">SUM(AC103:AC118)</f>
        <v>0</v>
      </c>
      <c r="AD119" s="10">
        <f t="shared" ref="AD119" si="129">SUM(AD103:AD118)</f>
        <v>0</v>
      </c>
      <c r="AE119" s="10">
        <f t="shared" ref="AE119" si="130">SUM(AE103:AE118)</f>
        <v>0</v>
      </c>
      <c r="AF119" s="10">
        <f t="shared" ref="AF119" si="131">SUM(AF103:AF118)</f>
        <v>0</v>
      </c>
      <c r="AG119" s="10">
        <f t="shared" ref="AG119" si="132">SUM(AG103:AG118)</f>
        <v>0</v>
      </c>
      <c r="AH119" s="10">
        <f t="shared" ref="AH119" si="133">SUM(AH103:AH118)</f>
        <v>0</v>
      </c>
      <c r="AI119" s="10">
        <f t="shared" ref="AI119" si="134">SUM(AI103:AI118)</f>
        <v>0</v>
      </c>
      <c r="AJ119" s="10">
        <f t="shared" ref="AJ119" si="135">SUM(AJ103:AJ118)</f>
        <v>0</v>
      </c>
      <c r="AK119" s="10">
        <f t="shared" ref="AK119" si="136">SUM(AK103:AK118)</f>
        <v>0</v>
      </c>
      <c r="AL119" s="10">
        <f t="shared" ref="AL119" si="137">SUM(AL103:AL118)</f>
        <v>0</v>
      </c>
      <c r="AM119" s="10">
        <f t="shared" ref="AM119" si="138">SUM(AM103:AM118)</f>
        <v>0</v>
      </c>
      <c r="AN119" s="10">
        <f t="shared" ref="AN119" si="139">SUM(AN103:AN118)</f>
        <v>0</v>
      </c>
      <c r="AO119" s="10">
        <f t="shared" ref="AO119" si="140">SUM(AO103:AO118)</f>
        <v>0</v>
      </c>
      <c r="AP119" s="10">
        <f t="shared" ref="AP119" si="141">SUM(AP103:AP118)</f>
        <v>0</v>
      </c>
      <c r="AQ119" s="10">
        <f t="shared" ref="AQ119" si="142">SUM(AQ103:AQ118)</f>
        <v>0</v>
      </c>
      <c r="AR119" s="10">
        <f t="shared" ref="AR119" si="143">SUM(AR103:AR118)</f>
        <v>0</v>
      </c>
      <c r="AS119" s="10">
        <f t="shared" ref="AS119" si="144">SUM(AS103:AS118)</f>
        <v>0</v>
      </c>
      <c r="AT119" s="10">
        <f t="shared" ref="AT119" si="145">SUM(AT103:AT118)</f>
        <v>0</v>
      </c>
      <c r="AU119" s="10">
        <f t="shared" ref="AU119" si="146">SUM(AU103:AU118)</f>
        <v>0</v>
      </c>
      <c r="AV119" s="10">
        <f t="shared" ref="AV119" si="147">SUM(AV103:AV118)</f>
        <v>0</v>
      </c>
      <c r="AW119" s="10">
        <f t="shared" ref="AW119" si="148">SUM(AW103:AW118)</f>
        <v>0</v>
      </c>
      <c r="AX119" s="10">
        <f t="shared" ref="AX119" si="149">SUM(AX103:AX118)</f>
        <v>0</v>
      </c>
      <c r="AY119" s="10">
        <f t="shared" ref="AY119" si="150">SUM(AY103:AY118)</f>
        <v>0</v>
      </c>
      <c r="AZ119" s="10">
        <f t="shared" ref="AZ119" si="151">SUM(AZ103:AZ118)</f>
        <v>2385.3901129999999</v>
      </c>
      <c r="BA119" s="10">
        <f t="shared" ref="BA119" si="152">SUM(BA103:BA118)</f>
        <v>2107.01548</v>
      </c>
      <c r="BB119" s="10">
        <f t="shared" ref="BB119" si="153">SUM(BB103:BB118)</f>
        <v>2384.8296770000002</v>
      </c>
      <c r="BC119" s="10">
        <f t="shared" ref="BC119" si="154">SUM(BC103:BC118)</f>
        <v>2436.462278</v>
      </c>
      <c r="BD119" s="10">
        <f t="shared" ref="BD119" si="155">SUM(BD103:BD118)</f>
        <v>2377.257126</v>
      </c>
      <c r="BE119" s="10">
        <f t="shared" ref="BE119" si="156">SUM(BE103:BE118)</f>
        <v>2223.3372840000002</v>
      </c>
      <c r="BF119" s="10">
        <f t="shared" ref="BF119" si="157">SUM(BF103:BF118)</f>
        <v>2506.1064609999999</v>
      </c>
      <c r="BG119" s="10">
        <f t="shared" ref="BG119" si="158">SUM(BG103:BG118)</f>
        <v>2390.3252889999999</v>
      </c>
      <c r="BH119" s="10">
        <f t="shared" ref="BH119" si="159">SUM(BH103:BH118)</f>
        <v>2182.086695</v>
      </c>
      <c r="BI119" s="10">
        <f t="shared" ref="BI119" si="160">SUM(BI103:BI118)</f>
        <v>2226.5415130000001</v>
      </c>
      <c r="BJ119" s="10">
        <f t="shared" ref="BJ119" si="161">SUM(BJ103:BJ118)</f>
        <v>2139.7644740000001</v>
      </c>
      <c r="BK119" s="10">
        <f t="shared" ref="BK119" si="162">SUM(BK103:BK118)</f>
        <v>2632.2067849999999</v>
      </c>
      <c r="BO119" s="10">
        <f t="shared" ref="BO119:BT119" si="163">SUM(BO111,BO112:BO115,BO118)</f>
        <v>0</v>
      </c>
      <c r="BP119" s="10">
        <f t="shared" si="163"/>
        <v>11690.954674000001</v>
      </c>
      <c r="BQ119" s="10">
        <f t="shared" si="163"/>
        <v>0</v>
      </c>
      <c r="BR119" s="10">
        <f t="shared" si="163"/>
        <v>0</v>
      </c>
      <c r="BS119" s="10">
        <f t="shared" si="163"/>
        <v>0</v>
      </c>
      <c r="BT119" s="10">
        <f t="shared" si="163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E122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F122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G122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H122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I122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J122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K122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L122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M122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N122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O122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P122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Q122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R122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S122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T122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U122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V122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W122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X122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Y122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Z122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A122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B122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C122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D122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E122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F122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G122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H122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I122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J122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K122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L122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M122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N122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O122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P122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Q122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R122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S122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T122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U122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V122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W122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X122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Y122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Z122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A122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B122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C122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D122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E122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F122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G122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H122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I122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J122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K122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O122" s="23">
        <f t="shared" ref="BO122:BT136" si="164">SUMIFS($D122:$BM122,$D$6:$BM$6,"&gt;="&amp;BO$2,$D$6:$BM$6,"&lt;="&amp;BO$6,$D$5:$BM$5,BO$5)</f>
        <v>0</v>
      </c>
      <c r="BP122" s="23">
        <f t="shared" si="164"/>
        <v>0</v>
      </c>
      <c r="BQ122" s="23">
        <f t="shared" si="164"/>
        <v>0</v>
      </c>
      <c r="BR122" s="23">
        <f t="shared" si="164"/>
        <v>0</v>
      </c>
      <c r="BS122" s="23">
        <f t="shared" si="164"/>
        <v>0</v>
      </c>
      <c r="BT122" s="23">
        <f t="shared" si="164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164"/>
        <v>0</v>
      </c>
      <c r="BP123" s="23">
        <f t="shared" si="164"/>
        <v>0</v>
      </c>
      <c r="BQ123" s="23">
        <f t="shared" si="164"/>
        <v>0</v>
      </c>
      <c r="BR123" s="23">
        <f t="shared" si="164"/>
        <v>0</v>
      </c>
      <c r="BS123" s="23">
        <f t="shared" si="164"/>
        <v>0</v>
      </c>
      <c r="BT123" s="23">
        <f t="shared" si="164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164"/>
        <v>0</v>
      </c>
      <c r="BP124" s="23">
        <f t="shared" si="164"/>
        <v>0</v>
      </c>
      <c r="BQ124" s="23">
        <f t="shared" si="164"/>
        <v>0</v>
      </c>
      <c r="BR124" s="23">
        <f t="shared" si="164"/>
        <v>0</v>
      </c>
      <c r="BS124" s="23">
        <f t="shared" si="164"/>
        <v>0</v>
      </c>
      <c r="BT124" s="23">
        <f t="shared" si="164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164"/>
        <v>0</v>
      </c>
      <c r="BP125" s="23">
        <f t="shared" si="164"/>
        <v>0</v>
      </c>
      <c r="BQ125" s="23">
        <f t="shared" si="164"/>
        <v>0</v>
      </c>
      <c r="BR125" s="23">
        <f t="shared" si="164"/>
        <v>0</v>
      </c>
      <c r="BS125" s="23">
        <f t="shared" si="164"/>
        <v>0</v>
      </c>
      <c r="BT125" s="23">
        <f t="shared" si="164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164"/>
        <v>0</v>
      </c>
      <c r="BP126" s="23">
        <f t="shared" si="164"/>
        <v>0</v>
      </c>
      <c r="BQ126" s="23">
        <f t="shared" si="164"/>
        <v>0</v>
      </c>
      <c r="BR126" s="23">
        <f t="shared" si="164"/>
        <v>0</v>
      </c>
      <c r="BS126" s="23">
        <f t="shared" si="164"/>
        <v>0</v>
      </c>
      <c r="BT126" s="23">
        <f t="shared" si="164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164"/>
        <v>0</v>
      </c>
      <c r="BP127" s="23">
        <f t="shared" si="164"/>
        <v>0</v>
      </c>
      <c r="BQ127" s="23">
        <f t="shared" si="164"/>
        <v>0</v>
      </c>
      <c r="BR127" s="23">
        <f t="shared" si="164"/>
        <v>0</v>
      </c>
      <c r="BS127" s="23">
        <f t="shared" si="164"/>
        <v>0</v>
      </c>
      <c r="BT127" s="23">
        <f t="shared" si="164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164"/>
        <v>0</v>
      </c>
      <c r="BP128" s="23">
        <f t="shared" si="164"/>
        <v>0</v>
      </c>
      <c r="BQ128" s="23">
        <f t="shared" si="164"/>
        <v>0</v>
      </c>
      <c r="BR128" s="23">
        <f t="shared" si="164"/>
        <v>0</v>
      </c>
      <c r="BS128" s="23">
        <f t="shared" si="164"/>
        <v>0</v>
      </c>
      <c r="BT128" s="23">
        <f t="shared" si="164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164"/>
        <v>0</v>
      </c>
      <c r="BP129" s="23">
        <f t="shared" si="164"/>
        <v>0</v>
      </c>
      <c r="BQ129" s="23">
        <f t="shared" si="164"/>
        <v>0</v>
      </c>
      <c r="BR129" s="23">
        <f t="shared" si="164"/>
        <v>0</v>
      </c>
      <c r="BS129" s="23">
        <f t="shared" si="164"/>
        <v>0</v>
      </c>
      <c r="BT129" s="23">
        <f t="shared" si="164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165">SUM(BO122:BO129)</f>
        <v>0</v>
      </c>
      <c r="BP130" s="53">
        <f t="shared" si="165"/>
        <v>0</v>
      </c>
      <c r="BQ130" s="53">
        <f t="shared" si="165"/>
        <v>0</v>
      </c>
      <c r="BR130" s="53">
        <f t="shared" si="165"/>
        <v>0</v>
      </c>
      <c r="BS130" s="53">
        <f t="shared" si="165"/>
        <v>0</v>
      </c>
      <c r="BT130" s="53">
        <f t="shared" si="165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164"/>
        <v>0</v>
      </c>
      <c r="BP131" s="23">
        <f t="shared" si="164"/>
        <v>0</v>
      </c>
      <c r="BQ131" s="23">
        <f t="shared" si="164"/>
        <v>0</v>
      </c>
      <c r="BR131" s="23">
        <f t="shared" si="164"/>
        <v>0</v>
      </c>
      <c r="BS131" s="23">
        <f t="shared" si="164"/>
        <v>0</v>
      </c>
      <c r="BT131" s="23">
        <f t="shared" si="164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164"/>
        <v>0</v>
      </c>
      <c r="BP132" s="23">
        <f t="shared" si="164"/>
        <v>0</v>
      </c>
      <c r="BQ132" s="23">
        <f t="shared" si="164"/>
        <v>0</v>
      </c>
      <c r="BR132" s="23">
        <f t="shared" si="164"/>
        <v>0</v>
      </c>
      <c r="BS132" s="23">
        <f t="shared" si="164"/>
        <v>0</v>
      </c>
      <c r="BT132" s="23">
        <f t="shared" si="164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164"/>
        <v>0</v>
      </c>
      <c r="BP133" s="23">
        <f t="shared" si="164"/>
        <v>0</v>
      </c>
      <c r="BQ133" s="23">
        <f t="shared" si="164"/>
        <v>0</v>
      </c>
      <c r="BR133" s="23">
        <f t="shared" si="164"/>
        <v>0</v>
      </c>
      <c r="BS133" s="23">
        <f t="shared" si="164"/>
        <v>0</v>
      </c>
      <c r="BT133" s="23">
        <f t="shared" si="164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164"/>
        <v>0</v>
      </c>
      <c r="BP134" s="23">
        <f t="shared" si="164"/>
        <v>0</v>
      </c>
      <c r="BQ134" s="23">
        <f t="shared" si="164"/>
        <v>0</v>
      </c>
      <c r="BR134" s="23">
        <f t="shared" si="164"/>
        <v>0</v>
      </c>
      <c r="BS134" s="23">
        <f t="shared" si="164"/>
        <v>0</v>
      </c>
      <c r="BT134" s="23">
        <f t="shared" si="164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164"/>
        <v>0</v>
      </c>
      <c r="BP135" s="23">
        <f t="shared" si="164"/>
        <v>0</v>
      </c>
      <c r="BQ135" s="23">
        <f t="shared" si="164"/>
        <v>0</v>
      </c>
      <c r="BR135" s="23">
        <f t="shared" si="164"/>
        <v>0</v>
      </c>
      <c r="BS135" s="23">
        <f t="shared" si="164"/>
        <v>0</v>
      </c>
      <c r="BT135" s="23">
        <f t="shared" si="164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164"/>
        <v>0</v>
      </c>
      <c r="BP136" s="23">
        <f t="shared" si="164"/>
        <v>0</v>
      </c>
      <c r="BQ136" s="23">
        <f t="shared" si="164"/>
        <v>0</v>
      </c>
      <c r="BR136" s="23">
        <f t="shared" si="164"/>
        <v>0</v>
      </c>
      <c r="BS136" s="23">
        <f t="shared" si="164"/>
        <v>0</v>
      </c>
      <c r="BT136" s="23">
        <f t="shared" si="164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166">SUM(BO135:BO136)</f>
        <v>0</v>
      </c>
      <c r="BP137" s="53">
        <f t="shared" si="166"/>
        <v>0</v>
      </c>
      <c r="BQ137" s="53">
        <f t="shared" si="166"/>
        <v>0</v>
      </c>
      <c r="BR137" s="53">
        <f t="shared" si="166"/>
        <v>0</v>
      </c>
      <c r="BS137" s="53">
        <f t="shared" si="166"/>
        <v>0</v>
      </c>
      <c r="BT137" s="53">
        <f t="shared" si="166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" si="167">SUM(E122:E137)</f>
        <v>0</v>
      </c>
      <c r="F138" s="10">
        <f t="shared" ref="F138" si="168">SUM(F122:F137)</f>
        <v>0</v>
      </c>
      <c r="G138" s="10">
        <f t="shared" ref="G138" si="169">SUM(G122:G137)</f>
        <v>0</v>
      </c>
      <c r="H138" s="10">
        <f t="shared" ref="H138" si="170">SUM(H122:H137)</f>
        <v>0</v>
      </c>
      <c r="I138" s="10">
        <f t="shared" ref="I138" si="171">SUM(I122:I137)</f>
        <v>0</v>
      </c>
      <c r="J138" s="10">
        <f t="shared" ref="J138" si="172">SUM(J122:J137)</f>
        <v>0</v>
      </c>
      <c r="K138" s="10">
        <f t="shared" ref="K138" si="173">SUM(K122:K137)</f>
        <v>0</v>
      </c>
      <c r="L138" s="10">
        <f t="shared" ref="L138" si="174">SUM(L122:L137)</f>
        <v>0</v>
      </c>
      <c r="M138" s="10">
        <f t="shared" ref="M138" si="175">SUM(M122:M137)</f>
        <v>0</v>
      </c>
      <c r="N138" s="10">
        <f t="shared" ref="N138" si="176">SUM(N122:N137)</f>
        <v>0</v>
      </c>
      <c r="O138" s="10">
        <f t="shared" ref="O138" si="177">SUM(O122:O137)</f>
        <v>0</v>
      </c>
      <c r="P138" s="10">
        <f t="shared" ref="P138" si="178">SUM(P122:P137)</f>
        <v>0</v>
      </c>
      <c r="Q138" s="10">
        <f t="shared" ref="Q138" si="179">SUM(Q122:Q137)</f>
        <v>0</v>
      </c>
      <c r="R138" s="10">
        <f t="shared" ref="R138" si="180">SUM(R122:R137)</f>
        <v>0</v>
      </c>
      <c r="S138" s="10">
        <f t="shared" ref="S138" si="181">SUM(S122:S137)</f>
        <v>0</v>
      </c>
      <c r="T138" s="10">
        <f t="shared" ref="T138" si="182">SUM(T122:T137)</f>
        <v>0</v>
      </c>
      <c r="U138" s="10">
        <f t="shared" ref="U138" si="183">SUM(U122:U137)</f>
        <v>0</v>
      </c>
      <c r="V138" s="10">
        <f t="shared" ref="V138" si="184">SUM(V122:V137)</f>
        <v>0</v>
      </c>
      <c r="W138" s="10">
        <f t="shared" ref="W138" si="185">SUM(W122:W137)</f>
        <v>0</v>
      </c>
      <c r="X138" s="10">
        <f t="shared" ref="X138" si="186">SUM(X122:X137)</f>
        <v>0</v>
      </c>
      <c r="Y138" s="10">
        <f t="shared" ref="Y138" si="187">SUM(Y122:Y137)</f>
        <v>0</v>
      </c>
      <c r="Z138" s="10">
        <f t="shared" ref="Z138" si="188">SUM(Z122:Z137)</f>
        <v>0</v>
      </c>
      <c r="AA138" s="10">
        <f t="shared" ref="AA138" si="189">SUM(AA122:AA137)</f>
        <v>0</v>
      </c>
      <c r="AB138" s="10">
        <f t="shared" ref="AB138" si="190">SUM(AB122:AB137)</f>
        <v>0</v>
      </c>
      <c r="AC138" s="10">
        <f t="shared" ref="AC138" si="191">SUM(AC122:AC137)</f>
        <v>0</v>
      </c>
      <c r="AD138" s="10">
        <f t="shared" ref="AD138" si="192">SUM(AD122:AD137)</f>
        <v>0</v>
      </c>
      <c r="AE138" s="10">
        <f t="shared" ref="AE138" si="193">SUM(AE122:AE137)</f>
        <v>0</v>
      </c>
      <c r="AF138" s="10">
        <f t="shared" ref="AF138" si="194">SUM(AF122:AF137)</f>
        <v>0</v>
      </c>
      <c r="AG138" s="10">
        <f t="shared" ref="AG138" si="195">SUM(AG122:AG137)</f>
        <v>0</v>
      </c>
      <c r="AH138" s="10">
        <f t="shared" ref="AH138" si="196">SUM(AH122:AH137)</f>
        <v>0</v>
      </c>
      <c r="AI138" s="10">
        <f t="shared" ref="AI138" si="197">SUM(AI122:AI137)</f>
        <v>0</v>
      </c>
      <c r="AJ138" s="10">
        <f t="shared" ref="AJ138" si="198">SUM(AJ122:AJ137)</f>
        <v>0</v>
      </c>
      <c r="AK138" s="10">
        <f t="shared" ref="AK138" si="199">SUM(AK122:AK137)</f>
        <v>0</v>
      </c>
      <c r="AL138" s="10">
        <f t="shared" ref="AL138" si="200">SUM(AL122:AL137)</f>
        <v>0</v>
      </c>
      <c r="AM138" s="10">
        <f t="shared" ref="AM138" si="201">SUM(AM122:AM137)</f>
        <v>0</v>
      </c>
      <c r="AN138" s="10">
        <f t="shared" ref="AN138" si="202">SUM(AN122:AN137)</f>
        <v>0</v>
      </c>
      <c r="AO138" s="10">
        <f t="shared" ref="AO138" si="203">SUM(AO122:AO137)</f>
        <v>0</v>
      </c>
      <c r="AP138" s="10">
        <f t="shared" ref="AP138" si="204">SUM(AP122:AP137)</f>
        <v>0</v>
      </c>
      <c r="AQ138" s="10">
        <f t="shared" ref="AQ138" si="205">SUM(AQ122:AQ137)</f>
        <v>0</v>
      </c>
      <c r="AR138" s="10">
        <f t="shared" ref="AR138" si="206">SUM(AR122:AR137)</f>
        <v>0</v>
      </c>
      <c r="AS138" s="10">
        <f t="shared" ref="AS138" si="207">SUM(AS122:AS137)</f>
        <v>0</v>
      </c>
      <c r="AT138" s="10">
        <f t="shared" ref="AT138" si="208">SUM(AT122:AT137)</f>
        <v>0</v>
      </c>
      <c r="AU138" s="10">
        <f t="shared" ref="AU138" si="209">SUM(AU122:AU137)</f>
        <v>0</v>
      </c>
      <c r="AV138" s="10">
        <f t="shared" ref="AV138" si="210">SUM(AV122:AV137)</f>
        <v>0</v>
      </c>
      <c r="AW138" s="10">
        <f t="shared" ref="AW138" si="211">SUM(AW122:AW137)</f>
        <v>0</v>
      </c>
      <c r="AX138" s="10">
        <f t="shared" ref="AX138" si="212">SUM(AX122:AX137)</f>
        <v>0</v>
      </c>
      <c r="AY138" s="10">
        <f t="shared" ref="AY138" si="213">SUM(AY122:AY137)</f>
        <v>0</v>
      </c>
      <c r="AZ138" s="10">
        <f t="shared" ref="AZ138" si="214">SUM(AZ122:AZ137)</f>
        <v>0</v>
      </c>
      <c r="BA138" s="10">
        <f t="shared" ref="BA138" si="215">SUM(BA122:BA137)</f>
        <v>0</v>
      </c>
      <c r="BB138" s="10">
        <f t="shared" ref="BB138" si="216">SUM(BB122:BB137)</f>
        <v>0</v>
      </c>
      <c r="BC138" s="10">
        <f t="shared" ref="BC138" si="217">SUM(BC122:BC137)</f>
        <v>0</v>
      </c>
      <c r="BD138" s="10">
        <f t="shared" ref="BD138" si="218">SUM(BD122:BD137)</f>
        <v>0</v>
      </c>
      <c r="BE138" s="10">
        <f t="shared" ref="BE138" si="219">SUM(BE122:BE137)</f>
        <v>0</v>
      </c>
      <c r="BF138" s="10">
        <f t="shared" ref="BF138" si="220">SUM(BF122:BF137)</f>
        <v>0</v>
      </c>
      <c r="BG138" s="10">
        <f t="shared" ref="BG138" si="221">SUM(BG122:BG137)</f>
        <v>0</v>
      </c>
      <c r="BH138" s="10">
        <f t="shared" ref="BH138" si="222">SUM(BH122:BH137)</f>
        <v>0</v>
      </c>
      <c r="BI138" s="10">
        <f t="shared" ref="BI138" si="223">SUM(BI122:BI137)</f>
        <v>0</v>
      </c>
      <c r="BJ138" s="10">
        <f t="shared" ref="BJ138" si="224">SUM(BJ122:BJ137)</f>
        <v>0</v>
      </c>
      <c r="BK138" s="10">
        <f t="shared" ref="BK138" si="225">SUM(BK122:BK137)</f>
        <v>0</v>
      </c>
      <c r="BO138" s="10">
        <f t="shared" ref="BO138:BT138" si="226">SUM(BO130,BO131:BO134,BO137)</f>
        <v>0</v>
      </c>
      <c r="BP138" s="10">
        <f t="shared" si="226"/>
        <v>0</v>
      </c>
      <c r="BQ138" s="10">
        <f t="shared" si="226"/>
        <v>0</v>
      </c>
      <c r="BR138" s="10">
        <f t="shared" si="226"/>
        <v>0</v>
      </c>
      <c r="BS138" s="10">
        <f t="shared" si="226"/>
        <v>0</v>
      </c>
      <c r="BT138" s="10">
        <f t="shared" si="226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E141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F141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G141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H141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I141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J141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K141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L141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M141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N141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O141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P141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Q141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R141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S141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T141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U141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V141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W141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X141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Y141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Z141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A141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B141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C141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D141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E141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F141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G141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H141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I141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J141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K141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L141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M141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N141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O141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P141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Q141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R141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S141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T141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U141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V141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W141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X141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Y141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Z141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-287.75676650000003</v>
      </c>
      <c r="BA141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-281.21971439999999</v>
      </c>
      <c r="BB141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-287.83294360000002</v>
      </c>
      <c r="BC141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-303.4454207</v>
      </c>
      <c r="BD141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-285.85887960000002</v>
      </c>
      <c r="BE141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-275.49641270000001</v>
      </c>
      <c r="BF141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-302.03833520000001</v>
      </c>
      <c r="BG141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-288.07610519999997</v>
      </c>
      <c r="BH141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-271.14849900000002</v>
      </c>
      <c r="BI141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-267.50234219999999</v>
      </c>
      <c r="BJ141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-266.8421591</v>
      </c>
      <c r="BK141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-318.33637190000002</v>
      </c>
      <c r="BO141" s="23">
        <f t="shared" ref="BO141:BT155" si="227">SUMIFS($D141:$BM141,$D$6:$BM$6,"&gt;="&amp;BO$2,$D$6:$BM$6,"&lt;="&amp;BO$6,$D$5:$BM$5,BO$5)</f>
        <v>0</v>
      </c>
      <c r="BP141" s="23">
        <f t="shared" si="227"/>
        <v>-1446.1137248</v>
      </c>
      <c r="BQ141" s="23">
        <f t="shared" si="227"/>
        <v>0</v>
      </c>
      <c r="BR141" s="23">
        <f t="shared" si="227"/>
        <v>0</v>
      </c>
      <c r="BS141" s="23">
        <f t="shared" si="227"/>
        <v>0</v>
      </c>
      <c r="BT141" s="23">
        <f t="shared" si="227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227"/>
        <v>0</v>
      </c>
      <c r="BP142" s="23">
        <f t="shared" si="227"/>
        <v>0</v>
      </c>
      <c r="BQ142" s="23">
        <f t="shared" si="227"/>
        <v>0</v>
      </c>
      <c r="BR142" s="23">
        <f t="shared" si="227"/>
        <v>0</v>
      </c>
      <c r="BS142" s="23">
        <f t="shared" si="227"/>
        <v>0</v>
      </c>
      <c r="BT142" s="23">
        <f t="shared" si="227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227"/>
        <v>0</v>
      </c>
      <c r="BP143" s="23">
        <f t="shared" si="227"/>
        <v>0</v>
      </c>
      <c r="BQ143" s="23">
        <f t="shared" si="227"/>
        <v>0</v>
      </c>
      <c r="BR143" s="23">
        <f t="shared" si="227"/>
        <v>0</v>
      </c>
      <c r="BS143" s="23">
        <f t="shared" si="227"/>
        <v>0</v>
      </c>
      <c r="BT143" s="23">
        <f t="shared" si="227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227"/>
        <v>0</v>
      </c>
      <c r="BP144" s="23">
        <f t="shared" si="227"/>
        <v>0</v>
      </c>
      <c r="BQ144" s="23">
        <f t="shared" si="227"/>
        <v>0</v>
      </c>
      <c r="BR144" s="23">
        <f t="shared" si="227"/>
        <v>0</v>
      </c>
      <c r="BS144" s="23">
        <f t="shared" si="227"/>
        <v>0</v>
      </c>
      <c r="BT144" s="23">
        <f t="shared" si="227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227"/>
        <v>0</v>
      </c>
      <c r="BP145" s="23">
        <f t="shared" si="227"/>
        <v>0</v>
      </c>
      <c r="BQ145" s="23">
        <f t="shared" si="227"/>
        <v>0</v>
      </c>
      <c r="BR145" s="23">
        <f t="shared" si="227"/>
        <v>0</v>
      </c>
      <c r="BS145" s="23">
        <f t="shared" si="227"/>
        <v>0</v>
      </c>
      <c r="BT145" s="23">
        <f t="shared" si="227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227"/>
        <v>0</v>
      </c>
      <c r="BP146" s="23">
        <f t="shared" si="227"/>
        <v>0</v>
      </c>
      <c r="BQ146" s="23">
        <f t="shared" si="227"/>
        <v>0</v>
      </c>
      <c r="BR146" s="23">
        <f t="shared" si="227"/>
        <v>0</v>
      </c>
      <c r="BS146" s="23">
        <f t="shared" si="227"/>
        <v>0</v>
      </c>
      <c r="BT146" s="23">
        <f t="shared" si="227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227"/>
        <v>0</v>
      </c>
      <c r="BP147" s="23">
        <f t="shared" si="227"/>
        <v>0</v>
      </c>
      <c r="BQ147" s="23">
        <f t="shared" si="227"/>
        <v>0</v>
      </c>
      <c r="BR147" s="23">
        <f t="shared" si="227"/>
        <v>0</v>
      </c>
      <c r="BS147" s="23">
        <f t="shared" si="227"/>
        <v>0</v>
      </c>
      <c r="BT147" s="23">
        <f t="shared" si="227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227"/>
        <v>0</v>
      </c>
      <c r="BP148" s="23">
        <f t="shared" si="227"/>
        <v>0</v>
      </c>
      <c r="BQ148" s="23">
        <f t="shared" si="227"/>
        <v>0</v>
      </c>
      <c r="BR148" s="23">
        <f t="shared" si="227"/>
        <v>0</v>
      </c>
      <c r="BS148" s="23">
        <f t="shared" si="227"/>
        <v>0</v>
      </c>
      <c r="BT148" s="23">
        <f t="shared" si="227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228">SUM(BO141:BO148)</f>
        <v>0</v>
      </c>
      <c r="BP149" s="53">
        <f t="shared" si="228"/>
        <v>-1446.1137248</v>
      </c>
      <c r="BQ149" s="53">
        <f t="shared" si="228"/>
        <v>0</v>
      </c>
      <c r="BR149" s="53">
        <f t="shared" si="228"/>
        <v>0</v>
      </c>
      <c r="BS149" s="53">
        <f t="shared" si="228"/>
        <v>0</v>
      </c>
      <c r="BT149" s="53">
        <f t="shared" si="228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227"/>
        <v>0</v>
      </c>
      <c r="BP150" s="23">
        <f t="shared" si="227"/>
        <v>0</v>
      </c>
      <c r="BQ150" s="23">
        <f t="shared" si="227"/>
        <v>0</v>
      </c>
      <c r="BR150" s="23">
        <f t="shared" si="227"/>
        <v>0</v>
      </c>
      <c r="BS150" s="23">
        <f t="shared" si="227"/>
        <v>0</v>
      </c>
      <c r="BT150" s="23">
        <f t="shared" si="227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227"/>
        <v>0</v>
      </c>
      <c r="BP151" s="23">
        <f t="shared" si="227"/>
        <v>0</v>
      </c>
      <c r="BQ151" s="23">
        <f t="shared" si="227"/>
        <v>0</v>
      </c>
      <c r="BR151" s="23">
        <f t="shared" si="227"/>
        <v>0</v>
      </c>
      <c r="BS151" s="23">
        <f t="shared" si="227"/>
        <v>0</v>
      </c>
      <c r="BT151" s="23">
        <f t="shared" si="227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227"/>
        <v>0</v>
      </c>
      <c r="BP152" s="23">
        <f t="shared" si="227"/>
        <v>0</v>
      </c>
      <c r="BQ152" s="23">
        <f t="shared" si="227"/>
        <v>0</v>
      </c>
      <c r="BR152" s="23">
        <f t="shared" si="227"/>
        <v>0</v>
      </c>
      <c r="BS152" s="23">
        <f t="shared" si="227"/>
        <v>0</v>
      </c>
      <c r="BT152" s="23">
        <f t="shared" si="227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227"/>
        <v>0</v>
      </c>
      <c r="BP153" s="23">
        <f t="shared" si="227"/>
        <v>0</v>
      </c>
      <c r="BQ153" s="23">
        <f t="shared" si="227"/>
        <v>0</v>
      </c>
      <c r="BR153" s="23">
        <f t="shared" si="227"/>
        <v>0</v>
      </c>
      <c r="BS153" s="23">
        <f t="shared" si="227"/>
        <v>0</v>
      </c>
      <c r="BT153" s="23">
        <f t="shared" si="227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227"/>
        <v>0</v>
      </c>
      <c r="BP154" s="23">
        <f t="shared" si="227"/>
        <v>0</v>
      </c>
      <c r="BQ154" s="23">
        <f t="shared" si="227"/>
        <v>0</v>
      </c>
      <c r="BR154" s="23">
        <f t="shared" si="227"/>
        <v>0</v>
      </c>
      <c r="BS154" s="23">
        <f t="shared" si="227"/>
        <v>0</v>
      </c>
      <c r="BT154" s="23">
        <f t="shared" si="227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227"/>
        <v>0</v>
      </c>
      <c r="BP155" s="23">
        <f t="shared" si="227"/>
        <v>0</v>
      </c>
      <c r="BQ155" s="23">
        <f t="shared" si="227"/>
        <v>0</v>
      </c>
      <c r="BR155" s="23">
        <f t="shared" si="227"/>
        <v>0</v>
      </c>
      <c r="BS155" s="23">
        <f t="shared" si="227"/>
        <v>0</v>
      </c>
      <c r="BT155" s="23">
        <f t="shared" si="227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229">SUM(BO154:BO155)</f>
        <v>0</v>
      </c>
      <c r="BP156" s="53">
        <f t="shared" si="229"/>
        <v>0</v>
      </c>
      <c r="BQ156" s="53">
        <f t="shared" si="229"/>
        <v>0</v>
      </c>
      <c r="BR156" s="53">
        <f t="shared" si="229"/>
        <v>0</v>
      </c>
      <c r="BS156" s="53">
        <f t="shared" si="229"/>
        <v>0</v>
      </c>
      <c r="BT156" s="53">
        <f t="shared" si="229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" si="230">SUM(E141:E156)</f>
        <v>0</v>
      </c>
      <c r="F157" s="10">
        <f t="shared" ref="F157" si="231">SUM(F141:F156)</f>
        <v>0</v>
      </c>
      <c r="G157" s="10">
        <f t="shared" ref="G157" si="232">SUM(G141:G156)</f>
        <v>0</v>
      </c>
      <c r="H157" s="10">
        <f t="shared" ref="H157" si="233">SUM(H141:H156)</f>
        <v>0</v>
      </c>
      <c r="I157" s="10">
        <f t="shared" ref="I157" si="234">SUM(I141:I156)</f>
        <v>0</v>
      </c>
      <c r="J157" s="10">
        <f t="shared" ref="J157" si="235">SUM(J141:J156)</f>
        <v>0</v>
      </c>
      <c r="K157" s="10">
        <f t="shared" ref="K157" si="236">SUM(K141:K156)</f>
        <v>0</v>
      </c>
      <c r="L157" s="10">
        <f t="shared" ref="L157" si="237">SUM(L141:L156)</f>
        <v>0</v>
      </c>
      <c r="M157" s="10">
        <f t="shared" ref="M157" si="238">SUM(M141:M156)</f>
        <v>0</v>
      </c>
      <c r="N157" s="10">
        <f t="shared" ref="N157" si="239">SUM(N141:N156)</f>
        <v>0</v>
      </c>
      <c r="O157" s="10">
        <f t="shared" ref="O157" si="240">SUM(O141:O156)</f>
        <v>0</v>
      </c>
      <c r="P157" s="10">
        <f t="shared" ref="P157" si="241">SUM(P141:P156)</f>
        <v>0</v>
      </c>
      <c r="Q157" s="10">
        <f t="shared" ref="Q157" si="242">SUM(Q141:Q156)</f>
        <v>0</v>
      </c>
      <c r="R157" s="10">
        <f t="shared" ref="R157" si="243">SUM(R141:R156)</f>
        <v>0</v>
      </c>
      <c r="S157" s="10">
        <f t="shared" ref="S157" si="244">SUM(S141:S156)</f>
        <v>0</v>
      </c>
      <c r="T157" s="10">
        <f t="shared" ref="T157" si="245">SUM(T141:T156)</f>
        <v>0</v>
      </c>
      <c r="U157" s="10">
        <f t="shared" ref="U157" si="246">SUM(U141:U156)</f>
        <v>0</v>
      </c>
      <c r="V157" s="10">
        <f t="shared" ref="V157" si="247">SUM(V141:V156)</f>
        <v>0</v>
      </c>
      <c r="W157" s="10">
        <f t="shared" ref="W157" si="248">SUM(W141:W156)</f>
        <v>0</v>
      </c>
      <c r="X157" s="10">
        <f t="shared" ref="X157" si="249">SUM(X141:X156)</f>
        <v>0</v>
      </c>
      <c r="Y157" s="10">
        <f t="shared" ref="Y157" si="250">SUM(Y141:Y156)</f>
        <v>0</v>
      </c>
      <c r="Z157" s="10">
        <f t="shared" ref="Z157" si="251">SUM(Z141:Z156)</f>
        <v>0</v>
      </c>
      <c r="AA157" s="10">
        <f t="shared" ref="AA157" si="252">SUM(AA141:AA156)</f>
        <v>0</v>
      </c>
      <c r="AB157" s="10">
        <f t="shared" ref="AB157" si="253">SUM(AB141:AB156)</f>
        <v>0</v>
      </c>
      <c r="AC157" s="10">
        <f t="shared" ref="AC157" si="254">SUM(AC141:AC156)</f>
        <v>0</v>
      </c>
      <c r="AD157" s="10">
        <f t="shared" ref="AD157" si="255">SUM(AD141:AD156)</f>
        <v>0</v>
      </c>
      <c r="AE157" s="10">
        <f t="shared" ref="AE157" si="256">SUM(AE141:AE156)</f>
        <v>0</v>
      </c>
      <c r="AF157" s="10">
        <f t="shared" ref="AF157" si="257">SUM(AF141:AF156)</f>
        <v>0</v>
      </c>
      <c r="AG157" s="10">
        <f t="shared" ref="AG157" si="258">SUM(AG141:AG156)</f>
        <v>0</v>
      </c>
      <c r="AH157" s="10">
        <f t="shared" ref="AH157" si="259">SUM(AH141:AH156)</f>
        <v>0</v>
      </c>
      <c r="AI157" s="10">
        <f t="shared" ref="AI157" si="260">SUM(AI141:AI156)</f>
        <v>0</v>
      </c>
      <c r="AJ157" s="10">
        <f t="shared" ref="AJ157" si="261">SUM(AJ141:AJ156)</f>
        <v>0</v>
      </c>
      <c r="AK157" s="10">
        <f t="shared" ref="AK157" si="262">SUM(AK141:AK156)</f>
        <v>0</v>
      </c>
      <c r="AL157" s="10">
        <f t="shared" ref="AL157" si="263">SUM(AL141:AL156)</f>
        <v>0</v>
      </c>
      <c r="AM157" s="10">
        <f t="shared" ref="AM157" si="264">SUM(AM141:AM156)</f>
        <v>0</v>
      </c>
      <c r="AN157" s="10">
        <f t="shared" ref="AN157" si="265">SUM(AN141:AN156)</f>
        <v>0</v>
      </c>
      <c r="AO157" s="10">
        <f t="shared" ref="AO157" si="266">SUM(AO141:AO156)</f>
        <v>0</v>
      </c>
      <c r="AP157" s="10">
        <f t="shared" ref="AP157" si="267">SUM(AP141:AP156)</f>
        <v>0</v>
      </c>
      <c r="AQ157" s="10">
        <f t="shared" ref="AQ157" si="268">SUM(AQ141:AQ156)</f>
        <v>0</v>
      </c>
      <c r="AR157" s="10">
        <f t="shared" ref="AR157" si="269">SUM(AR141:AR156)</f>
        <v>0</v>
      </c>
      <c r="AS157" s="10">
        <f t="shared" ref="AS157" si="270">SUM(AS141:AS156)</f>
        <v>0</v>
      </c>
      <c r="AT157" s="10">
        <f t="shared" ref="AT157" si="271">SUM(AT141:AT156)</f>
        <v>0</v>
      </c>
      <c r="AU157" s="10">
        <f t="shared" ref="AU157" si="272">SUM(AU141:AU156)</f>
        <v>0</v>
      </c>
      <c r="AV157" s="10">
        <f t="shared" ref="AV157" si="273">SUM(AV141:AV156)</f>
        <v>0</v>
      </c>
      <c r="AW157" s="10">
        <f t="shared" ref="AW157" si="274">SUM(AW141:AW156)</f>
        <v>0</v>
      </c>
      <c r="AX157" s="10">
        <f t="shared" ref="AX157" si="275">SUM(AX141:AX156)</f>
        <v>0</v>
      </c>
      <c r="AY157" s="10">
        <f t="shared" ref="AY157" si="276">SUM(AY141:AY156)</f>
        <v>0</v>
      </c>
      <c r="AZ157" s="10">
        <f t="shared" ref="AZ157" si="277">SUM(AZ141:AZ156)</f>
        <v>-287.75676650000003</v>
      </c>
      <c r="BA157" s="10">
        <f t="shared" ref="BA157" si="278">SUM(BA141:BA156)</f>
        <v>-281.21971439999999</v>
      </c>
      <c r="BB157" s="10">
        <f t="shared" ref="BB157" si="279">SUM(BB141:BB156)</f>
        <v>-287.83294360000002</v>
      </c>
      <c r="BC157" s="10">
        <f t="shared" ref="BC157" si="280">SUM(BC141:BC156)</f>
        <v>-303.4454207</v>
      </c>
      <c r="BD157" s="10">
        <f t="shared" ref="BD157" si="281">SUM(BD141:BD156)</f>
        <v>-285.85887960000002</v>
      </c>
      <c r="BE157" s="10">
        <f t="shared" ref="BE157" si="282">SUM(BE141:BE156)</f>
        <v>-275.49641270000001</v>
      </c>
      <c r="BF157" s="10">
        <f t="shared" ref="BF157" si="283">SUM(BF141:BF156)</f>
        <v>-302.03833520000001</v>
      </c>
      <c r="BG157" s="10">
        <f t="shared" ref="BG157" si="284">SUM(BG141:BG156)</f>
        <v>-288.07610519999997</v>
      </c>
      <c r="BH157" s="10">
        <f t="shared" ref="BH157" si="285">SUM(BH141:BH156)</f>
        <v>-271.14849900000002</v>
      </c>
      <c r="BI157" s="10">
        <f t="shared" ref="BI157" si="286">SUM(BI141:BI156)</f>
        <v>-267.50234219999999</v>
      </c>
      <c r="BJ157" s="10">
        <f t="shared" ref="BJ157" si="287">SUM(BJ141:BJ156)</f>
        <v>-266.8421591</v>
      </c>
      <c r="BK157" s="10">
        <f t="shared" ref="BK157" si="288">SUM(BK141:BK156)</f>
        <v>-318.33637190000002</v>
      </c>
      <c r="BO157" s="10">
        <f t="shared" ref="BO157:BT157" si="289">SUM(BO149,BO150:BO153,BO156)</f>
        <v>0</v>
      </c>
      <c r="BP157" s="10">
        <f t="shared" si="289"/>
        <v>-1446.1137248</v>
      </c>
      <c r="BQ157" s="10">
        <f t="shared" si="289"/>
        <v>0</v>
      </c>
      <c r="BR157" s="10">
        <f t="shared" si="289"/>
        <v>0</v>
      </c>
      <c r="BS157" s="10">
        <f t="shared" si="289"/>
        <v>0</v>
      </c>
      <c r="BT157" s="10">
        <f t="shared" si="289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290">+E103+E122+E141</f>
        <v>0</v>
      </c>
      <c r="F160" s="8">
        <f t="shared" si="290"/>
        <v>0</v>
      </c>
      <c r="G160" s="8">
        <f t="shared" si="290"/>
        <v>0</v>
      </c>
      <c r="H160" s="8">
        <f t="shared" si="290"/>
        <v>0</v>
      </c>
      <c r="I160" s="8">
        <f t="shared" si="290"/>
        <v>0</v>
      </c>
      <c r="J160" s="8">
        <f t="shared" si="290"/>
        <v>0</v>
      </c>
      <c r="K160" s="8">
        <f t="shared" si="290"/>
        <v>0</v>
      </c>
      <c r="L160" s="8">
        <f t="shared" si="290"/>
        <v>0</v>
      </c>
      <c r="M160" s="8">
        <f t="shared" si="290"/>
        <v>0</v>
      </c>
      <c r="N160" s="8">
        <f t="shared" si="290"/>
        <v>0</v>
      </c>
      <c r="O160" s="8">
        <f t="shared" si="290"/>
        <v>0</v>
      </c>
      <c r="P160" s="8">
        <f t="shared" si="290"/>
        <v>0</v>
      </c>
      <c r="Q160" s="8">
        <f t="shared" si="290"/>
        <v>0</v>
      </c>
      <c r="R160" s="8">
        <f t="shared" si="290"/>
        <v>0</v>
      </c>
      <c r="S160" s="8">
        <f t="shared" si="290"/>
        <v>0</v>
      </c>
      <c r="T160" s="8">
        <f t="shared" si="290"/>
        <v>0</v>
      </c>
      <c r="U160" s="8">
        <f t="shared" si="290"/>
        <v>0</v>
      </c>
      <c r="V160" s="8">
        <f t="shared" si="290"/>
        <v>0</v>
      </c>
      <c r="W160" s="8">
        <f t="shared" si="290"/>
        <v>0</v>
      </c>
      <c r="X160" s="8">
        <f t="shared" si="290"/>
        <v>0</v>
      </c>
      <c r="Y160" s="8">
        <f t="shared" si="290"/>
        <v>0</v>
      </c>
      <c r="Z160" s="8">
        <f t="shared" si="290"/>
        <v>0</v>
      </c>
      <c r="AA160" s="8">
        <f t="shared" si="290"/>
        <v>0</v>
      </c>
      <c r="AB160" s="8">
        <f t="shared" si="290"/>
        <v>0</v>
      </c>
      <c r="AC160" s="8">
        <f t="shared" si="290"/>
        <v>0</v>
      </c>
      <c r="AD160" s="8">
        <f t="shared" si="290"/>
        <v>0</v>
      </c>
      <c r="AE160" s="8">
        <f t="shared" si="290"/>
        <v>0</v>
      </c>
      <c r="AF160" s="8">
        <f t="shared" si="290"/>
        <v>0</v>
      </c>
      <c r="AG160" s="8">
        <f t="shared" si="290"/>
        <v>0</v>
      </c>
      <c r="AH160" s="8">
        <f t="shared" si="290"/>
        <v>0</v>
      </c>
      <c r="AI160" s="8">
        <f t="shared" si="290"/>
        <v>0</v>
      </c>
      <c r="AJ160" s="8">
        <f t="shared" si="290"/>
        <v>0</v>
      </c>
      <c r="AK160" s="8">
        <f t="shared" si="290"/>
        <v>0</v>
      </c>
      <c r="AL160" s="8">
        <f t="shared" si="290"/>
        <v>0</v>
      </c>
      <c r="AM160" s="8">
        <f t="shared" si="290"/>
        <v>0</v>
      </c>
      <c r="AN160" s="8">
        <f t="shared" si="290"/>
        <v>0</v>
      </c>
      <c r="AO160" s="8">
        <f t="shared" si="290"/>
        <v>0</v>
      </c>
      <c r="AP160" s="8">
        <f t="shared" si="290"/>
        <v>0</v>
      </c>
      <c r="AQ160" s="8">
        <f t="shared" si="290"/>
        <v>0</v>
      </c>
      <c r="AR160" s="8">
        <f t="shared" si="290"/>
        <v>0</v>
      </c>
      <c r="AS160" s="8">
        <f t="shared" si="290"/>
        <v>0</v>
      </c>
      <c r="AT160" s="8">
        <f t="shared" si="290"/>
        <v>0</v>
      </c>
      <c r="AU160" s="8">
        <f t="shared" si="290"/>
        <v>0</v>
      </c>
      <c r="AV160" s="8">
        <f t="shared" si="290"/>
        <v>0</v>
      </c>
      <c r="AW160" s="8">
        <f t="shared" si="290"/>
        <v>0</v>
      </c>
      <c r="AX160" s="8">
        <f t="shared" si="290"/>
        <v>0</v>
      </c>
      <c r="AY160" s="8">
        <f t="shared" si="290"/>
        <v>0</v>
      </c>
      <c r="AZ160" s="8">
        <f t="shared" si="290"/>
        <v>2097.6333464999998</v>
      </c>
      <c r="BA160" s="8">
        <f t="shared" si="290"/>
        <v>1825.7957656000001</v>
      </c>
      <c r="BB160" s="8">
        <f t="shared" si="290"/>
        <v>2096.9967334000003</v>
      </c>
      <c r="BC160" s="8">
        <f t="shared" si="290"/>
        <v>2133.0168573000001</v>
      </c>
      <c r="BD160" s="8">
        <f t="shared" si="290"/>
        <v>2091.3982464000001</v>
      </c>
      <c r="BE160" s="8">
        <f t="shared" si="290"/>
        <v>1947.8408713000001</v>
      </c>
      <c r="BF160" s="8">
        <f t="shared" si="290"/>
        <v>2204.0681258</v>
      </c>
      <c r="BG160" s="8">
        <f t="shared" si="290"/>
        <v>2102.2491838000001</v>
      </c>
      <c r="BH160" s="8">
        <f t="shared" si="290"/>
        <v>1910.9381960000001</v>
      </c>
      <c r="BI160" s="8">
        <f t="shared" si="290"/>
        <v>1959.0391708000002</v>
      </c>
      <c r="BJ160" s="8">
        <f t="shared" si="290"/>
        <v>1872.9223148999999</v>
      </c>
      <c r="BK160" s="8">
        <f t="shared" si="290"/>
        <v>2313.8704131</v>
      </c>
      <c r="BO160" s="8">
        <f t="shared" ref="BO160:BT167" si="291">+BO103+BO122+BO141</f>
        <v>0</v>
      </c>
      <c r="BP160" s="8">
        <f t="shared" si="291"/>
        <v>10244.840949200001</v>
      </c>
      <c r="BQ160" s="8">
        <f t="shared" si="291"/>
        <v>0</v>
      </c>
      <c r="BR160" s="8">
        <f t="shared" si="291"/>
        <v>0</v>
      </c>
      <c r="BS160" s="8">
        <f t="shared" si="291"/>
        <v>0</v>
      </c>
      <c r="BT160" s="8">
        <f t="shared" si="291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290"/>
        <v>0</v>
      </c>
      <c r="F161" s="8">
        <f t="shared" si="290"/>
        <v>0</v>
      </c>
      <c r="G161" s="8">
        <f t="shared" si="290"/>
        <v>0</v>
      </c>
      <c r="H161" s="8">
        <f t="shared" si="290"/>
        <v>0</v>
      </c>
      <c r="I161" s="8">
        <f t="shared" si="290"/>
        <v>0</v>
      </c>
      <c r="J161" s="8">
        <f t="shared" si="290"/>
        <v>0</v>
      </c>
      <c r="K161" s="8">
        <f t="shared" si="290"/>
        <v>0</v>
      </c>
      <c r="L161" s="8">
        <f t="shared" si="290"/>
        <v>0</v>
      </c>
      <c r="M161" s="8">
        <f t="shared" si="290"/>
        <v>0</v>
      </c>
      <c r="N161" s="8">
        <f t="shared" si="290"/>
        <v>0</v>
      </c>
      <c r="O161" s="8">
        <f t="shared" si="290"/>
        <v>0</v>
      </c>
      <c r="P161" s="8">
        <f t="shared" si="290"/>
        <v>0</v>
      </c>
      <c r="Q161" s="8">
        <f t="shared" si="290"/>
        <v>0</v>
      </c>
      <c r="R161" s="8">
        <f t="shared" si="290"/>
        <v>0</v>
      </c>
      <c r="S161" s="8">
        <f t="shared" si="290"/>
        <v>0</v>
      </c>
      <c r="T161" s="8">
        <f t="shared" si="290"/>
        <v>0</v>
      </c>
      <c r="U161" s="8">
        <f t="shared" si="290"/>
        <v>0</v>
      </c>
      <c r="V161" s="8">
        <f t="shared" si="290"/>
        <v>0</v>
      </c>
      <c r="W161" s="8">
        <f t="shared" si="290"/>
        <v>0</v>
      </c>
      <c r="X161" s="8">
        <f t="shared" si="290"/>
        <v>0</v>
      </c>
      <c r="Y161" s="8">
        <f t="shared" si="290"/>
        <v>0</v>
      </c>
      <c r="Z161" s="8">
        <f t="shared" si="290"/>
        <v>0</v>
      </c>
      <c r="AA161" s="8">
        <f t="shared" si="290"/>
        <v>0</v>
      </c>
      <c r="AB161" s="8">
        <f t="shared" si="290"/>
        <v>0</v>
      </c>
      <c r="AC161" s="8">
        <f t="shared" si="290"/>
        <v>0</v>
      </c>
      <c r="AD161" s="8">
        <f t="shared" si="290"/>
        <v>0</v>
      </c>
      <c r="AE161" s="8">
        <f t="shared" si="290"/>
        <v>0</v>
      </c>
      <c r="AF161" s="8">
        <f t="shared" si="290"/>
        <v>0</v>
      </c>
      <c r="AG161" s="8">
        <f t="shared" si="290"/>
        <v>0</v>
      </c>
      <c r="AH161" s="8">
        <f t="shared" si="290"/>
        <v>0</v>
      </c>
      <c r="AI161" s="8">
        <f t="shared" si="290"/>
        <v>0</v>
      </c>
      <c r="AJ161" s="8">
        <f t="shared" si="290"/>
        <v>0</v>
      </c>
      <c r="AK161" s="8">
        <f t="shared" si="290"/>
        <v>0</v>
      </c>
      <c r="AL161" s="8">
        <f t="shared" si="290"/>
        <v>0</v>
      </c>
      <c r="AM161" s="8">
        <f t="shared" si="290"/>
        <v>0</v>
      </c>
      <c r="AN161" s="8">
        <f t="shared" si="290"/>
        <v>0</v>
      </c>
      <c r="AO161" s="8">
        <f t="shared" si="290"/>
        <v>0</v>
      </c>
      <c r="AP161" s="8">
        <f t="shared" si="290"/>
        <v>0</v>
      </c>
      <c r="AQ161" s="8">
        <f t="shared" si="290"/>
        <v>0</v>
      </c>
      <c r="AR161" s="8">
        <f t="shared" si="290"/>
        <v>0</v>
      </c>
      <c r="AS161" s="8">
        <f t="shared" si="290"/>
        <v>0</v>
      </c>
      <c r="AT161" s="8">
        <f t="shared" si="290"/>
        <v>0</v>
      </c>
      <c r="AU161" s="8">
        <f t="shared" si="290"/>
        <v>0</v>
      </c>
      <c r="AV161" s="8">
        <f t="shared" si="290"/>
        <v>0</v>
      </c>
      <c r="AW161" s="8">
        <f t="shared" si="290"/>
        <v>0</v>
      </c>
      <c r="AX161" s="8">
        <f t="shared" si="290"/>
        <v>0</v>
      </c>
      <c r="AY161" s="8">
        <f t="shared" si="290"/>
        <v>0</v>
      </c>
      <c r="AZ161" s="8">
        <f t="shared" si="290"/>
        <v>0</v>
      </c>
      <c r="BA161" s="8">
        <f t="shared" si="290"/>
        <v>0</v>
      </c>
      <c r="BB161" s="8">
        <f t="shared" si="290"/>
        <v>0</v>
      </c>
      <c r="BC161" s="8">
        <f t="shared" si="290"/>
        <v>0</v>
      </c>
      <c r="BD161" s="8">
        <f t="shared" si="290"/>
        <v>0</v>
      </c>
      <c r="BE161" s="8">
        <f t="shared" si="290"/>
        <v>0</v>
      </c>
      <c r="BF161" s="8">
        <f t="shared" si="290"/>
        <v>0</v>
      </c>
      <c r="BG161" s="8">
        <f t="shared" si="290"/>
        <v>0</v>
      </c>
      <c r="BH161" s="8">
        <f t="shared" si="290"/>
        <v>0</v>
      </c>
      <c r="BI161" s="8">
        <f t="shared" si="290"/>
        <v>0</v>
      </c>
      <c r="BJ161" s="8">
        <f t="shared" si="290"/>
        <v>0</v>
      </c>
      <c r="BK161" s="8">
        <f t="shared" si="290"/>
        <v>0</v>
      </c>
      <c r="BO161" s="8">
        <f t="shared" si="291"/>
        <v>0</v>
      </c>
      <c r="BP161" s="8">
        <f t="shared" si="291"/>
        <v>0</v>
      </c>
      <c r="BQ161" s="8">
        <f t="shared" si="291"/>
        <v>0</v>
      </c>
      <c r="BR161" s="8">
        <f t="shared" si="291"/>
        <v>0</v>
      </c>
      <c r="BS161" s="8">
        <f t="shared" si="291"/>
        <v>0</v>
      </c>
      <c r="BT161" s="8">
        <f t="shared" si="291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290"/>
        <v>0</v>
      </c>
      <c r="F162" s="8">
        <f t="shared" si="290"/>
        <v>0</v>
      </c>
      <c r="G162" s="8">
        <f t="shared" si="290"/>
        <v>0</v>
      </c>
      <c r="H162" s="8">
        <f t="shared" si="290"/>
        <v>0</v>
      </c>
      <c r="I162" s="8">
        <f t="shared" si="290"/>
        <v>0</v>
      </c>
      <c r="J162" s="8">
        <f t="shared" si="290"/>
        <v>0</v>
      </c>
      <c r="K162" s="8">
        <f t="shared" si="290"/>
        <v>0</v>
      </c>
      <c r="L162" s="8">
        <f t="shared" si="290"/>
        <v>0</v>
      </c>
      <c r="M162" s="8">
        <f t="shared" si="290"/>
        <v>0</v>
      </c>
      <c r="N162" s="8">
        <f t="shared" si="290"/>
        <v>0</v>
      </c>
      <c r="O162" s="8">
        <f t="shared" si="290"/>
        <v>0</v>
      </c>
      <c r="P162" s="8">
        <f t="shared" si="290"/>
        <v>0</v>
      </c>
      <c r="Q162" s="8">
        <f t="shared" si="290"/>
        <v>0</v>
      </c>
      <c r="R162" s="8">
        <f t="shared" si="290"/>
        <v>0</v>
      </c>
      <c r="S162" s="8">
        <f t="shared" si="290"/>
        <v>0</v>
      </c>
      <c r="T162" s="8">
        <f t="shared" si="290"/>
        <v>0</v>
      </c>
      <c r="U162" s="8">
        <f t="shared" si="290"/>
        <v>0</v>
      </c>
      <c r="V162" s="8">
        <f t="shared" si="290"/>
        <v>0</v>
      </c>
      <c r="W162" s="8">
        <f t="shared" si="290"/>
        <v>0</v>
      </c>
      <c r="X162" s="8">
        <f t="shared" si="290"/>
        <v>0</v>
      </c>
      <c r="Y162" s="8">
        <f t="shared" si="290"/>
        <v>0</v>
      </c>
      <c r="Z162" s="8">
        <f t="shared" si="290"/>
        <v>0</v>
      </c>
      <c r="AA162" s="8">
        <f t="shared" si="290"/>
        <v>0</v>
      </c>
      <c r="AB162" s="8">
        <f t="shared" si="290"/>
        <v>0</v>
      </c>
      <c r="AC162" s="8">
        <f t="shared" si="290"/>
        <v>0</v>
      </c>
      <c r="AD162" s="8">
        <f t="shared" si="290"/>
        <v>0</v>
      </c>
      <c r="AE162" s="8">
        <f t="shared" si="290"/>
        <v>0</v>
      </c>
      <c r="AF162" s="8">
        <f t="shared" si="290"/>
        <v>0</v>
      </c>
      <c r="AG162" s="8">
        <f t="shared" si="290"/>
        <v>0</v>
      </c>
      <c r="AH162" s="8">
        <f t="shared" si="290"/>
        <v>0</v>
      </c>
      <c r="AI162" s="8">
        <f t="shared" si="290"/>
        <v>0</v>
      </c>
      <c r="AJ162" s="8">
        <f t="shared" si="290"/>
        <v>0</v>
      </c>
      <c r="AK162" s="8">
        <f t="shared" si="290"/>
        <v>0</v>
      </c>
      <c r="AL162" s="8">
        <f t="shared" si="290"/>
        <v>0</v>
      </c>
      <c r="AM162" s="8">
        <f t="shared" si="290"/>
        <v>0</v>
      </c>
      <c r="AN162" s="8">
        <f t="shared" si="290"/>
        <v>0</v>
      </c>
      <c r="AO162" s="8">
        <f t="shared" si="290"/>
        <v>0</v>
      </c>
      <c r="AP162" s="8">
        <f t="shared" si="290"/>
        <v>0</v>
      </c>
      <c r="AQ162" s="8">
        <f t="shared" si="290"/>
        <v>0</v>
      </c>
      <c r="AR162" s="8">
        <f t="shared" si="290"/>
        <v>0</v>
      </c>
      <c r="AS162" s="8">
        <f t="shared" si="290"/>
        <v>0</v>
      </c>
      <c r="AT162" s="8">
        <f t="shared" si="290"/>
        <v>0</v>
      </c>
      <c r="AU162" s="8">
        <f t="shared" si="290"/>
        <v>0</v>
      </c>
      <c r="AV162" s="8">
        <f t="shared" si="290"/>
        <v>0</v>
      </c>
      <c r="AW162" s="8">
        <f t="shared" si="290"/>
        <v>0</v>
      </c>
      <c r="AX162" s="8">
        <f t="shared" si="290"/>
        <v>0</v>
      </c>
      <c r="AY162" s="8">
        <f t="shared" si="290"/>
        <v>0</v>
      </c>
      <c r="AZ162" s="8">
        <f t="shared" si="290"/>
        <v>0</v>
      </c>
      <c r="BA162" s="8">
        <f t="shared" si="290"/>
        <v>0</v>
      </c>
      <c r="BB162" s="8">
        <f t="shared" si="290"/>
        <v>0</v>
      </c>
      <c r="BC162" s="8">
        <f t="shared" si="290"/>
        <v>0</v>
      </c>
      <c r="BD162" s="8">
        <f t="shared" si="290"/>
        <v>0</v>
      </c>
      <c r="BE162" s="8">
        <f t="shared" si="290"/>
        <v>0</v>
      </c>
      <c r="BF162" s="8">
        <f t="shared" si="290"/>
        <v>0</v>
      </c>
      <c r="BG162" s="8">
        <f t="shared" si="290"/>
        <v>0</v>
      </c>
      <c r="BH162" s="8">
        <f t="shared" si="290"/>
        <v>0</v>
      </c>
      <c r="BI162" s="8">
        <f t="shared" si="290"/>
        <v>0</v>
      </c>
      <c r="BJ162" s="8">
        <f t="shared" si="290"/>
        <v>0</v>
      </c>
      <c r="BK162" s="8">
        <f t="shared" si="290"/>
        <v>0</v>
      </c>
      <c r="BO162" s="8">
        <f t="shared" si="291"/>
        <v>0</v>
      </c>
      <c r="BP162" s="8">
        <f t="shared" si="291"/>
        <v>0</v>
      </c>
      <c r="BQ162" s="8">
        <f t="shared" si="291"/>
        <v>0</v>
      </c>
      <c r="BR162" s="8">
        <f t="shared" si="291"/>
        <v>0</v>
      </c>
      <c r="BS162" s="8">
        <f t="shared" si="291"/>
        <v>0</v>
      </c>
      <c r="BT162" s="8">
        <f t="shared" si="291"/>
        <v>0</v>
      </c>
    </row>
    <row r="163" spans="1:72" hidden="1" outlineLevel="2" x14ac:dyDescent="0.25">
      <c r="A163" s="11"/>
      <c r="C163" s="2"/>
      <c r="D163" s="8">
        <f t="shared" ref="D163:AY167" si="292">+D106+D125+D144</f>
        <v>0</v>
      </c>
      <c r="E163" s="8">
        <f t="shared" si="292"/>
        <v>0</v>
      </c>
      <c r="F163" s="8">
        <f t="shared" si="292"/>
        <v>0</v>
      </c>
      <c r="G163" s="8">
        <f t="shared" si="292"/>
        <v>0</v>
      </c>
      <c r="H163" s="8">
        <f t="shared" si="292"/>
        <v>0</v>
      </c>
      <c r="I163" s="8">
        <f t="shared" si="292"/>
        <v>0</v>
      </c>
      <c r="J163" s="8">
        <f t="shared" si="292"/>
        <v>0</v>
      </c>
      <c r="K163" s="8">
        <f t="shared" si="292"/>
        <v>0</v>
      </c>
      <c r="L163" s="8">
        <f t="shared" si="292"/>
        <v>0</v>
      </c>
      <c r="M163" s="8">
        <f t="shared" si="292"/>
        <v>0</v>
      </c>
      <c r="N163" s="8">
        <f t="shared" si="292"/>
        <v>0</v>
      </c>
      <c r="O163" s="8">
        <f t="shared" si="292"/>
        <v>0</v>
      </c>
      <c r="P163" s="8">
        <f t="shared" si="292"/>
        <v>0</v>
      </c>
      <c r="Q163" s="8">
        <f t="shared" si="292"/>
        <v>0</v>
      </c>
      <c r="R163" s="8">
        <f t="shared" si="292"/>
        <v>0</v>
      </c>
      <c r="S163" s="8">
        <f t="shared" si="292"/>
        <v>0</v>
      </c>
      <c r="T163" s="8">
        <f t="shared" si="292"/>
        <v>0</v>
      </c>
      <c r="U163" s="8">
        <f t="shared" si="292"/>
        <v>0</v>
      </c>
      <c r="V163" s="8">
        <f t="shared" si="292"/>
        <v>0</v>
      </c>
      <c r="W163" s="8">
        <f t="shared" si="292"/>
        <v>0</v>
      </c>
      <c r="X163" s="8">
        <f t="shared" si="292"/>
        <v>0</v>
      </c>
      <c r="Y163" s="8">
        <f t="shared" si="292"/>
        <v>0</v>
      </c>
      <c r="Z163" s="8">
        <f t="shared" si="292"/>
        <v>0</v>
      </c>
      <c r="AA163" s="8">
        <f t="shared" si="292"/>
        <v>0</v>
      </c>
      <c r="AB163" s="8">
        <f t="shared" si="292"/>
        <v>0</v>
      </c>
      <c r="AC163" s="8">
        <f t="shared" si="292"/>
        <v>0</v>
      </c>
      <c r="AD163" s="8">
        <f t="shared" si="292"/>
        <v>0</v>
      </c>
      <c r="AE163" s="8">
        <f t="shared" si="292"/>
        <v>0</v>
      </c>
      <c r="AF163" s="8">
        <f t="shared" si="292"/>
        <v>0</v>
      </c>
      <c r="AG163" s="8">
        <f t="shared" si="292"/>
        <v>0</v>
      </c>
      <c r="AH163" s="8">
        <f t="shared" si="292"/>
        <v>0</v>
      </c>
      <c r="AI163" s="8">
        <f t="shared" si="292"/>
        <v>0</v>
      </c>
      <c r="AJ163" s="8">
        <f t="shared" si="292"/>
        <v>0</v>
      </c>
      <c r="AK163" s="8">
        <f t="shared" si="292"/>
        <v>0</v>
      </c>
      <c r="AL163" s="8">
        <f t="shared" si="292"/>
        <v>0</v>
      </c>
      <c r="AM163" s="8">
        <f t="shared" si="292"/>
        <v>0</v>
      </c>
      <c r="AN163" s="8">
        <f t="shared" si="292"/>
        <v>0</v>
      </c>
      <c r="AO163" s="8">
        <f t="shared" si="292"/>
        <v>0</v>
      </c>
      <c r="AP163" s="8">
        <f t="shared" si="292"/>
        <v>0</v>
      </c>
      <c r="AQ163" s="8">
        <f t="shared" si="292"/>
        <v>0</v>
      </c>
      <c r="AR163" s="8">
        <f t="shared" si="292"/>
        <v>0</v>
      </c>
      <c r="AS163" s="8">
        <f t="shared" si="292"/>
        <v>0</v>
      </c>
      <c r="AT163" s="8">
        <f t="shared" si="292"/>
        <v>0</v>
      </c>
      <c r="AU163" s="8">
        <f t="shared" si="292"/>
        <v>0</v>
      </c>
      <c r="AV163" s="8">
        <f t="shared" si="292"/>
        <v>0</v>
      </c>
      <c r="AW163" s="8">
        <f t="shared" si="292"/>
        <v>0</v>
      </c>
      <c r="AX163" s="8">
        <f t="shared" si="292"/>
        <v>0</v>
      </c>
      <c r="AY163" s="8">
        <f t="shared" si="292"/>
        <v>0</v>
      </c>
      <c r="AZ163" s="8">
        <f t="shared" si="290"/>
        <v>0</v>
      </c>
      <c r="BA163" s="8">
        <f t="shared" si="290"/>
        <v>0</v>
      </c>
      <c r="BB163" s="8">
        <f t="shared" si="290"/>
        <v>0</v>
      </c>
      <c r="BC163" s="8">
        <f t="shared" si="290"/>
        <v>0</v>
      </c>
      <c r="BD163" s="8">
        <f t="shared" si="290"/>
        <v>0</v>
      </c>
      <c r="BE163" s="8">
        <f t="shared" si="290"/>
        <v>0</v>
      </c>
      <c r="BF163" s="8">
        <f t="shared" si="290"/>
        <v>0</v>
      </c>
      <c r="BG163" s="8">
        <f t="shared" si="290"/>
        <v>0</v>
      </c>
      <c r="BH163" s="8">
        <f t="shared" si="290"/>
        <v>0</v>
      </c>
      <c r="BI163" s="8">
        <f t="shared" si="290"/>
        <v>0</v>
      </c>
      <c r="BJ163" s="8">
        <f t="shared" si="290"/>
        <v>0</v>
      </c>
      <c r="BK163" s="8">
        <f t="shared" si="290"/>
        <v>0</v>
      </c>
      <c r="BO163" s="8">
        <f t="shared" si="291"/>
        <v>0</v>
      </c>
      <c r="BP163" s="8">
        <f t="shared" si="291"/>
        <v>0</v>
      </c>
      <c r="BQ163" s="8">
        <f t="shared" si="291"/>
        <v>0</v>
      </c>
      <c r="BR163" s="8">
        <f t="shared" si="291"/>
        <v>0</v>
      </c>
      <c r="BS163" s="8">
        <f t="shared" si="291"/>
        <v>0</v>
      </c>
      <c r="BT163" s="8">
        <f t="shared" si="291"/>
        <v>0</v>
      </c>
    </row>
    <row r="164" spans="1:72" hidden="1" outlineLevel="2" x14ac:dyDescent="0.25">
      <c r="A164" s="11"/>
      <c r="C164" s="2"/>
      <c r="D164" s="8">
        <f t="shared" si="292"/>
        <v>0</v>
      </c>
      <c r="E164" s="8">
        <f t="shared" si="292"/>
        <v>0</v>
      </c>
      <c r="F164" s="8">
        <f t="shared" si="292"/>
        <v>0</v>
      </c>
      <c r="G164" s="8">
        <f t="shared" si="292"/>
        <v>0</v>
      </c>
      <c r="H164" s="8">
        <f t="shared" si="292"/>
        <v>0</v>
      </c>
      <c r="I164" s="8">
        <f t="shared" si="292"/>
        <v>0</v>
      </c>
      <c r="J164" s="8">
        <f t="shared" si="292"/>
        <v>0</v>
      </c>
      <c r="K164" s="8">
        <f t="shared" si="292"/>
        <v>0</v>
      </c>
      <c r="L164" s="8">
        <f t="shared" si="292"/>
        <v>0</v>
      </c>
      <c r="M164" s="8">
        <f t="shared" si="292"/>
        <v>0</v>
      </c>
      <c r="N164" s="8">
        <f t="shared" si="292"/>
        <v>0</v>
      </c>
      <c r="O164" s="8">
        <f t="shared" si="292"/>
        <v>0</v>
      </c>
      <c r="P164" s="8">
        <f t="shared" si="292"/>
        <v>0</v>
      </c>
      <c r="Q164" s="8">
        <f t="shared" si="292"/>
        <v>0</v>
      </c>
      <c r="R164" s="8">
        <f t="shared" si="292"/>
        <v>0</v>
      </c>
      <c r="S164" s="8">
        <f t="shared" si="292"/>
        <v>0</v>
      </c>
      <c r="T164" s="8">
        <f t="shared" si="292"/>
        <v>0</v>
      </c>
      <c r="U164" s="8">
        <f t="shared" si="292"/>
        <v>0</v>
      </c>
      <c r="V164" s="8">
        <f t="shared" si="292"/>
        <v>0</v>
      </c>
      <c r="W164" s="8">
        <f t="shared" si="292"/>
        <v>0</v>
      </c>
      <c r="X164" s="8">
        <f t="shared" si="292"/>
        <v>0</v>
      </c>
      <c r="Y164" s="8">
        <f t="shared" si="292"/>
        <v>0</v>
      </c>
      <c r="Z164" s="8">
        <f t="shared" si="292"/>
        <v>0</v>
      </c>
      <c r="AA164" s="8">
        <f t="shared" si="292"/>
        <v>0</v>
      </c>
      <c r="AB164" s="8">
        <f t="shared" si="292"/>
        <v>0</v>
      </c>
      <c r="AC164" s="8">
        <f t="shared" si="292"/>
        <v>0</v>
      </c>
      <c r="AD164" s="8">
        <f t="shared" si="292"/>
        <v>0</v>
      </c>
      <c r="AE164" s="8">
        <f t="shared" si="292"/>
        <v>0</v>
      </c>
      <c r="AF164" s="8">
        <f t="shared" si="292"/>
        <v>0</v>
      </c>
      <c r="AG164" s="8">
        <f t="shared" si="292"/>
        <v>0</v>
      </c>
      <c r="AH164" s="8">
        <f t="shared" si="292"/>
        <v>0</v>
      </c>
      <c r="AI164" s="8">
        <f t="shared" si="292"/>
        <v>0</v>
      </c>
      <c r="AJ164" s="8">
        <f t="shared" si="292"/>
        <v>0</v>
      </c>
      <c r="AK164" s="8">
        <f t="shared" si="292"/>
        <v>0</v>
      </c>
      <c r="AL164" s="8">
        <f t="shared" si="292"/>
        <v>0</v>
      </c>
      <c r="AM164" s="8">
        <f t="shared" si="292"/>
        <v>0</v>
      </c>
      <c r="AN164" s="8">
        <f t="shared" si="292"/>
        <v>0</v>
      </c>
      <c r="AO164" s="8">
        <f t="shared" si="292"/>
        <v>0</v>
      </c>
      <c r="AP164" s="8">
        <f t="shared" si="292"/>
        <v>0</v>
      </c>
      <c r="AQ164" s="8">
        <f t="shared" si="292"/>
        <v>0</v>
      </c>
      <c r="AR164" s="8">
        <f t="shared" si="292"/>
        <v>0</v>
      </c>
      <c r="AS164" s="8">
        <f t="shared" si="292"/>
        <v>0</v>
      </c>
      <c r="AT164" s="8">
        <f t="shared" si="292"/>
        <v>0</v>
      </c>
      <c r="AU164" s="8">
        <f t="shared" si="292"/>
        <v>0</v>
      </c>
      <c r="AV164" s="8">
        <f t="shared" si="292"/>
        <v>0</v>
      </c>
      <c r="AW164" s="8">
        <f t="shared" si="292"/>
        <v>0</v>
      </c>
      <c r="AX164" s="8">
        <f t="shared" si="292"/>
        <v>0</v>
      </c>
      <c r="AY164" s="8">
        <f t="shared" si="292"/>
        <v>0</v>
      </c>
      <c r="AZ164" s="8">
        <f t="shared" si="290"/>
        <v>0</v>
      </c>
      <c r="BA164" s="8">
        <f t="shared" si="290"/>
        <v>0</v>
      </c>
      <c r="BB164" s="8">
        <f t="shared" si="290"/>
        <v>0</v>
      </c>
      <c r="BC164" s="8">
        <f t="shared" si="290"/>
        <v>0</v>
      </c>
      <c r="BD164" s="8">
        <f t="shared" si="290"/>
        <v>0</v>
      </c>
      <c r="BE164" s="8">
        <f t="shared" si="290"/>
        <v>0</v>
      </c>
      <c r="BF164" s="8">
        <f t="shared" si="290"/>
        <v>0</v>
      </c>
      <c r="BG164" s="8">
        <f t="shared" si="290"/>
        <v>0</v>
      </c>
      <c r="BH164" s="8">
        <f t="shared" si="290"/>
        <v>0</v>
      </c>
      <c r="BI164" s="8">
        <f t="shared" si="290"/>
        <v>0</v>
      </c>
      <c r="BJ164" s="8">
        <f t="shared" si="290"/>
        <v>0</v>
      </c>
      <c r="BK164" s="8">
        <f t="shared" si="290"/>
        <v>0</v>
      </c>
      <c r="BO164" s="8">
        <f t="shared" si="291"/>
        <v>0</v>
      </c>
      <c r="BP164" s="8">
        <f t="shared" si="291"/>
        <v>0</v>
      </c>
      <c r="BQ164" s="8">
        <f t="shared" si="291"/>
        <v>0</v>
      </c>
      <c r="BR164" s="8">
        <f t="shared" si="291"/>
        <v>0</v>
      </c>
      <c r="BS164" s="8">
        <f t="shared" si="291"/>
        <v>0</v>
      </c>
      <c r="BT164" s="8">
        <f t="shared" si="291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292"/>
        <v>0</v>
      </c>
      <c r="F165" s="8">
        <f t="shared" si="292"/>
        <v>0</v>
      </c>
      <c r="G165" s="8">
        <f t="shared" si="292"/>
        <v>0</v>
      </c>
      <c r="H165" s="8">
        <f t="shared" si="292"/>
        <v>0</v>
      </c>
      <c r="I165" s="8">
        <f t="shared" si="292"/>
        <v>0</v>
      </c>
      <c r="J165" s="8">
        <f t="shared" si="292"/>
        <v>0</v>
      </c>
      <c r="K165" s="8">
        <f t="shared" si="292"/>
        <v>0</v>
      </c>
      <c r="L165" s="8">
        <f t="shared" si="292"/>
        <v>0</v>
      </c>
      <c r="M165" s="8">
        <f t="shared" si="292"/>
        <v>0</v>
      </c>
      <c r="N165" s="8">
        <f t="shared" si="292"/>
        <v>0</v>
      </c>
      <c r="O165" s="8">
        <f t="shared" si="292"/>
        <v>0</v>
      </c>
      <c r="P165" s="8">
        <f t="shared" si="292"/>
        <v>0</v>
      </c>
      <c r="Q165" s="8">
        <f t="shared" si="292"/>
        <v>0</v>
      </c>
      <c r="R165" s="8">
        <f t="shared" si="292"/>
        <v>0</v>
      </c>
      <c r="S165" s="8">
        <f t="shared" si="292"/>
        <v>0</v>
      </c>
      <c r="T165" s="8">
        <f t="shared" si="292"/>
        <v>0</v>
      </c>
      <c r="U165" s="8">
        <f t="shared" si="292"/>
        <v>0</v>
      </c>
      <c r="V165" s="8">
        <f t="shared" si="292"/>
        <v>0</v>
      </c>
      <c r="W165" s="8">
        <f t="shared" si="292"/>
        <v>0</v>
      </c>
      <c r="X165" s="8">
        <f t="shared" si="292"/>
        <v>0</v>
      </c>
      <c r="Y165" s="8">
        <f t="shared" si="292"/>
        <v>0</v>
      </c>
      <c r="Z165" s="8">
        <f t="shared" si="292"/>
        <v>0</v>
      </c>
      <c r="AA165" s="8">
        <f t="shared" si="292"/>
        <v>0</v>
      </c>
      <c r="AB165" s="8">
        <f t="shared" si="292"/>
        <v>0</v>
      </c>
      <c r="AC165" s="8">
        <f t="shared" si="292"/>
        <v>0</v>
      </c>
      <c r="AD165" s="8">
        <f t="shared" si="292"/>
        <v>0</v>
      </c>
      <c r="AE165" s="8">
        <f t="shared" si="292"/>
        <v>0</v>
      </c>
      <c r="AF165" s="8">
        <f t="shared" si="292"/>
        <v>0</v>
      </c>
      <c r="AG165" s="8">
        <f t="shared" si="292"/>
        <v>0</v>
      </c>
      <c r="AH165" s="8">
        <f t="shared" si="292"/>
        <v>0</v>
      </c>
      <c r="AI165" s="8">
        <f t="shared" si="292"/>
        <v>0</v>
      </c>
      <c r="AJ165" s="8">
        <f t="shared" si="292"/>
        <v>0</v>
      </c>
      <c r="AK165" s="8">
        <f t="shared" si="292"/>
        <v>0</v>
      </c>
      <c r="AL165" s="8">
        <f t="shared" si="292"/>
        <v>0</v>
      </c>
      <c r="AM165" s="8">
        <f t="shared" si="292"/>
        <v>0</v>
      </c>
      <c r="AN165" s="8">
        <f t="shared" si="292"/>
        <v>0</v>
      </c>
      <c r="AO165" s="8">
        <f t="shared" si="292"/>
        <v>0</v>
      </c>
      <c r="AP165" s="8">
        <f t="shared" si="292"/>
        <v>0</v>
      </c>
      <c r="AQ165" s="8">
        <f t="shared" si="292"/>
        <v>0</v>
      </c>
      <c r="AR165" s="8">
        <f t="shared" si="292"/>
        <v>0</v>
      </c>
      <c r="AS165" s="8">
        <f t="shared" si="292"/>
        <v>0</v>
      </c>
      <c r="AT165" s="8">
        <f t="shared" si="292"/>
        <v>0</v>
      </c>
      <c r="AU165" s="8">
        <f t="shared" si="292"/>
        <v>0</v>
      </c>
      <c r="AV165" s="8">
        <f t="shared" si="292"/>
        <v>0</v>
      </c>
      <c r="AW165" s="8">
        <f t="shared" si="292"/>
        <v>0</v>
      </c>
      <c r="AX165" s="8">
        <f t="shared" si="292"/>
        <v>0</v>
      </c>
      <c r="AY165" s="8">
        <f t="shared" si="292"/>
        <v>0</v>
      </c>
      <c r="AZ165" s="8">
        <f t="shared" si="290"/>
        <v>0</v>
      </c>
      <c r="BA165" s="8">
        <f t="shared" si="290"/>
        <v>0</v>
      </c>
      <c r="BB165" s="8">
        <f t="shared" si="290"/>
        <v>0</v>
      </c>
      <c r="BC165" s="8">
        <f t="shared" si="290"/>
        <v>0</v>
      </c>
      <c r="BD165" s="8">
        <f t="shared" si="290"/>
        <v>0</v>
      </c>
      <c r="BE165" s="8">
        <f t="shared" si="290"/>
        <v>0</v>
      </c>
      <c r="BF165" s="8">
        <f t="shared" si="290"/>
        <v>0</v>
      </c>
      <c r="BG165" s="8">
        <f t="shared" si="290"/>
        <v>0</v>
      </c>
      <c r="BH165" s="8">
        <f t="shared" si="290"/>
        <v>0</v>
      </c>
      <c r="BI165" s="8">
        <f t="shared" si="290"/>
        <v>0</v>
      </c>
      <c r="BJ165" s="8">
        <f t="shared" si="290"/>
        <v>0</v>
      </c>
      <c r="BK165" s="8">
        <f t="shared" si="290"/>
        <v>0</v>
      </c>
      <c r="BO165" s="8">
        <f t="shared" si="291"/>
        <v>0</v>
      </c>
      <c r="BP165" s="8">
        <f t="shared" si="291"/>
        <v>0</v>
      </c>
      <c r="BQ165" s="8">
        <f t="shared" si="291"/>
        <v>0</v>
      </c>
      <c r="BR165" s="8">
        <f t="shared" si="291"/>
        <v>0</v>
      </c>
      <c r="BS165" s="8">
        <f t="shared" si="291"/>
        <v>0</v>
      </c>
      <c r="BT165" s="8">
        <f t="shared" si="291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292"/>
        <v>0</v>
      </c>
      <c r="F166" s="8">
        <f t="shared" si="292"/>
        <v>0</v>
      </c>
      <c r="G166" s="8">
        <f t="shared" si="292"/>
        <v>0</v>
      </c>
      <c r="H166" s="8">
        <f t="shared" si="292"/>
        <v>0</v>
      </c>
      <c r="I166" s="8">
        <f t="shared" si="292"/>
        <v>0</v>
      </c>
      <c r="J166" s="8">
        <f t="shared" si="292"/>
        <v>0</v>
      </c>
      <c r="K166" s="8">
        <f t="shared" si="292"/>
        <v>0</v>
      </c>
      <c r="L166" s="8">
        <f t="shared" si="292"/>
        <v>0</v>
      </c>
      <c r="M166" s="8">
        <f t="shared" si="292"/>
        <v>0</v>
      </c>
      <c r="N166" s="8">
        <f t="shared" si="292"/>
        <v>0</v>
      </c>
      <c r="O166" s="8">
        <f t="shared" si="292"/>
        <v>0</v>
      </c>
      <c r="P166" s="8">
        <f t="shared" si="292"/>
        <v>0</v>
      </c>
      <c r="Q166" s="8">
        <f t="shared" si="292"/>
        <v>0</v>
      </c>
      <c r="R166" s="8">
        <f t="shared" si="292"/>
        <v>0</v>
      </c>
      <c r="S166" s="8">
        <f t="shared" si="292"/>
        <v>0</v>
      </c>
      <c r="T166" s="8">
        <f t="shared" si="292"/>
        <v>0</v>
      </c>
      <c r="U166" s="8">
        <f t="shared" si="292"/>
        <v>0</v>
      </c>
      <c r="V166" s="8">
        <f t="shared" si="292"/>
        <v>0</v>
      </c>
      <c r="W166" s="8">
        <f t="shared" si="292"/>
        <v>0</v>
      </c>
      <c r="X166" s="8">
        <f t="shared" si="292"/>
        <v>0</v>
      </c>
      <c r="Y166" s="8">
        <f t="shared" si="292"/>
        <v>0</v>
      </c>
      <c r="Z166" s="8">
        <f t="shared" si="292"/>
        <v>0</v>
      </c>
      <c r="AA166" s="8">
        <f t="shared" si="292"/>
        <v>0</v>
      </c>
      <c r="AB166" s="8">
        <f t="shared" si="292"/>
        <v>0</v>
      </c>
      <c r="AC166" s="8">
        <f t="shared" si="292"/>
        <v>0</v>
      </c>
      <c r="AD166" s="8">
        <f t="shared" si="292"/>
        <v>0</v>
      </c>
      <c r="AE166" s="8">
        <f t="shared" si="292"/>
        <v>0</v>
      </c>
      <c r="AF166" s="8">
        <f t="shared" si="292"/>
        <v>0</v>
      </c>
      <c r="AG166" s="8">
        <f t="shared" si="292"/>
        <v>0</v>
      </c>
      <c r="AH166" s="8">
        <f t="shared" si="292"/>
        <v>0</v>
      </c>
      <c r="AI166" s="8">
        <f t="shared" si="292"/>
        <v>0</v>
      </c>
      <c r="AJ166" s="8">
        <f t="shared" si="292"/>
        <v>0</v>
      </c>
      <c r="AK166" s="8">
        <f t="shared" si="292"/>
        <v>0</v>
      </c>
      <c r="AL166" s="8">
        <f t="shared" si="292"/>
        <v>0</v>
      </c>
      <c r="AM166" s="8">
        <f t="shared" si="292"/>
        <v>0</v>
      </c>
      <c r="AN166" s="8">
        <f t="shared" si="292"/>
        <v>0</v>
      </c>
      <c r="AO166" s="8">
        <f t="shared" si="292"/>
        <v>0</v>
      </c>
      <c r="AP166" s="8">
        <f t="shared" si="292"/>
        <v>0</v>
      </c>
      <c r="AQ166" s="8">
        <f t="shared" si="292"/>
        <v>0</v>
      </c>
      <c r="AR166" s="8">
        <f t="shared" si="292"/>
        <v>0</v>
      </c>
      <c r="AS166" s="8">
        <f t="shared" si="292"/>
        <v>0</v>
      </c>
      <c r="AT166" s="8">
        <f t="shared" si="292"/>
        <v>0</v>
      </c>
      <c r="AU166" s="8">
        <f t="shared" si="292"/>
        <v>0</v>
      </c>
      <c r="AV166" s="8">
        <f t="shared" si="292"/>
        <v>0</v>
      </c>
      <c r="AW166" s="8">
        <f t="shared" si="292"/>
        <v>0</v>
      </c>
      <c r="AX166" s="8">
        <f t="shared" si="292"/>
        <v>0</v>
      </c>
      <c r="AY166" s="8">
        <f t="shared" si="292"/>
        <v>0</v>
      </c>
      <c r="AZ166" s="8">
        <f t="shared" si="290"/>
        <v>0</v>
      </c>
      <c r="BA166" s="8">
        <f t="shared" si="290"/>
        <v>0</v>
      </c>
      <c r="BB166" s="8">
        <f t="shared" si="290"/>
        <v>0</v>
      </c>
      <c r="BC166" s="8">
        <f t="shared" si="290"/>
        <v>0</v>
      </c>
      <c r="BD166" s="8">
        <f t="shared" si="290"/>
        <v>0</v>
      </c>
      <c r="BE166" s="8">
        <f t="shared" si="290"/>
        <v>0</v>
      </c>
      <c r="BF166" s="8">
        <f t="shared" si="290"/>
        <v>0</v>
      </c>
      <c r="BG166" s="8">
        <f t="shared" si="290"/>
        <v>0</v>
      </c>
      <c r="BH166" s="8">
        <f t="shared" si="290"/>
        <v>0</v>
      </c>
      <c r="BI166" s="8">
        <f t="shared" si="290"/>
        <v>0</v>
      </c>
      <c r="BJ166" s="8">
        <f t="shared" si="290"/>
        <v>0</v>
      </c>
      <c r="BK166" s="8">
        <f t="shared" si="290"/>
        <v>0</v>
      </c>
      <c r="BO166" s="8">
        <f t="shared" si="291"/>
        <v>0</v>
      </c>
      <c r="BP166" s="8">
        <f t="shared" si="291"/>
        <v>0</v>
      </c>
      <c r="BQ166" s="8">
        <f t="shared" si="291"/>
        <v>0</v>
      </c>
      <c r="BR166" s="8">
        <f t="shared" si="291"/>
        <v>0</v>
      </c>
      <c r="BS166" s="8">
        <f t="shared" si="291"/>
        <v>0</v>
      </c>
      <c r="BT166" s="8">
        <f t="shared" si="291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292"/>
        <v>0</v>
      </c>
      <c r="F167" s="8">
        <f t="shared" si="292"/>
        <v>0</v>
      </c>
      <c r="G167" s="8">
        <f t="shared" si="292"/>
        <v>0</v>
      </c>
      <c r="H167" s="8">
        <f t="shared" si="292"/>
        <v>0</v>
      </c>
      <c r="I167" s="8">
        <f t="shared" si="292"/>
        <v>0</v>
      </c>
      <c r="J167" s="8">
        <f t="shared" si="292"/>
        <v>0</v>
      </c>
      <c r="K167" s="8">
        <f t="shared" si="292"/>
        <v>0</v>
      </c>
      <c r="L167" s="8">
        <f t="shared" si="292"/>
        <v>0</v>
      </c>
      <c r="M167" s="8">
        <f t="shared" si="292"/>
        <v>0</v>
      </c>
      <c r="N167" s="8">
        <f t="shared" si="292"/>
        <v>0</v>
      </c>
      <c r="O167" s="8">
        <f t="shared" si="292"/>
        <v>0</v>
      </c>
      <c r="P167" s="8">
        <f t="shared" si="292"/>
        <v>0</v>
      </c>
      <c r="Q167" s="8">
        <f t="shared" si="292"/>
        <v>0</v>
      </c>
      <c r="R167" s="8">
        <f t="shared" si="292"/>
        <v>0</v>
      </c>
      <c r="S167" s="8">
        <f t="shared" si="292"/>
        <v>0</v>
      </c>
      <c r="T167" s="8">
        <f t="shared" si="292"/>
        <v>0</v>
      </c>
      <c r="U167" s="8">
        <f t="shared" si="292"/>
        <v>0</v>
      </c>
      <c r="V167" s="8">
        <f t="shared" si="292"/>
        <v>0</v>
      </c>
      <c r="W167" s="8">
        <f t="shared" si="292"/>
        <v>0</v>
      </c>
      <c r="X167" s="8">
        <f t="shared" si="292"/>
        <v>0</v>
      </c>
      <c r="Y167" s="8">
        <f t="shared" si="292"/>
        <v>0</v>
      </c>
      <c r="Z167" s="8">
        <f t="shared" si="292"/>
        <v>0</v>
      </c>
      <c r="AA167" s="8">
        <f t="shared" si="292"/>
        <v>0</v>
      </c>
      <c r="AB167" s="8">
        <f t="shared" si="292"/>
        <v>0</v>
      </c>
      <c r="AC167" s="8">
        <f t="shared" si="292"/>
        <v>0</v>
      </c>
      <c r="AD167" s="8">
        <f t="shared" si="292"/>
        <v>0</v>
      </c>
      <c r="AE167" s="8">
        <f t="shared" si="292"/>
        <v>0</v>
      </c>
      <c r="AF167" s="8">
        <f t="shared" si="292"/>
        <v>0</v>
      </c>
      <c r="AG167" s="8">
        <f t="shared" si="292"/>
        <v>0</v>
      </c>
      <c r="AH167" s="8">
        <f t="shared" si="292"/>
        <v>0</v>
      </c>
      <c r="AI167" s="8">
        <f t="shared" si="292"/>
        <v>0</v>
      </c>
      <c r="AJ167" s="8">
        <f t="shared" si="292"/>
        <v>0</v>
      </c>
      <c r="AK167" s="8">
        <f t="shared" si="292"/>
        <v>0</v>
      </c>
      <c r="AL167" s="8">
        <f t="shared" si="292"/>
        <v>0</v>
      </c>
      <c r="AM167" s="8">
        <f t="shared" si="292"/>
        <v>0</v>
      </c>
      <c r="AN167" s="8">
        <f t="shared" si="292"/>
        <v>0</v>
      </c>
      <c r="AO167" s="8">
        <f t="shared" si="292"/>
        <v>0</v>
      </c>
      <c r="AP167" s="8">
        <f t="shared" si="292"/>
        <v>0</v>
      </c>
      <c r="AQ167" s="8">
        <f t="shared" si="292"/>
        <v>0</v>
      </c>
      <c r="AR167" s="8">
        <f t="shared" si="292"/>
        <v>0</v>
      </c>
      <c r="AS167" s="8">
        <f t="shared" si="292"/>
        <v>0</v>
      </c>
      <c r="AT167" s="8">
        <f t="shared" si="292"/>
        <v>0</v>
      </c>
      <c r="AU167" s="8">
        <f t="shared" si="292"/>
        <v>0</v>
      </c>
      <c r="AV167" s="8">
        <f t="shared" si="292"/>
        <v>0</v>
      </c>
      <c r="AW167" s="8">
        <f t="shared" si="292"/>
        <v>0</v>
      </c>
      <c r="AX167" s="8">
        <f t="shared" si="292"/>
        <v>0</v>
      </c>
      <c r="AY167" s="8">
        <f t="shared" si="292"/>
        <v>0</v>
      </c>
      <c r="AZ167" s="8">
        <f t="shared" si="290"/>
        <v>0</v>
      </c>
      <c r="BA167" s="8">
        <f t="shared" si="290"/>
        <v>0</v>
      </c>
      <c r="BB167" s="8">
        <f t="shared" si="290"/>
        <v>0</v>
      </c>
      <c r="BC167" s="8">
        <f t="shared" si="290"/>
        <v>0</v>
      </c>
      <c r="BD167" s="8">
        <f t="shared" si="290"/>
        <v>0</v>
      </c>
      <c r="BE167" s="8">
        <f t="shared" si="290"/>
        <v>0</v>
      </c>
      <c r="BF167" s="8">
        <f t="shared" si="290"/>
        <v>0</v>
      </c>
      <c r="BG167" s="8">
        <f t="shared" si="290"/>
        <v>0</v>
      </c>
      <c r="BH167" s="8">
        <f t="shared" si="290"/>
        <v>0</v>
      </c>
      <c r="BI167" s="8">
        <f t="shared" si="290"/>
        <v>0</v>
      </c>
      <c r="BJ167" s="8">
        <f t="shared" si="290"/>
        <v>0</v>
      </c>
      <c r="BK167" s="8">
        <f t="shared" si="290"/>
        <v>0</v>
      </c>
      <c r="BO167" s="8">
        <f t="shared" si="291"/>
        <v>0</v>
      </c>
      <c r="BP167" s="8">
        <f t="shared" si="291"/>
        <v>0</v>
      </c>
      <c r="BQ167" s="8">
        <f t="shared" si="291"/>
        <v>0</v>
      </c>
      <c r="BR167" s="8">
        <f t="shared" si="291"/>
        <v>0</v>
      </c>
      <c r="BS167" s="8">
        <f t="shared" si="291"/>
        <v>0</v>
      </c>
      <c r="BT167" s="8">
        <f t="shared" si="291"/>
        <v>0</v>
      </c>
    </row>
    <row r="168" spans="1:72" hidden="1" outlineLevel="1" x14ac:dyDescent="0.25">
      <c r="A168" s="11"/>
      <c r="C168" s="51"/>
      <c r="D168" s="53">
        <f t="shared" ref="D168:BK168" si="293">SUM(D160:D167)</f>
        <v>0</v>
      </c>
      <c r="E168" s="53">
        <f t="shared" si="293"/>
        <v>0</v>
      </c>
      <c r="F168" s="53">
        <f t="shared" si="293"/>
        <v>0</v>
      </c>
      <c r="G168" s="53">
        <f t="shared" si="293"/>
        <v>0</v>
      </c>
      <c r="H168" s="53">
        <f t="shared" si="293"/>
        <v>0</v>
      </c>
      <c r="I168" s="53">
        <f t="shared" si="293"/>
        <v>0</v>
      </c>
      <c r="J168" s="53">
        <f t="shared" si="293"/>
        <v>0</v>
      </c>
      <c r="K168" s="53">
        <f t="shared" si="293"/>
        <v>0</v>
      </c>
      <c r="L168" s="53">
        <f t="shared" si="293"/>
        <v>0</v>
      </c>
      <c r="M168" s="53">
        <f t="shared" si="293"/>
        <v>0</v>
      </c>
      <c r="N168" s="53">
        <f t="shared" si="293"/>
        <v>0</v>
      </c>
      <c r="O168" s="53">
        <f t="shared" si="293"/>
        <v>0</v>
      </c>
      <c r="P168" s="53">
        <f t="shared" si="293"/>
        <v>0</v>
      </c>
      <c r="Q168" s="53">
        <f t="shared" si="293"/>
        <v>0</v>
      </c>
      <c r="R168" s="53">
        <f t="shared" si="293"/>
        <v>0</v>
      </c>
      <c r="S168" s="53">
        <f t="shared" si="293"/>
        <v>0</v>
      </c>
      <c r="T168" s="53">
        <f t="shared" si="293"/>
        <v>0</v>
      </c>
      <c r="U168" s="53">
        <f t="shared" si="293"/>
        <v>0</v>
      </c>
      <c r="V168" s="53">
        <f t="shared" si="293"/>
        <v>0</v>
      </c>
      <c r="W168" s="53">
        <f t="shared" si="293"/>
        <v>0</v>
      </c>
      <c r="X168" s="53">
        <f t="shared" si="293"/>
        <v>0</v>
      </c>
      <c r="Y168" s="53">
        <f t="shared" si="293"/>
        <v>0</v>
      </c>
      <c r="Z168" s="53">
        <f t="shared" si="293"/>
        <v>0</v>
      </c>
      <c r="AA168" s="53">
        <f t="shared" si="293"/>
        <v>0</v>
      </c>
      <c r="AB168" s="53">
        <f t="shared" si="293"/>
        <v>0</v>
      </c>
      <c r="AC168" s="53">
        <f t="shared" si="293"/>
        <v>0</v>
      </c>
      <c r="AD168" s="53">
        <f t="shared" si="293"/>
        <v>0</v>
      </c>
      <c r="AE168" s="53">
        <f t="shared" si="293"/>
        <v>0</v>
      </c>
      <c r="AF168" s="53">
        <f t="shared" si="293"/>
        <v>0</v>
      </c>
      <c r="AG168" s="53">
        <f t="shared" si="293"/>
        <v>0</v>
      </c>
      <c r="AH168" s="53">
        <f t="shared" si="293"/>
        <v>0</v>
      </c>
      <c r="AI168" s="53">
        <f t="shared" si="293"/>
        <v>0</v>
      </c>
      <c r="AJ168" s="53">
        <f t="shared" si="293"/>
        <v>0</v>
      </c>
      <c r="AK168" s="53">
        <f t="shared" si="293"/>
        <v>0</v>
      </c>
      <c r="AL168" s="53">
        <f t="shared" si="293"/>
        <v>0</v>
      </c>
      <c r="AM168" s="53">
        <f t="shared" si="293"/>
        <v>0</v>
      </c>
      <c r="AN168" s="53">
        <f t="shared" si="293"/>
        <v>0</v>
      </c>
      <c r="AO168" s="53">
        <f t="shared" si="293"/>
        <v>0</v>
      </c>
      <c r="AP168" s="53">
        <f t="shared" si="293"/>
        <v>0</v>
      </c>
      <c r="AQ168" s="53">
        <f t="shared" si="293"/>
        <v>0</v>
      </c>
      <c r="AR168" s="53">
        <f t="shared" si="293"/>
        <v>0</v>
      </c>
      <c r="AS168" s="53">
        <f t="shared" si="293"/>
        <v>0</v>
      </c>
      <c r="AT168" s="53">
        <f t="shared" si="293"/>
        <v>0</v>
      </c>
      <c r="AU168" s="53">
        <f t="shared" si="293"/>
        <v>0</v>
      </c>
      <c r="AV168" s="53">
        <f t="shared" si="293"/>
        <v>0</v>
      </c>
      <c r="AW168" s="53">
        <f t="shared" si="293"/>
        <v>0</v>
      </c>
      <c r="AX168" s="53">
        <f t="shared" si="293"/>
        <v>0</v>
      </c>
      <c r="AY168" s="53">
        <f t="shared" si="293"/>
        <v>0</v>
      </c>
      <c r="AZ168" s="53">
        <f t="shared" si="293"/>
        <v>2097.6333464999998</v>
      </c>
      <c r="BA168" s="53">
        <f t="shared" si="293"/>
        <v>1825.7957656000001</v>
      </c>
      <c r="BB168" s="53">
        <f t="shared" si="293"/>
        <v>2096.9967334000003</v>
      </c>
      <c r="BC168" s="53">
        <f t="shared" si="293"/>
        <v>2133.0168573000001</v>
      </c>
      <c r="BD168" s="53">
        <f t="shared" si="293"/>
        <v>2091.3982464000001</v>
      </c>
      <c r="BE168" s="53">
        <f t="shared" si="293"/>
        <v>1947.8408713000001</v>
      </c>
      <c r="BF168" s="53">
        <f t="shared" si="293"/>
        <v>2204.0681258</v>
      </c>
      <c r="BG168" s="53">
        <f t="shared" si="293"/>
        <v>2102.2491838000001</v>
      </c>
      <c r="BH168" s="53">
        <f t="shared" si="293"/>
        <v>1910.9381960000001</v>
      </c>
      <c r="BI168" s="53">
        <f t="shared" si="293"/>
        <v>1959.0391708000002</v>
      </c>
      <c r="BJ168" s="53">
        <f t="shared" si="293"/>
        <v>1872.9223148999999</v>
      </c>
      <c r="BK168" s="53">
        <f t="shared" si="293"/>
        <v>2313.8704131</v>
      </c>
      <c r="BO168" s="53">
        <f t="shared" ref="BO168:BT168" si="294">SUM(BO160:BO167)</f>
        <v>0</v>
      </c>
      <c r="BP168" s="53">
        <f t="shared" si="294"/>
        <v>10244.840949200001</v>
      </c>
      <c r="BQ168" s="53">
        <f t="shared" si="294"/>
        <v>0</v>
      </c>
      <c r="BR168" s="53">
        <f t="shared" si="294"/>
        <v>0</v>
      </c>
      <c r="BS168" s="53">
        <f t="shared" si="294"/>
        <v>0</v>
      </c>
      <c r="BT168" s="53">
        <f t="shared" si="294"/>
        <v>0</v>
      </c>
    </row>
    <row r="169" spans="1:72" hidden="1" outlineLevel="1" x14ac:dyDescent="0.25">
      <c r="A169" s="11"/>
      <c r="C169" s="51"/>
      <c r="D169" s="8">
        <f t="shared" ref="D169:BK173" si="295">+D112+D131+D150</f>
        <v>0</v>
      </c>
      <c r="E169" s="8">
        <f t="shared" si="295"/>
        <v>0</v>
      </c>
      <c r="F169" s="8">
        <f t="shared" si="295"/>
        <v>0</v>
      </c>
      <c r="G169" s="8">
        <f t="shared" si="295"/>
        <v>0</v>
      </c>
      <c r="H169" s="8">
        <f t="shared" si="295"/>
        <v>0</v>
      </c>
      <c r="I169" s="8">
        <f t="shared" si="295"/>
        <v>0</v>
      </c>
      <c r="J169" s="8">
        <f t="shared" si="295"/>
        <v>0</v>
      </c>
      <c r="K169" s="8">
        <f t="shared" si="295"/>
        <v>0</v>
      </c>
      <c r="L169" s="8">
        <f t="shared" si="295"/>
        <v>0</v>
      </c>
      <c r="M169" s="8">
        <f t="shared" si="295"/>
        <v>0</v>
      </c>
      <c r="N169" s="8">
        <f t="shared" si="295"/>
        <v>0</v>
      </c>
      <c r="O169" s="8">
        <f t="shared" si="295"/>
        <v>0</v>
      </c>
      <c r="P169" s="8">
        <f t="shared" si="295"/>
        <v>0</v>
      </c>
      <c r="Q169" s="8">
        <f t="shared" si="295"/>
        <v>0</v>
      </c>
      <c r="R169" s="8">
        <f t="shared" si="295"/>
        <v>0</v>
      </c>
      <c r="S169" s="8">
        <f t="shared" si="295"/>
        <v>0</v>
      </c>
      <c r="T169" s="8">
        <f t="shared" si="295"/>
        <v>0</v>
      </c>
      <c r="U169" s="8">
        <f t="shared" si="295"/>
        <v>0</v>
      </c>
      <c r="V169" s="8">
        <f t="shared" si="295"/>
        <v>0</v>
      </c>
      <c r="W169" s="8">
        <f t="shared" si="295"/>
        <v>0</v>
      </c>
      <c r="X169" s="8">
        <f t="shared" si="295"/>
        <v>0</v>
      </c>
      <c r="Y169" s="8">
        <f t="shared" si="295"/>
        <v>0</v>
      </c>
      <c r="Z169" s="8">
        <f t="shared" si="295"/>
        <v>0</v>
      </c>
      <c r="AA169" s="8">
        <f t="shared" si="295"/>
        <v>0</v>
      </c>
      <c r="AB169" s="8">
        <f t="shared" si="295"/>
        <v>0</v>
      </c>
      <c r="AC169" s="8">
        <f t="shared" si="295"/>
        <v>0</v>
      </c>
      <c r="AD169" s="8">
        <f t="shared" si="295"/>
        <v>0</v>
      </c>
      <c r="AE169" s="8">
        <f t="shared" si="295"/>
        <v>0</v>
      </c>
      <c r="AF169" s="8">
        <f t="shared" si="295"/>
        <v>0</v>
      </c>
      <c r="AG169" s="8">
        <f t="shared" si="295"/>
        <v>0</v>
      </c>
      <c r="AH169" s="8">
        <f t="shared" si="295"/>
        <v>0</v>
      </c>
      <c r="AI169" s="8">
        <f t="shared" si="295"/>
        <v>0</v>
      </c>
      <c r="AJ169" s="8">
        <f t="shared" si="295"/>
        <v>0</v>
      </c>
      <c r="AK169" s="8">
        <f t="shared" si="295"/>
        <v>0</v>
      </c>
      <c r="AL169" s="8">
        <f t="shared" si="295"/>
        <v>0</v>
      </c>
      <c r="AM169" s="8">
        <f t="shared" si="295"/>
        <v>0</v>
      </c>
      <c r="AN169" s="8">
        <f t="shared" si="295"/>
        <v>0</v>
      </c>
      <c r="AO169" s="8">
        <f t="shared" si="295"/>
        <v>0</v>
      </c>
      <c r="AP169" s="8">
        <f t="shared" si="295"/>
        <v>0</v>
      </c>
      <c r="AQ169" s="8">
        <f t="shared" si="295"/>
        <v>0</v>
      </c>
      <c r="AR169" s="8">
        <f t="shared" si="295"/>
        <v>0</v>
      </c>
      <c r="AS169" s="8">
        <f t="shared" si="295"/>
        <v>0</v>
      </c>
      <c r="AT169" s="8">
        <f t="shared" si="295"/>
        <v>0</v>
      </c>
      <c r="AU169" s="8">
        <f t="shared" si="295"/>
        <v>0</v>
      </c>
      <c r="AV169" s="8">
        <f t="shared" si="295"/>
        <v>0</v>
      </c>
      <c r="AW169" s="8">
        <f t="shared" si="295"/>
        <v>0</v>
      </c>
      <c r="AX169" s="8">
        <f t="shared" si="295"/>
        <v>0</v>
      </c>
      <c r="AY169" s="8">
        <f t="shared" si="295"/>
        <v>0</v>
      </c>
      <c r="AZ169" s="8">
        <f t="shared" si="295"/>
        <v>0</v>
      </c>
      <c r="BA169" s="8">
        <f t="shared" si="295"/>
        <v>0</v>
      </c>
      <c r="BB169" s="8">
        <f t="shared" si="295"/>
        <v>0</v>
      </c>
      <c r="BC169" s="8">
        <f t="shared" si="295"/>
        <v>0</v>
      </c>
      <c r="BD169" s="8">
        <f t="shared" si="295"/>
        <v>0</v>
      </c>
      <c r="BE169" s="8">
        <f t="shared" si="295"/>
        <v>0</v>
      </c>
      <c r="BF169" s="8">
        <f t="shared" si="295"/>
        <v>0</v>
      </c>
      <c r="BG169" s="8">
        <f t="shared" si="295"/>
        <v>0</v>
      </c>
      <c r="BH169" s="8">
        <f t="shared" si="295"/>
        <v>0</v>
      </c>
      <c r="BI169" s="8">
        <f t="shared" si="295"/>
        <v>0</v>
      </c>
      <c r="BJ169" s="8">
        <f t="shared" si="295"/>
        <v>0</v>
      </c>
      <c r="BK169" s="8">
        <f t="shared" si="295"/>
        <v>0</v>
      </c>
      <c r="BO169" s="8">
        <f t="shared" ref="BO169:BT174" si="296">+BO112+BO131+BO150</f>
        <v>0</v>
      </c>
      <c r="BP169" s="8">
        <f t="shared" si="296"/>
        <v>0</v>
      </c>
      <c r="BQ169" s="8">
        <f t="shared" si="296"/>
        <v>0</v>
      </c>
      <c r="BR169" s="8">
        <f t="shared" si="296"/>
        <v>0</v>
      </c>
      <c r="BS169" s="8">
        <f t="shared" si="296"/>
        <v>0</v>
      </c>
      <c r="BT169" s="8">
        <f t="shared" si="296"/>
        <v>0</v>
      </c>
    </row>
    <row r="170" spans="1:72" hidden="1" outlineLevel="1" x14ac:dyDescent="0.25">
      <c r="A170" s="11"/>
      <c r="C170" s="51"/>
      <c r="D170" s="8">
        <f t="shared" si="295"/>
        <v>0</v>
      </c>
      <c r="E170" s="8">
        <f t="shared" si="295"/>
        <v>0</v>
      </c>
      <c r="F170" s="8">
        <f t="shared" si="295"/>
        <v>0</v>
      </c>
      <c r="G170" s="8">
        <f t="shared" si="295"/>
        <v>0</v>
      </c>
      <c r="H170" s="8">
        <f t="shared" si="295"/>
        <v>0</v>
      </c>
      <c r="I170" s="8">
        <f t="shared" si="295"/>
        <v>0</v>
      </c>
      <c r="J170" s="8">
        <f t="shared" si="295"/>
        <v>0</v>
      </c>
      <c r="K170" s="8">
        <f t="shared" si="295"/>
        <v>0</v>
      </c>
      <c r="L170" s="8">
        <f t="shared" si="295"/>
        <v>0</v>
      </c>
      <c r="M170" s="8">
        <f t="shared" si="295"/>
        <v>0</v>
      </c>
      <c r="N170" s="8">
        <f t="shared" si="295"/>
        <v>0</v>
      </c>
      <c r="O170" s="8">
        <f t="shared" si="295"/>
        <v>0</v>
      </c>
      <c r="P170" s="8">
        <f t="shared" si="295"/>
        <v>0</v>
      </c>
      <c r="Q170" s="8">
        <f t="shared" si="295"/>
        <v>0</v>
      </c>
      <c r="R170" s="8">
        <f t="shared" si="295"/>
        <v>0</v>
      </c>
      <c r="S170" s="8">
        <f t="shared" si="295"/>
        <v>0</v>
      </c>
      <c r="T170" s="8">
        <f t="shared" si="295"/>
        <v>0</v>
      </c>
      <c r="U170" s="8">
        <f t="shared" si="295"/>
        <v>0</v>
      </c>
      <c r="V170" s="8">
        <f t="shared" si="295"/>
        <v>0</v>
      </c>
      <c r="W170" s="8">
        <f t="shared" si="295"/>
        <v>0</v>
      </c>
      <c r="X170" s="8">
        <f t="shared" si="295"/>
        <v>0</v>
      </c>
      <c r="Y170" s="8">
        <f t="shared" si="295"/>
        <v>0</v>
      </c>
      <c r="Z170" s="8">
        <f t="shared" si="295"/>
        <v>0</v>
      </c>
      <c r="AA170" s="8">
        <f t="shared" si="295"/>
        <v>0</v>
      </c>
      <c r="AB170" s="8">
        <f t="shared" si="295"/>
        <v>0</v>
      </c>
      <c r="AC170" s="8">
        <f t="shared" si="295"/>
        <v>0</v>
      </c>
      <c r="AD170" s="8">
        <f t="shared" si="295"/>
        <v>0</v>
      </c>
      <c r="AE170" s="8">
        <f t="shared" si="295"/>
        <v>0</v>
      </c>
      <c r="AF170" s="8">
        <f t="shared" si="295"/>
        <v>0</v>
      </c>
      <c r="AG170" s="8">
        <f t="shared" si="295"/>
        <v>0</v>
      </c>
      <c r="AH170" s="8">
        <f t="shared" si="295"/>
        <v>0</v>
      </c>
      <c r="AI170" s="8">
        <f t="shared" si="295"/>
        <v>0</v>
      </c>
      <c r="AJ170" s="8">
        <f t="shared" si="295"/>
        <v>0</v>
      </c>
      <c r="AK170" s="8">
        <f t="shared" si="295"/>
        <v>0</v>
      </c>
      <c r="AL170" s="8">
        <f t="shared" si="295"/>
        <v>0</v>
      </c>
      <c r="AM170" s="8">
        <f t="shared" si="295"/>
        <v>0</v>
      </c>
      <c r="AN170" s="8">
        <f t="shared" si="295"/>
        <v>0</v>
      </c>
      <c r="AO170" s="8">
        <f t="shared" si="295"/>
        <v>0</v>
      </c>
      <c r="AP170" s="8">
        <f t="shared" si="295"/>
        <v>0</v>
      </c>
      <c r="AQ170" s="8">
        <f t="shared" si="295"/>
        <v>0</v>
      </c>
      <c r="AR170" s="8">
        <f t="shared" si="295"/>
        <v>0</v>
      </c>
      <c r="AS170" s="8">
        <f t="shared" si="295"/>
        <v>0</v>
      </c>
      <c r="AT170" s="8">
        <f t="shared" si="295"/>
        <v>0</v>
      </c>
      <c r="AU170" s="8">
        <f t="shared" si="295"/>
        <v>0</v>
      </c>
      <c r="AV170" s="8">
        <f t="shared" si="295"/>
        <v>0</v>
      </c>
      <c r="AW170" s="8">
        <f t="shared" si="295"/>
        <v>0</v>
      </c>
      <c r="AX170" s="8">
        <f t="shared" si="295"/>
        <v>0</v>
      </c>
      <c r="AY170" s="8">
        <f t="shared" si="295"/>
        <v>0</v>
      </c>
      <c r="AZ170" s="8">
        <f t="shared" si="295"/>
        <v>0</v>
      </c>
      <c r="BA170" s="8">
        <f t="shared" si="295"/>
        <v>0</v>
      </c>
      <c r="BB170" s="8">
        <f t="shared" si="295"/>
        <v>0</v>
      </c>
      <c r="BC170" s="8">
        <f t="shared" si="295"/>
        <v>0</v>
      </c>
      <c r="BD170" s="8">
        <f t="shared" si="295"/>
        <v>0</v>
      </c>
      <c r="BE170" s="8">
        <f t="shared" si="295"/>
        <v>0</v>
      </c>
      <c r="BF170" s="8">
        <f t="shared" si="295"/>
        <v>0</v>
      </c>
      <c r="BG170" s="8">
        <f t="shared" si="295"/>
        <v>0</v>
      </c>
      <c r="BH170" s="8">
        <f t="shared" si="295"/>
        <v>0</v>
      </c>
      <c r="BI170" s="8">
        <f t="shared" si="295"/>
        <v>0</v>
      </c>
      <c r="BJ170" s="8">
        <f t="shared" si="295"/>
        <v>0</v>
      </c>
      <c r="BK170" s="8">
        <f t="shared" si="295"/>
        <v>0</v>
      </c>
      <c r="BO170" s="8">
        <f t="shared" si="296"/>
        <v>0</v>
      </c>
      <c r="BP170" s="8">
        <f t="shared" si="296"/>
        <v>0</v>
      </c>
      <c r="BQ170" s="8">
        <f t="shared" si="296"/>
        <v>0</v>
      </c>
      <c r="BR170" s="8">
        <f t="shared" si="296"/>
        <v>0</v>
      </c>
      <c r="BS170" s="8">
        <f t="shared" si="296"/>
        <v>0</v>
      </c>
      <c r="BT170" s="8">
        <f t="shared" si="296"/>
        <v>0</v>
      </c>
    </row>
    <row r="171" spans="1:72" hidden="1" outlineLevel="1" x14ac:dyDescent="0.25">
      <c r="A171" s="11"/>
      <c r="C171" s="51"/>
      <c r="D171" s="8">
        <f t="shared" si="295"/>
        <v>0</v>
      </c>
      <c r="E171" s="8">
        <f t="shared" si="295"/>
        <v>0</v>
      </c>
      <c r="F171" s="8">
        <f t="shared" si="295"/>
        <v>0</v>
      </c>
      <c r="G171" s="8">
        <f t="shared" si="295"/>
        <v>0</v>
      </c>
      <c r="H171" s="8">
        <f t="shared" si="295"/>
        <v>0</v>
      </c>
      <c r="I171" s="8">
        <f t="shared" si="295"/>
        <v>0</v>
      </c>
      <c r="J171" s="8">
        <f t="shared" si="295"/>
        <v>0</v>
      </c>
      <c r="K171" s="8">
        <f t="shared" si="295"/>
        <v>0</v>
      </c>
      <c r="L171" s="8">
        <f t="shared" si="295"/>
        <v>0</v>
      </c>
      <c r="M171" s="8">
        <f t="shared" si="295"/>
        <v>0</v>
      </c>
      <c r="N171" s="8">
        <f t="shared" si="295"/>
        <v>0</v>
      </c>
      <c r="O171" s="8">
        <f t="shared" si="295"/>
        <v>0</v>
      </c>
      <c r="P171" s="8">
        <f t="shared" si="295"/>
        <v>0</v>
      </c>
      <c r="Q171" s="8">
        <f t="shared" si="295"/>
        <v>0</v>
      </c>
      <c r="R171" s="8">
        <f t="shared" si="295"/>
        <v>0</v>
      </c>
      <c r="S171" s="8">
        <f t="shared" si="295"/>
        <v>0</v>
      </c>
      <c r="T171" s="8">
        <f t="shared" si="295"/>
        <v>0</v>
      </c>
      <c r="U171" s="8">
        <f t="shared" si="295"/>
        <v>0</v>
      </c>
      <c r="V171" s="8">
        <f t="shared" si="295"/>
        <v>0</v>
      </c>
      <c r="W171" s="8">
        <f t="shared" si="295"/>
        <v>0</v>
      </c>
      <c r="X171" s="8">
        <f t="shared" si="295"/>
        <v>0</v>
      </c>
      <c r="Y171" s="8">
        <f t="shared" si="295"/>
        <v>0</v>
      </c>
      <c r="Z171" s="8">
        <f t="shared" si="295"/>
        <v>0</v>
      </c>
      <c r="AA171" s="8">
        <f t="shared" si="295"/>
        <v>0</v>
      </c>
      <c r="AB171" s="8">
        <f t="shared" si="295"/>
        <v>0</v>
      </c>
      <c r="AC171" s="8">
        <f t="shared" si="295"/>
        <v>0</v>
      </c>
      <c r="AD171" s="8">
        <f t="shared" si="295"/>
        <v>0</v>
      </c>
      <c r="AE171" s="8">
        <f t="shared" si="295"/>
        <v>0</v>
      </c>
      <c r="AF171" s="8">
        <f t="shared" si="295"/>
        <v>0</v>
      </c>
      <c r="AG171" s="8">
        <f t="shared" si="295"/>
        <v>0</v>
      </c>
      <c r="AH171" s="8">
        <f t="shared" si="295"/>
        <v>0</v>
      </c>
      <c r="AI171" s="8">
        <f t="shared" si="295"/>
        <v>0</v>
      </c>
      <c r="AJ171" s="8">
        <f t="shared" si="295"/>
        <v>0</v>
      </c>
      <c r="AK171" s="8">
        <f t="shared" si="295"/>
        <v>0</v>
      </c>
      <c r="AL171" s="8">
        <f t="shared" si="295"/>
        <v>0</v>
      </c>
      <c r="AM171" s="8">
        <f t="shared" si="295"/>
        <v>0</v>
      </c>
      <c r="AN171" s="8">
        <f t="shared" si="295"/>
        <v>0</v>
      </c>
      <c r="AO171" s="8">
        <f t="shared" si="295"/>
        <v>0</v>
      </c>
      <c r="AP171" s="8">
        <f t="shared" si="295"/>
        <v>0</v>
      </c>
      <c r="AQ171" s="8">
        <f t="shared" si="295"/>
        <v>0</v>
      </c>
      <c r="AR171" s="8">
        <f t="shared" si="295"/>
        <v>0</v>
      </c>
      <c r="AS171" s="8">
        <f t="shared" si="295"/>
        <v>0</v>
      </c>
      <c r="AT171" s="8">
        <f t="shared" si="295"/>
        <v>0</v>
      </c>
      <c r="AU171" s="8">
        <f t="shared" si="295"/>
        <v>0</v>
      </c>
      <c r="AV171" s="8">
        <f t="shared" si="295"/>
        <v>0</v>
      </c>
      <c r="AW171" s="8">
        <f t="shared" si="295"/>
        <v>0</v>
      </c>
      <c r="AX171" s="8">
        <f t="shared" si="295"/>
        <v>0</v>
      </c>
      <c r="AY171" s="8">
        <f t="shared" si="295"/>
        <v>0</v>
      </c>
      <c r="AZ171" s="8">
        <f t="shared" si="295"/>
        <v>0</v>
      </c>
      <c r="BA171" s="8">
        <f t="shared" si="295"/>
        <v>0</v>
      </c>
      <c r="BB171" s="8">
        <f t="shared" si="295"/>
        <v>0</v>
      </c>
      <c r="BC171" s="8">
        <f t="shared" si="295"/>
        <v>0</v>
      </c>
      <c r="BD171" s="8">
        <f t="shared" si="295"/>
        <v>0</v>
      </c>
      <c r="BE171" s="8">
        <f t="shared" si="295"/>
        <v>0</v>
      </c>
      <c r="BF171" s="8">
        <f t="shared" si="295"/>
        <v>0</v>
      </c>
      <c r="BG171" s="8">
        <f t="shared" si="295"/>
        <v>0</v>
      </c>
      <c r="BH171" s="8">
        <f t="shared" si="295"/>
        <v>0</v>
      </c>
      <c r="BI171" s="8">
        <f t="shared" si="295"/>
        <v>0</v>
      </c>
      <c r="BJ171" s="8">
        <f t="shared" si="295"/>
        <v>0</v>
      </c>
      <c r="BK171" s="8">
        <f t="shared" si="295"/>
        <v>0</v>
      </c>
      <c r="BO171" s="8">
        <f t="shared" si="296"/>
        <v>0</v>
      </c>
      <c r="BP171" s="8">
        <f t="shared" si="296"/>
        <v>0</v>
      </c>
      <c r="BQ171" s="8">
        <f t="shared" si="296"/>
        <v>0</v>
      </c>
      <c r="BR171" s="8">
        <f t="shared" si="296"/>
        <v>0</v>
      </c>
      <c r="BS171" s="8">
        <f t="shared" si="296"/>
        <v>0</v>
      </c>
      <c r="BT171" s="8">
        <f t="shared" si="296"/>
        <v>0</v>
      </c>
    </row>
    <row r="172" spans="1:72" hidden="1" outlineLevel="1" x14ac:dyDescent="0.25">
      <c r="A172" s="11"/>
      <c r="C172" s="51"/>
      <c r="D172" s="8">
        <f t="shared" si="295"/>
        <v>0</v>
      </c>
      <c r="E172" s="8">
        <f t="shared" si="295"/>
        <v>0</v>
      </c>
      <c r="F172" s="8">
        <f t="shared" si="295"/>
        <v>0</v>
      </c>
      <c r="G172" s="8">
        <f t="shared" si="295"/>
        <v>0</v>
      </c>
      <c r="H172" s="8">
        <f t="shared" si="295"/>
        <v>0</v>
      </c>
      <c r="I172" s="8">
        <f t="shared" si="295"/>
        <v>0</v>
      </c>
      <c r="J172" s="8">
        <f t="shared" si="295"/>
        <v>0</v>
      </c>
      <c r="K172" s="8">
        <f t="shared" si="295"/>
        <v>0</v>
      </c>
      <c r="L172" s="8">
        <f t="shared" si="295"/>
        <v>0</v>
      </c>
      <c r="M172" s="8">
        <f t="shared" si="295"/>
        <v>0</v>
      </c>
      <c r="N172" s="8">
        <f t="shared" si="295"/>
        <v>0</v>
      </c>
      <c r="O172" s="8">
        <f t="shared" si="295"/>
        <v>0</v>
      </c>
      <c r="P172" s="8">
        <f t="shared" si="295"/>
        <v>0</v>
      </c>
      <c r="Q172" s="8">
        <f t="shared" si="295"/>
        <v>0</v>
      </c>
      <c r="R172" s="8">
        <f t="shared" si="295"/>
        <v>0</v>
      </c>
      <c r="S172" s="8">
        <f t="shared" si="295"/>
        <v>0</v>
      </c>
      <c r="T172" s="8">
        <f t="shared" si="295"/>
        <v>0</v>
      </c>
      <c r="U172" s="8">
        <f t="shared" si="295"/>
        <v>0</v>
      </c>
      <c r="V172" s="8">
        <f t="shared" si="295"/>
        <v>0</v>
      </c>
      <c r="W172" s="8">
        <f t="shared" si="295"/>
        <v>0</v>
      </c>
      <c r="X172" s="8">
        <f t="shared" si="295"/>
        <v>0</v>
      </c>
      <c r="Y172" s="8">
        <f t="shared" si="295"/>
        <v>0</v>
      </c>
      <c r="Z172" s="8">
        <f t="shared" si="295"/>
        <v>0</v>
      </c>
      <c r="AA172" s="8">
        <f t="shared" si="295"/>
        <v>0</v>
      </c>
      <c r="AB172" s="8">
        <f t="shared" si="295"/>
        <v>0</v>
      </c>
      <c r="AC172" s="8">
        <f t="shared" si="295"/>
        <v>0</v>
      </c>
      <c r="AD172" s="8">
        <f t="shared" si="295"/>
        <v>0</v>
      </c>
      <c r="AE172" s="8">
        <f t="shared" si="295"/>
        <v>0</v>
      </c>
      <c r="AF172" s="8">
        <f t="shared" si="295"/>
        <v>0</v>
      </c>
      <c r="AG172" s="8">
        <f t="shared" si="295"/>
        <v>0</v>
      </c>
      <c r="AH172" s="8">
        <f t="shared" si="295"/>
        <v>0</v>
      </c>
      <c r="AI172" s="8">
        <f t="shared" si="295"/>
        <v>0</v>
      </c>
      <c r="AJ172" s="8">
        <f t="shared" si="295"/>
        <v>0</v>
      </c>
      <c r="AK172" s="8">
        <f t="shared" si="295"/>
        <v>0</v>
      </c>
      <c r="AL172" s="8">
        <f t="shared" si="295"/>
        <v>0</v>
      </c>
      <c r="AM172" s="8">
        <f t="shared" si="295"/>
        <v>0</v>
      </c>
      <c r="AN172" s="8">
        <f t="shared" si="295"/>
        <v>0</v>
      </c>
      <c r="AO172" s="8">
        <f t="shared" si="295"/>
        <v>0</v>
      </c>
      <c r="AP172" s="8">
        <f t="shared" si="295"/>
        <v>0</v>
      </c>
      <c r="AQ172" s="8">
        <f t="shared" si="295"/>
        <v>0</v>
      </c>
      <c r="AR172" s="8">
        <f t="shared" si="295"/>
        <v>0</v>
      </c>
      <c r="AS172" s="8">
        <f t="shared" si="295"/>
        <v>0</v>
      </c>
      <c r="AT172" s="8">
        <f t="shared" si="295"/>
        <v>0</v>
      </c>
      <c r="AU172" s="8">
        <f t="shared" si="295"/>
        <v>0</v>
      </c>
      <c r="AV172" s="8">
        <f t="shared" si="295"/>
        <v>0</v>
      </c>
      <c r="AW172" s="8">
        <f t="shared" si="295"/>
        <v>0</v>
      </c>
      <c r="AX172" s="8">
        <f t="shared" si="295"/>
        <v>0</v>
      </c>
      <c r="AY172" s="8">
        <f t="shared" si="295"/>
        <v>0</v>
      </c>
      <c r="AZ172" s="8">
        <f t="shared" si="295"/>
        <v>0</v>
      </c>
      <c r="BA172" s="8">
        <f t="shared" si="295"/>
        <v>0</v>
      </c>
      <c r="BB172" s="8">
        <f t="shared" si="295"/>
        <v>0</v>
      </c>
      <c r="BC172" s="8">
        <f t="shared" si="295"/>
        <v>0</v>
      </c>
      <c r="BD172" s="8">
        <f t="shared" si="295"/>
        <v>0</v>
      </c>
      <c r="BE172" s="8">
        <f t="shared" si="295"/>
        <v>0</v>
      </c>
      <c r="BF172" s="8">
        <f t="shared" si="295"/>
        <v>0</v>
      </c>
      <c r="BG172" s="8">
        <f t="shared" si="295"/>
        <v>0</v>
      </c>
      <c r="BH172" s="8">
        <f t="shared" si="295"/>
        <v>0</v>
      </c>
      <c r="BI172" s="8">
        <f t="shared" si="295"/>
        <v>0</v>
      </c>
      <c r="BJ172" s="8">
        <f t="shared" si="295"/>
        <v>0</v>
      </c>
      <c r="BK172" s="8">
        <f t="shared" si="295"/>
        <v>0</v>
      </c>
      <c r="BO172" s="8">
        <f t="shared" si="296"/>
        <v>0</v>
      </c>
      <c r="BP172" s="8">
        <f t="shared" si="296"/>
        <v>0</v>
      </c>
      <c r="BQ172" s="8">
        <f t="shared" si="296"/>
        <v>0</v>
      </c>
      <c r="BR172" s="8">
        <f t="shared" si="296"/>
        <v>0</v>
      </c>
      <c r="BS172" s="8">
        <f t="shared" si="296"/>
        <v>0</v>
      </c>
      <c r="BT172" s="8">
        <f t="shared" si="296"/>
        <v>0</v>
      </c>
    </row>
    <row r="173" spans="1:72" hidden="1" outlineLevel="2" x14ac:dyDescent="0.25">
      <c r="A173" s="11"/>
      <c r="C173" s="2"/>
      <c r="D173" s="8">
        <f t="shared" si="295"/>
        <v>0</v>
      </c>
      <c r="E173" s="8">
        <f t="shared" si="295"/>
        <v>0</v>
      </c>
      <c r="F173" s="8">
        <f t="shared" si="295"/>
        <v>0</v>
      </c>
      <c r="G173" s="8">
        <f t="shared" si="295"/>
        <v>0</v>
      </c>
      <c r="H173" s="8">
        <f t="shared" si="295"/>
        <v>0</v>
      </c>
      <c r="I173" s="8">
        <f t="shared" si="295"/>
        <v>0</v>
      </c>
      <c r="J173" s="8">
        <f t="shared" si="295"/>
        <v>0</v>
      </c>
      <c r="K173" s="8">
        <f t="shared" si="295"/>
        <v>0</v>
      </c>
      <c r="L173" s="8">
        <f t="shared" si="295"/>
        <v>0</v>
      </c>
      <c r="M173" s="8">
        <f t="shared" si="295"/>
        <v>0</v>
      </c>
      <c r="N173" s="8">
        <f t="shared" si="295"/>
        <v>0</v>
      </c>
      <c r="O173" s="8">
        <f t="shared" si="295"/>
        <v>0</v>
      </c>
      <c r="P173" s="8">
        <f t="shared" si="295"/>
        <v>0</v>
      </c>
      <c r="Q173" s="8">
        <f t="shared" si="295"/>
        <v>0</v>
      </c>
      <c r="R173" s="8">
        <f t="shared" si="295"/>
        <v>0</v>
      </c>
      <c r="S173" s="8">
        <f t="shared" ref="S173:BK174" si="297">+S116+S135+S154</f>
        <v>0</v>
      </c>
      <c r="T173" s="8">
        <f t="shared" si="297"/>
        <v>0</v>
      </c>
      <c r="U173" s="8">
        <f t="shared" si="297"/>
        <v>0</v>
      </c>
      <c r="V173" s="8">
        <f t="shared" si="297"/>
        <v>0</v>
      </c>
      <c r="W173" s="8">
        <f t="shared" si="297"/>
        <v>0</v>
      </c>
      <c r="X173" s="8">
        <f t="shared" si="297"/>
        <v>0</v>
      </c>
      <c r="Y173" s="8">
        <f t="shared" si="297"/>
        <v>0</v>
      </c>
      <c r="Z173" s="8">
        <f t="shared" si="297"/>
        <v>0</v>
      </c>
      <c r="AA173" s="8">
        <f t="shared" si="297"/>
        <v>0</v>
      </c>
      <c r="AB173" s="8">
        <f t="shared" si="297"/>
        <v>0</v>
      </c>
      <c r="AC173" s="8">
        <f t="shared" si="297"/>
        <v>0</v>
      </c>
      <c r="AD173" s="8">
        <f t="shared" si="297"/>
        <v>0</v>
      </c>
      <c r="AE173" s="8">
        <f t="shared" si="297"/>
        <v>0</v>
      </c>
      <c r="AF173" s="8">
        <f t="shared" si="297"/>
        <v>0</v>
      </c>
      <c r="AG173" s="8">
        <f t="shared" si="297"/>
        <v>0</v>
      </c>
      <c r="AH173" s="8">
        <f t="shared" si="297"/>
        <v>0</v>
      </c>
      <c r="AI173" s="8">
        <f t="shared" si="297"/>
        <v>0</v>
      </c>
      <c r="AJ173" s="8">
        <f t="shared" si="297"/>
        <v>0</v>
      </c>
      <c r="AK173" s="8">
        <f t="shared" si="297"/>
        <v>0</v>
      </c>
      <c r="AL173" s="8">
        <f t="shared" si="297"/>
        <v>0</v>
      </c>
      <c r="AM173" s="8">
        <f t="shared" si="297"/>
        <v>0</v>
      </c>
      <c r="AN173" s="8">
        <f t="shared" si="297"/>
        <v>0</v>
      </c>
      <c r="AO173" s="8">
        <f t="shared" si="297"/>
        <v>0</v>
      </c>
      <c r="AP173" s="8">
        <f t="shared" si="297"/>
        <v>0</v>
      </c>
      <c r="AQ173" s="8">
        <f t="shared" si="297"/>
        <v>0</v>
      </c>
      <c r="AR173" s="8">
        <f t="shared" si="297"/>
        <v>0</v>
      </c>
      <c r="AS173" s="8">
        <f t="shared" si="297"/>
        <v>0</v>
      </c>
      <c r="AT173" s="8">
        <f t="shared" si="297"/>
        <v>0</v>
      </c>
      <c r="AU173" s="8">
        <f t="shared" si="297"/>
        <v>0</v>
      </c>
      <c r="AV173" s="8">
        <f t="shared" si="297"/>
        <v>0</v>
      </c>
      <c r="AW173" s="8">
        <f t="shared" si="297"/>
        <v>0</v>
      </c>
      <c r="AX173" s="8">
        <f t="shared" si="297"/>
        <v>0</v>
      </c>
      <c r="AY173" s="8">
        <f t="shared" si="297"/>
        <v>0</v>
      </c>
      <c r="AZ173" s="8">
        <f t="shared" si="297"/>
        <v>0</v>
      </c>
      <c r="BA173" s="8">
        <f t="shared" si="297"/>
        <v>0</v>
      </c>
      <c r="BB173" s="8">
        <f t="shared" si="297"/>
        <v>0</v>
      </c>
      <c r="BC173" s="8">
        <f t="shared" si="297"/>
        <v>0</v>
      </c>
      <c r="BD173" s="8">
        <f t="shared" si="297"/>
        <v>0</v>
      </c>
      <c r="BE173" s="8">
        <f t="shared" si="297"/>
        <v>0</v>
      </c>
      <c r="BF173" s="8">
        <f t="shared" si="297"/>
        <v>0</v>
      </c>
      <c r="BG173" s="8">
        <f t="shared" si="297"/>
        <v>0</v>
      </c>
      <c r="BH173" s="8">
        <f t="shared" si="297"/>
        <v>0</v>
      </c>
      <c r="BI173" s="8">
        <f t="shared" si="297"/>
        <v>0</v>
      </c>
      <c r="BJ173" s="8">
        <f t="shared" si="297"/>
        <v>0</v>
      </c>
      <c r="BK173" s="8">
        <f t="shared" si="297"/>
        <v>0</v>
      </c>
      <c r="BO173" s="8">
        <f t="shared" si="296"/>
        <v>0</v>
      </c>
      <c r="BP173" s="8">
        <f t="shared" si="296"/>
        <v>0</v>
      </c>
      <c r="BQ173" s="8">
        <f t="shared" si="296"/>
        <v>0</v>
      </c>
      <c r="BR173" s="8">
        <f t="shared" si="296"/>
        <v>0</v>
      </c>
      <c r="BS173" s="8">
        <f t="shared" si="296"/>
        <v>0</v>
      </c>
      <c r="BT173" s="8">
        <f t="shared" si="296"/>
        <v>0</v>
      </c>
    </row>
    <row r="174" spans="1:72" hidden="1" outlineLevel="2" x14ac:dyDescent="0.25">
      <c r="A174" s="11"/>
      <c r="C174" s="2"/>
      <c r="D174" s="8">
        <f t="shared" ref="D174:AY174" si="298">+D117+D136+D155</f>
        <v>0</v>
      </c>
      <c r="E174" s="8">
        <f t="shared" si="298"/>
        <v>0</v>
      </c>
      <c r="F174" s="8">
        <f t="shared" si="298"/>
        <v>0</v>
      </c>
      <c r="G174" s="8">
        <f t="shared" si="298"/>
        <v>0</v>
      </c>
      <c r="H174" s="8">
        <f t="shared" si="298"/>
        <v>0</v>
      </c>
      <c r="I174" s="8">
        <f t="shared" si="298"/>
        <v>0</v>
      </c>
      <c r="J174" s="8">
        <f t="shared" si="298"/>
        <v>0</v>
      </c>
      <c r="K174" s="8">
        <f t="shared" si="298"/>
        <v>0</v>
      </c>
      <c r="L174" s="8">
        <f t="shared" si="298"/>
        <v>0</v>
      </c>
      <c r="M174" s="8">
        <f t="shared" si="298"/>
        <v>0</v>
      </c>
      <c r="N174" s="8">
        <f t="shared" si="298"/>
        <v>0</v>
      </c>
      <c r="O174" s="8">
        <f t="shared" si="298"/>
        <v>0</v>
      </c>
      <c r="P174" s="8">
        <f t="shared" si="298"/>
        <v>0</v>
      </c>
      <c r="Q174" s="8">
        <f t="shared" si="298"/>
        <v>0</v>
      </c>
      <c r="R174" s="8">
        <f t="shared" si="298"/>
        <v>0</v>
      </c>
      <c r="S174" s="8">
        <f t="shared" si="298"/>
        <v>0</v>
      </c>
      <c r="T174" s="8">
        <f t="shared" si="298"/>
        <v>0</v>
      </c>
      <c r="U174" s="8">
        <f t="shared" si="298"/>
        <v>0</v>
      </c>
      <c r="V174" s="8">
        <f t="shared" si="298"/>
        <v>0</v>
      </c>
      <c r="W174" s="8">
        <f t="shared" si="298"/>
        <v>0</v>
      </c>
      <c r="X174" s="8">
        <f t="shared" si="298"/>
        <v>0</v>
      </c>
      <c r="Y174" s="8">
        <f t="shared" si="298"/>
        <v>0</v>
      </c>
      <c r="Z174" s="8">
        <f t="shared" si="298"/>
        <v>0</v>
      </c>
      <c r="AA174" s="8">
        <f t="shared" si="298"/>
        <v>0</v>
      </c>
      <c r="AB174" s="8">
        <f t="shared" si="298"/>
        <v>0</v>
      </c>
      <c r="AC174" s="8">
        <f t="shared" si="298"/>
        <v>0</v>
      </c>
      <c r="AD174" s="8">
        <f t="shared" si="298"/>
        <v>0</v>
      </c>
      <c r="AE174" s="8">
        <f t="shared" si="298"/>
        <v>0</v>
      </c>
      <c r="AF174" s="8">
        <f t="shared" si="298"/>
        <v>0</v>
      </c>
      <c r="AG174" s="8">
        <f t="shared" si="298"/>
        <v>0</v>
      </c>
      <c r="AH174" s="8">
        <f t="shared" si="298"/>
        <v>0</v>
      </c>
      <c r="AI174" s="8">
        <f t="shared" si="298"/>
        <v>0</v>
      </c>
      <c r="AJ174" s="8">
        <f t="shared" si="298"/>
        <v>0</v>
      </c>
      <c r="AK174" s="8">
        <f t="shared" si="298"/>
        <v>0</v>
      </c>
      <c r="AL174" s="8">
        <f t="shared" si="298"/>
        <v>0</v>
      </c>
      <c r="AM174" s="8">
        <f t="shared" si="298"/>
        <v>0</v>
      </c>
      <c r="AN174" s="8">
        <f t="shared" si="298"/>
        <v>0</v>
      </c>
      <c r="AO174" s="8">
        <f t="shared" si="298"/>
        <v>0</v>
      </c>
      <c r="AP174" s="8">
        <f t="shared" si="298"/>
        <v>0</v>
      </c>
      <c r="AQ174" s="8">
        <f t="shared" si="298"/>
        <v>0</v>
      </c>
      <c r="AR174" s="8">
        <f t="shared" si="298"/>
        <v>0</v>
      </c>
      <c r="AS174" s="8">
        <f t="shared" si="298"/>
        <v>0</v>
      </c>
      <c r="AT174" s="8">
        <f t="shared" si="298"/>
        <v>0</v>
      </c>
      <c r="AU174" s="8">
        <f t="shared" si="298"/>
        <v>0</v>
      </c>
      <c r="AV174" s="8">
        <f t="shared" si="298"/>
        <v>0</v>
      </c>
      <c r="AW174" s="8">
        <f t="shared" si="298"/>
        <v>0</v>
      </c>
      <c r="AX174" s="8">
        <f t="shared" si="298"/>
        <v>0</v>
      </c>
      <c r="AY174" s="8">
        <f t="shared" si="298"/>
        <v>0</v>
      </c>
      <c r="AZ174" s="8">
        <f t="shared" si="297"/>
        <v>0</v>
      </c>
      <c r="BA174" s="8">
        <f t="shared" si="297"/>
        <v>0</v>
      </c>
      <c r="BB174" s="8">
        <f t="shared" si="297"/>
        <v>0</v>
      </c>
      <c r="BC174" s="8">
        <f t="shared" si="297"/>
        <v>0</v>
      </c>
      <c r="BD174" s="8">
        <f t="shared" si="297"/>
        <v>0</v>
      </c>
      <c r="BE174" s="8">
        <f t="shared" si="297"/>
        <v>0</v>
      </c>
      <c r="BF174" s="8">
        <f t="shared" si="297"/>
        <v>0</v>
      </c>
      <c r="BG174" s="8">
        <f t="shared" si="297"/>
        <v>0</v>
      </c>
      <c r="BH174" s="8">
        <f t="shared" si="297"/>
        <v>0</v>
      </c>
      <c r="BI174" s="8">
        <f t="shared" si="297"/>
        <v>0</v>
      </c>
      <c r="BJ174" s="8">
        <f t="shared" si="297"/>
        <v>0</v>
      </c>
      <c r="BK174" s="8">
        <f t="shared" si="297"/>
        <v>0</v>
      </c>
      <c r="BO174" s="8">
        <f t="shared" si="296"/>
        <v>0</v>
      </c>
      <c r="BP174" s="8">
        <f t="shared" si="296"/>
        <v>0</v>
      </c>
      <c r="BQ174" s="8">
        <f t="shared" si="296"/>
        <v>0</v>
      </c>
      <c r="BR174" s="8">
        <f t="shared" si="296"/>
        <v>0</v>
      </c>
      <c r="BS174" s="8">
        <f t="shared" si="296"/>
        <v>0</v>
      </c>
      <c r="BT174" s="8">
        <f t="shared" si="296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299">SUM(E173:E174)</f>
        <v>0</v>
      </c>
      <c r="F175" s="53">
        <f t="shared" si="299"/>
        <v>0</v>
      </c>
      <c r="G175" s="53">
        <f t="shared" si="299"/>
        <v>0</v>
      </c>
      <c r="H175" s="53">
        <f t="shared" si="299"/>
        <v>0</v>
      </c>
      <c r="I175" s="53">
        <f t="shared" si="299"/>
        <v>0</v>
      </c>
      <c r="J175" s="53">
        <f t="shared" si="299"/>
        <v>0</v>
      </c>
      <c r="K175" s="53">
        <f t="shared" si="299"/>
        <v>0</v>
      </c>
      <c r="L175" s="53">
        <f t="shared" si="299"/>
        <v>0</v>
      </c>
      <c r="M175" s="53">
        <f t="shared" si="299"/>
        <v>0</v>
      </c>
      <c r="N175" s="53">
        <f t="shared" si="299"/>
        <v>0</v>
      </c>
      <c r="O175" s="53">
        <f t="shared" si="299"/>
        <v>0</v>
      </c>
      <c r="P175" s="53">
        <f t="shared" si="299"/>
        <v>0</v>
      </c>
      <c r="Q175" s="53">
        <f t="shared" si="299"/>
        <v>0</v>
      </c>
      <c r="R175" s="53">
        <f t="shared" si="299"/>
        <v>0</v>
      </c>
      <c r="S175" s="53">
        <f t="shared" si="299"/>
        <v>0</v>
      </c>
      <c r="T175" s="53">
        <f t="shared" si="299"/>
        <v>0</v>
      </c>
      <c r="U175" s="53">
        <f t="shared" si="299"/>
        <v>0</v>
      </c>
      <c r="V175" s="53">
        <f t="shared" si="299"/>
        <v>0</v>
      </c>
      <c r="W175" s="53">
        <f t="shared" si="299"/>
        <v>0</v>
      </c>
      <c r="X175" s="53">
        <f t="shared" si="299"/>
        <v>0</v>
      </c>
      <c r="Y175" s="53">
        <f t="shared" si="299"/>
        <v>0</v>
      </c>
      <c r="Z175" s="53">
        <f t="shared" si="299"/>
        <v>0</v>
      </c>
      <c r="AA175" s="53">
        <f t="shared" si="299"/>
        <v>0</v>
      </c>
      <c r="AB175" s="53">
        <f t="shared" si="299"/>
        <v>0</v>
      </c>
      <c r="AC175" s="53">
        <f t="shared" si="299"/>
        <v>0</v>
      </c>
      <c r="AD175" s="53">
        <f t="shared" si="299"/>
        <v>0</v>
      </c>
      <c r="AE175" s="53">
        <f t="shared" si="299"/>
        <v>0</v>
      </c>
      <c r="AF175" s="53">
        <f t="shared" si="299"/>
        <v>0</v>
      </c>
      <c r="AG175" s="53">
        <f t="shared" si="299"/>
        <v>0</v>
      </c>
      <c r="AH175" s="53">
        <f t="shared" si="299"/>
        <v>0</v>
      </c>
      <c r="AI175" s="53">
        <f t="shared" si="299"/>
        <v>0</v>
      </c>
      <c r="AJ175" s="53">
        <f t="shared" si="299"/>
        <v>0</v>
      </c>
      <c r="AK175" s="53">
        <f t="shared" si="299"/>
        <v>0</v>
      </c>
      <c r="AL175" s="53">
        <f t="shared" si="299"/>
        <v>0</v>
      </c>
      <c r="AM175" s="53">
        <f t="shared" si="299"/>
        <v>0</v>
      </c>
      <c r="AN175" s="53">
        <f t="shared" si="299"/>
        <v>0</v>
      </c>
      <c r="AO175" s="53">
        <f t="shared" si="299"/>
        <v>0</v>
      </c>
      <c r="AP175" s="53">
        <f t="shared" si="299"/>
        <v>0</v>
      </c>
      <c r="AQ175" s="53">
        <f t="shared" si="299"/>
        <v>0</v>
      </c>
      <c r="AR175" s="53">
        <f t="shared" si="299"/>
        <v>0</v>
      </c>
      <c r="AS175" s="53">
        <f t="shared" si="299"/>
        <v>0</v>
      </c>
      <c r="AT175" s="53">
        <f t="shared" si="299"/>
        <v>0</v>
      </c>
      <c r="AU175" s="53">
        <f t="shared" si="299"/>
        <v>0</v>
      </c>
      <c r="AV175" s="53">
        <f t="shared" si="299"/>
        <v>0</v>
      </c>
      <c r="AW175" s="53">
        <f t="shared" si="299"/>
        <v>0</v>
      </c>
      <c r="AX175" s="53">
        <f t="shared" si="299"/>
        <v>0</v>
      </c>
      <c r="AY175" s="53">
        <f t="shared" si="299"/>
        <v>0</v>
      </c>
      <c r="AZ175" s="53">
        <f t="shared" si="299"/>
        <v>0</v>
      </c>
      <c r="BA175" s="53">
        <f t="shared" si="299"/>
        <v>0</v>
      </c>
      <c r="BB175" s="53">
        <f t="shared" si="299"/>
        <v>0</v>
      </c>
      <c r="BC175" s="53">
        <f t="shared" si="299"/>
        <v>0</v>
      </c>
      <c r="BD175" s="53">
        <f t="shared" si="299"/>
        <v>0</v>
      </c>
      <c r="BE175" s="53">
        <f t="shared" si="299"/>
        <v>0</v>
      </c>
      <c r="BF175" s="53">
        <f t="shared" si="299"/>
        <v>0</v>
      </c>
      <c r="BG175" s="53">
        <f t="shared" si="299"/>
        <v>0</v>
      </c>
      <c r="BH175" s="53">
        <f t="shared" si="299"/>
        <v>0</v>
      </c>
      <c r="BI175" s="53">
        <f t="shared" si="299"/>
        <v>0</v>
      </c>
      <c r="BJ175" s="53">
        <f t="shared" si="299"/>
        <v>0</v>
      </c>
      <c r="BK175" s="53">
        <f t="shared" si="299"/>
        <v>0</v>
      </c>
      <c r="BO175" s="53">
        <f t="shared" ref="BO175:BT175" si="300">SUM(BO173:BO174)</f>
        <v>0</v>
      </c>
      <c r="BP175" s="53">
        <f t="shared" si="300"/>
        <v>0</v>
      </c>
      <c r="BQ175" s="53">
        <f t="shared" si="300"/>
        <v>0</v>
      </c>
      <c r="BR175" s="53">
        <f t="shared" si="300"/>
        <v>0</v>
      </c>
      <c r="BS175" s="53">
        <f t="shared" si="300"/>
        <v>0</v>
      </c>
      <c r="BT175" s="53">
        <f t="shared" si="300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301">SUM(E168,E169:E172,E175)</f>
        <v>0</v>
      </c>
      <c r="F176" s="10">
        <f t="shared" si="301"/>
        <v>0</v>
      </c>
      <c r="G176" s="10">
        <f t="shared" si="301"/>
        <v>0</v>
      </c>
      <c r="H176" s="10">
        <f t="shared" si="301"/>
        <v>0</v>
      </c>
      <c r="I176" s="10">
        <f t="shared" si="301"/>
        <v>0</v>
      </c>
      <c r="J176" s="10">
        <f t="shared" si="301"/>
        <v>0</v>
      </c>
      <c r="K176" s="10">
        <f t="shared" si="301"/>
        <v>0</v>
      </c>
      <c r="L176" s="10">
        <f t="shared" si="301"/>
        <v>0</v>
      </c>
      <c r="M176" s="10">
        <f t="shared" si="301"/>
        <v>0</v>
      </c>
      <c r="N176" s="10">
        <f t="shared" si="301"/>
        <v>0</v>
      </c>
      <c r="O176" s="10">
        <f t="shared" si="301"/>
        <v>0</v>
      </c>
      <c r="P176" s="10">
        <f t="shared" si="301"/>
        <v>0</v>
      </c>
      <c r="Q176" s="10">
        <f t="shared" si="301"/>
        <v>0</v>
      </c>
      <c r="R176" s="10">
        <f t="shared" si="301"/>
        <v>0</v>
      </c>
      <c r="S176" s="10">
        <f t="shared" si="301"/>
        <v>0</v>
      </c>
      <c r="T176" s="10">
        <f t="shared" si="301"/>
        <v>0</v>
      </c>
      <c r="U176" s="10">
        <f t="shared" si="301"/>
        <v>0</v>
      </c>
      <c r="V176" s="10">
        <f t="shared" si="301"/>
        <v>0</v>
      </c>
      <c r="W176" s="10">
        <f t="shared" si="301"/>
        <v>0</v>
      </c>
      <c r="X176" s="10">
        <f t="shared" si="301"/>
        <v>0</v>
      </c>
      <c r="Y176" s="10">
        <f t="shared" si="301"/>
        <v>0</v>
      </c>
      <c r="Z176" s="10">
        <f t="shared" si="301"/>
        <v>0</v>
      </c>
      <c r="AA176" s="10">
        <f t="shared" si="301"/>
        <v>0</v>
      </c>
      <c r="AB176" s="10">
        <f t="shared" si="301"/>
        <v>0</v>
      </c>
      <c r="AC176" s="10">
        <f t="shared" si="301"/>
        <v>0</v>
      </c>
      <c r="AD176" s="10">
        <f t="shared" si="301"/>
        <v>0</v>
      </c>
      <c r="AE176" s="10">
        <f t="shared" si="301"/>
        <v>0</v>
      </c>
      <c r="AF176" s="10">
        <f t="shared" si="301"/>
        <v>0</v>
      </c>
      <c r="AG176" s="10">
        <f t="shared" si="301"/>
        <v>0</v>
      </c>
      <c r="AH176" s="10">
        <f t="shared" si="301"/>
        <v>0</v>
      </c>
      <c r="AI176" s="10">
        <f t="shared" si="301"/>
        <v>0</v>
      </c>
      <c r="AJ176" s="10">
        <f t="shared" si="301"/>
        <v>0</v>
      </c>
      <c r="AK176" s="10">
        <f t="shared" si="301"/>
        <v>0</v>
      </c>
      <c r="AL176" s="10">
        <f t="shared" si="301"/>
        <v>0</v>
      </c>
      <c r="AM176" s="10">
        <f t="shared" si="301"/>
        <v>0</v>
      </c>
      <c r="AN176" s="10">
        <f t="shared" si="301"/>
        <v>0</v>
      </c>
      <c r="AO176" s="10">
        <f t="shared" si="301"/>
        <v>0</v>
      </c>
      <c r="AP176" s="10">
        <f t="shared" si="301"/>
        <v>0</v>
      </c>
      <c r="AQ176" s="10">
        <f t="shared" si="301"/>
        <v>0</v>
      </c>
      <c r="AR176" s="10">
        <f t="shared" si="301"/>
        <v>0</v>
      </c>
      <c r="AS176" s="10">
        <f t="shared" si="301"/>
        <v>0</v>
      </c>
      <c r="AT176" s="10">
        <f t="shared" si="301"/>
        <v>0</v>
      </c>
      <c r="AU176" s="10">
        <f t="shared" si="301"/>
        <v>0</v>
      </c>
      <c r="AV176" s="10">
        <f t="shared" si="301"/>
        <v>0</v>
      </c>
      <c r="AW176" s="10">
        <f t="shared" si="301"/>
        <v>0</v>
      </c>
      <c r="AX176" s="10">
        <f t="shared" si="301"/>
        <v>0</v>
      </c>
      <c r="AY176" s="10">
        <f t="shared" si="301"/>
        <v>0</v>
      </c>
      <c r="AZ176" s="10">
        <f t="shared" si="301"/>
        <v>2097.6333464999998</v>
      </c>
      <c r="BA176" s="10">
        <f t="shared" si="301"/>
        <v>1825.7957656000001</v>
      </c>
      <c r="BB176" s="10">
        <f t="shared" si="301"/>
        <v>2096.9967334000003</v>
      </c>
      <c r="BC176" s="10">
        <f t="shared" si="301"/>
        <v>2133.0168573000001</v>
      </c>
      <c r="BD176" s="10">
        <f t="shared" si="301"/>
        <v>2091.3982464000001</v>
      </c>
      <c r="BE176" s="10">
        <f t="shared" si="301"/>
        <v>1947.8408713000001</v>
      </c>
      <c r="BF176" s="10">
        <f t="shared" si="301"/>
        <v>2204.0681258</v>
      </c>
      <c r="BG176" s="10">
        <f t="shared" si="301"/>
        <v>2102.2491838000001</v>
      </c>
      <c r="BH176" s="10">
        <f t="shared" si="301"/>
        <v>1910.9381960000001</v>
      </c>
      <c r="BI176" s="10">
        <f t="shared" si="301"/>
        <v>1959.0391708000002</v>
      </c>
      <c r="BJ176" s="10">
        <f t="shared" si="301"/>
        <v>1872.9223148999999</v>
      </c>
      <c r="BK176" s="10">
        <f t="shared" si="301"/>
        <v>2313.8704131</v>
      </c>
      <c r="BO176" s="10">
        <f t="shared" ref="BO176:BT176" si="302">SUM(BO168,BO169:BO172,BO175)</f>
        <v>0</v>
      </c>
      <c r="BP176" s="10">
        <f t="shared" si="302"/>
        <v>10244.840949200001</v>
      </c>
      <c r="BQ176" s="10">
        <f t="shared" si="302"/>
        <v>0</v>
      </c>
      <c r="BR176" s="10">
        <f t="shared" si="302"/>
        <v>0</v>
      </c>
      <c r="BS176" s="10">
        <f t="shared" si="302"/>
        <v>0</v>
      </c>
      <c r="BT176" s="10">
        <f t="shared" si="302"/>
        <v>0</v>
      </c>
    </row>
    <row r="179" spans="1:72" hidden="1" outlineLevel="2" x14ac:dyDescent="0.25">
      <c r="A179" s="11" t="s">
        <v>25</v>
      </c>
      <c r="C179" s="2" t="s">
        <v>79</v>
      </c>
      <c r="D179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E179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F179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G179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H179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I179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J179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K179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L179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M179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N179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O179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P179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Q179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R179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S179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T179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U179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V179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W179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X179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Y179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Z179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A179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B179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C179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D179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E179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F179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G179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H179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I179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J179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K179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L179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M179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N179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O179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P179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Q179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R179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S179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T179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U179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V179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W179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X179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Y179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Z179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-204.53528046800002</v>
      </c>
      <c r="BA179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-152.94720798700001</v>
      </c>
      <c r="BB179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-155.78682886800001</v>
      </c>
      <c r="BC179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-159.58532354899998</v>
      </c>
      <c r="BD179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-169.13619711600001</v>
      </c>
      <c r="BE179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-161.640402927</v>
      </c>
      <c r="BF179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-256.64091496999993</v>
      </c>
      <c r="BG179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-249.71108764200002</v>
      </c>
      <c r="BH179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-251.23042776300002</v>
      </c>
      <c r="BI179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-292.27536748900002</v>
      </c>
      <c r="BJ179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-196.496700742</v>
      </c>
      <c r="BK179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-227.75686728700003</v>
      </c>
      <c r="BO179" s="23">
        <f t="shared" ref="BO179:BO193" si="303">_xlfn.XLOOKUP(BO$6,$D$6:$BM$6,$D179:$BM179,,0,1)</f>
        <v>0</v>
      </c>
      <c r="BP179" s="23">
        <f>_xlfn.XLOOKUP(BP$6,$D$6:$BM$6,$D179:$BM179,,0,-1)</f>
        <v>-169.13619711600001</v>
      </c>
      <c r="BQ179" s="23">
        <f t="shared" ref="BQ179:BT193" si="304">_xlfn.XLOOKUP(BQ$6,$D$6:$BM$6,$D179:$BM179,,0,1)</f>
        <v>0</v>
      </c>
      <c r="BR179" s="23">
        <f t="shared" si="304"/>
        <v>0</v>
      </c>
      <c r="BS179" s="23">
        <f t="shared" si="304"/>
        <v>0</v>
      </c>
      <c r="BT179" s="23">
        <f t="shared" si="304"/>
        <v>0</v>
      </c>
    </row>
    <row r="180" spans="1:72" hidden="1" outlineLevel="2" x14ac:dyDescent="0.25">
      <c r="A180" s="11" t="s">
        <v>25</v>
      </c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O180" s="23">
        <f t="shared" si="303"/>
        <v>0</v>
      </c>
      <c r="BP180" s="23">
        <f t="shared" ref="BP180:BP193" si="305">_xlfn.XLOOKUP(BP$6,$D$6:$BM$6,$D180:$BM180,,0,-1)</f>
        <v>0</v>
      </c>
      <c r="BQ180" s="23">
        <f t="shared" si="304"/>
        <v>0</v>
      </c>
      <c r="BR180" s="23">
        <f t="shared" si="304"/>
        <v>0</v>
      </c>
      <c r="BS180" s="23">
        <f t="shared" si="304"/>
        <v>0</v>
      </c>
      <c r="BT180" s="23">
        <f t="shared" si="304"/>
        <v>0</v>
      </c>
    </row>
    <row r="181" spans="1:72" hidden="1" outlineLevel="2" x14ac:dyDescent="0.25">
      <c r="A181" s="11" t="s">
        <v>25</v>
      </c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O181" s="23">
        <f t="shared" si="303"/>
        <v>0</v>
      </c>
      <c r="BP181" s="23">
        <f t="shared" si="305"/>
        <v>0</v>
      </c>
      <c r="BQ181" s="23">
        <f t="shared" si="304"/>
        <v>0</v>
      </c>
      <c r="BR181" s="23">
        <f t="shared" si="304"/>
        <v>0</v>
      </c>
      <c r="BS181" s="23">
        <f t="shared" si="304"/>
        <v>0</v>
      </c>
      <c r="BT181" s="23">
        <f t="shared" si="304"/>
        <v>0</v>
      </c>
    </row>
    <row r="182" spans="1:72" hidden="1" outlineLevel="2" x14ac:dyDescent="0.25">
      <c r="A182" s="11" t="s">
        <v>25</v>
      </c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O182" s="23">
        <f t="shared" si="303"/>
        <v>0</v>
      </c>
      <c r="BP182" s="23">
        <f t="shared" si="305"/>
        <v>0</v>
      </c>
      <c r="BQ182" s="23">
        <f t="shared" si="304"/>
        <v>0</v>
      </c>
      <c r="BR182" s="23">
        <f t="shared" si="304"/>
        <v>0</v>
      </c>
      <c r="BS182" s="23">
        <f t="shared" si="304"/>
        <v>0</v>
      </c>
      <c r="BT182" s="23">
        <f t="shared" si="304"/>
        <v>0</v>
      </c>
    </row>
    <row r="183" spans="1:72" hidden="1" outlineLevel="2" x14ac:dyDescent="0.25">
      <c r="A183" s="11" t="s">
        <v>25</v>
      </c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O183" s="23">
        <f t="shared" si="303"/>
        <v>0</v>
      </c>
      <c r="BP183" s="23">
        <f t="shared" si="305"/>
        <v>0</v>
      </c>
      <c r="BQ183" s="23">
        <f t="shared" si="304"/>
        <v>0</v>
      </c>
      <c r="BR183" s="23">
        <f t="shared" si="304"/>
        <v>0</v>
      </c>
      <c r="BS183" s="23">
        <f t="shared" si="304"/>
        <v>0</v>
      </c>
      <c r="BT183" s="23">
        <f t="shared" si="304"/>
        <v>0</v>
      </c>
    </row>
    <row r="184" spans="1:72" hidden="1" outlineLevel="2" x14ac:dyDescent="0.25">
      <c r="A184" s="11" t="s">
        <v>25</v>
      </c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O184" s="23">
        <f t="shared" si="303"/>
        <v>0</v>
      </c>
      <c r="BP184" s="23">
        <f t="shared" si="305"/>
        <v>0</v>
      </c>
      <c r="BQ184" s="23">
        <f t="shared" si="304"/>
        <v>0</v>
      </c>
      <c r="BR184" s="23">
        <f t="shared" si="304"/>
        <v>0</v>
      </c>
      <c r="BS184" s="23">
        <f t="shared" si="304"/>
        <v>0</v>
      </c>
      <c r="BT184" s="23">
        <f t="shared" si="304"/>
        <v>0</v>
      </c>
    </row>
    <row r="185" spans="1:72" hidden="1" outlineLevel="2" x14ac:dyDescent="0.25">
      <c r="A185" s="11" t="s">
        <v>25</v>
      </c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O185" s="23">
        <f t="shared" si="303"/>
        <v>0</v>
      </c>
      <c r="BP185" s="23">
        <f t="shared" si="305"/>
        <v>0</v>
      </c>
      <c r="BQ185" s="23">
        <f t="shared" si="304"/>
        <v>0</v>
      </c>
      <c r="BR185" s="23">
        <f t="shared" si="304"/>
        <v>0</v>
      </c>
      <c r="BS185" s="23">
        <f t="shared" si="304"/>
        <v>0</v>
      </c>
      <c r="BT185" s="23">
        <f t="shared" si="304"/>
        <v>0</v>
      </c>
    </row>
    <row r="186" spans="1:72" hidden="1" outlineLevel="2" x14ac:dyDescent="0.25">
      <c r="A186" s="11" t="s">
        <v>25</v>
      </c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O186" s="23">
        <f t="shared" si="303"/>
        <v>0</v>
      </c>
      <c r="BP186" s="23">
        <f t="shared" si="305"/>
        <v>0</v>
      </c>
      <c r="BQ186" s="23">
        <f t="shared" si="304"/>
        <v>0</v>
      </c>
      <c r="BR186" s="23">
        <f t="shared" si="304"/>
        <v>0</v>
      </c>
      <c r="BS186" s="23">
        <f t="shared" si="304"/>
        <v>0</v>
      </c>
      <c r="BT186" s="23">
        <f t="shared" si="304"/>
        <v>0</v>
      </c>
    </row>
    <row r="187" spans="1:72" hidden="1" outlineLevel="1" x14ac:dyDescent="0.25">
      <c r="A187" s="11" t="s">
        <v>25</v>
      </c>
      <c r="C187" s="51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O187" s="53">
        <f t="shared" ref="BO187:BT187" si="306">SUM(BO179:BO186)</f>
        <v>0</v>
      </c>
      <c r="BP187" s="53">
        <f t="shared" si="306"/>
        <v>-169.13619711600001</v>
      </c>
      <c r="BQ187" s="53">
        <f t="shared" si="306"/>
        <v>0</v>
      </c>
      <c r="BR187" s="53">
        <f t="shared" si="306"/>
        <v>0</v>
      </c>
      <c r="BS187" s="53">
        <f t="shared" si="306"/>
        <v>0</v>
      </c>
      <c r="BT187" s="53">
        <f t="shared" si="306"/>
        <v>0</v>
      </c>
    </row>
    <row r="188" spans="1:72" hidden="1" outlineLevel="1" x14ac:dyDescent="0.25">
      <c r="A188" s="11" t="s">
        <v>25</v>
      </c>
      <c r="C188" s="5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O188" s="23">
        <f t="shared" si="303"/>
        <v>0</v>
      </c>
      <c r="BP188" s="23">
        <f t="shared" si="305"/>
        <v>0</v>
      </c>
      <c r="BQ188" s="23">
        <f t="shared" si="304"/>
        <v>0</v>
      </c>
      <c r="BR188" s="23">
        <f t="shared" si="304"/>
        <v>0</v>
      </c>
      <c r="BS188" s="23">
        <f t="shared" si="304"/>
        <v>0</v>
      </c>
      <c r="BT188" s="23">
        <f t="shared" si="304"/>
        <v>0</v>
      </c>
    </row>
    <row r="189" spans="1:72" hidden="1" outlineLevel="1" x14ac:dyDescent="0.25">
      <c r="A189" s="11" t="s">
        <v>25</v>
      </c>
      <c r="C189" s="5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O189" s="23">
        <f t="shared" si="303"/>
        <v>0</v>
      </c>
      <c r="BP189" s="23">
        <f t="shared" si="305"/>
        <v>0</v>
      </c>
      <c r="BQ189" s="23">
        <f t="shared" si="304"/>
        <v>0</v>
      </c>
      <c r="BR189" s="23">
        <f t="shared" si="304"/>
        <v>0</v>
      </c>
      <c r="BS189" s="23">
        <f t="shared" si="304"/>
        <v>0</v>
      </c>
      <c r="BT189" s="23">
        <f t="shared" si="304"/>
        <v>0</v>
      </c>
    </row>
    <row r="190" spans="1:72" hidden="1" outlineLevel="1" x14ac:dyDescent="0.25">
      <c r="A190" s="11" t="s">
        <v>25</v>
      </c>
      <c r="C190" s="5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O190" s="23">
        <f t="shared" si="303"/>
        <v>0</v>
      </c>
      <c r="BP190" s="23">
        <f t="shared" si="305"/>
        <v>0</v>
      </c>
      <c r="BQ190" s="23">
        <f t="shared" si="304"/>
        <v>0</v>
      </c>
      <c r="BR190" s="23">
        <f t="shared" si="304"/>
        <v>0</v>
      </c>
      <c r="BS190" s="23">
        <f t="shared" si="304"/>
        <v>0</v>
      </c>
      <c r="BT190" s="23">
        <f t="shared" si="304"/>
        <v>0</v>
      </c>
    </row>
    <row r="191" spans="1:72" hidden="1" outlineLevel="1" x14ac:dyDescent="0.25">
      <c r="A191" s="11" t="s">
        <v>25</v>
      </c>
      <c r="C191" s="5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O191" s="23">
        <f t="shared" si="303"/>
        <v>0</v>
      </c>
      <c r="BP191" s="23">
        <f t="shared" si="305"/>
        <v>0</v>
      </c>
      <c r="BQ191" s="23">
        <f t="shared" si="304"/>
        <v>0</v>
      </c>
      <c r="BR191" s="23">
        <f t="shared" si="304"/>
        <v>0</v>
      </c>
      <c r="BS191" s="23">
        <f t="shared" si="304"/>
        <v>0</v>
      </c>
      <c r="BT191" s="23">
        <f t="shared" si="304"/>
        <v>0</v>
      </c>
    </row>
    <row r="192" spans="1:72" hidden="1" outlineLevel="2" x14ac:dyDescent="0.25">
      <c r="A192" s="11" t="s">
        <v>25</v>
      </c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O192" s="23">
        <f t="shared" si="303"/>
        <v>0</v>
      </c>
      <c r="BP192" s="23">
        <f t="shared" si="305"/>
        <v>0</v>
      </c>
      <c r="BQ192" s="23">
        <f t="shared" si="304"/>
        <v>0</v>
      </c>
      <c r="BR192" s="23">
        <f t="shared" si="304"/>
        <v>0</v>
      </c>
      <c r="BS192" s="23">
        <f t="shared" si="304"/>
        <v>0</v>
      </c>
      <c r="BT192" s="23">
        <f t="shared" si="304"/>
        <v>0</v>
      </c>
    </row>
    <row r="193" spans="1:72" hidden="1" outlineLevel="2" x14ac:dyDescent="0.25">
      <c r="A193" s="11" t="s">
        <v>25</v>
      </c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O193" s="23">
        <f t="shared" si="303"/>
        <v>0</v>
      </c>
      <c r="BP193" s="23">
        <f t="shared" si="305"/>
        <v>0</v>
      </c>
      <c r="BQ193" s="23">
        <f t="shared" si="304"/>
        <v>0</v>
      </c>
      <c r="BR193" s="23">
        <f t="shared" si="304"/>
        <v>0</v>
      </c>
      <c r="BS193" s="23">
        <f t="shared" si="304"/>
        <v>0</v>
      </c>
      <c r="BT193" s="23">
        <f t="shared" si="304"/>
        <v>0</v>
      </c>
    </row>
    <row r="194" spans="1:72" ht="14.45" hidden="1" customHeight="1" outlineLevel="1" x14ac:dyDescent="0.25">
      <c r="A194" s="11" t="s">
        <v>25</v>
      </c>
      <c r="C194" s="51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O194" s="53">
        <f t="shared" ref="BO194:BT194" si="307">SUM(BO192:BO193)</f>
        <v>0</v>
      </c>
      <c r="BP194" s="53">
        <f t="shared" si="307"/>
        <v>0</v>
      </c>
      <c r="BQ194" s="53">
        <f t="shared" si="307"/>
        <v>0</v>
      </c>
      <c r="BR194" s="53">
        <f t="shared" si="307"/>
        <v>0</v>
      </c>
      <c r="BS194" s="53">
        <f t="shared" si="307"/>
        <v>0</v>
      </c>
      <c r="BT194" s="53">
        <f t="shared" si="307"/>
        <v>0</v>
      </c>
    </row>
    <row r="195" spans="1:72" collapsed="1" x14ac:dyDescent="0.25">
      <c r="C195" s="3" t="s">
        <v>25</v>
      </c>
      <c r="D195" s="10">
        <f>SUM(D179:D194)</f>
        <v>0</v>
      </c>
      <c r="E195" s="10">
        <f t="shared" ref="E195" si="308">SUM(E179:E194)</f>
        <v>0</v>
      </c>
      <c r="F195" s="10">
        <f t="shared" ref="F195" si="309">SUM(F179:F194)</f>
        <v>0</v>
      </c>
      <c r="G195" s="10">
        <f t="shared" ref="G195" si="310">SUM(G179:G194)</f>
        <v>0</v>
      </c>
      <c r="H195" s="10">
        <f t="shared" ref="H195" si="311">SUM(H179:H194)</f>
        <v>0</v>
      </c>
      <c r="I195" s="10">
        <f t="shared" ref="I195" si="312">SUM(I179:I194)</f>
        <v>0</v>
      </c>
      <c r="J195" s="10">
        <f t="shared" ref="J195" si="313">SUM(J179:J194)</f>
        <v>0</v>
      </c>
      <c r="K195" s="10">
        <f t="shared" ref="K195" si="314">SUM(K179:K194)</f>
        <v>0</v>
      </c>
      <c r="L195" s="10">
        <f t="shared" ref="L195" si="315">SUM(L179:L194)</f>
        <v>0</v>
      </c>
      <c r="M195" s="10">
        <f t="shared" ref="M195" si="316">SUM(M179:M194)</f>
        <v>0</v>
      </c>
      <c r="N195" s="10">
        <f t="shared" ref="N195" si="317">SUM(N179:N194)</f>
        <v>0</v>
      </c>
      <c r="O195" s="10">
        <f t="shared" ref="O195" si="318">SUM(O179:O194)</f>
        <v>0</v>
      </c>
      <c r="P195" s="10">
        <f t="shared" ref="P195" si="319">SUM(P179:P194)</f>
        <v>0</v>
      </c>
      <c r="Q195" s="10">
        <f t="shared" ref="Q195" si="320">SUM(Q179:Q194)</f>
        <v>0</v>
      </c>
      <c r="R195" s="10">
        <f t="shared" ref="R195" si="321">SUM(R179:R194)</f>
        <v>0</v>
      </c>
      <c r="S195" s="10">
        <f t="shared" ref="S195" si="322">SUM(S179:S194)</f>
        <v>0</v>
      </c>
      <c r="T195" s="10">
        <f t="shared" ref="T195" si="323">SUM(T179:T194)</f>
        <v>0</v>
      </c>
      <c r="U195" s="10">
        <f t="shared" ref="U195" si="324">SUM(U179:U194)</f>
        <v>0</v>
      </c>
      <c r="V195" s="10">
        <f t="shared" ref="V195" si="325">SUM(V179:V194)</f>
        <v>0</v>
      </c>
      <c r="W195" s="10">
        <f t="shared" ref="W195" si="326">SUM(W179:W194)</f>
        <v>0</v>
      </c>
      <c r="X195" s="10">
        <f t="shared" ref="X195" si="327">SUM(X179:X194)</f>
        <v>0</v>
      </c>
      <c r="Y195" s="10">
        <f t="shared" ref="Y195" si="328">SUM(Y179:Y194)</f>
        <v>0</v>
      </c>
      <c r="Z195" s="10">
        <f t="shared" ref="Z195" si="329">SUM(Z179:Z194)</f>
        <v>0</v>
      </c>
      <c r="AA195" s="10">
        <f t="shared" ref="AA195" si="330">SUM(AA179:AA194)</f>
        <v>0</v>
      </c>
      <c r="AB195" s="10">
        <f t="shared" ref="AB195" si="331">SUM(AB179:AB194)</f>
        <v>0</v>
      </c>
      <c r="AC195" s="10">
        <f t="shared" ref="AC195" si="332">SUM(AC179:AC194)</f>
        <v>0</v>
      </c>
      <c r="AD195" s="10">
        <f t="shared" ref="AD195" si="333">SUM(AD179:AD194)</f>
        <v>0</v>
      </c>
      <c r="AE195" s="10">
        <f t="shared" ref="AE195" si="334">SUM(AE179:AE194)</f>
        <v>0</v>
      </c>
      <c r="AF195" s="10">
        <f t="shared" ref="AF195" si="335">SUM(AF179:AF194)</f>
        <v>0</v>
      </c>
      <c r="AG195" s="10">
        <f t="shared" ref="AG195" si="336">SUM(AG179:AG194)</f>
        <v>0</v>
      </c>
      <c r="AH195" s="10">
        <f t="shared" ref="AH195" si="337">SUM(AH179:AH194)</f>
        <v>0</v>
      </c>
      <c r="AI195" s="10">
        <f t="shared" ref="AI195" si="338">SUM(AI179:AI194)</f>
        <v>0</v>
      </c>
      <c r="AJ195" s="10">
        <f t="shared" ref="AJ195" si="339">SUM(AJ179:AJ194)</f>
        <v>0</v>
      </c>
      <c r="AK195" s="10">
        <f t="shared" ref="AK195" si="340">SUM(AK179:AK194)</f>
        <v>0</v>
      </c>
      <c r="AL195" s="10">
        <f t="shared" ref="AL195" si="341">SUM(AL179:AL194)</f>
        <v>0</v>
      </c>
      <c r="AM195" s="10">
        <f t="shared" ref="AM195" si="342">SUM(AM179:AM194)</f>
        <v>0</v>
      </c>
      <c r="AN195" s="10">
        <f t="shared" ref="AN195" si="343">SUM(AN179:AN194)</f>
        <v>0</v>
      </c>
      <c r="AO195" s="10">
        <f t="shared" ref="AO195" si="344">SUM(AO179:AO194)</f>
        <v>0</v>
      </c>
      <c r="AP195" s="10">
        <f t="shared" ref="AP195" si="345">SUM(AP179:AP194)</f>
        <v>0</v>
      </c>
      <c r="AQ195" s="10">
        <f t="shared" ref="AQ195" si="346">SUM(AQ179:AQ194)</f>
        <v>0</v>
      </c>
      <c r="AR195" s="10">
        <f t="shared" ref="AR195" si="347">SUM(AR179:AR194)</f>
        <v>0</v>
      </c>
      <c r="AS195" s="10">
        <f t="shared" ref="AS195" si="348">SUM(AS179:AS194)</f>
        <v>0</v>
      </c>
      <c r="AT195" s="10">
        <f t="shared" ref="AT195" si="349">SUM(AT179:AT194)</f>
        <v>0</v>
      </c>
      <c r="AU195" s="10">
        <f t="shared" ref="AU195" si="350">SUM(AU179:AU194)</f>
        <v>0</v>
      </c>
      <c r="AV195" s="10">
        <f t="shared" ref="AV195" si="351">SUM(AV179:AV194)</f>
        <v>0</v>
      </c>
      <c r="AW195" s="10">
        <f t="shared" ref="AW195" si="352">SUM(AW179:AW194)</f>
        <v>0</v>
      </c>
      <c r="AX195" s="10">
        <f t="shared" ref="AX195" si="353">SUM(AX179:AX194)</f>
        <v>0</v>
      </c>
      <c r="AY195" s="10">
        <f t="shared" ref="AY195" si="354">SUM(AY179:AY194)</f>
        <v>0</v>
      </c>
      <c r="AZ195" s="10">
        <f t="shared" ref="AZ195" si="355">SUM(AZ179:AZ194)</f>
        <v>-204.53528046800002</v>
      </c>
      <c r="BA195" s="10">
        <f t="shared" ref="BA195" si="356">SUM(BA179:BA194)</f>
        <v>-152.94720798700001</v>
      </c>
      <c r="BB195" s="10">
        <f t="shared" ref="BB195" si="357">SUM(BB179:BB194)</f>
        <v>-155.78682886800001</v>
      </c>
      <c r="BC195" s="10">
        <f t="shared" ref="BC195" si="358">SUM(BC179:BC194)</f>
        <v>-159.58532354899998</v>
      </c>
      <c r="BD195" s="10">
        <f t="shared" ref="BD195" si="359">SUM(BD179:BD194)</f>
        <v>-169.13619711600001</v>
      </c>
      <c r="BE195" s="10">
        <f t="shared" ref="BE195" si="360">SUM(BE179:BE194)</f>
        <v>-161.640402927</v>
      </c>
      <c r="BF195" s="10">
        <f t="shared" ref="BF195" si="361">SUM(BF179:BF194)</f>
        <v>-256.64091496999993</v>
      </c>
      <c r="BG195" s="10">
        <f t="shared" ref="BG195" si="362">SUM(BG179:BG194)</f>
        <v>-249.71108764200002</v>
      </c>
      <c r="BH195" s="10">
        <f t="shared" ref="BH195" si="363">SUM(BH179:BH194)</f>
        <v>-251.23042776300002</v>
      </c>
      <c r="BI195" s="10">
        <f t="shared" ref="BI195" si="364">SUM(BI179:BI194)</f>
        <v>-292.27536748900002</v>
      </c>
      <c r="BJ195" s="10">
        <f t="shared" ref="BJ195" si="365">SUM(BJ179:BJ194)</f>
        <v>-196.496700742</v>
      </c>
      <c r="BK195" s="10">
        <f t="shared" ref="BK195" si="366">SUM(BK179:BK194)</f>
        <v>-227.75686728700003</v>
      </c>
      <c r="BO195" s="10">
        <f t="shared" ref="BO195:BT195" si="367">SUM(BO187,BO188:BO191,BO194)</f>
        <v>0</v>
      </c>
      <c r="BP195" s="10">
        <f t="shared" si="367"/>
        <v>-169.13619711600001</v>
      </c>
      <c r="BQ195" s="10">
        <f t="shared" si="367"/>
        <v>0</v>
      </c>
      <c r="BR195" s="10">
        <f t="shared" si="367"/>
        <v>0</v>
      </c>
      <c r="BS195" s="10">
        <f t="shared" si="367"/>
        <v>0</v>
      </c>
      <c r="BT195" s="10">
        <f t="shared" si="367"/>
        <v>0</v>
      </c>
    </row>
    <row r="198" spans="1:72" hidden="1" outlineLevel="2" x14ac:dyDescent="0.25">
      <c r="A198" s="11" t="s">
        <v>26</v>
      </c>
      <c r="C198" s="2" t="s">
        <v>79</v>
      </c>
      <c r="D19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E19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F19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G19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H19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I19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J19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K19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L19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M19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N19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O19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P19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Q19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R19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S19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T19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U19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V19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W19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X19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Y19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Z19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A19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B19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C19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D19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E19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F19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G19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H19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I19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J19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K19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L19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M19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N19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O19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P19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Q19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R19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S19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T19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U19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V19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W19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X19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Y19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Z19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-1315.8528105733999</v>
      </c>
      <c r="BA19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-1276.1231573042003</v>
      </c>
      <c r="BB19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-1398.0453148823997</v>
      </c>
      <c r="BC19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-1363.0009648598998</v>
      </c>
      <c r="BD19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-1405.1853426733999</v>
      </c>
      <c r="BE19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-1352.0528680556001</v>
      </c>
      <c r="BF19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-1448.7377767145001</v>
      </c>
      <c r="BG19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-1398.5813690688999</v>
      </c>
      <c r="BH19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-1335.2176674422999</v>
      </c>
      <c r="BI19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-1343.5166630969998</v>
      </c>
      <c r="BJ19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-1349.4876480164</v>
      </c>
      <c r="BK19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-1413.3801334341001</v>
      </c>
      <c r="BO198" s="23">
        <f t="shared" ref="BO198:BO212" si="368">_xlfn.XLOOKUP(BO$6,$D$6:$BM$6,$D198:$BM198,,0,1)</f>
        <v>0</v>
      </c>
      <c r="BP198" s="23">
        <f>_xlfn.XLOOKUP(BP$6,$D$6:$BM$6,$D198:$BM198,,0,-1)</f>
        <v>-1405.1853426733999</v>
      </c>
      <c r="BQ198" s="23">
        <f t="shared" ref="BQ198:BT212" si="369">_xlfn.XLOOKUP(BQ$6,$D$6:$BM$6,$D198:$BM198,,0,1)</f>
        <v>0</v>
      </c>
      <c r="BR198" s="23">
        <f t="shared" si="369"/>
        <v>0</v>
      </c>
      <c r="BS198" s="23">
        <f t="shared" si="369"/>
        <v>0</v>
      </c>
      <c r="BT198" s="23">
        <f t="shared" si="369"/>
        <v>0</v>
      </c>
    </row>
    <row r="199" spans="1:72" hidden="1" outlineLevel="2" x14ac:dyDescent="0.25">
      <c r="A199" s="11" t="s">
        <v>26</v>
      </c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O199" s="23">
        <f t="shared" si="368"/>
        <v>0</v>
      </c>
      <c r="BP199" s="23">
        <f t="shared" ref="BP199:BP212" si="370">_xlfn.XLOOKUP(BP$6,$D$6:$BM$6,$D199:$BM199,,0,-1)</f>
        <v>0</v>
      </c>
      <c r="BQ199" s="23">
        <f t="shared" si="369"/>
        <v>0</v>
      </c>
      <c r="BR199" s="23">
        <f t="shared" si="369"/>
        <v>0</v>
      </c>
      <c r="BS199" s="23">
        <f t="shared" si="369"/>
        <v>0</v>
      </c>
      <c r="BT199" s="23">
        <f t="shared" si="369"/>
        <v>0</v>
      </c>
    </row>
    <row r="200" spans="1:72" hidden="1" outlineLevel="2" x14ac:dyDescent="0.25">
      <c r="A200" s="11" t="s">
        <v>26</v>
      </c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O200" s="23">
        <f t="shared" si="368"/>
        <v>0</v>
      </c>
      <c r="BP200" s="23">
        <f t="shared" si="370"/>
        <v>0</v>
      </c>
      <c r="BQ200" s="23">
        <f t="shared" si="369"/>
        <v>0</v>
      </c>
      <c r="BR200" s="23">
        <f t="shared" si="369"/>
        <v>0</v>
      </c>
      <c r="BS200" s="23">
        <f t="shared" si="369"/>
        <v>0</v>
      </c>
      <c r="BT200" s="23">
        <f t="shared" si="369"/>
        <v>0</v>
      </c>
    </row>
    <row r="201" spans="1:72" hidden="1" outlineLevel="2" x14ac:dyDescent="0.25">
      <c r="A201" s="11" t="s">
        <v>26</v>
      </c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O201" s="23">
        <f t="shared" si="368"/>
        <v>0</v>
      </c>
      <c r="BP201" s="23">
        <f t="shared" si="370"/>
        <v>0</v>
      </c>
      <c r="BQ201" s="23">
        <f t="shared" si="369"/>
        <v>0</v>
      </c>
      <c r="BR201" s="23">
        <f t="shared" si="369"/>
        <v>0</v>
      </c>
      <c r="BS201" s="23">
        <f t="shared" si="369"/>
        <v>0</v>
      </c>
      <c r="BT201" s="23">
        <f t="shared" si="369"/>
        <v>0</v>
      </c>
    </row>
    <row r="202" spans="1:72" hidden="1" outlineLevel="2" x14ac:dyDescent="0.25">
      <c r="A202" s="11" t="s">
        <v>26</v>
      </c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O202" s="23">
        <f t="shared" si="368"/>
        <v>0</v>
      </c>
      <c r="BP202" s="23">
        <f t="shared" si="370"/>
        <v>0</v>
      </c>
      <c r="BQ202" s="23">
        <f t="shared" si="369"/>
        <v>0</v>
      </c>
      <c r="BR202" s="23">
        <f t="shared" si="369"/>
        <v>0</v>
      </c>
      <c r="BS202" s="23">
        <f t="shared" si="369"/>
        <v>0</v>
      </c>
      <c r="BT202" s="23">
        <f t="shared" si="369"/>
        <v>0</v>
      </c>
    </row>
    <row r="203" spans="1:72" hidden="1" outlineLevel="2" x14ac:dyDescent="0.25">
      <c r="A203" s="11" t="s">
        <v>26</v>
      </c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O203" s="23">
        <f t="shared" si="368"/>
        <v>0</v>
      </c>
      <c r="BP203" s="23">
        <f t="shared" si="370"/>
        <v>0</v>
      </c>
      <c r="BQ203" s="23">
        <f t="shared" si="369"/>
        <v>0</v>
      </c>
      <c r="BR203" s="23">
        <f t="shared" si="369"/>
        <v>0</v>
      </c>
      <c r="BS203" s="23">
        <f t="shared" si="369"/>
        <v>0</v>
      </c>
      <c r="BT203" s="23">
        <f t="shared" si="369"/>
        <v>0</v>
      </c>
    </row>
    <row r="204" spans="1:72" hidden="1" outlineLevel="2" x14ac:dyDescent="0.25">
      <c r="A204" s="11" t="s">
        <v>26</v>
      </c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O204" s="23">
        <f t="shared" si="368"/>
        <v>0</v>
      </c>
      <c r="BP204" s="23">
        <f t="shared" si="370"/>
        <v>0</v>
      </c>
      <c r="BQ204" s="23">
        <f t="shared" si="369"/>
        <v>0</v>
      </c>
      <c r="BR204" s="23">
        <f t="shared" si="369"/>
        <v>0</v>
      </c>
      <c r="BS204" s="23">
        <f t="shared" si="369"/>
        <v>0</v>
      </c>
      <c r="BT204" s="23">
        <f t="shared" si="369"/>
        <v>0</v>
      </c>
    </row>
    <row r="205" spans="1:72" hidden="1" outlineLevel="2" x14ac:dyDescent="0.25">
      <c r="A205" s="11" t="s">
        <v>26</v>
      </c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O205" s="23">
        <f t="shared" si="368"/>
        <v>0</v>
      </c>
      <c r="BP205" s="23">
        <f t="shared" si="370"/>
        <v>0</v>
      </c>
      <c r="BQ205" s="23">
        <f t="shared" si="369"/>
        <v>0</v>
      </c>
      <c r="BR205" s="23">
        <f t="shared" si="369"/>
        <v>0</v>
      </c>
      <c r="BS205" s="23">
        <f t="shared" si="369"/>
        <v>0</v>
      </c>
      <c r="BT205" s="23">
        <f t="shared" si="369"/>
        <v>0</v>
      </c>
    </row>
    <row r="206" spans="1:72" hidden="1" outlineLevel="1" x14ac:dyDescent="0.25">
      <c r="A206" s="11" t="s">
        <v>26</v>
      </c>
      <c r="C206" s="51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O206" s="53">
        <f t="shared" ref="BO206:BT206" si="371">SUM(BO198:BO205)</f>
        <v>0</v>
      </c>
      <c r="BP206" s="53">
        <f t="shared" si="371"/>
        <v>-1405.1853426733999</v>
      </c>
      <c r="BQ206" s="53">
        <f t="shared" si="371"/>
        <v>0</v>
      </c>
      <c r="BR206" s="53">
        <f t="shared" si="371"/>
        <v>0</v>
      </c>
      <c r="BS206" s="53">
        <f t="shared" si="371"/>
        <v>0</v>
      </c>
      <c r="BT206" s="53">
        <f t="shared" si="371"/>
        <v>0</v>
      </c>
    </row>
    <row r="207" spans="1:72" hidden="1" outlineLevel="1" x14ac:dyDescent="0.25">
      <c r="A207" s="11" t="s">
        <v>26</v>
      </c>
      <c r="C207" s="5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O207" s="23">
        <f t="shared" si="368"/>
        <v>0</v>
      </c>
      <c r="BP207" s="23">
        <f t="shared" si="370"/>
        <v>0</v>
      </c>
      <c r="BQ207" s="23">
        <f t="shared" si="369"/>
        <v>0</v>
      </c>
      <c r="BR207" s="23">
        <f t="shared" si="369"/>
        <v>0</v>
      </c>
      <c r="BS207" s="23">
        <f t="shared" si="369"/>
        <v>0</v>
      </c>
      <c r="BT207" s="23">
        <f t="shared" si="369"/>
        <v>0</v>
      </c>
    </row>
    <row r="208" spans="1:72" hidden="1" outlineLevel="1" x14ac:dyDescent="0.25">
      <c r="A208" s="11" t="s">
        <v>26</v>
      </c>
      <c r="C208" s="5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O208" s="23">
        <f t="shared" si="368"/>
        <v>0</v>
      </c>
      <c r="BP208" s="23">
        <f t="shared" si="370"/>
        <v>0</v>
      </c>
      <c r="BQ208" s="23">
        <f t="shared" si="369"/>
        <v>0</v>
      </c>
      <c r="BR208" s="23">
        <f t="shared" si="369"/>
        <v>0</v>
      </c>
      <c r="BS208" s="23">
        <f t="shared" si="369"/>
        <v>0</v>
      </c>
      <c r="BT208" s="23">
        <f t="shared" si="369"/>
        <v>0</v>
      </c>
    </row>
    <row r="209" spans="1:72" hidden="1" outlineLevel="1" x14ac:dyDescent="0.25">
      <c r="A209" s="11" t="s">
        <v>26</v>
      </c>
      <c r="C209" s="5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O209" s="23">
        <f t="shared" si="368"/>
        <v>0</v>
      </c>
      <c r="BP209" s="23">
        <f t="shared" si="370"/>
        <v>0</v>
      </c>
      <c r="BQ209" s="23">
        <f t="shared" si="369"/>
        <v>0</v>
      </c>
      <c r="BR209" s="23">
        <f t="shared" si="369"/>
        <v>0</v>
      </c>
      <c r="BS209" s="23">
        <f t="shared" si="369"/>
        <v>0</v>
      </c>
      <c r="BT209" s="23">
        <f t="shared" si="369"/>
        <v>0</v>
      </c>
    </row>
    <row r="210" spans="1:72" hidden="1" outlineLevel="1" x14ac:dyDescent="0.25">
      <c r="A210" s="11" t="s">
        <v>26</v>
      </c>
      <c r="C210" s="5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O210" s="23">
        <f t="shared" si="368"/>
        <v>0</v>
      </c>
      <c r="BP210" s="23">
        <f t="shared" si="370"/>
        <v>0</v>
      </c>
      <c r="BQ210" s="23">
        <f t="shared" si="369"/>
        <v>0</v>
      </c>
      <c r="BR210" s="23">
        <f t="shared" si="369"/>
        <v>0</v>
      </c>
      <c r="BS210" s="23">
        <f t="shared" si="369"/>
        <v>0</v>
      </c>
      <c r="BT210" s="23">
        <f t="shared" si="369"/>
        <v>0</v>
      </c>
    </row>
    <row r="211" spans="1:72" hidden="1" outlineLevel="2" x14ac:dyDescent="0.25">
      <c r="A211" s="11" t="s">
        <v>26</v>
      </c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O211" s="23">
        <f t="shared" si="368"/>
        <v>0</v>
      </c>
      <c r="BP211" s="23">
        <f t="shared" si="370"/>
        <v>0</v>
      </c>
      <c r="BQ211" s="23">
        <f t="shared" si="369"/>
        <v>0</v>
      </c>
      <c r="BR211" s="23">
        <f t="shared" si="369"/>
        <v>0</v>
      </c>
      <c r="BS211" s="23">
        <f t="shared" si="369"/>
        <v>0</v>
      </c>
      <c r="BT211" s="23">
        <f t="shared" si="369"/>
        <v>0</v>
      </c>
    </row>
    <row r="212" spans="1:72" hidden="1" outlineLevel="2" x14ac:dyDescent="0.25">
      <c r="A212" s="11" t="s">
        <v>26</v>
      </c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O212" s="23">
        <f t="shared" si="368"/>
        <v>0</v>
      </c>
      <c r="BP212" s="23">
        <f t="shared" si="370"/>
        <v>0</v>
      </c>
      <c r="BQ212" s="23">
        <f t="shared" si="369"/>
        <v>0</v>
      </c>
      <c r="BR212" s="23">
        <f t="shared" si="369"/>
        <v>0</v>
      </c>
      <c r="BS212" s="23">
        <f t="shared" si="369"/>
        <v>0</v>
      </c>
      <c r="BT212" s="23">
        <f t="shared" si="369"/>
        <v>0</v>
      </c>
    </row>
    <row r="213" spans="1:72" ht="14.45" hidden="1" customHeight="1" outlineLevel="1" x14ac:dyDescent="0.25">
      <c r="A213" s="11" t="s">
        <v>26</v>
      </c>
      <c r="C213" s="51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O213" s="53">
        <f t="shared" ref="BO213:BT213" si="372">SUM(BO211:BO212)</f>
        <v>0</v>
      </c>
      <c r="BP213" s="53">
        <f t="shared" si="372"/>
        <v>0</v>
      </c>
      <c r="BQ213" s="53">
        <f t="shared" si="372"/>
        <v>0</v>
      </c>
      <c r="BR213" s="53">
        <f t="shared" si="372"/>
        <v>0</v>
      </c>
      <c r="BS213" s="53">
        <f t="shared" si="372"/>
        <v>0</v>
      </c>
      <c r="BT213" s="53">
        <f t="shared" si="372"/>
        <v>0</v>
      </c>
    </row>
    <row r="214" spans="1:72" collapsed="1" x14ac:dyDescent="0.25">
      <c r="C214" s="3" t="s">
        <v>82</v>
      </c>
      <c r="D214" s="10">
        <f>SUM(D198:D213)</f>
        <v>0</v>
      </c>
      <c r="E214" s="10">
        <f t="shared" ref="E214" si="373">SUM(E198:E213)</f>
        <v>0</v>
      </c>
      <c r="F214" s="10">
        <f t="shared" ref="F214" si="374">SUM(F198:F213)</f>
        <v>0</v>
      </c>
      <c r="G214" s="10">
        <f t="shared" ref="G214" si="375">SUM(G198:G213)</f>
        <v>0</v>
      </c>
      <c r="H214" s="10">
        <f t="shared" ref="H214" si="376">SUM(H198:H213)</f>
        <v>0</v>
      </c>
      <c r="I214" s="10">
        <f t="shared" ref="I214" si="377">SUM(I198:I213)</f>
        <v>0</v>
      </c>
      <c r="J214" s="10">
        <f t="shared" ref="J214" si="378">SUM(J198:J213)</f>
        <v>0</v>
      </c>
      <c r="K214" s="10">
        <f t="shared" ref="K214" si="379">SUM(K198:K213)</f>
        <v>0</v>
      </c>
      <c r="L214" s="10">
        <f t="shared" ref="L214" si="380">SUM(L198:L213)</f>
        <v>0</v>
      </c>
      <c r="M214" s="10">
        <f t="shared" ref="M214" si="381">SUM(M198:M213)</f>
        <v>0</v>
      </c>
      <c r="N214" s="10">
        <f t="shared" ref="N214" si="382">SUM(N198:N213)</f>
        <v>0</v>
      </c>
      <c r="O214" s="10">
        <f t="shared" ref="O214" si="383">SUM(O198:O213)</f>
        <v>0</v>
      </c>
      <c r="P214" s="10">
        <f t="shared" ref="P214" si="384">SUM(P198:P213)</f>
        <v>0</v>
      </c>
      <c r="Q214" s="10">
        <f t="shared" ref="Q214" si="385">SUM(Q198:Q213)</f>
        <v>0</v>
      </c>
      <c r="R214" s="10">
        <f t="shared" ref="R214" si="386">SUM(R198:R213)</f>
        <v>0</v>
      </c>
      <c r="S214" s="10">
        <f t="shared" ref="S214" si="387">SUM(S198:S213)</f>
        <v>0</v>
      </c>
      <c r="T214" s="10">
        <f t="shared" ref="T214" si="388">SUM(T198:T213)</f>
        <v>0</v>
      </c>
      <c r="U214" s="10">
        <f t="shared" ref="U214" si="389">SUM(U198:U213)</f>
        <v>0</v>
      </c>
      <c r="V214" s="10">
        <f t="shared" ref="V214" si="390">SUM(V198:V213)</f>
        <v>0</v>
      </c>
      <c r="W214" s="10">
        <f t="shared" ref="W214" si="391">SUM(W198:W213)</f>
        <v>0</v>
      </c>
      <c r="X214" s="10">
        <f t="shared" ref="X214" si="392">SUM(X198:X213)</f>
        <v>0</v>
      </c>
      <c r="Y214" s="10">
        <f t="shared" ref="Y214" si="393">SUM(Y198:Y213)</f>
        <v>0</v>
      </c>
      <c r="Z214" s="10">
        <f t="shared" ref="Z214" si="394">SUM(Z198:Z213)</f>
        <v>0</v>
      </c>
      <c r="AA214" s="10">
        <f t="shared" ref="AA214" si="395">SUM(AA198:AA213)</f>
        <v>0</v>
      </c>
      <c r="AB214" s="10">
        <f t="shared" ref="AB214" si="396">SUM(AB198:AB213)</f>
        <v>0</v>
      </c>
      <c r="AC214" s="10">
        <f t="shared" ref="AC214" si="397">SUM(AC198:AC213)</f>
        <v>0</v>
      </c>
      <c r="AD214" s="10">
        <f t="shared" ref="AD214" si="398">SUM(AD198:AD213)</f>
        <v>0</v>
      </c>
      <c r="AE214" s="10">
        <f t="shared" ref="AE214" si="399">SUM(AE198:AE213)</f>
        <v>0</v>
      </c>
      <c r="AF214" s="10">
        <f t="shared" ref="AF214" si="400">SUM(AF198:AF213)</f>
        <v>0</v>
      </c>
      <c r="AG214" s="10">
        <f t="shared" ref="AG214" si="401">SUM(AG198:AG213)</f>
        <v>0</v>
      </c>
      <c r="AH214" s="10">
        <f t="shared" ref="AH214" si="402">SUM(AH198:AH213)</f>
        <v>0</v>
      </c>
      <c r="AI214" s="10">
        <f t="shared" ref="AI214" si="403">SUM(AI198:AI213)</f>
        <v>0</v>
      </c>
      <c r="AJ214" s="10">
        <f t="shared" ref="AJ214" si="404">SUM(AJ198:AJ213)</f>
        <v>0</v>
      </c>
      <c r="AK214" s="10">
        <f t="shared" ref="AK214" si="405">SUM(AK198:AK213)</f>
        <v>0</v>
      </c>
      <c r="AL214" s="10">
        <f t="shared" ref="AL214" si="406">SUM(AL198:AL213)</f>
        <v>0</v>
      </c>
      <c r="AM214" s="10">
        <f t="shared" ref="AM214" si="407">SUM(AM198:AM213)</f>
        <v>0</v>
      </c>
      <c r="AN214" s="10">
        <f t="shared" ref="AN214" si="408">SUM(AN198:AN213)</f>
        <v>0</v>
      </c>
      <c r="AO214" s="10">
        <f t="shared" ref="AO214" si="409">SUM(AO198:AO213)</f>
        <v>0</v>
      </c>
      <c r="AP214" s="10">
        <f t="shared" ref="AP214" si="410">SUM(AP198:AP213)</f>
        <v>0</v>
      </c>
      <c r="AQ214" s="10">
        <f t="shared" ref="AQ214" si="411">SUM(AQ198:AQ213)</f>
        <v>0</v>
      </c>
      <c r="AR214" s="10">
        <f t="shared" ref="AR214" si="412">SUM(AR198:AR213)</f>
        <v>0</v>
      </c>
      <c r="AS214" s="10">
        <f t="shared" ref="AS214" si="413">SUM(AS198:AS213)</f>
        <v>0</v>
      </c>
      <c r="AT214" s="10">
        <f t="shared" ref="AT214" si="414">SUM(AT198:AT213)</f>
        <v>0</v>
      </c>
      <c r="AU214" s="10">
        <f t="shared" ref="AU214" si="415">SUM(AU198:AU213)</f>
        <v>0</v>
      </c>
      <c r="AV214" s="10">
        <f t="shared" ref="AV214" si="416">SUM(AV198:AV213)</f>
        <v>0</v>
      </c>
      <c r="AW214" s="10">
        <f t="shared" ref="AW214" si="417">SUM(AW198:AW213)</f>
        <v>0</v>
      </c>
      <c r="AX214" s="10">
        <f t="shared" ref="AX214" si="418">SUM(AX198:AX213)</f>
        <v>0</v>
      </c>
      <c r="AY214" s="10">
        <f t="shared" ref="AY214" si="419">SUM(AY198:AY213)</f>
        <v>0</v>
      </c>
      <c r="AZ214" s="10">
        <f t="shared" ref="AZ214" si="420">SUM(AZ198:AZ213)</f>
        <v>-1315.8528105733999</v>
      </c>
      <c r="BA214" s="10">
        <f t="shared" ref="BA214" si="421">SUM(BA198:BA213)</f>
        <v>-1276.1231573042003</v>
      </c>
      <c r="BB214" s="10">
        <f t="shared" ref="BB214" si="422">SUM(BB198:BB213)</f>
        <v>-1398.0453148823997</v>
      </c>
      <c r="BC214" s="10">
        <f t="shared" ref="BC214" si="423">SUM(BC198:BC213)</f>
        <v>-1363.0009648598998</v>
      </c>
      <c r="BD214" s="10">
        <f t="shared" ref="BD214" si="424">SUM(BD198:BD213)</f>
        <v>-1405.1853426733999</v>
      </c>
      <c r="BE214" s="10">
        <f t="shared" ref="BE214" si="425">SUM(BE198:BE213)</f>
        <v>-1352.0528680556001</v>
      </c>
      <c r="BF214" s="10">
        <f t="shared" ref="BF214" si="426">SUM(BF198:BF213)</f>
        <v>-1448.7377767145001</v>
      </c>
      <c r="BG214" s="10">
        <f t="shared" ref="BG214" si="427">SUM(BG198:BG213)</f>
        <v>-1398.5813690688999</v>
      </c>
      <c r="BH214" s="10">
        <f t="shared" ref="BH214" si="428">SUM(BH198:BH213)</f>
        <v>-1335.2176674422999</v>
      </c>
      <c r="BI214" s="10">
        <f t="shared" ref="BI214" si="429">SUM(BI198:BI213)</f>
        <v>-1343.5166630969998</v>
      </c>
      <c r="BJ214" s="10">
        <f t="shared" ref="BJ214" si="430">SUM(BJ198:BJ213)</f>
        <v>-1349.4876480164</v>
      </c>
      <c r="BK214" s="10">
        <f t="shared" ref="BK214" si="431">SUM(BK198:BK213)</f>
        <v>-1413.3801334341001</v>
      </c>
      <c r="BO214" s="10">
        <f t="shared" ref="BO214:BT214" si="432">SUM(BO206,BO207:BO210,BO213)</f>
        <v>0</v>
      </c>
      <c r="BP214" s="10">
        <f t="shared" si="432"/>
        <v>-1405.1853426733999</v>
      </c>
      <c r="BQ214" s="10">
        <f t="shared" si="432"/>
        <v>0</v>
      </c>
      <c r="BR214" s="10">
        <f t="shared" si="432"/>
        <v>0</v>
      </c>
      <c r="BS214" s="10">
        <f t="shared" si="432"/>
        <v>0</v>
      </c>
      <c r="BT214" s="10">
        <f t="shared" si="432"/>
        <v>0</v>
      </c>
    </row>
    <row r="217" spans="1:72" hidden="1" outlineLevel="2" x14ac:dyDescent="0.25">
      <c r="A217" s="11" t="s">
        <v>28</v>
      </c>
      <c r="C217" s="2" t="s">
        <v>79</v>
      </c>
      <c r="D21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E21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F21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G21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H21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I21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J21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K21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L21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M21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N21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O21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P21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Q21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R21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S21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T21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U21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V21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W21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X21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Y21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Z21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A21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B21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C21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D21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E21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F21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G21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H21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I21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J21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K21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L21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M21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N21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O21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P21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Q21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R21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S21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T21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U21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V21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W21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X21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Y21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Z21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-10.886061850000001</v>
      </c>
      <c r="BA21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-11.10645538</v>
      </c>
      <c r="BB21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-12.558008450000001</v>
      </c>
      <c r="BC21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-10.97819569</v>
      </c>
      <c r="BD21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-11.0411757</v>
      </c>
      <c r="BE21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-12.362658789999999</v>
      </c>
      <c r="BF21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-9.5095486549999997</v>
      </c>
      <c r="BG21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-9.5226915069999993</v>
      </c>
      <c r="BH21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-10.47386994</v>
      </c>
      <c r="BI21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-10.30296042</v>
      </c>
      <c r="BJ21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-10.30605145</v>
      </c>
      <c r="BK21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-11.49492229</v>
      </c>
      <c r="BO217" s="23">
        <f t="shared" ref="BO217:BO231" si="433">_xlfn.XLOOKUP(BO$6,$D$6:$BM$6,$D217:$BM217,,0,1)</f>
        <v>0</v>
      </c>
      <c r="BP217" s="23">
        <f>_xlfn.XLOOKUP(BP$6,$D$6:$BM$6,$D217:$BM217,,0,-1)</f>
        <v>-11.0411757</v>
      </c>
      <c r="BQ217" s="23">
        <f t="shared" ref="BQ217:BT231" si="434">_xlfn.XLOOKUP(BQ$6,$D$6:$BM$6,$D217:$BM217,,0,1)</f>
        <v>0</v>
      </c>
      <c r="BR217" s="23">
        <f t="shared" si="434"/>
        <v>0</v>
      </c>
      <c r="BS217" s="23">
        <f t="shared" si="434"/>
        <v>0</v>
      </c>
      <c r="BT217" s="23">
        <f t="shared" si="434"/>
        <v>0</v>
      </c>
    </row>
    <row r="218" spans="1:72" hidden="1" outlineLevel="2" x14ac:dyDescent="0.25">
      <c r="A218" s="11" t="s">
        <v>28</v>
      </c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O218" s="23">
        <f t="shared" si="433"/>
        <v>0</v>
      </c>
      <c r="BP218" s="23">
        <f t="shared" ref="BP218:BP231" si="435">_xlfn.XLOOKUP(BP$6,$D$6:$BM$6,$D218:$BM218,,0,-1)</f>
        <v>0</v>
      </c>
      <c r="BQ218" s="23">
        <f t="shared" si="434"/>
        <v>0</v>
      </c>
      <c r="BR218" s="23">
        <f t="shared" si="434"/>
        <v>0</v>
      </c>
      <c r="BS218" s="23">
        <f t="shared" si="434"/>
        <v>0</v>
      </c>
      <c r="BT218" s="23">
        <f t="shared" si="434"/>
        <v>0</v>
      </c>
    </row>
    <row r="219" spans="1:72" hidden="1" outlineLevel="2" x14ac:dyDescent="0.25">
      <c r="A219" s="11" t="s">
        <v>28</v>
      </c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O219" s="23">
        <f t="shared" si="433"/>
        <v>0</v>
      </c>
      <c r="BP219" s="23">
        <f t="shared" si="435"/>
        <v>0</v>
      </c>
      <c r="BQ219" s="23">
        <f t="shared" si="434"/>
        <v>0</v>
      </c>
      <c r="BR219" s="23">
        <f t="shared" si="434"/>
        <v>0</v>
      </c>
      <c r="BS219" s="23">
        <f t="shared" si="434"/>
        <v>0</v>
      </c>
      <c r="BT219" s="23">
        <f t="shared" si="434"/>
        <v>0</v>
      </c>
    </row>
    <row r="220" spans="1:72" hidden="1" outlineLevel="2" x14ac:dyDescent="0.25">
      <c r="A220" s="11" t="s">
        <v>28</v>
      </c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O220" s="23">
        <f t="shared" si="433"/>
        <v>0</v>
      </c>
      <c r="BP220" s="23">
        <f t="shared" si="435"/>
        <v>0</v>
      </c>
      <c r="BQ220" s="23">
        <f t="shared" si="434"/>
        <v>0</v>
      </c>
      <c r="BR220" s="23">
        <f t="shared" si="434"/>
        <v>0</v>
      </c>
      <c r="BS220" s="23">
        <f t="shared" si="434"/>
        <v>0</v>
      </c>
      <c r="BT220" s="23">
        <f t="shared" si="434"/>
        <v>0</v>
      </c>
    </row>
    <row r="221" spans="1:72" hidden="1" outlineLevel="2" x14ac:dyDescent="0.25">
      <c r="A221" s="11" t="s">
        <v>28</v>
      </c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O221" s="23">
        <f t="shared" si="433"/>
        <v>0</v>
      </c>
      <c r="BP221" s="23">
        <f t="shared" si="435"/>
        <v>0</v>
      </c>
      <c r="BQ221" s="23">
        <f t="shared" si="434"/>
        <v>0</v>
      </c>
      <c r="BR221" s="23">
        <f t="shared" si="434"/>
        <v>0</v>
      </c>
      <c r="BS221" s="23">
        <f t="shared" si="434"/>
        <v>0</v>
      </c>
      <c r="BT221" s="23">
        <f t="shared" si="434"/>
        <v>0</v>
      </c>
    </row>
    <row r="222" spans="1:72" hidden="1" outlineLevel="2" x14ac:dyDescent="0.25">
      <c r="A222" s="11" t="s">
        <v>28</v>
      </c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O222" s="23">
        <f t="shared" si="433"/>
        <v>0</v>
      </c>
      <c r="BP222" s="23">
        <f t="shared" si="435"/>
        <v>0</v>
      </c>
      <c r="BQ222" s="23">
        <f t="shared" si="434"/>
        <v>0</v>
      </c>
      <c r="BR222" s="23">
        <f t="shared" si="434"/>
        <v>0</v>
      </c>
      <c r="BS222" s="23">
        <f t="shared" si="434"/>
        <v>0</v>
      </c>
      <c r="BT222" s="23">
        <f t="shared" si="434"/>
        <v>0</v>
      </c>
    </row>
    <row r="223" spans="1:72" hidden="1" outlineLevel="2" x14ac:dyDescent="0.25">
      <c r="A223" s="11" t="s">
        <v>28</v>
      </c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O223" s="23">
        <f t="shared" si="433"/>
        <v>0</v>
      </c>
      <c r="BP223" s="23">
        <f t="shared" si="435"/>
        <v>0</v>
      </c>
      <c r="BQ223" s="23">
        <f t="shared" si="434"/>
        <v>0</v>
      </c>
      <c r="BR223" s="23">
        <f t="shared" si="434"/>
        <v>0</v>
      </c>
      <c r="BS223" s="23">
        <f t="shared" si="434"/>
        <v>0</v>
      </c>
      <c r="BT223" s="23">
        <f t="shared" si="434"/>
        <v>0</v>
      </c>
    </row>
    <row r="224" spans="1:72" hidden="1" outlineLevel="2" x14ac:dyDescent="0.25">
      <c r="A224" s="11" t="s">
        <v>28</v>
      </c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O224" s="23">
        <f t="shared" si="433"/>
        <v>0</v>
      </c>
      <c r="BP224" s="23">
        <f t="shared" si="435"/>
        <v>0</v>
      </c>
      <c r="BQ224" s="23">
        <f t="shared" si="434"/>
        <v>0</v>
      </c>
      <c r="BR224" s="23">
        <f t="shared" si="434"/>
        <v>0</v>
      </c>
      <c r="BS224" s="23">
        <f t="shared" si="434"/>
        <v>0</v>
      </c>
      <c r="BT224" s="23">
        <f t="shared" si="434"/>
        <v>0</v>
      </c>
    </row>
    <row r="225" spans="1:72" hidden="1" outlineLevel="1" x14ac:dyDescent="0.25">
      <c r="A225" s="11" t="s">
        <v>28</v>
      </c>
      <c r="C225" s="51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O225" s="53">
        <f t="shared" ref="BO225:BT225" si="436">SUM(BO217:BO224)</f>
        <v>0</v>
      </c>
      <c r="BP225" s="53">
        <f t="shared" si="436"/>
        <v>-11.0411757</v>
      </c>
      <c r="BQ225" s="53">
        <f t="shared" si="436"/>
        <v>0</v>
      </c>
      <c r="BR225" s="53">
        <f t="shared" si="436"/>
        <v>0</v>
      </c>
      <c r="BS225" s="53">
        <f t="shared" si="436"/>
        <v>0</v>
      </c>
      <c r="BT225" s="53">
        <f t="shared" si="436"/>
        <v>0</v>
      </c>
    </row>
    <row r="226" spans="1:72" hidden="1" outlineLevel="1" x14ac:dyDescent="0.25">
      <c r="A226" s="11" t="s">
        <v>28</v>
      </c>
      <c r="C226" s="5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O226" s="23">
        <f t="shared" si="433"/>
        <v>0</v>
      </c>
      <c r="BP226" s="23">
        <f t="shared" si="435"/>
        <v>0</v>
      </c>
      <c r="BQ226" s="23">
        <f t="shared" si="434"/>
        <v>0</v>
      </c>
      <c r="BR226" s="23">
        <f t="shared" si="434"/>
        <v>0</v>
      </c>
      <c r="BS226" s="23">
        <f t="shared" si="434"/>
        <v>0</v>
      </c>
      <c r="BT226" s="23">
        <f t="shared" si="434"/>
        <v>0</v>
      </c>
    </row>
    <row r="227" spans="1:72" hidden="1" outlineLevel="1" x14ac:dyDescent="0.25">
      <c r="A227" s="11" t="s">
        <v>28</v>
      </c>
      <c r="C227" s="5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O227" s="23">
        <f t="shared" si="433"/>
        <v>0</v>
      </c>
      <c r="BP227" s="23">
        <f t="shared" si="435"/>
        <v>0</v>
      </c>
      <c r="BQ227" s="23">
        <f t="shared" si="434"/>
        <v>0</v>
      </c>
      <c r="BR227" s="23">
        <f t="shared" si="434"/>
        <v>0</v>
      </c>
      <c r="BS227" s="23">
        <f t="shared" si="434"/>
        <v>0</v>
      </c>
      <c r="BT227" s="23">
        <f t="shared" si="434"/>
        <v>0</v>
      </c>
    </row>
    <row r="228" spans="1:72" hidden="1" outlineLevel="1" x14ac:dyDescent="0.25">
      <c r="A228" s="11" t="s">
        <v>28</v>
      </c>
      <c r="C228" s="5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O228" s="23">
        <f t="shared" si="433"/>
        <v>0</v>
      </c>
      <c r="BP228" s="23">
        <f t="shared" si="435"/>
        <v>0</v>
      </c>
      <c r="BQ228" s="23">
        <f t="shared" si="434"/>
        <v>0</v>
      </c>
      <c r="BR228" s="23">
        <f t="shared" si="434"/>
        <v>0</v>
      </c>
      <c r="BS228" s="23">
        <f t="shared" si="434"/>
        <v>0</v>
      </c>
      <c r="BT228" s="23">
        <f t="shared" si="434"/>
        <v>0</v>
      </c>
    </row>
    <row r="229" spans="1:72" hidden="1" outlineLevel="1" x14ac:dyDescent="0.25">
      <c r="A229" s="11" t="s">
        <v>28</v>
      </c>
      <c r="C229" s="5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O229" s="23">
        <f t="shared" si="433"/>
        <v>0</v>
      </c>
      <c r="BP229" s="23">
        <f t="shared" si="435"/>
        <v>0</v>
      </c>
      <c r="BQ229" s="23">
        <f t="shared" si="434"/>
        <v>0</v>
      </c>
      <c r="BR229" s="23">
        <f t="shared" si="434"/>
        <v>0</v>
      </c>
      <c r="BS229" s="23">
        <f t="shared" si="434"/>
        <v>0</v>
      </c>
      <c r="BT229" s="23">
        <f t="shared" si="434"/>
        <v>0</v>
      </c>
    </row>
    <row r="230" spans="1:72" hidden="1" outlineLevel="2" x14ac:dyDescent="0.25">
      <c r="A230" s="11" t="s">
        <v>28</v>
      </c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O230" s="23">
        <f t="shared" si="433"/>
        <v>0</v>
      </c>
      <c r="BP230" s="23">
        <f t="shared" si="435"/>
        <v>0</v>
      </c>
      <c r="BQ230" s="23">
        <f t="shared" si="434"/>
        <v>0</v>
      </c>
      <c r="BR230" s="23">
        <f t="shared" si="434"/>
        <v>0</v>
      </c>
      <c r="BS230" s="23">
        <f t="shared" si="434"/>
        <v>0</v>
      </c>
      <c r="BT230" s="23">
        <f t="shared" si="434"/>
        <v>0</v>
      </c>
    </row>
    <row r="231" spans="1:72" hidden="1" outlineLevel="2" x14ac:dyDescent="0.25">
      <c r="A231" s="11" t="s">
        <v>28</v>
      </c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O231" s="23">
        <f t="shared" si="433"/>
        <v>0</v>
      </c>
      <c r="BP231" s="23">
        <f t="shared" si="435"/>
        <v>0</v>
      </c>
      <c r="BQ231" s="23">
        <f t="shared" si="434"/>
        <v>0</v>
      </c>
      <c r="BR231" s="23">
        <f t="shared" si="434"/>
        <v>0</v>
      </c>
      <c r="BS231" s="23">
        <f t="shared" si="434"/>
        <v>0</v>
      </c>
      <c r="BT231" s="23">
        <f t="shared" si="434"/>
        <v>0</v>
      </c>
    </row>
    <row r="232" spans="1:72" ht="14.45" hidden="1" customHeight="1" outlineLevel="1" x14ac:dyDescent="0.25">
      <c r="A232" s="11" t="s">
        <v>28</v>
      </c>
      <c r="C232" s="51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O232" s="53">
        <f t="shared" ref="BO232:BT232" si="437">SUM(BO230:BO231)</f>
        <v>0</v>
      </c>
      <c r="BP232" s="53">
        <f t="shared" si="437"/>
        <v>0</v>
      </c>
      <c r="BQ232" s="53">
        <f t="shared" si="437"/>
        <v>0</v>
      </c>
      <c r="BR232" s="53">
        <f t="shared" si="437"/>
        <v>0</v>
      </c>
      <c r="BS232" s="53">
        <f t="shared" si="437"/>
        <v>0</v>
      </c>
      <c r="BT232" s="53">
        <f t="shared" si="437"/>
        <v>0</v>
      </c>
    </row>
    <row r="233" spans="1:72" collapsed="1" x14ac:dyDescent="0.25">
      <c r="C233" s="3" t="s">
        <v>28</v>
      </c>
      <c r="D233" s="10">
        <f>SUM(D217:D232)</f>
        <v>0</v>
      </c>
      <c r="E233" s="10">
        <f t="shared" ref="E233" si="438">SUM(E217:E232)</f>
        <v>0</v>
      </c>
      <c r="F233" s="10">
        <f t="shared" ref="F233" si="439">SUM(F217:F232)</f>
        <v>0</v>
      </c>
      <c r="G233" s="10">
        <f t="shared" ref="G233" si="440">SUM(G217:G232)</f>
        <v>0</v>
      </c>
      <c r="H233" s="10">
        <f t="shared" ref="H233" si="441">SUM(H217:H232)</f>
        <v>0</v>
      </c>
      <c r="I233" s="10">
        <f t="shared" ref="I233" si="442">SUM(I217:I232)</f>
        <v>0</v>
      </c>
      <c r="J233" s="10">
        <f t="shared" ref="J233" si="443">SUM(J217:J232)</f>
        <v>0</v>
      </c>
      <c r="K233" s="10">
        <f t="shared" ref="K233" si="444">SUM(K217:K232)</f>
        <v>0</v>
      </c>
      <c r="L233" s="10">
        <f t="shared" ref="L233" si="445">SUM(L217:L232)</f>
        <v>0</v>
      </c>
      <c r="M233" s="10">
        <f t="shared" ref="M233" si="446">SUM(M217:M232)</f>
        <v>0</v>
      </c>
      <c r="N233" s="10">
        <f t="shared" ref="N233" si="447">SUM(N217:N232)</f>
        <v>0</v>
      </c>
      <c r="O233" s="10">
        <f t="shared" ref="O233" si="448">SUM(O217:O232)</f>
        <v>0</v>
      </c>
      <c r="P233" s="10">
        <f t="shared" ref="P233" si="449">SUM(P217:P232)</f>
        <v>0</v>
      </c>
      <c r="Q233" s="10">
        <f t="shared" ref="Q233" si="450">SUM(Q217:Q232)</f>
        <v>0</v>
      </c>
      <c r="R233" s="10">
        <f t="shared" ref="R233" si="451">SUM(R217:R232)</f>
        <v>0</v>
      </c>
      <c r="S233" s="10">
        <f t="shared" ref="S233" si="452">SUM(S217:S232)</f>
        <v>0</v>
      </c>
      <c r="T233" s="10">
        <f t="shared" ref="T233" si="453">SUM(T217:T232)</f>
        <v>0</v>
      </c>
      <c r="U233" s="10">
        <f t="shared" ref="U233" si="454">SUM(U217:U232)</f>
        <v>0</v>
      </c>
      <c r="V233" s="10">
        <f t="shared" ref="V233" si="455">SUM(V217:V232)</f>
        <v>0</v>
      </c>
      <c r="W233" s="10">
        <f t="shared" ref="W233" si="456">SUM(W217:W232)</f>
        <v>0</v>
      </c>
      <c r="X233" s="10">
        <f t="shared" ref="X233" si="457">SUM(X217:X232)</f>
        <v>0</v>
      </c>
      <c r="Y233" s="10">
        <f t="shared" ref="Y233" si="458">SUM(Y217:Y232)</f>
        <v>0</v>
      </c>
      <c r="Z233" s="10">
        <f t="shared" ref="Z233" si="459">SUM(Z217:Z232)</f>
        <v>0</v>
      </c>
      <c r="AA233" s="10">
        <f t="shared" ref="AA233" si="460">SUM(AA217:AA232)</f>
        <v>0</v>
      </c>
      <c r="AB233" s="10">
        <f t="shared" ref="AB233" si="461">SUM(AB217:AB232)</f>
        <v>0</v>
      </c>
      <c r="AC233" s="10">
        <f t="shared" ref="AC233" si="462">SUM(AC217:AC232)</f>
        <v>0</v>
      </c>
      <c r="AD233" s="10">
        <f t="shared" ref="AD233" si="463">SUM(AD217:AD232)</f>
        <v>0</v>
      </c>
      <c r="AE233" s="10">
        <f t="shared" ref="AE233" si="464">SUM(AE217:AE232)</f>
        <v>0</v>
      </c>
      <c r="AF233" s="10">
        <f t="shared" ref="AF233" si="465">SUM(AF217:AF232)</f>
        <v>0</v>
      </c>
      <c r="AG233" s="10">
        <f t="shared" ref="AG233" si="466">SUM(AG217:AG232)</f>
        <v>0</v>
      </c>
      <c r="AH233" s="10">
        <f t="shared" ref="AH233" si="467">SUM(AH217:AH232)</f>
        <v>0</v>
      </c>
      <c r="AI233" s="10">
        <f t="shared" ref="AI233" si="468">SUM(AI217:AI232)</f>
        <v>0</v>
      </c>
      <c r="AJ233" s="10">
        <f t="shared" ref="AJ233" si="469">SUM(AJ217:AJ232)</f>
        <v>0</v>
      </c>
      <c r="AK233" s="10">
        <f t="shared" ref="AK233" si="470">SUM(AK217:AK232)</f>
        <v>0</v>
      </c>
      <c r="AL233" s="10">
        <f t="shared" ref="AL233" si="471">SUM(AL217:AL232)</f>
        <v>0</v>
      </c>
      <c r="AM233" s="10">
        <f t="shared" ref="AM233" si="472">SUM(AM217:AM232)</f>
        <v>0</v>
      </c>
      <c r="AN233" s="10">
        <f t="shared" ref="AN233" si="473">SUM(AN217:AN232)</f>
        <v>0</v>
      </c>
      <c r="AO233" s="10">
        <f t="shared" ref="AO233" si="474">SUM(AO217:AO232)</f>
        <v>0</v>
      </c>
      <c r="AP233" s="10">
        <f t="shared" ref="AP233" si="475">SUM(AP217:AP232)</f>
        <v>0</v>
      </c>
      <c r="AQ233" s="10">
        <f t="shared" ref="AQ233" si="476">SUM(AQ217:AQ232)</f>
        <v>0</v>
      </c>
      <c r="AR233" s="10">
        <f t="shared" ref="AR233" si="477">SUM(AR217:AR232)</f>
        <v>0</v>
      </c>
      <c r="AS233" s="10">
        <f t="shared" ref="AS233" si="478">SUM(AS217:AS232)</f>
        <v>0</v>
      </c>
      <c r="AT233" s="10">
        <f t="shared" ref="AT233" si="479">SUM(AT217:AT232)</f>
        <v>0</v>
      </c>
      <c r="AU233" s="10">
        <f t="shared" ref="AU233" si="480">SUM(AU217:AU232)</f>
        <v>0</v>
      </c>
      <c r="AV233" s="10">
        <f t="shared" ref="AV233" si="481">SUM(AV217:AV232)</f>
        <v>0</v>
      </c>
      <c r="AW233" s="10">
        <f t="shared" ref="AW233" si="482">SUM(AW217:AW232)</f>
        <v>0</v>
      </c>
      <c r="AX233" s="10">
        <f t="shared" ref="AX233" si="483">SUM(AX217:AX232)</f>
        <v>0</v>
      </c>
      <c r="AY233" s="10">
        <f t="shared" ref="AY233" si="484">SUM(AY217:AY232)</f>
        <v>0</v>
      </c>
      <c r="AZ233" s="10">
        <f t="shared" ref="AZ233" si="485">SUM(AZ217:AZ232)</f>
        <v>-10.886061850000001</v>
      </c>
      <c r="BA233" s="10">
        <f t="shared" ref="BA233" si="486">SUM(BA217:BA232)</f>
        <v>-11.10645538</v>
      </c>
      <c r="BB233" s="10">
        <f t="shared" ref="BB233" si="487">SUM(BB217:BB232)</f>
        <v>-12.558008450000001</v>
      </c>
      <c r="BC233" s="10">
        <f t="shared" ref="BC233" si="488">SUM(BC217:BC232)</f>
        <v>-10.97819569</v>
      </c>
      <c r="BD233" s="10">
        <f t="shared" ref="BD233" si="489">SUM(BD217:BD232)</f>
        <v>-11.0411757</v>
      </c>
      <c r="BE233" s="10">
        <f t="shared" ref="BE233" si="490">SUM(BE217:BE232)</f>
        <v>-12.362658789999999</v>
      </c>
      <c r="BF233" s="10">
        <f t="shared" ref="BF233" si="491">SUM(BF217:BF232)</f>
        <v>-9.5095486549999997</v>
      </c>
      <c r="BG233" s="10">
        <f t="shared" ref="BG233" si="492">SUM(BG217:BG232)</f>
        <v>-9.5226915069999993</v>
      </c>
      <c r="BH233" s="10">
        <f t="shared" ref="BH233" si="493">SUM(BH217:BH232)</f>
        <v>-10.47386994</v>
      </c>
      <c r="BI233" s="10">
        <f t="shared" ref="BI233" si="494">SUM(BI217:BI232)</f>
        <v>-10.30296042</v>
      </c>
      <c r="BJ233" s="10">
        <f t="shared" ref="BJ233" si="495">SUM(BJ217:BJ232)</f>
        <v>-10.30605145</v>
      </c>
      <c r="BK233" s="10">
        <f t="shared" ref="BK233" si="496">SUM(BK217:BK232)</f>
        <v>-11.49492229</v>
      </c>
      <c r="BO233" s="10">
        <f t="shared" ref="BO233:BT233" si="497">SUM(BO225,BO226:BO229,BO232)</f>
        <v>0</v>
      </c>
      <c r="BP233" s="10">
        <f t="shared" si="497"/>
        <v>-11.0411757</v>
      </c>
      <c r="BQ233" s="10">
        <f t="shared" si="497"/>
        <v>0</v>
      </c>
      <c r="BR233" s="10">
        <f t="shared" si="497"/>
        <v>0</v>
      </c>
      <c r="BS233" s="10">
        <f t="shared" si="497"/>
        <v>0</v>
      </c>
      <c r="BT233" s="10">
        <f t="shared" si="497"/>
        <v>0</v>
      </c>
    </row>
    <row r="236" spans="1:72" hidden="1" outlineLevel="2" x14ac:dyDescent="0.25">
      <c r="A236" s="11"/>
      <c r="C236" s="2" t="s">
        <v>79</v>
      </c>
      <c r="D236" s="8">
        <f>+D160+D179+D198+D217</f>
        <v>0</v>
      </c>
      <c r="E236" s="8">
        <f t="shared" ref="E236:BK240" si="498">+E160+E179+E198+E217</f>
        <v>0</v>
      </c>
      <c r="F236" s="8">
        <f t="shared" si="498"/>
        <v>0</v>
      </c>
      <c r="G236" s="8">
        <f t="shared" si="498"/>
        <v>0</v>
      </c>
      <c r="H236" s="8">
        <f t="shared" si="498"/>
        <v>0</v>
      </c>
      <c r="I236" s="8">
        <f t="shared" si="498"/>
        <v>0</v>
      </c>
      <c r="J236" s="8">
        <f t="shared" si="498"/>
        <v>0</v>
      </c>
      <c r="K236" s="8">
        <f t="shared" si="498"/>
        <v>0</v>
      </c>
      <c r="L236" s="8">
        <f t="shared" si="498"/>
        <v>0</v>
      </c>
      <c r="M236" s="8">
        <f t="shared" si="498"/>
        <v>0</v>
      </c>
      <c r="N236" s="8">
        <f t="shared" si="498"/>
        <v>0</v>
      </c>
      <c r="O236" s="8">
        <f t="shared" si="498"/>
        <v>0</v>
      </c>
      <c r="P236" s="8">
        <f t="shared" si="498"/>
        <v>0</v>
      </c>
      <c r="Q236" s="8">
        <f t="shared" si="498"/>
        <v>0</v>
      </c>
      <c r="R236" s="8">
        <f t="shared" si="498"/>
        <v>0</v>
      </c>
      <c r="S236" s="8">
        <f t="shared" si="498"/>
        <v>0</v>
      </c>
      <c r="T236" s="8">
        <f t="shared" si="498"/>
        <v>0</v>
      </c>
      <c r="U236" s="8">
        <f t="shared" si="498"/>
        <v>0</v>
      </c>
      <c r="V236" s="8">
        <f t="shared" si="498"/>
        <v>0</v>
      </c>
      <c r="W236" s="8">
        <f t="shared" si="498"/>
        <v>0</v>
      </c>
      <c r="X236" s="8">
        <f t="shared" si="498"/>
        <v>0</v>
      </c>
      <c r="Y236" s="8">
        <f t="shared" si="498"/>
        <v>0</v>
      </c>
      <c r="Z236" s="8">
        <f t="shared" si="498"/>
        <v>0</v>
      </c>
      <c r="AA236" s="8">
        <f t="shared" si="498"/>
        <v>0</v>
      </c>
      <c r="AB236" s="8">
        <f t="shared" si="498"/>
        <v>0</v>
      </c>
      <c r="AC236" s="8">
        <f t="shared" si="498"/>
        <v>0</v>
      </c>
      <c r="AD236" s="8">
        <f t="shared" si="498"/>
        <v>0</v>
      </c>
      <c r="AE236" s="8">
        <f t="shared" si="498"/>
        <v>0</v>
      </c>
      <c r="AF236" s="8">
        <f t="shared" si="498"/>
        <v>0</v>
      </c>
      <c r="AG236" s="8">
        <f t="shared" si="498"/>
        <v>0</v>
      </c>
      <c r="AH236" s="8">
        <f t="shared" si="498"/>
        <v>0</v>
      </c>
      <c r="AI236" s="8">
        <f t="shared" si="498"/>
        <v>0</v>
      </c>
      <c r="AJ236" s="8">
        <f t="shared" si="498"/>
        <v>0</v>
      </c>
      <c r="AK236" s="8">
        <f t="shared" si="498"/>
        <v>0</v>
      </c>
      <c r="AL236" s="8">
        <f t="shared" si="498"/>
        <v>0</v>
      </c>
      <c r="AM236" s="8">
        <f t="shared" si="498"/>
        <v>0</v>
      </c>
      <c r="AN236" s="8">
        <f t="shared" si="498"/>
        <v>0</v>
      </c>
      <c r="AO236" s="8">
        <f t="shared" si="498"/>
        <v>0</v>
      </c>
      <c r="AP236" s="8">
        <f t="shared" si="498"/>
        <v>0</v>
      </c>
      <c r="AQ236" s="8">
        <f t="shared" si="498"/>
        <v>0</v>
      </c>
      <c r="AR236" s="8">
        <f t="shared" si="498"/>
        <v>0</v>
      </c>
      <c r="AS236" s="8">
        <f t="shared" si="498"/>
        <v>0</v>
      </c>
      <c r="AT236" s="8">
        <f t="shared" si="498"/>
        <v>0</v>
      </c>
      <c r="AU236" s="8">
        <f t="shared" si="498"/>
        <v>0</v>
      </c>
      <c r="AV236" s="8">
        <f t="shared" si="498"/>
        <v>0</v>
      </c>
      <c r="AW236" s="8">
        <f t="shared" si="498"/>
        <v>0</v>
      </c>
      <c r="AX236" s="8">
        <f t="shared" si="498"/>
        <v>0</v>
      </c>
      <c r="AY236" s="8">
        <f t="shared" si="498"/>
        <v>0</v>
      </c>
      <c r="AZ236" s="8">
        <f t="shared" si="498"/>
        <v>566.35919360859975</v>
      </c>
      <c r="BA236" s="8">
        <f t="shared" si="498"/>
        <v>385.61894492879986</v>
      </c>
      <c r="BB236" s="8">
        <f t="shared" si="498"/>
        <v>530.60658119960067</v>
      </c>
      <c r="BC236" s="8">
        <f t="shared" si="498"/>
        <v>599.45237320110039</v>
      </c>
      <c r="BD236" s="8">
        <f t="shared" si="498"/>
        <v>506.03553091060024</v>
      </c>
      <c r="BE236" s="8">
        <f t="shared" si="498"/>
        <v>421.78494152740001</v>
      </c>
      <c r="BF236" s="8">
        <f t="shared" si="498"/>
        <v>489.17988546050003</v>
      </c>
      <c r="BG236" s="8">
        <f t="shared" si="498"/>
        <v>444.43403558210025</v>
      </c>
      <c r="BH236" s="8">
        <f t="shared" si="498"/>
        <v>314.0162308547001</v>
      </c>
      <c r="BI236" s="8">
        <f t="shared" si="498"/>
        <v>312.94417979400043</v>
      </c>
      <c r="BJ236" s="8">
        <f t="shared" si="498"/>
        <v>316.63191469159989</v>
      </c>
      <c r="BK236" s="8">
        <f t="shared" si="498"/>
        <v>661.23849008889965</v>
      </c>
      <c r="BO236" s="23">
        <f t="shared" ref="BO236:BO250" si="499">_xlfn.XLOOKUP(BO$6,$D$6:$BM$6,$D236:$BM236,,0,1)</f>
        <v>0</v>
      </c>
      <c r="BP236" s="23">
        <f>_xlfn.XLOOKUP(BP$6,$D$6:$BM$6,$D236:$BM236,,0,-1)</f>
        <v>506.03553091060024</v>
      </c>
      <c r="BQ236" s="23">
        <f t="shared" ref="BQ236:BT250" si="500">_xlfn.XLOOKUP(BQ$6,$D$6:$BM$6,$D236:$BM236,,0,1)</f>
        <v>0</v>
      </c>
      <c r="BR236" s="23">
        <f t="shared" si="500"/>
        <v>0</v>
      </c>
      <c r="BS236" s="23">
        <f t="shared" si="500"/>
        <v>0</v>
      </c>
      <c r="BT236" s="23">
        <f t="shared" si="500"/>
        <v>0</v>
      </c>
    </row>
    <row r="237" spans="1:72" hidden="1" outlineLevel="2" x14ac:dyDescent="0.25">
      <c r="A237" s="11"/>
      <c r="C237" s="2"/>
      <c r="D237" s="8">
        <f t="shared" ref="D237:S250" si="501">+D161+D180+D199+D218</f>
        <v>0</v>
      </c>
      <c r="E237" s="8">
        <f t="shared" si="501"/>
        <v>0</v>
      </c>
      <c r="F237" s="8">
        <f t="shared" si="501"/>
        <v>0</v>
      </c>
      <c r="G237" s="8">
        <f t="shared" si="501"/>
        <v>0</v>
      </c>
      <c r="H237" s="8">
        <f t="shared" si="501"/>
        <v>0</v>
      </c>
      <c r="I237" s="8">
        <f t="shared" si="501"/>
        <v>0</v>
      </c>
      <c r="J237" s="8">
        <f t="shared" si="501"/>
        <v>0</v>
      </c>
      <c r="K237" s="8">
        <f t="shared" si="501"/>
        <v>0</v>
      </c>
      <c r="L237" s="8">
        <f t="shared" si="501"/>
        <v>0</v>
      </c>
      <c r="M237" s="8">
        <f t="shared" si="501"/>
        <v>0</v>
      </c>
      <c r="N237" s="8">
        <f t="shared" si="501"/>
        <v>0</v>
      </c>
      <c r="O237" s="8">
        <f t="shared" si="501"/>
        <v>0</v>
      </c>
      <c r="P237" s="8">
        <f t="shared" si="501"/>
        <v>0</v>
      </c>
      <c r="Q237" s="8">
        <f t="shared" si="501"/>
        <v>0</v>
      </c>
      <c r="R237" s="8">
        <f t="shared" si="501"/>
        <v>0</v>
      </c>
      <c r="S237" s="8">
        <f t="shared" si="501"/>
        <v>0</v>
      </c>
      <c r="T237" s="8">
        <f t="shared" si="498"/>
        <v>0</v>
      </c>
      <c r="U237" s="8">
        <f t="shared" si="498"/>
        <v>0</v>
      </c>
      <c r="V237" s="8">
        <f t="shared" si="498"/>
        <v>0</v>
      </c>
      <c r="W237" s="8">
        <f t="shared" si="498"/>
        <v>0</v>
      </c>
      <c r="X237" s="8">
        <f t="shared" si="498"/>
        <v>0</v>
      </c>
      <c r="Y237" s="8">
        <f t="shared" si="498"/>
        <v>0</v>
      </c>
      <c r="Z237" s="8">
        <f t="shared" si="498"/>
        <v>0</v>
      </c>
      <c r="AA237" s="8">
        <f t="shared" si="498"/>
        <v>0</v>
      </c>
      <c r="AB237" s="8">
        <f t="shared" si="498"/>
        <v>0</v>
      </c>
      <c r="AC237" s="8">
        <f t="shared" si="498"/>
        <v>0</v>
      </c>
      <c r="AD237" s="8">
        <f t="shared" si="498"/>
        <v>0</v>
      </c>
      <c r="AE237" s="8">
        <f t="shared" si="498"/>
        <v>0</v>
      </c>
      <c r="AF237" s="8">
        <f t="shared" si="498"/>
        <v>0</v>
      </c>
      <c r="AG237" s="8">
        <f t="shared" si="498"/>
        <v>0</v>
      </c>
      <c r="AH237" s="8">
        <f t="shared" si="498"/>
        <v>0</v>
      </c>
      <c r="AI237" s="8">
        <f t="shared" si="498"/>
        <v>0</v>
      </c>
      <c r="AJ237" s="8">
        <f t="shared" si="498"/>
        <v>0</v>
      </c>
      <c r="AK237" s="8">
        <f t="shared" si="498"/>
        <v>0</v>
      </c>
      <c r="AL237" s="8">
        <f t="shared" si="498"/>
        <v>0</v>
      </c>
      <c r="AM237" s="8">
        <f t="shared" si="498"/>
        <v>0</v>
      </c>
      <c r="AN237" s="8">
        <f t="shared" si="498"/>
        <v>0</v>
      </c>
      <c r="AO237" s="8">
        <f t="shared" si="498"/>
        <v>0</v>
      </c>
      <c r="AP237" s="8">
        <f t="shared" si="498"/>
        <v>0</v>
      </c>
      <c r="AQ237" s="8">
        <f t="shared" si="498"/>
        <v>0</v>
      </c>
      <c r="AR237" s="8">
        <f t="shared" si="498"/>
        <v>0</v>
      </c>
      <c r="AS237" s="8">
        <f t="shared" si="498"/>
        <v>0</v>
      </c>
      <c r="AT237" s="8">
        <f t="shared" si="498"/>
        <v>0</v>
      </c>
      <c r="AU237" s="8">
        <f t="shared" si="498"/>
        <v>0</v>
      </c>
      <c r="AV237" s="8">
        <f t="shared" si="498"/>
        <v>0</v>
      </c>
      <c r="AW237" s="8">
        <f t="shared" si="498"/>
        <v>0</v>
      </c>
      <c r="AX237" s="8">
        <f t="shared" si="498"/>
        <v>0</v>
      </c>
      <c r="AY237" s="8">
        <f t="shared" si="498"/>
        <v>0</v>
      </c>
      <c r="AZ237" s="8">
        <f t="shared" si="498"/>
        <v>0</v>
      </c>
      <c r="BA237" s="8">
        <f t="shared" si="498"/>
        <v>0</v>
      </c>
      <c r="BB237" s="8">
        <f t="shared" si="498"/>
        <v>0</v>
      </c>
      <c r="BC237" s="8">
        <f t="shared" si="498"/>
        <v>0</v>
      </c>
      <c r="BD237" s="8">
        <f t="shared" si="498"/>
        <v>0</v>
      </c>
      <c r="BE237" s="8">
        <f t="shared" si="498"/>
        <v>0</v>
      </c>
      <c r="BF237" s="8">
        <f t="shared" si="498"/>
        <v>0</v>
      </c>
      <c r="BG237" s="8">
        <f t="shared" si="498"/>
        <v>0</v>
      </c>
      <c r="BH237" s="8">
        <f t="shared" si="498"/>
        <v>0</v>
      </c>
      <c r="BI237" s="8">
        <f t="shared" si="498"/>
        <v>0</v>
      </c>
      <c r="BJ237" s="8">
        <f t="shared" si="498"/>
        <v>0</v>
      </c>
      <c r="BK237" s="8">
        <f t="shared" si="498"/>
        <v>0</v>
      </c>
      <c r="BO237" s="23">
        <f t="shared" si="499"/>
        <v>0</v>
      </c>
      <c r="BP237" s="23">
        <f t="shared" ref="BP237:BP250" si="502">_xlfn.XLOOKUP(BP$6,$D$6:$BM$6,$D237:$BM237,,0,-1)</f>
        <v>0</v>
      </c>
      <c r="BQ237" s="23">
        <f t="shared" si="500"/>
        <v>0</v>
      </c>
      <c r="BR237" s="23">
        <f t="shared" si="500"/>
        <v>0</v>
      </c>
      <c r="BS237" s="23">
        <f t="shared" si="500"/>
        <v>0</v>
      </c>
      <c r="BT237" s="23">
        <f t="shared" si="500"/>
        <v>0</v>
      </c>
    </row>
    <row r="238" spans="1:72" hidden="1" outlineLevel="2" x14ac:dyDescent="0.25">
      <c r="A238" s="11"/>
      <c r="C238" s="2"/>
      <c r="D238" s="8">
        <f t="shared" si="501"/>
        <v>0</v>
      </c>
      <c r="E238" s="8">
        <f t="shared" si="498"/>
        <v>0</v>
      </c>
      <c r="F238" s="8">
        <f t="shared" si="498"/>
        <v>0</v>
      </c>
      <c r="G238" s="8">
        <f t="shared" si="498"/>
        <v>0</v>
      </c>
      <c r="H238" s="8">
        <f t="shared" si="498"/>
        <v>0</v>
      </c>
      <c r="I238" s="8">
        <f t="shared" si="498"/>
        <v>0</v>
      </c>
      <c r="J238" s="8">
        <f t="shared" si="498"/>
        <v>0</v>
      </c>
      <c r="K238" s="8">
        <f t="shared" si="498"/>
        <v>0</v>
      </c>
      <c r="L238" s="8">
        <f t="shared" si="498"/>
        <v>0</v>
      </c>
      <c r="M238" s="8">
        <f t="shared" si="498"/>
        <v>0</v>
      </c>
      <c r="N238" s="8">
        <f t="shared" si="498"/>
        <v>0</v>
      </c>
      <c r="O238" s="8">
        <f t="shared" si="498"/>
        <v>0</v>
      </c>
      <c r="P238" s="8">
        <f t="shared" si="498"/>
        <v>0</v>
      </c>
      <c r="Q238" s="8">
        <f t="shared" si="498"/>
        <v>0</v>
      </c>
      <c r="R238" s="8">
        <f t="shared" si="498"/>
        <v>0</v>
      </c>
      <c r="S238" s="8">
        <f t="shared" si="498"/>
        <v>0</v>
      </c>
      <c r="T238" s="8">
        <f t="shared" si="498"/>
        <v>0</v>
      </c>
      <c r="U238" s="8">
        <f t="shared" si="498"/>
        <v>0</v>
      </c>
      <c r="V238" s="8">
        <f t="shared" si="498"/>
        <v>0</v>
      </c>
      <c r="W238" s="8">
        <f t="shared" si="498"/>
        <v>0</v>
      </c>
      <c r="X238" s="8">
        <f t="shared" si="498"/>
        <v>0</v>
      </c>
      <c r="Y238" s="8">
        <f t="shared" si="498"/>
        <v>0</v>
      </c>
      <c r="Z238" s="8">
        <f t="shared" si="498"/>
        <v>0</v>
      </c>
      <c r="AA238" s="8">
        <f t="shared" si="498"/>
        <v>0</v>
      </c>
      <c r="AB238" s="8">
        <f t="shared" si="498"/>
        <v>0</v>
      </c>
      <c r="AC238" s="8">
        <f t="shared" si="498"/>
        <v>0</v>
      </c>
      <c r="AD238" s="8">
        <f t="shared" si="498"/>
        <v>0</v>
      </c>
      <c r="AE238" s="8">
        <f t="shared" si="498"/>
        <v>0</v>
      </c>
      <c r="AF238" s="8">
        <f t="shared" si="498"/>
        <v>0</v>
      </c>
      <c r="AG238" s="8">
        <f t="shared" si="498"/>
        <v>0</v>
      </c>
      <c r="AH238" s="8">
        <f t="shared" si="498"/>
        <v>0</v>
      </c>
      <c r="AI238" s="8">
        <f t="shared" si="498"/>
        <v>0</v>
      </c>
      <c r="AJ238" s="8">
        <f t="shared" si="498"/>
        <v>0</v>
      </c>
      <c r="AK238" s="8">
        <f t="shared" si="498"/>
        <v>0</v>
      </c>
      <c r="AL238" s="8">
        <f t="shared" si="498"/>
        <v>0</v>
      </c>
      <c r="AM238" s="8">
        <f t="shared" si="498"/>
        <v>0</v>
      </c>
      <c r="AN238" s="8">
        <f t="shared" si="498"/>
        <v>0</v>
      </c>
      <c r="AO238" s="8">
        <f t="shared" si="498"/>
        <v>0</v>
      </c>
      <c r="AP238" s="8">
        <f t="shared" si="498"/>
        <v>0</v>
      </c>
      <c r="AQ238" s="8">
        <f t="shared" si="498"/>
        <v>0</v>
      </c>
      <c r="AR238" s="8">
        <f t="shared" si="498"/>
        <v>0</v>
      </c>
      <c r="AS238" s="8">
        <f t="shared" si="498"/>
        <v>0</v>
      </c>
      <c r="AT238" s="8">
        <f t="shared" si="498"/>
        <v>0</v>
      </c>
      <c r="AU238" s="8">
        <f t="shared" si="498"/>
        <v>0</v>
      </c>
      <c r="AV238" s="8">
        <f t="shared" si="498"/>
        <v>0</v>
      </c>
      <c r="AW238" s="8">
        <f t="shared" si="498"/>
        <v>0</v>
      </c>
      <c r="AX238" s="8">
        <f t="shared" si="498"/>
        <v>0</v>
      </c>
      <c r="AY238" s="8">
        <f t="shared" si="498"/>
        <v>0</v>
      </c>
      <c r="AZ238" s="8">
        <f t="shared" si="498"/>
        <v>0</v>
      </c>
      <c r="BA238" s="8">
        <f t="shared" si="498"/>
        <v>0</v>
      </c>
      <c r="BB238" s="8">
        <f t="shared" si="498"/>
        <v>0</v>
      </c>
      <c r="BC238" s="8">
        <f t="shared" si="498"/>
        <v>0</v>
      </c>
      <c r="BD238" s="8">
        <f t="shared" si="498"/>
        <v>0</v>
      </c>
      <c r="BE238" s="8">
        <f t="shared" si="498"/>
        <v>0</v>
      </c>
      <c r="BF238" s="8">
        <f t="shared" si="498"/>
        <v>0</v>
      </c>
      <c r="BG238" s="8">
        <f t="shared" si="498"/>
        <v>0</v>
      </c>
      <c r="BH238" s="8">
        <f t="shared" si="498"/>
        <v>0</v>
      </c>
      <c r="BI238" s="8">
        <f t="shared" si="498"/>
        <v>0</v>
      </c>
      <c r="BJ238" s="8">
        <f t="shared" si="498"/>
        <v>0</v>
      </c>
      <c r="BK238" s="8">
        <f t="shared" si="498"/>
        <v>0</v>
      </c>
      <c r="BO238" s="23">
        <f t="shared" si="499"/>
        <v>0</v>
      </c>
      <c r="BP238" s="23">
        <f t="shared" si="502"/>
        <v>0</v>
      </c>
      <c r="BQ238" s="23">
        <f t="shared" si="500"/>
        <v>0</v>
      </c>
      <c r="BR238" s="23">
        <f t="shared" si="500"/>
        <v>0</v>
      </c>
      <c r="BS238" s="23">
        <f t="shared" si="500"/>
        <v>0</v>
      </c>
      <c r="BT238" s="23">
        <f t="shared" si="500"/>
        <v>0</v>
      </c>
    </row>
    <row r="239" spans="1:72" hidden="1" outlineLevel="2" x14ac:dyDescent="0.25">
      <c r="A239" s="11"/>
      <c r="C239" s="2"/>
      <c r="D239" s="8">
        <f t="shared" si="501"/>
        <v>0</v>
      </c>
      <c r="E239" s="8">
        <f t="shared" si="498"/>
        <v>0</v>
      </c>
      <c r="F239" s="8">
        <f t="shared" si="498"/>
        <v>0</v>
      </c>
      <c r="G239" s="8">
        <f t="shared" si="498"/>
        <v>0</v>
      </c>
      <c r="H239" s="8">
        <f t="shared" si="498"/>
        <v>0</v>
      </c>
      <c r="I239" s="8">
        <f t="shared" si="498"/>
        <v>0</v>
      </c>
      <c r="J239" s="8">
        <f t="shared" si="498"/>
        <v>0</v>
      </c>
      <c r="K239" s="8">
        <f t="shared" si="498"/>
        <v>0</v>
      </c>
      <c r="L239" s="8">
        <f t="shared" si="498"/>
        <v>0</v>
      </c>
      <c r="M239" s="8">
        <f t="shared" si="498"/>
        <v>0</v>
      </c>
      <c r="N239" s="8">
        <f t="shared" si="498"/>
        <v>0</v>
      </c>
      <c r="O239" s="8">
        <f t="shared" si="498"/>
        <v>0</v>
      </c>
      <c r="P239" s="8">
        <f t="shared" si="498"/>
        <v>0</v>
      </c>
      <c r="Q239" s="8">
        <f t="shared" si="498"/>
        <v>0</v>
      </c>
      <c r="R239" s="8">
        <f t="shared" si="498"/>
        <v>0</v>
      </c>
      <c r="S239" s="8">
        <f t="shared" si="498"/>
        <v>0</v>
      </c>
      <c r="T239" s="8">
        <f t="shared" si="498"/>
        <v>0</v>
      </c>
      <c r="U239" s="8">
        <f t="shared" si="498"/>
        <v>0</v>
      </c>
      <c r="V239" s="8">
        <f t="shared" si="498"/>
        <v>0</v>
      </c>
      <c r="W239" s="8">
        <f t="shared" si="498"/>
        <v>0</v>
      </c>
      <c r="X239" s="8">
        <f t="shared" si="498"/>
        <v>0</v>
      </c>
      <c r="Y239" s="8">
        <f t="shared" si="498"/>
        <v>0</v>
      </c>
      <c r="Z239" s="8">
        <f t="shared" si="498"/>
        <v>0</v>
      </c>
      <c r="AA239" s="8">
        <f t="shared" si="498"/>
        <v>0</v>
      </c>
      <c r="AB239" s="8">
        <f t="shared" si="498"/>
        <v>0</v>
      </c>
      <c r="AC239" s="8">
        <f t="shared" si="498"/>
        <v>0</v>
      </c>
      <c r="AD239" s="8">
        <f t="shared" si="498"/>
        <v>0</v>
      </c>
      <c r="AE239" s="8">
        <f t="shared" si="498"/>
        <v>0</v>
      </c>
      <c r="AF239" s="8">
        <f t="shared" si="498"/>
        <v>0</v>
      </c>
      <c r="AG239" s="8">
        <f t="shared" si="498"/>
        <v>0</v>
      </c>
      <c r="AH239" s="8">
        <f t="shared" si="498"/>
        <v>0</v>
      </c>
      <c r="AI239" s="8">
        <f t="shared" si="498"/>
        <v>0</v>
      </c>
      <c r="AJ239" s="8">
        <f t="shared" si="498"/>
        <v>0</v>
      </c>
      <c r="AK239" s="8">
        <f t="shared" si="498"/>
        <v>0</v>
      </c>
      <c r="AL239" s="8">
        <f t="shared" si="498"/>
        <v>0</v>
      </c>
      <c r="AM239" s="8">
        <f t="shared" si="498"/>
        <v>0</v>
      </c>
      <c r="AN239" s="8">
        <f t="shared" si="498"/>
        <v>0</v>
      </c>
      <c r="AO239" s="8">
        <f t="shared" si="498"/>
        <v>0</v>
      </c>
      <c r="AP239" s="8">
        <f t="shared" si="498"/>
        <v>0</v>
      </c>
      <c r="AQ239" s="8">
        <f t="shared" si="498"/>
        <v>0</v>
      </c>
      <c r="AR239" s="8">
        <f t="shared" si="498"/>
        <v>0</v>
      </c>
      <c r="AS239" s="8">
        <f t="shared" si="498"/>
        <v>0</v>
      </c>
      <c r="AT239" s="8">
        <f t="shared" si="498"/>
        <v>0</v>
      </c>
      <c r="AU239" s="8">
        <f t="shared" si="498"/>
        <v>0</v>
      </c>
      <c r="AV239" s="8">
        <f t="shared" si="498"/>
        <v>0</v>
      </c>
      <c r="AW239" s="8">
        <f t="shared" si="498"/>
        <v>0</v>
      </c>
      <c r="AX239" s="8">
        <f t="shared" si="498"/>
        <v>0</v>
      </c>
      <c r="AY239" s="8">
        <f t="shared" si="498"/>
        <v>0</v>
      </c>
      <c r="AZ239" s="8">
        <f t="shared" si="498"/>
        <v>0</v>
      </c>
      <c r="BA239" s="8">
        <f t="shared" si="498"/>
        <v>0</v>
      </c>
      <c r="BB239" s="8">
        <f t="shared" si="498"/>
        <v>0</v>
      </c>
      <c r="BC239" s="8">
        <f t="shared" si="498"/>
        <v>0</v>
      </c>
      <c r="BD239" s="8">
        <f t="shared" si="498"/>
        <v>0</v>
      </c>
      <c r="BE239" s="8">
        <f t="shared" si="498"/>
        <v>0</v>
      </c>
      <c r="BF239" s="8">
        <f t="shared" si="498"/>
        <v>0</v>
      </c>
      <c r="BG239" s="8">
        <f t="shared" si="498"/>
        <v>0</v>
      </c>
      <c r="BH239" s="8">
        <f t="shared" si="498"/>
        <v>0</v>
      </c>
      <c r="BI239" s="8">
        <f t="shared" si="498"/>
        <v>0</v>
      </c>
      <c r="BJ239" s="8">
        <f t="shared" si="498"/>
        <v>0</v>
      </c>
      <c r="BK239" s="8">
        <f t="shared" si="498"/>
        <v>0</v>
      </c>
      <c r="BO239" s="23">
        <f t="shared" si="499"/>
        <v>0</v>
      </c>
      <c r="BP239" s="23">
        <f t="shared" si="502"/>
        <v>0</v>
      </c>
      <c r="BQ239" s="23">
        <f t="shared" si="500"/>
        <v>0</v>
      </c>
      <c r="BR239" s="23">
        <f t="shared" si="500"/>
        <v>0</v>
      </c>
      <c r="BS239" s="23">
        <f t="shared" si="500"/>
        <v>0</v>
      </c>
      <c r="BT239" s="23">
        <f t="shared" si="500"/>
        <v>0</v>
      </c>
    </row>
    <row r="240" spans="1:72" hidden="1" outlineLevel="2" x14ac:dyDescent="0.25">
      <c r="A240" s="11"/>
      <c r="C240" s="2"/>
      <c r="D240" s="8">
        <f t="shared" si="501"/>
        <v>0</v>
      </c>
      <c r="E240" s="8">
        <f t="shared" si="498"/>
        <v>0</v>
      </c>
      <c r="F240" s="8">
        <f t="shared" si="498"/>
        <v>0</v>
      </c>
      <c r="G240" s="8">
        <f t="shared" si="498"/>
        <v>0</v>
      </c>
      <c r="H240" s="8">
        <f t="shared" si="498"/>
        <v>0</v>
      </c>
      <c r="I240" s="8">
        <f t="shared" si="498"/>
        <v>0</v>
      </c>
      <c r="J240" s="8">
        <f t="shared" si="498"/>
        <v>0</v>
      </c>
      <c r="K240" s="8">
        <f t="shared" si="498"/>
        <v>0</v>
      </c>
      <c r="L240" s="8">
        <f t="shared" si="498"/>
        <v>0</v>
      </c>
      <c r="M240" s="8">
        <f t="shared" si="498"/>
        <v>0</v>
      </c>
      <c r="N240" s="8">
        <f t="shared" si="498"/>
        <v>0</v>
      </c>
      <c r="O240" s="8">
        <f t="shared" si="498"/>
        <v>0</v>
      </c>
      <c r="P240" s="8">
        <f t="shared" si="498"/>
        <v>0</v>
      </c>
      <c r="Q240" s="8">
        <f t="shared" si="498"/>
        <v>0</v>
      </c>
      <c r="R240" s="8">
        <f t="shared" si="498"/>
        <v>0</v>
      </c>
      <c r="S240" s="8">
        <f t="shared" si="498"/>
        <v>0</v>
      </c>
      <c r="T240" s="8">
        <f t="shared" si="498"/>
        <v>0</v>
      </c>
      <c r="U240" s="8">
        <f t="shared" si="498"/>
        <v>0</v>
      </c>
      <c r="V240" s="8">
        <f t="shared" si="498"/>
        <v>0</v>
      </c>
      <c r="W240" s="8">
        <f t="shared" si="498"/>
        <v>0</v>
      </c>
      <c r="X240" s="8">
        <f t="shared" si="498"/>
        <v>0</v>
      </c>
      <c r="Y240" s="8">
        <f t="shared" si="498"/>
        <v>0</v>
      </c>
      <c r="Z240" s="8">
        <f t="shared" si="498"/>
        <v>0</v>
      </c>
      <c r="AA240" s="8">
        <f t="shared" si="498"/>
        <v>0</v>
      </c>
      <c r="AB240" s="8">
        <f t="shared" si="498"/>
        <v>0</v>
      </c>
      <c r="AC240" s="8">
        <f t="shared" si="498"/>
        <v>0</v>
      </c>
      <c r="AD240" s="8">
        <f t="shared" si="498"/>
        <v>0</v>
      </c>
      <c r="AE240" s="8">
        <f t="shared" si="498"/>
        <v>0</v>
      </c>
      <c r="AF240" s="8">
        <f t="shared" si="498"/>
        <v>0</v>
      </c>
      <c r="AG240" s="8">
        <f t="shared" si="498"/>
        <v>0</v>
      </c>
      <c r="AH240" s="8">
        <f t="shared" si="498"/>
        <v>0</v>
      </c>
      <c r="AI240" s="8">
        <f t="shared" si="498"/>
        <v>0</v>
      </c>
      <c r="AJ240" s="8">
        <f t="shared" si="498"/>
        <v>0</v>
      </c>
      <c r="AK240" s="8">
        <f t="shared" si="498"/>
        <v>0</v>
      </c>
      <c r="AL240" s="8">
        <f t="shared" si="498"/>
        <v>0</v>
      </c>
      <c r="AM240" s="8">
        <f t="shared" ref="E240:BK245" si="503">+AM164+AM183+AM202+AM221</f>
        <v>0</v>
      </c>
      <c r="AN240" s="8">
        <f t="shared" si="503"/>
        <v>0</v>
      </c>
      <c r="AO240" s="8">
        <f t="shared" si="503"/>
        <v>0</v>
      </c>
      <c r="AP240" s="8">
        <f t="shared" si="503"/>
        <v>0</v>
      </c>
      <c r="AQ240" s="8">
        <f t="shared" si="503"/>
        <v>0</v>
      </c>
      <c r="AR240" s="8">
        <f t="shared" si="503"/>
        <v>0</v>
      </c>
      <c r="AS240" s="8">
        <f t="shared" si="503"/>
        <v>0</v>
      </c>
      <c r="AT240" s="8">
        <f t="shared" si="503"/>
        <v>0</v>
      </c>
      <c r="AU240" s="8">
        <f t="shared" si="503"/>
        <v>0</v>
      </c>
      <c r="AV240" s="8">
        <f t="shared" si="503"/>
        <v>0</v>
      </c>
      <c r="AW240" s="8">
        <f t="shared" si="503"/>
        <v>0</v>
      </c>
      <c r="AX240" s="8">
        <f t="shared" si="503"/>
        <v>0</v>
      </c>
      <c r="AY240" s="8">
        <f t="shared" si="503"/>
        <v>0</v>
      </c>
      <c r="AZ240" s="8">
        <f t="shared" si="503"/>
        <v>0</v>
      </c>
      <c r="BA240" s="8">
        <f t="shared" si="503"/>
        <v>0</v>
      </c>
      <c r="BB240" s="8">
        <f t="shared" si="503"/>
        <v>0</v>
      </c>
      <c r="BC240" s="8">
        <f t="shared" si="503"/>
        <v>0</v>
      </c>
      <c r="BD240" s="8">
        <f t="shared" si="503"/>
        <v>0</v>
      </c>
      <c r="BE240" s="8">
        <f t="shared" si="503"/>
        <v>0</v>
      </c>
      <c r="BF240" s="8">
        <f t="shared" si="503"/>
        <v>0</v>
      </c>
      <c r="BG240" s="8">
        <f t="shared" si="503"/>
        <v>0</v>
      </c>
      <c r="BH240" s="8">
        <f t="shared" si="503"/>
        <v>0</v>
      </c>
      <c r="BI240" s="8">
        <f t="shared" si="503"/>
        <v>0</v>
      </c>
      <c r="BJ240" s="8">
        <f t="shared" si="503"/>
        <v>0</v>
      </c>
      <c r="BK240" s="8">
        <f t="shared" si="503"/>
        <v>0</v>
      </c>
      <c r="BO240" s="23">
        <f t="shared" si="499"/>
        <v>0</v>
      </c>
      <c r="BP240" s="23">
        <f t="shared" si="502"/>
        <v>0</v>
      </c>
      <c r="BQ240" s="23">
        <f t="shared" si="500"/>
        <v>0</v>
      </c>
      <c r="BR240" s="23">
        <f t="shared" si="500"/>
        <v>0</v>
      </c>
      <c r="BS240" s="23">
        <f t="shared" si="500"/>
        <v>0</v>
      </c>
      <c r="BT240" s="23">
        <f t="shared" si="500"/>
        <v>0</v>
      </c>
    </row>
    <row r="241" spans="1:72" hidden="1" outlineLevel="2" x14ac:dyDescent="0.25">
      <c r="A241" s="11"/>
      <c r="C241" s="2"/>
      <c r="D241" s="8">
        <f t="shared" si="501"/>
        <v>0</v>
      </c>
      <c r="E241" s="8">
        <f t="shared" si="503"/>
        <v>0</v>
      </c>
      <c r="F241" s="8">
        <f t="shared" si="503"/>
        <v>0</v>
      </c>
      <c r="G241" s="8">
        <f t="shared" si="503"/>
        <v>0</v>
      </c>
      <c r="H241" s="8">
        <f t="shared" si="503"/>
        <v>0</v>
      </c>
      <c r="I241" s="8">
        <f t="shared" si="503"/>
        <v>0</v>
      </c>
      <c r="J241" s="8">
        <f t="shared" si="503"/>
        <v>0</v>
      </c>
      <c r="K241" s="8">
        <f t="shared" si="503"/>
        <v>0</v>
      </c>
      <c r="L241" s="8">
        <f t="shared" si="503"/>
        <v>0</v>
      </c>
      <c r="M241" s="8">
        <f t="shared" si="503"/>
        <v>0</v>
      </c>
      <c r="N241" s="8">
        <f t="shared" si="503"/>
        <v>0</v>
      </c>
      <c r="O241" s="8">
        <f t="shared" si="503"/>
        <v>0</v>
      </c>
      <c r="P241" s="8">
        <f t="shared" si="503"/>
        <v>0</v>
      </c>
      <c r="Q241" s="8">
        <f t="shared" si="503"/>
        <v>0</v>
      </c>
      <c r="R241" s="8">
        <f t="shared" si="503"/>
        <v>0</v>
      </c>
      <c r="S241" s="8">
        <f t="shared" si="503"/>
        <v>0</v>
      </c>
      <c r="T241" s="8">
        <f t="shared" si="503"/>
        <v>0</v>
      </c>
      <c r="U241" s="8">
        <f t="shared" si="503"/>
        <v>0</v>
      </c>
      <c r="V241" s="8">
        <f t="shared" si="503"/>
        <v>0</v>
      </c>
      <c r="W241" s="8">
        <f t="shared" si="503"/>
        <v>0</v>
      </c>
      <c r="X241" s="8">
        <f t="shared" si="503"/>
        <v>0</v>
      </c>
      <c r="Y241" s="8">
        <f t="shared" si="503"/>
        <v>0</v>
      </c>
      <c r="Z241" s="8">
        <f t="shared" si="503"/>
        <v>0</v>
      </c>
      <c r="AA241" s="8">
        <f t="shared" si="503"/>
        <v>0</v>
      </c>
      <c r="AB241" s="8">
        <f t="shared" si="503"/>
        <v>0</v>
      </c>
      <c r="AC241" s="8">
        <f t="shared" si="503"/>
        <v>0</v>
      </c>
      <c r="AD241" s="8">
        <f t="shared" si="503"/>
        <v>0</v>
      </c>
      <c r="AE241" s="8">
        <f t="shared" si="503"/>
        <v>0</v>
      </c>
      <c r="AF241" s="8">
        <f t="shared" si="503"/>
        <v>0</v>
      </c>
      <c r="AG241" s="8">
        <f t="shared" si="503"/>
        <v>0</v>
      </c>
      <c r="AH241" s="8">
        <f t="shared" si="503"/>
        <v>0</v>
      </c>
      <c r="AI241" s="8">
        <f t="shared" si="503"/>
        <v>0</v>
      </c>
      <c r="AJ241" s="8">
        <f t="shared" si="503"/>
        <v>0</v>
      </c>
      <c r="AK241" s="8">
        <f t="shared" si="503"/>
        <v>0</v>
      </c>
      <c r="AL241" s="8">
        <f t="shared" si="503"/>
        <v>0</v>
      </c>
      <c r="AM241" s="8">
        <f t="shared" si="503"/>
        <v>0</v>
      </c>
      <c r="AN241" s="8">
        <f t="shared" si="503"/>
        <v>0</v>
      </c>
      <c r="AO241" s="8">
        <f t="shared" si="503"/>
        <v>0</v>
      </c>
      <c r="AP241" s="8">
        <f t="shared" si="503"/>
        <v>0</v>
      </c>
      <c r="AQ241" s="8">
        <f t="shared" si="503"/>
        <v>0</v>
      </c>
      <c r="AR241" s="8">
        <f t="shared" si="503"/>
        <v>0</v>
      </c>
      <c r="AS241" s="8">
        <f t="shared" si="503"/>
        <v>0</v>
      </c>
      <c r="AT241" s="8">
        <f t="shared" si="503"/>
        <v>0</v>
      </c>
      <c r="AU241" s="8">
        <f t="shared" si="503"/>
        <v>0</v>
      </c>
      <c r="AV241" s="8">
        <f t="shared" si="503"/>
        <v>0</v>
      </c>
      <c r="AW241" s="8">
        <f t="shared" si="503"/>
        <v>0</v>
      </c>
      <c r="AX241" s="8">
        <f t="shared" si="503"/>
        <v>0</v>
      </c>
      <c r="AY241" s="8">
        <f t="shared" si="503"/>
        <v>0</v>
      </c>
      <c r="AZ241" s="8">
        <f t="shared" si="503"/>
        <v>0</v>
      </c>
      <c r="BA241" s="8">
        <f t="shared" si="503"/>
        <v>0</v>
      </c>
      <c r="BB241" s="8">
        <f t="shared" si="503"/>
        <v>0</v>
      </c>
      <c r="BC241" s="8">
        <f t="shared" si="503"/>
        <v>0</v>
      </c>
      <c r="BD241" s="8">
        <f t="shared" si="503"/>
        <v>0</v>
      </c>
      <c r="BE241" s="8">
        <f t="shared" si="503"/>
        <v>0</v>
      </c>
      <c r="BF241" s="8">
        <f t="shared" si="503"/>
        <v>0</v>
      </c>
      <c r="BG241" s="8">
        <f t="shared" si="503"/>
        <v>0</v>
      </c>
      <c r="BH241" s="8">
        <f t="shared" si="503"/>
        <v>0</v>
      </c>
      <c r="BI241" s="8">
        <f t="shared" si="503"/>
        <v>0</v>
      </c>
      <c r="BJ241" s="8">
        <f t="shared" si="503"/>
        <v>0</v>
      </c>
      <c r="BK241" s="8">
        <f t="shared" si="503"/>
        <v>0</v>
      </c>
      <c r="BO241" s="23">
        <f t="shared" si="499"/>
        <v>0</v>
      </c>
      <c r="BP241" s="23">
        <f t="shared" si="502"/>
        <v>0</v>
      </c>
      <c r="BQ241" s="23">
        <f t="shared" si="500"/>
        <v>0</v>
      </c>
      <c r="BR241" s="23">
        <f t="shared" si="500"/>
        <v>0</v>
      </c>
      <c r="BS241" s="23">
        <f t="shared" si="500"/>
        <v>0</v>
      </c>
      <c r="BT241" s="23">
        <f t="shared" si="500"/>
        <v>0</v>
      </c>
    </row>
    <row r="242" spans="1:72" hidden="1" outlineLevel="2" x14ac:dyDescent="0.25">
      <c r="A242" s="11"/>
      <c r="C242" s="2"/>
      <c r="D242" s="8">
        <f t="shared" si="501"/>
        <v>0</v>
      </c>
      <c r="E242" s="8">
        <f t="shared" si="503"/>
        <v>0</v>
      </c>
      <c r="F242" s="8">
        <f t="shared" si="503"/>
        <v>0</v>
      </c>
      <c r="G242" s="8">
        <f t="shared" si="503"/>
        <v>0</v>
      </c>
      <c r="H242" s="8">
        <f t="shared" si="503"/>
        <v>0</v>
      </c>
      <c r="I242" s="8">
        <f t="shared" si="503"/>
        <v>0</v>
      </c>
      <c r="J242" s="8">
        <f t="shared" si="503"/>
        <v>0</v>
      </c>
      <c r="K242" s="8">
        <f t="shared" si="503"/>
        <v>0</v>
      </c>
      <c r="L242" s="8">
        <f t="shared" si="503"/>
        <v>0</v>
      </c>
      <c r="M242" s="8">
        <f t="shared" si="503"/>
        <v>0</v>
      </c>
      <c r="N242" s="8">
        <f t="shared" si="503"/>
        <v>0</v>
      </c>
      <c r="O242" s="8">
        <f t="shared" si="503"/>
        <v>0</v>
      </c>
      <c r="P242" s="8">
        <f t="shared" si="503"/>
        <v>0</v>
      </c>
      <c r="Q242" s="8">
        <f t="shared" si="503"/>
        <v>0</v>
      </c>
      <c r="R242" s="8">
        <f t="shared" si="503"/>
        <v>0</v>
      </c>
      <c r="S242" s="8">
        <f t="shared" si="503"/>
        <v>0</v>
      </c>
      <c r="T242" s="8">
        <f t="shared" si="503"/>
        <v>0</v>
      </c>
      <c r="U242" s="8">
        <f t="shared" si="503"/>
        <v>0</v>
      </c>
      <c r="V242" s="8">
        <f t="shared" si="503"/>
        <v>0</v>
      </c>
      <c r="W242" s="8">
        <f t="shared" si="503"/>
        <v>0</v>
      </c>
      <c r="X242" s="8">
        <f t="shared" si="503"/>
        <v>0</v>
      </c>
      <c r="Y242" s="8">
        <f t="shared" si="503"/>
        <v>0</v>
      </c>
      <c r="Z242" s="8">
        <f t="shared" si="503"/>
        <v>0</v>
      </c>
      <c r="AA242" s="8">
        <f t="shared" si="503"/>
        <v>0</v>
      </c>
      <c r="AB242" s="8">
        <f t="shared" si="503"/>
        <v>0</v>
      </c>
      <c r="AC242" s="8">
        <f t="shared" si="503"/>
        <v>0</v>
      </c>
      <c r="AD242" s="8">
        <f t="shared" si="503"/>
        <v>0</v>
      </c>
      <c r="AE242" s="8">
        <f t="shared" si="503"/>
        <v>0</v>
      </c>
      <c r="AF242" s="8">
        <f t="shared" si="503"/>
        <v>0</v>
      </c>
      <c r="AG242" s="8">
        <f t="shared" si="503"/>
        <v>0</v>
      </c>
      <c r="AH242" s="8">
        <f t="shared" si="503"/>
        <v>0</v>
      </c>
      <c r="AI242" s="8">
        <f t="shared" si="503"/>
        <v>0</v>
      </c>
      <c r="AJ242" s="8">
        <f t="shared" si="503"/>
        <v>0</v>
      </c>
      <c r="AK242" s="8">
        <f t="shared" si="503"/>
        <v>0</v>
      </c>
      <c r="AL242" s="8">
        <f t="shared" si="503"/>
        <v>0</v>
      </c>
      <c r="AM242" s="8">
        <f t="shared" si="503"/>
        <v>0</v>
      </c>
      <c r="AN242" s="8">
        <f t="shared" si="503"/>
        <v>0</v>
      </c>
      <c r="AO242" s="8">
        <f t="shared" si="503"/>
        <v>0</v>
      </c>
      <c r="AP242" s="8">
        <f t="shared" si="503"/>
        <v>0</v>
      </c>
      <c r="AQ242" s="8">
        <f t="shared" si="503"/>
        <v>0</v>
      </c>
      <c r="AR242" s="8">
        <f t="shared" si="503"/>
        <v>0</v>
      </c>
      <c r="AS242" s="8">
        <f t="shared" si="503"/>
        <v>0</v>
      </c>
      <c r="AT242" s="8">
        <f t="shared" si="503"/>
        <v>0</v>
      </c>
      <c r="AU242" s="8">
        <f t="shared" si="503"/>
        <v>0</v>
      </c>
      <c r="AV242" s="8">
        <f t="shared" si="503"/>
        <v>0</v>
      </c>
      <c r="AW242" s="8">
        <f t="shared" si="503"/>
        <v>0</v>
      </c>
      <c r="AX242" s="8">
        <f t="shared" si="503"/>
        <v>0</v>
      </c>
      <c r="AY242" s="8">
        <f t="shared" si="503"/>
        <v>0</v>
      </c>
      <c r="AZ242" s="8">
        <f t="shared" si="503"/>
        <v>0</v>
      </c>
      <c r="BA242" s="8">
        <f t="shared" si="503"/>
        <v>0</v>
      </c>
      <c r="BB242" s="8">
        <f t="shared" si="503"/>
        <v>0</v>
      </c>
      <c r="BC242" s="8">
        <f t="shared" si="503"/>
        <v>0</v>
      </c>
      <c r="BD242" s="8">
        <f t="shared" si="503"/>
        <v>0</v>
      </c>
      <c r="BE242" s="8">
        <f t="shared" si="503"/>
        <v>0</v>
      </c>
      <c r="BF242" s="8">
        <f t="shared" si="503"/>
        <v>0</v>
      </c>
      <c r="BG242" s="8">
        <f t="shared" si="503"/>
        <v>0</v>
      </c>
      <c r="BH242" s="8">
        <f t="shared" si="503"/>
        <v>0</v>
      </c>
      <c r="BI242" s="8">
        <f t="shared" si="503"/>
        <v>0</v>
      </c>
      <c r="BJ242" s="8">
        <f t="shared" si="503"/>
        <v>0</v>
      </c>
      <c r="BK242" s="8">
        <f t="shared" si="503"/>
        <v>0</v>
      </c>
      <c r="BO242" s="23">
        <f t="shared" si="499"/>
        <v>0</v>
      </c>
      <c r="BP242" s="23">
        <f t="shared" si="502"/>
        <v>0</v>
      </c>
      <c r="BQ242" s="23">
        <f t="shared" si="500"/>
        <v>0</v>
      </c>
      <c r="BR242" s="23">
        <f t="shared" si="500"/>
        <v>0</v>
      </c>
      <c r="BS242" s="23">
        <f t="shared" si="500"/>
        <v>0</v>
      </c>
      <c r="BT242" s="23">
        <f t="shared" si="500"/>
        <v>0</v>
      </c>
    </row>
    <row r="243" spans="1:72" hidden="1" outlineLevel="2" x14ac:dyDescent="0.25">
      <c r="A243" s="11"/>
      <c r="C243" s="2"/>
      <c r="D243" s="8">
        <f t="shared" si="501"/>
        <v>0</v>
      </c>
      <c r="E243" s="8">
        <f t="shared" si="503"/>
        <v>0</v>
      </c>
      <c r="F243" s="8">
        <f t="shared" si="503"/>
        <v>0</v>
      </c>
      <c r="G243" s="8">
        <f t="shared" si="503"/>
        <v>0</v>
      </c>
      <c r="H243" s="8">
        <f t="shared" si="503"/>
        <v>0</v>
      </c>
      <c r="I243" s="8">
        <f t="shared" si="503"/>
        <v>0</v>
      </c>
      <c r="J243" s="8">
        <f t="shared" si="503"/>
        <v>0</v>
      </c>
      <c r="K243" s="8">
        <f t="shared" si="503"/>
        <v>0</v>
      </c>
      <c r="L243" s="8">
        <f t="shared" si="503"/>
        <v>0</v>
      </c>
      <c r="M243" s="8">
        <f t="shared" si="503"/>
        <v>0</v>
      </c>
      <c r="N243" s="8">
        <f t="shared" si="503"/>
        <v>0</v>
      </c>
      <c r="O243" s="8">
        <f t="shared" si="503"/>
        <v>0</v>
      </c>
      <c r="P243" s="8">
        <f t="shared" si="503"/>
        <v>0</v>
      </c>
      <c r="Q243" s="8">
        <f t="shared" si="503"/>
        <v>0</v>
      </c>
      <c r="R243" s="8">
        <f t="shared" si="503"/>
        <v>0</v>
      </c>
      <c r="S243" s="8">
        <f t="shared" si="503"/>
        <v>0</v>
      </c>
      <c r="T243" s="8">
        <f t="shared" si="503"/>
        <v>0</v>
      </c>
      <c r="U243" s="8">
        <f t="shared" si="503"/>
        <v>0</v>
      </c>
      <c r="V243" s="8">
        <f t="shared" si="503"/>
        <v>0</v>
      </c>
      <c r="W243" s="8">
        <f t="shared" si="503"/>
        <v>0</v>
      </c>
      <c r="X243" s="8">
        <f t="shared" si="503"/>
        <v>0</v>
      </c>
      <c r="Y243" s="8">
        <f t="shared" si="503"/>
        <v>0</v>
      </c>
      <c r="Z243" s="8">
        <f t="shared" si="503"/>
        <v>0</v>
      </c>
      <c r="AA243" s="8">
        <f t="shared" si="503"/>
        <v>0</v>
      </c>
      <c r="AB243" s="8">
        <f t="shared" si="503"/>
        <v>0</v>
      </c>
      <c r="AC243" s="8">
        <f t="shared" si="503"/>
        <v>0</v>
      </c>
      <c r="AD243" s="8">
        <f t="shared" si="503"/>
        <v>0</v>
      </c>
      <c r="AE243" s="8">
        <f t="shared" si="503"/>
        <v>0</v>
      </c>
      <c r="AF243" s="8">
        <f t="shared" si="503"/>
        <v>0</v>
      </c>
      <c r="AG243" s="8">
        <f t="shared" si="503"/>
        <v>0</v>
      </c>
      <c r="AH243" s="8">
        <f t="shared" si="503"/>
        <v>0</v>
      </c>
      <c r="AI243" s="8">
        <f t="shared" si="503"/>
        <v>0</v>
      </c>
      <c r="AJ243" s="8">
        <f t="shared" si="503"/>
        <v>0</v>
      </c>
      <c r="AK243" s="8">
        <f t="shared" si="503"/>
        <v>0</v>
      </c>
      <c r="AL243" s="8">
        <f t="shared" si="503"/>
        <v>0</v>
      </c>
      <c r="AM243" s="8">
        <f t="shared" si="503"/>
        <v>0</v>
      </c>
      <c r="AN243" s="8">
        <f t="shared" si="503"/>
        <v>0</v>
      </c>
      <c r="AO243" s="8">
        <f t="shared" si="503"/>
        <v>0</v>
      </c>
      <c r="AP243" s="8">
        <f t="shared" si="503"/>
        <v>0</v>
      </c>
      <c r="AQ243" s="8">
        <f t="shared" si="503"/>
        <v>0</v>
      </c>
      <c r="AR243" s="8">
        <f t="shared" si="503"/>
        <v>0</v>
      </c>
      <c r="AS243" s="8">
        <f t="shared" si="503"/>
        <v>0</v>
      </c>
      <c r="AT243" s="8">
        <f t="shared" si="503"/>
        <v>0</v>
      </c>
      <c r="AU243" s="8">
        <f t="shared" si="503"/>
        <v>0</v>
      </c>
      <c r="AV243" s="8">
        <f t="shared" si="503"/>
        <v>0</v>
      </c>
      <c r="AW243" s="8">
        <f t="shared" si="503"/>
        <v>0</v>
      </c>
      <c r="AX243" s="8">
        <f t="shared" si="503"/>
        <v>0</v>
      </c>
      <c r="AY243" s="8">
        <f t="shared" si="503"/>
        <v>0</v>
      </c>
      <c r="AZ243" s="8">
        <f t="shared" si="503"/>
        <v>0</v>
      </c>
      <c r="BA243" s="8">
        <f t="shared" si="503"/>
        <v>0</v>
      </c>
      <c r="BB243" s="8">
        <f t="shared" si="503"/>
        <v>0</v>
      </c>
      <c r="BC243" s="8">
        <f t="shared" si="503"/>
        <v>0</v>
      </c>
      <c r="BD243" s="8">
        <f t="shared" si="503"/>
        <v>0</v>
      </c>
      <c r="BE243" s="8">
        <f t="shared" si="503"/>
        <v>0</v>
      </c>
      <c r="BF243" s="8">
        <f t="shared" si="503"/>
        <v>0</v>
      </c>
      <c r="BG243" s="8">
        <f t="shared" si="503"/>
        <v>0</v>
      </c>
      <c r="BH243" s="8">
        <f t="shared" si="503"/>
        <v>0</v>
      </c>
      <c r="BI243" s="8">
        <f t="shared" si="503"/>
        <v>0</v>
      </c>
      <c r="BJ243" s="8">
        <f t="shared" si="503"/>
        <v>0</v>
      </c>
      <c r="BK243" s="8">
        <f t="shared" si="503"/>
        <v>0</v>
      </c>
      <c r="BO243" s="23">
        <f t="shared" si="499"/>
        <v>0</v>
      </c>
      <c r="BP243" s="23">
        <f t="shared" si="502"/>
        <v>0</v>
      </c>
      <c r="BQ243" s="23">
        <f t="shared" si="500"/>
        <v>0</v>
      </c>
      <c r="BR243" s="23">
        <f t="shared" si="500"/>
        <v>0</v>
      </c>
      <c r="BS243" s="23">
        <f t="shared" si="500"/>
        <v>0</v>
      </c>
      <c r="BT243" s="23">
        <f t="shared" si="500"/>
        <v>0</v>
      </c>
    </row>
    <row r="244" spans="1:72" hidden="1" outlineLevel="1" x14ac:dyDescent="0.25">
      <c r="A244" s="11"/>
      <c r="C244" s="51"/>
      <c r="D244" s="53">
        <f t="shared" ref="D244" si="504">SUM(D236:D243)</f>
        <v>0</v>
      </c>
      <c r="E244" s="53">
        <f t="shared" ref="E244:BK244" si="505">SUM(E236:E243)</f>
        <v>0</v>
      </c>
      <c r="F244" s="53">
        <f t="shared" si="505"/>
        <v>0</v>
      </c>
      <c r="G244" s="53">
        <f t="shared" si="505"/>
        <v>0</v>
      </c>
      <c r="H244" s="53">
        <f t="shared" si="505"/>
        <v>0</v>
      </c>
      <c r="I244" s="53">
        <f t="shared" si="505"/>
        <v>0</v>
      </c>
      <c r="J244" s="53">
        <f t="shared" si="505"/>
        <v>0</v>
      </c>
      <c r="K244" s="53">
        <f t="shared" si="505"/>
        <v>0</v>
      </c>
      <c r="L244" s="53">
        <f t="shared" si="505"/>
        <v>0</v>
      </c>
      <c r="M244" s="53">
        <f t="shared" si="505"/>
        <v>0</v>
      </c>
      <c r="N244" s="53">
        <f t="shared" si="505"/>
        <v>0</v>
      </c>
      <c r="O244" s="53">
        <f t="shared" si="505"/>
        <v>0</v>
      </c>
      <c r="P244" s="53">
        <f t="shared" si="505"/>
        <v>0</v>
      </c>
      <c r="Q244" s="53">
        <f t="shared" si="505"/>
        <v>0</v>
      </c>
      <c r="R244" s="53">
        <f t="shared" si="505"/>
        <v>0</v>
      </c>
      <c r="S244" s="53">
        <f t="shared" si="505"/>
        <v>0</v>
      </c>
      <c r="T244" s="53">
        <f t="shared" si="505"/>
        <v>0</v>
      </c>
      <c r="U244" s="53">
        <f t="shared" si="505"/>
        <v>0</v>
      </c>
      <c r="V244" s="53">
        <f t="shared" si="505"/>
        <v>0</v>
      </c>
      <c r="W244" s="53">
        <f t="shared" si="505"/>
        <v>0</v>
      </c>
      <c r="X244" s="53">
        <f t="shared" si="505"/>
        <v>0</v>
      </c>
      <c r="Y244" s="53">
        <f t="shared" si="505"/>
        <v>0</v>
      </c>
      <c r="Z244" s="53">
        <f t="shared" si="505"/>
        <v>0</v>
      </c>
      <c r="AA244" s="53">
        <f t="shared" si="505"/>
        <v>0</v>
      </c>
      <c r="AB244" s="53">
        <f t="shared" si="505"/>
        <v>0</v>
      </c>
      <c r="AC244" s="53">
        <f t="shared" si="505"/>
        <v>0</v>
      </c>
      <c r="AD244" s="53">
        <f t="shared" si="505"/>
        <v>0</v>
      </c>
      <c r="AE244" s="53">
        <f t="shared" si="505"/>
        <v>0</v>
      </c>
      <c r="AF244" s="53">
        <f t="shared" si="505"/>
        <v>0</v>
      </c>
      <c r="AG244" s="53">
        <f t="shared" si="505"/>
        <v>0</v>
      </c>
      <c r="AH244" s="53">
        <f t="shared" si="505"/>
        <v>0</v>
      </c>
      <c r="AI244" s="53">
        <f t="shared" si="505"/>
        <v>0</v>
      </c>
      <c r="AJ244" s="53">
        <f t="shared" si="505"/>
        <v>0</v>
      </c>
      <c r="AK244" s="53">
        <f t="shared" si="505"/>
        <v>0</v>
      </c>
      <c r="AL244" s="53">
        <f t="shared" si="505"/>
        <v>0</v>
      </c>
      <c r="AM244" s="53">
        <f t="shared" si="505"/>
        <v>0</v>
      </c>
      <c r="AN244" s="53">
        <f t="shared" si="505"/>
        <v>0</v>
      </c>
      <c r="AO244" s="53">
        <f t="shared" si="505"/>
        <v>0</v>
      </c>
      <c r="AP244" s="53">
        <f t="shared" si="505"/>
        <v>0</v>
      </c>
      <c r="AQ244" s="53">
        <f t="shared" si="505"/>
        <v>0</v>
      </c>
      <c r="AR244" s="53">
        <f t="shared" si="505"/>
        <v>0</v>
      </c>
      <c r="AS244" s="53">
        <f t="shared" si="505"/>
        <v>0</v>
      </c>
      <c r="AT244" s="53">
        <f t="shared" si="505"/>
        <v>0</v>
      </c>
      <c r="AU244" s="53">
        <f t="shared" si="505"/>
        <v>0</v>
      </c>
      <c r="AV244" s="53">
        <f t="shared" si="505"/>
        <v>0</v>
      </c>
      <c r="AW244" s="53">
        <f t="shared" si="505"/>
        <v>0</v>
      </c>
      <c r="AX244" s="53">
        <f t="shared" si="505"/>
        <v>0</v>
      </c>
      <c r="AY244" s="53">
        <f t="shared" si="505"/>
        <v>0</v>
      </c>
      <c r="AZ244" s="53">
        <f t="shared" si="505"/>
        <v>566.35919360859975</v>
      </c>
      <c r="BA244" s="53">
        <f t="shared" si="505"/>
        <v>385.61894492879986</v>
      </c>
      <c r="BB244" s="53">
        <f t="shared" si="505"/>
        <v>530.60658119960067</v>
      </c>
      <c r="BC244" s="53">
        <f t="shared" si="505"/>
        <v>599.45237320110039</v>
      </c>
      <c r="BD244" s="53">
        <f t="shared" si="505"/>
        <v>506.03553091060024</v>
      </c>
      <c r="BE244" s="53">
        <f t="shared" si="505"/>
        <v>421.78494152740001</v>
      </c>
      <c r="BF244" s="53">
        <f t="shared" si="505"/>
        <v>489.17988546050003</v>
      </c>
      <c r="BG244" s="53">
        <f t="shared" si="505"/>
        <v>444.43403558210025</v>
      </c>
      <c r="BH244" s="53">
        <f t="shared" si="505"/>
        <v>314.0162308547001</v>
      </c>
      <c r="BI244" s="53">
        <f t="shared" si="505"/>
        <v>312.94417979400043</v>
      </c>
      <c r="BJ244" s="53">
        <f t="shared" si="505"/>
        <v>316.63191469159989</v>
      </c>
      <c r="BK244" s="53">
        <f t="shared" si="505"/>
        <v>661.23849008889965</v>
      </c>
      <c r="BO244" s="53">
        <f t="shared" ref="BO244:BT244" si="506">SUM(BO236:BO243)</f>
        <v>0</v>
      </c>
      <c r="BP244" s="53">
        <f t="shared" si="506"/>
        <v>506.03553091060024</v>
      </c>
      <c r="BQ244" s="53">
        <f t="shared" si="506"/>
        <v>0</v>
      </c>
      <c r="BR244" s="53">
        <f t="shared" si="506"/>
        <v>0</v>
      </c>
      <c r="BS244" s="53">
        <f t="shared" si="506"/>
        <v>0</v>
      </c>
      <c r="BT244" s="53">
        <f t="shared" si="506"/>
        <v>0</v>
      </c>
    </row>
    <row r="245" spans="1:72" hidden="1" outlineLevel="1" x14ac:dyDescent="0.25">
      <c r="A245" s="11"/>
      <c r="C245" s="51"/>
      <c r="D245" s="8">
        <f t="shared" si="501"/>
        <v>0</v>
      </c>
      <c r="E245" s="8">
        <f t="shared" si="503"/>
        <v>0</v>
      </c>
      <c r="F245" s="8">
        <f t="shared" si="503"/>
        <v>0</v>
      </c>
      <c r="G245" s="8">
        <f t="shared" si="503"/>
        <v>0</v>
      </c>
      <c r="H245" s="8">
        <f t="shared" si="503"/>
        <v>0</v>
      </c>
      <c r="I245" s="8">
        <f t="shared" si="503"/>
        <v>0</v>
      </c>
      <c r="J245" s="8">
        <f t="shared" si="503"/>
        <v>0</v>
      </c>
      <c r="K245" s="8">
        <f t="shared" si="503"/>
        <v>0</v>
      </c>
      <c r="L245" s="8">
        <f t="shared" si="503"/>
        <v>0</v>
      </c>
      <c r="M245" s="8">
        <f t="shared" si="503"/>
        <v>0</v>
      </c>
      <c r="N245" s="8">
        <f t="shared" si="503"/>
        <v>0</v>
      </c>
      <c r="O245" s="8">
        <f t="shared" si="503"/>
        <v>0</v>
      </c>
      <c r="P245" s="8">
        <f t="shared" si="503"/>
        <v>0</v>
      </c>
      <c r="Q245" s="8">
        <f t="shared" si="503"/>
        <v>0</v>
      </c>
      <c r="R245" s="8">
        <f t="shared" si="503"/>
        <v>0</v>
      </c>
      <c r="S245" s="8">
        <f t="shared" si="503"/>
        <v>0</v>
      </c>
      <c r="T245" s="8">
        <f t="shared" si="503"/>
        <v>0</v>
      </c>
      <c r="U245" s="8">
        <f t="shared" si="503"/>
        <v>0</v>
      </c>
      <c r="V245" s="8">
        <f t="shared" si="503"/>
        <v>0</v>
      </c>
      <c r="W245" s="8">
        <f t="shared" si="503"/>
        <v>0</v>
      </c>
      <c r="X245" s="8">
        <f t="shared" si="503"/>
        <v>0</v>
      </c>
      <c r="Y245" s="8">
        <f t="shared" si="503"/>
        <v>0</v>
      </c>
      <c r="Z245" s="8">
        <f t="shared" si="503"/>
        <v>0</v>
      </c>
      <c r="AA245" s="8">
        <f t="shared" si="503"/>
        <v>0</v>
      </c>
      <c r="AB245" s="8">
        <f t="shared" si="503"/>
        <v>0</v>
      </c>
      <c r="AC245" s="8">
        <f t="shared" si="503"/>
        <v>0</v>
      </c>
      <c r="AD245" s="8">
        <f t="shared" si="503"/>
        <v>0</v>
      </c>
      <c r="AE245" s="8">
        <f t="shared" si="503"/>
        <v>0</v>
      </c>
      <c r="AF245" s="8">
        <f t="shared" si="503"/>
        <v>0</v>
      </c>
      <c r="AG245" s="8">
        <f t="shared" si="503"/>
        <v>0</v>
      </c>
      <c r="AH245" s="8">
        <f t="shared" si="503"/>
        <v>0</v>
      </c>
      <c r="AI245" s="8">
        <f t="shared" si="503"/>
        <v>0</v>
      </c>
      <c r="AJ245" s="8">
        <f t="shared" si="503"/>
        <v>0</v>
      </c>
      <c r="AK245" s="8">
        <f t="shared" si="503"/>
        <v>0</v>
      </c>
      <c r="AL245" s="8">
        <f t="shared" si="503"/>
        <v>0</v>
      </c>
      <c r="AM245" s="8">
        <f t="shared" si="503"/>
        <v>0</v>
      </c>
      <c r="AN245" s="8">
        <f t="shared" si="503"/>
        <v>0</v>
      </c>
      <c r="AO245" s="8">
        <f t="shared" si="503"/>
        <v>0</v>
      </c>
      <c r="AP245" s="8">
        <f t="shared" si="503"/>
        <v>0</v>
      </c>
      <c r="AQ245" s="8">
        <f t="shared" si="503"/>
        <v>0</v>
      </c>
      <c r="AR245" s="8">
        <f t="shared" si="503"/>
        <v>0</v>
      </c>
      <c r="AS245" s="8">
        <f t="shared" si="503"/>
        <v>0</v>
      </c>
      <c r="AT245" s="8">
        <f t="shared" si="503"/>
        <v>0</v>
      </c>
      <c r="AU245" s="8">
        <f t="shared" si="503"/>
        <v>0</v>
      </c>
      <c r="AV245" s="8">
        <f t="shared" si="503"/>
        <v>0</v>
      </c>
      <c r="AW245" s="8">
        <f t="shared" si="503"/>
        <v>0</v>
      </c>
      <c r="AX245" s="8">
        <f t="shared" si="503"/>
        <v>0</v>
      </c>
      <c r="AY245" s="8">
        <f t="shared" si="503"/>
        <v>0</v>
      </c>
      <c r="AZ245" s="8">
        <f t="shared" si="503"/>
        <v>0</v>
      </c>
      <c r="BA245" s="8">
        <f t="shared" si="503"/>
        <v>0</v>
      </c>
      <c r="BB245" s="8">
        <f t="shared" si="503"/>
        <v>0</v>
      </c>
      <c r="BC245" s="8">
        <f t="shared" si="503"/>
        <v>0</v>
      </c>
      <c r="BD245" s="8">
        <f t="shared" si="503"/>
        <v>0</v>
      </c>
      <c r="BE245" s="8">
        <f t="shared" si="503"/>
        <v>0</v>
      </c>
      <c r="BF245" s="8">
        <f t="shared" ref="E245:BK250" si="507">+BF169+BF188+BF207+BF226</f>
        <v>0</v>
      </c>
      <c r="BG245" s="8">
        <f t="shared" si="507"/>
        <v>0</v>
      </c>
      <c r="BH245" s="8">
        <f t="shared" si="507"/>
        <v>0</v>
      </c>
      <c r="BI245" s="8">
        <f t="shared" si="507"/>
        <v>0</v>
      </c>
      <c r="BJ245" s="8">
        <f t="shared" si="507"/>
        <v>0</v>
      </c>
      <c r="BK245" s="8">
        <f t="shared" si="507"/>
        <v>0</v>
      </c>
      <c r="BO245" s="23">
        <f t="shared" si="499"/>
        <v>0</v>
      </c>
      <c r="BP245" s="23">
        <f t="shared" si="502"/>
        <v>0</v>
      </c>
      <c r="BQ245" s="23">
        <f t="shared" si="500"/>
        <v>0</v>
      </c>
      <c r="BR245" s="23">
        <f t="shared" si="500"/>
        <v>0</v>
      </c>
      <c r="BS245" s="23">
        <f t="shared" si="500"/>
        <v>0</v>
      </c>
      <c r="BT245" s="23">
        <f t="shared" si="500"/>
        <v>0</v>
      </c>
    </row>
    <row r="246" spans="1:72" hidden="1" outlineLevel="1" x14ac:dyDescent="0.25">
      <c r="A246" s="11"/>
      <c r="C246" s="51"/>
      <c r="D246" s="8">
        <f t="shared" si="501"/>
        <v>0</v>
      </c>
      <c r="E246" s="8">
        <f t="shared" si="507"/>
        <v>0</v>
      </c>
      <c r="F246" s="8">
        <f t="shared" si="507"/>
        <v>0</v>
      </c>
      <c r="G246" s="8">
        <f t="shared" si="507"/>
        <v>0</v>
      </c>
      <c r="H246" s="8">
        <f t="shared" si="507"/>
        <v>0</v>
      </c>
      <c r="I246" s="8">
        <f t="shared" si="507"/>
        <v>0</v>
      </c>
      <c r="J246" s="8">
        <f t="shared" si="507"/>
        <v>0</v>
      </c>
      <c r="K246" s="8">
        <f t="shared" si="507"/>
        <v>0</v>
      </c>
      <c r="L246" s="8">
        <f t="shared" si="507"/>
        <v>0</v>
      </c>
      <c r="M246" s="8">
        <f t="shared" si="507"/>
        <v>0</v>
      </c>
      <c r="N246" s="8">
        <f t="shared" si="507"/>
        <v>0</v>
      </c>
      <c r="O246" s="8">
        <f t="shared" si="507"/>
        <v>0</v>
      </c>
      <c r="P246" s="8">
        <f t="shared" si="507"/>
        <v>0</v>
      </c>
      <c r="Q246" s="8">
        <f t="shared" si="507"/>
        <v>0</v>
      </c>
      <c r="R246" s="8">
        <f t="shared" si="507"/>
        <v>0</v>
      </c>
      <c r="S246" s="8">
        <f t="shared" si="507"/>
        <v>0</v>
      </c>
      <c r="T246" s="8">
        <f t="shared" si="507"/>
        <v>0</v>
      </c>
      <c r="U246" s="8">
        <f t="shared" si="507"/>
        <v>0</v>
      </c>
      <c r="V246" s="8">
        <f t="shared" si="507"/>
        <v>0</v>
      </c>
      <c r="W246" s="8">
        <f t="shared" si="507"/>
        <v>0</v>
      </c>
      <c r="X246" s="8">
        <f t="shared" si="507"/>
        <v>0</v>
      </c>
      <c r="Y246" s="8">
        <f t="shared" si="507"/>
        <v>0</v>
      </c>
      <c r="Z246" s="8">
        <f t="shared" si="507"/>
        <v>0</v>
      </c>
      <c r="AA246" s="8">
        <f t="shared" si="507"/>
        <v>0</v>
      </c>
      <c r="AB246" s="8">
        <f t="shared" si="507"/>
        <v>0</v>
      </c>
      <c r="AC246" s="8">
        <f t="shared" si="507"/>
        <v>0</v>
      </c>
      <c r="AD246" s="8">
        <f t="shared" si="507"/>
        <v>0</v>
      </c>
      <c r="AE246" s="8">
        <f t="shared" si="507"/>
        <v>0</v>
      </c>
      <c r="AF246" s="8">
        <f t="shared" si="507"/>
        <v>0</v>
      </c>
      <c r="AG246" s="8">
        <f t="shared" si="507"/>
        <v>0</v>
      </c>
      <c r="AH246" s="8">
        <f t="shared" si="507"/>
        <v>0</v>
      </c>
      <c r="AI246" s="8">
        <f t="shared" si="507"/>
        <v>0</v>
      </c>
      <c r="AJ246" s="8">
        <f t="shared" si="507"/>
        <v>0</v>
      </c>
      <c r="AK246" s="8">
        <f t="shared" si="507"/>
        <v>0</v>
      </c>
      <c r="AL246" s="8">
        <f t="shared" si="507"/>
        <v>0</v>
      </c>
      <c r="AM246" s="8">
        <f t="shared" si="507"/>
        <v>0</v>
      </c>
      <c r="AN246" s="8">
        <f t="shared" si="507"/>
        <v>0</v>
      </c>
      <c r="AO246" s="8">
        <f t="shared" si="507"/>
        <v>0</v>
      </c>
      <c r="AP246" s="8">
        <f t="shared" si="507"/>
        <v>0</v>
      </c>
      <c r="AQ246" s="8">
        <f t="shared" si="507"/>
        <v>0</v>
      </c>
      <c r="AR246" s="8">
        <f t="shared" si="507"/>
        <v>0</v>
      </c>
      <c r="AS246" s="8">
        <f t="shared" si="507"/>
        <v>0</v>
      </c>
      <c r="AT246" s="8">
        <f t="shared" si="507"/>
        <v>0</v>
      </c>
      <c r="AU246" s="8">
        <f t="shared" si="507"/>
        <v>0</v>
      </c>
      <c r="AV246" s="8">
        <f t="shared" si="507"/>
        <v>0</v>
      </c>
      <c r="AW246" s="8">
        <f t="shared" si="507"/>
        <v>0</v>
      </c>
      <c r="AX246" s="8">
        <f t="shared" si="507"/>
        <v>0</v>
      </c>
      <c r="AY246" s="8">
        <f t="shared" si="507"/>
        <v>0</v>
      </c>
      <c r="AZ246" s="8">
        <f t="shared" si="507"/>
        <v>0</v>
      </c>
      <c r="BA246" s="8">
        <f t="shared" si="507"/>
        <v>0</v>
      </c>
      <c r="BB246" s="8">
        <f t="shared" si="507"/>
        <v>0</v>
      </c>
      <c r="BC246" s="8">
        <f t="shared" si="507"/>
        <v>0</v>
      </c>
      <c r="BD246" s="8">
        <f t="shared" si="507"/>
        <v>0</v>
      </c>
      <c r="BE246" s="8">
        <f t="shared" si="507"/>
        <v>0</v>
      </c>
      <c r="BF246" s="8">
        <f t="shared" si="507"/>
        <v>0</v>
      </c>
      <c r="BG246" s="8">
        <f t="shared" si="507"/>
        <v>0</v>
      </c>
      <c r="BH246" s="8">
        <f t="shared" si="507"/>
        <v>0</v>
      </c>
      <c r="BI246" s="8">
        <f t="shared" si="507"/>
        <v>0</v>
      </c>
      <c r="BJ246" s="8">
        <f t="shared" si="507"/>
        <v>0</v>
      </c>
      <c r="BK246" s="8">
        <f t="shared" si="507"/>
        <v>0</v>
      </c>
      <c r="BO246" s="23">
        <f t="shared" si="499"/>
        <v>0</v>
      </c>
      <c r="BP246" s="23">
        <f t="shared" si="502"/>
        <v>0</v>
      </c>
      <c r="BQ246" s="23">
        <f t="shared" si="500"/>
        <v>0</v>
      </c>
      <c r="BR246" s="23">
        <f t="shared" si="500"/>
        <v>0</v>
      </c>
      <c r="BS246" s="23">
        <f t="shared" si="500"/>
        <v>0</v>
      </c>
      <c r="BT246" s="23">
        <f t="shared" si="500"/>
        <v>0</v>
      </c>
    </row>
    <row r="247" spans="1:72" hidden="1" outlineLevel="1" x14ac:dyDescent="0.25">
      <c r="A247" s="11"/>
      <c r="C247" s="51"/>
      <c r="D247" s="8">
        <f t="shared" si="501"/>
        <v>0</v>
      </c>
      <c r="E247" s="8">
        <f t="shared" si="507"/>
        <v>0</v>
      </c>
      <c r="F247" s="8">
        <f t="shared" si="507"/>
        <v>0</v>
      </c>
      <c r="G247" s="8">
        <f t="shared" si="507"/>
        <v>0</v>
      </c>
      <c r="H247" s="8">
        <f t="shared" si="507"/>
        <v>0</v>
      </c>
      <c r="I247" s="8">
        <f t="shared" si="507"/>
        <v>0</v>
      </c>
      <c r="J247" s="8">
        <f t="shared" si="507"/>
        <v>0</v>
      </c>
      <c r="K247" s="8">
        <f t="shared" si="507"/>
        <v>0</v>
      </c>
      <c r="L247" s="8">
        <f t="shared" si="507"/>
        <v>0</v>
      </c>
      <c r="M247" s="8">
        <f t="shared" si="507"/>
        <v>0</v>
      </c>
      <c r="N247" s="8">
        <f t="shared" si="507"/>
        <v>0</v>
      </c>
      <c r="O247" s="8">
        <f t="shared" si="507"/>
        <v>0</v>
      </c>
      <c r="P247" s="8">
        <f t="shared" si="507"/>
        <v>0</v>
      </c>
      <c r="Q247" s="8">
        <f t="shared" si="507"/>
        <v>0</v>
      </c>
      <c r="R247" s="8">
        <f t="shared" si="507"/>
        <v>0</v>
      </c>
      <c r="S247" s="8">
        <f t="shared" si="507"/>
        <v>0</v>
      </c>
      <c r="T247" s="8">
        <f t="shared" si="507"/>
        <v>0</v>
      </c>
      <c r="U247" s="8">
        <f t="shared" si="507"/>
        <v>0</v>
      </c>
      <c r="V247" s="8">
        <f t="shared" si="507"/>
        <v>0</v>
      </c>
      <c r="W247" s="8">
        <f t="shared" si="507"/>
        <v>0</v>
      </c>
      <c r="X247" s="8">
        <f t="shared" si="507"/>
        <v>0</v>
      </c>
      <c r="Y247" s="8">
        <f t="shared" si="507"/>
        <v>0</v>
      </c>
      <c r="Z247" s="8">
        <f t="shared" si="507"/>
        <v>0</v>
      </c>
      <c r="AA247" s="8">
        <f t="shared" si="507"/>
        <v>0</v>
      </c>
      <c r="AB247" s="8">
        <f t="shared" si="507"/>
        <v>0</v>
      </c>
      <c r="AC247" s="8">
        <f t="shared" si="507"/>
        <v>0</v>
      </c>
      <c r="AD247" s="8">
        <f t="shared" si="507"/>
        <v>0</v>
      </c>
      <c r="AE247" s="8">
        <f t="shared" si="507"/>
        <v>0</v>
      </c>
      <c r="AF247" s="8">
        <f t="shared" si="507"/>
        <v>0</v>
      </c>
      <c r="AG247" s="8">
        <f t="shared" si="507"/>
        <v>0</v>
      </c>
      <c r="AH247" s="8">
        <f t="shared" si="507"/>
        <v>0</v>
      </c>
      <c r="AI247" s="8">
        <f t="shared" si="507"/>
        <v>0</v>
      </c>
      <c r="AJ247" s="8">
        <f t="shared" si="507"/>
        <v>0</v>
      </c>
      <c r="AK247" s="8">
        <f t="shared" si="507"/>
        <v>0</v>
      </c>
      <c r="AL247" s="8">
        <f t="shared" si="507"/>
        <v>0</v>
      </c>
      <c r="AM247" s="8">
        <f t="shared" si="507"/>
        <v>0</v>
      </c>
      <c r="AN247" s="8">
        <f t="shared" si="507"/>
        <v>0</v>
      </c>
      <c r="AO247" s="8">
        <f t="shared" si="507"/>
        <v>0</v>
      </c>
      <c r="AP247" s="8">
        <f t="shared" si="507"/>
        <v>0</v>
      </c>
      <c r="AQ247" s="8">
        <f t="shared" si="507"/>
        <v>0</v>
      </c>
      <c r="AR247" s="8">
        <f t="shared" si="507"/>
        <v>0</v>
      </c>
      <c r="AS247" s="8">
        <f t="shared" si="507"/>
        <v>0</v>
      </c>
      <c r="AT247" s="8">
        <f t="shared" si="507"/>
        <v>0</v>
      </c>
      <c r="AU247" s="8">
        <f t="shared" si="507"/>
        <v>0</v>
      </c>
      <c r="AV247" s="8">
        <f t="shared" si="507"/>
        <v>0</v>
      </c>
      <c r="AW247" s="8">
        <f t="shared" si="507"/>
        <v>0</v>
      </c>
      <c r="AX247" s="8">
        <f t="shared" si="507"/>
        <v>0</v>
      </c>
      <c r="AY247" s="8">
        <f t="shared" si="507"/>
        <v>0</v>
      </c>
      <c r="AZ247" s="8">
        <f t="shared" si="507"/>
        <v>0</v>
      </c>
      <c r="BA247" s="8">
        <f t="shared" si="507"/>
        <v>0</v>
      </c>
      <c r="BB247" s="8">
        <f t="shared" si="507"/>
        <v>0</v>
      </c>
      <c r="BC247" s="8">
        <f t="shared" si="507"/>
        <v>0</v>
      </c>
      <c r="BD247" s="8">
        <f t="shared" si="507"/>
        <v>0</v>
      </c>
      <c r="BE247" s="8">
        <f t="shared" si="507"/>
        <v>0</v>
      </c>
      <c r="BF247" s="8">
        <f t="shared" si="507"/>
        <v>0</v>
      </c>
      <c r="BG247" s="8">
        <f t="shared" si="507"/>
        <v>0</v>
      </c>
      <c r="BH247" s="8">
        <f t="shared" si="507"/>
        <v>0</v>
      </c>
      <c r="BI247" s="8">
        <f t="shared" si="507"/>
        <v>0</v>
      </c>
      <c r="BJ247" s="8">
        <f t="shared" si="507"/>
        <v>0</v>
      </c>
      <c r="BK247" s="8">
        <f t="shared" si="507"/>
        <v>0</v>
      </c>
      <c r="BO247" s="23">
        <f t="shared" si="499"/>
        <v>0</v>
      </c>
      <c r="BP247" s="23">
        <f t="shared" si="502"/>
        <v>0</v>
      </c>
      <c r="BQ247" s="23">
        <f t="shared" si="500"/>
        <v>0</v>
      </c>
      <c r="BR247" s="23">
        <f t="shared" si="500"/>
        <v>0</v>
      </c>
      <c r="BS247" s="23">
        <f t="shared" si="500"/>
        <v>0</v>
      </c>
      <c r="BT247" s="23">
        <f t="shared" si="500"/>
        <v>0</v>
      </c>
    </row>
    <row r="248" spans="1:72" hidden="1" outlineLevel="1" x14ac:dyDescent="0.25">
      <c r="A248" s="11"/>
      <c r="C248" s="51"/>
      <c r="D248" s="8">
        <f t="shared" si="501"/>
        <v>0</v>
      </c>
      <c r="E248" s="8">
        <f t="shared" si="507"/>
        <v>0</v>
      </c>
      <c r="F248" s="8">
        <f t="shared" si="507"/>
        <v>0</v>
      </c>
      <c r="G248" s="8">
        <f t="shared" si="507"/>
        <v>0</v>
      </c>
      <c r="H248" s="8">
        <f t="shared" si="507"/>
        <v>0</v>
      </c>
      <c r="I248" s="8">
        <f t="shared" si="507"/>
        <v>0</v>
      </c>
      <c r="J248" s="8">
        <f t="shared" si="507"/>
        <v>0</v>
      </c>
      <c r="K248" s="8">
        <f t="shared" si="507"/>
        <v>0</v>
      </c>
      <c r="L248" s="8">
        <f t="shared" si="507"/>
        <v>0</v>
      </c>
      <c r="M248" s="8">
        <f t="shared" si="507"/>
        <v>0</v>
      </c>
      <c r="N248" s="8">
        <f t="shared" si="507"/>
        <v>0</v>
      </c>
      <c r="O248" s="8">
        <f t="shared" si="507"/>
        <v>0</v>
      </c>
      <c r="P248" s="8">
        <f t="shared" si="507"/>
        <v>0</v>
      </c>
      <c r="Q248" s="8">
        <f t="shared" si="507"/>
        <v>0</v>
      </c>
      <c r="R248" s="8">
        <f t="shared" si="507"/>
        <v>0</v>
      </c>
      <c r="S248" s="8">
        <f t="shared" si="507"/>
        <v>0</v>
      </c>
      <c r="T248" s="8">
        <f t="shared" si="507"/>
        <v>0</v>
      </c>
      <c r="U248" s="8">
        <f t="shared" si="507"/>
        <v>0</v>
      </c>
      <c r="V248" s="8">
        <f t="shared" si="507"/>
        <v>0</v>
      </c>
      <c r="W248" s="8">
        <f t="shared" si="507"/>
        <v>0</v>
      </c>
      <c r="X248" s="8">
        <f t="shared" si="507"/>
        <v>0</v>
      </c>
      <c r="Y248" s="8">
        <f t="shared" si="507"/>
        <v>0</v>
      </c>
      <c r="Z248" s="8">
        <f t="shared" si="507"/>
        <v>0</v>
      </c>
      <c r="AA248" s="8">
        <f t="shared" si="507"/>
        <v>0</v>
      </c>
      <c r="AB248" s="8">
        <f t="shared" si="507"/>
        <v>0</v>
      </c>
      <c r="AC248" s="8">
        <f t="shared" si="507"/>
        <v>0</v>
      </c>
      <c r="AD248" s="8">
        <f t="shared" si="507"/>
        <v>0</v>
      </c>
      <c r="AE248" s="8">
        <f t="shared" si="507"/>
        <v>0</v>
      </c>
      <c r="AF248" s="8">
        <f t="shared" si="507"/>
        <v>0</v>
      </c>
      <c r="AG248" s="8">
        <f t="shared" si="507"/>
        <v>0</v>
      </c>
      <c r="AH248" s="8">
        <f t="shared" si="507"/>
        <v>0</v>
      </c>
      <c r="AI248" s="8">
        <f t="shared" si="507"/>
        <v>0</v>
      </c>
      <c r="AJ248" s="8">
        <f t="shared" si="507"/>
        <v>0</v>
      </c>
      <c r="AK248" s="8">
        <f t="shared" si="507"/>
        <v>0</v>
      </c>
      <c r="AL248" s="8">
        <f t="shared" si="507"/>
        <v>0</v>
      </c>
      <c r="AM248" s="8">
        <f t="shared" si="507"/>
        <v>0</v>
      </c>
      <c r="AN248" s="8">
        <f t="shared" si="507"/>
        <v>0</v>
      </c>
      <c r="AO248" s="8">
        <f t="shared" si="507"/>
        <v>0</v>
      </c>
      <c r="AP248" s="8">
        <f t="shared" si="507"/>
        <v>0</v>
      </c>
      <c r="AQ248" s="8">
        <f t="shared" si="507"/>
        <v>0</v>
      </c>
      <c r="AR248" s="8">
        <f t="shared" si="507"/>
        <v>0</v>
      </c>
      <c r="AS248" s="8">
        <f t="shared" si="507"/>
        <v>0</v>
      </c>
      <c r="AT248" s="8">
        <f t="shared" si="507"/>
        <v>0</v>
      </c>
      <c r="AU248" s="8">
        <f t="shared" si="507"/>
        <v>0</v>
      </c>
      <c r="AV248" s="8">
        <f t="shared" si="507"/>
        <v>0</v>
      </c>
      <c r="AW248" s="8">
        <f t="shared" si="507"/>
        <v>0</v>
      </c>
      <c r="AX248" s="8">
        <f t="shared" si="507"/>
        <v>0</v>
      </c>
      <c r="AY248" s="8">
        <f t="shared" si="507"/>
        <v>0</v>
      </c>
      <c r="AZ248" s="8">
        <f t="shared" si="507"/>
        <v>0</v>
      </c>
      <c r="BA248" s="8">
        <f t="shared" si="507"/>
        <v>0</v>
      </c>
      <c r="BB248" s="8">
        <f t="shared" si="507"/>
        <v>0</v>
      </c>
      <c r="BC248" s="8">
        <f t="shared" si="507"/>
        <v>0</v>
      </c>
      <c r="BD248" s="8">
        <f t="shared" si="507"/>
        <v>0</v>
      </c>
      <c r="BE248" s="8">
        <f t="shared" si="507"/>
        <v>0</v>
      </c>
      <c r="BF248" s="8">
        <f t="shared" si="507"/>
        <v>0</v>
      </c>
      <c r="BG248" s="8">
        <f t="shared" si="507"/>
        <v>0</v>
      </c>
      <c r="BH248" s="8">
        <f t="shared" si="507"/>
        <v>0</v>
      </c>
      <c r="BI248" s="8">
        <f t="shared" si="507"/>
        <v>0</v>
      </c>
      <c r="BJ248" s="8">
        <f t="shared" si="507"/>
        <v>0</v>
      </c>
      <c r="BK248" s="8">
        <f t="shared" si="507"/>
        <v>0</v>
      </c>
      <c r="BO248" s="23">
        <f t="shared" si="499"/>
        <v>0</v>
      </c>
      <c r="BP248" s="23">
        <f t="shared" si="502"/>
        <v>0</v>
      </c>
      <c r="BQ248" s="23">
        <f t="shared" si="500"/>
        <v>0</v>
      </c>
      <c r="BR248" s="23">
        <f t="shared" si="500"/>
        <v>0</v>
      </c>
      <c r="BS248" s="23">
        <f t="shared" si="500"/>
        <v>0</v>
      </c>
      <c r="BT248" s="23">
        <f t="shared" si="500"/>
        <v>0</v>
      </c>
    </row>
    <row r="249" spans="1:72" hidden="1" outlineLevel="2" x14ac:dyDescent="0.25">
      <c r="A249" s="11"/>
      <c r="C249" s="2"/>
      <c r="D249" s="8">
        <f t="shared" si="501"/>
        <v>0</v>
      </c>
      <c r="E249" s="8">
        <f t="shared" si="507"/>
        <v>0</v>
      </c>
      <c r="F249" s="8">
        <f t="shared" si="507"/>
        <v>0</v>
      </c>
      <c r="G249" s="8">
        <f t="shared" si="507"/>
        <v>0</v>
      </c>
      <c r="H249" s="8">
        <f t="shared" si="507"/>
        <v>0</v>
      </c>
      <c r="I249" s="8">
        <f t="shared" si="507"/>
        <v>0</v>
      </c>
      <c r="J249" s="8">
        <f t="shared" si="507"/>
        <v>0</v>
      </c>
      <c r="K249" s="8">
        <f t="shared" si="507"/>
        <v>0</v>
      </c>
      <c r="L249" s="8">
        <f t="shared" si="507"/>
        <v>0</v>
      </c>
      <c r="M249" s="8">
        <f t="shared" si="507"/>
        <v>0</v>
      </c>
      <c r="N249" s="8">
        <f t="shared" si="507"/>
        <v>0</v>
      </c>
      <c r="O249" s="8">
        <f t="shared" si="507"/>
        <v>0</v>
      </c>
      <c r="P249" s="8">
        <f t="shared" si="507"/>
        <v>0</v>
      </c>
      <c r="Q249" s="8">
        <f t="shared" si="507"/>
        <v>0</v>
      </c>
      <c r="R249" s="8">
        <f t="shared" si="507"/>
        <v>0</v>
      </c>
      <c r="S249" s="8">
        <f t="shared" si="507"/>
        <v>0</v>
      </c>
      <c r="T249" s="8">
        <f t="shared" si="507"/>
        <v>0</v>
      </c>
      <c r="U249" s="8">
        <f t="shared" si="507"/>
        <v>0</v>
      </c>
      <c r="V249" s="8">
        <f t="shared" si="507"/>
        <v>0</v>
      </c>
      <c r="W249" s="8">
        <f t="shared" si="507"/>
        <v>0</v>
      </c>
      <c r="X249" s="8">
        <f t="shared" si="507"/>
        <v>0</v>
      </c>
      <c r="Y249" s="8">
        <f t="shared" si="507"/>
        <v>0</v>
      </c>
      <c r="Z249" s="8">
        <f t="shared" si="507"/>
        <v>0</v>
      </c>
      <c r="AA249" s="8">
        <f t="shared" si="507"/>
        <v>0</v>
      </c>
      <c r="AB249" s="8">
        <f t="shared" si="507"/>
        <v>0</v>
      </c>
      <c r="AC249" s="8">
        <f t="shared" si="507"/>
        <v>0</v>
      </c>
      <c r="AD249" s="8">
        <f t="shared" si="507"/>
        <v>0</v>
      </c>
      <c r="AE249" s="8">
        <f t="shared" si="507"/>
        <v>0</v>
      </c>
      <c r="AF249" s="8">
        <f t="shared" si="507"/>
        <v>0</v>
      </c>
      <c r="AG249" s="8">
        <f t="shared" si="507"/>
        <v>0</v>
      </c>
      <c r="AH249" s="8">
        <f t="shared" si="507"/>
        <v>0</v>
      </c>
      <c r="AI249" s="8">
        <f t="shared" si="507"/>
        <v>0</v>
      </c>
      <c r="AJ249" s="8">
        <f t="shared" si="507"/>
        <v>0</v>
      </c>
      <c r="AK249" s="8">
        <f t="shared" si="507"/>
        <v>0</v>
      </c>
      <c r="AL249" s="8">
        <f t="shared" si="507"/>
        <v>0</v>
      </c>
      <c r="AM249" s="8">
        <f t="shared" si="507"/>
        <v>0</v>
      </c>
      <c r="AN249" s="8">
        <f t="shared" si="507"/>
        <v>0</v>
      </c>
      <c r="AO249" s="8">
        <f t="shared" si="507"/>
        <v>0</v>
      </c>
      <c r="AP249" s="8">
        <f t="shared" si="507"/>
        <v>0</v>
      </c>
      <c r="AQ249" s="8">
        <f t="shared" si="507"/>
        <v>0</v>
      </c>
      <c r="AR249" s="8">
        <f t="shared" si="507"/>
        <v>0</v>
      </c>
      <c r="AS249" s="8">
        <f t="shared" si="507"/>
        <v>0</v>
      </c>
      <c r="AT249" s="8">
        <f t="shared" si="507"/>
        <v>0</v>
      </c>
      <c r="AU249" s="8">
        <f t="shared" si="507"/>
        <v>0</v>
      </c>
      <c r="AV249" s="8">
        <f t="shared" si="507"/>
        <v>0</v>
      </c>
      <c r="AW249" s="8">
        <f t="shared" si="507"/>
        <v>0</v>
      </c>
      <c r="AX249" s="8">
        <f t="shared" si="507"/>
        <v>0</v>
      </c>
      <c r="AY249" s="8">
        <f t="shared" si="507"/>
        <v>0</v>
      </c>
      <c r="AZ249" s="8">
        <f t="shared" si="507"/>
        <v>0</v>
      </c>
      <c r="BA249" s="8">
        <f t="shared" si="507"/>
        <v>0</v>
      </c>
      <c r="BB249" s="8">
        <f t="shared" si="507"/>
        <v>0</v>
      </c>
      <c r="BC249" s="8">
        <f t="shared" si="507"/>
        <v>0</v>
      </c>
      <c r="BD249" s="8">
        <f t="shared" si="507"/>
        <v>0</v>
      </c>
      <c r="BE249" s="8">
        <f t="shared" si="507"/>
        <v>0</v>
      </c>
      <c r="BF249" s="8">
        <f t="shared" si="507"/>
        <v>0</v>
      </c>
      <c r="BG249" s="8">
        <f t="shared" si="507"/>
        <v>0</v>
      </c>
      <c r="BH249" s="8">
        <f t="shared" si="507"/>
        <v>0</v>
      </c>
      <c r="BI249" s="8">
        <f t="shared" si="507"/>
        <v>0</v>
      </c>
      <c r="BJ249" s="8">
        <f t="shared" si="507"/>
        <v>0</v>
      </c>
      <c r="BK249" s="8">
        <f t="shared" si="507"/>
        <v>0</v>
      </c>
      <c r="BO249" s="23">
        <f t="shared" si="499"/>
        <v>0</v>
      </c>
      <c r="BP249" s="23">
        <f t="shared" si="502"/>
        <v>0</v>
      </c>
      <c r="BQ249" s="23">
        <f t="shared" si="500"/>
        <v>0</v>
      </c>
      <c r="BR249" s="23">
        <f t="shared" si="500"/>
        <v>0</v>
      </c>
      <c r="BS249" s="23">
        <f t="shared" si="500"/>
        <v>0</v>
      </c>
      <c r="BT249" s="23">
        <f t="shared" si="500"/>
        <v>0</v>
      </c>
    </row>
    <row r="250" spans="1:72" hidden="1" outlineLevel="2" x14ac:dyDescent="0.25">
      <c r="A250" s="11"/>
      <c r="C250" s="2"/>
      <c r="D250" s="8">
        <f t="shared" si="501"/>
        <v>0</v>
      </c>
      <c r="E250" s="8">
        <f t="shared" si="507"/>
        <v>0</v>
      </c>
      <c r="F250" s="8">
        <f t="shared" si="507"/>
        <v>0</v>
      </c>
      <c r="G250" s="8">
        <f t="shared" si="507"/>
        <v>0</v>
      </c>
      <c r="H250" s="8">
        <f t="shared" si="507"/>
        <v>0</v>
      </c>
      <c r="I250" s="8">
        <f t="shared" si="507"/>
        <v>0</v>
      </c>
      <c r="J250" s="8">
        <f t="shared" si="507"/>
        <v>0</v>
      </c>
      <c r="K250" s="8">
        <f t="shared" si="507"/>
        <v>0</v>
      </c>
      <c r="L250" s="8">
        <f t="shared" si="507"/>
        <v>0</v>
      </c>
      <c r="M250" s="8">
        <f t="shared" si="507"/>
        <v>0</v>
      </c>
      <c r="N250" s="8">
        <f t="shared" si="507"/>
        <v>0</v>
      </c>
      <c r="O250" s="8">
        <f t="shared" si="507"/>
        <v>0</v>
      </c>
      <c r="P250" s="8">
        <f t="shared" si="507"/>
        <v>0</v>
      </c>
      <c r="Q250" s="8">
        <f t="shared" si="507"/>
        <v>0</v>
      </c>
      <c r="R250" s="8">
        <f t="shared" ref="R250:BK250" si="508">+R174+R193+R212+R231</f>
        <v>0</v>
      </c>
      <c r="S250" s="8">
        <f t="shared" si="508"/>
        <v>0</v>
      </c>
      <c r="T250" s="8">
        <f t="shared" si="508"/>
        <v>0</v>
      </c>
      <c r="U250" s="8">
        <f t="shared" si="508"/>
        <v>0</v>
      </c>
      <c r="V250" s="8">
        <f t="shared" si="508"/>
        <v>0</v>
      </c>
      <c r="W250" s="8">
        <f t="shared" si="508"/>
        <v>0</v>
      </c>
      <c r="X250" s="8">
        <f t="shared" si="508"/>
        <v>0</v>
      </c>
      <c r="Y250" s="8">
        <f t="shared" si="508"/>
        <v>0</v>
      </c>
      <c r="Z250" s="8">
        <f t="shared" si="508"/>
        <v>0</v>
      </c>
      <c r="AA250" s="8">
        <f t="shared" si="508"/>
        <v>0</v>
      </c>
      <c r="AB250" s="8">
        <f t="shared" si="508"/>
        <v>0</v>
      </c>
      <c r="AC250" s="8">
        <f t="shared" si="508"/>
        <v>0</v>
      </c>
      <c r="AD250" s="8">
        <f t="shared" si="508"/>
        <v>0</v>
      </c>
      <c r="AE250" s="8">
        <f t="shared" si="508"/>
        <v>0</v>
      </c>
      <c r="AF250" s="8">
        <f t="shared" si="508"/>
        <v>0</v>
      </c>
      <c r="AG250" s="8">
        <f t="shared" si="508"/>
        <v>0</v>
      </c>
      <c r="AH250" s="8">
        <f t="shared" si="508"/>
        <v>0</v>
      </c>
      <c r="AI250" s="8">
        <f t="shared" si="508"/>
        <v>0</v>
      </c>
      <c r="AJ250" s="8">
        <f t="shared" si="508"/>
        <v>0</v>
      </c>
      <c r="AK250" s="8">
        <f t="shared" si="508"/>
        <v>0</v>
      </c>
      <c r="AL250" s="8">
        <f t="shared" si="508"/>
        <v>0</v>
      </c>
      <c r="AM250" s="8">
        <f t="shared" si="508"/>
        <v>0</v>
      </c>
      <c r="AN250" s="8">
        <f t="shared" si="508"/>
        <v>0</v>
      </c>
      <c r="AO250" s="8">
        <f t="shared" si="508"/>
        <v>0</v>
      </c>
      <c r="AP250" s="8">
        <f t="shared" si="508"/>
        <v>0</v>
      </c>
      <c r="AQ250" s="8">
        <f t="shared" si="508"/>
        <v>0</v>
      </c>
      <c r="AR250" s="8">
        <f t="shared" si="508"/>
        <v>0</v>
      </c>
      <c r="AS250" s="8">
        <f t="shared" si="508"/>
        <v>0</v>
      </c>
      <c r="AT250" s="8">
        <f t="shared" si="508"/>
        <v>0</v>
      </c>
      <c r="AU250" s="8">
        <f t="shared" si="508"/>
        <v>0</v>
      </c>
      <c r="AV250" s="8">
        <f t="shared" si="508"/>
        <v>0</v>
      </c>
      <c r="AW250" s="8">
        <f t="shared" si="508"/>
        <v>0</v>
      </c>
      <c r="AX250" s="8">
        <f t="shared" si="508"/>
        <v>0</v>
      </c>
      <c r="AY250" s="8">
        <f t="shared" si="508"/>
        <v>0</v>
      </c>
      <c r="AZ250" s="8">
        <f t="shared" si="508"/>
        <v>0</v>
      </c>
      <c r="BA250" s="8">
        <f t="shared" si="508"/>
        <v>0</v>
      </c>
      <c r="BB250" s="8">
        <f t="shared" si="508"/>
        <v>0</v>
      </c>
      <c r="BC250" s="8">
        <f t="shared" si="508"/>
        <v>0</v>
      </c>
      <c r="BD250" s="8">
        <f t="shared" si="508"/>
        <v>0</v>
      </c>
      <c r="BE250" s="8">
        <f t="shared" si="508"/>
        <v>0</v>
      </c>
      <c r="BF250" s="8">
        <f t="shared" si="508"/>
        <v>0</v>
      </c>
      <c r="BG250" s="8">
        <f t="shared" si="508"/>
        <v>0</v>
      </c>
      <c r="BH250" s="8">
        <f t="shared" si="508"/>
        <v>0</v>
      </c>
      <c r="BI250" s="8">
        <f t="shared" si="508"/>
        <v>0</v>
      </c>
      <c r="BJ250" s="8">
        <f t="shared" si="508"/>
        <v>0</v>
      </c>
      <c r="BK250" s="8">
        <f t="shared" si="508"/>
        <v>0</v>
      </c>
      <c r="BO250" s="23">
        <f t="shared" si="499"/>
        <v>0</v>
      </c>
      <c r="BP250" s="23">
        <f t="shared" si="502"/>
        <v>0</v>
      </c>
      <c r="BQ250" s="23">
        <f t="shared" si="500"/>
        <v>0</v>
      </c>
      <c r="BR250" s="23">
        <f t="shared" si="500"/>
        <v>0</v>
      </c>
      <c r="BS250" s="23">
        <f t="shared" si="500"/>
        <v>0</v>
      </c>
      <c r="BT250" s="23">
        <f t="shared" si="500"/>
        <v>0</v>
      </c>
    </row>
    <row r="251" spans="1:72" ht="14.45" hidden="1" customHeight="1" outlineLevel="1" x14ac:dyDescent="0.25">
      <c r="A251" s="11"/>
      <c r="C251" s="51"/>
      <c r="D251" s="53">
        <f>SUM(D249:D250)</f>
        <v>0</v>
      </c>
      <c r="E251" s="53">
        <f t="shared" ref="E251:BK251" si="509">SUM(E249:E250)</f>
        <v>0</v>
      </c>
      <c r="F251" s="53">
        <f t="shared" si="509"/>
        <v>0</v>
      </c>
      <c r="G251" s="53">
        <f t="shared" si="509"/>
        <v>0</v>
      </c>
      <c r="H251" s="53">
        <f t="shared" si="509"/>
        <v>0</v>
      </c>
      <c r="I251" s="53">
        <f t="shared" si="509"/>
        <v>0</v>
      </c>
      <c r="J251" s="53">
        <f t="shared" si="509"/>
        <v>0</v>
      </c>
      <c r="K251" s="53">
        <f t="shared" si="509"/>
        <v>0</v>
      </c>
      <c r="L251" s="53">
        <f t="shared" si="509"/>
        <v>0</v>
      </c>
      <c r="M251" s="53">
        <f t="shared" si="509"/>
        <v>0</v>
      </c>
      <c r="N251" s="53">
        <f t="shared" si="509"/>
        <v>0</v>
      </c>
      <c r="O251" s="53">
        <f t="shared" si="509"/>
        <v>0</v>
      </c>
      <c r="P251" s="53">
        <f t="shared" si="509"/>
        <v>0</v>
      </c>
      <c r="Q251" s="53">
        <f t="shared" si="509"/>
        <v>0</v>
      </c>
      <c r="R251" s="53">
        <f t="shared" si="509"/>
        <v>0</v>
      </c>
      <c r="S251" s="53">
        <f t="shared" si="509"/>
        <v>0</v>
      </c>
      <c r="T251" s="53">
        <f t="shared" si="509"/>
        <v>0</v>
      </c>
      <c r="U251" s="53">
        <f t="shared" si="509"/>
        <v>0</v>
      </c>
      <c r="V251" s="53">
        <f t="shared" si="509"/>
        <v>0</v>
      </c>
      <c r="W251" s="53">
        <f t="shared" si="509"/>
        <v>0</v>
      </c>
      <c r="X251" s="53">
        <f t="shared" si="509"/>
        <v>0</v>
      </c>
      <c r="Y251" s="53">
        <f t="shared" si="509"/>
        <v>0</v>
      </c>
      <c r="Z251" s="53">
        <f t="shared" si="509"/>
        <v>0</v>
      </c>
      <c r="AA251" s="53">
        <f t="shared" si="509"/>
        <v>0</v>
      </c>
      <c r="AB251" s="53">
        <f t="shared" si="509"/>
        <v>0</v>
      </c>
      <c r="AC251" s="53">
        <f t="shared" si="509"/>
        <v>0</v>
      </c>
      <c r="AD251" s="53">
        <f t="shared" si="509"/>
        <v>0</v>
      </c>
      <c r="AE251" s="53">
        <f t="shared" si="509"/>
        <v>0</v>
      </c>
      <c r="AF251" s="53">
        <f t="shared" si="509"/>
        <v>0</v>
      </c>
      <c r="AG251" s="53">
        <f t="shared" si="509"/>
        <v>0</v>
      </c>
      <c r="AH251" s="53">
        <f t="shared" si="509"/>
        <v>0</v>
      </c>
      <c r="AI251" s="53">
        <f t="shared" si="509"/>
        <v>0</v>
      </c>
      <c r="AJ251" s="53">
        <f t="shared" si="509"/>
        <v>0</v>
      </c>
      <c r="AK251" s="53">
        <f t="shared" si="509"/>
        <v>0</v>
      </c>
      <c r="AL251" s="53">
        <f t="shared" si="509"/>
        <v>0</v>
      </c>
      <c r="AM251" s="53">
        <f t="shared" si="509"/>
        <v>0</v>
      </c>
      <c r="AN251" s="53">
        <f t="shared" si="509"/>
        <v>0</v>
      </c>
      <c r="AO251" s="53">
        <f t="shared" si="509"/>
        <v>0</v>
      </c>
      <c r="AP251" s="53">
        <f t="shared" si="509"/>
        <v>0</v>
      </c>
      <c r="AQ251" s="53">
        <f t="shared" si="509"/>
        <v>0</v>
      </c>
      <c r="AR251" s="53">
        <f t="shared" si="509"/>
        <v>0</v>
      </c>
      <c r="AS251" s="53">
        <f t="shared" si="509"/>
        <v>0</v>
      </c>
      <c r="AT251" s="53">
        <f t="shared" si="509"/>
        <v>0</v>
      </c>
      <c r="AU251" s="53">
        <f t="shared" si="509"/>
        <v>0</v>
      </c>
      <c r="AV251" s="53">
        <f t="shared" si="509"/>
        <v>0</v>
      </c>
      <c r="AW251" s="53">
        <f t="shared" si="509"/>
        <v>0</v>
      </c>
      <c r="AX251" s="53">
        <f t="shared" si="509"/>
        <v>0</v>
      </c>
      <c r="AY251" s="53">
        <f t="shared" si="509"/>
        <v>0</v>
      </c>
      <c r="AZ251" s="53">
        <f t="shared" si="509"/>
        <v>0</v>
      </c>
      <c r="BA251" s="53">
        <f t="shared" si="509"/>
        <v>0</v>
      </c>
      <c r="BB251" s="53">
        <f t="shared" si="509"/>
        <v>0</v>
      </c>
      <c r="BC251" s="53">
        <f t="shared" si="509"/>
        <v>0</v>
      </c>
      <c r="BD251" s="53">
        <f t="shared" si="509"/>
        <v>0</v>
      </c>
      <c r="BE251" s="53">
        <f t="shared" si="509"/>
        <v>0</v>
      </c>
      <c r="BF251" s="53">
        <f t="shared" si="509"/>
        <v>0</v>
      </c>
      <c r="BG251" s="53">
        <f t="shared" si="509"/>
        <v>0</v>
      </c>
      <c r="BH251" s="53">
        <f t="shared" si="509"/>
        <v>0</v>
      </c>
      <c r="BI251" s="53">
        <f t="shared" si="509"/>
        <v>0</v>
      </c>
      <c r="BJ251" s="53">
        <f t="shared" si="509"/>
        <v>0</v>
      </c>
      <c r="BK251" s="53">
        <f t="shared" si="509"/>
        <v>0</v>
      </c>
      <c r="BO251" s="53">
        <f t="shared" ref="BO251:BT251" si="510">SUM(BO249:BO250)</f>
        <v>0</v>
      </c>
      <c r="BP251" s="53">
        <f t="shared" si="510"/>
        <v>0</v>
      </c>
      <c r="BQ251" s="53">
        <f t="shared" si="510"/>
        <v>0</v>
      </c>
      <c r="BR251" s="53">
        <f t="shared" si="510"/>
        <v>0</v>
      </c>
      <c r="BS251" s="53">
        <f t="shared" si="510"/>
        <v>0</v>
      </c>
      <c r="BT251" s="53">
        <f t="shared" si="510"/>
        <v>0</v>
      </c>
    </row>
    <row r="252" spans="1:72" collapsed="1" x14ac:dyDescent="0.25">
      <c r="C252" s="3" t="s">
        <v>29</v>
      </c>
      <c r="D252" s="10">
        <f>SUM(D244,D245:D248,D251)</f>
        <v>0</v>
      </c>
      <c r="E252" s="10">
        <f t="shared" ref="E252:BK252" si="511">SUM(E244,E245:E248,E251)</f>
        <v>0</v>
      </c>
      <c r="F252" s="10">
        <f t="shared" si="511"/>
        <v>0</v>
      </c>
      <c r="G252" s="10">
        <f t="shared" si="511"/>
        <v>0</v>
      </c>
      <c r="H252" s="10">
        <f t="shared" si="511"/>
        <v>0</v>
      </c>
      <c r="I252" s="10">
        <f t="shared" si="511"/>
        <v>0</v>
      </c>
      <c r="J252" s="10">
        <f t="shared" si="511"/>
        <v>0</v>
      </c>
      <c r="K252" s="10">
        <f t="shared" si="511"/>
        <v>0</v>
      </c>
      <c r="L252" s="10">
        <f t="shared" si="511"/>
        <v>0</v>
      </c>
      <c r="M252" s="10">
        <f t="shared" si="511"/>
        <v>0</v>
      </c>
      <c r="N252" s="10">
        <f t="shared" si="511"/>
        <v>0</v>
      </c>
      <c r="O252" s="10">
        <f t="shared" si="511"/>
        <v>0</v>
      </c>
      <c r="P252" s="10">
        <f t="shared" si="511"/>
        <v>0</v>
      </c>
      <c r="Q252" s="10">
        <f t="shared" si="511"/>
        <v>0</v>
      </c>
      <c r="R252" s="10">
        <f t="shared" si="511"/>
        <v>0</v>
      </c>
      <c r="S252" s="10">
        <f t="shared" si="511"/>
        <v>0</v>
      </c>
      <c r="T252" s="10">
        <f t="shared" si="511"/>
        <v>0</v>
      </c>
      <c r="U252" s="10">
        <f t="shared" si="511"/>
        <v>0</v>
      </c>
      <c r="V252" s="10">
        <f t="shared" si="511"/>
        <v>0</v>
      </c>
      <c r="W252" s="10">
        <f t="shared" si="511"/>
        <v>0</v>
      </c>
      <c r="X252" s="10">
        <f t="shared" si="511"/>
        <v>0</v>
      </c>
      <c r="Y252" s="10">
        <f t="shared" si="511"/>
        <v>0</v>
      </c>
      <c r="Z252" s="10">
        <f t="shared" si="511"/>
        <v>0</v>
      </c>
      <c r="AA252" s="10">
        <f t="shared" si="511"/>
        <v>0</v>
      </c>
      <c r="AB252" s="10">
        <f t="shared" si="511"/>
        <v>0</v>
      </c>
      <c r="AC252" s="10">
        <f t="shared" si="511"/>
        <v>0</v>
      </c>
      <c r="AD252" s="10">
        <f t="shared" si="511"/>
        <v>0</v>
      </c>
      <c r="AE252" s="10">
        <f t="shared" si="511"/>
        <v>0</v>
      </c>
      <c r="AF252" s="10">
        <f t="shared" si="511"/>
        <v>0</v>
      </c>
      <c r="AG252" s="10">
        <f t="shared" si="511"/>
        <v>0</v>
      </c>
      <c r="AH252" s="10">
        <f t="shared" si="511"/>
        <v>0</v>
      </c>
      <c r="AI252" s="10">
        <f t="shared" si="511"/>
        <v>0</v>
      </c>
      <c r="AJ252" s="10">
        <f t="shared" si="511"/>
        <v>0</v>
      </c>
      <c r="AK252" s="10">
        <f t="shared" si="511"/>
        <v>0</v>
      </c>
      <c r="AL252" s="10">
        <f t="shared" si="511"/>
        <v>0</v>
      </c>
      <c r="AM252" s="10">
        <f t="shared" si="511"/>
        <v>0</v>
      </c>
      <c r="AN252" s="10">
        <f t="shared" si="511"/>
        <v>0</v>
      </c>
      <c r="AO252" s="10">
        <f t="shared" si="511"/>
        <v>0</v>
      </c>
      <c r="AP252" s="10">
        <f t="shared" si="511"/>
        <v>0</v>
      </c>
      <c r="AQ252" s="10">
        <f t="shared" si="511"/>
        <v>0</v>
      </c>
      <c r="AR252" s="10">
        <f t="shared" si="511"/>
        <v>0</v>
      </c>
      <c r="AS252" s="10">
        <f t="shared" si="511"/>
        <v>0</v>
      </c>
      <c r="AT252" s="10">
        <f t="shared" si="511"/>
        <v>0</v>
      </c>
      <c r="AU252" s="10">
        <f t="shared" si="511"/>
        <v>0</v>
      </c>
      <c r="AV252" s="10">
        <f t="shared" si="511"/>
        <v>0</v>
      </c>
      <c r="AW252" s="10">
        <f t="shared" si="511"/>
        <v>0</v>
      </c>
      <c r="AX252" s="10">
        <f t="shared" si="511"/>
        <v>0</v>
      </c>
      <c r="AY252" s="10">
        <f t="shared" si="511"/>
        <v>0</v>
      </c>
      <c r="AZ252" s="10">
        <f t="shared" si="511"/>
        <v>566.35919360859975</v>
      </c>
      <c r="BA252" s="10">
        <f t="shared" si="511"/>
        <v>385.61894492879986</v>
      </c>
      <c r="BB252" s="10">
        <f t="shared" si="511"/>
        <v>530.60658119960067</v>
      </c>
      <c r="BC252" s="10">
        <f t="shared" si="511"/>
        <v>599.45237320110039</v>
      </c>
      <c r="BD252" s="10">
        <f t="shared" si="511"/>
        <v>506.03553091060024</v>
      </c>
      <c r="BE252" s="10">
        <f t="shared" si="511"/>
        <v>421.78494152740001</v>
      </c>
      <c r="BF252" s="10">
        <f t="shared" si="511"/>
        <v>489.17988546050003</v>
      </c>
      <c r="BG252" s="10">
        <f t="shared" si="511"/>
        <v>444.43403558210025</v>
      </c>
      <c r="BH252" s="10">
        <f t="shared" si="511"/>
        <v>314.0162308547001</v>
      </c>
      <c r="BI252" s="10">
        <f t="shared" si="511"/>
        <v>312.94417979400043</v>
      </c>
      <c r="BJ252" s="10">
        <f t="shared" si="511"/>
        <v>316.63191469159989</v>
      </c>
      <c r="BK252" s="10">
        <f t="shared" si="511"/>
        <v>661.23849008889965</v>
      </c>
      <c r="BO252" s="10">
        <f t="shared" ref="BO252:BT252" si="512">SUM(BO244,BO245:BO248,BO251)</f>
        <v>0</v>
      </c>
      <c r="BP252" s="10">
        <f t="shared" si="512"/>
        <v>506.03553091060024</v>
      </c>
      <c r="BQ252" s="10">
        <f t="shared" si="512"/>
        <v>0</v>
      </c>
      <c r="BR252" s="10">
        <f t="shared" si="512"/>
        <v>0</v>
      </c>
      <c r="BS252" s="10">
        <f t="shared" si="512"/>
        <v>0</v>
      </c>
      <c r="BT252" s="10">
        <f t="shared" si="512"/>
        <v>0</v>
      </c>
    </row>
    <row r="260" spans="3:72" s="47" customFormat="1" x14ac:dyDescent="0.25">
      <c r="C260" s="45" t="s">
        <v>53</v>
      </c>
      <c r="D260" s="46">
        <f>D24</f>
        <v>0</v>
      </c>
      <c r="E260" s="46">
        <f t="shared" ref="E260:AY260" si="513">IFERROR(AVERAGE(D24:E24),0)</f>
        <v>0</v>
      </c>
      <c r="F260" s="46">
        <f t="shared" si="513"/>
        <v>0</v>
      </c>
      <c r="G260" s="46">
        <f t="shared" si="513"/>
        <v>0</v>
      </c>
      <c r="H260" s="46">
        <f t="shared" si="513"/>
        <v>0</v>
      </c>
      <c r="I260" s="46">
        <f t="shared" si="513"/>
        <v>0</v>
      </c>
      <c r="J260" s="47">
        <f t="shared" si="513"/>
        <v>0</v>
      </c>
      <c r="K260" s="47">
        <f t="shared" si="513"/>
        <v>0</v>
      </c>
      <c r="L260" s="47">
        <f t="shared" si="513"/>
        <v>0</v>
      </c>
      <c r="M260" s="47">
        <f t="shared" si="513"/>
        <v>0</v>
      </c>
      <c r="N260" s="47">
        <f t="shared" si="513"/>
        <v>0</v>
      </c>
      <c r="O260" s="47">
        <f t="shared" si="513"/>
        <v>0</v>
      </c>
      <c r="P260" s="47">
        <f t="shared" si="513"/>
        <v>0</v>
      </c>
      <c r="Q260" s="47">
        <f t="shared" si="513"/>
        <v>0</v>
      </c>
      <c r="R260" s="47">
        <f t="shared" si="513"/>
        <v>0</v>
      </c>
      <c r="S260" s="47">
        <f t="shared" si="513"/>
        <v>0</v>
      </c>
      <c r="T260" s="47">
        <f t="shared" si="513"/>
        <v>0</v>
      </c>
      <c r="U260" s="47">
        <f t="shared" si="513"/>
        <v>0</v>
      </c>
      <c r="V260" s="47">
        <f t="shared" si="513"/>
        <v>0</v>
      </c>
      <c r="W260" s="46">
        <f t="shared" si="513"/>
        <v>0</v>
      </c>
      <c r="X260" s="46">
        <f t="shared" si="513"/>
        <v>0</v>
      </c>
      <c r="Y260" s="46">
        <f t="shared" si="513"/>
        <v>0</v>
      </c>
      <c r="Z260" s="46">
        <f t="shared" si="513"/>
        <v>0</v>
      </c>
      <c r="AA260" s="46">
        <f t="shared" si="513"/>
        <v>0</v>
      </c>
      <c r="AB260" s="46">
        <f t="shared" si="513"/>
        <v>0</v>
      </c>
      <c r="AC260" s="47">
        <f t="shared" si="513"/>
        <v>0</v>
      </c>
      <c r="AD260" s="47">
        <f t="shared" si="513"/>
        <v>0</v>
      </c>
      <c r="AE260" s="47">
        <f t="shared" si="513"/>
        <v>0</v>
      </c>
      <c r="AF260" s="47">
        <f t="shared" si="513"/>
        <v>0</v>
      </c>
      <c r="AG260" s="47">
        <f t="shared" si="513"/>
        <v>0</v>
      </c>
      <c r="AH260" s="47">
        <f t="shared" si="513"/>
        <v>0</v>
      </c>
      <c r="AI260" s="47">
        <f t="shared" si="513"/>
        <v>0</v>
      </c>
      <c r="AJ260" s="47">
        <f t="shared" si="513"/>
        <v>0</v>
      </c>
      <c r="AK260" s="47">
        <f t="shared" si="513"/>
        <v>0</v>
      </c>
      <c r="AL260" s="47">
        <f t="shared" si="513"/>
        <v>0</v>
      </c>
      <c r="AM260" s="47">
        <f t="shared" si="513"/>
        <v>0</v>
      </c>
      <c r="AN260" s="47">
        <f t="shared" si="513"/>
        <v>0</v>
      </c>
      <c r="AO260" s="47">
        <f t="shared" si="513"/>
        <v>0</v>
      </c>
      <c r="AP260" s="47">
        <f t="shared" si="513"/>
        <v>0</v>
      </c>
      <c r="AQ260" s="47">
        <f t="shared" si="513"/>
        <v>0</v>
      </c>
      <c r="AR260" s="47">
        <f t="shared" si="513"/>
        <v>0</v>
      </c>
      <c r="AS260" s="47">
        <f t="shared" si="513"/>
        <v>0</v>
      </c>
      <c r="AT260" s="47">
        <f t="shared" si="513"/>
        <v>0</v>
      </c>
      <c r="AU260" s="47">
        <f t="shared" si="513"/>
        <v>0</v>
      </c>
      <c r="AV260" s="47">
        <f t="shared" si="513"/>
        <v>0</v>
      </c>
      <c r="AW260" s="47">
        <f t="shared" si="513"/>
        <v>0</v>
      </c>
      <c r="AX260" s="47">
        <f t="shared" si="513"/>
        <v>0</v>
      </c>
      <c r="AY260" s="47">
        <f t="shared" si="513"/>
        <v>0</v>
      </c>
      <c r="AZ260" s="47">
        <f>AZ24</f>
        <v>716910.72759999998</v>
      </c>
      <c r="BA260" s="47">
        <f t="shared" ref="BA260:BK260" si="514">IFERROR(AVERAGE(AZ24:BA24),0)</f>
        <v>718233.54859999998</v>
      </c>
      <c r="BB260" s="47">
        <f t="shared" si="514"/>
        <v>765358.77355000004</v>
      </c>
      <c r="BC260" s="47">
        <f t="shared" si="514"/>
        <v>781982.87569999998</v>
      </c>
      <c r="BD260" s="47">
        <f t="shared" si="514"/>
        <v>736616.67680000002</v>
      </c>
      <c r="BE260" s="47">
        <f t="shared" si="514"/>
        <v>704927.54180000001</v>
      </c>
      <c r="BF260" s="47">
        <f t="shared" si="514"/>
        <v>715483.92845000001</v>
      </c>
      <c r="BG260" s="47">
        <f t="shared" si="514"/>
        <v>732689.41944999993</v>
      </c>
      <c r="BH260" s="47">
        <f t="shared" si="514"/>
        <v>699744.52670000005</v>
      </c>
      <c r="BI260" s="47">
        <f t="shared" si="514"/>
        <v>676473.31740000006</v>
      </c>
      <c r="BJ260" s="47">
        <f t="shared" si="514"/>
        <v>688706.2191000001</v>
      </c>
      <c r="BK260" s="47">
        <f t="shared" si="514"/>
        <v>742005.21125000005</v>
      </c>
      <c r="BO260" s="47">
        <f t="shared" ref="BO260:BT260" si="515">IFERROR(AVERAGEIFS($D24:$BM24,$D$6:$BM$6,"&gt;="&amp;EOMONTH(BO$2,-1),$D$6:$BM$6,"&lt;="&amp;BO$6,$D$5:$BM$5,BO$5,$D24:$BM24,"&lt;&gt;0"),0)</f>
        <v>0</v>
      </c>
      <c r="BP260" s="47">
        <f t="shared" si="515"/>
        <v>744172.32565999997</v>
      </c>
      <c r="BQ260" s="47">
        <f t="shared" si="515"/>
        <v>0</v>
      </c>
      <c r="BR260" s="47">
        <f t="shared" si="515"/>
        <v>0</v>
      </c>
      <c r="BS260" s="47">
        <f t="shared" si="515"/>
        <v>0</v>
      </c>
      <c r="BT260" s="47">
        <f t="shared" si="515"/>
        <v>0</v>
      </c>
    </row>
    <row r="261" spans="3:72" collapsed="1" x14ac:dyDescent="0.25"/>
    <row r="268" spans="3:72" ht="14.45" customHeight="1" collapsed="1" x14ac:dyDescent="0.25"/>
    <row r="269" spans="3:72" collapsed="1" x14ac:dyDescent="0.25"/>
    <row r="275" spans="67:72" x14ac:dyDescent="0.25">
      <c r="BO275" s="20"/>
      <c r="BP275" s="20"/>
      <c r="BQ275" s="20"/>
      <c r="BR275" s="20"/>
      <c r="BS275" s="20"/>
      <c r="BT275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AD1D-FB72-4C18-9C84-68E18675ACFE}">
  <sheetPr codeName="Hoja7">
    <tabColor theme="5" tint="0.79998168889431442"/>
  </sheetPr>
  <dimension ref="A1:CC275"/>
  <sheetViews>
    <sheetView showGridLines="0" zoomScale="70" zoomScaleNormal="7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15</v>
      </c>
      <c r="C6" s="44" t="s">
        <v>8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E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F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G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H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I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J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K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L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M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N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O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P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Q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R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S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T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U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V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W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X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Y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Z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A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B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C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D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E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F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G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H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I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J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K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L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M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N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O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P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Q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R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S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T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U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V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W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X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Y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Z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1112653.331</v>
      </c>
      <c r="BA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1107227.9669999999</v>
      </c>
      <c r="BB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1165917.6510000001</v>
      </c>
      <c r="BC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1113496.175</v>
      </c>
      <c r="BD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1085446.9650000001</v>
      </c>
      <c r="BE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1060448.7819999999</v>
      </c>
      <c r="BF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1178487.696</v>
      </c>
      <c r="BG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1154817.0870000001</v>
      </c>
      <c r="BH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1059469.8230000001</v>
      </c>
      <c r="BI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1067207.8740000001</v>
      </c>
      <c r="BJ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1111965.567</v>
      </c>
      <c r="BK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1245379.4069999999</v>
      </c>
      <c r="BO8" s="23">
        <f t="shared" ref="BO8:BO22" si="5">_xlfn.XLOOKUP(BO$6,$D$6:$BM$6,$D8:$BM8,,0,1)</f>
        <v>0</v>
      </c>
      <c r="BP8" s="23">
        <f>_xlfn.XLOOKUP(BP$6,$D$6:$BM$6,$D8:$BM8,,0,-1)</f>
        <v>1085446.9650000001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>
        <f t="shared" ref="BO16:BT16" si="8">SUM(BO8:BO15)</f>
        <v>0</v>
      </c>
      <c r="BP16" s="53">
        <f t="shared" si="8"/>
        <v>1085446.9650000001</v>
      </c>
      <c r="BQ16" s="53">
        <f t="shared" si="8"/>
        <v>0</v>
      </c>
      <c r="BR16" s="53">
        <f t="shared" si="8"/>
        <v>0</v>
      </c>
      <c r="BS16" s="53">
        <f t="shared" si="8"/>
        <v>0</v>
      </c>
      <c r="BT16" s="53">
        <f t="shared" si="8"/>
        <v>0</v>
      </c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>
        <f t="shared" ref="BO23:BT23" si="9">SUM(BO21:BO22)</f>
        <v>0</v>
      </c>
      <c r="BP23" s="53">
        <f t="shared" si="9"/>
        <v>0</v>
      </c>
      <c r="BQ23" s="53">
        <f t="shared" si="9"/>
        <v>0</v>
      </c>
      <c r="BR23" s="53">
        <f t="shared" si="9"/>
        <v>0</v>
      </c>
      <c r="BS23" s="53">
        <f t="shared" si="9"/>
        <v>0</v>
      </c>
      <c r="BT23" s="53">
        <f t="shared" si="9"/>
        <v>0</v>
      </c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10">SUM(E8:E23)</f>
        <v>0</v>
      </c>
      <c r="F24" s="10">
        <f t="shared" si="10"/>
        <v>0</v>
      </c>
      <c r="G24" s="10">
        <f t="shared" si="10"/>
        <v>0</v>
      </c>
      <c r="H24" s="10">
        <f t="shared" si="10"/>
        <v>0</v>
      </c>
      <c r="I24" s="10">
        <f t="shared" si="10"/>
        <v>0</v>
      </c>
      <c r="J24" s="10">
        <f t="shared" si="10"/>
        <v>0</v>
      </c>
      <c r="K24" s="10">
        <f t="shared" si="10"/>
        <v>0</v>
      </c>
      <c r="L24" s="10">
        <f t="shared" si="10"/>
        <v>0</v>
      </c>
      <c r="M24" s="10">
        <f t="shared" si="10"/>
        <v>0</v>
      </c>
      <c r="N24" s="10">
        <f t="shared" si="10"/>
        <v>0</v>
      </c>
      <c r="O24" s="10">
        <f t="shared" si="10"/>
        <v>0</v>
      </c>
      <c r="P24" s="10">
        <f t="shared" si="10"/>
        <v>0</v>
      </c>
      <c r="Q24" s="10">
        <f t="shared" si="10"/>
        <v>0</v>
      </c>
      <c r="R24" s="10">
        <f t="shared" si="10"/>
        <v>0</v>
      </c>
      <c r="S24" s="10">
        <f t="shared" si="10"/>
        <v>0</v>
      </c>
      <c r="T24" s="10">
        <f t="shared" si="10"/>
        <v>0</v>
      </c>
      <c r="U24" s="10">
        <f t="shared" si="10"/>
        <v>0</v>
      </c>
      <c r="V24" s="10">
        <f t="shared" si="10"/>
        <v>0</v>
      </c>
      <c r="W24" s="10">
        <f t="shared" si="10"/>
        <v>0</v>
      </c>
      <c r="X24" s="10">
        <f t="shared" si="10"/>
        <v>0</v>
      </c>
      <c r="Y24" s="10">
        <f t="shared" si="10"/>
        <v>0</v>
      </c>
      <c r="Z24" s="10">
        <f t="shared" si="10"/>
        <v>0</v>
      </c>
      <c r="AA24" s="10">
        <f t="shared" si="10"/>
        <v>0</v>
      </c>
      <c r="AB24" s="10">
        <f t="shared" si="10"/>
        <v>0</v>
      </c>
      <c r="AC24" s="10">
        <f t="shared" si="10"/>
        <v>0</v>
      </c>
      <c r="AD24" s="10">
        <f t="shared" si="10"/>
        <v>0</v>
      </c>
      <c r="AE24" s="10">
        <f t="shared" si="10"/>
        <v>0</v>
      </c>
      <c r="AF24" s="10">
        <f t="shared" si="10"/>
        <v>0</v>
      </c>
      <c r="AG24" s="10">
        <f t="shared" si="10"/>
        <v>0</v>
      </c>
      <c r="AH24" s="10">
        <f t="shared" si="10"/>
        <v>0</v>
      </c>
      <c r="AI24" s="10">
        <f t="shared" si="10"/>
        <v>0</v>
      </c>
      <c r="AJ24" s="10">
        <f t="shared" si="10"/>
        <v>0</v>
      </c>
      <c r="AK24" s="10">
        <f t="shared" si="10"/>
        <v>0</v>
      </c>
      <c r="AL24" s="10">
        <f t="shared" si="10"/>
        <v>0</v>
      </c>
      <c r="AM24" s="10">
        <f t="shared" si="10"/>
        <v>0</v>
      </c>
      <c r="AN24" s="10">
        <f t="shared" si="10"/>
        <v>0</v>
      </c>
      <c r="AO24" s="10">
        <f t="shared" si="10"/>
        <v>0</v>
      </c>
      <c r="AP24" s="10">
        <f t="shared" si="10"/>
        <v>0</v>
      </c>
      <c r="AQ24" s="10">
        <f t="shared" si="10"/>
        <v>0</v>
      </c>
      <c r="AR24" s="10">
        <f t="shared" si="10"/>
        <v>0</v>
      </c>
      <c r="AS24" s="10">
        <f t="shared" si="10"/>
        <v>0</v>
      </c>
      <c r="AT24" s="10">
        <f t="shared" si="10"/>
        <v>0</v>
      </c>
      <c r="AU24" s="10">
        <f t="shared" si="10"/>
        <v>0</v>
      </c>
      <c r="AV24" s="10">
        <f t="shared" si="10"/>
        <v>0</v>
      </c>
      <c r="AW24" s="10">
        <f t="shared" si="10"/>
        <v>0</v>
      </c>
      <c r="AX24" s="10">
        <f t="shared" si="10"/>
        <v>0</v>
      </c>
      <c r="AY24" s="10">
        <f t="shared" si="10"/>
        <v>0</v>
      </c>
      <c r="AZ24" s="10">
        <f t="shared" si="10"/>
        <v>1112653.331</v>
      </c>
      <c r="BA24" s="10">
        <f t="shared" si="10"/>
        <v>1107227.9669999999</v>
      </c>
      <c r="BB24" s="10">
        <f t="shared" si="10"/>
        <v>1165917.6510000001</v>
      </c>
      <c r="BC24" s="10">
        <f t="shared" si="10"/>
        <v>1113496.175</v>
      </c>
      <c r="BD24" s="10">
        <f t="shared" si="10"/>
        <v>1085446.9650000001</v>
      </c>
      <c r="BE24" s="10">
        <f t="shared" si="10"/>
        <v>1060448.7819999999</v>
      </c>
      <c r="BF24" s="10">
        <f t="shared" si="10"/>
        <v>1178487.696</v>
      </c>
      <c r="BG24" s="10">
        <f t="shared" si="10"/>
        <v>1154817.0870000001</v>
      </c>
      <c r="BH24" s="10">
        <f t="shared" si="10"/>
        <v>1059469.8230000001</v>
      </c>
      <c r="BI24" s="10">
        <f t="shared" si="10"/>
        <v>1067207.8740000001</v>
      </c>
      <c r="BJ24" s="10">
        <f t="shared" si="10"/>
        <v>1111965.567</v>
      </c>
      <c r="BK24" s="10">
        <f t="shared" si="10"/>
        <v>1245379.4069999999</v>
      </c>
      <c r="BO24" s="10">
        <f t="shared" ref="BO24:BT24" si="11">SUM(BO16,BO17:BO20,BO23)</f>
        <v>0</v>
      </c>
      <c r="BP24" s="10">
        <f t="shared" si="11"/>
        <v>1085446.9650000001</v>
      </c>
      <c r="BQ24" s="10">
        <f t="shared" si="11"/>
        <v>0</v>
      </c>
      <c r="BR24" s="10">
        <f t="shared" si="11"/>
        <v>0</v>
      </c>
      <c r="BS24" s="10">
        <f t="shared" si="11"/>
        <v>0</v>
      </c>
      <c r="BT24" s="10">
        <f t="shared" si="11"/>
        <v>0</v>
      </c>
    </row>
    <row r="27" spans="1:80" hidden="1" outlineLevel="2" x14ac:dyDescent="0.25">
      <c r="A27" s="11" t="s">
        <v>13</v>
      </c>
      <c r="C27" s="2" t="s">
        <v>79</v>
      </c>
      <c r="D2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E2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F2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G2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H2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I2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J2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K2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L2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M2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N2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O2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P2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Q2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R2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S2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T2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U2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V2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W2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X2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Y2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Z2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A2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B2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C2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D2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E2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F2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G2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H2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I2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J2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K2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L2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M2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N2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O2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P2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Q2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R2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S2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T2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U2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V2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W2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X2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Y2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Z2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975661.54029999999</v>
      </c>
      <c r="BA2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950665.21600000001</v>
      </c>
      <c r="BB2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946771.02560000005</v>
      </c>
      <c r="BC2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973335.14289999998</v>
      </c>
      <c r="BD2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942374.85789999994</v>
      </c>
      <c r="BE2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927771.71829999995</v>
      </c>
      <c r="BF2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1081656.95</v>
      </c>
      <c r="BG2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1004543.002</v>
      </c>
      <c r="BH2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944149.07660000003</v>
      </c>
      <c r="BI2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926056.05169999995</v>
      </c>
      <c r="BJ2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902951.1912</v>
      </c>
      <c r="BK2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1142433.325</v>
      </c>
      <c r="BO27" s="23">
        <f t="shared" ref="BO27:BT41" si="12">IFERROR(AVERAGEIFS($D27:$BM27,$D$6:$BM$6,"&gt;="&amp;BO$2,$D$6:$BM$6,"&lt;="&amp;BO$6,$D$5:$BM$5,BO$5,$D27:$BM27,"&lt;&gt;0"),0)</f>
        <v>0</v>
      </c>
      <c r="BP27" s="23">
        <f t="shared" si="12"/>
        <v>957761.5565399999</v>
      </c>
      <c r="BQ27" s="23">
        <f t="shared" si="12"/>
        <v>0</v>
      </c>
      <c r="BR27" s="23">
        <f t="shared" si="12"/>
        <v>0</v>
      </c>
      <c r="BS27" s="23">
        <f t="shared" si="12"/>
        <v>0</v>
      </c>
      <c r="BT27" s="23">
        <f t="shared" si="12"/>
        <v>0</v>
      </c>
      <c r="BW27" s="23">
        <f t="shared" ref="BW27:CB41" si="13">SUMIFS($D27:$BM27,$D$6:$BM$6,"&gt;="&amp;BO$2,$D$6:$BM$6,"&lt;="&amp;BO$6,$D$5:$BM$5,BO$5)</f>
        <v>0</v>
      </c>
      <c r="BX27" s="23">
        <f t="shared" si="13"/>
        <v>4788807.7826999994</v>
      </c>
      <c r="BY27" s="23">
        <f t="shared" si="13"/>
        <v>0</v>
      </c>
      <c r="BZ27" s="23">
        <f t="shared" si="13"/>
        <v>0</v>
      </c>
      <c r="CA27" s="23">
        <f t="shared" si="13"/>
        <v>0</v>
      </c>
      <c r="CB27" s="23">
        <f t="shared" si="13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12"/>
        <v>0</v>
      </c>
      <c r="BP28" s="23">
        <f t="shared" si="12"/>
        <v>0</v>
      </c>
      <c r="BQ28" s="23">
        <f t="shared" si="12"/>
        <v>0</v>
      </c>
      <c r="BR28" s="23">
        <f t="shared" si="12"/>
        <v>0</v>
      </c>
      <c r="BS28" s="23">
        <f t="shared" si="12"/>
        <v>0</v>
      </c>
      <c r="BT28" s="23">
        <f t="shared" si="12"/>
        <v>0</v>
      </c>
      <c r="BW28" s="23">
        <f t="shared" si="13"/>
        <v>0</v>
      </c>
      <c r="BX28" s="23">
        <f t="shared" si="13"/>
        <v>0</v>
      </c>
      <c r="BY28" s="23">
        <f t="shared" si="13"/>
        <v>0</v>
      </c>
      <c r="BZ28" s="23">
        <f t="shared" si="13"/>
        <v>0</v>
      </c>
      <c r="CA28" s="23">
        <f t="shared" si="13"/>
        <v>0</v>
      </c>
      <c r="CB28" s="23">
        <f t="shared" si="13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12"/>
        <v>0</v>
      </c>
      <c r="BP29" s="23">
        <f t="shared" si="12"/>
        <v>0</v>
      </c>
      <c r="BQ29" s="23">
        <f t="shared" si="12"/>
        <v>0</v>
      </c>
      <c r="BR29" s="23">
        <f t="shared" si="12"/>
        <v>0</v>
      </c>
      <c r="BS29" s="23">
        <f t="shared" si="12"/>
        <v>0</v>
      </c>
      <c r="BT29" s="23">
        <f t="shared" si="12"/>
        <v>0</v>
      </c>
      <c r="BW29" s="23">
        <f t="shared" si="13"/>
        <v>0</v>
      </c>
      <c r="BX29" s="23">
        <f t="shared" si="13"/>
        <v>0</v>
      </c>
      <c r="BY29" s="23">
        <f t="shared" si="13"/>
        <v>0</v>
      </c>
      <c r="BZ29" s="23">
        <f t="shared" si="13"/>
        <v>0</v>
      </c>
      <c r="CA29" s="23">
        <f t="shared" si="13"/>
        <v>0</v>
      </c>
      <c r="CB29" s="23">
        <f t="shared" si="13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12"/>
        <v>0</v>
      </c>
      <c r="BP30" s="23">
        <f t="shared" si="12"/>
        <v>0</v>
      </c>
      <c r="BQ30" s="23">
        <f t="shared" si="12"/>
        <v>0</v>
      </c>
      <c r="BR30" s="23">
        <f t="shared" si="12"/>
        <v>0</v>
      </c>
      <c r="BS30" s="23">
        <f t="shared" si="12"/>
        <v>0</v>
      </c>
      <c r="BT30" s="23">
        <f t="shared" si="12"/>
        <v>0</v>
      </c>
      <c r="BW30" s="23">
        <f t="shared" si="13"/>
        <v>0</v>
      </c>
      <c r="BX30" s="23">
        <f t="shared" si="13"/>
        <v>0</v>
      </c>
      <c r="BY30" s="23">
        <f t="shared" si="13"/>
        <v>0</v>
      </c>
      <c r="BZ30" s="23">
        <f t="shared" si="13"/>
        <v>0</v>
      </c>
      <c r="CA30" s="23">
        <f t="shared" si="13"/>
        <v>0</v>
      </c>
      <c r="CB30" s="23">
        <f t="shared" si="13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12"/>
        <v>0</v>
      </c>
      <c r="BP31" s="23">
        <f t="shared" si="12"/>
        <v>0</v>
      </c>
      <c r="BQ31" s="23">
        <f t="shared" si="12"/>
        <v>0</v>
      </c>
      <c r="BR31" s="23">
        <f t="shared" si="12"/>
        <v>0</v>
      </c>
      <c r="BS31" s="23">
        <f t="shared" si="12"/>
        <v>0</v>
      </c>
      <c r="BT31" s="23">
        <f t="shared" si="12"/>
        <v>0</v>
      </c>
      <c r="BW31" s="23">
        <f t="shared" si="13"/>
        <v>0</v>
      </c>
      <c r="BX31" s="23">
        <f t="shared" si="13"/>
        <v>0</v>
      </c>
      <c r="BY31" s="23">
        <f t="shared" si="13"/>
        <v>0</v>
      </c>
      <c r="BZ31" s="23">
        <f t="shared" si="13"/>
        <v>0</v>
      </c>
      <c r="CA31" s="23">
        <f t="shared" si="13"/>
        <v>0</v>
      </c>
      <c r="CB31" s="23">
        <f t="shared" si="13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12"/>
        <v>0</v>
      </c>
      <c r="BP32" s="23">
        <f t="shared" si="12"/>
        <v>0</v>
      </c>
      <c r="BQ32" s="23">
        <f t="shared" si="12"/>
        <v>0</v>
      </c>
      <c r="BR32" s="23">
        <f t="shared" si="12"/>
        <v>0</v>
      </c>
      <c r="BS32" s="23">
        <f t="shared" si="12"/>
        <v>0</v>
      </c>
      <c r="BT32" s="23">
        <f t="shared" si="12"/>
        <v>0</v>
      </c>
      <c r="BW32" s="23">
        <f t="shared" si="13"/>
        <v>0</v>
      </c>
      <c r="BX32" s="23">
        <f t="shared" si="13"/>
        <v>0</v>
      </c>
      <c r="BY32" s="23">
        <f t="shared" si="13"/>
        <v>0</v>
      </c>
      <c r="BZ32" s="23">
        <f t="shared" si="13"/>
        <v>0</v>
      </c>
      <c r="CA32" s="23">
        <f t="shared" si="13"/>
        <v>0</v>
      </c>
      <c r="CB32" s="23">
        <f t="shared" si="13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12"/>
        <v>0</v>
      </c>
      <c r="BP33" s="23">
        <f t="shared" si="12"/>
        <v>0</v>
      </c>
      <c r="BQ33" s="23">
        <f t="shared" si="12"/>
        <v>0</v>
      </c>
      <c r="BR33" s="23">
        <f t="shared" si="12"/>
        <v>0</v>
      </c>
      <c r="BS33" s="23">
        <f t="shared" si="12"/>
        <v>0</v>
      </c>
      <c r="BT33" s="23">
        <f t="shared" si="12"/>
        <v>0</v>
      </c>
      <c r="BW33" s="23">
        <f t="shared" si="13"/>
        <v>0</v>
      </c>
      <c r="BX33" s="23">
        <f t="shared" si="13"/>
        <v>0</v>
      </c>
      <c r="BY33" s="23">
        <f t="shared" si="13"/>
        <v>0</v>
      </c>
      <c r="BZ33" s="23">
        <f t="shared" si="13"/>
        <v>0</v>
      </c>
      <c r="CA33" s="23">
        <f t="shared" si="13"/>
        <v>0</v>
      </c>
      <c r="CB33" s="23">
        <f t="shared" si="13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12"/>
        <v>0</v>
      </c>
      <c r="BP34" s="23">
        <f t="shared" si="12"/>
        <v>0</v>
      </c>
      <c r="BQ34" s="23">
        <f t="shared" si="12"/>
        <v>0</v>
      </c>
      <c r="BR34" s="23">
        <f t="shared" si="12"/>
        <v>0</v>
      </c>
      <c r="BS34" s="23">
        <f t="shared" si="12"/>
        <v>0</v>
      </c>
      <c r="BT34" s="23">
        <f t="shared" si="12"/>
        <v>0</v>
      </c>
      <c r="BW34" s="23">
        <f t="shared" si="13"/>
        <v>0</v>
      </c>
      <c r="BX34" s="23">
        <f t="shared" si="13"/>
        <v>0</v>
      </c>
      <c r="BY34" s="23">
        <f t="shared" si="13"/>
        <v>0</v>
      </c>
      <c r="BZ34" s="23">
        <f t="shared" si="13"/>
        <v>0</v>
      </c>
      <c r="CA34" s="23">
        <f t="shared" si="13"/>
        <v>0</v>
      </c>
      <c r="CB34" s="23">
        <f t="shared" si="13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4">SUM(BO27:BO34)</f>
        <v>0</v>
      </c>
      <c r="BP35" s="53">
        <f t="shared" si="14"/>
        <v>957761.5565399999</v>
      </c>
      <c r="BQ35" s="53">
        <f t="shared" si="14"/>
        <v>0</v>
      </c>
      <c r="BR35" s="53">
        <f t="shared" si="14"/>
        <v>0</v>
      </c>
      <c r="BS35" s="53">
        <f t="shared" si="14"/>
        <v>0</v>
      </c>
      <c r="BT35" s="53">
        <f t="shared" si="14"/>
        <v>0</v>
      </c>
      <c r="BW35" s="53">
        <f t="shared" ref="BW35:CB35" si="15">SUM(BW27:BW34)</f>
        <v>0</v>
      </c>
      <c r="BX35" s="53">
        <f t="shared" si="15"/>
        <v>4788807.7826999994</v>
      </c>
      <c r="BY35" s="53">
        <f t="shared" si="15"/>
        <v>0</v>
      </c>
      <c r="BZ35" s="53">
        <f t="shared" si="15"/>
        <v>0</v>
      </c>
      <c r="CA35" s="53">
        <f t="shared" si="15"/>
        <v>0</v>
      </c>
      <c r="CB35" s="53">
        <f t="shared" si="15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12"/>
        <v>0</v>
      </c>
      <c r="BP36" s="23">
        <f t="shared" si="12"/>
        <v>0</v>
      </c>
      <c r="BQ36" s="23">
        <f t="shared" si="12"/>
        <v>0</v>
      </c>
      <c r="BR36" s="23">
        <f t="shared" si="12"/>
        <v>0</v>
      </c>
      <c r="BS36" s="23">
        <f t="shared" si="12"/>
        <v>0</v>
      </c>
      <c r="BT36" s="23">
        <f t="shared" si="12"/>
        <v>0</v>
      </c>
      <c r="BW36" s="23">
        <f t="shared" si="13"/>
        <v>0</v>
      </c>
      <c r="BX36" s="23">
        <f t="shared" si="13"/>
        <v>0</v>
      </c>
      <c r="BY36" s="23">
        <f t="shared" si="13"/>
        <v>0</v>
      </c>
      <c r="BZ36" s="23">
        <f t="shared" si="13"/>
        <v>0</v>
      </c>
      <c r="CA36" s="23">
        <f t="shared" si="13"/>
        <v>0</v>
      </c>
      <c r="CB36" s="23">
        <f t="shared" si="13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12"/>
        <v>0</v>
      </c>
      <c r="BP37" s="23">
        <f t="shared" si="12"/>
        <v>0</v>
      </c>
      <c r="BQ37" s="23">
        <f t="shared" si="12"/>
        <v>0</v>
      </c>
      <c r="BR37" s="23">
        <f t="shared" si="12"/>
        <v>0</v>
      </c>
      <c r="BS37" s="23">
        <f t="shared" si="12"/>
        <v>0</v>
      </c>
      <c r="BT37" s="23">
        <f t="shared" si="12"/>
        <v>0</v>
      </c>
      <c r="BW37" s="23">
        <f t="shared" si="13"/>
        <v>0</v>
      </c>
      <c r="BX37" s="23">
        <f t="shared" si="13"/>
        <v>0</v>
      </c>
      <c r="BY37" s="23">
        <f t="shared" si="13"/>
        <v>0</v>
      </c>
      <c r="BZ37" s="23">
        <f t="shared" si="13"/>
        <v>0</v>
      </c>
      <c r="CA37" s="23">
        <f t="shared" si="13"/>
        <v>0</v>
      </c>
      <c r="CB37" s="23">
        <f t="shared" si="13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12"/>
        <v>0</v>
      </c>
      <c r="BP38" s="23">
        <f t="shared" si="12"/>
        <v>0</v>
      </c>
      <c r="BQ38" s="23">
        <f t="shared" si="12"/>
        <v>0</v>
      </c>
      <c r="BR38" s="23">
        <f t="shared" si="12"/>
        <v>0</v>
      </c>
      <c r="BS38" s="23">
        <f t="shared" si="12"/>
        <v>0</v>
      </c>
      <c r="BT38" s="23">
        <f t="shared" si="12"/>
        <v>0</v>
      </c>
      <c r="BW38" s="23">
        <f t="shared" si="13"/>
        <v>0</v>
      </c>
      <c r="BX38" s="23">
        <f t="shared" si="13"/>
        <v>0</v>
      </c>
      <c r="BY38" s="23">
        <f t="shared" si="13"/>
        <v>0</v>
      </c>
      <c r="BZ38" s="23">
        <f t="shared" si="13"/>
        <v>0</v>
      </c>
      <c r="CA38" s="23">
        <f t="shared" si="13"/>
        <v>0</v>
      </c>
      <c r="CB38" s="23">
        <f t="shared" si="13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12"/>
        <v>0</v>
      </c>
      <c r="BP39" s="23">
        <f t="shared" si="12"/>
        <v>0</v>
      </c>
      <c r="BQ39" s="23">
        <f t="shared" si="12"/>
        <v>0</v>
      </c>
      <c r="BR39" s="23">
        <f t="shared" si="12"/>
        <v>0</v>
      </c>
      <c r="BS39" s="23">
        <f t="shared" si="12"/>
        <v>0</v>
      </c>
      <c r="BT39" s="23">
        <f t="shared" si="12"/>
        <v>0</v>
      </c>
      <c r="BW39" s="23">
        <f t="shared" si="13"/>
        <v>0</v>
      </c>
      <c r="BX39" s="23">
        <f t="shared" si="13"/>
        <v>0</v>
      </c>
      <c r="BY39" s="23">
        <f t="shared" si="13"/>
        <v>0</v>
      </c>
      <c r="BZ39" s="23">
        <f t="shared" si="13"/>
        <v>0</v>
      </c>
      <c r="CA39" s="23">
        <f t="shared" si="13"/>
        <v>0</v>
      </c>
      <c r="CB39" s="23">
        <f t="shared" si="13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12"/>
        <v>0</v>
      </c>
      <c r="BP40" s="23">
        <f t="shared" si="12"/>
        <v>0</v>
      </c>
      <c r="BQ40" s="23">
        <f t="shared" si="12"/>
        <v>0</v>
      </c>
      <c r="BR40" s="23">
        <f t="shared" si="12"/>
        <v>0</v>
      </c>
      <c r="BS40" s="23">
        <f t="shared" si="12"/>
        <v>0</v>
      </c>
      <c r="BT40" s="23">
        <f t="shared" si="12"/>
        <v>0</v>
      </c>
      <c r="BW40" s="23">
        <f t="shared" si="13"/>
        <v>0</v>
      </c>
      <c r="BX40" s="23">
        <f t="shared" si="13"/>
        <v>0</v>
      </c>
      <c r="BY40" s="23">
        <f t="shared" si="13"/>
        <v>0</v>
      </c>
      <c r="BZ40" s="23">
        <f t="shared" si="13"/>
        <v>0</v>
      </c>
      <c r="CA40" s="23">
        <f t="shared" si="13"/>
        <v>0</v>
      </c>
      <c r="CB40" s="23">
        <f t="shared" si="13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12"/>
        <v>0</v>
      </c>
      <c r="BP41" s="23">
        <f t="shared" si="12"/>
        <v>0</v>
      </c>
      <c r="BQ41" s="23">
        <f t="shared" si="12"/>
        <v>0</v>
      </c>
      <c r="BR41" s="23">
        <f t="shared" si="12"/>
        <v>0</v>
      </c>
      <c r="BS41" s="23">
        <f t="shared" si="12"/>
        <v>0</v>
      </c>
      <c r="BT41" s="23">
        <f t="shared" si="12"/>
        <v>0</v>
      </c>
      <c r="BW41" s="23">
        <f t="shared" si="13"/>
        <v>0</v>
      </c>
      <c r="BX41" s="23">
        <f t="shared" si="13"/>
        <v>0</v>
      </c>
      <c r="BY41" s="23">
        <f t="shared" si="13"/>
        <v>0</v>
      </c>
      <c r="BZ41" s="23">
        <f t="shared" si="13"/>
        <v>0</v>
      </c>
      <c r="CA41" s="23">
        <f t="shared" si="13"/>
        <v>0</v>
      </c>
      <c r="CB41" s="23">
        <f t="shared" si="13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6">SUM(BO40:BO41)</f>
        <v>0</v>
      </c>
      <c r="BP42" s="53">
        <f t="shared" si="16"/>
        <v>0</v>
      </c>
      <c r="BQ42" s="53">
        <f t="shared" si="16"/>
        <v>0</v>
      </c>
      <c r="BR42" s="53">
        <f t="shared" si="16"/>
        <v>0</v>
      </c>
      <c r="BS42" s="53">
        <f t="shared" si="16"/>
        <v>0</v>
      </c>
      <c r="BT42" s="53">
        <f t="shared" si="16"/>
        <v>0</v>
      </c>
      <c r="BW42" s="53">
        <f t="shared" ref="BW42:CB42" si="17">SUM(BW40:BW41)</f>
        <v>0</v>
      </c>
      <c r="BX42" s="53">
        <f t="shared" si="17"/>
        <v>0</v>
      </c>
      <c r="BY42" s="53">
        <f t="shared" si="17"/>
        <v>0</v>
      </c>
      <c r="BZ42" s="53">
        <f t="shared" si="17"/>
        <v>0</v>
      </c>
      <c r="CA42" s="53">
        <f t="shared" si="17"/>
        <v>0</v>
      </c>
      <c r="CB42" s="53">
        <f t="shared" si="17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8">SUM(E27:E42)</f>
        <v>0</v>
      </c>
      <c r="F43" s="10">
        <f t="shared" si="18"/>
        <v>0</v>
      </c>
      <c r="G43" s="10">
        <f t="shared" si="18"/>
        <v>0</v>
      </c>
      <c r="H43" s="10">
        <f t="shared" si="18"/>
        <v>0</v>
      </c>
      <c r="I43" s="10">
        <f t="shared" si="18"/>
        <v>0</v>
      </c>
      <c r="J43" s="10">
        <f t="shared" si="18"/>
        <v>0</v>
      </c>
      <c r="K43" s="10">
        <f t="shared" si="18"/>
        <v>0</v>
      </c>
      <c r="L43" s="10">
        <f t="shared" si="18"/>
        <v>0</v>
      </c>
      <c r="M43" s="10">
        <f t="shared" si="18"/>
        <v>0</v>
      </c>
      <c r="N43" s="10">
        <f t="shared" si="18"/>
        <v>0</v>
      </c>
      <c r="O43" s="10">
        <f t="shared" si="18"/>
        <v>0</v>
      </c>
      <c r="P43" s="10">
        <f t="shared" si="18"/>
        <v>0</v>
      </c>
      <c r="Q43" s="10">
        <f t="shared" si="18"/>
        <v>0</v>
      </c>
      <c r="R43" s="10">
        <f t="shared" si="18"/>
        <v>0</v>
      </c>
      <c r="S43" s="10">
        <f t="shared" si="18"/>
        <v>0</v>
      </c>
      <c r="T43" s="10">
        <f t="shared" si="18"/>
        <v>0</v>
      </c>
      <c r="U43" s="10">
        <f t="shared" si="18"/>
        <v>0</v>
      </c>
      <c r="V43" s="10">
        <f t="shared" si="18"/>
        <v>0</v>
      </c>
      <c r="W43" s="10">
        <f t="shared" si="18"/>
        <v>0</v>
      </c>
      <c r="X43" s="10">
        <f t="shared" si="18"/>
        <v>0</v>
      </c>
      <c r="Y43" s="10">
        <f t="shared" si="18"/>
        <v>0</v>
      </c>
      <c r="Z43" s="10">
        <f t="shared" si="18"/>
        <v>0</v>
      </c>
      <c r="AA43" s="10">
        <f t="shared" si="18"/>
        <v>0</v>
      </c>
      <c r="AB43" s="10">
        <f t="shared" si="18"/>
        <v>0</v>
      </c>
      <c r="AC43" s="10">
        <f t="shared" si="18"/>
        <v>0</v>
      </c>
      <c r="AD43" s="10">
        <f t="shared" si="18"/>
        <v>0</v>
      </c>
      <c r="AE43" s="10">
        <f t="shared" si="18"/>
        <v>0</v>
      </c>
      <c r="AF43" s="10">
        <f t="shared" si="18"/>
        <v>0</v>
      </c>
      <c r="AG43" s="10">
        <f t="shared" si="18"/>
        <v>0</v>
      </c>
      <c r="AH43" s="10">
        <f t="shared" si="18"/>
        <v>0</v>
      </c>
      <c r="AI43" s="10">
        <f t="shared" si="18"/>
        <v>0</v>
      </c>
      <c r="AJ43" s="10">
        <f t="shared" si="18"/>
        <v>0</v>
      </c>
      <c r="AK43" s="10">
        <f t="shared" si="18"/>
        <v>0</v>
      </c>
      <c r="AL43" s="10">
        <f t="shared" si="18"/>
        <v>0</v>
      </c>
      <c r="AM43" s="10">
        <f t="shared" si="18"/>
        <v>0</v>
      </c>
      <c r="AN43" s="10">
        <f t="shared" si="18"/>
        <v>0</v>
      </c>
      <c r="AO43" s="10">
        <f t="shared" si="18"/>
        <v>0</v>
      </c>
      <c r="AP43" s="10">
        <f t="shared" si="18"/>
        <v>0</v>
      </c>
      <c r="AQ43" s="10">
        <f t="shared" si="18"/>
        <v>0</v>
      </c>
      <c r="AR43" s="10">
        <f t="shared" si="18"/>
        <v>0</v>
      </c>
      <c r="AS43" s="10">
        <f t="shared" si="18"/>
        <v>0</v>
      </c>
      <c r="AT43" s="10">
        <f t="shared" si="18"/>
        <v>0</v>
      </c>
      <c r="AU43" s="10">
        <f t="shared" si="18"/>
        <v>0</v>
      </c>
      <c r="AV43" s="10">
        <f t="shared" si="18"/>
        <v>0</v>
      </c>
      <c r="AW43" s="10">
        <f t="shared" si="18"/>
        <v>0</v>
      </c>
      <c r="AX43" s="10">
        <f t="shared" si="18"/>
        <v>0</v>
      </c>
      <c r="AY43" s="10">
        <f t="shared" si="18"/>
        <v>0</v>
      </c>
      <c r="AZ43" s="10">
        <f t="shared" si="18"/>
        <v>975661.54029999999</v>
      </c>
      <c r="BA43" s="10">
        <f t="shared" si="18"/>
        <v>950665.21600000001</v>
      </c>
      <c r="BB43" s="10">
        <f t="shared" si="18"/>
        <v>946771.02560000005</v>
      </c>
      <c r="BC43" s="10">
        <f t="shared" si="18"/>
        <v>973335.14289999998</v>
      </c>
      <c r="BD43" s="10">
        <f t="shared" si="18"/>
        <v>942374.85789999994</v>
      </c>
      <c r="BE43" s="10">
        <f t="shared" si="18"/>
        <v>927771.71829999995</v>
      </c>
      <c r="BF43" s="10">
        <f t="shared" si="18"/>
        <v>1081656.95</v>
      </c>
      <c r="BG43" s="10">
        <f t="shared" si="18"/>
        <v>1004543.002</v>
      </c>
      <c r="BH43" s="10">
        <f t="shared" si="18"/>
        <v>944149.07660000003</v>
      </c>
      <c r="BI43" s="10">
        <f t="shared" si="18"/>
        <v>926056.05169999995</v>
      </c>
      <c r="BJ43" s="10">
        <f t="shared" si="18"/>
        <v>902951.1912</v>
      </c>
      <c r="BK43" s="10">
        <f t="shared" si="18"/>
        <v>1142433.325</v>
      </c>
      <c r="BO43" s="10">
        <f t="shared" ref="BO43:BT43" si="19">SUM(BO35,BO36:BO39,BO42)</f>
        <v>0</v>
      </c>
      <c r="BP43" s="10">
        <f t="shared" si="19"/>
        <v>957761.5565399999</v>
      </c>
      <c r="BQ43" s="10">
        <f t="shared" si="19"/>
        <v>0</v>
      </c>
      <c r="BR43" s="10">
        <f t="shared" si="19"/>
        <v>0</v>
      </c>
      <c r="BS43" s="10">
        <f t="shared" si="19"/>
        <v>0</v>
      </c>
      <c r="BT43" s="10">
        <f t="shared" si="19"/>
        <v>0</v>
      </c>
      <c r="BW43" s="10">
        <f t="shared" ref="BW43:CB43" si="20">SUM(BW35,BW36:BW39,BW42)</f>
        <v>0</v>
      </c>
      <c r="BX43" s="10">
        <f t="shared" si="20"/>
        <v>4788807.7826999994</v>
      </c>
      <c r="BY43" s="10">
        <f t="shared" si="20"/>
        <v>0</v>
      </c>
      <c r="BZ43" s="10">
        <f t="shared" si="20"/>
        <v>0</v>
      </c>
      <c r="CA43" s="10">
        <f t="shared" si="20"/>
        <v>0</v>
      </c>
      <c r="CB43" s="10">
        <f t="shared" si="20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21">IFERROR(((1+D103/D27)^(360/D$3))-1,0)</f>
        <v>0</v>
      </c>
      <c r="E46" s="14">
        <f t="shared" si="21"/>
        <v>0</v>
      </c>
      <c r="F46" s="14">
        <f t="shared" si="21"/>
        <v>0</v>
      </c>
      <c r="G46" s="14">
        <f t="shared" si="21"/>
        <v>0</v>
      </c>
      <c r="H46" s="14">
        <f t="shared" si="21"/>
        <v>0</v>
      </c>
      <c r="I46" s="14">
        <f t="shared" si="21"/>
        <v>0</v>
      </c>
      <c r="J46" s="14">
        <f t="shared" si="21"/>
        <v>0</v>
      </c>
      <c r="K46" s="14">
        <f t="shared" si="21"/>
        <v>0</v>
      </c>
      <c r="L46" s="14">
        <f t="shared" si="21"/>
        <v>0</v>
      </c>
      <c r="M46" s="14">
        <f t="shared" si="21"/>
        <v>0</v>
      </c>
      <c r="N46" s="14">
        <f t="shared" si="21"/>
        <v>0</v>
      </c>
      <c r="O46" s="14">
        <f t="shared" si="21"/>
        <v>0</v>
      </c>
      <c r="P46" s="14">
        <f t="shared" si="21"/>
        <v>0</v>
      </c>
      <c r="Q46" s="14">
        <f t="shared" si="21"/>
        <v>0</v>
      </c>
      <c r="R46" s="14">
        <f t="shared" si="21"/>
        <v>0</v>
      </c>
      <c r="S46" s="14">
        <f t="shared" si="21"/>
        <v>0</v>
      </c>
      <c r="T46" s="14">
        <f t="shared" si="21"/>
        <v>0</v>
      </c>
      <c r="U46" s="14">
        <f t="shared" si="21"/>
        <v>0</v>
      </c>
      <c r="V46" s="14">
        <f t="shared" si="21"/>
        <v>0</v>
      </c>
      <c r="W46" s="14">
        <f t="shared" si="21"/>
        <v>0</v>
      </c>
      <c r="X46" s="14">
        <f t="shared" si="21"/>
        <v>0</v>
      </c>
      <c r="Y46" s="14">
        <f t="shared" si="21"/>
        <v>0</v>
      </c>
      <c r="Z46" s="14">
        <f t="shared" si="21"/>
        <v>0</v>
      </c>
      <c r="AA46" s="14">
        <f t="shared" si="21"/>
        <v>0</v>
      </c>
      <c r="AB46" s="14">
        <f t="shared" si="21"/>
        <v>0</v>
      </c>
      <c r="AC46" s="14">
        <f t="shared" si="21"/>
        <v>0</v>
      </c>
      <c r="AD46" s="14">
        <f t="shared" si="21"/>
        <v>0</v>
      </c>
      <c r="AE46" s="14">
        <f t="shared" si="21"/>
        <v>0</v>
      </c>
      <c r="AF46" s="14">
        <f t="shared" si="21"/>
        <v>0</v>
      </c>
      <c r="AG46" s="14">
        <f t="shared" si="21"/>
        <v>0</v>
      </c>
      <c r="AH46" s="14">
        <f t="shared" si="21"/>
        <v>0</v>
      </c>
      <c r="AI46" s="14">
        <f t="shared" si="21"/>
        <v>0</v>
      </c>
      <c r="AJ46" s="14">
        <f t="shared" si="21"/>
        <v>0</v>
      </c>
      <c r="AK46" s="14">
        <f t="shared" si="21"/>
        <v>0</v>
      </c>
      <c r="AL46" s="14">
        <f t="shared" si="21"/>
        <v>0</v>
      </c>
      <c r="AM46" s="14">
        <f t="shared" si="21"/>
        <v>0</v>
      </c>
      <c r="AN46" s="14">
        <f t="shared" si="21"/>
        <v>0</v>
      </c>
      <c r="AO46" s="14">
        <f t="shared" si="21"/>
        <v>0</v>
      </c>
      <c r="AP46" s="14">
        <f t="shared" si="21"/>
        <v>0</v>
      </c>
      <c r="AQ46" s="14">
        <f t="shared" si="21"/>
        <v>0</v>
      </c>
      <c r="AR46" s="14">
        <f t="shared" si="21"/>
        <v>0</v>
      </c>
      <c r="AS46" s="14">
        <f t="shared" si="21"/>
        <v>0</v>
      </c>
      <c r="AT46" s="14">
        <f t="shared" si="21"/>
        <v>0</v>
      </c>
      <c r="AU46" s="14">
        <f t="shared" si="21"/>
        <v>0</v>
      </c>
      <c r="AV46" s="14">
        <f t="shared" si="21"/>
        <v>0</v>
      </c>
      <c r="AW46" s="14">
        <f t="shared" si="21"/>
        <v>0</v>
      </c>
      <c r="AX46" s="14">
        <f t="shared" si="21"/>
        <v>0</v>
      </c>
      <c r="AY46" s="14">
        <f t="shared" si="21"/>
        <v>0</v>
      </c>
      <c r="AZ46" s="14">
        <f t="shared" si="21"/>
        <v>4.282264996430496E-2</v>
      </c>
      <c r="BA46" s="14">
        <f t="shared" si="21"/>
        <v>4.2811307267318854E-2</v>
      </c>
      <c r="BB46" s="14">
        <f t="shared" si="21"/>
        <v>4.2823242882081392E-2</v>
      </c>
      <c r="BC46" s="14">
        <f t="shared" si="21"/>
        <v>4.2819815980185139E-2</v>
      </c>
      <c r="BD46" s="14">
        <f t="shared" si="21"/>
        <v>4.2811576266222229E-2</v>
      </c>
      <c r="BE46" s="14">
        <f t="shared" si="21"/>
        <v>4.2784522958532634E-2</v>
      </c>
      <c r="BF46" s="14">
        <f t="shared" si="21"/>
        <v>4.2776388455645353E-2</v>
      </c>
      <c r="BG46" s="14">
        <f t="shared" si="21"/>
        <v>4.2796032607256507E-2</v>
      </c>
      <c r="BH46" s="14">
        <f t="shared" si="21"/>
        <v>4.2770353527319838E-2</v>
      </c>
      <c r="BI46" s="14">
        <f t="shared" si="21"/>
        <v>4.2768147116669208E-2</v>
      </c>
      <c r="BJ46" s="14">
        <f t="shared" si="21"/>
        <v>4.280276969358443E-2</v>
      </c>
      <c r="BK46" s="14">
        <f t="shared" si="21"/>
        <v>4.2823506300783132E-2</v>
      </c>
      <c r="BO46" s="27">
        <f t="shared" ref="BO46:BT61" si="22">IFERROR(((1+BO103/BW27)^(360/BO$3))-1,0)</f>
        <v>0</v>
      </c>
      <c r="BP46" s="27">
        <f t="shared" si="22"/>
        <v>4.2819715899298005E-2</v>
      </c>
      <c r="BQ46" s="27">
        <f t="shared" si="22"/>
        <v>0</v>
      </c>
      <c r="BR46" s="27">
        <f t="shared" si="22"/>
        <v>0</v>
      </c>
      <c r="BS46" s="27">
        <f t="shared" si="22"/>
        <v>0</v>
      </c>
      <c r="BT46" s="27">
        <f t="shared" si="22"/>
        <v>0</v>
      </c>
    </row>
    <row r="47" spans="1:80" hidden="1" outlineLevel="2" x14ac:dyDescent="0.25">
      <c r="A47" s="11"/>
      <c r="C47" s="2"/>
      <c r="D47" s="14">
        <f t="shared" si="21"/>
        <v>0</v>
      </c>
      <c r="E47" s="14">
        <f t="shared" si="21"/>
        <v>0</v>
      </c>
      <c r="F47" s="14">
        <f t="shared" si="21"/>
        <v>0</v>
      </c>
      <c r="G47" s="14">
        <f t="shared" si="21"/>
        <v>0</v>
      </c>
      <c r="H47" s="14">
        <f t="shared" si="21"/>
        <v>0</v>
      </c>
      <c r="I47" s="14">
        <f t="shared" si="21"/>
        <v>0</v>
      </c>
      <c r="J47" s="14">
        <f t="shared" si="21"/>
        <v>0</v>
      </c>
      <c r="K47" s="14">
        <f t="shared" si="21"/>
        <v>0</v>
      </c>
      <c r="L47" s="14">
        <f t="shared" si="21"/>
        <v>0</v>
      </c>
      <c r="M47" s="14">
        <f t="shared" si="21"/>
        <v>0</v>
      </c>
      <c r="N47" s="14">
        <f t="shared" si="21"/>
        <v>0</v>
      </c>
      <c r="O47" s="14">
        <f t="shared" si="21"/>
        <v>0</v>
      </c>
      <c r="P47" s="14">
        <f t="shared" si="21"/>
        <v>0</v>
      </c>
      <c r="Q47" s="14">
        <f t="shared" si="21"/>
        <v>0</v>
      </c>
      <c r="R47" s="14">
        <f t="shared" si="21"/>
        <v>0</v>
      </c>
      <c r="S47" s="14">
        <f t="shared" si="21"/>
        <v>0</v>
      </c>
      <c r="T47" s="14">
        <f t="shared" si="21"/>
        <v>0</v>
      </c>
      <c r="U47" s="14">
        <f t="shared" si="21"/>
        <v>0</v>
      </c>
      <c r="V47" s="14">
        <f t="shared" si="21"/>
        <v>0</v>
      </c>
      <c r="W47" s="14">
        <f t="shared" si="21"/>
        <v>0</v>
      </c>
      <c r="X47" s="14">
        <f t="shared" si="21"/>
        <v>0</v>
      </c>
      <c r="Y47" s="14">
        <f t="shared" si="21"/>
        <v>0</v>
      </c>
      <c r="Z47" s="14">
        <f t="shared" si="21"/>
        <v>0</v>
      </c>
      <c r="AA47" s="14">
        <f t="shared" si="21"/>
        <v>0</v>
      </c>
      <c r="AB47" s="14">
        <f t="shared" si="21"/>
        <v>0</v>
      </c>
      <c r="AC47" s="14">
        <f t="shared" si="21"/>
        <v>0</v>
      </c>
      <c r="AD47" s="14">
        <f t="shared" si="21"/>
        <v>0</v>
      </c>
      <c r="AE47" s="14">
        <f t="shared" si="21"/>
        <v>0</v>
      </c>
      <c r="AF47" s="14">
        <f t="shared" si="21"/>
        <v>0</v>
      </c>
      <c r="AG47" s="14">
        <f t="shared" si="21"/>
        <v>0</v>
      </c>
      <c r="AH47" s="14">
        <f t="shared" si="21"/>
        <v>0</v>
      </c>
      <c r="AI47" s="14">
        <f t="shared" si="21"/>
        <v>0</v>
      </c>
      <c r="AJ47" s="14">
        <f t="shared" si="21"/>
        <v>0</v>
      </c>
      <c r="AK47" s="14">
        <f t="shared" si="21"/>
        <v>0</v>
      </c>
      <c r="AL47" s="14">
        <f t="shared" si="21"/>
        <v>0</v>
      </c>
      <c r="AM47" s="14">
        <f t="shared" si="21"/>
        <v>0</v>
      </c>
      <c r="AN47" s="14">
        <f t="shared" si="21"/>
        <v>0</v>
      </c>
      <c r="AO47" s="14">
        <f t="shared" si="21"/>
        <v>0</v>
      </c>
      <c r="AP47" s="14">
        <f t="shared" si="21"/>
        <v>0</v>
      </c>
      <c r="AQ47" s="14">
        <f t="shared" si="21"/>
        <v>0</v>
      </c>
      <c r="AR47" s="14">
        <f t="shared" si="21"/>
        <v>0</v>
      </c>
      <c r="AS47" s="14">
        <f t="shared" si="21"/>
        <v>0</v>
      </c>
      <c r="AT47" s="14">
        <f t="shared" si="21"/>
        <v>0</v>
      </c>
      <c r="AU47" s="14">
        <f t="shared" si="21"/>
        <v>0</v>
      </c>
      <c r="AV47" s="14">
        <f t="shared" si="21"/>
        <v>0</v>
      </c>
      <c r="AW47" s="14">
        <f t="shared" si="21"/>
        <v>0</v>
      </c>
      <c r="AX47" s="14">
        <f t="shared" si="21"/>
        <v>0</v>
      </c>
      <c r="AY47" s="14">
        <f t="shared" si="21"/>
        <v>0</v>
      </c>
      <c r="AZ47" s="14">
        <f t="shared" si="21"/>
        <v>0</v>
      </c>
      <c r="BA47" s="14">
        <f t="shared" si="21"/>
        <v>0</v>
      </c>
      <c r="BB47" s="14">
        <f t="shared" si="21"/>
        <v>0</v>
      </c>
      <c r="BC47" s="14">
        <f t="shared" si="21"/>
        <v>0</v>
      </c>
      <c r="BD47" s="14">
        <f t="shared" si="21"/>
        <v>0</v>
      </c>
      <c r="BE47" s="14">
        <f t="shared" si="21"/>
        <v>0</v>
      </c>
      <c r="BF47" s="14">
        <f t="shared" si="21"/>
        <v>0</v>
      </c>
      <c r="BG47" s="14">
        <f t="shared" si="21"/>
        <v>0</v>
      </c>
      <c r="BH47" s="14">
        <f t="shared" si="21"/>
        <v>0</v>
      </c>
      <c r="BI47" s="14">
        <f t="shared" si="21"/>
        <v>0</v>
      </c>
      <c r="BJ47" s="14">
        <f t="shared" si="21"/>
        <v>0</v>
      </c>
      <c r="BK47" s="14">
        <f t="shared" si="21"/>
        <v>0</v>
      </c>
      <c r="BO47" s="27">
        <f t="shared" si="22"/>
        <v>0</v>
      </c>
      <c r="BP47" s="27">
        <f t="shared" si="22"/>
        <v>0</v>
      </c>
      <c r="BQ47" s="27">
        <f t="shared" si="22"/>
        <v>0</v>
      </c>
      <c r="BR47" s="27">
        <f t="shared" si="22"/>
        <v>0</v>
      </c>
      <c r="BS47" s="27">
        <f t="shared" si="22"/>
        <v>0</v>
      </c>
      <c r="BT47" s="27">
        <f t="shared" si="22"/>
        <v>0</v>
      </c>
    </row>
    <row r="48" spans="1:80" hidden="1" outlineLevel="2" x14ac:dyDescent="0.25">
      <c r="A48" s="11"/>
      <c r="C48" s="2"/>
      <c r="D48" s="14">
        <f t="shared" si="21"/>
        <v>0</v>
      </c>
      <c r="E48" s="14">
        <f t="shared" si="21"/>
        <v>0</v>
      </c>
      <c r="F48" s="14">
        <f t="shared" si="21"/>
        <v>0</v>
      </c>
      <c r="G48" s="14">
        <f t="shared" si="21"/>
        <v>0</v>
      </c>
      <c r="H48" s="14">
        <f t="shared" si="21"/>
        <v>0</v>
      </c>
      <c r="I48" s="14">
        <f t="shared" si="21"/>
        <v>0</v>
      </c>
      <c r="J48" s="14">
        <f t="shared" si="21"/>
        <v>0</v>
      </c>
      <c r="K48" s="14">
        <f t="shared" si="21"/>
        <v>0</v>
      </c>
      <c r="L48" s="14">
        <f t="shared" si="21"/>
        <v>0</v>
      </c>
      <c r="M48" s="14">
        <f t="shared" si="21"/>
        <v>0</v>
      </c>
      <c r="N48" s="14">
        <f t="shared" si="21"/>
        <v>0</v>
      </c>
      <c r="O48" s="14">
        <f t="shared" si="21"/>
        <v>0</v>
      </c>
      <c r="P48" s="14">
        <f t="shared" si="21"/>
        <v>0</v>
      </c>
      <c r="Q48" s="14">
        <f t="shared" si="21"/>
        <v>0</v>
      </c>
      <c r="R48" s="14">
        <f t="shared" si="21"/>
        <v>0</v>
      </c>
      <c r="S48" s="14">
        <f t="shared" si="21"/>
        <v>0</v>
      </c>
      <c r="T48" s="14">
        <f t="shared" si="21"/>
        <v>0</v>
      </c>
      <c r="U48" s="14">
        <f t="shared" si="21"/>
        <v>0</v>
      </c>
      <c r="V48" s="14">
        <f t="shared" si="21"/>
        <v>0</v>
      </c>
      <c r="W48" s="14">
        <f t="shared" si="21"/>
        <v>0</v>
      </c>
      <c r="X48" s="14">
        <f t="shared" si="21"/>
        <v>0</v>
      </c>
      <c r="Y48" s="14">
        <f t="shared" si="21"/>
        <v>0</v>
      </c>
      <c r="Z48" s="14">
        <f t="shared" si="21"/>
        <v>0</v>
      </c>
      <c r="AA48" s="14">
        <f t="shared" si="21"/>
        <v>0</v>
      </c>
      <c r="AB48" s="14">
        <f t="shared" si="21"/>
        <v>0</v>
      </c>
      <c r="AC48" s="14">
        <f t="shared" si="21"/>
        <v>0</v>
      </c>
      <c r="AD48" s="14">
        <f t="shared" si="21"/>
        <v>0</v>
      </c>
      <c r="AE48" s="14">
        <f t="shared" si="21"/>
        <v>0</v>
      </c>
      <c r="AF48" s="14">
        <f t="shared" si="21"/>
        <v>0</v>
      </c>
      <c r="AG48" s="14">
        <f t="shared" si="21"/>
        <v>0</v>
      </c>
      <c r="AH48" s="14">
        <f t="shared" si="21"/>
        <v>0</v>
      </c>
      <c r="AI48" s="14">
        <f t="shared" si="21"/>
        <v>0</v>
      </c>
      <c r="AJ48" s="14">
        <f t="shared" si="21"/>
        <v>0</v>
      </c>
      <c r="AK48" s="14">
        <f t="shared" si="21"/>
        <v>0</v>
      </c>
      <c r="AL48" s="14">
        <f t="shared" si="21"/>
        <v>0</v>
      </c>
      <c r="AM48" s="14">
        <f t="shared" si="21"/>
        <v>0</v>
      </c>
      <c r="AN48" s="14">
        <f t="shared" si="21"/>
        <v>0</v>
      </c>
      <c r="AO48" s="14">
        <f t="shared" si="21"/>
        <v>0</v>
      </c>
      <c r="AP48" s="14">
        <f t="shared" si="21"/>
        <v>0</v>
      </c>
      <c r="AQ48" s="14">
        <f t="shared" si="21"/>
        <v>0</v>
      </c>
      <c r="AR48" s="14">
        <f t="shared" si="21"/>
        <v>0</v>
      </c>
      <c r="AS48" s="14">
        <f t="shared" si="21"/>
        <v>0</v>
      </c>
      <c r="AT48" s="14">
        <f t="shared" si="21"/>
        <v>0</v>
      </c>
      <c r="AU48" s="14">
        <f t="shared" si="21"/>
        <v>0</v>
      </c>
      <c r="AV48" s="14">
        <f t="shared" si="21"/>
        <v>0</v>
      </c>
      <c r="AW48" s="14">
        <f t="shared" si="21"/>
        <v>0</v>
      </c>
      <c r="AX48" s="14">
        <f t="shared" si="21"/>
        <v>0</v>
      </c>
      <c r="AY48" s="14">
        <f t="shared" si="21"/>
        <v>0</v>
      </c>
      <c r="AZ48" s="14">
        <f t="shared" si="21"/>
        <v>0</v>
      </c>
      <c r="BA48" s="14">
        <f t="shared" si="21"/>
        <v>0</v>
      </c>
      <c r="BB48" s="14">
        <f t="shared" si="21"/>
        <v>0</v>
      </c>
      <c r="BC48" s="14">
        <f t="shared" si="21"/>
        <v>0</v>
      </c>
      <c r="BD48" s="14">
        <f t="shared" si="21"/>
        <v>0</v>
      </c>
      <c r="BE48" s="14">
        <f t="shared" si="21"/>
        <v>0</v>
      </c>
      <c r="BF48" s="14">
        <f t="shared" si="21"/>
        <v>0</v>
      </c>
      <c r="BG48" s="14">
        <f t="shared" si="21"/>
        <v>0</v>
      </c>
      <c r="BH48" s="14">
        <f t="shared" si="21"/>
        <v>0</v>
      </c>
      <c r="BI48" s="14">
        <f t="shared" si="21"/>
        <v>0</v>
      </c>
      <c r="BJ48" s="14">
        <f t="shared" si="21"/>
        <v>0</v>
      </c>
      <c r="BK48" s="14">
        <f t="shared" si="21"/>
        <v>0</v>
      </c>
      <c r="BO48" s="27">
        <f t="shared" si="22"/>
        <v>0</v>
      </c>
      <c r="BP48" s="27">
        <f t="shared" si="22"/>
        <v>0</v>
      </c>
      <c r="BQ48" s="27">
        <f t="shared" si="22"/>
        <v>0</v>
      </c>
      <c r="BR48" s="27">
        <f t="shared" si="22"/>
        <v>0</v>
      </c>
      <c r="BS48" s="27">
        <f t="shared" si="22"/>
        <v>0</v>
      </c>
      <c r="BT48" s="27">
        <f t="shared" si="22"/>
        <v>0</v>
      </c>
    </row>
    <row r="49" spans="1:72" hidden="1" outlineLevel="2" x14ac:dyDescent="0.25">
      <c r="A49" s="11"/>
      <c r="C49" s="2"/>
      <c r="D49" s="14">
        <f t="shared" ref="D49:BK50" si="23">IFERROR(((1+D108/D30)^(360/D$3))-1,0)</f>
        <v>0</v>
      </c>
      <c r="E49" s="14">
        <f t="shared" si="23"/>
        <v>0</v>
      </c>
      <c r="F49" s="14">
        <f t="shared" si="23"/>
        <v>0</v>
      </c>
      <c r="G49" s="14">
        <f t="shared" si="23"/>
        <v>0</v>
      </c>
      <c r="H49" s="14">
        <f t="shared" si="23"/>
        <v>0</v>
      </c>
      <c r="I49" s="14">
        <f t="shared" si="23"/>
        <v>0</v>
      </c>
      <c r="J49" s="14">
        <f t="shared" si="23"/>
        <v>0</v>
      </c>
      <c r="K49" s="14">
        <f t="shared" si="23"/>
        <v>0</v>
      </c>
      <c r="L49" s="14">
        <f t="shared" si="23"/>
        <v>0</v>
      </c>
      <c r="M49" s="14">
        <f t="shared" si="23"/>
        <v>0</v>
      </c>
      <c r="N49" s="14">
        <f t="shared" si="23"/>
        <v>0</v>
      </c>
      <c r="O49" s="14">
        <f t="shared" si="23"/>
        <v>0</v>
      </c>
      <c r="P49" s="14">
        <f t="shared" si="23"/>
        <v>0</v>
      </c>
      <c r="Q49" s="14">
        <f t="shared" si="23"/>
        <v>0</v>
      </c>
      <c r="R49" s="14">
        <f t="shared" si="23"/>
        <v>0</v>
      </c>
      <c r="S49" s="14">
        <f t="shared" si="23"/>
        <v>0</v>
      </c>
      <c r="T49" s="14">
        <f t="shared" si="23"/>
        <v>0</v>
      </c>
      <c r="U49" s="14">
        <f t="shared" si="23"/>
        <v>0</v>
      </c>
      <c r="V49" s="14">
        <f t="shared" si="23"/>
        <v>0</v>
      </c>
      <c r="W49" s="14">
        <f t="shared" si="23"/>
        <v>0</v>
      </c>
      <c r="X49" s="14">
        <f t="shared" si="23"/>
        <v>0</v>
      </c>
      <c r="Y49" s="14">
        <f t="shared" si="23"/>
        <v>0</v>
      </c>
      <c r="Z49" s="14">
        <f t="shared" si="23"/>
        <v>0</v>
      </c>
      <c r="AA49" s="14">
        <f t="shared" si="23"/>
        <v>0</v>
      </c>
      <c r="AB49" s="14">
        <f t="shared" si="23"/>
        <v>0</v>
      </c>
      <c r="AC49" s="14">
        <f t="shared" si="23"/>
        <v>0</v>
      </c>
      <c r="AD49" s="14">
        <f t="shared" si="23"/>
        <v>0</v>
      </c>
      <c r="AE49" s="14">
        <f t="shared" si="23"/>
        <v>0</v>
      </c>
      <c r="AF49" s="14">
        <f t="shared" si="23"/>
        <v>0</v>
      </c>
      <c r="AG49" s="14">
        <f t="shared" si="23"/>
        <v>0</v>
      </c>
      <c r="AH49" s="14">
        <f t="shared" si="23"/>
        <v>0</v>
      </c>
      <c r="AI49" s="14">
        <f t="shared" si="23"/>
        <v>0</v>
      </c>
      <c r="AJ49" s="14">
        <f t="shared" si="23"/>
        <v>0</v>
      </c>
      <c r="AK49" s="14">
        <f t="shared" si="23"/>
        <v>0</v>
      </c>
      <c r="AL49" s="14">
        <f t="shared" si="23"/>
        <v>0</v>
      </c>
      <c r="AM49" s="14">
        <f t="shared" si="23"/>
        <v>0</v>
      </c>
      <c r="AN49" s="14">
        <f t="shared" si="23"/>
        <v>0</v>
      </c>
      <c r="AO49" s="14">
        <f t="shared" si="23"/>
        <v>0</v>
      </c>
      <c r="AP49" s="14">
        <f t="shared" si="23"/>
        <v>0</v>
      </c>
      <c r="AQ49" s="14">
        <f t="shared" si="23"/>
        <v>0</v>
      </c>
      <c r="AR49" s="14">
        <f t="shared" si="23"/>
        <v>0</v>
      </c>
      <c r="AS49" s="14">
        <f t="shared" si="23"/>
        <v>0</v>
      </c>
      <c r="AT49" s="14">
        <f t="shared" si="23"/>
        <v>0</v>
      </c>
      <c r="AU49" s="14">
        <f t="shared" si="23"/>
        <v>0</v>
      </c>
      <c r="AV49" s="14">
        <f t="shared" si="23"/>
        <v>0</v>
      </c>
      <c r="AW49" s="14">
        <f t="shared" si="23"/>
        <v>0</v>
      </c>
      <c r="AX49" s="14">
        <f t="shared" si="23"/>
        <v>0</v>
      </c>
      <c r="AY49" s="14">
        <f t="shared" si="23"/>
        <v>0</v>
      </c>
      <c r="AZ49" s="14">
        <f t="shared" si="23"/>
        <v>0</v>
      </c>
      <c r="BA49" s="14">
        <f t="shared" si="23"/>
        <v>0</v>
      </c>
      <c r="BB49" s="14">
        <f t="shared" si="23"/>
        <v>0</v>
      </c>
      <c r="BC49" s="14">
        <f t="shared" si="23"/>
        <v>0</v>
      </c>
      <c r="BD49" s="14">
        <f t="shared" si="23"/>
        <v>0</v>
      </c>
      <c r="BE49" s="14">
        <f t="shared" si="23"/>
        <v>0</v>
      </c>
      <c r="BF49" s="14">
        <f t="shared" si="23"/>
        <v>0</v>
      </c>
      <c r="BG49" s="14">
        <f t="shared" si="23"/>
        <v>0</v>
      </c>
      <c r="BH49" s="14">
        <f t="shared" si="23"/>
        <v>0</v>
      </c>
      <c r="BI49" s="14">
        <f t="shared" si="23"/>
        <v>0</v>
      </c>
      <c r="BJ49" s="14">
        <f t="shared" si="23"/>
        <v>0</v>
      </c>
      <c r="BK49" s="14">
        <f t="shared" si="23"/>
        <v>0</v>
      </c>
      <c r="BO49" s="27">
        <f t="shared" si="22"/>
        <v>0</v>
      </c>
      <c r="BP49" s="27">
        <f t="shared" si="22"/>
        <v>0</v>
      </c>
      <c r="BQ49" s="27">
        <f t="shared" si="22"/>
        <v>0</v>
      </c>
      <c r="BR49" s="27">
        <f t="shared" si="22"/>
        <v>0</v>
      </c>
      <c r="BS49" s="27">
        <f t="shared" si="22"/>
        <v>0</v>
      </c>
      <c r="BT49" s="27">
        <f t="shared" si="22"/>
        <v>0</v>
      </c>
    </row>
    <row r="50" spans="1:72" hidden="1" outlineLevel="2" x14ac:dyDescent="0.25">
      <c r="A50" s="11"/>
      <c r="C50" s="2"/>
      <c r="D50" s="14">
        <f t="shared" si="23"/>
        <v>0</v>
      </c>
      <c r="E50" s="14">
        <f t="shared" si="23"/>
        <v>0</v>
      </c>
      <c r="F50" s="14">
        <f t="shared" si="23"/>
        <v>0</v>
      </c>
      <c r="G50" s="14">
        <f t="shared" si="23"/>
        <v>0</v>
      </c>
      <c r="H50" s="14">
        <f t="shared" si="23"/>
        <v>0</v>
      </c>
      <c r="I50" s="14">
        <f t="shared" si="23"/>
        <v>0</v>
      </c>
      <c r="J50" s="14">
        <f t="shared" si="23"/>
        <v>0</v>
      </c>
      <c r="K50" s="14">
        <f t="shared" si="23"/>
        <v>0</v>
      </c>
      <c r="L50" s="14">
        <f t="shared" si="23"/>
        <v>0</v>
      </c>
      <c r="M50" s="14">
        <f t="shared" si="23"/>
        <v>0</v>
      </c>
      <c r="N50" s="14">
        <f t="shared" si="23"/>
        <v>0</v>
      </c>
      <c r="O50" s="14">
        <f t="shared" si="23"/>
        <v>0</v>
      </c>
      <c r="P50" s="14">
        <f t="shared" si="23"/>
        <v>0</v>
      </c>
      <c r="Q50" s="14">
        <f t="shared" si="23"/>
        <v>0</v>
      </c>
      <c r="R50" s="14">
        <f t="shared" si="23"/>
        <v>0</v>
      </c>
      <c r="S50" s="14">
        <f t="shared" si="23"/>
        <v>0</v>
      </c>
      <c r="T50" s="14">
        <f t="shared" si="23"/>
        <v>0</v>
      </c>
      <c r="U50" s="14">
        <f t="shared" si="23"/>
        <v>0</v>
      </c>
      <c r="V50" s="14">
        <f t="shared" si="23"/>
        <v>0</v>
      </c>
      <c r="W50" s="14">
        <f t="shared" si="23"/>
        <v>0</v>
      </c>
      <c r="X50" s="14">
        <f t="shared" si="23"/>
        <v>0</v>
      </c>
      <c r="Y50" s="14">
        <f t="shared" si="23"/>
        <v>0</v>
      </c>
      <c r="Z50" s="14">
        <f t="shared" si="23"/>
        <v>0</v>
      </c>
      <c r="AA50" s="14">
        <f t="shared" si="23"/>
        <v>0</v>
      </c>
      <c r="AB50" s="14">
        <f t="shared" si="23"/>
        <v>0</v>
      </c>
      <c r="AC50" s="14">
        <f t="shared" si="23"/>
        <v>0</v>
      </c>
      <c r="AD50" s="14">
        <f t="shared" si="23"/>
        <v>0</v>
      </c>
      <c r="AE50" s="14">
        <f t="shared" si="23"/>
        <v>0</v>
      </c>
      <c r="AF50" s="14">
        <f t="shared" si="23"/>
        <v>0</v>
      </c>
      <c r="AG50" s="14">
        <f t="shared" si="23"/>
        <v>0</v>
      </c>
      <c r="AH50" s="14">
        <f t="shared" si="23"/>
        <v>0</v>
      </c>
      <c r="AI50" s="14">
        <f t="shared" si="23"/>
        <v>0</v>
      </c>
      <c r="AJ50" s="14">
        <f t="shared" si="23"/>
        <v>0</v>
      </c>
      <c r="AK50" s="14">
        <f t="shared" si="23"/>
        <v>0</v>
      </c>
      <c r="AL50" s="14">
        <f t="shared" si="23"/>
        <v>0</v>
      </c>
      <c r="AM50" s="14">
        <f t="shared" si="23"/>
        <v>0</v>
      </c>
      <c r="AN50" s="14">
        <f t="shared" si="23"/>
        <v>0</v>
      </c>
      <c r="AO50" s="14">
        <f t="shared" si="23"/>
        <v>0</v>
      </c>
      <c r="AP50" s="14">
        <f t="shared" si="23"/>
        <v>0</v>
      </c>
      <c r="AQ50" s="14">
        <f t="shared" si="23"/>
        <v>0</v>
      </c>
      <c r="AR50" s="14">
        <f t="shared" si="23"/>
        <v>0</v>
      </c>
      <c r="AS50" s="14">
        <f t="shared" si="23"/>
        <v>0</v>
      </c>
      <c r="AT50" s="14">
        <f t="shared" si="23"/>
        <v>0</v>
      </c>
      <c r="AU50" s="14">
        <f t="shared" si="23"/>
        <v>0</v>
      </c>
      <c r="AV50" s="14">
        <f t="shared" si="23"/>
        <v>0</v>
      </c>
      <c r="AW50" s="14">
        <f t="shared" si="23"/>
        <v>0</v>
      </c>
      <c r="AX50" s="14">
        <f t="shared" si="23"/>
        <v>0</v>
      </c>
      <c r="AY50" s="14">
        <f t="shared" si="23"/>
        <v>0</v>
      </c>
      <c r="AZ50" s="14">
        <f t="shared" si="23"/>
        <v>0</v>
      </c>
      <c r="BA50" s="14">
        <f t="shared" si="23"/>
        <v>0</v>
      </c>
      <c r="BB50" s="14">
        <f t="shared" si="23"/>
        <v>0</v>
      </c>
      <c r="BC50" s="14">
        <f t="shared" si="23"/>
        <v>0</v>
      </c>
      <c r="BD50" s="14">
        <f t="shared" si="23"/>
        <v>0</v>
      </c>
      <c r="BE50" s="14">
        <f t="shared" si="23"/>
        <v>0</v>
      </c>
      <c r="BF50" s="14">
        <f t="shared" si="23"/>
        <v>0</v>
      </c>
      <c r="BG50" s="14">
        <f t="shared" si="23"/>
        <v>0</v>
      </c>
      <c r="BH50" s="14">
        <f t="shared" si="23"/>
        <v>0</v>
      </c>
      <c r="BI50" s="14">
        <f t="shared" si="23"/>
        <v>0</v>
      </c>
      <c r="BJ50" s="14">
        <f t="shared" si="23"/>
        <v>0</v>
      </c>
      <c r="BK50" s="14">
        <f t="shared" si="23"/>
        <v>0</v>
      </c>
      <c r="BO50" s="27">
        <f t="shared" si="22"/>
        <v>0</v>
      </c>
      <c r="BP50" s="27">
        <f t="shared" si="22"/>
        <v>0</v>
      </c>
      <c r="BQ50" s="27">
        <f t="shared" si="22"/>
        <v>0</v>
      </c>
      <c r="BR50" s="27">
        <f t="shared" si="22"/>
        <v>0</v>
      </c>
      <c r="BS50" s="27">
        <f t="shared" si="22"/>
        <v>0</v>
      </c>
      <c r="BT50" s="27">
        <f t="shared" si="22"/>
        <v>0</v>
      </c>
    </row>
    <row r="51" spans="1:72" hidden="1" outlineLevel="2" x14ac:dyDescent="0.25">
      <c r="A51" s="11"/>
      <c r="C51" s="2"/>
      <c r="D51" s="14">
        <f t="shared" ref="D51:BK55" si="24">IFERROR(((1+D108/D32)^(360/D$3))-1,0)</f>
        <v>0</v>
      </c>
      <c r="E51" s="14">
        <f t="shared" si="24"/>
        <v>0</v>
      </c>
      <c r="F51" s="14">
        <f t="shared" si="24"/>
        <v>0</v>
      </c>
      <c r="G51" s="14">
        <f t="shared" si="24"/>
        <v>0</v>
      </c>
      <c r="H51" s="14">
        <f t="shared" si="24"/>
        <v>0</v>
      </c>
      <c r="I51" s="14">
        <f t="shared" si="24"/>
        <v>0</v>
      </c>
      <c r="J51" s="14">
        <f t="shared" si="24"/>
        <v>0</v>
      </c>
      <c r="K51" s="14">
        <f t="shared" si="24"/>
        <v>0</v>
      </c>
      <c r="L51" s="14">
        <f t="shared" si="24"/>
        <v>0</v>
      </c>
      <c r="M51" s="14">
        <f t="shared" si="24"/>
        <v>0</v>
      </c>
      <c r="N51" s="14">
        <f t="shared" si="24"/>
        <v>0</v>
      </c>
      <c r="O51" s="14">
        <f t="shared" si="24"/>
        <v>0</v>
      </c>
      <c r="P51" s="14">
        <f t="shared" si="24"/>
        <v>0</v>
      </c>
      <c r="Q51" s="14">
        <f t="shared" si="24"/>
        <v>0</v>
      </c>
      <c r="R51" s="14">
        <f t="shared" si="24"/>
        <v>0</v>
      </c>
      <c r="S51" s="14">
        <f t="shared" si="24"/>
        <v>0</v>
      </c>
      <c r="T51" s="14">
        <f t="shared" si="24"/>
        <v>0</v>
      </c>
      <c r="U51" s="14">
        <f t="shared" si="24"/>
        <v>0</v>
      </c>
      <c r="V51" s="14">
        <f t="shared" si="24"/>
        <v>0</v>
      </c>
      <c r="W51" s="14">
        <f t="shared" si="24"/>
        <v>0</v>
      </c>
      <c r="X51" s="14">
        <f t="shared" si="24"/>
        <v>0</v>
      </c>
      <c r="Y51" s="14">
        <f t="shared" si="24"/>
        <v>0</v>
      </c>
      <c r="Z51" s="14">
        <f t="shared" si="24"/>
        <v>0</v>
      </c>
      <c r="AA51" s="14">
        <f t="shared" si="24"/>
        <v>0</v>
      </c>
      <c r="AB51" s="14">
        <f t="shared" si="24"/>
        <v>0</v>
      </c>
      <c r="AC51" s="14">
        <f t="shared" si="24"/>
        <v>0</v>
      </c>
      <c r="AD51" s="14">
        <f t="shared" si="24"/>
        <v>0</v>
      </c>
      <c r="AE51" s="14">
        <f t="shared" si="24"/>
        <v>0</v>
      </c>
      <c r="AF51" s="14">
        <f t="shared" si="24"/>
        <v>0</v>
      </c>
      <c r="AG51" s="14">
        <f t="shared" si="24"/>
        <v>0</v>
      </c>
      <c r="AH51" s="14">
        <f t="shared" si="24"/>
        <v>0</v>
      </c>
      <c r="AI51" s="14">
        <f t="shared" si="24"/>
        <v>0</v>
      </c>
      <c r="AJ51" s="14">
        <f t="shared" si="24"/>
        <v>0</v>
      </c>
      <c r="AK51" s="14">
        <f t="shared" si="24"/>
        <v>0</v>
      </c>
      <c r="AL51" s="14">
        <f t="shared" si="24"/>
        <v>0</v>
      </c>
      <c r="AM51" s="14">
        <f t="shared" si="24"/>
        <v>0</v>
      </c>
      <c r="AN51" s="14">
        <f t="shared" si="24"/>
        <v>0</v>
      </c>
      <c r="AO51" s="14">
        <f t="shared" si="24"/>
        <v>0</v>
      </c>
      <c r="AP51" s="14">
        <f t="shared" si="24"/>
        <v>0</v>
      </c>
      <c r="AQ51" s="14">
        <f t="shared" si="24"/>
        <v>0</v>
      </c>
      <c r="AR51" s="14">
        <f t="shared" si="24"/>
        <v>0</v>
      </c>
      <c r="AS51" s="14">
        <f t="shared" si="24"/>
        <v>0</v>
      </c>
      <c r="AT51" s="14">
        <f t="shared" si="24"/>
        <v>0</v>
      </c>
      <c r="AU51" s="14">
        <f t="shared" si="24"/>
        <v>0</v>
      </c>
      <c r="AV51" s="14">
        <f t="shared" si="24"/>
        <v>0</v>
      </c>
      <c r="AW51" s="14">
        <f t="shared" si="24"/>
        <v>0</v>
      </c>
      <c r="AX51" s="14">
        <f t="shared" si="24"/>
        <v>0</v>
      </c>
      <c r="AY51" s="14">
        <f t="shared" si="24"/>
        <v>0</v>
      </c>
      <c r="AZ51" s="14">
        <f t="shared" si="24"/>
        <v>0</v>
      </c>
      <c r="BA51" s="14">
        <f t="shared" si="24"/>
        <v>0</v>
      </c>
      <c r="BB51" s="14">
        <f t="shared" si="24"/>
        <v>0</v>
      </c>
      <c r="BC51" s="14">
        <f t="shared" si="24"/>
        <v>0</v>
      </c>
      <c r="BD51" s="14">
        <f t="shared" si="24"/>
        <v>0</v>
      </c>
      <c r="BE51" s="14">
        <f t="shared" si="24"/>
        <v>0</v>
      </c>
      <c r="BF51" s="14">
        <f t="shared" si="24"/>
        <v>0</v>
      </c>
      <c r="BG51" s="14">
        <f t="shared" si="24"/>
        <v>0</v>
      </c>
      <c r="BH51" s="14">
        <f t="shared" si="24"/>
        <v>0</v>
      </c>
      <c r="BI51" s="14">
        <f t="shared" si="24"/>
        <v>0</v>
      </c>
      <c r="BJ51" s="14">
        <f t="shared" si="24"/>
        <v>0</v>
      </c>
      <c r="BK51" s="14">
        <f t="shared" si="24"/>
        <v>0</v>
      </c>
      <c r="BO51" s="27">
        <f t="shared" si="22"/>
        <v>0</v>
      </c>
      <c r="BP51" s="27">
        <f t="shared" si="22"/>
        <v>0</v>
      </c>
      <c r="BQ51" s="27">
        <f t="shared" si="22"/>
        <v>0</v>
      </c>
      <c r="BR51" s="27">
        <f t="shared" si="22"/>
        <v>0</v>
      </c>
      <c r="BS51" s="27">
        <f t="shared" si="22"/>
        <v>0</v>
      </c>
      <c r="BT51" s="27">
        <f t="shared" si="22"/>
        <v>0</v>
      </c>
    </row>
    <row r="52" spans="1:72" hidden="1" outlineLevel="2" x14ac:dyDescent="0.25">
      <c r="A52" s="11"/>
      <c r="C52" s="2"/>
      <c r="D52" s="14">
        <f t="shared" si="24"/>
        <v>0</v>
      </c>
      <c r="E52" s="14">
        <f t="shared" si="24"/>
        <v>0</v>
      </c>
      <c r="F52" s="14">
        <f t="shared" si="24"/>
        <v>0</v>
      </c>
      <c r="G52" s="14">
        <f t="shared" si="24"/>
        <v>0</v>
      </c>
      <c r="H52" s="14">
        <f t="shared" si="24"/>
        <v>0</v>
      </c>
      <c r="I52" s="14">
        <f t="shared" si="24"/>
        <v>0</v>
      </c>
      <c r="J52" s="14">
        <f t="shared" si="24"/>
        <v>0</v>
      </c>
      <c r="K52" s="14">
        <f t="shared" si="24"/>
        <v>0</v>
      </c>
      <c r="L52" s="14">
        <f t="shared" si="24"/>
        <v>0</v>
      </c>
      <c r="M52" s="14">
        <f t="shared" si="24"/>
        <v>0</v>
      </c>
      <c r="N52" s="14">
        <f t="shared" si="24"/>
        <v>0</v>
      </c>
      <c r="O52" s="14">
        <f t="shared" si="24"/>
        <v>0</v>
      </c>
      <c r="P52" s="14">
        <f t="shared" si="24"/>
        <v>0</v>
      </c>
      <c r="Q52" s="14">
        <f t="shared" si="24"/>
        <v>0</v>
      </c>
      <c r="R52" s="14">
        <f t="shared" si="24"/>
        <v>0</v>
      </c>
      <c r="S52" s="14">
        <f t="shared" si="24"/>
        <v>0</v>
      </c>
      <c r="T52" s="14">
        <f t="shared" si="24"/>
        <v>0</v>
      </c>
      <c r="U52" s="14">
        <f t="shared" si="24"/>
        <v>0</v>
      </c>
      <c r="V52" s="14">
        <f t="shared" si="24"/>
        <v>0</v>
      </c>
      <c r="W52" s="14">
        <f t="shared" si="24"/>
        <v>0</v>
      </c>
      <c r="X52" s="14">
        <f t="shared" si="24"/>
        <v>0</v>
      </c>
      <c r="Y52" s="14">
        <f t="shared" si="24"/>
        <v>0</v>
      </c>
      <c r="Z52" s="14">
        <f t="shared" si="24"/>
        <v>0</v>
      </c>
      <c r="AA52" s="14">
        <f t="shared" si="24"/>
        <v>0</v>
      </c>
      <c r="AB52" s="14">
        <f t="shared" si="24"/>
        <v>0</v>
      </c>
      <c r="AC52" s="14">
        <f t="shared" si="24"/>
        <v>0</v>
      </c>
      <c r="AD52" s="14">
        <f t="shared" si="24"/>
        <v>0</v>
      </c>
      <c r="AE52" s="14">
        <f t="shared" si="24"/>
        <v>0</v>
      </c>
      <c r="AF52" s="14">
        <f t="shared" si="24"/>
        <v>0</v>
      </c>
      <c r="AG52" s="14">
        <f t="shared" si="24"/>
        <v>0</v>
      </c>
      <c r="AH52" s="14">
        <f t="shared" si="24"/>
        <v>0</v>
      </c>
      <c r="AI52" s="14">
        <f t="shared" si="24"/>
        <v>0</v>
      </c>
      <c r="AJ52" s="14">
        <f t="shared" si="24"/>
        <v>0</v>
      </c>
      <c r="AK52" s="14">
        <f t="shared" si="24"/>
        <v>0</v>
      </c>
      <c r="AL52" s="14">
        <f t="shared" si="24"/>
        <v>0</v>
      </c>
      <c r="AM52" s="14">
        <f t="shared" si="24"/>
        <v>0</v>
      </c>
      <c r="AN52" s="14">
        <f t="shared" si="24"/>
        <v>0</v>
      </c>
      <c r="AO52" s="14">
        <f t="shared" si="24"/>
        <v>0</v>
      </c>
      <c r="AP52" s="14">
        <f t="shared" si="24"/>
        <v>0</v>
      </c>
      <c r="AQ52" s="14">
        <f t="shared" si="24"/>
        <v>0</v>
      </c>
      <c r="AR52" s="14">
        <f t="shared" si="24"/>
        <v>0</v>
      </c>
      <c r="AS52" s="14">
        <f t="shared" si="24"/>
        <v>0</v>
      </c>
      <c r="AT52" s="14">
        <f t="shared" si="24"/>
        <v>0</v>
      </c>
      <c r="AU52" s="14">
        <f t="shared" si="24"/>
        <v>0</v>
      </c>
      <c r="AV52" s="14">
        <f t="shared" si="24"/>
        <v>0</v>
      </c>
      <c r="AW52" s="14">
        <f t="shared" si="24"/>
        <v>0</v>
      </c>
      <c r="AX52" s="14">
        <f t="shared" si="24"/>
        <v>0</v>
      </c>
      <c r="AY52" s="14">
        <f t="shared" si="24"/>
        <v>0</v>
      </c>
      <c r="AZ52" s="14">
        <f t="shared" si="24"/>
        <v>0</v>
      </c>
      <c r="BA52" s="14">
        <f t="shared" si="24"/>
        <v>0</v>
      </c>
      <c r="BB52" s="14">
        <f t="shared" si="24"/>
        <v>0</v>
      </c>
      <c r="BC52" s="14">
        <f t="shared" si="24"/>
        <v>0</v>
      </c>
      <c r="BD52" s="14">
        <f t="shared" si="24"/>
        <v>0</v>
      </c>
      <c r="BE52" s="14">
        <f t="shared" si="24"/>
        <v>0</v>
      </c>
      <c r="BF52" s="14">
        <f t="shared" si="24"/>
        <v>0</v>
      </c>
      <c r="BG52" s="14">
        <f t="shared" si="24"/>
        <v>0</v>
      </c>
      <c r="BH52" s="14">
        <f t="shared" si="24"/>
        <v>0</v>
      </c>
      <c r="BI52" s="14">
        <f t="shared" si="24"/>
        <v>0</v>
      </c>
      <c r="BJ52" s="14">
        <f t="shared" si="24"/>
        <v>0</v>
      </c>
      <c r="BK52" s="14">
        <f t="shared" si="24"/>
        <v>0</v>
      </c>
      <c r="BO52" s="27">
        <f t="shared" si="22"/>
        <v>0</v>
      </c>
      <c r="BP52" s="27">
        <f t="shared" si="22"/>
        <v>0</v>
      </c>
      <c r="BQ52" s="27">
        <f t="shared" si="22"/>
        <v>0</v>
      </c>
      <c r="BR52" s="27">
        <f t="shared" si="22"/>
        <v>0</v>
      </c>
      <c r="BS52" s="27">
        <f t="shared" si="22"/>
        <v>0</v>
      </c>
      <c r="BT52" s="27">
        <f t="shared" si="22"/>
        <v>0</v>
      </c>
    </row>
    <row r="53" spans="1:72" hidden="1" outlineLevel="2" x14ac:dyDescent="0.25">
      <c r="A53" s="11"/>
      <c r="C53" s="2"/>
      <c r="D53" s="14">
        <f t="shared" si="24"/>
        <v>0</v>
      </c>
      <c r="E53" s="14">
        <f t="shared" si="24"/>
        <v>0</v>
      </c>
      <c r="F53" s="14">
        <f t="shared" si="24"/>
        <v>0</v>
      </c>
      <c r="G53" s="14">
        <f t="shared" si="24"/>
        <v>0</v>
      </c>
      <c r="H53" s="14">
        <f t="shared" si="24"/>
        <v>0</v>
      </c>
      <c r="I53" s="14">
        <f t="shared" si="24"/>
        <v>0</v>
      </c>
      <c r="J53" s="14">
        <f t="shared" si="24"/>
        <v>0</v>
      </c>
      <c r="K53" s="14">
        <f t="shared" si="24"/>
        <v>0</v>
      </c>
      <c r="L53" s="14">
        <f t="shared" si="24"/>
        <v>0</v>
      </c>
      <c r="M53" s="14">
        <f t="shared" si="24"/>
        <v>0</v>
      </c>
      <c r="N53" s="14">
        <f t="shared" si="24"/>
        <v>0</v>
      </c>
      <c r="O53" s="14">
        <f t="shared" si="24"/>
        <v>0</v>
      </c>
      <c r="P53" s="14">
        <f t="shared" si="24"/>
        <v>0</v>
      </c>
      <c r="Q53" s="14">
        <f t="shared" si="24"/>
        <v>0</v>
      </c>
      <c r="R53" s="14">
        <f t="shared" si="24"/>
        <v>0</v>
      </c>
      <c r="S53" s="14">
        <f t="shared" si="24"/>
        <v>0</v>
      </c>
      <c r="T53" s="14">
        <f t="shared" si="24"/>
        <v>0</v>
      </c>
      <c r="U53" s="14">
        <f t="shared" si="24"/>
        <v>0</v>
      </c>
      <c r="V53" s="14">
        <f t="shared" si="24"/>
        <v>0</v>
      </c>
      <c r="W53" s="14">
        <f t="shared" si="24"/>
        <v>0</v>
      </c>
      <c r="X53" s="14">
        <f t="shared" si="24"/>
        <v>0</v>
      </c>
      <c r="Y53" s="14">
        <f t="shared" si="24"/>
        <v>0</v>
      </c>
      <c r="Z53" s="14">
        <f t="shared" si="24"/>
        <v>0</v>
      </c>
      <c r="AA53" s="14">
        <f t="shared" si="24"/>
        <v>0</v>
      </c>
      <c r="AB53" s="14">
        <f t="shared" si="24"/>
        <v>0</v>
      </c>
      <c r="AC53" s="14">
        <f t="shared" si="24"/>
        <v>0</v>
      </c>
      <c r="AD53" s="14">
        <f t="shared" si="24"/>
        <v>0</v>
      </c>
      <c r="AE53" s="14">
        <f t="shared" si="24"/>
        <v>0</v>
      </c>
      <c r="AF53" s="14">
        <f t="shared" si="24"/>
        <v>0</v>
      </c>
      <c r="AG53" s="14">
        <f t="shared" si="24"/>
        <v>0</v>
      </c>
      <c r="AH53" s="14">
        <f t="shared" si="24"/>
        <v>0</v>
      </c>
      <c r="AI53" s="14">
        <f t="shared" si="24"/>
        <v>0</v>
      </c>
      <c r="AJ53" s="14">
        <f t="shared" si="24"/>
        <v>0</v>
      </c>
      <c r="AK53" s="14">
        <f t="shared" si="24"/>
        <v>0</v>
      </c>
      <c r="AL53" s="14">
        <f t="shared" si="24"/>
        <v>0</v>
      </c>
      <c r="AM53" s="14">
        <f t="shared" si="24"/>
        <v>0</v>
      </c>
      <c r="AN53" s="14">
        <f t="shared" si="24"/>
        <v>0</v>
      </c>
      <c r="AO53" s="14">
        <f t="shared" si="24"/>
        <v>0</v>
      </c>
      <c r="AP53" s="14">
        <f t="shared" si="24"/>
        <v>0</v>
      </c>
      <c r="AQ53" s="14">
        <f t="shared" si="24"/>
        <v>0</v>
      </c>
      <c r="AR53" s="14">
        <f t="shared" si="24"/>
        <v>0</v>
      </c>
      <c r="AS53" s="14">
        <f t="shared" si="24"/>
        <v>0</v>
      </c>
      <c r="AT53" s="14">
        <f t="shared" si="24"/>
        <v>0</v>
      </c>
      <c r="AU53" s="14">
        <f t="shared" si="24"/>
        <v>0</v>
      </c>
      <c r="AV53" s="14">
        <f t="shared" si="24"/>
        <v>0</v>
      </c>
      <c r="AW53" s="14">
        <f t="shared" si="24"/>
        <v>0</v>
      </c>
      <c r="AX53" s="14">
        <f t="shared" si="24"/>
        <v>0</v>
      </c>
      <c r="AY53" s="14">
        <f t="shared" si="24"/>
        <v>0</v>
      </c>
      <c r="AZ53" s="14">
        <f t="shared" si="24"/>
        <v>0</v>
      </c>
      <c r="BA53" s="14">
        <f t="shared" si="24"/>
        <v>0</v>
      </c>
      <c r="BB53" s="14">
        <f t="shared" si="24"/>
        <v>0</v>
      </c>
      <c r="BC53" s="14">
        <f t="shared" si="24"/>
        <v>0</v>
      </c>
      <c r="BD53" s="14">
        <f t="shared" si="24"/>
        <v>0</v>
      </c>
      <c r="BE53" s="14">
        <f t="shared" si="24"/>
        <v>0</v>
      </c>
      <c r="BF53" s="14">
        <f t="shared" si="24"/>
        <v>0</v>
      </c>
      <c r="BG53" s="14">
        <f t="shared" si="24"/>
        <v>0</v>
      </c>
      <c r="BH53" s="14">
        <f t="shared" si="24"/>
        <v>0</v>
      </c>
      <c r="BI53" s="14">
        <f t="shared" si="24"/>
        <v>0</v>
      </c>
      <c r="BJ53" s="14">
        <f t="shared" si="24"/>
        <v>0</v>
      </c>
      <c r="BK53" s="14">
        <f t="shared" si="24"/>
        <v>0</v>
      </c>
      <c r="BO53" s="27">
        <f t="shared" si="22"/>
        <v>0</v>
      </c>
      <c r="BP53" s="27">
        <f t="shared" si="22"/>
        <v>0</v>
      </c>
      <c r="BQ53" s="27">
        <f t="shared" si="22"/>
        <v>0</v>
      </c>
      <c r="BR53" s="27">
        <f t="shared" si="22"/>
        <v>0</v>
      </c>
      <c r="BS53" s="27">
        <f t="shared" si="22"/>
        <v>0</v>
      </c>
      <c r="BT53" s="27">
        <f t="shared" si="22"/>
        <v>0</v>
      </c>
    </row>
    <row r="54" spans="1:72" hidden="1" outlineLevel="1" x14ac:dyDescent="0.25">
      <c r="A54" s="11"/>
      <c r="C54" s="51"/>
      <c r="D54" s="14">
        <f t="shared" si="24"/>
        <v>0</v>
      </c>
      <c r="E54" s="14">
        <f t="shared" si="24"/>
        <v>0</v>
      </c>
      <c r="F54" s="14">
        <f t="shared" si="24"/>
        <v>0</v>
      </c>
      <c r="G54" s="14">
        <f t="shared" si="24"/>
        <v>0</v>
      </c>
      <c r="H54" s="14">
        <f t="shared" si="24"/>
        <v>0</v>
      </c>
      <c r="I54" s="14">
        <f t="shared" si="24"/>
        <v>0</v>
      </c>
      <c r="J54" s="14">
        <f t="shared" si="24"/>
        <v>0</v>
      </c>
      <c r="K54" s="14">
        <f t="shared" si="24"/>
        <v>0</v>
      </c>
      <c r="L54" s="14">
        <f t="shared" si="24"/>
        <v>0</v>
      </c>
      <c r="M54" s="14">
        <f t="shared" si="24"/>
        <v>0</v>
      </c>
      <c r="N54" s="14">
        <f t="shared" si="24"/>
        <v>0</v>
      </c>
      <c r="O54" s="14">
        <f t="shared" si="24"/>
        <v>0</v>
      </c>
      <c r="P54" s="14">
        <f t="shared" si="24"/>
        <v>0</v>
      </c>
      <c r="Q54" s="14">
        <f t="shared" si="24"/>
        <v>0</v>
      </c>
      <c r="R54" s="14">
        <f t="shared" si="24"/>
        <v>0</v>
      </c>
      <c r="S54" s="14">
        <f t="shared" si="24"/>
        <v>0</v>
      </c>
      <c r="T54" s="14">
        <f t="shared" si="24"/>
        <v>0</v>
      </c>
      <c r="U54" s="14">
        <f t="shared" si="24"/>
        <v>0</v>
      </c>
      <c r="V54" s="14">
        <f t="shared" si="24"/>
        <v>0</v>
      </c>
      <c r="W54" s="14">
        <f t="shared" si="24"/>
        <v>0</v>
      </c>
      <c r="X54" s="14">
        <f t="shared" si="24"/>
        <v>0</v>
      </c>
      <c r="Y54" s="14">
        <f t="shared" si="24"/>
        <v>0</v>
      </c>
      <c r="Z54" s="14">
        <f t="shared" si="24"/>
        <v>0</v>
      </c>
      <c r="AA54" s="14">
        <f t="shared" si="24"/>
        <v>0</v>
      </c>
      <c r="AB54" s="14">
        <f t="shared" si="24"/>
        <v>0</v>
      </c>
      <c r="AC54" s="14">
        <f t="shared" si="24"/>
        <v>0</v>
      </c>
      <c r="AD54" s="14">
        <f t="shared" si="24"/>
        <v>0</v>
      </c>
      <c r="AE54" s="14">
        <f t="shared" si="24"/>
        <v>0</v>
      </c>
      <c r="AF54" s="14">
        <f t="shared" si="24"/>
        <v>0</v>
      </c>
      <c r="AG54" s="14">
        <f t="shared" si="24"/>
        <v>0</v>
      </c>
      <c r="AH54" s="14">
        <f t="shared" si="24"/>
        <v>0</v>
      </c>
      <c r="AI54" s="14">
        <f t="shared" si="24"/>
        <v>0</v>
      </c>
      <c r="AJ54" s="14">
        <f t="shared" si="24"/>
        <v>0</v>
      </c>
      <c r="AK54" s="14">
        <f t="shared" si="24"/>
        <v>0</v>
      </c>
      <c r="AL54" s="14">
        <f t="shared" si="24"/>
        <v>0</v>
      </c>
      <c r="AM54" s="14">
        <f t="shared" si="24"/>
        <v>0</v>
      </c>
      <c r="AN54" s="14">
        <f t="shared" si="24"/>
        <v>0</v>
      </c>
      <c r="AO54" s="14">
        <f t="shared" si="24"/>
        <v>0</v>
      </c>
      <c r="AP54" s="14">
        <f t="shared" si="24"/>
        <v>0</v>
      </c>
      <c r="AQ54" s="14">
        <f t="shared" si="24"/>
        <v>0</v>
      </c>
      <c r="AR54" s="14">
        <f t="shared" si="24"/>
        <v>0</v>
      </c>
      <c r="AS54" s="14">
        <f t="shared" si="24"/>
        <v>0</v>
      </c>
      <c r="AT54" s="14">
        <f t="shared" si="24"/>
        <v>0</v>
      </c>
      <c r="AU54" s="14">
        <f t="shared" si="24"/>
        <v>0</v>
      </c>
      <c r="AV54" s="14">
        <f t="shared" si="24"/>
        <v>0</v>
      </c>
      <c r="AW54" s="14">
        <f t="shared" si="24"/>
        <v>0</v>
      </c>
      <c r="AX54" s="14">
        <f t="shared" si="24"/>
        <v>0</v>
      </c>
      <c r="AY54" s="14">
        <f t="shared" si="24"/>
        <v>0</v>
      </c>
      <c r="AZ54" s="14">
        <f t="shared" si="24"/>
        <v>0</v>
      </c>
      <c r="BA54" s="14">
        <f t="shared" si="24"/>
        <v>0</v>
      </c>
      <c r="BB54" s="14">
        <f t="shared" si="24"/>
        <v>0</v>
      </c>
      <c r="BC54" s="14">
        <f t="shared" si="24"/>
        <v>0</v>
      </c>
      <c r="BD54" s="14">
        <f t="shared" si="24"/>
        <v>0</v>
      </c>
      <c r="BE54" s="14">
        <f t="shared" si="24"/>
        <v>0</v>
      </c>
      <c r="BF54" s="14">
        <f t="shared" si="24"/>
        <v>0</v>
      </c>
      <c r="BG54" s="14">
        <f t="shared" si="24"/>
        <v>0</v>
      </c>
      <c r="BH54" s="14">
        <f t="shared" si="24"/>
        <v>0</v>
      </c>
      <c r="BI54" s="14">
        <f t="shared" si="24"/>
        <v>0</v>
      </c>
      <c r="BJ54" s="14">
        <f t="shared" si="24"/>
        <v>0</v>
      </c>
      <c r="BK54" s="14">
        <f t="shared" si="24"/>
        <v>0</v>
      </c>
      <c r="BO54" s="27">
        <f t="shared" si="22"/>
        <v>0</v>
      </c>
      <c r="BP54" s="27">
        <f t="shared" si="22"/>
        <v>4.2819715899298005E-2</v>
      </c>
      <c r="BQ54" s="27">
        <f t="shared" si="22"/>
        <v>0</v>
      </c>
      <c r="BR54" s="27">
        <f t="shared" si="22"/>
        <v>0</v>
      </c>
      <c r="BS54" s="27">
        <f t="shared" si="22"/>
        <v>0</v>
      </c>
      <c r="BT54" s="27">
        <f t="shared" si="22"/>
        <v>0</v>
      </c>
    </row>
    <row r="55" spans="1:72" hidden="1" outlineLevel="1" x14ac:dyDescent="0.25">
      <c r="A55" s="11"/>
      <c r="C55" s="51"/>
      <c r="D55" s="14">
        <f t="shared" si="24"/>
        <v>0</v>
      </c>
      <c r="E55" s="14">
        <f t="shared" si="24"/>
        <v>0</v>
      </c>
      <c r="F55" s="14">
        <f t="shared" si="24"/>
        <v>0</v>
      </c>
      <c r="G55" s="14">
        <f t="shared" si="24"/>
        <v>0</v>
      </c>
      <c r="H55" s="14">
        <f t="shared" si="24"/>
        <v>0</v>
      </c>
      <c r="I55" s="14">
        <f t="shared" si="24"/>
        <v>0</v>
      </c>
      <c r="J55" s="14">
        <f t="shared" si="24"/>
        <v>0</v>
      </c>
      <c r="K55" s="14">
        <f t="shared" si="24"/>
        <v>0</v>
      </c>
      <c r="L55" s="14">
        <f t="shared" si="24"/>
        <v>0</v>
      </c>
      <c r="M55" s="14">
        <f t="shared" si="24"/>
        <v>0</v>
      </c>
      <c r="N55" s="14">
        <f t="shared" si="24"/>
        <v>0</v>
      </c>
      <c r="O55" s="14">
        <f t="shared" si="24"/>
        <v>0</v>
      </c>
      <c r="P55" s="14">
        <f t="shared" si="24"/>
        <v>0</v>
      </c>
      <c r="Q55" s="14">
        <f t="shared" si="24"/>
        <v>0</v>
      </c>
      <c r="R55" s="14">
        <f t="shared" si="24"/>
        <v>0</v>
      </c>
      <c r="S55" s="14">
        <f t="shared" ref="S55:BK62" si="25">IFERROR(((1+S112/S36)^(360/S$3))-1,0)</f>
        <v>0</v>
      </c>
      <c r="T55" s="14">
        <f t="shared" si="25"/>
        <v>0</v>
      </c>
      <c r="U55" s="14">
        <f t="shared" si="25"/>
        <v>0</v>
      </c>
      <c r="V55" s="14">
        <f t="shared" si="25"/>
        <v>0</v>
      </c>
      <c r="W55" s="14">
        <f t="shared" si="25"/>
        <v>0</v>
      </c>
      <c r="X55" s="14">
        <f t="shared" si="25"/>
        <v>0</v>
      </c>
      <c r="Y55" s="14">
        <f t="shared" si="25"/>
        <v>0</v>
      </c>
      <c r="Z55" s="14">
        <f t="shared" si="25"/>
        <v>0</v>
      </c>
      <c r="AA55" s="14">
        <f t="shared" si="25"/>
        <v>0</v>
      </c>
      <c r="AB55" s="14">
        <f t="shared" si="25"/>
        <v>0</v>
      </c>
      <c r="AC55" s="14">
        <f t="shared" si="25"/>
        <v>0</v>
      </c>
      <c r="AD55" s="14">
        <f t="shared" si="25"/>
        <v>0</v>
      </c>
      <c r="AE55" s="14">
        <f t="shared" si="25"/>
        <v>0</v>
      </c>
      <c r="AF55" s="14">
        <f t="shared" si="25"/>
        <v>0</v>
      </c>
      <c r="AG55" s="14">
        <f t="shared" si="25"/>
        <v>0</v>
      </c>
      <c r="AH55" s="14">
        <f t="shared" si="25"/>
        <v>0</v>
      </c>
      <c r="AI55" s="14">
        <f t="shared" si="25"/>
        <v>0</v>
      </c>
      <c r="AJ55" s="14">
        <f t="shared" si="25"/>
        <v>0</v>
      </c>
      <c r="AK55" s="14">
        <f t="shared" si="25"/>
        <v>0</v>
      </c>
      <c r="AL55" s="14">
        <f t="shared" si="25"/>
        <v>0</v>
      </c>
      <c r="AM55" s="14">
        <f t="shared" si="25"/>
        <v>0</v>
      </c>
      <c r="AN55" s="14">
        <f t="shared" si="25"/>
        <v>0</v>
      </c>
      <c r="AO55" s="14">
        <f t="shared" si="25"/>
        <v>0</v>
      </c>
      <c r="AP55" s="14">
        <f t="shared" si="25"/>
        <v>0</v>
      </c>
      <c r="AQ55" s="14">
        <f t="shared" si="25"/>
        <v>0</v>
      </c>
      <c r="AR55" s="14">
        <f t="shared" si="25"/>
        <v>0</v>
      </c>
      <c r="AS55" s="14">
        <f t="shared" si="25"/>
        <v>0</v>
      </c>
      <c r="AT55" s="14">
        <f t="shared" si="25"/>
        <v>0</v>
      </c>
      <c r="AU55" s="14">
        <f t="shared" si="25"/>
        <v>0</v>
      </c>
      <c r="AV55" s="14">
        <f t="shared" si="25"/>
        <v>0</v>
      </c>
      <c r="AW55" s="14">
        <f t="shared" si="25"/>
        <v>0</v>
      </c>
      <c r="AX55" s="14">
        <f t="shared" si="25"/>
        <v>0</v>
      </c>
      <c r="AY55" s="14">
        <f t="shared" si="25"/>
        <v>0</v>
      </c>
      <c r="AZ55" s="14">
        <f t="shared" si="25"/>
        <v>0</v>
      </c>
      <c r="BA55" s="14">
        <f t="shared" si="25"/>
        <v>0</v>
      </c>
      <c r="BB55" s="14">
        <f t="shared" si="25"/>
        <v>0</v>
      </c>
      <c r="BC55" s="14">
        <f t="shared" si="25"/>
        <v>0</v>
      </c>
      <c r="BD55" s="14">
        <f t="shared" si="25"/>
        <v>0</v>
      </c>
      <c r="BE55" s="14">
        <f t="shared" si="25"/>
        <v>0</v>
      </c>
      <c r="BF55" s="14">
        <f t="shared" si="25"/>
        <v>0</v>
      </c>
      <c r="BG55" s="14">
        <f t="shared" si="25"/>
        <v>0</v>
      </c>
      <c r="BH55" s="14">
        <f t="shared" si="25"/>
        <v>0</v>
      </c>
      <c r="BI55" s="14">
        <f t="shared" si="25"/>
        <v>0</v>
      </c>
      <c r="BJ55" s="14">
        <f t="shared" si="25"/>
        <v>0</v>
      </c>
      <c r="BK55" s="14">
        <f t="shared" si="25"/>
        <v>0</v>
      </c>
      <c r="BO55" s="27">
        <f t="shared" si="22"/>
        <v>0</v>
      </c>
      <c r="BP55" s="27">
        <f t="shared" si="22"/>
        <v>0</v>
      </c>
      <c r="BQ55" s="27">
        <f t="shared" si="22"/>
        <v>0</v>
      </c>
      <c r="BR55" s="27">
        <f t="shared" si="22"/>
        <v>0</v>
      </c>
      <c r="BS55" s="27">
        <f t="shared" si="22"/>
        <v>0</v>
      </c>
      <c r="BT55" s="27">
        <f t="shared" si="22"/>
        <v>0</v>
      </c>
    </row>
    <row r="56" spans="1:72" hidden="1" outlineLevel="1" x14ac:dyDescent="0.25">
      <c r="A56" s="11"/>
      <c r="C56" s="51"/>
      <c r="D56" s="14">
        <f t="shared" ref="D56:AI62" si="26">IFERROR(((1+D113/D37)^(360/D$3))-1,0)</f>
        <v>0</v>
      </c>
      <c r="E56" s="14">
        <f t="shared" si="26"/>
        <v>0</v>
      </c>
      <c r="F56" s="14">
        <f t="shared" si="26"/>
        <v>0</v>
      </c>
      <c r="G56" s="14">
        <f t="shared" si="26"/>
        <v>0</v>
      </c>
      <c r="H56" s="14">
        <f t="shared" si="26"/>
        <v>0</v>
      </c>
      <c r="I56" s="14">
        <f t="shared" si="26"/>
        <v>0</v>
      </c>
      <c r="J56" s="14">
        <f t="shared" si="26"/>
        <v>0</v>
      </c>
      <c r="K56" s="14">
        <f t="shared" si="26"/>
        <v>0</v>
      </c>
      <c r="L56" s="14">
        <f t="shared" si="26"/>
        <v>0</v>
      </c>
      <c r="M56" s="14">
        <f t="shared" si="26"/>
        <v>0</v>
      </c>
      <c r="N56" s="14">
        <f t="shared" si="26"/>
        <v>0</v>
      </c>
      <c r="O56" s="14">
        <f t="shared" si="26"/>
        <v>0</v>
      </c>
      <c r="P56" s="14">
        <f t="shared" si="26"/>
        <v>0</v>
      </c>
      <c r="Q56" s="14">
        <f t="shared" si="26"/>
        <v>0</v>
      </c>
      <c r="R56" s="14">
        <f t="shared" si="26"/>
        <v>0</v>
      </c>
      <c r="S56" s="14">
        <f t="shared" si="26"/>
        <v>0</v>
      </c>
      <c r="T56" s="14">
        <f t="shared" si="26"/>
        <v>0</v>
      </c>
      <c r="U56" s="14">
        <f t="shared" si="26"/>
        <v>0</v>
      </c>
      <c r="V56" s="14">
        <f t="shared" si="26"/>
        <v>0</v>
      </c>
      <c r="W56" s="14">
        <f t="shared" si="26"/>
        <v>0</v>
      </c>
      <c r="X56" s="14">
        <f t="shared" si="26"/>
        <v>0</v>
      </c>
      <c r="Y56" s="14">
        <f t="shared" si="26"/>
        <v>0</v>
      </c>
      <c r="Z56" s="14">
        <f t="shared" si="26"/>
        <v>0</v>
      </c>
      <c r="AA56" s="14">
        <f t="shared" si="26"/>
        <v>0</v>
      </c>
      <c r="AB56" s="14">
        <f t="shared" si="26"/>
        <v>0</v>
      </c>
      <c r="AC56" s="14">
        <f t="shared" si="26"/>
        <v>0</v>
      </c>
      <c r="AD56" s="14">
        <f t="shared" si="26"/>
        <v>0</v>
      </c>
      <c r="AE56" s="14">
        <f t="shared" si="26"/>
        <v>0</v>
      </c>
      <c r="AF56" s="14">
        <f t="shared" si="26"/>
        <v>0</v>
      </c>
      <c r="AG56" s="14">
        <f t="shared" si="26"/>
        <v>0</v>
      </c>
      <c r="AH56" s="14">
        <f t="shared" si="26"/>
        <v>0</v>
      </c>
      <c r="AI56" s="14">
        <f t="shared" si="26"/>
        <v>0</v>
      </c>
      <c r="AJ56" s="14">
        <f t="shared" si="25"/>
        <v>0</v>
      </c>
      <c r="AK56" s="14">
        <f t="shared" si="25"/>
        <v>0</v>
      </c>
      <c r="AL56" s="14">
        <f t="shared" si="25"/>
        <v>0</v>
      </c>
      <c r="AM56" s="14">
        <f t="shared" si="25"/>
        <v>0</v>
      </c>
      <c r="AN56" s="14">
        <f t="shared" si="25"/>
        <v>0</v>
      </c>
      <c r="AO56" s="14">
        <f t="shared" si="25"/>
        <v>0</v>
      </c>
      <c r="AP56" s="14">
        <f t="shared" si="25"/>
        <v>0</v>
      </c>
      <c r="AQ56" s="14">
        <f t="shared" si="25"/>
        <v>0</v>
      </c>
      <c r="AR56" s="14">
        <f t="shared" si="25"/>
        <v>0</v>
      </c>
      <c r="AS56" s="14">
        <f t="shared" si="25"/>
        <v>0</v>
      </c>
      <c r="AT56" s="14">
        <f t="shared" si="25"/>
        <v>0</v>
      </c>
      <c r="AU56" s="14">
        <f t="shared" si="25"/>
        <v>0</v>
      </c>
      <c r="AV56" s="14">
        <f t="shared" si="25"/>
        <v>0</v>
      </c>
      <c r="AW56" s="14">
        <f t="shared" si="25"/>
        <v>0</v>
      </c>
      <c r="AX56" s="14">
        <f t="shared" si="25"/>
        <v>0</v>
      </c>
      <c r="AY56" s="14">
        <f t="shared" si="25"/>
        <v>0</v>
      </c>
      <c r="AZ56" s="14">
        <f t="shared" si="25"/>
        <v>0</v>
      </c>
      <c r="BA56" s="14">
        <f t="shared" si="25"/>
        <v>0</v>
      </c>
      <c r="BB56" s="14">
        <f t="shared" si="25"/>
        <v>0</v>
      </c>
      <c r="BC56" s="14">
        <f t="shared" si="25"/>
        <v>0</v>
      </c>
      <c r="BD56" s="14">
        <f t="shared" si="25"/>
        <v>0</v>
      </c>
      <c r="BE56" s="14">
        <f t="shared" si="25"/>
        <v>0</v>
      </c>
      <c r="BF56" s="14">
        <f t="shared" si="25"/>
        <v>0</v>
      </c>
      <c r="BG56" s="14">
        <f t="shared" si="25"/>
        <v>0</v>
      </c>
      <c r="BH56" s="14">
        <f t="shared" si="25"/>
        <v>0</v>
      </c>
      <c r="BI56" s="14">
        <f t="shared" si="25"/>
        <v>0</v>
      </c>
      <c r="BJ56" s="14">
        <f t="shared" si="25"/>
        <v>0</v>
      </c>
      <c r="BK56" s="14">
        <f t="shared" si="25"/>
        <v>0</v>
      </c>
      <c r="BO56" s="27">
        <f t="shared" si="22"/>
        <v>0</v>
      </c>
      <c r="BP56" s="27">
        <f t="shared" si="22"/>
        <v>0</v>
      </c>
      <c r="BQ56" s="27">
        <f t="shared" si="22"/>
        <v>0</v>
      </c>
      <c r="BR56" s="27">
        <f t="shared" si="22"/>
        <v>0</v>
      </c>
      <c r="BS56" s="27">
        <f t="shared" si="22"/>
        <v>0</v>
      </c>
      <c r="BT56" s="27">
        <f t="shared" si="22"/>
        <v>0</v>
      </c>
    </row>
    <row r="57" spans="1:72" hidden="1" outlineLevel="1" x14ac:dyDescent="0.25">
      <c r="A57" s="11"/>
      <c r="C57" s="51"/>
      <c r="D57" s="14">
        <f t="shared" si="26"/>
        <v>0</v>
      </c>
      <c r="E57" s="14">
        <f t="shared" si="26"/>
        <v>0</v>
      </c>
      <c r="F57" s="14">
        <f t="shared" si="26"/>
        <v>0</v>
      </c>
      <c r="G57" s="14">
        <f t="shared" si="26"/>
        <v>0</v>
      </c>
      <c r="H57" s="14">
        <f t="shared" si="26"/>
        <v>0</v>
      </c>
      <c r="I57" s="14">
        <f t="shared" si="26"/>
        <v>0</v>
      </c>
      <c r="J57" s="14">
        <f t="shared" si="26"/>
        <v>0</v>
      </c>
      <c r="K57" s="14">
        <f t="shared" si="26"/>
        <v>0</v>
      </c>
      <c r="L57" s="14">
        <f t="shared" si="26"/>
        <v>0</v>
      </c>
      <c r="M57" s="14">
        <f t="shared" si="26"/>
        <v>0</v>
      </c>
      <c r="N57" s="14">
        <f t="shared" si="26"/>
        <v>0</v>
      </c>
      <c r="O57" s="14">
        <f t="shared" si="26"/>
        <v>0</v>
      </c>
      <c r="P57" s="14">
        <f t="shared" si="26"/>
        <v>0</v>
      </c>
      <c r="Q57" s="14">
        <f t="shared" si="26"/>
        <v>0</v>
      </c>
      <c r="R57" s="14">
        <f t="shared" si="26"/>
        <v>0</v>
      </c>
      <c r="S57" s="14">
        <f t="shared" si="26"/>
        <v>0</v>
      </c>
      <c r="T57" s="14">
        <f t="shared" si="26"/>
        <v>0</v>
      </c>
      <c r="U57" s="14">
        <f t="shared" si="26"/>
        <v>0</v>
      </c>
      <c r="V57" s="14">
        <f t="shared" si="26"/>
        <v>0</v>
      </c>
      <c r="W57" s="14">
        <f t="shared" si="26"/>
        <v>0</v>
      </c>
      <c r="X57" s="14">
        <f t="shared" si="26"/>
        <v>0</v>
      </c>
      <c r="Y57" s="14">
        <f t="shared" si="26"/>
        <v>0</v>
      </c>
      <c r="Z57" s="14">
        <f t="shared" si="26"/>
        <v>0</v>
      </c>
      <c r="AA57" s="14">
        <f t="shared" si="26"/>
        <v>0</v>
      </c>
      <c r="AB57" s="14">
        <f t="shared" si="26"/>
        <v>0</v>
      </c>
      <c r="AC57" s="14">
        <f t="shared" si="26"/>
        <v>0</v>
      </c>
      <c r="AD57" s="14">
        <f t="shared" si="26"/>
        <v>0</v>
      </c>
      <c r="AE57" s="14">
        <f t="shared" si="26"/>
        <v>0</v>
      </c>
      <c r="AF57" s="14">
        <f t="shared" si="26"/>
        <v>0</v>
      </c>
      <c r="AG57" s="14">
        <f t="shared" si="26"/>
        <v>0</v>
      </c>
      <c r="AH57" s="14">
        <f t="shared" si="26"/>
        <v>0</v>
      </c>
      <c r="AI57" s="14">
        <f t="shared" si="26"/>
        <v>0</v>
      </c>
      <c r="AJ57" s="14">
        <f t="shared" si="25"/>
        <v>0</v>
      </c>
      <c r="AK57" s="14">
        <f t="shared" si="25"/>
        <v>0</v>
      </c>
      <c r="AL57" s="14">
        <f t="shared" si="25"/>
        <v>0</v>
      </c>
      <c r="AM57" s="14">
        <f t="shared" si="25"/>
        <v>0</v>
      </c>
      <c r="AN57" s="14">
        <f t="shared" si="25"/>
        <v>0</v>
      </c>
      <c r="AO57" s="14">
        <f t="shared" si="25"/>
        <v>0</v>
      </c>
      <c r="AP57" s="14">
        <f t="shared" si="25"/>
        <v>0</v>
      </c>
      <c r="AQ57" s="14">
        <f t="shared" si="25"/>
        <v>0</v>
      </c>
      <c r="AR57" s="14">
        <f t="shared" si="25"/>
        <v>0</v>
      </c>
      <c r="AS57" s="14">
        <f t="shared" si="25"/>
        <v>0</v>
      </c>
      <c r="AT57" s="14">
        <f t="shared" si="25"/>
        <v>0</v>
      </c>
      <c r="AU57" s="14">
        <f t="shared" si="25"/>
        <v>0</v>
      </c>
      <c r="AV57" s="14">
        <f t="shared" si="25"/>
        <v>0</v>
      </c>
      <c r="AW57" s="14">
        <f t="shared" si="25"/>
        <v>0</v>
      </c>
      <c r="AX57" s="14">
        <f t="shared" si="25"/>
        <v>0</v>
      </c>
      <c r="AY57" s="14">
        <f t="shared" si="25"/>
        <v>0</v>
      </c>
      <c r="AZ57" s="14">
        <f t="shared" si="25"/>
        <v>0</v>
      </c>
      <c r="BA57" s="14">
        <f t="shared" si="25"/>
        <v>0</v>
      </c>
      <c r="BB57" s="14">
        <f t="shared" si="25"/>
        <v>0</v>
      </c>
      <c r="BC57" s="14">
        <f t="shared" si="25"/>
        <v>0</v>
      </c>
      <c r="BD57" s="14">
        <f t="shared" si="25"/>
        <v>0</v>
      </c>
      <c r="BE57" s="14">
        <f t="shared" si="25"/>
        <v>0</v>
      </c>
      <c r="BF57" s="14">
        <f t="shared" si="25"/>
        <v>0</v>
      </c>
      <c r="BG57" s="14">
        <f t="shared" si="25"/>
        <v>0</v>
      </c>
      <c r="BH57" s="14">
        <f t="shared" si="25"/>
        <v>0</v>
      </c>
      <c r="BI57" s="14">
        <f t="shared" si="25"/>
        <v>0</v>
      </c>
      <c r="BJ57" s="14">
        <f t="shared" si="25"/>
        <v>0</v>
      </c>
      <c r="BK57" s="14">
        <f t="shared" si="25"/>
        <v>0</v>
      </c>
      <c r="BO57" s="27">
        <f t="shared" si="22"/>
        <v>0</v>
      </c>
      <c r="BP57" s="27">
        <f t="shared" si="22"/>
        <v>0</v>
      </c>
      <c r="BQ57" s="27">
        <f t="shared" si="22"/>
        <v>0</v>
      </c>
      <c r="BR57" s="27">
        <f t="shared" si="22"/>
        <v>0</v>
      </c>
      <c r="BS57" s="27">
        <f t="shared" si="22"/>
        <v>0</v>
      </c>
      <c r="BT57" s="27">
        <f t="shared" si="22"/>
        <v>0</v>
      </c>
    </row>
    <row r="58" spans="1:72" hidden="1" outlineLevel="1" x14ac:dyDescent="0.25">
      <c r="A58" s="11"/>
      <c r="C58" s="51"/>
      <c r="D58" s="14">
        <f t="shared" si="26"/>
        <v>0</v>
      </c>
      <c r="E58" s="14">
        <f t="shared" si="26"/>
        <v>0</v>
      </c>
      <c r="F58" s="14">
        <f t="shared" si="26"/>
        <v>0</v>
      </c>
      <c r="G58" s="14">
        <f t="shared" si="26"/>
        <v>0</v>
      </c>
      <c r="H58" s="14">
        <f t="shared" si="26"/>
        <v>0</v>
      </c>
      <c r="I58" s="14">
        <f t="shared" si="26"/>
        <v>0</v>
      </c>
      <c r="J58" s="14">
        <f t="shared" si="26"/>
        <v>0</v>
      </c>
      <c r="K58" s="14">
        <f t="shared" si="26"/>
        <v>0</v>
      </c>
      <c r="L58" s="14">
        <f t="shared" si="26"/>
        <v>0</v>
      </c>
      <c r="M58" s="14">
        <f t="shared" si="26"/>
        <v>0</v>
      </c>
      <c r="N58" s="14">
        <f t="shared" si="26"/>
        <v>0</v>
      </c>
      <c r="O58" s="14">
        <f t="shared" si="26"/>
        <v>0</v>
      </c>
      <c r="P58" s="14">
        <f t="shared" si="26"/>
        <v>0</v>
      </c>
      <c r="Q58" s="14">
        <f t="shared" si="26"/>
        <v>0</v>
      </c>
      <c r="R58" s="14">
        <f t="shared" si="26"/>
        <v>0</v>
      </c>
      <c r="S58" s="14">
        <f t="shared" si="26"/>
        <v>0</v>
      </c>
      <c r="T58" s="14">
        <f t="shared" si="26"/>
        <v>0</v>
      </c>
      <c r="U58" s="14">
        <f t="shared" si="26"/>
        <v>0</v>
      </c>
      <c r="V58" s="14">
        <f t="shared" si="26"/>
        <v>0</v>
      </c>
      <c r="W58" s="14">
        <f t="shared" si="26"/>
        <v>0</v>
      </c>
      <c r="X58" s="14">
        <f t="shared" si="26"/>
        <v>0</v>
      </c>
      <c r="Y58" s="14">
        <f t="shared" si="26"/>
        <v>0</v>
      </c>
      <c r="Z58" s="14">
        <f t="shared" si="26"/>
        <v>0</v>
      </c>
      <c r="AA58" s="14">
        <f t="shared" si="26"/>
        <v>0</v>
      </c>
      <c r="AB58" s="14">
        <f t="shared" si="26"/>
        <v>0</v>
      </c>
      <c r="AC58" s="14">
        <f t="shared" si="26"/>
        <v>0</v>
      </c>
      <c r="AD58" s="14">
        <f t="shared" si="26"/>
        <v>0</v>
      </c>
      <c r="AE58" s="14">
        <f t="shared" si="26"/>
        <v>0</v>
      </c>
      <c r="AF58" s="14">
        <f t="shared" si="26"/>
        <v>0</v>
      </c>
      <c r="AG58" s="14">
        <f t="shared" si="26"/>
        <v>0</v>
      </c>
      <c r="AH58" s="14">
        <f t="shared" si="26"/>
        <v>0</v>
      </c>
      <c r="AI58" s="14">
        <f t="shared" si="26"/>
        <v>0</v>
      </c>
      <c r="AJ58" s="14">
        <f t="shared" si="25"/>
        <v>0</v>
      </c>
      <c r="AK58" s="14">
        <f t="shared" si="25"/>
        <v>0</v>
      </c>
      <c r="AL58" s="14">
        <f t="shared" si="25"/>
        <v>0</v>
      </c>
      <c r="AM58" s="14">
        <f t="shared" si="25"/>
        <v>0</v>
      </c>
      <c r="AN58" s="14">
        <f t="shared" si="25"/>
        <v>0</v>
      </c>
      <c r="AO58" s="14">
        <f t="shared" si="25"/>
        <v>0</v>
      </c>
      <c r="AP58" s="14">
        <f t="shared" si="25"/>
        <v>0</v>
      </c>
      <c r="AQ58" s="14">
        <f t="shared" si="25"/>
        <v>0</v>
      </c>
      <c r="AR58" s="14">
        <f t="shared" si="25"/>
        <v>0</v>
      </c>
      <c r="AS58" s="14">
        <f t="shared" si="25"/>
        <v>0</v>
      </c>
      <c r="AT58" s="14">
        <f t="shared" si="25"/>
        <v>0</v>
      </c>
      <c r="AU58" s="14">
        <f t="shared" si="25"/>
        <v>0</v>
      </c>
      <c r="AV58" s="14">
        <f t="shared" si="25"/>
        <v>0</v>
      </c>
      <c r="AW58" s="14">
        <f t="shared" si="25"/>
        <v>0</v>
      </c>
      <c r="AX58" s="14">
        <f t="shared" si="25"/>
        <v>0</v>
      </c>
      <c r="AY58" s="14">
        <f t="shared" si="25"/>
        <v>0</v>
      </c>
      <c r="AZ58" s="14">
        <f t="shared" si="25"/>
        <v>0</v>
      </c>
      <c r="BA58" s="14">
        <f t="shared" si="25"/>
        <v>0</v>
      </c>
      <c r="BB58" s="14">
        <f t="shared" si="25"/>
        <v>0</v>
      </c>
      <c r="BC58" s="14">
        <f t="shared" si="25"/>
        <v>0</v>
      </c>
      <c r="BD58" s="14">
        <f t="shared" si="25"/>
        <v>0</v>
      </c>
      <c r="BE58" s="14">
        <f t="shared" si="25"/>
        <v>0</v>
      </c>
      <c r="BF58" s="14">
        <f t="shared" si="25"/>
        <v>0</v>
      </c>
      <c r="BG58" s="14">
        <f t="shared" si="25"/>
        <v>0</v>
      </c>
      <c r="BH58" s="14">
        <f t="shared" si="25"/>
        <v>0</v>
      </c>
      <c r="BI58" s="14">
        <f t="shared" si="25"/>
        <v>0</v>
      </c>
      <c r="BJ58" s="14">
        <f t="shared" si="25"/>
        <v>0</v>
      </c>
      <c r="BK58" s="14">
        <f t="shared" si="25"/>
        <v>0</v>
      </c>
      <c r="BO58" s="27">
        <f t="shared" si="22"/>
        <v>0</v>
      </c>
      <c r="BP58" s="27">
        <f t="shared" si="22"/>
        <v>0</v>
      </c>
      <c r="BQ58" s="27">
        <f t="shared" si="22"/>
        <v>0</v>
      </c>
      <c r="BR58" s="27">
        <f t="shared" si="22"/>
        <v>0</v>
      </c>
      <c r="BS58" s="27">
        <f t="shared" si="22"/>
        <v>0</v>
      </c>
      <c r="BT58" s="27">
        <f t="shared" si="22"/>
        <v>0</v>
      </c>
    </row>
    <row r="59" spans="1:72" hidden="1" outlineLevel="2" x14ac:dyDescent="0.25">
      <c r="A59" s="11"/>
      <c r="C59" s="2"/>
      <c r="D59" s="14">
        <f t="shared" si="26"/>
        <v>0</v>
      </c>
      <c r="E59" s="14">
        <f t="shared" si="26"/>
        <v>0</v>
      </c>
      <c r="F59" s="14">
        <f t="shared" si="26"/>
        <v>0</v>
      </c>
      <c r="G59" s="14">
        <f t="shared" si="26"/>
        <v>0</v>
      </c>
      <c r="H59" s="14">
        <f t="shared" si="26"/>
        <v>0</v>
      </c>
      <c r="I59" s="14">
        <f t="shared" si="26"/>
        <v>0</v>
      </c>
      <c r="J59" s="14">
        <f t="shared" si="26"/>
        <v>0</v>
      </c>
      <c r="K59" s="14">
        <f t="shared" si="26"/>
        <v>0</v>
      </c>
      <c r="L59" s="14">
        <f t="shared" si="26"/>
        <v>0</v>
      </c>
      <c r="M59" s="14">
        <f t="shared" si="26"/>
        <v>0</v>
      </c>
      <c r="N59" s="14">
        <f t="shared" si="26"/>
        <v>0</v>
      </c>
      <c r="O59" s="14">
        <f t="shared" si="26"/>
        <v>0</v>
      </c>
      <c r="P59" s="14">
        <f t="shared" si="26"/>
        <v>0</v>
      </c>
      <c r="Q59" s="14">
        <f t="shared" si="26"/>
        <v>0</v>
      </c>
      <c r="R59" s="14">
        <f t="shared" si="26"/>
        <v>0</v>
      </c>
      <c r="S59" s="14">
        <f t="shared" si="26"/>
        <v>0</v>
      </c>
      <c r="T59" s="14">
        <f t="shared" si="26"/>
        <v>0</v>
      </c>
      <c r="U59" s="14">
        <f t="shared" si="26"/>
        <v>0</v>
      </c>
      <c r="V59" s="14">
        <f t="shared" si="26"/>
        <v>0</v>
      </c>
      <c r="W59" s="14">
        <f t="shared" si="26"/>
        <v>0</v>
      </c>
      <c r="X59" s="14">
        <f t="shared" si="26"/>
        <v>0</v>
      </c>
      <c r="Y59" s="14">
        <f t="shared" si="26"/>
        <v>0</v>
      </c>
      <c r="Z59" s="14">
        <f t="shared" si="26"/>
        <v>0</v>
      </c>
      <c r="AA59" s="14">
        <f t="shared" si="26"/>
        <v>0</v>
      </c>
      <c r="AB59" s="14">
        <f t="shared" si="26"/>
        <v>0</v>
      </c>
      <c r="AC59" s="14">
        <f t="shared" si="26"/>
        <v>0</v>
      </c>
      <c r="AD59" s="14">
        <f t="shared" si="26"/>
        <v>0</v>
      </c>
      <c r="AE59" s="14">
        <f t="shared" si="26"/>
        <v>0</v>
      </c>
      <c r="AF59" s="14">
        <f t="shared" si="26"/>
        <v>0</v>
      </c>
      <c r="AG59" s="14">
        <f t="shared" si="26"/>
        <v>0</v>
      </c>
      <c r="AH59" s="14">
        <f t="shared" si="26"/>
        <v>0</v>
      </c>
      <c r="AI59" s="14">
        <f t="shared" si="26"/>
        <v>0</v>
      </c>
      <c r="AJ59" s="14">
        <f t="shared" si="25"/>
        <v>0</v>
      </c>
      <c r="AK59" s="14">
        <f t="shared" si="25"/>
        <v>0</v>
      </c>
      <c r="AL59" s="14">
        <f t="shared" si="25"/>
        <v>0</v>
      </c>
      <c r="AM59" s="14">
        <f t="shared" si="25"/>
        <v>0</v>
      </c>
      <c r="AN59" s="14">
        <f t="shared" si="25"/>
        <v>0</v>
      </c>
      <c r="AO59" s="14">
        <f t="shared" si="25"/>
        <v>0</v>
      </c>
      <c r="AP59" s="14">
        <f t="shared" si="25"/>
        <v>0</v>
      </c>
      <c r="AQ59" s="14">
        <f t="shared" si="25"/>
        <v>0</v>
      </c>
      <c r="AR59" s="14">
        <f t="shared" si="25"/>
        <v>0</v>
      </c>
      <c r="AS59" s="14">
        <f t="shared" si="25"/>
        <v>0</v>
      </c>
      <c r="AT59" s="14">
        <f t="shared" si="25"/>
        <v>0</v>
      </c>
      <c r="AU59" s="14">
        <f t="shared" si="25"/>
        <v>0</v>
      </c>
      <c r="AV59" s="14">
        <f t="shared" si="25"/>
        <v>0</v>
      </c>
      <c r="AW59" s="14">
        <f t="shared" si="25"/>
        <v>0</v>
      </c>
      <c r="AX59" s="14">
        <f t="shared" si="25"/>
        <v>0</v>
      </c>
      <c r="AY59" s="14">
        <f t="shared" si="25"/>
        <v>0</v>
      </c>
      <c r="AZ59" s="14">
        <f t="shared" si="25"/>
        <v>0</v>
      </c>
      <c r="BA59" s="14">
        <f t="shared" si="25"/>
        <v>0</v>
      </c>
      <c r="BB59" s="14">
        <f t="shared" si="25"/>
        <v>0</v>
      </c>
      <c r="BC59" s="14">
        <f t="shared" si="25"/>
        <v>0</v>
      </c>
      <c r="BD59" s="14">
        <f t="shared" si="25"/>
        <v>0</v>
      </c>
      <c r="BE59" s="14">
        <f t="shared" si="25"/>
        <v>0</v>
      </c>
      <c r="BF59" s="14">
        <f t="shared" si="25"/>
        <v>0</v>
      </c>
      <c r="BG59" s="14">
        <f t="shared" si="25"/>
        <v>0</v>
      </c>
      <c r="BH59" s="14">
        <f t="shared" si="25"/>
        <v>0</v>
      </c>
      <c r="BI59" s="14">
        <f t="shared" si="25"/>
        <v>0</v>
      </c>
      <c r="BJ59" s="14">
        <f t="shared" si="25"/>
        <v>0</v>
      </c>
      <c r="BK59" s="14">
        <f t="shared" si="25"/>
        <v>0</v>
      </c>
      <c r="BO59" s="27">
        <f t="shared" si="22"/>
        <v>0</v>
      </c>
      <c r="BP59" s="27">
        <f t="shared" si="22"/>
        <v>0</v>
      </c>
      <c r="BQ59" s="27">
        <f t="shared" si="22"/>
        <v>0</v>
      </c>
      <c r="BR59" s="27">
        <f t="shared" si="22"/>
        <v>0</v>
      </c>
      <c r="BS59" s="27">
        <f t="shared" si="22"/>
        <v>0</v>
      </c>
      <c r="BT59" s="27">
        <f t="shared" si="22"/>
        <v>0</v>
      </c>
    </row>
    <row r="60" spans="1:72" hidden="1" outlineLevel="2" x14ac:dyDescent="0.25">
      <c r="A60" s="11"/>
      <c r="C60" s="2"/>
      <c r="D60" s="14">
        <f t="shared" si="26"/>
        <v>0</v>
      </c>
      <c r="E60" s="14">
        <f t="shared" si="26"/>
        <v>0</v>
      </c>
      <c r="F60" s="14">
        <f t="shared" si="26"/>
        <v>0</v>
      </c>
      <c r="G60" s="14">
        <f t="shared" si="26"/>
        <v>0</v>
      </c>
      <c r="H60" s="14">
        <f t="shared" si="26"/>
        <v>0</v>
      </c>
      <c r="I60" s="14">
        <f t="shared" si="26"/>
        <v>0</v>
      </c>
      <c r="J60" s="14">
        <f t="shared" si="26"/>
        <v>0</v>
      </c>
      <c r="K60" s="14">
        <f t="shared" si="26"/>
        <v>0</v>
      </c>
      <c r="L60" s="14">
        <f t="shared" si="26"/>
        <v>0</v>
      </c>
      <c r="M60" s="14">
        <f t="shared" si="26"/>
        <v>0</v>
      </c>
      <c r="N60" s="14">
        <f t="shared" si="26"/>
        <v>0</v>
      </c>
      <c r="O60" s="14">
        <f t="shared" si="26"/>
        <v>0</v>
      </c>
      <c r="P60" s="14">
        <f t="shared" si="26"/>
        <v>0</v>
      </c>
      <c r="Q60" s="14">
        <f t="shared" si="26"/>
        <v>0</v>
      </c>
      <c r="R60" s="14">
        <f t="shared" si="26"/>
        <v>0</v>
      </c>
      <c r="S60" s="14">
        <f t="shared" si="26"/>
        <v>0</v>
      </c>
      <c r="T60" s="14">
        <f t="shared" si="26"/>
        <v>0</v>
      </c>
      <c r="U60" s="14">
        <f t="shared" si="26"/>
        <v>0</v>
      </c>
      <c r="V60" s="14">
        <f t="shared" si="26"/>
        <v>0</v>
      </c>
      <c r="W60" s="14">
        <f t="shared" si="26"/>
        <v>0</v>
      </c>
      <c r="X60" s="14">
        <f t="shared" si="26"/>
        <v>0</v>
      </c>
      <c r="Y60" s="14">
        <f t="shared" si="26"/>
        <v>0</v>
      </c>
      <c r="Z60" s="14">
        <f t="shared" si="26"/>
        <v>0</v>
      </c>
      <c r="AA60" s="14">
        <f t="shared" si="26"/>
        <v>0</v>
      </c>
      <c r="AB60" s="14">
        <f t="shared" si="26"/>
        <v>0</v>
      </c>
      <c r="AC60" s="14">
        <f t="shared" si="26"/>
        <v>0</v>
      </c>
      <c r="AD60" s="14">
        <f t="shared" si="26"/>
        <v>0</v>
      </c>
      <c r="AE60" s="14">
        <f t="shared" si="26"/>
        <v>0</v>
      </c>
      <c r="AF60" s="14">
        <f t="shared" si="26"/>
        <v>0</v>
      </c>
      <c r="AG60" s="14">
        <f t="shared" si="26"/>
        <v>0</v>
      </c>
      <c r="AH60" s="14">
        <f t="shared" si="26"/>
        <v>0</v>
      </c>
      <c r="AI60" s="14">
        <f t="shared" si="26"/>
        <v>0</v>
      </c>
      <c r="AJ60" s="14">
        <f t="shared" si="25"/>
        <v>0</v>
      </c>
      <c r="AK60" s="14">
        <f t="shared" si="25"/>
        <v>0</v>
      </c>
      <c r="AL60" s="14">
        <f t="shared" si="25"/>
        <v>0</v>
      </c>
      <c r="AM60" s="14">
        <f t="shared" si="25"/>
        <v>0</v>
      </c>
      <c r="AN60" s="14">
        <f t="shared" si="25"/>
        <v>0</v>
      </c>
      <c r="AO60" s="14">
        <f t="shared" si="25"/>
        <v>0</v>
      </c>
      <c r="AP60" s="14">
        <f t="shared" si="25"/>
        <v>0</v>
      </c>
      <c r="AQ60" s="14">
        <f t="shared" si="25"/>
        <v>0</v>
      </c>
      <c r="AR60" s="14">
        <f t="shared" si="25"/>
        <v>0</v>
      </c>
      <c r="AS60" s="14">
        <f t="shared" si="25"/>
        <v>0</v>
      </c>
      <c r="AT60" s="14">
        <f t="shared" si="25"/>
        <v>0</v>
      </c>
      <c r="AU60" s="14">
        <f t="shared" si="25"/>
        <v>0</v>
      </c>
      <c r="AV60" s="14">
        <f t="shared" si="25"/>
        <v>0</v>
      </c>
      <c r="AW60" s="14">
        <f t="shared" si="25"/>
        <v>0</v>
      </c>
      <c r="AX60" s="14">
        <f t="shared" si="25"/>
        <v>0</v>
      </c>
      <c r="AY60" s="14">
        <f t="shared" si="25"/>
        <v>0</v>
      </c>
      <c r="AZ60" s="14">
        <f t="shared" si="25"/>
        <v>0</v>
      </c>
      <c r="BA60" s="14">
        <f t="shared" si="25"/>
        <v>0</v>
      </c>
      <c r="BB60" s="14">
        <f t="shared" si="25"/>
        <v>0</v>
      </c>
      <c r="BC60" s="14">
        <f t="shared" si="25"/>
        <v>0</v>
      </c>
      <c r="BD60" s="14">
        <f t="shared" si="25"/>
        <v>0</v>
      </c>
      <c r="BE60" s="14">
        <f t="shared" si="25"/>
        <v>0</v>
      </c>
      <c r="BF60" s="14">
        <f t="shared" si="25"/>
        <v>0</v>
      </c>
      <c r="BG60" s="14">
        <f t="shared" si="25"/>
        <v>0</v>
      </c>
      <c r="BH60" s="14">
        <f t="shared" si="25"/>
        <v>0</v>
      </c>
      <c r="BI60" s="14">
        <f t="shared" si="25"/>
        <v>0</v>
      </c>
      <c r="BJ60" s="14">
        <f t="shared" si="25"/>
        <v>0</v>
      </c>
      <c r="BK60" s="14">
        <f t="shared" si="25"/>
        <v>0</v>
      </c>
      <c r="BO60" s="27">
        <f t="shared" si="22"/>
        <v>0</v>
      </c>
      <c r="BP60" s="27">
        <f t="shared" si="22"/>
        <v>0</v>
      </c>
      <c r="BQ60" s="27">
        <f t="shared" si="22"/>
        <v>0</v>
      </c>
      <c r="BR60" s="27">
        <f t="shared" si="22"/>
        <v>0</v>
      </c>
      <c r="BS60" s="27">
        <f t="shared" si="22"/>
        <v>0</v>
      </c>
      <c r="BT60" s="27">
        <f t="shared" si="22"/>
        <v>0</v>
      </c>
    </row>
    <row r="61" spans="1:72" hidden="1" outlineLevel="1" x14ac:dyDescent="0.25">
      <c r="A61" s="11"/>
      <c r="C61" s="51"/>
      <c r="D61" s="14">
        <f t="shared" si="26"/>
        <v>0</v>
      </c>
      <c r="E61" s="14">
        <f t="shared" si="26"/>
        <v>0</v>
      </c>
      <c r="F61" s="14">
        <f t="shared" si="26"/>
        <v>0</v>
      </c>
      <c r="G61" s="14">
        <f t="shared" si="26"/>
        <v>0</v>
      </c>
      <c r="H61" s="14">
        <f t="shared" si="26"/>
        <v>0</v>
      </c>
      <c r="I61" s="14">
        <f t="shared" si="26"/>
        <v>0</v>
      </c>
      <c r="J61" s="14">
        <f t="shared" si="26"/>
        <v>0</v>
      </c>
      <c r="K61" s="14">
        <f t="shared" si="26"/>
        <v>0</v>
      </c>
      <c r="L61" s="14">
        <f t="shared" si="26"/>
        <v>0</v>
      </c>
      <c r="M61" s="14">
        <f t="shared" si="26"/>
        <v>0</v>
      </c>
      <c r="N61" s="14">
        <f t="shared" si="26"/>
        <v>0</v>
      </c>
      <c r="O61" s="14">
        <f t="shared" si="26"/>
        <v>0</v>
      </c>
      <c r="P61" s="14">
        <f t="shared" si="26"/>
        <v>0</v>
      </c>
      <c r="Q61" s="14">
        <f t="shared" si="26"/>
        <v>0</v>
      </c>
      <c r="R61" s="14">
        <f t="shared" si="26"/>
        <v>0</v>
      </c>
      <c r="S61" s="14">
        <f t="shared" si="26"/>
        <v>0</v>
      </c>
      <c r="T61" s="14">
        <f t="shared" si="26"/>
        <v>0</v>
      </c>
      <c r="U61" s="14">
        <f t="shared" si="26"/>
        <v>0</v>
      </c>
      <c r="V61" s="14">
        <f t="shared" si="26"/>
        <v>0</v>
      </c>
      <c r="W61" s="14">
        <f t="shared" si="26"/>
        <v>0</v>
      </c>
      <c r="X61" s="14">
        <f t="shared" si="26"/>
        <v>0</v>
      </c>
      <c r="Y61" s="14">
        <f t="shared" si="26"/>
        <v>0</v>
      </c>
      <c r="Z61" s="14">
        <f t="shared" si="26"/>
        <v>0</v>
      </c>
      <c r="AA61" s="14">
        <f t="shared" si="26"/>
        <v>0</v>
      </c>
      <c r="AB61" s="14">
        <f t="shared" si="26"/>
        <v>0</v>
      </c>
      <c r="AC61" s="14">
        <f t="shared" si="26"/>
        <v>0</v>
      </c>
      <c r="AD61" s="14">
        <f t="shared" si="26"/>
        <v>0</v>
      </c>
      <c r="AE61" s="14">
        <f t="shared" si="26"/>
        <v>0</v>
      </c>
      <c r="AF61" s="14">
        <f t="shared" si="26"/>
        <v>0</v>
      </c>
      <c r="AG61" s="14">
        <f t="shared" si="26"/>
        <v>0</v>
      </c>
      <c r="AH61" s="14">
        <f t="shared" si="26"/>
        <v>0</v>
      </c>
      <c r="AI61" s="14">
        <f t="shared" si="26"/>
        <v>0</v>
      </c>
      <c r="AJ61" s="14">
        <f t="shared" si="25"/>
        <v>0</v>
      </c>
      <c r="AK61" s="14">
        <f t="shared" si="25"/>
        <v>0</v>
      </c>
      <c r="AL61" s="14">
        <f t="shared" si="25"/>
        <v>0</v>
      </c>
      <c r="AM61" s="14">
        <f t="shared" si="25"/>
        <v>0</v>
      </c>
      <c r="AN61" s="14">
        <f t="shared" si="25"/>
        <v>0</v>
      </c>
      <c r="AO61" s="14">
        <f t="shared" si="25"/>
        <v>0</v>
      </c>
      <c r="AP61" s="14">
        <f t="shared" si="25"/>
        <v>0</v>
      </c>
      <c r="AQ61" s="14">
        <f t="shared" si="25"/>
        <v>0</v>
      </c>
      <c r="AR61" s="14">
        <f t="shared" si="25"/>
        <v>0</v>
      </c>
      <c r="AS61" s="14">
        <f t="shared" si="25"/>
        <v>0</v>
      </c>
      <c r="AT61" s="14">
        <f t="shared" si="25"/>
        <v>0</v>
      </c>
      <c r="AU61" s="14">
        <f t="shared" si="25"/>
        <v>0</v>
      </c>
      <c r="AV61" s="14">
        <f t="shared" si="25"/>
        <v>0</v>
      </c>
      <c r="AW61" s="14">
        <f t="shared" si="25"/>
        <v>0</v>
      </c>
      <c r="AX61" s="14">
        <f t="shared" si="25"/>
        <v>0</v>
      </c>
      <c r="AY61" s="14">
        <f t="shared" si="25"/>
        <v>0</v>
      </c>
      <c r="AZ61" s="14">
        <f t="shared" si="25"/>
        <v>0</v>
      </c>
      <c r="BA61" s="14">
        <f t="shared" si="25"/>
        <v>0</v>
      </c>
      <c r="BB61" s="14">
        <f t="shared" si="25"/>
        <v>0</v>
      </c>
      <c r="BC61" s="14">
        <f t="shared" si="25"/>
        <v>0</v>
      </c>
      <c r="BD61" s="14">
        <f t="shared" si="25"/>
        <v>0</v>
      </c>
      <c r="BE61" s="14">
        <f t="shared" si="25"/>
        <v>0</v>
      </c>
      <c r="BF61" s="14">
        <f t="shared" si="25"/>
        <v>0</v>
      </c>
      <c r="BG61" s="14">
        <f t="shared" si="25"/>
        <v>0</v>
      </c>
      <c r="BH61" s="14">
        <f t="shared" si="25"/>
        <v>0</v>
      </c>
      <c r="BI61" s="14">
        <f t="shared" si="25"/>
        <v>0</v>
      </c>
      <c r="BJ61" s="14">
        <f t="shared" si="25"/>
        <v>0</v>
      </c>
      <c r="BK61" s="14">
        <f t="shared" si="25"/>
        <v>0</v>
      </c>
      <c r="BO61" s="27">
        <f t="shared" si="22"/>
        <v>0</v>
      </c>
      <c r="BP61" s="27">
        <f t="shared" si="22"/>
        <v>0</v>
      </c>
      <c r="BQ61" s="27">
        <f t="shared" si="22"/>
        <v>0</v>
      </c>
      <c r="BR61" s="27">
        <f t="shared" si="22"/>
        <v>0</v>
      </c>
      <c r="BS61" s="27">
        <f t="shared" si="22"/>
        <v>0</v>
      </c>
      <c r="BT61" s="27">
        <f t="shared" si="22"/>
        <v>0</v>
      </c>
    </row>
    <row r="62" spans="1:72" collapsed="1" x14ac:dyDescent="0.25">
      <c r="C62" s="3" t="s">
        <v>20</v>
      </c>
      <c r="D62" s="15">
        <f t="shared" si="26"/>
        <v>0</v>
      </c>
      <c r="E62" s="15">
        <f t="shared" si="26"/>
        <v>0</v>
      </c>
      <c r="F62" s="15">
        <f t="shared" si="26"/>
        <v>0</v>
      </c>
      <c r="G62" s="15">
        <f t="shared" si="26"/>
        <v>0</v>
      </c>
      <c r="H62" s="15">
        <f t="shared" si="26"/>
        <v>0</v>
      </c>
      <c r="I62" s="15">
        <f t="shared" si="26"/>
        <v>0</v>
      </c>
      <c r="J62" s="15">
        <f t="shared" si="26"/>
        <v>0</v>
      </c>
      <c r="K62" s="15">
        <f t="shared" si="26"/>
        <v>0</v>
      </c>
      <c r="L62" s="15">
        <f t="shared" si="26"/>
        <v>0</v>
      </c>
      <c r="M62" s="15">
        <f t="shared" si="26"/>
        <v>0</v>
      </c>
      <c r="N62" s="15">
        <f t="shared" si="26"/>
        <v>0</v>
      </c>
      <c r="O62" s="15">
        <f t="shared" si="26"/>
        <v>0</v>
      </c>
      <c r="P62" s="15">
        <f t="shared" si="26"/>
        <v>0</v>
      </c>
      <c r="Q62" s="15">
        <f t="shared" si="26"/>
        <v>0</v>
      </c>
      <c r="R62" s="15">
        <f t="shared" si="26"/>
        <v>0</v>
      </c>
      <c r="S62" s="15">
        <f t="shared" si="26"/>
        <v>0</v>
      </c>
      <c r="T62" s="15">
        <f t="shared" si="26"/>
        <v>0</v>
      </c>
      <c r="U62" s="15">
        <f t="shared" si="26"/>
        <v>0</v>
      </c>
      <c r="V62" s="15">
        <f t="shared" si="26"/>
        <v>0</v>
      </c>
      <c r="W62" s="15">
        <f t="shared" si="26"/>
        <v>0</v>
      </c>
      <c r="X62" s="15">
        <f t="shared" si="26"/>
        <v>0</v>
      </c>
      <c r="Y62" s="15">
        <f t="shared" si="26"/>
        <v>0</v>
      </c>
      <c r="Z62" s="15">
        <f t="shared" si="26"/>
        <v>0</v>
      </c>
      <c r="AA62" s="15">
        <f t="shared" si="26"/>
        <v>0</v>
      </c>
      <c r="AB62" s="15">
        <f t="shared" si="26"/>
        <v>0</v>
      </c>
      <c r="AC62" s="15">
        <f t="shared" si="26"/>
        <v>0</v>
      </c>
      <c r="AD62" s="15">
        <f t="shared" si="26"/>
        <v>0</v>
      </c>
      <c r="AE62" s="15">
        <f t="shared" si="26"/>
        <v>0</v>
      </c>
      <c r="AF62" s="15">
        <f t="shared" si="26"/>
        <v>0</v>
      </c>
      <c r="AG62" s="15">
        <f t="shared" si="26"/>
        <v>0</v>
      </c>
      <c r="AH62" s="15">
        <f t="shared" si="26"/>
        <v>0</v>
      </c>
      <c r="AI62" s="15">
        <f t="shared" si="26"/>
        <v>0</v>
      </c>
      <c r="AJ62" s="15">
        <f t="shared" si="25"/>
        <v>0</v>
      </c>
      <c r="AK62" s="15">
        <f t="shared" si="25"/>
        <v>0</v>
      </c>
      <c r="AL62" s="15">
        <f t="shared" si="25"/>
        <v>0</v>
      </c>
      <c r="AM62" s="15">
        <f t="shared" si="25"/>
        <v>0</v>
      </c>
      <c r="AN62" s="15">
        <f t="shared" si="25"/>
        <v>0</v>
      </c>
      <c r="AO62" s="15">
        <f t="shared" si="25"/>
        <v>0</v>
      </c>
      <c r="AP62" s="15">
        <f t="shared" si="25"/>
        <v>0</v>
      </c>
      <c r="AQ62" s="15">
        <f t="shared" si="25"/>
        <v>0</v>
      </c>
      <c r="AR62" s="15">
        <f t="shared" si="25"/>
        <v>0</v>
      </c>
      <c r="AS62" s="15">
        <f t="shared" si="25"/>
        <v>0</v>
      </c>
      <c r="AT62" s="15">
        <f t="shared" si="25"/>
        <v>0</v>
      </c>
      <c r="AU62" s="15">
        <f t="shared" si="25"/>
        <v>0</v>
      </c>
      <c r="AV62" s="15">
        <f t="shared" si="25"/>
        <v>0</v>
      </c>
      <c r="AW62" s="15">
        <f t="shared" si="25"/>
        <v>0</v>
      </c>
      <c r="AX62" s="15">
        <f t="shared" si="25"/>
        <v>0</v>
      </c>
      <c r="AY62" s="15">
        <f t="shared" si="25"/>
        <v>0</v>
      </c>
      <c r="AZ62" s="15">
        <f t="shared" si="25"/>
        <v>4.282264996430496E-2</v>
      </c>
      <c r="BA62" s="15">
        <f t="shared" si="25"/>
        <v>4.2811307267318854E-2</v>
      </c>
      <c r="BB62" s="15">
        <f t="shared" si="25"/>
        <v>4.2823242882081392E-2</v>
      </c>
      <c r="BC62" s="15">
        <f t="shared" si="25"/>
        <v>4.2819815980185139E-2</v>
      </c>
      <c r="BD62" s="15">
        <f t="shared" si="25"/>
        <v>4.2811576266222229E-2</v>
      </c>
      <c r="BE62" s="15">
        <f t="shared" si="25"/>
        <v>4.2784522958532634E-2</v>
      </c>
      <c r="BF62" s="15">
        <f t="shared" si="25"/>
        <v>4.2776388455645353E-2</v>
      </c>
      <c r="BG62" s="15">
        <f t="shared" si="25"/>
        <v>4.2796032607256507E-2</v>
      </c>
      <c r="BH62" s="15">
        <f t="shared" si="25"/>
        <v>4.2770353527319838E-2</v>
      </c>
      <c r="BI62" s="15">
        <f t="shared" si="25"/>
        <v>4.2768147116669208E-2</v>
      </c>
      <c r="BJ62" s="15">
        <f t="shared" si="25"/>
        <v>4.280276969358443E-2</v>
      </c>
      <c r="BK62" s="15">
        <f t="shared" si="25"/>
        <v>4.2823506300783132E-2</v>
      </c>
      <c r="BO62" s="28">
        <f t="shared" ref="BO62:BT62" si="27">IFERROR(((1+BO119/BW43)^(360/BO$3))-1,0)</f>
        <v>0</v>
      </c>
      <c r="BP62" s="28">
        <f t="shared" si="27"/>
        <v>4.2819715899298005E-2</v>
      </c>
      <c r="BQ62" s="28">
        <f t="shared" si="27"/>
        <v>0</v>
      </c>
      <c r="BR62" s="28">
        <f t="shared" si="27"/>
        <v>0</v>
      </c>
      <c r="BS62" s="28">
        <f t="shared" si="27"/>
        <v>0</v>
      </c>
      <c r="BT62" s="28">
        <f t="shared" si="27"/>
        <v>0</v>
      </c>
    </row>
    <row r="65" spans="1:72" hidden="1" outlineLevel="2" x14ac:dyDescent="0.25">
      <c r="A65" s="11"/>
      <c r="C65" s="2" t="s">
        <v>79</v>
      </c>
      <c r="D65" s="14">
        <f t="shared" ref="D65:BK67" si="28">-IFERROR(((1-D122/D27)^(360/D$4))-1,0)</f>
        <v>0</v>
      </c>
      <c r="E65" s="14">
        <f t="shared" si="28"/>
        <v>0</v>
      </c>
      <c r="F65" s="14">
        <f t="shared" si="28"/>
        <v>0</v>
      </c>
      <c r="G65" s="14">
        <f t="shared" si="28"/>
        <v>0</v>
      </c>
      <c r="H65" s="14">
        <f t="shared" si="28"/>
        <v>0</v>
      </c>
      <c r="I65" s="14">
        <f t="shared" si="28"/>
        <v>0</v>
      </c>
      <c r="J65" s="14">
        <f t="shared" si="28"/>
        <v>0</v>
      </c>
      <c r="K65" s="14">
        <f t="shared" si="28"/>
        <v>0</v>
      </c>
      <c r="L65" s="14">
        <f t="shared" si="28"/>
        <v>0</v>
      </c>
      <c r="M65" s="14">
        <f t="shared" si="28"/>
        <v>0</v>
      </c>
      <c r="N65" s="14">
        <f t="shared" si="28"/>
        <v>0</v>
      </c>
      <c r="O65" s="14">
        <f t="shared" si="28"/>
        <v>0</v>
      </c>
      <c r="P65" s="14">
        <f t="shared" si="28"/>
        <v>0</v>
      </c>
      <c r="Q65" s="14">
        <f t="shared" si="28"/>
        <v>0</v>
      </c>
      <c r="R65" s="14">
        <f t="shared" si="28"/>
        <v>0</v>
      </c>
      <c r="S65" s="14">
        <f t="shared" si="28"/>
        <v>0</v>
      </c>
      <c r="T65" s="14">
        <f t="shared" si="28"/>
        <v>0</v>
      </c>
      <c r="U65" s="14">
        <f t="shared" si="28"/>
        <v>0</v>
      </c>
      <c r="V65" s="14">
        <f t="shared" si="28"/>
        <v>0</v>
      </c>
      <c r="W65" s="14">
        <f t="shared" si="28"/>
        <v>0</v>
      </c>
      <c r="X65" s="14">
        <f t="shared" si="28"/>
        <v>0</v>
      </c>
      <c r="Y65" s="14">
        <f t="shared" si="28"/>
        <v>0</v>
      </c>
      <c r="Z65" s="14">
        <f t="shared" si="28"/>
        <v>0</v>
      </c>
      <c r="AA65" s="14">
        <f t="shared" si="28"/>
        <v>0</v>
      </c>
      <c r="AB65" s="14">
        <f t="shared" si="28"/>
        <v>0</v>
      </c>
      <c r="AC65" s="14">
        <f t="shared" si="28"/>
        <v>0</v>
      </c>
      <c r="AD65" s="14">
        <f t="shared" si="28"/>
        <v>0</v>
      </c>
      <c r="AE65" s="14">
        <f t="shared" si="28"/>
        <v>0</v>
      </c>
      <c r="AF65" s="14">
        <f t="shared" si="28"/>
        <v>0</v>
      </c>
      <c r="AG65" s="14">
        <f t="shared" si="28"/>
        <v>0</v>
      </c>
      <c r="AH65" s="14">
        <f t="shared" si="28"/>
        <v>0</v>
      </c>
      <c r="AI65" s="14">
        <f t="shared" si="28"/>
        <v>0</v>
      </c>
      <c r="AJ65" s="14">
        <f t="shared" si="28"/>
        <v>0</v>
      </c>
      <c r="AK65" s="14">
        <f t="shared" si="28"/>
        <v>0</v>
      </c>
      <c r="AL65" s="14">
        <f t="shared" si="28"/>
        <v>0</v>
      </c>
      <c r="AM65" s="14">
        <f t="shared" si="28"/>
        <v>0</v>
      </c>
      <c r="AN65" s="14">
        <f t="shared" si="28"/>
        <v>0</v>
      </c>
      <c r="AO65" s="14">
        <f t="shared" si="28"/>
        <v>0</v>
      </c>
      <c r="AP65" s="14">
        <f t="shared" si="28"/>
        <v>0</v>
      </c>
      <c r="AQ65" s="14">
        <f t="shared" si="28"/>
        <v>0</v>
      </c>
      <c r="AR65" s="14">
        <f t="shared" si="28"/>
        <v>0</v>
      </c>
      <c r="AS65" s="14">
        <f t="shared" si="28"/>
        <v>0</v>
      </c>
      <c r="AT65" s="14">
        <f t="shared" si="28"/>
        <v>0</v>
      </c>
      <c r="AU65" s="14">
        <f t="shared" si="28"/>
        <v>0</v>
      </c>
      <c r="AV65" s="14">
        <f t="shared" si="28"/>
        <v>0</v>
      </c>
      <c r="AW65" s="14">
        <f t="shared" si="28"/>
        <v>0</v>
      </c>
      <c r="AX65" s="14">
        <f t="shared" si="28"/>
        <v>0</v>
      </c>
      <c r="AY65" s="14">
        <f t="shared" si="28"/>
        <v>0</v>
      </c>
      <c r="AZ65" s="14">
        <f t="shared" si="28"/>
        <v>0</v>
      </c>
      <c r="BA65" s="14">
        <f t="shared" si="28"/>
        <v>0</v>
      </c>
      <c r="BB65" s="14">
        <f t="shared" si="28"/>
        <v>0</v>
      </c>
      <c r="BC65" s="14">
        <f t="shared" si="28"/>
        <v>0</v>
      </c>
      <c r="BD65" s="14">
        <f t="shared" si="28"/>
        <v>0</v>
      </c>
      <c r="BE65" s="14">
        <f t="shared" si="28"/>
        <v>0</v>
      </c>
      <c r="BF65" s="14">
        <f t="shared" si="28"/>
        <v>0</v>
      </c>
      <c r="BG65" s="14">
        <f t="shared" si="28"/>
        <v>0</v>
      </c>
      <c r="BH65" s="14">
        <f t="shared" si="28"/>
        <v>0</v>
      </c>
      <c r="BI65" s="14">
        <f t="shared" si="28"/>
        <v>0</v>
      </c>
      <c r="BJ65" s="14">
        <f t="shared" si="28"/>
        <v>0</v>
      </c>
      <c r="BK65" s="14">
        <f t="shared" si="28"/>
        <v>0</v>
      </c>
      <c r="BO65" s="27">
        <f t="shared" ref="BO65:BT80" si="29">-IFERROR(((1-BO122/BW27)^(360/BO$4))-1,0)</f>
        <v>0</v>
      </c>
      <c r="BP65" s="27">
        <f t="shared" si="29"/>
        <v>0</v>
      </c>
      <c r="BQ65" s="27">
        <f t="shared" si="29"/>
        <v>0</v>
      </c>
      <c r="BR65" s="27">
        <f t="shared" si="29"/>
        <v>0</v>
      </c>
      <c r="BS65" s="27">
        <f t="shared" si="29"/>
        <v>0</v>
      </c>
      <c r="BT65" s="27">
        <f t="shared" si="29"/>
        <v>0</v>
      </c>
    </row>
    <row r="66" spans="1:72" hidden="1" outlineLevel="2" x14ac:dyDescent="0.25">
      <c r="A66" s="11"/>
      <c r="C66" s="2"/>
      <c r="D66" s="14">
        <f t="shared" si="28"/>
        <v>0</v>
      </c>
      <c r="E66" s="14">
        <f t="shared" si="28"/>
        <v>0</v>
      </c>
      <c r="F66" s="14">
        <f t="shared" si="28"/>
        <v>0</v>
      </c>
      <c r="G66" s="14">
        <f t="shared" si="28"/>
        <v>0</v>
      </c>
      <c r="H66" s="14">
        <f t="shared" si="28"/>
        <v>0</v>
      </c>
      <c r="I66" s="14">
        <f t="shared" si="28"/>
        <v>0</v>
      </c>
      <c r="J66" s="14">
        <f t="shared" si="28"/>
        <v>0</v>
      </c>
      <c r="K66" s="14">
        <f t="shared" si="28"/>
        <v>0</v>
      </c>
      <c r="L66" s="14">
        <f t="shared" si="28"/>
        <v>0</v>
      </c>
      <c r="M66" s="14">
        <f t="shared" si="28"/>
        <v>0</v>
      </c>
      <c r="N66" s="14">
        <f t="shared" si="28"/>
        <v>0</v>
      </c>
      <c r="O66" s="14">
        <f t="shared" si="28"/>
        <v>0</v>
      </c>
      <c r="P66" s="14">
        <f t="shared" si="28"/>
        <v>0</v>
      </c>
      <c r="Q66" s="14">
        <f t="shared" si="28"/>
        <v>0</v>
      </c>
      <c r="R66" s="14">
        <f t="shared" si="28"/>
        <v>0</v>
      </c>
      <c r="S66" s="14">
        <f t="shared" si="28"/>
        <v>0</v>
      </c>
      <c r="T66" s="14">
        <f t="shared" si="28"/>
        <v>0</v>
      </c>
      <c r="U66" s="14">
        <f t="shared" si="28"/>
        <v>0</v>
      </c>
      <c r="V66" s="14">
        <f t="shared" si="28"/>
        <v>0</v>
      </c>
      <c r="W66" s="14">
        <f t="shared" si="28"/>
        <v>0</v>
      </c>
      <c r="X66" s="14">
        <f t="shared" si="28"/>
        <v>0</v>
      </c>
      <c r="Y66" s="14">
        <f t="shared" si="28"/>
        <v>0</v>
      </c>
      <c r="Z66" s="14">
        <f t="shared" si="28"/>
        <v>0</v>
      </c>
      <c r="AA66" s="14">
        <f t="shared" si="28"/>
        <v>0</v>
      </c>
      <c r="AB66" s="14">
        <f t="shared" si="28"/>
        <v>0</v>
      </c>
      <c r="AC66" s="14">
        <f t="shared" si="28"/>
        <v>0</v>
      </c>
      <c r="AD66" s="14">
        <f t="shared" si="28"/>
        <v>0</v>
      </c>
      <c r="AE66" s="14">
        <f t="shared" si="28"/>
        <v>0</v>
      </c>
      <c r="AF66" s="14">
        <f t="shared" si="28"/>
        <v>0</v>
      </c>
      <c r="AG66" s="14">
        <f t="shared" si="28"/>
        <v>0</v>
      </c>
      <c r="AH66" s="14">
        <f t="shared" si="28"/>
        <v>0</v>
      </c>
      <c r="AI66" s="14">
        <f t="shared" si="28"/>
        <v>0</v>
      </c>
      <c r="AJ66" s="14">
        <f t="shared" si="28"/>
        <v>0</v>
      </c>
      <c r="AK66" s="14">
        <f t="shared" si="28"/>
        <v>0</v>
      </c>
      <c r="AL66" s="14">
        <f t="shared" si="28"/>
        <v>0</v>
      </c>
      <c r="AM66" s="14">
        <f t="shared" si="28"/>
        <v>0</v>
      </c>
      <c r="AN66" s="14">
        <f t="shared" si="28"/>
        <v>0</v>
      </c>
      <c r="AO66" s="14">
        <f t="shared" si="28"/>
        <v>0</v>
      </c>
      <c r="AP66" s="14">
        <f t="shared" si="28"/>
        <v>0</v>
      </c>
      <c r="AQ66" s="14">
        <f t="shared" si="28"/>
        <v>0</v>
      </c>
      <c r="AR66" s="14">
        <f t="shared" si="28"/>
        <v>0</v>
      </c>
      <c r="AS66" s="14">
        <f t="shared" si="28"/>
        <v>0</v>
      </c>
      <c r="AT66" s="14">
        <f t="shared" si="28"/>
        <v>0</v>
      </c>
      <c r="AU66" s="14">
        <f t="shared" si="28"/>
        <v>0</v>
      </c>
      <c r="AV66" s="14">
        <f t="shared" si="28"/>
        <v>0</v>
      </c>
      <c r="AW66" s="14">
        <f t="shared" si="28"/>
        <v>0</v>
      </c>
      <c r="AX66" s="14">
        <f t="shared" si="28"/>
        <v>0</v>
      </c>
      <c r="AY66" s="14">
        <f t="shared" si="28"/>
        <v>0</v>
      </c>
      <c r="AZ66" s="14">
        <f t="shared" si="28"/>
        <v>0</v>
      </c>
      <c r="BA66" s="14">
        <f t="shared" si="28"/>
        <v>0</v>
      </c>
      <c r="BB66" s="14">
        <f t="shared" si="28"/>
        <v>0</v>
      </c>
      <c r="BC66" s="14">
        <f t="shared" si="28"/>
        <v>0</v>
      </c>
      <c r="BD66" s="14">
        <f t="shared" si="28"/>
        <v>0</v>
      </c>
      <c r="BE66" s="14">
        <f t="shared" si="28"/>
        <v>0</v>
      </c>
      <c r="BF66" s="14">
        <f t="shared" si="28"/>
        <v>0</v>
      </c>
      <c r="BG66" s="14">
        <f t="shared" si="28"/>
        <v>0</v>
      </c>
      <c r="BH66" s="14">
        <f t="shared" si="28"/>
        <v>0</v>
      </c>
      <c r="BI66" s="14">
        <f t="shared" si="28"/>
        <v>0</v>
      </c>
      <c r="BJ66" s="14">
        <f t="shared" si="28"/>
        <v>0</v>
      </c>
      <c r="BK66" s="14">
        <f t="shared" si="28"/>
        <v>0</v>
      </c>
      <c r="BO66" s="27">
        <f t="shared" si="29"/>
        <v>0</v>
      </c>
      <c r="BP66" s="27">
        <f t="shared" si="29"/>
        <v>0</v>
      </c>
      <c r="BQ66" s="27">
        <f t="shared" si="29"/>
        <v>0</v>
      </c>
      <c r="BR66" s="27">
        <f t="shared" si="29"/>
        <v>0</v>
      </c>
      <c r="BS66" s="27">
        <f t="shared" si="29"/>
        <v>0</v>
      </c>
      <c r="BT66" s="27">
        <f t="shared" si="29"/>
        <v>0</v>
      </c>
    </row>
    <row r="67" spans="1:72" hidden="1" outlineLevel="2" x14ac:dyDescent="0.25">
      <c r="A67" s="11"/>
      <c r="C67" s="2"/>
      <c r="D67" s="14">
        <f t="shared" si="28"/>
        <v>0</v>
      </c>
      <c r="E67" s="14">
        <f t="shared" si="28"/>
        <v>0</v>
      </c>
      <c r="F67" s="14">
        <f t="shared" si="28"/>
        <v>0</v>
      </c>
      <c r="G67" s="14">
        <f t="shared" si="28"/>
        <v>0</v>
      </c>
      <c r="H67" s="14">
        <f t="shared" si="28"/>
        <v>0</v>
      </c>
      <c r="I67" s="14">
        <f t="shared" si="28"/>
        <v>0</v>
      </c>
      <c r="J67" s="14">
        <f t="shared" si="28"/>
        <v>0</v>
      </c>
      <c r="K67" s="14">
        <f t="shared" si="28"/>
        <v>0</v>
      </c>
      <c r="L67" s="14">
        <f t="shared" si="28"/>
        <v>0</v>
      </c>
      <c r="M67" s="14">
        <f t="shared" si="28"/>
        <v>0</v>
      </c>
      <c r="N67" s="14">
        <f t="shared" si="28"/>
        <v>0</v>
      </c>
      <c r="O67" s="14">
        <f t="shared" si="28"/>
        <v>0</v>
      </c>
      <c r="P67" s="14">
        <f t="shared" si="28"/>
        <v>0</v>
      </c>
      <c r="Q67" s="14">
        <f t="shared" si="28"/>
        <v>0</v>
      </c>
      <c r="R67" s="14">
        <f t="shared" si="28"/>
        <v>0</v>
      </c>
      <c r="S67" s="14">
        <f t="shared" si="28"/>
        <v>0</v>
      </c>
      <c r="T67" s="14">
        <f t="shared" si="28"/>
        <v>0</v>
      </c>
      <c r="U67" s="14">
        <f t="shared" si="28"/>
        <v>0</v>
      </c>
      <c r="V67" s="14">
        <f t="shared" si="28"/>
        <v>0</v>
      </c>
      <c r="W67" s="14">
        <f t="shared" si="28"/>
        <v>0</v>
      </c>
      <c r="X67" s="14">
        <f t="shared" si="28"/>
        <v>0</v>
      </c>
      <c r="Y67" s="14">
        <f t="shared" si="28"/>
        <v>0</v>
      </c>
      <c r="Z67" s="14">
        <f t="shared" si="28"/>
        <v>0</v>
      </c>
      <c r="AA67" s="14">
        <f t="shared" si="28"/>
        <v>0</v>
      </c>
      <c r="AB67" s="14">
        <f t="shared" si="28"/>
        <v>0</v>
      </c>
      <c r="AC67" s="14">
        <f t="shared" si="28"/>
        <v>0</v>
      </c>
      <c r="AD67" s="14">
        <f t="shared" si="28"/>
        <v>0</v>
      </c>
      <c r="AE67" s="14">
        <f t="shared" si="28"/>
        <v>0</v>
      </c>
      <c r="AF67" s="14">
        <f t="shared" si="28"/>
        <v>0</v>
      </c>
      <c r="AG67" s="14">
        <f t="shared" si="28"/>
        <v>0</v>
      </c>
      <c r="AH67" s="14">
        <f t="shared" si="28"/>
        <v>0</v>
      </c>
      <c r="AI67" s="14">
        <f t="shared" si="28"/>
        <v>0</v>
      </c>
      <c r="AJ67" s="14">
        <f t="shared" si="28"/>
        <v>0</v>
      </c>
      <c r="AK67" s="14">
        <f t="shared" si="28"/>
        <v>0</v>
      </c>
      <c r="AL67" s="14">
        <f t="shared" si="28"/>
        <v>0</v>
      </c>
      <c r="AM67" s="14">
        <f t="shared" si="28"/>
        <v>0</v>
      </c>
      <c r="AN67" s="14">
        <f t="shared" si="28"/>
        <v>0</v>
      </c>
      <c r="AO67" s="14">
        <f t="shared" si="28"/>
        <v>0</v>
      </c>
      <c r="AP67" s="14">
        <f t="shared" si="28"/>
        <v>0</v>
      </c>
      <c r="AQ67" s="14">
        <f t="shared" si="28"/>
        <v>0</v>
      </c>
      <c r="AR67" s="14">
        <f t="shared" si="28"/>
        <v>0</v>
      </c>
      <c r="AS67" s="14">
        <f t="shared" si="28"/>
        <v>0</v>
      </c>
      <c r="AT67" s="14">
        <f t="shared" si="28"/>
        <v>0</v>
      </c>
      <c r="AU67" s="14">
        <f t="shared" si="28"/>
        <v>0</v>
      </c>
      <c r="AV67" s="14">
        <f t="shared" si="28"/>
        <v>0</v>
      </c>
      <c r="AW67" s="14">
        <f t="shared" si="28"/>
        <v>0</v>
      </c>
      <c r="AX67" s="14">
        <f t="shared" si="28"/>
        <v>0</v>
      </c>
      <c r="AY67" s="14">
        <f t="shared" si="28"/>
        <v>0</v>
      </c>
      <c r="AZ67" s="14">
        <f t="shared" si="28"/>
        <v>0</v>
      </c>
      <c r="BA67" s="14">
        <f t="shared" si="28"/>
        <v>0</v>
      </c>
      <c r="BB67" s="14">
        <f t="shared" si="28"/>
        <v>0</v>
      </c>
      <c r="BC67" s="14">
        <f t="shared" si="28"/>
        <v>0</v>
      </c>
      <c r="BD67" s="14">
        <f t="shared" si="28"/>
        <v>0</v>
      </c>
      <c r="BE67" s="14">
        <f t="shared" si="28"/>
        <v>0</v>
      </c>
      <c r="BF67" s="14">
        <f t="shared" si="28"/>
        <v>0</v>
      </c>
      <c r="BG67" s="14">
        <f t="shared" si="28"/>
        <v>0</v>
      </c>
      <c r="BH67" s="14">
        <f t="shared" si="28"/>
        <v>0</v>
      </c>
      <c r="BI67" s="14">
        <f t="shared" si="28"/>
        <v>0</v>
      </c>
      <c r="BJ67" s="14">
        <f t="shared" si="28"/>
        <v>0</v>
      </c>
      <c r="BK67" s="14">
        <f t="shared" si="28"/>
        <v>0</v>
      </c>
      <c r="BO67" s="27">
        <f t="shared" si="29"/>
        <v>0</v>
      </c>
      <c r="BP67" s="27">
        <f t="shared" si="29"/>
        <v>0</v>
      </c>
      <c r="BQ67" s="27">
        <f t="shared" si="29"/>
        <v>0</v>
      </c>
      <c r="BR67" s="27">
        <f t="shared" si="29"/>
        <v>0</v>
      </c>
      <c r="BS67" s="27">
        <f t="shared" si="29"/>
        <v>0</v>
      </c>
      <c r="BT67" s="27">
        <f t="shared" si="29"/>
        <v>0</v>
      </c>
    </row>
    <row r="68" spans="1:72" hidden="1" outlineLevel="2" x14ac:dyDescent="0.25">
      <c r="A68" s="11"/>
      <c r="C68" s="2"/>
      <c r="D68" s="14">
        <f t="shared" ref="D68:BK69" si="30">-IFERROR(((1-D127/D30)^(360/D$4))-1,0)</f>
        <v>0</v>
      </c>
      <c r="E68" s="14">
        <f t="shared" si="30"/>
        <v>0</v>
      </c>
      <c r="F68" s="14">
        <f t="shared" si="30"/>
        <v>0</v>
      </c>
      <c r="G68" s="14">
        <f t="shared" si="30"/>
        <v>0</v>
      </c>
      <c r="H68" s="14">
        <f t="shared" si="30"/>
        <v>0</v>
      </c>
      <c r="I68" s="14">
        <f t="shared" si="30"/>
        <v>0</v>
      </c>
      <c r="J68" s="14">
        <f t="shared" si="30"/>
        <v>0</v>
      </c>
      <c r="K68" s="14">
        <f t="shared" si="30"/>
        <v>0</v>
      </c>
      <c r="L68" s="14">
        <f t="shared" si="30"/>
        <v>0</v>
      </c>
      <c r="M68" s="14">
        <f t="shared" si="30"/>
        <v>0</v>
      </c>
      <c r="N68" s="14">
        <f t="shared" si="30"/>
        <v>0</v>
      </c>
      <c r="O68" s="14">
        <f t="shared" si="30"/>
        <v>0</v>
      </c>
      <c r="P68" s="14">
        <f t="shared" si="30"/>
        <v>0</v>
      </c>
      <c r="Q68" s="14">
        <f t="shared" si="30"/>
        <v>0</v>
      </c>
      <c r="R68" s="14">
        <f t="shared" si="30"/>
        <v>0</v>
      </c>
      <c r="S68" s="14">
        <f t="shared" si="30"/>
        <v>0</v>
      </c>
      <c r="T68" s="14">
        <f t="shared" si="30"/>
        <v>0</v>
      </c>
      <c r="U68" s="14">
        <f t="shared" si="30"/>
        <v>0</v>
      </c>
      <c r="V68" s="14">
        <f t="shared" si="30"/>
        <v>0</v>
      </c>
      <c r="W68" s="14">
        <f t="shared" si="30"/>
        <v>0</v>
      </c>
      <c r="X68" s="14">
        <f t="shared" si="30"/>
        <v>0</v>
      </c>
      <c r="Y68" s="14">
        <f t="shared" si="30"/>
        <v>0</v>
      </c>
      <c r="Z68" s="14">
        <f t="shared" si="30"/>
        <v>0</v>
      </c>
      <c r="AA68" s="14">
        <f t="shared" si="30"/>
        <v>0</v>
      </c>
      <c r="AB68" s="14">
        <f t="shared" si="30"/>
        <v>0</v>
      </c>
      <c r="AC68" s="14">
        <f t="shared" si="30"/>
        <v>0</v>
      </c>
      <c r="AD68" s="14">
        <f t="shared" si="30"/>
        <v>0</v>
      </c>
      <c r="AE68" s="14">
        <f t="shared" si="30"/>
        <v>0</v>
      </c>
      <c r="AF68" s="14">
        <f t="shared" si="30"/>
        <v>0</v>
      </c>
      <c r="AG68" s="14">
        <f t="shared" si="30"/>
        <v>0</v>
      </c>
      <c r="AH68" s="14">
        <f t="shared" si="30"/>
        <v>0</v>
      </c>
      <c r="AI68" s="14">
        <f t="shared" si="30"/>
        <v>0</v>
      </c>
      <c r="AJ68" s="14">
        <f t="shared" si="30"/>
        <v>0</v>
      </c>
      <c r="AK68" s="14">
        <f t="shared" si="30"/>
        <v>0</v>
      </c>
      <c r="AL68" s="14">
        <f t="shared" si="30"/>
        <v>0</v>
      </c>
      <c r="AM68" s="14">
        <f t="shared" si="30"/>
        <v>0</v>
      </c>
      <c r="AN68" s="14">
        <f t="shared" si="30"/>
        <v>0</v>
      </c>
      <c r="AO68" s="14">
        <f t="shared" si="30"/>
        <v>0</v>
      </c>
      <c r="AP68" s="14">
        <f t="shared" si="30"/>
        <v>0</v>
      </c>
      <c r="AQ68" s="14">
        <f t="shared" si="30"/>
        <v>0</v>
      </c>
      <c r="AR68" s="14">
        <f t="shared" si="30"/>
        <v>0</v>
      </c>
      <c r="AS68" s="14">
        <f t="shared" si="30"/>
        <v>0</v>
      </c>
      <c r="AT68" s="14">
        <f t="shared" si="30"/>
        <v>0</v>
      </c>
      <c r="AU68" s="14">
        <f t="shared" si="30"/>
        <v>0</v>
      </c>
      <c r="AV68" s="14">
        <f t="shared" si="30"/>
        <v>0</v>
      </c>
      <c r="AW68" s="14">
        <f t="shared" si="30"/>
        <v>0</v>
      </c>
      <c r="AX68" s="14">
        <f t="shared" si="30"/>
        <v>0</v>
      </c>
      <c r="AY68" s="14">
        <f t="shared" si="30"/>
        <v>0</v>
      </c>
      <c r="AZ68" s="14">
        <f t="shared" si="30"/>
        <v>0</v>
      </c>
      <c r="BA68" s="14">
        <f t="shared" si="30"/>
        <v>0</v>
      </c>
      <c r="BB68" s="14">
        <f t="shared" si="30"/>
        <v>0</v>
      </c>
      <c r="BC68" s="14">
        <f t="shared" si="30"/>
        <v>0</v>
      </c>
      <c r="BD68" s="14">
        <f t="shared" si="30"/>
        <v>0</v>
      </c>
      <c r="BE68" s="14">
        <f t="shared" si="30"/>
        <v>0</v>
      </c>
      <c r="BF68" s="14">
        <f t="shared" si="30"/>
        <v>0</v>
      </c>
      <c r="BG68" s="14">
        <f t="shared" si="30"/>
        <v>0</v>
      </c>
      <c r="BH68" s="14">
        <f t="shared" si="30"/>
        <v>0</v>
      </c>
      <c r="BI68" s="14">
        <f t="shared" si="30"/>
        <v>0</v>
      </c>
      <c r="BJ68" s="14">
        <f t="shared" si="30"/>
        <v>0</v>
      </c>
      <c r="BK68" s="14">
        <f t="shared" si="30"/>
        <v>0</v>
      </c>
      <c r="BO68" s="27">
        <f t="shared" si="29"/>
        <v>0</v>
      </c>
      <c r="BP68" s="27">
        <f t="shared" si="29"/>
        <v>0</v>
      </c>
      <c r="BQ68" s="27">
        <f t="shared" si="29"/>
        <v>0</v>
      </c>
      <c r="BR68" s="27">
        <f t="shared" si="29"/>
        <v>0</v>
      </c>
      <c r="BS68" s="27">
        <f t="shared" si="29"/>
        <v>0</v>
      </c>
      <c r="BT68" s="27">
        <f t="shared" si="29"/>
        <v>0</v>
      </c>
    </row>
    <row r="69" spans="1:72" hidden="1" outlineLevel="2" x14ac:dyDescent="0.25">
      <c r="A69" s="11"/>
      <c r="C69" s="2"/>
      <c r="D69" s="14">
        <f t="shared" si="30"/>
        <v>0</v>
      </c>
      <c r="E69" s="14">
        <f t="shared" si="30"/>
        <v>0</v>
      </c>
      <c r="F69" s="14">
        <f t="shared" si="30"/>
        <v>0</v>
      </c>
      <c r="G69" s="14">
        <f t="shared" si="30"/>
        <v>0</v>
      </c>
      <c r="H69" s="14">
        <f t="shared" si="30"/>
        <v>0</v>
      </c>
      <c r="I69" s="14">
        <f t="shared" si="30"/>
        <v>0</v>
      </c>
      <c r="J69" s="14">
        <f t="shared" si="30"/>
        <v>0</v>
      </c>
      <c r="K69" s="14">
        <f t="shared" si="30"/>
        <v>0</v>
      </c>
      <c r="L69" s="14">
        <f t="shared" si="30"/>
        <v>0</v>
      </c>
      <c r="M69" s="14">
        <f t="shared" si="30"/>
        <v>0</v>
      </c>
      <c r="N69" s="14">
        <f t="shared" si="30"/>
        <v>0</v>
      </c>
      <c r="O69" s="14">
        <f t="shared" si="30"/>
        <v>0</v>
      </c>
      <c r="P69" s="14">
        <f t="shared" si="30"/>
        <v>0</v>
      </c>
      <c r="Q69" s="14">
        <f t="shared" si="30"/>
        <v>0</v>
      </c>
      <c r="R69" s="14">
        <f t="shared" si="30"/>
        <v>0</v>
      </c>
      <c r="S69" s="14">
        <f t="shared" si="30"/>
        <v>0</v>
      </c>
      <c r="T69" s="14">
        <f t="shared" si="30"/>
        <v>0</v>
      </c>
      <c r="U69" s="14">
        <f t="shared" si="30"/>
        <v>0</v>
      </c>
      <c r="V69" s="14">
        <f t="shared" si="30"/>
        <v>0</v>
      </c>
      <c r="W69" s="14">
        <f t="shared" si="30"/>
        <v>0</v>
      </c>
      <c r="X69" s="14">
        <f t="shared" si="30"/>
        <v>0</v>
      </c>
      <c r="Y69" s="14">
        <f t="shared" si="30"/>
        <v>0</v>
      </c>
      <c r="Z69" s="14">
        <f t="shared" si="30"/>
        <v>0</v>
      </c>
      <c r="AA69" s="14">
        <f t="shared" si="30"/>
        <v>0</v>
      </c>
      <c r="AB69" s="14">
        <f t="shared" si="30"/>
        <v>0</v>
      </c>
      <c r="AC69" s="14">
        <f t="shared" si="30"/>
        <v>0</v>
      </c>
      <c r="AD69" s="14">
        <f t="shared" si="30"/>
        <v>0</v>
      </c>
      <c r="AE69" s="14">
        <f t="shared" si="30"/>
        <v>0</v>
      </c>
      <c r="AF69" s="14">
        <f t="shared" si="30"/>
        <v>0</v>
      </c>
      <c r="AG69" s="14">
        <f t="shared" si="30"/>
        <v>0</v>
      </c>
      <c r="AH69" s="14">
        <f t="shared" si="30"/>
        <v>0</v>
      </c>
      <c r="AI69" s="14">
        <f t="shared" si="30"/>
        <v>0</v>
      </c>
      <c r="AJ69" s="14">
        <f t="shared" si="30"/>
        <v>0</v>
      </c>
      <c r="AK69" s="14">
        <f t="shared" si="30"/>
        <v>0</v>
      </c>
      <c r="AL69" s="14">
        <f t="shared" si="30"/>
        <v>0</v>
      </c>
      <c r="AM69" s="14">
        <f t="shared" si="30"/>
        <v>0</v>
      </c>
      <c r="AN69" s="14">
        <f t="shared" si="30"/>
        <v>0</v>
      </c>
      <c r="AO69" s="14">
        <f t="shared" si="30"/>
        <v>0</v>
      </c>
      <c r="AP69" s="14">
        <f t="shared" si="30"/>
        <v>0</v>
      </c>
      <c r="AQ69" s="14">
        <f t="shared" si="30"/>
        <v>0</v>
      </c>
      <c r="AR69" s="14">
        <f t="shared" si="30"/>
        <v>0</v>
      </c>
      <c r="AS69" s="14">
        <f t="shared" si="30"/>
        <v>0</v>
      </c>
      <c r="AT69" s="14">
        <f t="shared" si="30"/>
        <v>0</v>
      </c>
      <c r="AU69" s="14">
        <f t="shared" si="30"/>
        <v>0</v>
      </c>
      <c r="AV69" s="14">
        <f t="shared" si="30"/>
        <v>0</v>
      </c>
      <c r="AW69" s="14">
        <f t="shared" si="30"/>
        <v>0</v>
      </c>
      <c r="AX69" s="14">
        <f t="shared" si="30"/>
        <v>0</v>
      </c>
      <c r="AY69" s="14">
        <f t="shared" si="30"/>
        <v>0</v>
      </c>
      <c r="AZ69" s="14">
        <f t="shared" si="30"/>
        <v>0</v>
      </c>
      <c r="BA69" s="14">
        <f t="shared" si="30"/>
        <v>0</v>
      </c>
      <c r="BB69" s="14">
        <f t="shared" si="30"/>
        <v>0</v>
      </c>
      <c r="BC69" s="14">
        <f t="shared" si="30"/>
        <v>0</v>
      </c>
      <c r="BD69" s="14">
        <f t="shared" si="30"/>
        <v>0</v>
      </c>
      <c r="BE69" s="14">
        <f t="shared" si="30"/>
        <v>0</v>
      </c>
      <c r="BF69" s="14">
        <f t="shared" si="30"/>
        <v>0</v>
      </c>
      <c r="BG69" s="14">
        <f t="shared" si="30"/>
        <v>0</v>
      </c>
      <c r="BH69" s="14">
        <f t="shared" si="30"/>
        <v>0</v>
      </c>
      <c r="BI69" s="14">
        <f t="shared" si="30"/>
        <v>0</v>
      </c>
      <c r="BJ69" s="14">
        <f t="shared" si="30"/>
        <v>0</v>
      </c>
      <c r="BK69" s="14">
        <f t="shared" si="30"/>
        <v>0</v>
      </c>
      <c r="BO69" s="27">
        <f t="shared" si="29"/>
        <v>0</v>
      </c>
      <c r="BP69" s="27">
        <f t="shared" si="29"/>
        <v>0</v>
      </c>
      <c r="BQ69" s="27">
        <f t="shared" si="29"/>
        <v>0</v>
      </c>
      <c r="BR69" s="27">
        <f t="shared" si="29"/>
        <v>0</v>
      </c>
      <c r="BS69" s="27">
        <f t="shared" si="29"/>
        <v>0</v>
      </c>
      <c r="BT69" s="27">
        <f t="shared" si="29"/>
        <v>0</v>
      </c>
    </row>
    <row r="70" spans="1:72" hidden="1" outlineLevel="2" x14ac:dyDescent="0.25">
      <c r="A70" s="11"/>
      <c r="C70" s="2"/>
      <c r="D70" s="14">
        <f t="shared" ref="D70:BK74" si="31">-IFERROR(((1-D127/D32)^(360/D$4))-1,0)</f>
        <v>0</v>
      </c>
      <c r="E70" s="14">
        <f t="shared" si="31"/>
        <v>0</v>
      </c>
      <c r="F70" s="14">
        <f t="shared" si="31"/>
        <v>0</v>
      </c>
      <c r="G70" s="14">
        <f t="shared" si="31"/>
        <v>0</v>
      </c>
      <c r="H70" s="14">
        <f t="shared" si="31"/>
        <v>0</v>
      </c>
      <c r="I70" s="14">
        <f t="shared" si="31"/>
        <v>0</v>
      </c>
      <c r="J70" s="14">
        <f t="shared" si="31"/>
        <v>0</v>
      </c>
      <c r="K70" s="14">
        <f t="shared" si="31"/>
        <v>0</v>
      </c>
      <c r="L70" s="14">
        <f t="shared" si="31"/>
        <v>0</v>
      </c>
      <c r="M70" s="14">
        <f t="shared" si="31"/>
        <v>0</v>
      </c>
      <c r="N70" s="14">
        <f t="shared" si="31"/>
        <v>0</v>
      </c>
      <c r="O70" s="14">
        <f t="shared" si="31"/>
        <v>0</v>
      </c>
      <c r="P70" s="14">
        <f t="shared" si="31"/>
        <v>0</v>
      </c>
      <c r="Q70" s="14">
        <f t="shared" si="31"/>
        <v>0</v>
      </c>
      <c r="R70" s="14">
        <f t="shared" si="31"/>
        <v>0</v>
      </c>
      <c r="S70" s="14">
        <f t="shared" si="31"/>
        <v>0</v>
      </c>
      <c r="T70" s="14">
        <f t="shared" si="31"/>
        <v>0</v>
      </c>
      <c r="U70" s="14">
        <f t="shared" si="31"/>
        <v>0</v>
      </c>
      <c r="V70" s="14">
        <f t="shared" si="31"/>
        <v>0</v>
      </c>
      <c r="W70" s="14">
        <f t="shared" si="31"/>
        <v>0</v>
      </c>
      <c r="X70" s="14">
        <f t="shared" si="31"/>
        <v>0</v>
      </c>
      <c r="Y70" s="14">
        <f t="shared" si="31"/>
        <v>0</v>
      </c>
      <c r="Z70" s="14">
        <f t="shared" si="31"/>
        <v>0</v>
      </c>
      <c r="AA70" s="14">
        <f t="shared" si="31"/>
        <v>0</v>
      </c>
      <c r="AB70" s="14">
        <f t="shared" si="31"/>
        <v>0</v>
      </c>
      <c r="AC70" s="14">
        <f t="shared" si="31"/>
        <v>0</v>
      </c>
      <c r="AD70" s="14">
        <f t="shared" si="31"/>
        <v>0</v>
      </c>
      <c r="AE70" s="14">
        <f t="shared" si="31"/>
        <v>0</v>
      </c>
      <c r="AF70" s="14">
        <f t="shared" si="31"/>
        <v>0</v>
      </c>
      <c r="AG70" s="14">
        <f t="shared" si="31"/>
        <v>0</v>
      </c>
      <c r="AH70" s="14">
        <f t="shared" si="31"/>
        <v>0</v>
      </c>
      <c r="AI70" s="14">
        <f t="shared" si="31"/>
        <v>0</v>
      </c>
      <c r="AJ70" s="14">
        <f t="shared" si="31"/>
        <v>0</v>
      </c>
      <c r="AK70" s="14">
        <f t="shared" si="31"/>
        <v>0</v>
      </c>
      <c r="AL70" s="14">
        <f t="shared" si="31"/>
        <v>0</v>
      </c>
      <c r="AM70" s="14">
        <f t="shared" si="31"/>
        <v>0</v>
      </c>
      <c r="AN70" s="14">
        <f t="shared" si="31"/>
        <v>0</v>
      </c>
      <c r="AO70" s="14">
        <f t="shared" si="31"/>
        <v>0</v>
      </c>
      <c r="AP70" s="14">
        <f t="shared" si="31"/>
        <v>0</v>
      </c>
      <c r="AQ70" s="14">
        <f t="shared" si="31"/>
        <v>0</v>
      </c>
      <c r="AR70" s="14">
        <f t="shared" si="31"/>
        <v>0</v>
      </c>
      <c r="AS70" s="14">
        <f t="shared" si="31"/>
        <v>0</v>
      </c>
      <c r="AT70" s="14">
        <f t="shared" si="31"/>
        <v>0</v>
      </c>
      <c r="AU70" s="14">
        <f t="shared" si="31"/>
        <v>0</v>
      </c>
      <c r="AV70" s="14">
        <f t="shared" si="31"/>
        <v>0</v>
      </c>
      <c r="AW70" s="14">
        <f t="shared" si="31"/>
        <v>0</v>
      </c>
      <c r="AX70" s="14">
        <f t="shared" si="31"/>
        <v>0</v>
      </c>
      <c r="AY70" s="14">
        <f t="shared" si="31"/>
        <v>0</v>
      </c>
      <c r="AZ70" s="14">
        <f t="shared" si="31"/>
        <v>0</v>
      </c>
      <c r="BA70" s="14">
        <f t="shared" si="31"/>
        <v>0</v>
      </c>
      <c r="BB70" s="14">
        <f t="shared" si="31"/>
        <v>0</v>
      </c>
      <c r="BC70" s="14">
        <f t="shared" si="31"/>
        <v>0</v>
      </c>
      <c r="BD70" s="14">
        <f t="shared" si="31"/>
        <v>0</v>
      </c>
      <c r="BE70" s="14">
        <f t="shared" si="31"/>
        <v>0</v>
      </c>
      <c r="BF70" s="14">
        <f t="shared" si="31"/>
        <v>0</v>
      </c>
      <c r="BG70" s="14">
        <f t="shared" si="31"/>
        <v>0</v>
      </c>
      <c r="BH70" s="14">
        <f t="shared" si="31"/>
        <v>0</v>
      </c>
      <c r="BI70" s="14">
        <f t="shared" si="31"/>
        <v>0</v>
      </c>
      <c r="BJ70" s="14">
        <f t="shared" si="31"/>
        <v>0</v>
      </c>
      <c r="BK70" s="14">
        <f t="shared" si="31"/>
        <v>0</v>
      </c>
      <c r="BO70" s="27">
        <f t="shared" si="29"/>
        <v>0</v>
      </c>
      <c r="BP70" s="27">
        <f t="shared" si="29"/>
        <v>0</v>
      </c>
      <c r="BQ70" s="27">
        <f t="shared" si="29"/>
        <v>0</v>
      </c>
      <c r="BR70" s="27">
        <f t="shared" si="29"/>
        <v>0</v>
      </c>
      <c r="BS70" s="27">
        <f t="shared" si="29"/>
        <v>0</v>
      </c>
      <c r="BT70" s="27">
        <f t="shared" si="29"/>
        <v>0</v>
      </c>
    </row>
    <row r="71" spans="1:72" hidden="1" outlineLevel="2" x14ac:dyDescent="0.25">
      <c r="A71" s="11"/>
      <c r="C71" s="2"/>
      <c r="D71" s="14">
        <f t="shared" si="31"/>
        <v>0</v>
      </c>
      <c r="E71" s="14">
        <f t="shared" si="31"/>
        <v>0</v>
      </c>
      <c r="F71" s="14">
        <f t="shared" si="31"/>
        <v>0</v>
      </c>
      <c r="G71" s="14">
        <f t="shared" si="31"/>
        <v>0</v>
      </c>
      <c r="H71" s="14">
        <f t="shared" si="31"/>
        <v>0</v>
      </c>
      <c r="I71" s="14">
        <f t="shared" si="31"/>
        <v>0</v>
      </c>
      <c r="J71" s="14">
        <f t="shared" si="31"/>
        <v>0</v>
      </c>
      <c r="K71" s="14">
        <f t="shared" si="31"/>
        <v>0</v>
      </c>
      <c r="L71" s="14">
        <f t="shared" si="31"/>
        <v>0</v>
      </c>
      <c r="M71" s="14">
        <f t="shared" si="31"/>
        <v>0</v>
      </c>
      <c r="N71" s="14">
        <f t="shared" si="31"/>
        <v>0</v>
      </c>
      <c r="O71" s="14">
        <f t="shared" si="31"/>
        <v>0</v>
      </c>
      <c r="P71" s="14">
        <f t="shared" si="31"/>
        <v>0</v>
      </c>
      <c r="Q71" s="14">
        <f t="shared" si="31"/>
        <v>0</v>
      </c>
      <c r="R71" s="14">
        <f t="shared" si="31"/>
        <v>0</v>
      </c>
      <c r="S71" s="14">
        <f t="shared" si="31"/>
        <v>0</v>
      </c>
      <c r="T71" s="14">
        <f t="shared" si="31"/>
        <v>0</v>
      </c>
      <c r="U71" s="14">
        <f t="shared" si="31"/>
        <v>0</v>
      </c>
      <c r="V71" s="14">
        <f t="shared" si="31"/>
        <v>0</v>
      </c>
      <c r="W71" s="14">
        <f t="shared" si="31"/>
        <v>0</v>
      </c>
      <c r="X71" s="14">
        <f t="shared" si="31"/>
        <v>0</v>
      </c>
      <c r="Y71" s="14">
        <f t="shared" si="31"/>
        <v>0</v>
      </c>
      <c r="Z71" s="14">
        <f t="shared" si="31"/>
        <v>0</v>
      </c>
      <c r="AA71" s="14">
        <f t="shared" si="31"/>
        <v>0</v>
      </c>
      <c r="AB71" s="14">
        <f t="shared" si="31"/>
        <v>0</v>
      </c>
      <c r="AC71" s="14">
        <f t="shared" si="31"/>
        <v>0</v>
      </c>
      <c r="AD71" s="14">
        <f t="shared" si="31"/>
        <v>0</v>
      </c>
      <c r="AE71" s="14">
        <f t="shared" si="31"/>
        <v>0</v>
      </c>
      <c r="AF71" s="14">
        <f t="shared" si="31"/>
        <v>0</v>
      </c>
      <c r="AG71" s="14">
        <f t="shared" si="31"/>
        <v>0</v>
      </c>
      <c r="AH71" s="14">
        <f t="shared" si="31"/>
        <v>0</v>
      </c>
      <c r="AI71" s="14">
        <f t="shared" si="31"/>
        <v>0</v>
      </c>
      <c r="AJ71" s="14">
        <f t="shared" si="31"/>
        <v>0</v>
      </c>
      <c r="AK71" s="14">
        <f t="shared" si="31"/>
        <v>0</v>
      </c>
      <c r="AL71" s="14">
        <f t="shared" si="31"/>
        <v>0</v>
      </c>
      <c r="AM71" s="14">
        <f t="shared" si="31"/>
        <v>0</v>
      </c>
      <c r="AN71" s="14">
        <f t="shared" si="31"/>
        <v>0</v>
      </c>
      <c r="AO71" s="14">
        <f t="shared" si="31"/>
        <v>0</v>
      </c>
      <c r="AP71" s="14">
        <f t="shared" si="31"/>
        <v>0</v>
      </c>
      <c r="AQ71" s="14">
        <f t="shared" si="31"/>
        <v>0</v>
      </c>
      <c r="AR71" s="14">
        <f t="shared" si="31"/>
        <v>0</v>
      </c>
      <c r="AS71" s="14">
        <f t="shared" si="31"/>
        <v>0</v>
      </c>
      <c r="AT71" s="14">
        <f t="shared" si="31"/>
        <v>0</v>
      </c>
      <c r="AU71" s="14">
        <f t="shared" si="31"/>
        <v>0</v>
      </c>
      <c r="AV71" s="14">
        <f t="shared" si="31"/>
        <v>0</v>
      </c>
      <c r="AW71" s="14">
        <f t="shared" si="31"/>
        <v>0</v>
      </c>
      <c r="AX71" s="14">
        <f t="shared" si="31"/>
        <v>0</v>
      </c>
      <c r="AY71" s="14">
        <f t="shared" si="31"/>
        <v>0</v>
      </c>
      <c r="AZ71" s="14">
        <f t="shared" si="31"/>
        <v>0</v>
      </c>
      <c r="BA71" s="14">
        <f t="shared" si="31"/>
        <v>0</v>
      </c>
      <c r="BB71" s="14">
        <f t="shared" si="31"/>
        <v>0</v>
      </c>
      <c r="BC71" s="14">
        <f t="shared" si="31"/>
        <v>0</v>
      </c>
      <c r="BD71" s="14">
        <f t="shared" si="31"/>
        <v>0</v>
      </c>
      <c r="BE71" s="14">
        <f t="shared" si="31"/>
        <v>0</v>
      </c>
      <c r="BF71" s="14">
        <f t="shared" si="31"/>
        <v>0</v>
      </c>
      <c r="BG71" s="14">
        <f t="shared" si="31"/>
        <v>0</v>
      </c>
      <c r="BH71" s="14">
        <f t="shared" si="31"/>
        <v>0</v>
      </c>
      <c r="BI71" s="14">
        <f t="shared" si="31"/>
        <v>0</v>
      </c>
      <c r="BJ71" s="14">
        <f t="shared" si="31"/>
        <v>0</v>
      </c>
      <c r="BK71" s="14">
        <f t="shared" si="31"/>
        <v>0</v>
      </c>
      <c r="BO71" s="27">
        <f t="shared" si="29"/>
        <v>0</v>
      </c>
      <c r="BP71" s="27">
        <f t="shared" si="29"/>
        <v>0</v>
      </c>
      <c r="BQ71" s="27">
        <f t="shared" si="29"/>
        <v>0</v>
      </c>
      <c r="BR71" s="27">
        <f t="shared" si="29"/>
        <v>0</v>
      </c>
      <c r="BS71" s="27">
        <f t="shared" si="29"/>
        <v>0</v>
      </c>
      <c r="BT71" s="27">
        <f t="shared" si="29"/>
        <v>0</v>
      </c>
    </row>
    <row r="72" spans="1:72" hidden="1" outlineLevel="2" x14ac:dyDescent="0.25">
      <c r="A72" s="11"/>
      <c r="C72" s="2"/>
      <c r="D72" s="14">
        <f t="shared" si="31"/>
        <v>0</v>
      </c>
      <c r="E72" s="14">
        <f t="shared" si="31"/>
        <v>0</v>
      </c>
      <c r="F72" s="14">
        <f t="shared" si="31"/>
        <v>0</v>
      </c>
      <c r="G72" s="14">
        <f t="shared" si="31"/>
        <v>0</v>
      </c>
      <c r="H72" s="14">
        <f t="shared" si="31"/>
        <v>0</v>
      </c>
      <c r="I72" s="14">
        <f t="shared" si="31"/>
        <v>0</v>
      </c>
      <c r="J72" s="14">
        <f t="shared" si="31"/>
        <v>0</v>
      </c>
      <c r="K72" s="14">
        <f t="shared" si="31"/>
        <v>0</v>
      </c>
      <c r="L72" s="14">
        <f t="shared" si="31"/>
        <v>0</v>
      </c>
      <c r="M72" s="14">
        <f t="shared" si="31"/>
        <v>0</v>
      </c>
      <c r="N72" s="14">
        <f t="shared" si="31"/>
        <v>0</v>
      </c>
      <c r="O72" s="14">
        <f t="shared" si="31"/>
        <v>0</v>
      </c>
      <c r="P72" s="14">
        <f t="shared" si="31"/>
        <v>0</v>
      </c>
      <c r="Q72" s="14">
        <f t="shared" si="31"/>
        <v>0</v>
      </c>
      <c r="R72" s="14">
        <f t="shared" si="31"/>
        <v>0</v>
      </c>
      <c r="S72" s="14">
        <f t="shared" si="31"/>
        <v>0</v>
      </c>
      <c r="T72" s="14">
        <f t="shared" si="31"/>
        <v>0</v>
      </c>
      <c r="U72" s="14">
        <f t="shared" si="31"/>
        <v>0</v>
      </c>
      <c r="V72" s="14">
        <f t="shared" si="31"/>
        <v>0</v>
      </c>
      <c r="W72" s="14">
        <f t="shared" si="31"/>
        <v>0</v>
      </c>
      <c r="X72" s="14">
        <f t="shared" si="31"/>
        <v>0</v>
      </c>
      <c r="Y72" s="14">
        <f t="shared" si="31"/>
        <v>0</v>
      </c>
      <c r="Z72" s="14">
        <f t="shared" si="31"/>
        <v>0</v>
      </c>
      <c r="AA72" s="14">
        <f t="shared" si="31"/>
        <v>0</v>
      </c>
      <c r="AB72" s="14">
        <f t="shared" si="31"/>
        <v>0</v>
      </c>
      <c r="AC72" s="14">
        <f t="shared" si="31"/>
        <v>0</v>
      </c>
      <c r="AD72" s="14">
        <f t="shared" si="31"/>
        <v>0</v>
      </c>
      <c r="AE72" s="14">
        <f t="shared" si="31"/>
        <v>0</v>
      </c>
      <c r="AF72" s="14">
        <f t="shared" si="31"/>
        <v>0</v>
      </c>
      <c r="AG72" s="14">
        <f t="shared" si="31"/>
        <v>0</v>
      </c>
      <c r="AH72" s="14">
        <f t="shared" si="31"/>
        <v>0</v>
      </c>
      <c r="AI72" s="14">
        <f t="shared" si="31"/>
        <v>0</v>
      </c>
      <c r="AJ72" s="14">
        <f t="shared" si="31"/>
        <v>0</v>
      </c>
      <c r="AK72" s="14">
        <f t="shared" si="31"/>
        <v>0</v>
      </c>
      <c r="AL72" s="14">
        <f t="shared" si="31"/>
        <v>0</v>
      </c>
      <c r="AM72" s="14">
        <f t="shared" si="31"/>
        <v>0</v>
      </c>
      <c r="AN72" s="14">
        <f t="shared" si="31"/>
        <v>0</v>
      </c>
      <c r="AO72" s="14">
        <f t="shared" si="31"/>
        <v>0</v>
      </c>
      <c r="AP72" s="14">
        <f t="shared" si="31"/>
        <v>0</v>
      </c>
      <c r="AQ72" s="14">
        <f t="shared" si="31"/>
        <v>0</v>
      </c>
      <c r="AR72" s="14">
        <f t="shared" si="31"/>
        <v>0</v>
      </c>
      <c r="AS72" s="14">
        <f t="shared" si="31"/>
        <v>0</v>
      </c>
      <c r="AT72" s="14">
        <f t="shared" si="31"/>
        <v>0</v>
      </c>
      <c r="AU72" s="14">
        <f t="shared" si="31"/>
        <v>0</v>
      </c>
      <c r="AV72" s="14">
        <f t="shared" si="31"/>
        <v>0</v>
      </c>
      <c r="AW72" s="14">
        <f t="shared" si="31"/>
        <v>0</v>
      </c>
      <c r="AX72" s="14">
        <f t="shared" si="31"/>
        <v>0</v>
      </c>
      <c r="AY72" s="14">
        <f t="shared" si="31"/>
        <v>0</v>
      </c>
      <c r="AZ72" s="14">
        <f t="shared" si="31"/>
        <v>0</v>
      </c>
      <c r="BA72" s="14">
        <f t="shared" si="31"/>
        <v>0</v>
      </c>
      <c r="BB72" s="14">
        <f t="shared" si="31"/>
        <v>0</v>
      </c>
      <c r="BC72" s="14">
        <f t="shared" si="31"/>
        <v>0</v>
      </c>
      <c r="BD72" s="14">
        <f t="shared" si="31"/>
        <v>0</v>
      </c>
      <c r="BE72" s="14">
        <f t="shared" si="31"/>
        <v>0</v>
      </c>
      <c r="BF72" s="14">
        <f t="shared" si="31"/>
        <v>0</v>
      </c>
      <c r="BG72" s="14">
        <f t="shared" si="31"/>
        <v>0</v>
      </c>
      <c r="BH72" s="14">
        <f t="shared" si="31"/>
        <v>0</v>
      </c>
      <c r="BI72" s="14">
        <f t="shared" si="31"/>
        <v>0</v>
      </c>
      <c r="BJ72" s="14">
        <f t="shared" si="31"/>
        <v>0</v>
      </c>
      <c r="BK72" s="14">
        <f t="shared" si="31"/>
        <v>0</v>
      </c>
      <c r="BO72" s="27">
        <f t="shared" si="29"/>
        <v>0</v>
      </c>
      <c r="BP72" s="27">
        <f t="shared" si="29"/>
        <v>0</v>
      </c>
      <c r="BQ72" s="27">
        <f t="shared" si="29"/>
        <v>0</v>
      </c>
      <c r="BR72" s="27">
        <f t="shared" si="29"/>
        <v>0</v>
      </c>
      <c r="BS72" s="27">
        <f t="shared" si="29"/>
        <v>0</v>
      </c>
      <c r="BT72" s="27">
        <f t="shared" si="29"/>
        <v>0</v>
      </c>
    </row>
    <row r="73" spans="1:72" hidden="1" outlineLevel="1" x14ac:dyDescent="0.25">
      <c r="A73" s="11"/>
      <c r="C73" s="51"/>
      <c r="D73" s="14">
        <f t="shared" si="31"/>
        <v>0</v>
      </c>
      <c r="E73" s="14">
        <f t="shared" si="31"/>
        <v>0</v>
      </c>
      <c r="F73" s="14">
        <f t="shared" si="31"/>
        <v>0</v>
      </c>
      <c r="G73" s="14">
        <f t="shared" si="31"/>
        <v>0</v>
      </c>
      <c r="H73" s="14">
        <f t="shared" si="31"/>
        <v>0</v>
      </c>
      <c r="I73" s="14">
        <f t="shared" si="31"/>
        <v>0</v>
      </c>
      <c r="J73" s="14">
        <f t="shared" si="31"/>
        <v>0</v>
      </c>
      <c r="K73" s="14">
        <f t="shared" si="31"/>
        <v>0</v>
      </c>
      <c r="L73" s="14">
        <f t="shared" si="31"/>
        <v>0</v>
      </c>
      <c r="M73" s="14">
        <f t="shared" si="31"/>
        <v>0</v>
      </c>
      <c r="N73" s="14">
        <f t="shared" si="31"/>
        <v>0</v>
      </c>
      <c r="O73" s="14">
        <f t="shared" si="31"/>
        <v>0</v>
      </c>
      <c r="P73" s="14">
        <f t="shared" si="31"/>
        <v>0</v>
      </c>
      <c r="Q73" s="14">
        <f t="shared" si="31"/>
        <v>0</v>
      </c>
      <c r="R73" s="14">
        <f t="shared" si="31"/>
        <v>0</v>
      </c>
      <c r="S73" s="14">
        <f t="shared" si="31"/>
        <v>0</v>
      </c>
      <c r="T73" s="14">
        <f t="shared" si="31"/>
        <v>0</v>
      </c>
      <c r="U73" s="14">
        <f t="shared" si="31"/>
        <v>0</v>
      </c>
      <c r="V73" s="14">
        <f t="shared" si="31"/>
        <v>0</v>
      </c>
      <c r="W73" s="14">
        <f t="shared" si="31"/>
        <v>0</v>
      </c>
      <c r="X73" s="14">
        <f t="shared" si="31"/>
        <v>0</v>
      </c>
      <c r="Y73" s="14">
        <f t="shared" si="31"/>
        <v>0</v>
      </c>
      <c r="Z73" s="14">
        <f t="shared" si="31"/>
        <v>0</v>
      </c>
      <c r="AA73" s="14">
        <f t="shared" si="31"/>
        <v>0</v>
      </c>
      <c r="AB73" s="14">
        <f t="shared" si="31"/>
        <v>0</v>
      </c>
      <c r="AC73" s="14">
        <f t="shared" si="31"/>
        <v>0</v>
      </c>
      <c r="AD73" s="14">
        <f t="shared" si="31"/>
        <v>0</v>
      </c>
      <c r="AE73" s="14">
        <f t="shared" si="31"/>
        <v>0</v>
      </c>
      <c r="AF73" s="14">
        <f t="shared" si="31"/>
        <v>0</v>
      </c>
      <c r="AG73" s="14">
        <f t="shared" si="31"/>
        <v>0</v>
      </c>
      <c r="AH73" s="14">
        <f t="shared" si="31"/>
        <v>0</v>
      </c>
      <c r="AI73" s="14">
        <f t="shared" si="31"/>
        <v>0</v>
      </c>
      <c r="AJ73" s="14">
        <f t="shared" si="31"/>
        <v>0</v>
      </c>
      <c r="AK73" s="14">
        <f t="shared" si="31"/>
        <v>0</v>
      </c>
      <c r="AL73" s="14">
        <f t="shared" si="31"/>
        <v>0</v>
      </c>
      <c r="AM73" s="14">
        <f t="shared" si="31"/>
        <v>0</v>
      </c>
      <c r="AN73" s="14">
        <f t="shared" si="31"/>
        <v>0</v>
      </c>
      <c r="AO73" s="14">
        <f t="shared" si="31"/>
        <v>0</v>
      </c>
      <c r="AP73" s="14">
        <f t="shared" si="31"/>
        <v>0</v>
      </c>
      <c r="AQ73" s="14">
        <f t="shared" si="31"/>
        <v>0</v>
      </c>
      <c r="AR73" s="14">
        <f t="shared" si="31"/>
        <v>0</v>
      </c>
      <c r="AS73" s="14">
        <f t="shared" si="31"/>
        <v>0</v>
      </c>
      <c r="AT73" s="14">
        <f t="shared" si="31"/>
        <v>0</v>
      </c>
      <c r="AU73" s="14">
        <f t="shared" si="31"/>
        <v>0</v>
      </c>
      <c r="AV73" s="14">
        <f t="shared" si="31"/>
        <v>0</v>
      </c>
      <c r="AW73" s="14">
        <f t="shared" si="31"/>
        <v>0</v>
      </c>
      <c r="AX73" s="14">
        <f t="shared" si="31"/>
        <v>0</v>
      </c>
      <c r="AY73" s="14">
        <f t="shared" si="31"/>
        <v>0</v>
      </c>
      <c r="AZ73" s="14">
        <f t="shared" si="31"/>
        <v>0</v>
      </c>
      <c r="BA73" s="14">
        <f t="shared" si="31"/>
        <v>0</v>
      </c>
      <c r="BB73" s="14">
        <f t="shared" si="31"/>
        <v>0</v>
      </c>
      <c r="BC73" s="14">
        <f t="shared" si="31"/>
        <v>0</v>
      </c>
      <c r="BD73" s="14">
        <f t="shared" si="31"/>
        <v>0</v>
      </c>
      <c r="BE73" s="14">
        <f t="shared" si="31"/>
        <v>0</v>
      </c>
      <c r="BF73" s="14">
        <f t="shared" si="31"/>
        <v>0</v>
      </c>
      <c r="BG73" s="14">
        <f t="shared" si="31"/>
        <v>0</v>
      </c>
      <c r="BH73" s="14">
        <f t="shared" si="31"/>
        <v>0</v>
      </c>
      <c r="BI73" s="14">
        <f t="shared" si="31"/>
        <v>0</v>
      </c>
      <c r="BJ73" s="14">
        <f t="shared" si="31"/>
        <v>0</v>
      </c>
      <c r="BK73" s="14">
        <f t="shared" si="31"/>
        <v>0</v>
      </c>
      <c r="BO73" s="27">
        <f t="shared" si="29"/>
        <v>0</v>
      </c>
      <c r="BP73" s="27">
        <f t="shared" si="29"/>
        <v>0</v>
      </c>
      <c r="BQ73" s="27">
        <f t="shared" si="29"/>
        <v>0</v>
      </c>
      <c r="BR73" s="27">
        <f t="shared" si="29"/>
        <v>0</v>
      </c>
      <c r="BS73" s="27">
        <f t="shared" si="29"/>
        <v>0</v>
      </c>
      <c r="BT73" s="27">
        <f t="shared" si="29"/>
        <v>0</v>
      </c>
    </row>
    <row r="74" spans="1:72" hidden="1" outlineLevel="1" x14ac:dyDescent="0.25">
      <c r="A74" s="11"/>
      <c r="C74" s="51"/>
      <c r="D74" s="14">
        <f t="shared" si="31"/>
        <v>0</v>
      </c>
      <c r="E74" s="14">
        <f t="shared" si="31"/>
        <v>0</v>
      </c>
      <c r="F74" s="14">
        <f t="shared" si="31"/>
        <v>0</v>
      </c>
      <c r="G74" s="14">
        <f t="shared" si="31"/>
        <v>0</v>
      </c>
      <c r="H74" s="14">
        <f t="shared" si="31"/>
        <v>0</v>
      </c>
      <c r="I74" s="14">
        <f t="shared" si="31"/>
        <v>0</v>
      </c>
      <c r="J74" s="14">
        <f t="shared" si="31"/>
        <v>0</v>
      </c>
      <c r="K74" s="14">
        <f t="shared" si="31"/>
        <v>0</v>
      </c>
      <c r="L74" s="14">
        <f t="shared" si="31"/>
        <v>0</v>
      </c>
      <c r="M74" s="14">
        <f t="shared" si="31"/>
        <v>0</v>
      </c>
      <c r="N74" s="14">
        <f t="shared" si="31"/>
        <v>0</v>
      </c>
      <c r="O74" s="14">
        <f t="shared" si="31"/>
        <v>0</v>
      </c>
      <c r="P74" s="14">
        <f t="shared" si="31"/>
        <v>0</v>
      </c>
      <c r="Q74" s="14">
        <f t="shared" si="31"/>
        <v>0</v>
      </c>
      <c r="R74" s="14">
        <f t="shared" si="31"/>
        <v>0</v>
      </c>
      <c r="S74" s="14">
        <f t="shared" ref="S74:BK81" si="32">-IFERROR(((1-S131/S36)^(360/S$4))-1,0)</f>
        <v>0</v>
      </c>
      <c r="T74" s="14">
        <f t="shared" si="32"/>
        <v>0</v>
      </c>
      <c r="U74" s="14">
        <f t="shared" si="32"/>
        <v>0</v>
      </c>
      <c r="V74" s="14">
        <f t="shared" si="32"/>
        <v>0</v>
      </c>
      <c r="W74" s="14">
        <f t="shared" si="32"/>
        <v>0</v>
      </c>
      <c r="X74" s="14">
        <f t="shared" si="32"/>
        <v>0</v>
      </c>
      <c r="Y74" s="14">
        <f t="shared" si="32"/>
        <v>0</v>
      </c>
      <c r="Z74" s="14">
        <f t="shared" si="32"/>
        <v>0</v>
      </c>
      <c r="AA74" s="14">
        <f t="shared" si="32"/>
        <v>0</v>
      </c>
      <c r="AB74" s="14">
        <f t="shared" si="32"/>
        <v>0</v>
      </c>
      <c r="AC74" s="14">
        <f t="shared" si="32"/>
        <v>0</v>
      </c>
      <c r="AD74" s="14">
        <f t="shared" si="32"/>
        <v>0</v>
      </c>
      <c r="AE74" s="14">
        <f t="shared" si="32"/>
        <v>0</v>
      </c>
      <c r="AF74" s="14">
        <f t="shared" si="32"/>
        <v>0</v>
      </c>
      <c r="AG74" s="14">
        <f t="shared" si="32"/>
        <v>0</v>
      </c>
      <c r="AH74" s="14">
        <f t="shared" si="32"/>
        <v>0</v>
      </c>
      <c r="AI74" s="14">
        <f t="shared" si="32"/>
        <v>0</v>
      </c>
      <c r="AJ74" s="14">
        <f t="shared" si="32"/>
        <v>0</v>
      </c>
      <c r="AK74" s="14">
        <f t="shared" si="32"/>
        <v>0</v>
      </c>
      <c r="AL74" s="14">
        <f t="shared" si="32"/>
        <v>0</v>
      </c>
      <c r="AM74" s="14">
        <f t="shared" si="32"/>
        <v>0</v>
      </c>
      <c r="AN74" s="14">
        <f t="shared" si="32"/>
        <v>0</v>
      </c>
      <c r="AO74" s="14">
        <f t="shared" si="32"/>
        <v>0</v>
      </c>
      <c r="AP74" s="14">
        <f t="shared" si="32"/>
        <v>0</v>
      </c>
      <c r="AQ74" s="14">
        <f t="shared" si="32"/>
        <v>0</v>
      </c>
      <c r="AR74" s="14">
        <f t="shared" si="32"/>
        <v>0</v>
      </c>
      <c r="AS74" s="14">
        <f t="shared" si="32"/>
        <v>0</v>
      </c>
      <c r="AT74" s="14">
        <f t="shared" si="32"/>
        <v>0</v>
      </c>
      <c r="AU74" s="14">
        <f t="shared" si="32"/>
        <v>0</v>
      </c>
      <c r="AV74" s="14">
        <f t="shared" si="32"/>
        <v>0</v>
      </c>
      <c r="AW74" s="14">
        <f t="shared" si="32"/>
        <v>0</v>
      </c>
      <c r="AX74" s="14">
        <f t="shared" si="32"/>
        <v>0</v>
      </c>
      <c r="AY74" s="14">
        <f t="shared" si="32"/>
        <v>0</v>
      </c>
      <c r="AZ74" s="14">
        <f t="shared" si="32"/>
        <v>0</v>
      </c>
      <c r="BA74" s="14">
        <f t="shared" si="32"/>
        <v>0</v>
      </c>
      <c r="BB74" s="14">
        <f t="shared" si="32"/>
        <v>0</v>
      </c>
      <c r="BC74" s="14">
        <f t="shared" si="32"/>
        <v>0</v>
      </c>
      <c r="BD74" s="14">
        <f t="shared" si="32"/>
        <v>0</v>
      </c>
      <c r="BE74" s="14">
        <f t="shared" si="32"/>
        <v>0</v>
      </c>
      <c r="BF74" s="14">
        <f t="shared" si="32"/>
        <v>0</v>
      </c>
      <c r="BG74" s="14">
        <f t="shared" si="32"/>
        <v>0</v>
      </c>
      <c r="BH74" s="14">
        <f t="shared" si="32"/>
        <v>0</v>
      </c>
      <c r="BI74" s="14">
        <f t="shared" si="32"/>
        <v>0</v>
      </c>
      <c r="BJ74" s="14">
        <f t="shared" si="32"/>
        <v>0</v>
      </c>
      <c r="BK74" s="14">
        <f t="shared" si="32"/>
        <v>0</v>
      </c>
      <c r="BO74" s="27">
        <f t="shared" si="29"/>
        <v>0</v>
      </c>
      <c r="BP74" s="27">
        <f t="shared" si="29"/>
        <v>0</v>
      </c>
      <c r="BQ74" s="27">
        <f t="shared" si="29"/>
        <v>0</v>
      </c>
      <c r="BR74" s="27">
        <f t="shared" si="29"/>
        <v>0</v>
      </c>
      <c r="BS74" s="27">
        <f t="shared" si="29"/>
        <v>0</v>
      </c>
      <c r="BT74" s="27">
        <f t="shared" si="29"/>
        <v>0</v>
      </c>
    </row>
    <row r="75" spans="1:72" hidden="1" outlineLevel="1" x14ac:dyDescent="0.25">
      <c r="A75" s="11"/>
      <c r="C75" s="51"/>
      <c r="D75" s="14">
        <f t="shared" ref="D75:AI81" si="33">-IFERROR(((1-D132/D37)^(360/D$4))-1,0)</f>
        <v>0</v>
      </c>
      <c r="E75" s="14">
        <f t="shared" si="33"/>
        <v>0</v>
      </c>
      <c r="F75" s="14">
        <f t="shared" si="33"/>
        <v>0</v>
      </c>
      <c r="G75" s="14">
        <f t="shared" si="33"/>
        <v>0</v>
      </c>
      <c r="H75" s="14">
        <f t="shared" si="33"/>
        <v>0</v>
      </c>
      <c r="I75" s="14">
        <f t="shared" si="33"/>
        <v>0</v>
      </c>
      <c r="J75" s="14">
        <f t="shared" si="33"/>
        <v>0</v>
      </c>
      <c r="K75" s="14">
        <f t="shared" si="33"/>
        <v>0</v>
      </c>
      <c r="L75" s="14">
        <f t="shared" si="33"/>
        <v>0</v>
      </c>
      <c r="M75" s="14">
        <f t="shared" si="33"/>
        <v>0</v>
      </c>
      <c r="N75" s="14">
        <f t="shared" si="33"/>
        <v>0</v>
      </c>
      <c r="O75" s="14">
        <f t="shared" si="33"/>
        <v>0</v>
      </c>
      <c r="P75" s="14">
        <f t="shared" si="33"/>
        <v>0</v>
      </c>
      <c r="Q75" s="14">
        <f t="shared" si="33"/>
        <v>0</v>
      </c>
      <c r="R75" s="14">
        <f t="shared" si="33"/>
        <v>0</v>
      </c>
      <c r="S75" s="14">
        <f t="shared" si="33"/>
        <v>0</v>
      </c>
      <c r="T75" s="14">
        <f t="shared" si="33"/>
        <v>0</v>
      </c>
      <c r="U75" s="14">
        <f t="shared" si="33"/>
        <v>0</v>
      </c>
      <c r="V75" s="14">
        <f t="shared" si="33"/>
        <v>0</v>
      </c>
      <c r="W75" s="14">
        <f t="shared" si="33"/>
        <v>0</v>
      </c>
      <c r="X75" s="14">
        <f t="shared" si="33"/>
        <v>0</v>
      </c>
      <c r="Y75" s="14">
        <f t="shared" si="33"/>
        <v>0</v>
      </c>
      <c r="Z75" s="14">
        <f t="shared" si="33"/>
        <v>0</v>
      </c>
      <c r="AA75" s="14">
        <f t="shared" si="33"/>
        <v>0</v>
      </c>
      <c r="AB75" s="14">
        <f t="shared" si="33"/>
        <v>0</v>
      </c>
      <c r="AC75" s="14">
        <f t="shared" si="33"/>
        <v>0</v>
      </c>
      <c r="AD75" s="14">
        <f t="shared" si="33"/>
        <v>0</v>
      </c>
      <c r="AE75" s="14">
        <f t="shared" si="33"/>
        <v>0</v>
      </c>
      <c r="AF75" s="14">
        <f t="shared" si="33"/>
        <v>0</v>
      </c>
      <c r="AG75" s="14">
        <f t="shared" si="33"/>
        <v>0</v>
      </c>
      <c r="AH75" s="14">
        <f t="shared" si="33"/>
        <v>0</v>
      </c>
      <c r="AI75" s="14">
        <f t="shared" si="33"/>
        <v>0</v>
      </c>
      <c r="AJ75" s="14">
        <f t="shared" si="32"/>
        <v>0</v>
      </c>
      <c r="AK75" s="14">
        <f t="shared" si="32"/>
        <v>0</v>
      </c>
      <c r="AL75" s="14">
        <f t="shared" si="32"/>
        <v>0</v>
      </c>
      <c r="AM75" s="14">
        <f t="shared" si="32"/>
        <v>0</v>
      </c>
      <c r="AN75" s="14">
        <f t="shared" si="32"/>
        <v>0</v>
      </c>
      <c r="AO75" s="14">
        <f t="shared" si="32"/>
        <v>0</v>
      </c>
      <c r="AP75" s="14">
        <f t="shared" si="32"/>
        <v>0</v>
      </c>
      <c r="AQ75" s="14">
        <f t="shared" si="32"/>
        <v>0</v>
      </c>
      <c r="AR75" s="14">
        <f t="shared" si="32"/>
        <v>0</v>
      </c>
      <c r="AS75" s="14">
        <f t="shared" si="32"/>
        <v>0</v>
      </c>
      <c r="AT75" s="14">
        <f t="shared" si="32"/>
        <v>0</v>
      </c>
      <c r="AU75" s="14">
        <f t="shared" si="32"/>
        <v>0</v>
      </c>
      <c r="AV75" s="14">
        <f t="shared" si="32"/>
        <v>0</v>
      </c>
      <c r="AW75" s="14">
        <f t="shared" si="32"/>
        <v>0</v>
      </c>
      <c r="AX75" s="14">
        <f t="shared" si="32"/>
        <v>0</v>
      </c>
      <c r="AY75" s="14">
        <f t="shared" si="32"/>
        <v>0</v>
      </c>
      <c r="AZ75" s="14">
        <f t="shared" si="32"/>
        <v>0</v>
      </c>
      <c r="BA75" s="14">
        <f t="shared" si="32"/>
        <v>0</v>
      </c>
      <c r="BB75" s="14">
        <f t="shared" si="32"/>
        <v>0</v>
      </c>
      <c r="BC75" s="14">
        <f t="shared" si="32"/>
        <v>0</v>
      </c>
      <c r="BD75" s="14">
        <f t="shared" si="32"/>
        <v>0</v>
      </c>
      <c r="BE75" s="14">
        <f t="shared" si="32"/>
        <v>0</v>
      </c>
      <c r="BF75" s="14">
        <f t="shared" si="32"/>
        <v>0</v>
      </c>
      <c r="BG75" s="14">
        <f t="shared" si="32"/>
        <v>0</v>
      </c>
      <c r="BH75" s="14">
        <f t="shared" si="32"/>
        <v>0</v>
      </c>
      <c r="BI75" s="14">
        <f t="shared" si="32"/>
        <v>0</v>
      </c>
      <c r="BJ75" s="14">
        <f t="shared" si="32"/>
        <v>0</v>
      </c>
      <c r="BK75" s="14">
        <f t="shared" si="32"/>
        <v>0</v>
      </c>
      <c r="BO75" s="27">
        <f t="shared" si="29"/>
        <v>0</v>
      </c>
      <c r="BP75" s="27">
        <f t="shared" si="29"/>
        <v>0</v>
      </c>
      <c r="BQ75" s="27">
        <f t="shared" si="29"/>
        <v>0</v>
      </c>
      <c r="BR75" s="27">
        <f t="shared" si="29"/>
        <v>0</v>
      </c>
      <c r="BS75" s="27">
        <f t="shared" si="29"/>
        <v>0</v>
      </c>
      <c r="BT75" s="27">
        <f t="shared" si="29"/>
        <v>0</v>
      </c>
    </row>
    <row r="76" spans="1:72" hidden="1" outlineLevel="1" x14ac:dyDescent="0.25">
      <c r="A76" s="11"/>
      <c r="C76" s="51"/>
      <c r="D76" s="14">
        <f t="shared" si="33"/>
        <v>0</v>
      </c>
      <c r="E76" s="14">
        <f t="shared" si="33"/>
        <v>0</v>
      </c>
      <c r="F76" s="14">
        <f t="shared" si="33"/>
        <v>0</v>
      </c>
      <c r="G76" s="14">
        <f t="shared" si="33"/>
        <v>0</v>
      </c>
      <c r="H76" s="14">
        <f t="shared" si="33"/>
        <v>0</v>
      </c>
      <c r="I76" s="14">
        <f t="shared" si="33"/>
        <v>0</v>
      </c>
      <c r="J76" s="14">
        <f t="shared" si="33"/>
        <v>0</v>
      </c>
      <c r="K76" s="14">
        <f t="shared" si="33"/>
        <v>0</v>
      </c>
      <c r="L76" s="14">
        <f t="shared" si="33"/>
        <v>0</v>
      </c>
      <c r="M76" s="14">
        <f t="shared" si="33"/>
        <v>0</v>
      </c>
      <c r="N76" s="14">
        <f t="shared" si="33"/>
        <v>0</v>
      </c>
      <c r="O76" s="14">
        <f t="shared" si="33"/>
        <v>0</v>
      </c>
      <c r="P76" s="14">
        <f t="shared" si="33"/>
        <v>0</v>
      </c>
      <c r="Q76" s="14">
        <f t="shared" si="33"/>
        <v>0</v>
      </c>
      <c r="R76" s="14">
        <f t="shared" si="33"/>
        <v>0</v>
      </c>
      <c r="S76" s="14">
        <f t="shared" si="33"/>
        <v>0</v>
      </c>
      <c r="T76" s="14">
        <f t="shared" si="33"/>
        <v>0</v>
      </c>
      <c r="U76" s="14">
        <f t="shared" si="33"/>
        <v>0</v>
      </c>
      <c r="V76" s="14">
        <f t="shared" si="33"/>
        <v>0</v>
      </c>
      <c r="W76" s="14">
        <f t="shared" si="33"/>
        <v>0</v>
      </c>
      <c r="X76" s="14">
        <f t="shared" si="33"/>
        <v>0</v>
      </c>
      <c r="Y76" s="14">
        <f t="shared" si="33"/>
        <v>0</v>
      </c>
      <c r="Z76" s="14">
        <f t="shared" si="33"/>
        <v>0</v>
      </c>
      <c r="AA76" s="14">
        <f t="shared" si="33"/>
        <v>0</v>
      </c>
      <c r="AB76" s="14">
        <f t="shared" si="33"/>
        <v>0</v>
      </c>
      <c r="AC76" s="14">
        <f t="shared" si="33"/>
        <v>0</v>
      </c>
      <c r="AD76" s="14">
        <f t="shared" si="33"/>
        <v>0</v>
      </c>
      <c r="AE76" s="14">
        <f t="shared" si="33"/>
        <v>0</v>
      </c>
      <c r="AF76" s="14">
        <f t="shared" si="33"/>
        <v>0</v>
      </c>
      <c r="AG76" s="14">
        <f t="shared" si="33"/>
        <v>0</v>
      </c>
      <c r="AH76" s="14">
        <f t="shared" si="33"/>
        <v>0</v>
      </c>
      <c r="AI76" s="14">
        <f t="shared" si="33"/>
        <v>0</v>
      </c>
      <c r="AJ76" s="14">
        <f t="shared" si="32"/>
        <v>0</v>
      </c>
      <c r="AK76" s="14">
        <f t="shared" si="32"/>
        <v>0</v>
      </c>
      <c r="AL76" s="14">
        <f t="shared" si="32"/>
        <v>0</v>
      </c>
      <c r="AM76" s="14">
        <f t="shared" si="32"/>
        <v>0</v>
      </c>
      <c r="AN76" s="14">
        <f t="shared" si="32"/>
        <v>0</v>
      </c>
      <c r="AO76" s="14">
        <f t="shared" si="32"/>
        <v>0</v>
      </c>
      <c r="AP76" s="14">
        <f t="shared" si="32"/>
        <v>0</v>
      </c>
      <c r="AQ76" s="14">
        <f t="shared" si="32"/>
        <v>0</v>
      </c>
      <c r="AR76" s="14">
        <f t="shared" si="32"/>
        <v>0</v>
      </c>
      <c r="AS76" s="14">
        <f t="shared" si="32"/>
        <v>0</v>
      </c>
      <c r="AT76" s="14">
        <f t="shared" si="32"/>
        <v>0</v>
      </c>
      <c r="AU76" s="14">
        <f t="shared" si="32"/>
        <v>0</v>
      </c>
      <c r="AV76" s="14">
        <f t="shared" si="32"/>
        <v>0</v>
      </c>
      <c r="AW76" s="14">
        <f t="shared" si="32"/>
        <v>0</v>
      </c>
      <c r="AX76" s="14">
        <f t="shared" si="32"/>
        <v>0</v>
      </c>
      <c r="AY76" s="14">
        <f t="shared" si="32"/>
        <v>0</v>
      </c>
      <c r="AZ76" s="14">
        <f t="shared" si="32"/>
        <v>0</v>
      </c>
      <c r="BA76" s="14">
        <f t="shared" si="32"/>
        <v>0</v>
      </c>
      <c r="BB76" s="14">
        <f t="shared" si="32"/>
        <v>0</v>
      </c>
      <c r="BC76" s="14">
        <f t="shared" si="32"/>
        <v>0</v>
      </c>
      <c r="BD76" s="14">
        <f t="shared" si="32"/>
        <v>0</v>
      </c>
      <c r="BE76" s="14">
        <f t="shared" si="32"/>
        <v>0</v>
      </c>
      <c r="BF76" s="14">
        <f t="shared" si="32"/>
        <v>0</v>
      </c>
      <c r="BG76" s="14">
        <f t="shared" si="32"/>
        <v>0</v>
      </c>
      <c r="BH76" s="14">
        <f t="shared" si="32"/>
        <v>0</v>
      </c>
      <c r="BI76" s="14">
        <f t="shared" si="32"/>
        <v>0</v>
      </c>
      <c r="BJ76" s="14">
        <f t="shared" si="32"/>
        <v>0</v>
      </c>
      <c r="BK76" s="14">
        <f t="shared" si="32"/>
        <v>0</v>
      </c>
      <c r="BO76" s="27">
        <f t="shared" si="29"/>
        <v>0</v>
      </c>
      <c r="BP76" s="27">
        <f t="shared" si="29"/>
        <v>0</v>
      </c>
      <c r="BQ76" s="27">
        <f t="shared" si="29"/>
        <v>0</v>
      </c>
      <c r="BR76" s="27">
        <f t="shared" si="29"/>
        <v>0</v>
      </c>
      <c r="BS76" s="27">
        <f t="shared" si="29"/>
        <v>0</v>
      </c>
      <c r="BT76" s="27">
        <f t="shared" si="29"/>
        <v>0</v>
      </c>
    </row>
    <row r="77" spans="1:72" hidden="1" outlineLevel="1" x14ac:dyDescent="0.25">
      <c r="A77" s="11"/>
      <c r="C77" s="51"/>
      <c r="D77" s="14">
        <f t="shared" si="33"/>
        <v>0</v>
      </c>
      <c r="E77" s="14">
        <f t="shared" si="33"/>
        <v>0</v>
      </c>
      <c r="F77" s="14">
        <f t="shared" si="33"/>
        <v>0</v>
      </c>
      <c r="G77" s="14">
        <f t="shared" si="33"/>
        <v>0</v>
      </c>
      <c r="H77" s="14">
        <f t="shared" si="33"/>
        <v>0</v>
      </c>
      <c r="I77" s="14">
        <f t="shared" si="33"/>
        <v>0</v>
      </c>
      <c r="J77" s="14">
        <f t="shared" si="33"/>
        <v>0</v>
      </c>
      <c r="K77" s="14">
        <f t="shared" si="33"/>
        <v>0</v>
      </c>
      <c r="L77" s="14">
        <f t="shared" si="33"/>
        <v>0</v>
      </c>
      <c r="M77" s="14">
        <f t="shared" si="33"/>
        <v>0</v>
      </c>
      <c r="N77" s="14">
        <f t="shared" si="33"/>
        <v>0</v>
      </c>
      <c r="O77" s="14">
        <f t="shared" si="33"/>
        <v>0</v>
      </c>
      <c r="P77" s="14">
        <f t="shared" si="33"/>
        <v>0</v>
      </c>
      <c r="Q77" s="14">
        <f t="shared" si="33"/>
        <v>0</v>
      </c>
      <c r="R77" s="14">
        <f t="shared" si="33"/>
        <v>0</v>
      </c>
      <c r="S77" s="14">
        <f t="shared" si="33"/>
        <v>0</v>
      </c>
      <c r="T77" s="14">
        <f t="shared" si="33"/>
        <v>0</v>
      </c>
      <c r="U77" s="14">
        <f t="shared" si="33"/>
        <v>0</v>
      </c>
      <c r="V77" s="14">
        <f t="shared" si="33"/>
        <v>0</v>
      </c>
      <c r="W77" s="14">
        <f t="shared" si="33"/>
        <v>0</v>
      </c>
      <c r="X77" s="14">
        <f t="shared" si="33"/>
        <v>0</v>
      </c>
      <c r="Y77" s="14">
        <f t="shared" si="33"/>
        <v>0</v>
      </c>
      <c r="Z77" s="14">
        <f t="shared" si="33"/>
        <v>0</v>
      </c>
      <c r="AA77" s="14">
        <f t="shared" si="33"/>
        <v>0</v>
      </c>
      <c r="AB77" s="14">
        <f t="shared" si="33"/>
        <v>0</v>
      </c>
      <c r="AC77" s="14">
        <f t="shared" si="33"/>
        <v>0</v>
      </c>
      <c r="AD77" s="14">
        <f t="shared" si="33"/>
        <v>0</v>
      </c>
      <c r="AE77" s="14">
        <f t="shared" si="33"/>
        <v>0</v>
      </c>
      <c r="AF77" s="14">
        <f t="shared" si="33"/>
        <v>0</v>
      </c>
      <c r="AG77" s="14">
        <f t="shared" si="33"/>
        <v>0</v>
      </c>
      <c r="AH77" s="14">
        <f t="shared" si="33"/>
        <v>0</v>
      </c>
      <c r="AI77" s="14">
        <f t="shared" si="33"/>
        <v>0</v>
      </c>
      <c r="AJ77" s="14">
        <f t="shared" si="32"/>
        <v>0</v>
      </c>
      <c r="AK77" s="14">
        <f t="shared" si="32"/>
        <v>0</v>
      </c>
      <c r="AL77" s="14">
        <f t="shared" si="32"/>
        <v>0</v>
      </c>
      <c r="AM77" s="14">
        <f t="shared" si="32"/>
        <v>0</v>
      </c>
      <c r="AN77" s="14">
        <f t="shared" si="32"/>
        <v>0</v>
      </c>
      <c r="AO77" s="14">
        <f t="shared" si="32"/>
        <v>0</v>
      </c>
      <c r="AP77" s="14">
        <f t="shared" si="32"/>
        <v>0</v>
      </c>
      <c r="AQ77" s="14">
        <f t="shared" si="32"/>
        <v>0</v>
      </c>
      <c r="AR77" s="14">
        <f t="shared" si="32"/>
        <v>0</v>
      </c>
      <c r="AS77" s="14">
        <f t="shared" si="32"/>
        <v>0</v>
      </c>
      <c r="AT77" s="14">
        <f t="shared" si="32"/>
        <v>0</v>
      </c>
      <c r="AU77" s="14">
        <f t="shared" si="32"/>
        <v>0</v>
      </c>
      <c r="AV77" s="14">
        <f t="shared" si="32"/>
        <v>0</v>
      </c>
      <c r="AW77" s="14">
        <f t="shared" si="32"/>
        <v>0</v>
      </c>
      <c r="AX77" s="14">
        <f t="shared" si="32"/>
        <v>0</v>
      </c>
      <c r="AY77" s="14">
        <f t="shared" si="32"/>
        <v>0</v>
      </c>
      <c r="AZ77" s="14">
        <f t="shared" si="32"/>
        <v>0</v>
      </c>
      <c r="BA77" s="14">
        <f t="shared" si="32"/>
        <v>0</v>
      </c>
      <c r="BB77" s="14">
        <f t="shared" si="32"/>
        <v>0</v>
      </c>
      <c r="BC77" s="14">
        <f t="shared" si="32"/>
        <v>0</v>
      </c>
      <c r="BD77" s="14">
        <f t="shared" si="32"/>
        <v>0</v>
      </c>
      <c r="BE77" s="14">
        <f t="shared" si="32"/>
        <v>0</v>
      </c>
      <c r="BF77" s="14">
        <f t="shared" si="32"/>
        <v>0</v>
      </c>
      <c r="BG77" s="14">
        <f t="shared" si="32"/>
        <v>0</v>
      </c>
      <c r="BH77" s="14">
        <f t="shared" si="32"/>
        <v>0</v>
      </c>
      <c r="BI77" s="14">
        <f t="shared" si="32"/>
        <v>0</v>
      </c>
      <c r="BJ77" s="14">
        <f t="shared" si="32"/>
        <v>0</v>
      </c>
      <c r="BK77" s="14">
        <f t="shared" si="32"/>
        <v>0</v>
      </c>
      <c r="BO77" s="27">
        <f t="shared" si="29"/>
        <v>0</v>
      </c>
      <c r="BP77" s="27">
        <f t="shared" si="29"/>
        <v>0</v>
      </c>
      <c r="BQ77" s="27">
        <f t="shared" si="29"/>
        <v>0</v>
      </c>
      <c r="BR77" s="27">
        <f t="shared" si="29"/>
        <v>0</v>
      </c>
      <c r="BS77" s="27">
        <f t="shared" si="29"/>
        <v>0</v>
      </c>
      <c r="BT77" s="27">
        <f t="shared" si="29"/>
        <v>0</v>
      </c>
    </row>
    <row r="78" spans="1:72" hidden="1" outlineLevel="2" x14ac:dyDescent="0.25">
      <c r="A78" s="11"/>
      <c r="C78" s="2"/>
      <c r="D78" s="14">
        <f t="shared" si="33"/>
        <v>0</v>
      </c>
      <c r="E78" s="14">
        <f t="shared" si="33"/>
        <v>0</v>
      </c>
      <c r="F78" s="14">
        <f t="shared" si="33"/>
        <v>0</v>
      </c>
      <c r="G78" s="14">
        <f t="shared" si="33"/>
        <v>0</v>
      </c>
      <c r="H78" s="14">
        <f t="shared" si="33"/>
        <v>0</v>
      </c>
      <c r="I78" s="14">
        <f t="shared" si="33"/>
        <v>0</v>
      </c>
      <c r="J78" s="14">
        <f t="shared" si="33"/>
        <v>0</v>
      </c>
      <c r="K78" s="14">
        <f t="shared" si="33"/>
        <v>0</v>
      </c>
      <c r="L78" s="14">
        <f t="shared" si="33"/>
        <v>0</v>
      </c>
      <c r="M78" s="14">
        <f t="shared" si="33"/>
        <v>0</v>
      </c>
      <c r="N78" s="14">
        <f t="shared" si="33"/>
        <v>0</v>
      </c>
      <c r="O78" s="14">
        <f t="shared" si="33"/>
        <v>0</v>
      </c>
      <c r="P78" s="14">
        <f t="shared" si="33"/>
        <v>0</v>
      </c>
      <c r="Q78" s="14">
        <f t="shared" si="33"/>
        <v>0</v>
      </c>
      <c r="R78" s="14">
        <f t="shared" si="33"/>
        <v>0</v>
      </c>
      <c r="S78" s="14">
        <f t="shared" si="33"/>
        <v>0</v>
      </c>
      <c r="T78" s="14">
        <f t="shared" si="33"/>
        <v>0</v>
      </c>
      <c r="U78" s="14">
        <f t="shared" si="33"/>
        <v>0</v>
      </c>
      <c r="V78" s="14">
        <f t="shared" si="33"/>
        <v>0</v>
      </c>
      <c r="W78" s="14">
        <f t="shared" si="33"/>
        <v>0</v>
      </c>
      <c r="X78" s="14">
        <f t="shared" si="33"/>
        <v>0</v>
      </c>
      <c r="Y78" s="14">
        <f t="shared" si="33"/>
        <v>0</v>
      </c>
      <c r="Z78" s="14">
        <f t="shared" si="33"/>
        <v>0</v>
      </c>
      <c r="AA78" s="14">
        <f t="shared" si="33"/>
        <v>0</v>
      </c>
      <c r="AB78" s="14">
        <f t="shared" si="33"/>
        <v>0</v>
      </c>
      <c r="AC78" s="14">
        <f t="shared" si="33"/>
        <v>0</v>
      </c>
      <c r="AD78" s="14">
        <f t="shared" si="33"/>
        <v>0</v>
      </c>
      <c r="AE78" s="14">
        <f t="shared" si="33"/>
        <v>0</v>
      </c>
      <c r="AF78" s="14">
        <f t="shared" si="33"/>
        <v>0</v>
      </c>
      <c r="AG78" s="14">
        <f t="shared" si="33"/>
        <v>0</v>
      </c>
      <c r="AH78" s="14">
        <f t="shared" si="33"/>
        <v>0</v>
      </c>
      <c r="AI78" s="14">
        <f t="shared" si="33"/>
        <v>0</v>
      </c>
      <c r="AJ78" s="14">
        <f t="shared" si="32"/>
        <v>0</v>
      </c>
      <c r="AK78" s="14">
        <f t="shared" si="32"/>
        <v>0</v>
      </c>
      <c r="AL78" s="14">
        <f t="shared" si="32"/>
        <v>0</v>
      </c>
      <c r="AM78" s="14">
        <f t="shared" si="32"/>
        <v>0</v>
      </c>
      <c r="AN78" s="14">
        <f t="shared" si="32"/>
        <v>0</v>
      </c>
      <c r="AO78" s="14">
        <f t="shared" si="32"/>
        <v>0</v>
      </c>
      <c r="AP78" s="14">
        <f t="shared" si="32"/>
        <v>0</v>
      </c>
      <c r="AQ78" s="14">
        <f t="shared" si="32"/>
        <v>0</v>
      </c>
      <c r="AR78" s="14">
        <f t="shared" si="32"/>
        <v>0</v>
      </c>
      <c r="AS78" s="14">
        <f t="shared" si="32"/>
        <v>0</v>
      </c>
      <c r="AT78" s="14">
        <f t="shared" si="32"/>
        <v>0</v>
      </c>
      <c r="AU78" s="14">
        <f t="shared" si="32"/>
        <v>0</v>
      </c>
      <c r="AV78" s="14">
        <f t="shared" si="32"/>
        <v>0</v>
      </c>
      <c r="AW78" s="14">
        <f t="shared" si="32"/>
        <v>0</v>
      </c>
      <c r="AX78" s="14">
        <f t="shared" si="32"/>
        <v>0</v>
      </c>
      <c r="AY78" s="14">
        <f t="shared" si="32"/>
        <v>0</v>
      </c>
      <c r="AZ78" s="14">
        <f t="shared" si="32"/>
        <v>0</v>
      </c>
      <c r="BA78" s="14">
        <f t="shared" si="32"/>
        <v>0</v>
      </c>
      <c r="BB78" s="14">
        <f t="shared" si="32"/>
        <v>0</v>
      </c>
      <c r="BC78" s="14">
        <f t="shared" si="32"/>
        <v>0</v>
      </c>
      <c r="BD78" s="14">
        <f t="shared" si="32"/>
        <v>0</v>
      </c>
      <c r="BE78" s="14">
        <f t="shared" si="32"/>
        <v>0</v>
      </c>
      <c r="BF78" s="14">
        <f t="shared" si="32"/>
        <v>0</v>
      </c>
      <c r="BG78" s="14">
        <f t="shared" si="32"/>
        <v>0</v>
      </c>
      <c r="BH78" s="14">
        <f t="shared" si="32"/>
        <v>0</v>
      </c>
      <c r="BI78" s="14">
        <f t="shared" si="32"/>
        <v>0</v>
      </c>
      <c r="BJ78" s="14">
        <f t="shared" si="32"/>
        <v>0</v>
      </c>
      <c r="BK78" s="14">
        <f t="shared" si="32"/>
        <v>0</v>
      </c>
      <c r="BO78" s="27">
        <f t="shared" si="29"/>
        <v>0</v>
      </c>
      <c r="BP78" s="27">
        <f t="shared" si="29"/>
        <v>0</v>
      </c>
      <c r="BQ78" s="27">
        <f t="shared" si="29"/>
        <v>0</v>
      </c>
      <c r="BR78" s="27">
        <f t="shared" si="29"/>
        <v>0</v>
      </c>
      <c r="BS78" s="27">
        <f t="shared" si="29"/>
        <v>0</v>
      </c>
      <c r="BT78" s="27">
        <f t="shared" si="29"/>
        <v>0</v>
      </c>
    </row>
    <row r="79" spans="1:72" hidden="1" outlineLevel="2" x14ac:dyDescent="0.25">
      <c r="A79" s="11"/>
      <c r="C79" s="2"/>
      <c r="D79" s="14">
        <f t="shared" si="33"/>
        <v>0</v>
      </c>
      <c r="E79" s="14">
        <f t="shared" si="33"/>
        <v>0</v>
      </c>
      <c r="F79" s="14">
        <f t="shared" si="33"/>
        <v>0</v>
      </c>
      <c r="G79" s="14">
        <f t="shared" si="33"/>
        <v>0</v>
      </c>
      <c r="H79" s="14">
        <f t="shared" si="33"/>
        <v>0</v>
      </c>
      <c r="I79" s="14">
        <f t="shared" si="33"/>
        <v>0</v>
      </c>
      <c r="J79" s="14">
        <f t="shared" si="33"/>
        <v>0</v>
      </c>
      <c r="K79" s="14">
        <f t="shared" si="33"/>
        <v>0</v>
      </c>
      <c r="L79" s="14">
        <f t="shared" si="33"/>
        <v>0</v>
      </c>
      <c r="M79" s="14">
        <f t="shared" si="33"/>
        <v>0</v>
      </c>
      <c r="N79" s="14">
        <f t="shared" si="33"/>
        <v>0</v>
      </c>
      <c r="O79" s="14">
        <f t="shared" si="33"/>
        <v>0</v>
      </c>
      <c r="P79" s="14">
        <f t="shared" si="33"/>
        <v>0</v>
      </c>
      <c r="Q79" s="14">
        <f t="shared" si="33"/>
        <v>0</v>
      </c>
      <c r="R79" s="14">
        <f t="shared" si="33"/>
        <v>0</v>
      </c>
      <c r="S79" s="14">
        <f t="shared" si="33"/>
        <v>0</v>
      </c>
      <c r="T79" s="14">
        <f t="shared" si="33"/>
        <v>0</v>
      </c>
      <c r="U79" s="14">
        <f t="shared" si="33"/>
        <v>0</v>
      </c>
      <c r="V79" s="14">
        <f t="shared" si="33"/>
        <v>0</v>
      </c>
      <c r="W79" s="14">
        <f t="shared" si="33"/>
        <v>0</v>
      </c>
      <c r="X79" s="14">
        <f t="shared" si="33"/>
        <v>0</v>
      </c>
      <c r="Y79" s="14">
        <f t="shared" si="33"/>
        <v>0</v>
      </c>
      <c r="Z79" s="14">
        <f t="shared" si="33"/>
        <v>0</v>
      </c>
      <c r="AA79" s="14">
        <f t="shared" si="33"/>
        <v>0</v>
      </c>
      <c r="AB79" s="14">
        <f t="shared" si="33"/>
        <v>0</v>
      </c>
      <c r="AC79" s="14">
        <f t="shared" si="33"/>
        <v>0</v>
      </c>
      <c r="AD79" s="14">
        <f t="shared" si="33"/>
        <v>0</v>
      </c>
      <c r="AE79" s="14">
        <f t="shared" si="33"/>
        <v>0</v>
      </c>
      <c r="AF79" s="14">
        <f t="shared" si="33"/>
        <v>0</v>
      </c>
      <c r="AG79" s="14">
        <f t="shared" si="33"/>
        <v>0</v>
      </c>
      <c r="AH79" s="14">
        <f t="shared" si="33"/>
        <v>0</v>
      </c>
      <c r="AI79" s="14">
        <f t="shared" si="33"/>
        <v>0</v>
      </c>
      <c r="AJ79" s="14">
        <f t="shared" si="32"/>
        <v>0</v>
      </c>
      <c r="AK79" s="14">
        <f t="shared" si="32"/>
        <v>0</v>
      </c>
      <c r="AL79" s="14">
        <f t="shared" si="32"/>
        <v>0</v>
      </c>
      <c r="AM79" s="14">
        <f t="shared" si="32"/>
        <v>0</v>
      </c>
      <c r="AN79" s="14">
        <f t="shared" si="32"/>
        <v>0</v>
      </c>
      <c r="AO79" s="14">
        <f t="shared" si="32"/>
        <v>0</v>
      </c>
      <c r="AP79" s="14">
        <f t="shared" si="32"/>
        <v>0</v>
      </c>
      <c r="AQ79" s="14">
        <f t="shared" si="32"/>
        <v>0</v>
      </c>
      <c r="AR79" s="14">
        <f t="shared" si="32"/>
        <v>0</v>
      </c>
      <c r="AS79" s="14">
        <f t="shared" si="32"/>
        <v>0</v>
      </c>
      <c r="AT79" s="14">
        <f t="shared" si="32"/>
        <v>0</v>
      </c>
      <c r="AU79" s="14">
        <f t="shared" si="32"/>
        <v>0</v>
      </c>
      <c r="AV79" s="14">
        <f t="shared" si="32"/>
        <v>0</v>
      </c>
      <c r="AW79" s="14">
        <f t="shared" si="32"/>
        <v>0</v>
      </c>
      <c r="AX79" s="14">
        <f t="shared" si="32"/>
        <v>0</v>
      </c>
      <c r="AY79" s="14">
        <f t="shared" si="32"/>
        <v>0</v>
      </c>
      <c r="AZ79" s="14">
        <f t="shared" si="32"/>
        <v>0</v>
      </c>
      <c r="BA79" s="14">
        <f t="shared" si="32"/>
        <v>0</v>
      </c>
      <c r="BB79" s="14">
        <f t="shared" si="32"/>
        <v>0</v>
      </c>
      <c r="BC79" s="14">
        <f t="shared" si="32"/>
        <v>0</v>
      </c>
      <c r="BD79" s="14">
        <f t="shared" si="32"/>
        <v>0</v>
      </c>
      <c r="BE79" s="14">
        <f t="shared" si="32"/>
        <v>0</v>
      </c>
      <c r="BF79" s="14">
        <f t="shared" si="32"/>
        <v>0</v>
      </c>
      <c r="BG79" s="14">
        <f t="shared" si="32"/>
        <v>0</v>
      </c>
      <c r="BH79" s="14">
        <f t="shared" si="32"/>
        <v>0</v>
      </c>
      <c r="BI79" s="14">
        <f t="shared" si="32"/>
        <v>0</v>
      </c>
      <c r="BJ79" s="14">
        <f t="shared" si="32"/>
        <v>0</v>
      </c>
      <c r="BK79" s="14">
        <f t="shared" si="32"/>
        <v>0</v>
      </c>
      <c r="BO79" s="27">
        <f t="shared" si="29"/>
        <v>0</v>
      </c>
      <c r="BP79" s="27">
        <f t="shared" si="29"/>
        <v>0</v>
      </c>
      <c r="BQ79" s="27">
        <f t="shared" si="29"/>
        <v>0</v>
      </c>
      <c r="BR79" s="27">
        <f t="shared" si="29"/>
        <v>0</v>
      </c>
      <c r="BS79" s="27">
        <f t="shared" si="29"/>
        <v>0</v>
      </c>
      <c r="BT79" s="27">
        <f t="shared" si="29"/>
        <v>0</v>
      </c>
    </row>
    <row r="80" spans="1:72" hidden="1" outlineLevel="1" x14ac:dyDescent="0.25">
      <c r="A80" s="11"/>
      <c r="C80" s="51"/>
      <c r="D80" s="14">
        <f t="shared" si="33"/>
        <v>0</v>
      </c>
      <c r="E80" s="14">
        <f t="shared" si="33"/>
        <v>0</v>
      </c>
      <c r="F80" s="14">
        <f t="shared" si="33"/>
        <v>0</v>
      </c>
      <c r="G80" s="14">
        <f t="shared" si="33"/>
        <v>0</v>
      </c>
      <c r="H80" s="14">
        <f t="shared" si="33"/>
        <v>0</v>
      </c>
      <c r="I80" s="14">
        <f t="shared" si="33"/>
        <v>0</v>
      </c>
      <c r="J80" s="14">
        <f t="shared" si="33"/>
        <v>0</v>
      </c>
      <c r="K80" s="14">
        <f t="shared" si="33"/>
        <v>0</v>
      </c>
      <c r="L80" s="14">
        <f t="shared" si="33"/>
        <v>0</v>
      </c>
      <c r="M80" s="14">
        <f t="shared" si="33"/>
        <v>0</v>
      </c>
      <c r="N80" s="14">
        <f t="shared" si="33"/>
        <v>0</v>
      </c>
      <c r="O80" s="14">
        <f t="shared" si="33"/>
        <v>0</v>
      </c>
      <c r="P80" s="14">
        <f t="shared" si="33"/>
        <v>0</v>
      </c>
      <c r="Q80" s="14">
        <f t="shared" si="33"/>
        <v>0</v>
      </c>
      <c r="R80" s="14">
        <f t="shared" si="33"/>
        <v>0</v>
      </c>
      <c r="S80" s="14">
        <f t="shared" si="33"/>
        <v>0</v>
      </c>
      <c r="T80" s="14">
        <f t="shared" si="33"/>
        <v>0</v>
      </c>
      <c r="U80" s="14">
        <f t="shared" si="33"/>
        <v>0</v>
      </c>
      <c r="V80" s="14">
        <f t="shared" si="33"/>
        <v>0</v>
      </c>
      <c r="W80" s="14">
        <f t="shared" si="33"/>
        <v>0</v>
      </c>
      <c r="X80" s="14">
        <f t="shared" si="33"/>
        <v>0</v>
      </c>
      <c r="Y80" s="14">
        <f t="shared" si="33"/>
        <v>0</v>
      </c>
      <c r="Z80" s="14">
        <f t="shared" si="33"/>
        <v>0</v>
      </c>
      <c r="AA80" s="14">
        <f t="shared" si="33"/>
        <v>0</v>
      </c>
      <c r="AB80" s="14">
        <f t="shared" si="33"/>
        <v>0</v>
      </c>
      <c r="AC80" s="14">
        <f t="shared" si="33"/>
        <v>0</v>
      </c>
      <c r="AD80" s="14">
        <f t="shared" si="33"/>
        <v>0</v>
      </c>
      <c r="AE80" s="14">
        <f t="shared" si="33"/>
        <v>0</v>
      </c>
      <c r="AF80" s="14">
        <f t="shared" si="33"/>
        <v>0</v>
      </c>
      <c r="AG80" s="14">
        <f t="shared" si="33"/>
        <v>0</v>
      </c>
      <c r="AH80" s="14">
        <f t="shared" si="33"/>
        <v>0</v>
      </c>
      <c r="AI80" s="14">
        <f t="shared" si="33"/>
        <v>0</v>
      </c>
      <c r="AJ80" s="14">
        <f t="shared" si="32"/>
        <v>0</v>
      </c>
      <c r="AK80" s="14">
        <f t="shared" si="32"/>
        <v>0</v>
      </c>
      <c r="AL80" s="14">
        <f t="shared" si="32"/>
        <v>0</v>
      </c>
      <c r="AM80" s="14">
        <f t="shared" si="32"/>
        <v>0</v>
      </c>
      <c r="AN80" s="14">
        <f t="shared" si="32"/>
        <v>0</v>
      </c>
      <c r="AO80" s="14">
        <f t="shared" si="32"/>
        <v>0</v>
      </c>
      <c r="AP80" s="14">
        <f t="shared" si="32"/>
        <v>0</v>
      </c>
      <c r="AQ80" s="14">
        <f t="shared" si="32"/>
        <v>0</v>
      </c>
      <c r="AR80" s="14">
        <f t="shared" si="32"/>
        <v>0</v>
      </c>
      <c r="AS80" s="14">
        <f t="shared" si="32"/>
        <v>0</v>
      </c>
      <c r="AT80" s="14">
        <f t="shared" si="32"/>
        <v>0</v>
      </c>
      <c r="AU80" s="14">
        <f t="shared" si="32"/>
        <v>0</v>
      </c>
      <c r="AV80" s="14">
        <f t="shared" si="32"/>
        <v>0</v>
      </c>
      <c r="AW80" s="14">
        <f t="shared" si="32"/>
        <v>0</v>
      </c>
      <c r="AX80" s="14">
        <f t="shared" si="32"/>
        <v>0</v>
      </c>
      <c r="AY80" s="14">
        <f t="shared" si="32"/>
        <v>0</v>
      </c>
      <c r="AZ80" s="14">
        <f t="shared" si="32"/>
        <v>0</v>
      </c>
      <c r="BA80" s="14">
        <f t="shared" si="32"/>
        <v>0</v>
      </c>
      <c r="BB80" s="14">
        <f t="shared" si="32"/>
        <v>0</v>
      </c>
      <c r="BC80" s="14">
        <f t="shared" si="32"/>
        <v>0</v>
      </c>
      <c r="BD80" s="14">
        <f t="shared" si="32"/>
        <v>0</v>
      </c>
      <c r="BE80" s="14">
        <f t="shared" si="32"/>
        <v>0</v>
      </c>
      <c r="BF80" s="14">
        <f t="shared" si="32"/>
        <v>0</v>
      </c>
      <c r="BG80" s="14">
        <f t="shared" si="32"/>
        <v>0</v>
      </c>
      <c r="BH80" s="14">
        <f t="shared" si="32"/>
        <v>0</v>
      </c>
      <c r="BI80" s="14">
        <f t="shared" si="32"/>
        <v>0</v>
      </c>
      <c r="BJ80" s="14">
        <f t="shared" si="32"/>
        <v>0</v>
      </c>
      <c r="BK80" s="14">
        <f t="shared" si="32"/>
        <v>0</v>
      </c>
      <c r="BO80" s="27">
        <f t="shared" si="29"/>
        <v>0</v>
      </c>
      <c r="BP80" s="27">
        <f t="shared" si="29"/>
        <v>0</v>
      </c>
      <c r="BQ80" s="27">
        <f t="shared" si="29"/>
        <v>0</v>
      </c>
      <c r="BR80" s="27">
        <f t="shared" si="29"/>
        <v>0</v>
      </c>
      <c r="BS80" s="27">
        <f t="shared" si="29"/>
        <v>0</v>
      </c>
      <c r="BT80" s="27">
        <f t="shared" si="29"/>
        <v>0</v>
      </c>
    </row>
    <row r="81" spans="1:72" collapsed="1" x14ac:dyDescent="0.25">
      <c r="C81" s="3" t="s">
        <v>19</v>
      </c>
      <c r="D81" s="15">
        <f t="shared" si="33"/>
        <v>0</v>
      </c>
      <c r="E81" s="15">
        <f t="shared" si="33"/>
        <v>0</v>
      </c>
      <c r="F81" s="15">
        <f t="shared" si="33"/>
        <v>0</v>
      </c>
      <c r="G81" s="15">
        <f t="shared" si="33"/>
        <v>0</v>
      </c>
      <c r="H81" s="15">
        <f t="shared" si="33"/>
        <v>0</v>
      </c>
      <c r="I81" s="15">
        <f t="shared" si="33"/>
        <v>0</v>
      </c>
      <c r="J81" s="15">
        <f t="shared" si="33"/>
        <v>0</v>
      </c>
      <c r="K81" s="15">
        <f t="shared" si="33"/>
        <v>0</v>
      </c>
      <c r="L81" s="15">
        <f t="shared" si="33"/>
        <v>0</v>
      </c>
      <c r="M81" s="15">
        <f t="shared" si="33"/>
        <v>0</v>
      </c>
      <c r="N81" s="15">
        <f t="shared" si="33"/>
        <v>0</v>
      </c>
      <c r="O81" s="15">
        <f t="shared" si="33"/>
        <v>0</v>
      </c>
      <c r="P81" s="15">
        <f t="shared" si="33"/>
        <v>0</v>
      </c>
      <c r="Q81" s="15">
        <f t="shared" si="33"/>
        <v>0</v>
      </c>
      <c r="R81" s="15">
        <f t="shared" si="33"/>
        <v>0</v>
      </c>
      <c r="S81" s="15">
        <f t="shared" si="33"/>
        <v>0</v>
      </c>
      <c r="T81" s="15">
        <f t="shared" si="33"/>
        <v>0</v>
      </c>
      <c r="U81" s="15">
        <f t="shared" si="33"/>
        <v>0</v>
      </c>
      <c r="V81" s="15">
        <f t="shared" si="33"/>
        <v>0</v>
      </c>
      <c r="W81" s="15">
        <f t="shared" si="33"/>
        <v>0</v>
      </c>
      <c r="X81" s="15">
        <f t="shared" si="33"/>
        <v>0</v>
      </c>
      <c r="Y81" s="15">
        <f t="shared" si="33"/>
        <v>0</v>
      </c>
      <c r="Z81" s="15">
        <f t="shared" si="33"/>
        <v>0</v>
      </c>
      <c r="AA81" s="15">
        <f t="shared" si="33"/>
        <v>0</v>
      </c>
      <c r="AB81" s="15">
        <f t="shared" si="33"/>
        <v>0</v>
      </c>
      <c r="AC81" s="15">
        <f t="shared" si="33"/>
        <v>0</v>
      </c>
      <c r="AD81" s="15">
        <f t="shared" si="33"/>
        <v>0</v>
      </c>
      <c r="AE81" s="15">
        <f t="shared" si="33"/>
        <v>0</v>
      </c>
      <c r="AF81" s="15">
        <f t="shared" si="33"/>
        <v>0</v>
      </c>
      <c r="AG81" s="15">
        <f t="shared" si="33"/>
        <v>0</v>
      </c>
      <c r="AH81" s="15">
        <f t="shared" si="33"/>
        <v>0</v>
      </c>
      <c r="AI81" s="15">
        <f t="shared" si="33"/>
        <v>0</v>
      </c>
      <c r="AJ81" s="15">
        <f t="shared" si="32"/>
        <v>0</v>
      </c>
      <c r="AK81" s="15">
        <f t="shared" si="32"/>
        <v>0</v>
      </c>
      <c r="AL81" s="15">
        <f t="shared" si="32"/>
        <v>0</v>
      </c>
      <c r="AM81" s="15">
        <f t="shared" si="32"/>
        <v>0</v>
      </c>
      <c r="AN81" s="15">
        <f t="shared" si="32"/>
        <v>0</v>
      </c>
      <c r="AO81" s="15">
        <f t="shared" si="32"/>
        <v>0</v>
      </c>
      <c r="AP81" s="15">
        <f t="shared" si="32"/>
        <v>0</v>
      </c>
      <c r="AQ81" s="15">
        <f t="shared" si="32"/>
        <v>0</v>
      </c>
      <c r="AR81" s="15">
        <f t="shared" si="32"/>
        <v>0</v>
      </c>
      <c r="AS81" s="15">
        <f t="shared" si="32"/>
        <v>0</v>
      </c>
      <c r="AT81" s="15">
        <f t="shared" si="32"/>
        <v>0</v>
      </c>
      <c r="AU81" s="15">
        <f t="shared" si="32"/>
        <v>0</v>
      </c>
      <c r="AV81" s="15">
        <f t="shared" si="32"/>
        <v>0</v>
      </c>
      <c r="AW81" s="15">
        <f t="shared" si="32"/>
        <v>0</v>
      </c>
      <c r="AX81" s="15">
        <f t="shared" si="32"/>
        <v>0</v>
      </c>
      <c r="AY81" s="15">
        <f t="shared" si="32"/>
        <v>0</v>
      </c>
      <c r="AZ81" s="15">
        <f t="shared" si="32"/>
        <v>0</v>
      </c>
      <c r="BA81" s="15">
        <f t="shared" si="32"/>
        <v>0</v>
      </c>
      <c r="BB81" s="15">
        <f t="shared" si="32"/>
        <v>0</v>
      </c>
      <c r="BC81" s="15">
        <f t="shared" si="32"/>
        <v>0</v>
      </c>
      <c r="BD81" s="15">
        <f t="shared" si="32"/>
        <v>0</v>
      </c>
      <c r="BE81" s="15">
        <f t="shared" si="32"/>
        <v>0</v>
      </c>
      <c r="BF81" s="15">
        <f t="shared" si="32"/>
        <v>0</v>
      </c>
      <c r="BG81" s="15">
        <f t="shared" si="32"/>
        <v>0</v>
      </c>
      <c r="BH81" s="15">
        <f t="shared" si="32"/>
        <v>0</v>
      </c>
      <c r="BI81" s="15">
        <f t="shared" si="32"/>
        <v>0</v>
      </c>
      <c r="BJ81" s="15">
        <f t="shared" si="32"/>
        <v>0</v>
      </c>
      <c r="BK81" s="15">
        <f t="shared" si="32"/>
        <v>0</v>
      </c>
      <c r="BO81" s="28">
        <f t="shared" ref="BO81:BT81" si="34">-IFERROR(((1-BO138/BW43)^(360/BO$4))-1,0)</f>
        <v>0</v>
      </c>
      <c r="BP81" s="28">
        <f t="shared" si="34"/>
        <v>0</v>
      </c>
      <c r="BQ81" s="28">
        <f t="shared" si="34"/>
        <v>0</v>
      </c>
      <c r="BR81" s="28">
        <f t="shared" si="34"/>
        <v>0</v>
      </c>
      <c r="BS81" s="28">
        <f t="shared" si="34"/>
        <v>0</v>
      </c>
      <c r="BT81" s="28">
        <f t="shared" si="34"/>
        <v>0</v>
      </c>
    </row>
    <row r="84" spans="1:72" hidden="1" outlineLevel="2" x14ac:dyDescent="0.25">
      <c r="A84" s="11"/>
      <c r="C84" s="2" t="s">
        <v>79</v>
      </c>
      <c r="D84" s="14">
        <f t="shared" ref="D84:BK88" si="35">D46+D65</f>
        <v>0</v>
      </c>
      <c r="E84" s="14">
        <f t="shared" si="35"/>
        <v>0</v>
      </c>
      <c r="F84" s="14">
        <f t="shared" si="35"/>
        <v>0</v>
      </c>
      <c r="G84" s="14">
        <f t="shared" si="35"/>
        <v>0</v>
      </c>
      <c r="H84" s="14">
        <f t="shared" si="35"/>
        <v>0</v>
      </c>
      <c r="I84" s="14">
        <f t="shared" si="35"/>
        <v>0</v>
      </c>
      <c r="J84" s="14">
        <f t="shared" si="35"/>
        <v>0</v>
      </c>
      <c r="K84" s="14">
        <f t="shared" si="35"/>
        <v>0</v>
      </c>
      <c r="L84" s="14">
        <f t="shared" si="35"/>
        <v>0</v>
      </c>
      <c r="M84" s="14">
        <f t="shared" si="35"/>
        <v>0</v>
      </c>
      <c r="N84" s="14">
        <f t="shared" si="35"/>
        <v>0</v>
      </c>
      <c r="O84" s="14">
        <f t="shared" si="35"/>
        <v>0</v>
      </c>
      <c r="P84" s="14">
        <f t="shared" si="35"/>
        <v>0</v>
      </c>
      <c r="Q84" s="14">
        <f t="shared" si="35"/>
        <v>0</v>
      </c>
      <c r="R84" s="14">
        <f t="shared" si="35"/>
        <v>0</v>
      </c>
      <c r="S84" s="14">
        <f t="shared" si="35"/>
        <v>0</v>
      </c>
      <c r="T84" s="14">
        <f t="shared" si="35"/>
        <v>0</v>
      </c>
      <c r="U84" s="14">
        <f t="shared" si="35"/>
        <v>0</v>
      </c>
      <c r="V84" s="14">
        <f t="shared" si="35"/>
        <v>0</v>
      </c>
      <c r="W84" s="14">
        <f t="shared" si="35"/>
        <v>0</v>
      </c>
      <c r="X84" s="14">
        <f t="shared" si="35"/>
        <v>0</v>
      </c>
      <c r="Y84" s="14">
        <f t="shared" si="35"/>
        <v>0</v>
      </c>
      <c r="Z84" s="14">
        <f t="shared" si="35"/>
        <v>0</v>
      </c>
      <c r="AA84" s="14">
        <f t="shared" si="35"/>
        <v>0</v>
      </c>
      <c r="AB84" s="14">
        <f t="shared" si="35"/>
        <v>0</v>
      </c>
      <c r="AC84" s="14">
        <f t="shared" si="35"/>
        <v>0</v>
      </c>
      <c r="AD84" s="14">
        <f t="shared" si="35"/>
        <v>0</v>
      </c>
      <c r="AE84" s="14">
        <f t="shared" si="35"/>
        <v>0</v>
      </c>
      <c r="AF84" s="14">
        <f t="shared" si="35"/>
        <v>0</v>
      </c>
      <c r="AG84" s="14">
        <f t="shared" si="35"/>
        <v>0</v>
      </c>
      <c r="AH84" s="14">
        <f t="shared" si="35"/>
        <v>0</v>
      </c>
      <c r="AI84" s="14">
        <f t="shared" si="35"/>
        <v>0</v>
      </c>
      <c r="AJ84" s="14">
        <f t="shared" si="35"/>
        <v>0</v>
      </c>
      <c r="AK84" s="14">
        <f t="shared" si="35"/>
        <v>0</v>
      </c>
      <c r="AL84" s="14">
        <f t="shared" si="35"/>
        <v>0</v>
      </c>
      <c r="AM84" s="14">
        <f t="shared" si="35"/>
        <v>0</v>
      </c>
      <c r="AN84" s="14">
        <f t="shared" si="35"/>
        <v>0</v>
      </c>
      <c r="AO84" s="14">
        <f t="shared" si="35"/>
        <v>0</v>
      </c>
      <c r="AP84" s="14">
        <f t="shared" si="35"/>
        <v>0</v>
      </c>
      <c r="AQ84" s="14">
        <f t="shared" si="35"/>
        <v>0</v>
      </c>
      <c r="AR84" s="14">
        <f t="shared" si="35"/>
        <v>0</v>
      </c>
      <c r="AS84" s="14">
        <f t="shared" si="35"/>
        <v>0</v>
      </c>
      <c r="AT84" s="14">
        <f t="shared" si="35"/>
        <v>0</v>
      </c>
      <c r="AU84" s="14">
        <f t="shared" si="35"/>
        <v>0</v>
      </c>
      <c r="AV84" s="14">
        <f t="shared" si="35"/>
        <v>0</v>
      </c>
      <c r="AW84" s="14">
        <f t="shared" si="35"/>
        <v>0</v>
      </c>
      <c r="AX84" s="14">
        <f t="shared" si="35"/>
        <v>0</v>
      </c>
      <c r="AY84" s="14">
        <f t="shared" si="35"/>
        <v>0</v>
      </c>
      <c r="AZ84" s="14">
        <f t="shared" si="35"/>
        <v>4.282264996430496E-2</v>
      </c>
      <c r="BA84" s="14">
        <f t="shared" si="35"/>
        <v>4.2811307267318854E-2</v>
      </c>
      <c r="BB84" s="14">
        <f t="shared" si="35"/>
        <v>4.2823242882081392E-2</v>
      </c>
      <c r="BC84" s="14">
        <f t="shared" si="35"/>
        <v>4.2819815980185139E-2</v>
      </c>
      <c r="BD84" s="14">
        <f t="shared" si="35"/>
        <v>4.2811576266222229E-2</v>
      </c>
      <c r="BE84" s="14">
        <f t="shared" si="35"/>
        <v>4.2784522958532634E-2</v>
      </c>
      <c r="BF84" s="14">
        <f t="shared" si="35"/>
        <v>4.2776388455645353E-2</v>
      </c>
      <c r="BG84" s="14">
        <f t="shared" si="35"/>
        <v>4.2796032607256507E-2</v>
      </c>
      <c r="BH84" s="14">
        <f t="shared" si="35"/>
        <v>4.2770353527319838E-2</v>
      </c>
      <c r="BI84" s="14">
        <f t="shared" si="35"/>
        <v>4.2768147116669208E-2</v>
      </c>
      <c r="BJ84" s="14">
        <f t="shared" si="35"/>
        <v>4.280276969358443E-2</v>
      </c>
      <c r="BK84" s="14">
        <f t="shared" si="35"/>
        <v>4.2823506300783132E-2</v>
      </c>
      <c r="BO84" s="27">
        <f t="shared" ref="BO84:BT99" si="36">BO46+BO65</f>
        <v>0</v>
      </c>
      <c r="BP84" s="27">
        <f t="shared" si="36"/>
        <v>4.2819715899298005E-2</v>
      </c>
      <c r="BQ84" s="27">
        <f t="shared" si="36"/>
        <v>0</v>
      </c>
      <c r="BR84" s="27">
        <f t="shared" si="36"/>
        <v>0</v>
      </c>
      <c r="BS84" s="27">
        <f t="shared" si="36"/>
        <v>0</v>
      </c>
      <c r="BT84" s="27">
        <f t="shared" si="36"/>
        <v>0</v>
      </c>
    </row>
    <row r="85" spans="1:72" hidden="1" outlineLevel="2" x14ac:dyDescent="0.25">
      <c r="A85" s="11"/>
      <c r="C85" s="2"/>
      <c r="D85" s="14">
        <f t="shared" si="35"/>
        <v>0</v>
      </c>
      <c r="E85" s="14">
        <f t="shared" si="35"/>
        <v>0</v>
      </c>
      <c r="F85" s="14">
        <f t="shared" si="35"/>
        <v>0</v>
      </c>
      <c r="G85" s="14">
        <f t="shared" si="35"/>
        <v>0</v>
      </c>
      <c r="H85" s="14">
        <f t="shared" si="35"/>
        <v>0</v>
      </c>
      <c r="I85" s="14">
        <f t="shared" si="35"/>
        <v>0</v>
      </c>
      <c r="J85" s="14">
        <f t="shared" si="35"/>
        <v>0</v>
      </c>
      <c r="K85" s="14">
        <f t="shared" si="35"/>
        <v>0</v>
      </c>
      <c r="L85" s="14">
        <f t="shared" si="35"/>
        <v>0</v>
      </c>
      <c r="M85" s="14">
        <f t="shared" si="35"/>
        <v>0</v>
      </c>
      <c r="N85" s="14">
        <f t="shared" si="35"/>
        <v>0</v>
      </c>
      <c r="O85" s="14">
        <f t="shared" si="35"/>
        <v>0</v>
      </c>
      <c r="P85" s="14">
        <f t="shared" si="35"/>
        <v>0</v>
      </c>
      <c r="Q85" s="14">
        <f t="shared" si="35"/>
        <v>0</v>
      </c>
      <c r="R85" s="14">
        <f t="shared" si="35"/>
        <v>0</v>
      </c>
      <c r="S85" s="14">
        <f t="shared" si="35"/>
        <v>0</v>
      </c>
      <c r="T85" s="14">
        <f t="shared" si="35"/>
        <v>0</v>
      </c>
      <c r="U85" s="14">
        <f t="shared" si="35"/>
        <v>0</v>
      </c>
      <c r="V85" s="14">
        <f t="shared" si="35"/>
        <v>0</v>
      </c>
      <c r="W85" s="14">
        <f t="shared" si="35"/>
        <v>0</v>
      </c>
      <c r="X85" s="14">
        <f t="shared" si="35"/>
        <v>0</v>
      </c>
      <c r="Y85" s="14">
        <f t="shared" si="35"/>
        <v>0</v>
      </c>
      <c r="Z85" s="14">
        <f t="shared" si="35"/>
        <v>0</v>
      </c>
      <c r="AA85" s="14">
        <f t="shared" si="35"/>
        <v>0</v>
      </c>
      <c r="AB85" s="14">
        <f t="shared" si="35"/>
        <v>0</v>
      </c>
      <c r="AC85" s="14">
        <f t="shared" si="35"/>
        <v>0</v>
      </c>
      <c r="AD85" s="14">
        <f t="shared" si="35"/>
        <v>0</v>
      </c>
      <c r="AE85" s="14">
        <f t="shared" si="35"/>
        <v>0</v>
      </c>
      <c r="AF85" s="14">
        <f t="shared" si="35"/>
        <v>0</v>
      </c>
      <c r="AG85" s="14">
        <f t="shared" si="35"/>
        <v>0</v>
      </c>
      <c r="AH85" s="14">
        <f t="shared" si="35"/>
        <v>0</v>
      </c>
      <c r="AI85" s="14">
        <f t="shared" si="35"/>
        <v>0</v>
      </c>
      <c r="AJ85" s="14">
        <f t="shared" si="35"/>
        <v>0</v>
      </c>
      <c r="AK85" s="14">
        <f t="shared" si="35"/>
        <v>0</v>
      </c>
      <c r="AL85" s="14">
        <f t="shared" si="35"/>
        <v>0</v>
      </c>
      <c r="AM85" s="14">
        <f t="shared" si="35"/>
        <v>0</v>
      </c>
      <c r="AN85" s="14">
        <f t="shared" si="35"/>
        <v>0</v>
      </c>
      <c r="AO85" s="14">
        <f t="shared" si="35"/>
        <v>0</v>
      </c>
      <c r="AP85" s="14">
        <f t="shared" si="35"/>
        <v>0</v>
      </c>
      <c r="AQ85" s="14">
        <f t="shared" si="35"/>
        <v>0</v>
      </c>
      <c r="AR85" s="14">
        <f t="shared" si="35"/>
        <v>0</v>
      </c>
      <c r="AS85" s="14">
        <f t="shared" si="35"/>
        <v>0</v>
      </c>
      <c r="AT85" s="14">
        <f t="shared" si="35"/>
        <v>0</v>
      </c>
      <c r="AU85" s="14">
        <f t="shared" si="35"/>
        <v>0</v>
      </c>
      <c r="AV85" s="14">
        <f t="shared" si="35"/>
        <v>0</v>
      </c>
      <c r="AW85" s="14">
        <f t="shared" si="35"/>
        <v>0</v>
      </c>
      <c r="AX85" s="14">
        <f t="shared" si="35"/>
        <v>0</v>
      </c>
      <c r="AY85" s="14">
        <f t="shared" si="35"/>
        <v>0</v>
      </c>
      <c r="AZ85" s="14">
        <f t="shared" si="35"/>
        <v>0</v>
      </c>
      <c r="BA85" s="14">
        <f t="shared" si="35"/>
        <v>0</v>
      </c>
      <c r="BB85" s="14">
        <f t="shared" si="35"/>
        <v>0</v>
      </c>
      <c r="BC85" s="14">
        <f t="shared" si="35"/>
        <v>0</v>
      </c>
      <c r="BD85" s="14">
        <f t="shared" si="35"/>
        <v>0</v>
      </c>
      <c r="BE85" s="14">
        <f t="shared" si="35"/>
        <v>0</v>
      </c>
      <c r="BF85" s="14">
        <f t="shared" si="35"/>
        <v>0</v>
      </c>
      <c r="BG85" s="14">
        <f t="shared" si="35"/>
        <v>0</v>
      </c>
      <c r="BH85" s="14">
        <f t="shared" si="35"/>
        <v>0</v>
      </c>
      <c r="BI85" s="14">
        <f t="shared" si="35"/>
        <v>0</v>
      </c>
      <c r="BJ85" s="14">
        <f t="shared" si="35"/>
        <v>0</v>
      </c>
      <c r="BK85" s="14">
        <f t="shared" si="35"/>
        <v>0</v>
      </c>
      <c r="BO85" s="27">
        <f t="shared" si="36"/>
        <v>0</v>
      </c>
      <c r="BP85" s="27">
        <f t="shared" si="36"/>
        <v>0</v>
      </c>
      <c r="BQ85" s="27">
        <f t="shared" si="36"/>
        <v>0</v>
      </c>
      <c r="BR85" s="27">
        <f t="shared" si="36"/>
        <v>0</v>
      </c>
      <c r="BS85" s="27">
        <f t="shared" si="36"/>
        <v>0</v>
      </c>
      <c r="BT85" s="27">
        <f t="shared" si="36"/>
        <v>0</v>
      </c>
    </row>
    <row r="86" spans="1:72" hidden="1" outlineLevel="2" x14ac:dyDescent="0.25">
      <c r="A86" s="11"/>
      <c r="C86" s="2"/>
      <c r="D86" s="14">
        <f t="shared" si="35"/>
        <v>0</v>
      </c>
      <c r="E86" s="14">
        <f t="shared" si="35"/>
        <v>0</v>
      </c>
      <c r="F86" s="14">
        <f t="shared" si="35"/>
        <v>0</v>
      </c>
      <c r="G86" s="14">
        <f t="shared" si="35"/>
        <v>0</v>
      </c>
      <c r="H86" s="14">
        <f t="shared" si="35"/>
        <v>0</v>
      </c>
      <c r="I86" s="14">
        <f t="shared" si="35"/>
        <v>0</v>
      </c>
      <c r="J86" s="14">
        <f t="shared" si="35"/>
        <v>0</v>
      </c>
      <c r="K86" s="14">
        <f t="shared" si="35"/>
        <v>0</v>
      </c>
      <c r="L86" s="14">
        <f t="shared" si="35"/>
        <v>0</v>
      </c>
      <c r="M86" s="14">
        <f t="shared" si="35"/>
        <v>0</v>
      </c>
      <c r="N86" s="14">
        <f t="shared" si="35"/>
        <v>0</v>
      </c>
      <c r="O86" s="14">
        <f t="shared" si="35"/>
        <v>0</v>
      </c>
      <c r="P86" s="14">
        <f t="shared" si="35"/>
        <v>0</v>
      </c>
      <c r="Q86" s="14">
        <f t="shared" si="35"/>
        <v>0</v>
      </c>
      <c r="R86" s="14">
        <f t="shared" si="35"/>
        <v>0</v>
      </c>
      <c r="S86" s="14">
        <f t="shared" si="35"/>
        <v>0</v>
      </c>
      <c r="T86" s="14">
        <f t="shared" si="35"/>
        <v>0</v>
      </c>
      <c r="U86" s="14">
        <f t="shared" si="35"/>
        <v>0</v>
      </c>
      <c r="V86" s="14">
        <f t="shared" si="35"/>
        <v>0</v>
      </c>
      <c r="W86" s="14">
        <f t="shared" si="35"/>
        <v>0</v>
      </c>
      <c r="X86" s="14">
        <f t="shared" si="35"/>
        <v>0</v>
      </c>
      <c r="Y86" s="14">
        <f t="shared" si="35"/>
        <v>0</v>
      </c>
      <c r="Z86" s="14">
        <f t="shared" si="35"/>
        <v>0</v>
      </c>
      <c r="AA86" s="14">
        <f t="shared" si="35"/>
        <v>0</v>
      </c>
      <c r="AB86" s="14">
        <f t="shared" si="35"/>
        <v>0</v>
      </c>
      <c r="AC86" s="14">
        <f t="shared" si="35"/>
        <v>0</v>
      </c>
      <c r="AD86" s="14">
        <f t="shared" si="35"/>
        <v>0</v>
      </c>
      <c r="AE86" s="14">
        <f t="shared" si="35"/>
        <v>0</v>
      </c>
      <c r="AF86" s="14">
        <f t="shared" si="35"/>
        <v>0</v>
      </c>
      <c r="AG86" s="14">
        <f t="shared" si="35"/>
        <v>0</v>
      </c>
      <c r="AH86" s="14">
        <f t="shared" si="35"/>
        <v>0</v>
      </c>
      <c r="AI86" s="14">
        <f t="shared" si="35"/>
        <v>0</v>
      </c>
      <c r="AJ86" s="14">
        <f t="shared" si="35"/>
        <v>0</v>
      </c>
      <c r="AK86" s="14">
        <f t="shared" si="35"/>
        <v>0</v>
      </c>
      <c r="AL86" s="14">
        <f t="shared" si="35"/>
        <v>0</v>
      </c>
      <c r="AM86" s="14">
        <f t="shared" si="35"/>
        <v>0</v>
      </c>
      <c r="AN86" s="14">
        <f t="shared" si="35"/>
        <v>0</v>
      </c>
      <c r="AO86" s="14">
        <f t="shared" si="35"/>
        <v>0</v>
      </c>
      <c r="AP86" s="14">
        <f t="shared" si="35"/>
        <v>0</v>
      </c>
      <c r="AQ86" s="14">
        <f t="shared" si="35"/>
        <v>0</v>
      </c>
      <c r="AR86" s="14">
        <f t="shared" si="35"/>
        <v>0</v>
      </c>
      <c r="AS86" s="14">
        <f t="shared" si="35"/>
        <v>0</v>
      </c>
      <c r="AT86" s="14">
        <f t="shared" si="35"/>
        <v>0</v>
      </c>
      <c r="AU86" s="14">
        <f t="shared" si="35"/>
        <v>0</v>
      </c>
      <c r="AV86" s="14">
        <f t="shared" si="35"/>
        <v>0</v>
      </c>
      <c r="AW86" s="14">
        <f t="shared" si="35"/>
        <v>0</v>
      </c>
      <c r="AX86" s="14">
        <f t="shared" si="35"/>
        <v>0</v>
      </c>
      <c r="AY86" s="14">
        <f t="shared" si="35"/>
        <v>0</v>
      </c>
      <c r="AZ86" s="14">
        <f t="shared" si="35"/>
        <v>0</v>
      </c>
      <c r="BA86" s="14">
        <f t="shared" si="35"/>
        <v>0</v>
      </c>
      <c r="BB86" s="14">
        <f t="shared" si="35"/>
        <v>0</v>
      </c>
      <c r="BC86" s="14">
        <f t="shared" si="35"/>
        <v>0</v>
      </c>
      <c r="BD86" s="14">
        <f t="shared" si="35"/>
        <v>0</v>
      </c>
      <c r="BE86" s="14">
        <f t="shared" si="35"/>
        <v>0</v>
      </c>
      <c r="BF86" s="14">
        <f t="shared" si="35"/>
        <v>0</v>
      </c>
      <c r="BG86" s="14">
        <f t="shared" si="35"/>
        <v>0</v>
      </c>
      <c r="BH86" s="14">
        <f t="shared" si="35"/>
        <v>0</v>
      </c>
      <c r="BI86" s="14">
        <f t="shared" si="35"/>
        <v>0</v>
      </c>
      <c r="BJ86" s="14">
        <f t="shared" si="35"/>
        <v>0</v>
      </c>
      <c r="BK86" s="14">
        <f t="shared" si="35"/>
        <v>0</v>
      </c>
      <c r="BO86" s="27">
        <f t="shared" si="36"/>
        <v>0</v>
      </c>
      <c r="BP86" s="27">
        <f t="shared" si="36"/>
        <v>0</v>
      </c>
      <c r="BQ86" s="27">
        <f t="shared" si="36"/>
        <v>0</v>
      </c>
      <c r="BR86" s="27">
        <f t="shared" si="36"/>
        <v>0</v>
      </c>
      <c r="BS86" s="27">
        <f t="shared" si="36"/>
        <v>0</v>
      </c>
      <c r="BT86" s="27">
        <f t="shared" si="36"/>
        <v>0</v>
      </c>
    </row>
    <row r="87" spans="1:72" hidden="1" outlineLevel="2" x14ac:dyDescent="0.25">
      <c r="A87" s="11"/>
      <c r="C87" s="2"/>
      <c r="D87" s="14">
        <f t="shared" si="35"/>
        <v>0</v>
      </c>
      <c r="E87" s="14">
        <f t="shared" si="35"/>
        <v>0</v>
      </c>
      <c r="F87" s="14">
        <f t="shared" si="35"/>
        <v>0</v>
      </c>
      <c r="G87" s="14">
        <f t="shared" si="35"/>
        <v>0</v>
      </c>
      <c r="H87" s="14">
        <f t="shared" si="35"/>
        <v>0</v>
      </c>
      <c r="I87" s="14">
        <f t="shared" si="35"/>
        <v>0</v>
      </c>
      <c r="J87" s="14">
        <f t="shared" si="35"/>
        <v>0</v>
      </c>
      <c r="K87" s="14">
        <f t="shared" si="35"/>
        <v>0</v>
      </c>
      <c r="L87" s="14">
        <f t="shared" si="35"/>
        <v>0</v>
      </c>
      <c r="M87" s="14">
        <f t="shared" si="35"/>
        <v>0</v>
      </c>
      <c r="N87" s="14">
        <f t="shared" si="35"/>
        <v>0</v>
      </c>
      <c r="O87" s="14">
        <f t="shared" si="35"/>
        <v>0</v>
      </c>
      <c r="P87" s="14">
        <f t="shared" si="35"/>
        <v>0</v>
      </c>
      <c r="Q87" s="14">
        <f t="shared" si="35"/>
        <v>0</v>
      </c>
      <c r="R87" s="14">
        <f t="shared" si="35"/>
        <v>0</v>
      </c>
      <c r="S87" s="14">
        <f t="shared" si="35"/>
        <v>0</v>
      </c>
      <c r="T87" s="14">
        <f t="shared" si="35"/>
        <v>0</v>
      </c>
      <c r="U87" s="14">
        <f t="shared" si="35"/>
        <v>0</v>
      </c>
      <c r="V87" s="14">
        <f t="shared" si="35"/>
        <v>0</v>
      </c>
      <c r="W87" s="14">
        <f t="shared" si="35"/>
        <v>0</v>
      </c>
      <c r="X87" s="14">
        <f t="shared" si="35"/>
        <v>0</v>
      </c>
      <c r="Y87" s="14">
        <f t="shared" si="35"/>
        <v>0</v>
      </c>
      <c r="Z87" s="14">
        <f t="shared" si="35"/>
        <v>0</v>
      </c>
      <c r="AA87" s="14">
        <f t="shared" si="35"/>
        <v>0</v>
      </c>
      <c r="AB87" s="14">
        <f t="shared" si="35"/>
        <v>0</v>
      </c>
      <c r="AC87" s="14">
        <f t="shared" si="35"/>
        <v>0</v>
      </c>
      <c r="AD87" s="14">
        <f t="shared" si="35"/>
        <v>0</v>
      </c>
      <c r="AE87" s="14">
        <f t="shared" si="35"/>
        <v>0</v>
      </c>
      <c r="AF87" s="14">
        <f t="shared" si="35"/>
        <v>0</v>
      </c>
      <c r="AG87" s="14">
        <f t="shared" si="35"/>
        <v>0</v>
      </c>
      <c r="AH87" s="14">
        <f t="shared" si="35"/>
        <v>0</v>
      </c>
      <c r="AI87" s="14">
        <f t="shared" si="35"/>
        <v>0</v>
      </c>
      <c r="AJ87" s="14">
        <f t="shared" si="35"/>
        <v>0</v>
      </c>
      <c r="AK87" s="14">
        <f t="shared" si="35"/>
        <v>0</v>
      </c>
      <c r="AL87" s="14">
        <f t="shared" si="35"/>
        <v>0</v>
      </c>
      <c r="AM87" s="14">
        <f t="shared" si="35"/>
        <v>0</v>
      </c>
      <c r="AN87" s="14">
        <f t="shared" si="35"/>
        <v>0</v>
      </c>
      <c r="AO87" s="14">
        <f t="shared" si="35"/>
        <v>0</v>
      </c>
      <c r="AP87" s="14">
        <f t="shared" si="35"/>
        <v>0</v>
      </c>
      <c r="AQ87" s="14">
        <f t="shared" si="35"/>
        <v>0</v>
      </c>
      <c r="AR87" s="14">
        <f t="shared" si="35"/>
        <v>0</v>
      </c>
      <c r="AS87" s="14">
        <f t="shared" si="35"/>
        <v>0</v>
      </c>
      <c r="AT87" s="14">
        <f t="shared" si="35"/>
        <v>0</v>
      </c>
      <c r="AU87" s="14">
        <f t="shared" si="35"/>
        <v>0</v>
      </c>
      <c r="AV87" s="14">
        <f t="shared" si="35"/>
        <v>0</v>
      </c>
      <c r="AW87" s="14">
        <f t="shared" si="35"/>
        <v>0</v>
      </c>
      <c r="AX87" s="14">
        <f t="shared" si="35"/>
        <v>0</v>
      </c>
      <c r="AY87" s="14">
        <f t="shared" si="35"/>
        <v>0</v>
      </c>
      <c r="AZ87" s="14">
        <f t="shared" si="35"/>
        <v>0</v>
      </c>
      <c r="BA87" s="14">
        <f t="shared" si="35"/>
        <v>0</v>
      </c>
      <c r="BB87" s="14">
        <f t="shared" si="35"/>
        <v>0</v>
      </c>
      <c r="BC87" s="14">
        <f t="shared" si="35"/>
        <v>0</v>
      </c>
      <c r="BD87" s="14">
        <f t="shared" si="35"/>
        <v>0</v>
      </c>
      <c r="BE87" s="14">
        <f t="shared" si="35"/>
        <v>0</v>
      </c>
      <c r="BF87" s="14">
        <f t="shared" si="35"/>
        <v>0</v>
      </c>
      <c r="BG87" s="14">
        <f t="shared" si="35"/>
        <v>0</v>
      </c>
      <c r="BH87" s="14">
        <f t="shared" si="35"/>
        <v>0</v>
      </c>
      <c r="BI87" s="14">
        <f t="shared" si="35"/>
        <v>0</v>
      </c>
      <c r="BJ87" s="14">
        <f t="shared" si="35"/>
        <v>0</v>
      </c>
      <c r="BK87" s="14">
        <f t="shared" si="35"/>
        <v>0</v>
      </c>
      <c r="BO87" s="27">
        <f t="shared" si="36"/>
        <v>0</v>
      </c>
      <c r="BP87" s="27">
        <f t="shared" si="36"/>
        <v>0</v>
      </c>
      <c r="BQ87" s="27">
        <f t="shared" si="36"/>
        <v>0</v>
      </c>
      <c r="BR87" s="27">
        <f t="shared" si="36"/>
        <v>0</v>
      </c>
      <c r="BS87" s="27">
        <f t="shared" si="36"/>
        <v>0</v>
      </c>
      <c r="BT87" s="27">
        <f t="shared" si="36"/>
        <v>0</v>
      </c>
    </row>
    <row r="88" spans="1:72" hidden="1" outlineLevel="2" x14ac:dyDescent="0.25">
      <c r="A88" s="11"/>
      <c r="C88" s="2"/>
      <c r="D88" s="14">
        <f t="shared" si="35"/>
        <v>0</v>
      </c>
      <c r="E88" s="14">
        <f t="shared" si="35"/>
        <v>0</v>
      </c>
      <c r="F88" s="14">
        <f t="shared" si="35"/>
        <v>0</v>
      </c>
      <c r="G88" s="14">
        <f t="shared" si="35"/>
        <v>0</v>
      </c>
      <c r="H88" s="14">
        <f t="shared" si="35"/>
        <v>0</v>
      </c>
      <c r="I88" s="14">
        <f t="shared" si="35"/>
        <v>0</v>
      </c>
      <c r="J88" s="14">
        <f t="shared" si="35"/>
        <v>0</v>
      </c>
      <c r="K88" s="14">
        <f t="shared" si="35"/>
        <v>0</v>
      </c>
      <c r="L88" s="14">
        <f t="shared" si="35"/>
        <v>0</v>
      </c>
      <c r="M88" s="14">
        <f t="shared" si="35"/>
        <v>0</v>
      </c>
      <c r="N88" s="14">
        <f t="shared" si="35"/>
        <v>0</v>
      </c>
      <c r="O88" s="14">
        <f t="shared" si="35"/>
        <v>0</v>
      </c>
      <c r="P88" s="14">
        <f t="shared" si="35"/>
        <v>0</v>
      </c>
      <c r="Q88" s="14">
        <f t="shared" si="35"/>
        <v>0</v>
      </c>
      <c r="R88" s="14">
        <f t="shared" si="35"/>
        <v>0</v>
      </c>
      <c r="S88" s="14">
        <f t="shared" ref="S88:BK96" si="37">S50+S69</f>
        <v>0</v>
      </c>
      <c r="T88" s="14">
        <f t="shared" si="37"/>
        <v>0</v>
      </c>
      <c r="U88" s="14">
        <f t="shared" si="37"/>
        <v>0</v>
      </c>
      <c r="V88" s="14">
        <f t="shared" si="37"/>
        <v>0</v>
      </c>
      <c r="W88" s="14">
        <f t="shared" si="37"/>
        <v>0</v>
      </c>
      <c r="X88" s="14">
        <f t="shared" si="37"/>
        <v>0</v>
      </c>
      <c r="Y88" s="14">
        <f t="shared" si="37"/>
        <v>0</v>
      </c>
      <c r="Z88" s="14">
        <f t="shared" si="37"/>
        <v>0</v>
      </c>
      <c r="AA88" s="14">
        <f t="shared" si="37"/>
        <v>0</v>
      </c>
      <c r="AB88" s="14">
        <f t="shared" si="37"/>
        <v>0</v>
      </c>
      <c r="AC88" s="14">
        <f t="shared" si="37"/>
        <v>0</v>
      </c>
      <c r="AD88" s="14">
        <f t="shared" si="37"/>
        <v>0</v>
      </c>
      <c r="AE88" s="14">
        <f t="shared" si="37"/>
        <v>0</v>
      </c>
      <c r="AF88" s="14">
        <f t="shared" si="37"/>
        <v>0</v>
      </c>
      <c r="AG88" s="14">
        <f t="shared" si="37"/>
        <v>0</v>
      </c>
      <c r="AH88" s="14">
        <f t="shared" si="37"/>
        <v>0</v>
      </c>
      <c r="AI88" s="14">
        <f t="shared" si="37"/>
        <v>0</v>
      </c>
      <c r="AJ88" s="14">
        <f t="shared" si="37"/>
        <v>0</v>
      </c>
      <c r="AK88" s="14">
        <f t="shared" si="37"/>
        <v>0</v>
      </c>
      <c r="AL88" s="14">
        <f t="shared" si="37"/>
        <v>0</v>
      </c>
      <c r="AM88" s="14">
        <f t="shared" si="37"/>
        <v>0</v>
      </c>
      <c r="AN88" s="14">
        <f t="shared" si="37"/>
        <v>0</v>
      </c>
      <c r="AO88" s="14">
        <f t="shared" si="37"/>
        <v>0</v>
      </c>
      <c r="AP88" s="14">
        <f t="shared" si="37"/>
        <v>0</v>
      </c>
      <c r="AQ88" s="14">
        <f t="shared" si="37"/>
        <v>0</v>
      </c>
      <c r="AR88" s="14">
        <f t="shared" si="37"/>
        <v>0</v>
      </c>
      <c r="AS88" s="14">
        <f t="shared" si="37"/>
        <v>0</v>
      </c>
      <c r="AT88" s="14">
        <f t="shared" si="37"/>
        <v>0</v>
      </c>
      <c r="AU88" s="14">
        <f t="shared" si="37"/>
        <v>0</v>
      </c>
      <c r="AV88" s="14">
        <f t="shared" si="37"/>
        <v>0</v>
      </c>
      <c r="AW88" s="14">
        <f t="shared" si="37"/>
        <v>0</v>
      </c>
      <c r="AX88" s="14">
        <f t="shared" si="37"/>
        <v>0</v>
      </c>
      <c r="AY88" s="14">
        <f t="shared" si="37"/>
        <v>0</v>
      </c>
      <c r="AZ88" s="14">
        <f t="shared" si="37"/>
        <v>0</v>
      </c>
      <c r="BA88" s="14">
        <f t="shared" si="37"/>
        <v>0</v>
      </c>
      <c r="BB88" s="14">
        <f t="shared" si="37"/>
        <v>0</v>
      </c>
      <c r="BC88" s="14">
        <f t="shared" si="37"/>
        <v>0</v>
      </c>
      <c r="BD88" s="14">
        <f t="shared" si="37"/>
        <v>0</v>
      </c>
      <c r="BE88" s="14">
        <f t="shared" si="37"/>
        <v>0</v>
      </c>
      <c r="BF88" s="14">
        <f t="shared" si="37"/>
        <v>0</v>
      </c>
      <c r="BG88" s="14">
        <f t="shared" si="37"/>
        <v>0</v>
      </c>
      <c r="BH88" s="14">
        <f t="shared" si="37"/>
        <v>0</v>
      </c>
      <c r="BI88" s="14">
        <f t="shared" si="37"/>
        <v>0</v>
      </c>
      <c r="BJ88" s="14">
        <f t="shared" si="37"/>
        <v>0</v>
      </c>
      <c r="BK88" s="14">
        <f t="shared" si="37"/>
        <v>0</v>
      </c>
      <c r="BO88" s="27">
        <f t="shared" si="36"/>
        <v>0</v>
      </c>
      <c r="BP88" s="27">
        <f t="shared" si="36"/>
        <v>0</v>
      </c>
      <c r="BQ88" s="27">
        <f t="shared" si="36"/>
        <v>0</v>
      </c>
      <c r="BR88" s="27">
        <f t="shared" si="36"/>
        <v>0</v>
      </c>
      <c r="BS88" s="27">
        <f t="shared" si="36"/>
        <v>0</v>
      </c>
      <c r="BT88" s="27">
        <f t="shared" si="36"/>
        <v>0</v>
      </c>
    </row>
    <row r="89" spans="1:72" hidden="1" outlineLevel="2" x14ac:dyDescent="0.25">
      <c r="A89" s="11" t="s">
        <v>80</v>
      </c>
      <c r="C89" s="2"/>
      <c r="D89" s="14">
        <f t="shared" ref="D89:AI96" si="38">D51+D70</f>
        <v>0</v>
      </c>
      <c r="E89" s="14">
        <f t="shared" si="38"/>
        <v>0</v>
      </c>
      <c r="F89" s="14">
        <f t="shared" si="38"/>
        <v>0</v>
      </c>
      <c r="G89" s="14">
        <f t="shared" si="38"/>
        <v>0</v>
      </c>
      <c r="H89" s="14">
        <f t="shared" si="38"/>
        <v>0</v>
      </c>
      <c r="I89" s="14">
        <f t="shared" si="38"/>
        <v>0</v>
      </c>
      <c r="J89" s="14">
        <f t="shared" si="38"/>
        <v>0</v>
      </c>
      <c r="K89" s="14">
        <f t="shared" si="38"/>
        <v>0</v>
      </c>
      <c r="L89" s="14">
        <f t="shared" si="38"/>
        <v>0</v>
      </c>
      <c r="M89" s="14">
        <f t="shared" si="38"/>
        <v>0</v>
      </c>
      <c r="N89" s="14">
        <f t="shared" si="38"/>
        <v>0</v>
      </c>
      <c r="O89" s="14">
        <f t="shared" si="38"/>
        <v>0</v>
      </c>
      <c r="P89" s="14">
        <f t="shared" si="38"/>
        <v>0</v>
      </c>
      <c r="Q89" s="14">
        <f t="shared" si="38"/>
        <v>0</v>
      </c>
      <c r="R89" s="14">
        <f t="shared" si="38"/>
        <v>0</v>
      </c>
      <c r="S89" s="14">
        <f t="shared" si="38"/>
        <v>0</v>
      </c>
      <c r="T89" s="14">
        <f t="shared" si="38"/>
        <v>0</v>
      </c>
      <c r="U89" s="14">
        <f t="shared" si="38"/>
        <v>0</v>
      </c>
      <c r="V89" s="14">
        <f t="shared" si="38"/>
        <v>0</v>
      </c>
      <c r="W89" s="14">
        <f t="shared" si="38"/>
        <v>0</v>
      </c>
      <c r="X89" s="14">
        <f t="shared" si="38"/>
        <v>0</v>
      </c>
      <c r="Y89" s="14">
        <f t="shared" si="38"/>
        <v>0</v>
      </c>
      <c r="Z89" s="14">
        <f t="shared" si="38"/>
        <v>0</v>
      </c>
      <c r="AA89" s="14">
        <f t="shared" si="38"/>
        <v>0</v>
      </c>
      <c r="AB89" s="14">
        <f t="shared" si="38"/>
        <v>0</v>
      </c>
      <c r="AC89" s="14">
        <f t="shared" si="38"/>
        <v>0</v>
      </c>
      <c r="AD89" s="14">
        <f t="shared" si="38"/>
        <v>0</v>
      </c>
      <c r="AE89" s="14">
        <f t="shared" si="38"/>
        <v>0</v>
      </c>
      <c r="AF89" s="14">
        <f t="shared" si="38"/>
        <v>0</v>
      </c>
      <c r="AG89" s="14">
        <f t="shared" si="38"/>
        <v>0</v>
      </c>
      <c r="AH89" s="14">
        <f t="shared" si="38"/>
        <v>0</v>
      </c>
      <c r="AI89" s="14">
        <f t="shared" si="38"/>
        <v>0</v>
      </c>
      <c r="AJ89" s="14">
        <f t="shared" si="37"/>
        <v>0</v>
      </c>
      <c r="AK89" s="14">
        <f t="shared" si="37"/>
        <v>0</v>
      </c>
      <c r="AL89" s="14">
        <f t="shared" si="37"/>
        <v>0</v>
      </c>
      <c r="AM89" s="14">
        <f t="shared" si="37"/>
        <v>0</v>
      </c>
      <c r="AN89" s="14">
        <f t="shared" si="37"/>
        <v>0</v>
      </c>
      <c r="AO89" s="14">
        <f t="shared" si="37"/>
        <v>0</v>
      </c>
      <c r="AP89" s="14">
        <f t="shared" si="37"/>
        <v>0</v>
      </c>
      <c r="AQ89" s="14">
        <f t="shared" si="37"/>
        <v>0</v>
      </c>
      <c r="AR89" s="14">
        <f t="shared" si="37"/>
        <v>0</v>
      </c>
      <c r="AS89" s="14">
        <f t="shared" si="37"/>
        <v>0</v>
      </c>
      <c r="AT89" s="14">
        <f t="shared" si="37"/>
        <v>0</v>
      </c>
      <c r="AU89" s="14">
        <f t="shared" si="37"/>
        <v>0</v>
      </c>
      <c r="AV89" s="14">
        <f t="shared" si="37"/>
        <v>0</v>
      </c>
      <c r="AW89" s="14">
        <f t="shared" si="37"/>
        <v>0</v>
      </c>
      <c r="AX89" s="14">
        <f t="shared" si="37"/>
        <v>0</v>
      </c>
      <c r="AY89" s="14">
        <f t="shared" si="37"/>
        <v>0</v>
      </c>
      <c r="AZ89" s="14">
        <f t="shared" si="37"/>
        <v>0</v>
      </c>
      <c r="BA89" s="14">
        <f t="shared" si="37"/>
        <v>0</v>
      </c>
      <c r="BB89" s="14">
        <f t="shared" si="37"/>
        <v>0</v>
      </c>
      <c r="BC89" s="14">
        <f t="shared" si="37"/>
        <v>0</v>
      </c>
      <c r="BD89" s="14">
        <f t="shared" si="37"/>
        <v>0</v>
      </c>
      <c r="BE89" s="14">
        <f t="shared" si="37"/>
        <v>0</v>
      </c>
      <c r="BF89" s="14">
        <f t="shared" si="37"/>
        <v>0</v>
      </c>
      <c r="BG89" s="14">
        <f t="shared" si="37"/>
        <v>0</v>
      </c>
      <c r="BH89" s="14">
        <f t="shared" si="37"/>
        <v>0</v>
      </c>
      <c r="BI89" s="14">
        <f t="shared" si="37"/>
        <v>0</v>
      </c>
      <c r="BJ89" s="14">
        <f t="shared" si="37"/>
        <v>0</v>
      </c>
      <c r="BK89" s="14">
        <f t="shared" si="37"/>
        <v>0</v>
      </c>
      <c r="BO89" s="27">
        <f t="shared" si="36"/>
        <v>0</v>
      </c>
      <c r="BP89" s="27">
        <f t="shared" si="36"/>
        <v>0</v>
      </c>
      <c r="BQ89" s="27">
        <f t="shared" si="36"/>
        <v>0</v>
      </c>
      <c r="BR89" s="27">
        <f t="shared" si="36"/>
        <v>0</v>
      </c>
      <c r="BS89" s="27">
        <f t="shared" si="36"/>
        <v>0</v>
      </c>
      <c r="BT89" s="27">
        <f t="shared" si="36"/>
        <v>0</v>
      </c>
    </row>
    <row r="90" spans="1:72" hidden="1" outlineLevel="2" x14ac:dyDescent="0.25">
      <c r="A90" s="11"/>
      <c r="C90" s="2"/>
      <c r="D90" s="14">
        <f t="shared" si="38"/>
        <v>0</v>
      </c>
      <c r="E90" s="14">
        <f t="shared" si="38"/>
        <v>0</v>
      </c>
      <c r="F90" s="14">
        <f t="shared" si="38"/>
        <v>0</v>
      </c>
      <c r="G90" s="14">
        <f t="shared" si="38"/>
        <v>0</v>
      </c>
      <c r="H90" s="14">
        <f t="shared" si="38"/>
        <v>0</v>
      </c>
      <c r="I90" s="14">
        <f t="shared" si="38"/>
        <v>0</v>
      </c>
      <c r="J90" s="14">
        <f t="shared" si="38"/>
        <v>0</v>
      </c>
      <c r="K90" s="14">
        <f t="shared" si="38"/>
        <v>0</v>
      </c>
      <c r="L90" s="14">
        <f t="shared" si="38"/>
        <v>0</v>
      </c>
      <c r="M90" s="14">
        <f t="shared" si="38"/>
        <v>0</v>
      </c>
      <c r="N90" s="14">
        <f t="shared" si="38"/>
        <v>0</v>
      </c>
      <c r="O90" s="14">
        <f t="shared" si="38"/>
        <v>0</v>
      </c>
      <c r="P90" s="14">
        <f t="shared" si="38"/>
        <v>0</v>
      </c>
      <c r="Q90" s="14">
        <f t="shared" si="38"/>
        <v>0</v>
      </c>
      <c r="R90" s="14">
        <f t="shared" si="38"/>
        <v>0</v>
      </c>
      <c r="S90" s="14">
        <f t="shared" si="38"/>
        <v>0</v>
      </c>
      <c r="T90" s="14">
        <f t="shared" si="38"/>
        <v>0</v>
      </c>
      <c r="U90" s="14">
        <f t="shared" si="38"/>
        <v>0</v>
      </c>
      <c r="V90" s="14">
        <f t="shared" si="38"/>
        <v>0</v>
      </c>
      <c r="W90" s="14">
        <f t="shared" si="38"/>
        <v>0</v>
      </c>
      <c r="X90" s="14">
        <f t="shared" si="38"/>
        <v>0</v>
      </c>
      <c r="Y90" s="14">
        <f t="shared" si="38"/>
        <v>0</v>
      </c>
      <c r="Z90" s="14">
        <f t="shared" si="38"/>
        <v>0</v>
      </c>
      <c r="AA90" s="14">
        <f t="shared" si="38"/>
        <v>0</v>
      </c>
      <c r="AB90" s="14">
        <f t="shared" si="38"/>
        <v>0</v>
      </c>
      <c r="AC90" s="14">
        <f t="shared" si="38"/>
        <v>0</v>
      </c>
      <c r="AD90" s="14">
        <f t="shared" si="38"/>
        <v>0</v>
      </c>
      <c r="AE90" s="14">
        <f t="shared" si="38"/>
        <v>0</v>
      </c>
      <c r="AF90" s="14">
        <f t="shared" si="38"/>
        <v>0</v>
      </c>
      <c r="AG90" s="14">
        <f t="shared" si="38"/>
        <v>0</v>
      </c>
      <c r="AH90" s="14">
        <f t="shared" si="38"/>
        <v>0</v>
      </c>
      <c r="AI90" s="14">
        <f t="shared" si="38"/>
        <v>0</v>
      </c>
      <c r="AJ90" s="14">
        <f t="shared" si="37"/>
        <v>0</v>
      </c>
      <c r="AK90" s="14">
        <f t="shared" si="37"/>
        <v>0</v>
      </c>
      <c r="AL90" s="14">
        <f t="shared" si="37"/>
        <v>0</v>
      </c>
      <c r="AM90" s="14">
        <f t="shared" si="37"/>
        <v>0</v>
      </c>
      <c r="AN90" s="14">
        <f t="shared" si="37"/>
        <v>0</v>
      </c>
      <c r="AO90" s="14">
        <f t="shared" si="37"/>
        <v>0</v>
      </c>
      <c r="AP90" s="14">
        <f t="shared" si="37"/>
        <v>0</v>
      </c>
      <c r="AQ90" s="14">
        <f t="shared" si="37"/>
        <v>0</v>
      </c>
      <c r="AR90" s="14">
        <f t="shared" si="37"/>
        <v>0</v>
      </c>
      <c r="AS90" s="14">
        <f t="shared" si="37"/>
        <v>0</v>
      </c>
      <c r="AT90" s="14">
        <f t="shared" si="37"/>
        <v>0</v>
      </c>
      <c r="AU90" s="14">
        <f t="shared" si="37"/>
        <v>0</v>
      </c>
      <c r="AV90" s="14">
        <f t="shared" si="37"/>
        <v>0</v>
      </c>
      <c r="AW90" s="14">
        <f t="shared" si="37"/>
        <v>0</v>
      </c>
      <c r="AX90" s="14">
        <f t="shared" si="37"/>
        <v>0</v>
      </c>
      <c r="AY90" s="14">
        <f t="shared" si="37"/>
        <v>0</v>
      </c>
      <c r="AZ90" s="14">
        <f t="shared" si="37"/>
        <v>0</v>
      </c>
      <c r="BA90" s="14">
        <f t="shared" si="37"/>
        <v>0</v>
      </c>
      <c r="BB90" s="14">
        <f t="shared" si="37"/>
        <v>0</v>
      </c>
      <c r="BC90" s="14">
        <f t="shared" si="37"/>
        <v>0</v>
      </c>
      <c r="BD90" s="14">
        <f t="shared" si="37"/>
        <v>0</v>
      </c>
      <c r="BE90" s="14">
        <f t="shared" si="37"/>
        <v>0</v>
      </c>
      <c r="BF90" s="14">
        <f t="shared" si="37"/>
        <v>0</v>
      </c>
      <c r="BG90" s="14">
        <f t="shared" si="37"/>
        <v>0</v>
      </c>
      <c r="BH90" s="14">
        <f t="shared" si="37"/>
        <v>0</v>
      </c>
      <c r="BI90" s="14">
        <f t="shared" si="37"/>
        <v>0</v>
      </c>
      <c r="BJ90" s="14">
        <f t="shared" si="37"/>
        <v>0</v>
      </c>
      <c r="BK90" s="14">
        <f t="shared" si="37"/>
        <v>0</v>
      </c>
      <c r="BO90" s="27">
        <f t="shared" si="36"/>
        <v>0</v>
      </c>
      <c r="BP90" s="27">
        <f t="shared" si="36"/>
        <v>0</v>
      </c>
      <c r="BQ90" s="27">
        <f t="shared" si="36"/>
        <v>0</v>
      </c>
      <c r="BR90" s="27">
        <f t="shared" si="36"/>
        <v>0</v>
      </c>
      <c r="BS90" s="27">
        <f t="shared" si="36"/>
        <v>0</v>
      </c>
      <c r="BT90" s="27">
        <f t="shared" si="36"/>
        <v>0</v>
      </c>
    </row>
    <row r="91" spans="1:72" hidden="1" outlineLevel="2" x14ac:dyDescent="0.25">
      <c r="A91" s="11"/>
      <c r="C91" s="2"/>
      <c r="D91" s="14">
        <f t="shared" si="38"/>
        <v>0</v>
      </c>
      <c r="E91" s="14">
        <f t="shared" si="38"/>
        <v>0</v>
      </c>
      <c r="F91" s="14">
        <f t="shared" si="38"/>
        <v>0</v>
      </c>
      <c r="G91" s="14">
        <f t="shared" si="38"/>
        <v>0</v>
      </c>
      <c r="H91" s="14">
        <f t="shared" si="38"/>
        <v>0</v>
      </c>
      <c r="I91" s="14">
        <f t="shared" si="38"/>
        <v>0</v>
      </c>
      <c r="J91" s="14">
        <f t="shared" si="38"/>
        <v>0</v>
      </c>
      <c r="K91" s="14">
        <f t="shared" si="38"/>
        <v>0</v>
      </c>
      <c r="L91" s="14">
        <f t="shared" si="38"/>
        <v>0</v>
      </c>
      <c r="M91" s="14">
        <f t="shared" si="38"/>
        <v>0</v>
      </c>
      <c r="N91" s="14">
        <f t="shared" si="38"/>
        <v>0</v>
      </c>
      <c r="O91" s="14">
        <f t="shared" si="38"/>
        <v>0</v>
      </c>
      <c r="P91" s="14">
        <f t="shared" si="38"/>
        <v>0</v>
      </c>
      <c r="Q91" s="14">
        <f t="shared" si="38"/>
        <v>0</v>
      </c>
      <c r="R91" s="14">
        <f t="shared" si="38"/>
        <v>0</v>
      </c>
      <c r="S91" s="14">
        <f t="shared" si="38"/>
        <v>0</v>
      </c>
      <c r="T91" s="14">
        <f t="shared" si="38"/>
        <v>0</v>
      </c>
      <c r="U91" s="14">
        <f t="shared" si="38"/>
        <v>0</v>
      </c>
      <c r="V91" s="14">
        <f t="shared" si="38"/>
        <v>0</v>
      </c>
      <c r="W91" s="14">
        <f t="shared" si="38"/>
        <v>0</v>
      </c>
      <c r="X91" s="14">
        <f t="shared" si="38"/>
        <v>0</v>
      </c>
      <c r="Y91" s="14">
        <f t="shared" si="38"/>
        <v>0</v>
      </c>
      <c r="Z91" s="14">
        <f t="shared" si="38"/>
        <v>0</v>
      </c>
      <c r="AA91" s="14">
        <f t="shared" si="38"/>
        <v>0</v>
      </c>
      <c r="AB91" s="14">
        <f t="shared" si="38"/>
        <v>0</v>
      </c>
      <c r="AC91" s="14">
        <f t="shared" si="38"/>
        <v>0</v>
      </c>
      <c r="AD91" s="14">
        <f t="shared" si="38"/>
        <v>0</v>
      </c>
      <c r="AE91" s="14">
        <f t="shared" si="38"/>
        <v>0</v>
      </c>
      <c r="AF91" s="14">
        <f t="shared" si="38"/>
        <v>0</v>
      </c>
      <c r="AG91" s="14">
        <f t="shared" si="38"/>
        <v>0</v>
      </c>
      <c r="AH91" s="14">
        <f t="shared" si="38"/>
        <v>0</v>
      </c>
      <c r="AI91" s="14">
        <f t="shared" si="38"/>
        <v>0</v>
      </c>
      <c r="AJ91" s="14">
        <f t="shared" si="37"/>
        <v>0</v>
      </c>
      <c r="AK91" s="14">
        <f t="shared" si="37"/>
        <v>0</v>
      </c>
      <c r="AL91" s="14">
        <f t="shared" si="37"/>
        <v>0</v>
      </c>
      <c r="AM91" s="14">
        <f t="shared" si="37"/>
        <v>0</v>
      </c>
      <c r="AN91" s="14">
        <f t="shared" si="37"/>
        <v>0</v>
      </c>
      <c r="AO91" s="14">
        <f t="shared" si="37"/>
        <v>0</v>
      </c>
      <c r="AP91" s="14">
        <f t="shared" si="37"/>
        <v>0</v>
      </c>
      <c r="AQ91" s="14">
        <f t="shared" si="37"/>
        <v>0</v>
      </c>
      <c r="AR91" s="14">
        <f t="shared" si="37"/>
        <v>0</v>
      </c>
      <c r="AS91" s="14">
        <f t="shared" si="37"/>
        <v>0</v>
      </c>
      <c r="AT91" s="14">
        <f t="shared" si="37"/>
        <v>0</v>
      </c>
      <c r="AU91" s="14">
        <f t="shared" si="37"/>
        <v>0</v>
      </c>
      <c r="AV91" s="14">
        <f t="shared" si="37"/>
        <v>0</v>
      </c>
      <c r="AW91" s="14">
        <f t="shared" si="37"/>
        <v>0</v>
      </c>
      <c r="AX91" s="14">
        <f t="shared" si="37"/>
        <v>0</v>
      </c>
      <c r="AY91" s="14">
        <f t="shared" si="37"/>
        <v>0</v>
      </c>
      <c r="AZ91" s="14">
        <f t="shared" si="37"/>
        <v>0</v>
      </c>
      <c r="BA91" s="14">
        <f t="shared" si="37"/>
        <v>0</v>
      </c>
      <c r="BB91" s="14">
        <f t="shared" si="37"/>
        <v>0</v>
      </c>
      <c r="BC91" s="14">
        <f t="shared" si="37"/>
        <v>0</v>
      </c>
      <c r="BD91" s="14">
        <f t="shared" si="37"/>
        <v>0</v>
      </c>
      <c r="BE91" s="14">
        <f t="shared" si="37"/>
        <v>0</v>
      </c>
      <c r="BF91" s="14">
        <f t="shared" si="37"/>
        <v>0</v>
      </c>
      <c r="BG91" s="14">
        <f t="shared" si="37"/>
        <v>0</v>
      </c>
      <c r="BH91" s="14">
        <f t="shared" si="37"/>
        <v>0</v>
      </c>
      <c r="BI91" s="14">
        <f t="shared" si="37"/>
        <v>0</v>
      </c>
      <c r="BJ91" s="14">
        <f t="shared" si="37"/>
        <v>0</v>
      </c>
      <c r="BK91" s="14">
        <f t="shared" si="37"/>
        <v>0</v>
      </c>
      <c r="BO91" s="27">
        <f t="shared" si="36"/>
        <v>0</v>
      </c>
      <c r="BP91" s="27">
        <f t="shared" si="36"/>
        <v>0</v>
      </c>
      <c r="BQ91" s="27">
        <f t="shared" si="36"/>
        <v>0</v>
      </c>
      <c r="BR91" s="27">
        <f t="shared" si="36"/>
        <v>0</v>
      </c>
      <c r="BS91" s="27">
        <f t="shared" si="36"/>
        <v>0</v>
      </c>
      <c r="BT91" s="27">
        <f t="shared" si="36"/>
        <v>0</v>
      </c>
    </row>
    <row r="92" spans="1:72" hidden="1" outlineLevel="1" x14ac:dyDescent="0.25">
      <c r="A92" s="11"/>
      <c r="C92" s="51"/>
      <c r="D92" s="14">
        <f t="shared" si="38"/>
        <v>0</v>
      </c>
      <c r="E92" s="14">
        <f t="shared" si="38"/>
        <v>0</v>
      </c>
      <c r="F92" s="14">
        <f t="shared" si="38"/>
        <v>0</v>
      </c>
      <c r="G92" s="14">
        <f t="shared" si="38"/>
        <v>0</v>
      </c>
      <c r="H92" s="14">
        <f t="shared" si="38"/>
        <v>0</v>
      </c>
      <c r="I92" s="14">
        <f t="shared" si="38"/>
        <v>0</v>
      </c>
      <c r="J92" s="14">
        <f t="shared" si="38"/>
        <v>0</v>
      </c>
      <c r="K92" s="14">
        <f t="shared" si="38"/>
        <v>0</v>
      </c>
      <c r="L92" s="14">
        <f t="shared" si="38"/>
        <v>0</v>
      </c>
      <c r="M92" s="14">
        <f t="shared" si="38"/>
        <v>0</v>
      </c>
      <c r="N92" s="14">
        <f t="shared" si="38"/>
        <v>0</v>
      </c>
      <c r="O92" s="14">
        <f t="shared" si="38"/>
        <v>0</v>
      </c>
      <c r="P92" s="14">
        <f t="shared" si="38"/>
        <v>0</v>
      </c>
      <c r="Q92" s="14">
        <f t="shared" si="38"/>
        <v>0</v>
      </c>
      <c r="R92" s="14">
        <f t="shared" si="38"/>
        <v>0</v>
      </c>
      <c r="S92" s="14">
        <f t="shared" si="38"/>
        <v>0</v>
      </c>
      <c r="T92" s="14">
        <f t="shared" si="38"/>
        <v>0</v>
      </c>
      <c r="U92" s="14">
        <f t="shared" si="38"/>
        <v>0</v>
      </c>
      <c r="V92" s="14">
        <f t="shared" si="38"/>
        <v>0</v>
      </c>
      <c r="W92" s="14">
        <f t="shared" si="38"/>
        <v>0</v>
      </c>
      <c r="X92" s="14">
        <f t="shared" si="38"/>
        <v>0</v>
      </c>
      <c r="Y92" s="14">
        <f t="shared" si="38"/>
        <v>0</v>
      </c>
      <c r="Z92" s="14">
        <f t="shared" si="38"/>
        <v>0</v>
      </c>
      <c r="AA92" s="14">
        <f t="shared" si="38"/>
        <v>0</v>
      </c>
      <c r="AB92" s="14">
        <f t="shared" si="38"/>
        <v>0</v>
      </c>
      <c r="AC92" s="14">
        <f t="shared" si="38"/>
        <v>0</v>
      </c>
      <c r="AD92" s="14">
        <f t="shared" si="38"/>
        <v>0</v>
      </c>
      <c r="AE92" s="14">
        <f t="shared" si="38"/>
        <v>0</v>
      </c>
      <c r="AF92" s="14">
        <f t="shared" si="38"/>
        <v>0</v>
      </c>
      <c r="AG92" s="14">
        <f t="shared" si="38"/>
        <v>0</v>
      </c>
      <c r="AH92" s="14">
        <f t="shared" si="38"/>
        <v>0</v>
      </c>
      <c r="AI92" s="14">
        <f t="shared" si="38"/>
        <v>0</v>
      </c>
      <c r="AJ92" s="14">
        <f t="shared" si="37"/>
        <v>0</v>
      </c>
      <c r="AK92" s="14">
        <f t="shared" si="37"/>
        <v>0</v>
      </c>
      <c r="AL92" s="14">
        <f t="shared" si="37"/>
        <v>0</v>
      </c>
      <c r="AM92" s="14">
        <f t="shared" si="37"/>
        <v>0</v>
      </c>
      <c r="AN92" s="14">
        <f t="shared" si="37"/>
        <v>0</v>
      </c>
      <c r="AO92" s="14">
        <f t="shared" si="37"/>
        <v>0</v>
      </c>
      <c r="AP92" s="14">
        <f t="shared" si="37"/>
        <v>0</v>
      </c>
      <c r="AQ92" s="14">
        <f t="shared" si="37"/>
        <v>0</v>
      </c>
      <c r="AR92" s="14">
        <f t="shared" si="37"/>
        <v>0</v>
      </c>
      <c r="AS92" s="14">
        <f t="shared" si="37"/>
        <v>0</v>
      </c>
      <c r="AT92" s="14">
        <f t="shared" si="37"/>
        <v>0</v>
      </c>
      <c r="AU92" s="14">
        <f t="shared" si="37"/>
        <v>0</v>
      </c>
      <c r="AV92" s="14">
        <f t="shared" si="37"/>
        <v>0</v>
      </c>
      <c r="AW92" s="14">
        <f t="shared" si="37"/>
        <v>0</v>
      </c>
      <c r="AX92" s="14">
        <f t="shared" si="37"/>
        <v>0</v>
      </c>
      <c r="AY92" s="14">
        <f t="shared" si="37"/>
        <v>0</v>
      </c>
      <c r="AZ92" s="14">
        <f t="shared" si="37"/>
        <v>0</v>
      </c>
      <c r="BA92" s="14">
        <f t="shared" si="37"/>
        <v>0</v>
      </c>
      <c r="BB92" s="14">
        <f t="shared" si="37"/>
        <v>0</v>
      </c>
      <c r="BC92" s="14">
        <f t="shared" si="37"/>
        <v>0</v>
      </c>
      <c r="BD92" s="14">
        <f t="shared" si="37"/>
        <v>0</v>
      </c>
      <c r="BE92" s="14">
        <f t="shared" si="37"/>
        <v>0</v>
      </c>
      <c r="BF92" s="14">
        <f t="shared" si="37"/>
        <v>0</v>
      </c>
      <c r="BG92" s="14">
        <f t="shared" si="37"/>
        <v>0</v>
      </c>
      <c r="BH92" s="14">
        <f t="shared" si="37"/>
        <v>0</v>
      </c>
      <c r="BI92" s="14">
        <f t="shared" si="37"/>
        <v>0</v>
      </c>
      <c r="BJ92" s="14">
        <f t="shared" si="37"/>
        <v>0</v>
      </c>
      <c r="BK92" s="14">
        <f t="shared" si="37"/>
        <v>0</v>
      </c>
      <c r="BO92" s="27">
        <f t="shared" si="36"/>
        <v>0</v>
      </c>
      <c r="BP92" s="27">
        <f t="shared" si="36"/>
        <v>4.2819715899298005E-2</v>
      </c>
      <c r="BQ92" s="27">
        <f t="shared" si="36"/>
        <v>0</v>
      </c>
      <c r="BR92" s="27">
        <f t="shared" si="36"/>
        <v>0</v>
      </c>
      <c r="BS92" s="27">
        <f t="shared" si="36"/>
        <v>0</v>
      </c>
      <c r="BT92" s="27">
        <f t="shared" si="36"/>
        <v>0</v>
      </c>
    </row>
    <row r="93" spans="1:72" hidden="1" outlineLevel="1" x14ac:dyDescent="0.25">
      <c r="A93" s="11"/>
      <c r="C93" s="51"/>
      <c r="D93" s="14">
        <f t="shared" si="38"/>
        <v>0</v>
      </c>
      <c r="E93" s="14">
        <f t="shared" si="38"/>
        <v>0</v>
      </c>
      <c r="F93" s="14">
        <f t="shared" si="38"/>
        <v>0</v>
      </c>
      <c r="G93" s="14">
        <f t="shared" si="38"/>
        <v>0</v>
      </c>
      <c r="H93" s="14">
        <f t="shared" si="38"/>
        <v>0</v>
      </c>
      <c r="I93" s="14">
        <f t="shared" si="38"/>
        <v>0</v>
      </c>
      <c r="J93" s="14">
        <f t="shared" si="38"/>
        <v>0</v>
      </c>
      <c r="K93" s="14">
        <f t="shared" si="38"/>
        <v>0</v>
      </c>
      <c r="L93" s="14">
        <f t="shared" si="38"/>
        <v>0</v>
      </c>
      <c r="M93" s="14">
        <f t="shared" si="38"/>
        <v>0</v>
      </c>
      <c r="N93" s="14">
        <f t="shared" si="38"/>
        <v>0</v>
      </c>
      <c r="O93" s="14">
        <f t="shared" si="38"/>
        <v>0</v>
      </c>
      <c r="P93" s="14">
        <f t="shared" si="38"/>
        <v>0</v>
      </c>
      <c r="Q93" s="14">
        <f t="shared" si="38"/>
        <v>0</v>
      </c>
      <c r="R93" s="14">
        <f t="shared" si="38"/>
        <v>0</v>
      </c>
      <c r="S93" s="14">
        <f t="shared" si="38"/>
        <v>0</v>
      </c>
      <c r="T93" s="14">
        <f t="shared" si="38"/>
        <v>0</v>
      </c>
      <c r="U93" s="14">
        <f t="shared" si="38"/>
        <v>0</v>
      </c>
      <c r="V93" s="14">
        <f t="shared" si="38"/>
        <v>0</v>
      </c>
      <c r="W93" s="14">
        <f t="shared" si="38"/>
        <v>0</v>
      </c>
      <c r="X93" s="14">
        <f t="shared" si="38"/>
        <v>0</v>
      </c>
      <c r="Y93" s="14">
        <f t="shared" si="38"/>
        <v>0</v>
      </c>
      <c r="Z93" s="14">
        <f t="shared" si="38"/>
        <v>0</v>
      </c>
      <c r="AA93" s="14">
        <f t="shared" si="38"/>
        <v>0</v>
      </c>
      <c r="AB93" s="14">
        <f t="shared" si="38"/>
        <v>0</v>
      </c>
      <c r="AC93" s="14">
        <f t="shared" si="38"/>
        <v>0</v>
      </c>
      <c r="AD93" s="14">
        <f t="shared" si="38"/>
        <v>0</v>
      </c>
      <c r="AE93" s="14">
        <f t="shared" si="38"/>
        <v>0</v>
      </c>
      <c r="AF93" s="14">
        <f t="shared" si="38"/>
        <v>0</v>
      </c>
      <c r="AG93" s="14">
        <f t="shared" si="38"/>
        <v>0</v>
      </c>
      <c r="AH93" s="14">
        <f t="shared" si="38"/>
        <v>0</v>
      </c>
      <c r="AI93" s="14">
        <f t="shared" si="38"/>
        <v>0</v>
      </c>
      <c r="AJ93" s="14">
        <f t="shared" si="37"/>
        <v>0</v>
      </c>
      <c r="AK93" s="14">
        <f t="shared" si="37"/>
        <v>0</v>
      </c>
      <c r="AL93" s="14">
        <f t="shared" si="37"/>
        <v>0</v>
      </c>
      <c r="AM93" s="14">
        <f t="shared" si="37"/>
        <v>0</v>
      </c>
      <c r="AN93" s="14">
        <f t="shared" si="37"/>
        <v>0</v>
      </c>
      <c r="AO93" s="14">
        <f t="shared" si="37"/>
        <v>0</v>
      </c>
      <c r="AP93" s="14">
        <f t="shared" si="37"/>
        <v>0</v>
      </c>
      <c r="AQ93" s="14">
        <f t="shared" si="37"/>
        <v>0</v>
      </c>
      <c r="AR93" s="14">
        <f t="shared" si="37"/>
        <v>0</v>
      </c>
      <c r="AS93" s="14">
        <f t="shared" si="37"/>
        <v>0</v>
      </c>
      <c r="AT93" s="14">
        <f t="shared" si="37"/>
        <v>0</v>
      </c>
      <c r="AU93" s="14">
        <f t="shared" si="37"/>
        <v>0</v>
      </c>
      <c r="AV93" s="14">
        <f t="shared" si="37"/>
        <v>0</v>
      </c>
      <c r="AW93" s="14">
        <f t="shared" si="37"/>
        <v>0</v>
      </c>
      <c r="AX93" s="14">
        <f t="shared" si="37"/>
        <v>0</v>
      </c>
      <c r="AY93" s="14">
        <f t="shared" si="37"/>
        <v>0</v>
      </c>
      <c r="AZ93" s="14">
        <f t="shared" si="37"/>
        <v>0</v>
      </c>
      <c r="BA93" s="14">
        <f t="shared" si="37"/>
        <v>0</v>
      </c>
      <c r="BB93" s="14">
        <f t="shared" si="37"/>
        <v>0</v>
      </c>
      <c r="BC93" s="14">
        <f t="shared" si="37"/>
        <v>0</v>
      </c>
      <c r="BD93" s="14">
        <f t="shared" si="37"/>
        <v>0</v>
      </c>
      <c r="BE93" s="14">
        <f t="shared" si="37"/>
        <v>0</v>
      </c>
      <c r="BF93" s="14">
        <f t="shared" si="37"/>
        <v>0</v>
      </c>
      <c r="BG93" s="14">
        <f t="shared" si="37"/>
        <v>0</v>
      </c>
      <c r="BH93" s="14">
        <f t="shared" si="37"/>
        <v>0</v>
      </c>
      <c r="BI93" s="14">
        <f t="shared" si="37"/>
        <v>0</v>
      </c>
      <c r="BJ93" s="14">
        <f t="shared" si="37"/>
        <v>0</v>
      </c>
      <c r="BK93" s="14">
        <f t="shared" si="37"/>
        <v>0</v>
      </c>
      <c r="BO93" s="27">
        <f t="shared" si="36"/>
        <v>0</v>
      </c>
      <c r="BP93" s="27">
        <f t="shared" si="36"/>
        <v>0</v>
      </c>
      <c r="BQ93" s="27">
        <f t="shared" si="36"/>
        <v>0</v>
      </c>
      <c r="BR93" s="27">
        <f t="shared" si="36"/>
        <v>0</v>
      </c>
      <c r="BS93" s="27">
        <f t="shared" si="36"/>
        <v>0</v>
      </c>
      <c r="BT93" s="27">
        <f t="shared" si="36"/>
        <v>0</v>
      </c>
    </row>
    <row r="94" spans="1:72" hidden="1" outlineLevel="1" x14ac:dyDescent="0.25">
      <c r="A94" s="11"/>
      <c r="C94" s="51"/>
      <c r="D94" s="14">
        <f t="shared" si="38"/>
        <v>0</v>
      </c>
      <c r="E94" s="14">
        <f t="shared" si="38"/>
        <v>0</v>
      </c>
      <c r="F94" s="14">
        <f t="shared" si="38"/>
        <v>0</v>
      </c>
      <c r="G94" s="14">
        <f t="shared" si="38"/>
        <v>0</v>
      </c>
      <c r="H94" s="14">
        <f t="shared" si="38"/>
        <v>0</v>
      </c>
      <c r="I94" s="14">
        <f t="shared" si="38"/>
        <v>0</v>
      </c>
      <c r="J94" s="14">
        <f t="shared" si="38"/>
        <v>0</v>
      </c>
      <c r="K94" s="14">
        <f t="shared" si="38"/>
        <v>0</v>
      </c>
      <c r="L94" s="14">
        <f t="shared" si="38"/>
        <v>0</v>
      </c>
      <c r="M94" s="14">
        <f t="shared" si="38"/>
        <v>0</v>
      </c>
      <c r="N94" s="14">
        <f t="shared" si="38"/>
        <v>0</v>
      </c>
      <c r="O94" s="14">
        <f t="shared" si="38"/>
        <v>0</v>
      </c>
      <c r="P94" s="14">
        <f t="shared" si="38"/>
        <v>0</v>
      </c>
      <c r="Q94" s="14">
        <f t="shared" si="38"/>
        <v>0</v>
      </c>
      <c r="R94" s="14">
        <f t="shared" si="38"/>
        <v>0</v>
      </c>
      <c r="S94" s="14">
        <f t="shared" si="38"/>
        <v>0</v>
      </c>
      <c r="T94" s="14">
        <f t="shared" si="38"/>
        <v>0</v>
      </c>
      <c r="U94" s="14">
        <f t="shared" si="38"/>
        <v>0</v>
      </c>
      <c r="V94" s="14">
        <f t="shared" si="38"/>
        <v>0</v>
      </c>
      <c r="W94" s="14">
        <f t="shared" si="38"/>
        <v>0</v>
      </c>
      <c r="X94" s="14">
        <f t="shared" si="38"/>
        <v>0</v>
      </c>
      <c r="Y94" s="14">
        <f t="shared" si="38"/>
        <v>0</v>
      </c>
      <c r="Z94" s="14">
        <f t="shared" si="38"/>
        <v>0</v>
      </c>
      <c r="AA94" s="14">
        <f t="shared" si="38"/>
        <v>0</v>
      </c>
      <c r="AB94" s="14">
        <f t="shared" si="38"/>
        <v>0</v>
      </c>
      <c r="AC94" s="14">
        <f t="shared" si="38"/>
        <v>0</v>
      </c>
      <c r="AD94" s="14">
        <f t="shared" si="38"/>
        <v>0</v>
      </c>
      <c r="AE94" s="14">
        <f t="shared" si="38"/>
        <v>0</v>
      </c>
      <c r="AF94" s="14">
        <f t="shared" si="38"/>
        <v>0</v>
      </c>
      <c r="AG94" s="14">
        <f t="shared" si="38"/>
        <v>0</v>
      </c>
      <c r="AH94" s="14">
        <f t="shared" si="38"/>
        <v>0</v>
      </c>
      <c r="AI94" s="14">
        <f t="shared" si="38"/>
        <v>0</v>
      </c>
      <c r="AJ94" s="14">
        <f t="shared" si="37"/>
        <v>0</v>
      </c>
      <c r="AK94" s="14">
        <f t="shared" si="37"/>
        <v>0</v>
      </c>
      <c r="AL94" s="14">
        <f t="shared" si="37"/>
        <v>0</v>
      </c>
      <c r="AM94" s="14">
        <f t="shared" si="37"/>
        <v>0</v>
      </c>
      <c r="AN94" s="14">
        <f t="shared" si="37"/>
        <v>0</v>
      </c>
      <c r="AO94" s="14">
        <f t="shared" si="37"/>
        <v>0</v>
      </c>
      <c r="AP94" s="14">
        <f t="shared" si="37"/>
        <v>0</v>
      </c>
      <c r="AQ94" s="14">
        <f t="shared" si="37"/>
        <v>0</v>
      </c>
      <c r="AR94" s="14">
        <f t="shared" si="37"/>
        <v>0</v>
      </c>
      <c r="AS94" s="14">
        <f t="shared" si="37"/>
        <v>0</v>
      </c>
      <c r="AT94" s="14">
        <f t="shared" si="37"/>
        <v>0</v>
      </c>
      <c r="AU94" s="14">
        <f t="shared" si="37"/>
        <v>0</v>
      </c>
      <c r="AV94" s="14">
        <f t="shared" si="37"/>
        <v>0</v>
      </c>
      <c r="AW94" s="14">
        <f t="shared" si="37"/>
        <v>0</v>
      </c>
      <c r="AX94" s="14">
        <f t="shared" si="37"/>
        <v>0</v>
      </c>
      <c r="AY94" s="14">
        <f t="shared" si="37"/>
        <v>0</v>
      </c>
      <c r="AZ94" s="14">
        <f t="shared" si="37"/>
        <v>0</v>
      </c>
      <c r="BA94" s="14">
        <f t="shared" si="37"/>
        <v>0</v>
      </c>
      <c r="BB94" s="14">
        <f t="shared" si="37"/>
        <v>0</v>
      </c>
      <c r="BC94" s="14">
        <f t="shared" si="37"/>
        <v>0</v>
      </c>
      <c r="BD94" s="14">
        <f t="shared" si="37"/>
        <v>0</v>
      </c>
      <c r="BE94" s="14">
        <f t="shared" si="37"/>
        <v>0</v>
      </c>
      <c r="BF94" s="14">
        <f t="shared" si="37"/>
        <v>0</v>
      </c>
      <c r="BG94" s="14">
        <f t="shared" si="37"/>
        <v>0</v>
      </c>
      <c r="BH94" s="14">
        <f t="shared" si="37"/>
        <v>0</v>
      </c>
      <c r="BI94" s="14">
        <f t="shared" si="37"/>
        <v>0</v>
      </c>
      <c r="BJ94" s="14">
        <f t="shared" si="37"/>
        <v>0</v>
      </c>
      <c r="BK94" s="14">
        <f t="shared" si="37"/>
        <v>0</v>
      </c>
      <c r="BO94" s="27">
        <f t="shared" si="36"/>
        <v>0</v>
      </c>
      <c r="BP94" s="27">
        <f t="shared" si="36"/>
        <v>0</v>
      </c>
      <c r="BQ94" s="27">
        <f t="shared" si="36"/>
        <v>0</v>
      </c>
      <c r="BR94" s="27">
        <f t="shared" si="36"/>
        <v>0</v>
      </c>
      <c r="BS94" s="27">
        <f t="shared" si="36"/>
        <v>0</v>
      </c>
      <c r="BT94" s="27">
        <f t="shared" si="36"/>
        <v>0</v>
      </c>
    </row>
    <row r="95" spans="1:72" hidden="1" outlineLevel="1" x14ac:dyDescent="0.25">
      <c r="A95" s="11"/>
      <c r="C95" s="51"/>
      <c r="D95" s="14">
        <f t="shared" si="38"/>
        <v>0</v>
      </c>
      <c r="E95" s="14">
        <f t="shared" si="38"/>
        <v>0</v>
      </c>
      <c r="F95" s="14">
        <f t="shared" si="38"/>
        <v>0</v>
      </c>
      <c r="G95" s="14">
        <f t="shared" si="38"/>
        <v>0</v>
      </c>
      <c r="H95" s="14">
        <f t="shared" si="38"/>
        <v>0</v>
      </c>
      <c r="I95" s="14">
        <f t="shared" si="38"/>
        <v>0</v>
      </c>
      <c r="J95" s="14">
        <f t="shared" si="38"/>
        <v>0</v>
      </c>
      <c r="K95" s="14">
        <f t="shared" si="38"/>
        <v>0</v>
      </c>
      <c r="L95" s="14">
        <f t="shared" si="38"/>
        <v>0</v>
      </c>
      <c r="M95" s="14">
        <f t="shared" si="38"/>
        <v>0</v>
      </c>
      <c r="N95" s="14">
        <f t="shared" si="38"/>
        <v>0</v>
      </c>
      <c r="O95" s="14">
        <f t="shared" si="38"/>
        <v>0</v>
      </c>
      <c r="P95" s="14">
        <f t="shared" si="38"/>
        <v>0</v>
      </c>
      <c r="Q95" s="14">
        <f t="shared" si="38"/>
        <v>0</v>
      </c>
      <c r="R95" s="14">
        <f t="shared" si="38"/>
        <v>0</v>
      </c>
      <c r="S95" s="14">
        <f t="shared" si="38"/>
        <v>0</v>
      </c>
      <c r="T95" s="14">
        <f t="shared" si="38"/>
        <v>0</v>
      </c>
      <c r="U95" s="14">
        <f t="shared" si="38"/>
        <v>0</v>
      </c>
      <c r="V95" s="14">
        <f t="shared" si="38"/>
        <v>0</v>
      </c>
      <c r="W95" s="14">
        <f t="shared" si="38"/>
        <v>0</v>
      </c>
      <c r="X95" s="14">
        <f t="shared" si="38"/>
        <v>0</v>
      </c>
      <c r="Y95" s="14">
        <f t="shared" si="38"/>
        <v>0</v>
      </c>
      <c r="Z95" s="14">
        <f t="shared" si="38"/>
        <v>0</v>
      </c>
      <c r="AA95" s="14">
        <f t="shared" si="38"/>
        <v>0</v>
      </c>
      <c r="AB95" s="14">
        <f t="shared" si="38"/>
        <v>0</v>
      </c>
      <c r="AC95" s="14">
        <f t="shared" si="38"/>
        <v>0</v>
      </c>
      <c r="AD95" s="14">
        <f t="shared" si="38"/>
        <v>0</v>
      </c>
      <c r="AE95" s="14">
        <f t="shared" si="38"/>
        <v>0</v>
      </c>
      <c r="AF95" s="14">
        <f t="shared" si="38"/>
        <v>0</v>
      </c>
      <c r="AG95" s="14">
        <f t="shared" si="38"/>
        <v>0</v>
      </c>
      <c r="AH95" s="14">
        <f t="shared" si="38"/>
        <v>0</v>
      </c>
      <c r="AI95" s="14">
        <f t="shared" si="38"/>
        <v>0</v>
      </c>
      <c r="AJ95" s="14">
        <f t="shared" si="37"/>
        <v>0</v>
      </c>
      <c r="AK95" s="14">
        <f t="shared" si="37"/>
        <v>0</v>
      </c>
      <c r="AL95" s="14">
        <f t="shared" si="37"/>
        <v>0</v>
      </c>
      <c r="AM95" s="14">
        <f t="shared" si="37"/>
        <v>0</v>
      </c>
      <c r="AN95" s="14">
        <f t="shared" si="37"/>
        <v>0</v>
      </c>
      <c r="AO95" s="14">
        <f t="shared" si="37"/>
        <v>0</v>
      </c>
      <c r="AP95" s="14">
        <f t="shared" si="37"/>
        <v>0</v>
      </c>
      <c r="AQ95" s="14">
        <f t="shared" si="37"/>
        <v>0</v>
      </c>
      <c r="AR95" s="14">
        <f t="shared" si="37"/>
        <v>0</v>
      </c>
      <c r="AS95" s="14">
        <f t="shared" si="37"/>
        <v>0</v>
      </c>
      <c r="AT95" s="14">
        <f t="shared" si="37"/>
        <v>0</v>
      </c>
      <c r="AU95" s="14">
        <f t="shared" si="37"/>
        <v>0</v>
      </c>
      <c r="AV95" s="14">
        <f t="shared" si="37"/>
        <v>0</v>
      </c>
      <c r="AW95" s="14">
        <f t="shared" si="37"/>
        <v>0</v>
      </c>
      <c r="AX95" s="14">
        <f t="shared" si="37"/>
        <v>0</v>
      </c>
      <c r="AY95" s="14">
        <f t="shared" si="37"/>
        <v>0</v>
      </c>
      <c r="AZ95" s="14">
        <f t="shared" si="37"/>
        <v>0</v>
      </c>
      <c r="BA95" s="14">
        <f t="shared" si="37"/>
        <v>0</v>
      </c>
      <c r="BB95" s="14">
        <f t="shared" si="37"/>
        <v>0</v>
      </c>
      <c r="BC95" s="14">
        <f t="shared" si="37"/>
        <v>0</v>
      </c>
      <c r="BD95" s="14">
        <f t="shared" si="37"/>
        <v>0</v>
      </c>
      <c r="BE95" s="14">
        <f t="shared" si="37"/>
        <v>0</v>
      </c>
      <c r="BF95" s="14">
        <f t="shared" si="37"/>
        <v>0</v>
      </c>
      <c r="BG95" s="14">
        <f t="shared" si="37"/>
        <v>0</v>
      </c>
      <c r="BH95" s="14">
        <f t="shared" si="37"/>
        <v>0</v>
      </c>
      <c r="BI95" s="14">
        <f t="shared" si="37"/>
        <v>0</v>
      </c>
      <c r="BJ95" s="14">
        <f t="shared" si="37"/>
        <v>0</v>
      </c>
      <c r="BK95" s="14">
        <f t="shared" si="37"/>
        <v>0</v>
      </c>
      <c r="BO95" s="27">
        <f t="shared" si="36"/>
        <v>0</v>
      </c>
      <c r="BP95" s="27">
        <f t="shared" si="36"/>
        <v>0</v>
      </c>
      <c r="BQ95" s="27">
        <f t="shared" si="36"/>
        <v>0</v>
      </c>
      <c r="BR95" s="27">
        <f t="shared" si="36"/>
        <v>0</v>
      </c>
      <c r="BS95" s="27">
        <f t="shared" si="36"/>
        <v>0</v>
      </c>
      <c r="BT95" s="27">
        <f t="shared" si="36"/>
        <v>0</v>
      </c>
    </row>
    <row r="96" spans="1:72" hidden="1" outlineLevel="1" x14ac:dyDescent="0.25">
      <c r="A96" s="11"/>
      <c r="C96" s="51"/>
      <c r="D96" s="14">
        <f t="shared" si="38"/>
        <v>0</v>
      </c>
      <c r="E96" s="14">
        <f t="shared" si="38"/>
        <v>0</v>
      </c>
      <c r="F96" s="14">
        <f t="shared" si="38"/>
        <v>0</v>
      </c>
      <c r="G96" s="14">
        <f t="shared" si="38"/>
        <v>0</v>
      </c>
      <c r="H96" s="14">
        <f t="shared" si="38"/>
        <v>0</v>
      </c>
      <c r="I96" s="14">
        <f t="shared" si="38"/>
        <v>0</v>
      </c>
      <c r="J96" s="14">
        <f t="shared" si="38"/>
        <v>0</v>
      </c>
      <c r="K96" s="14">
        <f t="shared" si="38"/>
        <v>0</v>
      </c>
      <c r="L96" s="14">
        <f t="shared" si="38"/>
        <v>0</v>
      </c>
      <c r="M96" s="14">
        <f t="shared" si="38"/>
        <v>0</v>
      </c>
      <c r="N96" s="14">
        <f t="shared" si="38"/>
        <v>0</v>
      </c>
      <c r="O96" s="14">
        <f t="shared" si="38"/>
        <v>0</v>
      </c>
      <c r="P96" s="14">
        <f t="shared" si="38"/>
        <v>0</v>
      </c>
      <c r="Q96" s="14">
        <f t="shared" si="38"/>
        <v>0</v>
      </c>
      <c r="R96" s="14">
        <f t="shared" si="38"/>
        <v>0</v>
      </c>
      <c r="S96" s="14">
        <f t="shared" si="38"/>
        <v>0</v>
      </c>
      <c r="T96" s="14">
        <f t="shared" si="38"/>
        <v>0</v>
      </c>
      <c r="U96" s="14">
        <f t="shared" si="38"/>
        <v>0</v>
      </c>
      <c r="V96" s="14">
        <f t="shared" si="38"/>
        <v>0</v>
      </c>
      <c r="W96" s="14">
        <f t="shared" si="38"/>
        <v>0</v>
      </c>
      <c r="X96" s="14">
        <f t="shared" si="38"/>
        <v>0</v>
      </c>
      <c r="Y96" s="14">
        <f t="shared" si="38"/>
        <v>0</v>
      </c>
      <c r="Z96" s="14">
        <f t="shared" si="38"/>
        <v>0</v>
      </c>
      <c r="AA96" s="14">
        <f t="shared" si="38"/>
        <v>0</v>
      </c>
      <c r="AB96" s="14">
        <f t="shared" si="38"/>
        <v>0</v>
      </c>
      <c r="AC96" s="14">
        <f t="shared" si="38"/>
        <v>0</v>
      </c>
      <c r="AD96" s="14">
        <f t="shared" si="38"/>
        <v>0</v>
      </c>
      <c r="AE96" s="14">
        <f t="shared" si="38"/>
        <v>0</v>
      </c>
      <c r="AF96" s="14">
        <f t="shared" si="38"/>
        <v>0</v>
      </c>
      <c r="AG96" s="14">
        <f t="shared" si="38"/>
        <v>0</v>
      </c>
      <c r="AH96" s="14">
        <f t="shared" si="38"/>
        <v>0</v>
      </c>
      <c r="AI96" s="14">
        <f t="shared" ref="AI96" si="39">AI58+AI77</f>
        <v>0</v>
      </c>
      <c r="AJ96" s="14">
        <f t="shared" si="37"/>
        <v>0</v>
      </c>
      <c r="AK96" s="14">
        <f t="shared" si="37"/>
        <v>0</v>
      </c>
      <c r="AL96" s="14">
        <f t="shared" si="37"/>
        <v>0</v>
      </c>
      <c r="AM96" s="14">
        <f t="shared" si="37"/>
        <v>0</v>
      </c>
      <c r="AN96" s="14">
        <f t="shared" si="37"/>
        <v>0</v>
      </c>
      <c r="AO96" s="14">
        <f t="shared" si="37"/>
        <v>0</v>
      </c>
      <c r="AP96" s="14">
        <f t="shared" si="37"/>
        <v>0</v>
      </c>
      <c r="AQ96" s="14">
        <f t="shared" si="37"/>
        <v>0</v>
      </c>
      <c r="AR96" s="14">
        <f t="shared" si="37"/>
        <v>0</v>
      </c>
      <c r="AS96" s="14">
        <f t="shared" si="37"/>
        <v>0</v>
      </c>
      <c r="AT96" s="14">
        <f t="shared" si="37"/>
        <v>0</v>
      </c>
      <c r="AU96" s="14">
        <f t="shared" si="37"/>
        <v>0</v>
      </c>
      <c r="AV96" s="14">
        <f t="shared" si="37"/>
        <v>0</v>
      </c>
      <c r="AW96" s="14">
        <f t="shared" si="37"/>
        <v>0</v>
      </c>
      <c r="AX96" s="14">
        <f t="shared" ref="AX96:BK96" si="40">AX58+AX77</f>
        <v>0</v>
      </c>
      <c r="AY96" s="14">
        <f t="shared" si="40"/>
        <v>0</v>
      </c>
      <c r="AZ96" s="14">
        <f t="shared" si="40"/>
        <v>0</v>
      </c>
      <c r="BA96" s="14">
        <f t="shared" si="40"/>
        <v>0</v>
      </c>
      <c r="BB96" s="14">
        <f t="shared" si="40"/>
        <v>0</v>
      </c>
      <c r="BC96" s="14">
        <f t="shared" si="40"/>
        <v>0</v>
      </c>
      <c r="BD96" s="14">
        <f t="shared" si="40"/>
        <v>0</v>
      </c>
      <c r="BE96" s="14">
        <f t="shared" si="40"/>
        <v>0</v>
      </c>
      <c r="BF96" s="14">
        <f t="shared" si="40"/>
        <v>0</v>
      </c>
      <c r="BG96" s="14">
        <f t="shared" si="40"/>
        <v>0</v>
      </c>
      <c r="BH96" s="14">
        <f t="shared" si="40"/>
        <v>0</v>
      </c>
      <c r="BI96" s="14">
        <f t="shared" si="40"/>
        <v>0</v>
      </c>
      <c r="BJ96" s="14">
        <f t="shared" si="40"/>
        <v>0</v>
      </c>
      <c r="BK96" s="14">
        <f t="shared" si="40"/>
        <v>0</v>
      </c>
      <c r="BO96" s="27">
        <f t="shared" si="36"/>
        <v>0</v>
      </c>
      <c r="BP96" s="27">
        <f t="shared" si="36"/>
        <v>0</v>
      </c>
      <c r="BQ96" s="27">
        <f t="shared" si="36"/>
        <v>0</v>
      </c>
      <c r="BR96" s="27">
        <f t="shared" si="36"/>
        <v>0</v>
      </c>
      <c r="BS96" s="27">
        <f t="shared" si="36"/>
        <v>0</v>
      </c>
      <c r="BT96" s="27">
        <f t="shared" si="36"/>
        <v>0</v>
      </c>
    </row>
    <row r="97" spans="1:72" hidden="1" outlineLevel="2" x14ac:dyDescent="0.25">
      <c r="A97" s="11"/>
      <c r="C97" s="2"/>
      <c r="D97" s="14">
        <f t="shared" ref="D97:BK100" si="41">D59+D78</f>
        <v>0</v>
      </c>
      <c r="E97" s="14">
        <f t="shared" si="41"/>
        <v>0</v>
      </c>
      <c r="F97" s="14">
        <f t="shared" si="41"/>
        <v>0</v>
      </c>
      <c r="G97" s="14">
        <f t="shared" si="41"/>
        <v>0</v>
      </c>
      <c r="H97" s="14">
        <f t="shared" si="41"/>
        <v>0</v>
      </c>
      <c r="I97" s="14">
        <f t="shared" si="41"/>
        <v>0</v>
      </c>
      <c r="J97" s="14">
        <f t="shared" si="41"/>
        <v>0</v>
      </c>
      <c r="K97" s="14">
        <f t="shared" si="41"/>
        <v>0</v>
      </c>
      <c r="L97" s="14">
        <f t="shared" si="41"/>
        <v>0</v>
      </c>
      <c r="M97" s="14">
        <f t="shared" si="41"/>
        <v>0</v>
      </c>
      <c r="N97" s="14">
        <f t="shared" si="41"/>
        <v>0</v>
      </c>
      <c r="O97" s="14">
        <f t="shared" si="41"/>
        <v>0</v>
      </c>
      <c r="P97" s="14">
        <f t="shared" si="41"/>
        <v>0</v>
      </c>
      <c r="Q97" s="14">
        <f t="shared" si="41"/>
        <v>0</v>
      </c>
      <c r="R97" s="14">
        <f t="shared" si="41"/>
        <v>0</v>
      </c>
      <c r="S97" s="14">
        <f t="shared" si="41"/>
        <v>0</v>
      </c>
      <c r="T97" s="14">
        <f t="shared" si="41"/>
        <v>0</v>
      </c>
      <c r="U97" s="14">
        <f t="shared" si="41"/>
        <v>0</v>
      </c>
      <c r="V97" s="14">
        <f t="shared" si="41"/>
        <v>0</v>
      </c>
      <c r="W97" s="14">
        <f t="shared" si="41"/>
        <v>0</v>
      </c>
      <c r="X97" s="14">
        <f t="shared" si="41"/>
        <v>0</v>
      </c>
      <c r="Y97" s="14">
        <f t="shared" si="41"/>
        <v>0</v>
      </c>
      <c r="Z97" s="14">
        <f t="shared" si="41"/>
        <v>0</v>
      </c>
      <c r="AA97" s="14">
        <f t="shared" si="41"/>
        <v>0</v>
      </c>
      <c r="AB97" s="14">
        <f t="shared" si="41"/>
        <v>0</v>
      </c>
      <c r="AC97" s="14">
        <f t="shared" si="41"/>
        <v>0</v>
      </c>
      <c r="AD97" s="14">
        <f t="shared" si="41"/>
        <v>0</v>
      </c>
      <c r="AE97" s="14">
        <f t="shared" si="41"/>
        <v>0</v>
      </c>
      <c r="AF97" s="14">
        <f t="shared" si="41"/>
        <v>0</v>
      </c>
      <c r="AG97" s="14">
        <f t="shared" si="41"/>
        <v>0</v>
      </c>
      <c r="AH97" s="14">
        <f t="shared" si="41"/>
        <v>0</v>
      </c>
      <c r="AI97" s="14">
        <f t="shared" si="41"/>
        <v>0</v>
      </c>
      <c r="AJ97" s="14">
        <f t="shared" si="41"/>
        <v>0</v>
      </c>
      <c r="AK97" s="14">
        <f t="shared" si="41"/>
        <v>0</v>
      </c>
      <c r="AL97" s="14">
        <f t="shared" si="41"/>
        <v>0</v>
      </c>
      <c r="AM97" s="14">
        <f t="shared" si="41"/>
        <v>0</v>
      </c>
      <c r="AN97" s="14">
        <f t="shared" si="41"/>
        <v>0</v>
      </c>
      <c r="AO97" s="14">
        <f t="shared" si="41"/>
        <v>0</v>
      </c>
      <c r="AP97" s="14">
        <f t="shared" si="41"/>
        <v>0</v>
      </c>
      <c r="AQ97" s="14">
        <f t="shared" si="41"/>
        <v>0</v>
      </c>
      <c r="AR97" s="14">
        <f t="shared" si="41"/>
        <v>0</v>
      </c>
      <c r="AS97" s="14">
        <f t="shared" si="41"/>
        <v>0</v>
      </c>
      <c r="AT97" s="14">
        <f t="shared" si="41"/>
        <v>0</v>
      </c>
      <c r="AU97" s="14">
        <f t="shared" si="41"/>
        <v>0</v>
      </c>
      <c r="AV97" s="14">
        <f t="shared" si="41"/>
        <v>0</v>
      </c>
      <c r="AW97" s="14">
        <f t="shared" si="41"/>
        <v>0</v>
      </c>
      <c r="AX97" s="14">
        <f t="shared" si="41"/>
        <v>0</v>
      </c>
      <c r="AY97" s="14">
        <f t="shared" si="41"/>
        <v>0</v>
      </c>
      <c r="AZ97" s="14">
        <f t="shared" si="41"/>
        <v>0</v>
      </c>
      <c r="BA97" s="14">
        <f t="shared" si="41"/>
        <v>0</v>
      </c>
      <c r="BB97" s="14">
        <f t="shared" si="41"/>
        <v>0</v>
      </c>
      <c r="BC97" s="14">
        <f t="shared" si="41"/>
        <v>0</v>
      </c>
      <c r="BD97" s="14">
        <f t="shared" si="41"/>
        <v>0</v>
      </c>
      <c r="BE97" s="14">
        <f t="shared" si="41"/>
        <v>0</v>
      </c>
      <c r="BF97" s="14">
        <f t="shared" si="41"/>
        <v>0</v>
      </c>
      <c r="BG97" s="14">
        <f t="shared" si="41"/>
        <v>0</v>
      </c>
      <c r="BH97" s="14">
        <f t="shared" si="41"/>
        <v>0</v>
      </c>
      <c r="BI97" s="14">
        <f t="shared" si="41"/>
        <v>0</v>
      </c>
      <c r="BJ97" s="14">
        <f t="shared" si="41"/>
        <v>0</v>
      </c>
      <c r="BK97" s="14">
        <f t="shared" si="41"/>
        <v>0</v>
      </c>
      <c r="BO97" s="27">
        <f t="shared" si="36"/>
        <v>0</v>
      </c>
      <c r="BP97" s="27">
        <f t="shared" si="36"/>
        <v>0</v>
      </c>
      <c r="BQ97" s="27">
        <f t="shared" si="36"/>
        <v>0</v>
      </c>
      <c r="BR97" s="27">
        <f t="shared" si="36"/>
        <v>0</v>
      </c>
      <c r="BS97" s="27">
        <f t="shared" si="36"/>
        <v>0</v>
      </c>
      <c r="BT97" s="27">
        <f t="shared" si="36"/>
        <v>0</v>
      </c>
    </row>
    <row r="98" spans="1:72" hidden="1" outlineLevel="2" x14ac:dyDescent="0.25">
      <c r="A98" s="11"/>
      <c r="C98" s="2"/>
      <c r="D98" s="14">
        <f t="shared" si="41"/>
        <v>0</v>
      </c>
      <c r="E98" s="14">
        <f t="shared" si="41"/>
        <v>0</v>
      </c>
      <c r="F98" s="14">
        <f t="shared" si="41"/>
        <v>0</v>
      </c>
      <c r="G98" s="14">
        <f t="shared" si="41"/>
        <v>0</v>
      </c>
      <c r="H98" s="14">
        <f t="shared" si="41"/>
        <v>0</v>
      </c>
      <c r="I98" s="14">
        <f t="shared" si="41"/>
        <v>0</v>
      </c>
      <c r="J98" s="14">
        <f t="shared" si="41"/>
        <v>0</v>
      </c>
      <c r="K98" s="14">
        <f t="shared" si="41"/>
        <v>0</v>
      </c>
      <c r="L98" s="14">
        <f t="shared" si="41"/>
        <v>0</v>
      </c>
      <c r="M98" s="14">
        <f t="shared" si="41"/>
        <v>0</v>
      </c>
      <c r="N98" s="14">
        <f t="shared" si="41"/>
        <v>0</v>
      </c>
      <c r="O98" s="14">
        <f t="shared" si="41"/>
        <v>0</v>
      </c>
      <c r="P98" s="14">
        <f t="shared" si="41"/>
        <v>0</v>
      </c>
      <c r="Q98" s="14">
        <f t="shared" si="41"/>
        <v>0</v>
      </c>
      <c r="R98" s="14">
        <f t="shared" si="41"/>
        <v>0</v>
      </c>
      <c r="S98" s="14">
        <f t="shared" si="41"/>
        <v>0</v>
      </c>
      <c r="T98" s="14">
        <f t="shared" si="41"/>
        <v>0</v>
      </c>
      <c r="U98" s="14">
        <f t="shared" si="41"/>
        <v>0</v>
      </c>
      <c r="V98" s="14">
        <f t="shared" si="41"/>
        <v>0</v>
      </c>
      <c r="W98" s="14">
        <f t="shared" si="41"/>
        <v>0</v>
      </c>
      <c r="X98" s="14">
        <f t="shared" si="41"/>
        <v>0</v>
      </c>
      <c r="Y98" s="14">
        <f t="shared" si="41"/>
        <v>0</v>
      </c>
      <c r="Z98" s="14">
        <f t="shared" si="41"/>
        <v>0</v>
      </c>
      <c r="AA98" s="14">
        <f t="shared" si="41"/>
        <v>0</v>
      </c>
      <c r="AB98" s="14">
        <f t="shared" si="41"/>
        <v>0</v>
      </c>
      <c r="AC98" s="14">
        <f t="shared" si="41"/>
        <v>0</v>
      </c>
      <c r="AD98" s="14">
        <f t="shared" si="41"/>
        <v>0</v>
      </c>
      <c r="AE98" s="14">
        <f t="shared" si="41"/>
        <v>0</v>
      </c>
      <c r="AF98" s="14">
        <f t="shared" si="41"/>
        <v>0</v>
      </c>
      <c r="AG98" s="14">
        <f t="shared" si="41"/>
        <v>0</v>
      </c>
      <c r="AH98" s="14">
        <f t="shared" si="41"/>
        <v>0</v>
      </c>
      <c r="AI98" s="14">
        <f t="shared" si="41"/>
        <v>0</v>
      </c>
      <c r="AJ98" s="14">
        <f t="shared" si="41"/>
        <v>0</v>
      </c>
      <c r="AK98" s="14">
        <f t="shared" si="41"/>
        <v>0</v>
      </c>
      <c r="AL98" s="14">
        <f t="shared" si="41"/>
        <v>0</v>
      </c>
      <c r="AM98" s="14">
        <f t="shared" si="41"/>
        <v>0</v>
      </c>
      <c r="AN98" s="14">
        <f t="shared" si="41"/>
        <v>0</v>
      </c>
      <c r="AO98" s="14">
        <f t="shared" si="41"/>
        <v>0</v>
      </c>
      <c r="AP98" s="14">
        <f t="shared" si="41"/>
        <v>0</v>
      </c>
      <c r="AQ98" s="14">
        <f t="shared" si="41"/>
        <v>0</v>
      </c>
      <c r="AR98" s="14">
        <f t="shared" si="41"/>
        <v>0</v>
      </c>
      <c r="AS98" s="14">
        <f t="shared" si="41"/>
        <v>0</v>
      </c>
      <c r="AT98" s="14">
        <f t="shared" si="41"/>
        <v>0</v>
      </c>
      <c r="AU98" s="14">
        <f t="shared" si="41"/>
        <v>0</v>
      </c>
      <c r="AV98" s="14">
        <f t="shared" si="41"/>
        <v>0</v>
      </c>
      <c r="AW98" s="14">
        <f t="shared" si="41"/>
        <v>0</v>
      </c>
      <c r="AX98" s="14">
        <f t="shared" si="41"/>
        <v>0</v>
      </c>
      <c r="AY98" s="14">
        <f t="shared" si="41"/>
        <v>0</v>
      </c>
      <c r="AZ98" s="14">
        <f t="shared" si="41"/>
        <v>0</v>
      </c>
      <c r="BA98" s="14">
        <f t="shared" si="41"/>
        <v>0</v>
      </c>
      <c r="BB98" s="14">
        <f t="shared" si="41"/>
        <v>0</v>
      </c>
      <c r="BC98" s="14">
        <f t="shared" si="41"/>
        <v>0</v>
      </c>
      <c r="BD98" s="14">
        <f t="shared" si="41"/>
        <v>0</v>
      </c>
      <c r="BE98" s="14">
        <f t="shared" si="41"/>
        <v>0</v>
      </c>
      <c r="BF98" s="14">
        <f t="shared" si="41"/>
        <v>0</v>
      </c>
      <c r="BG98" s="14">
        <f t="shared" si="41"/>
        <v>0</v>
      </c>
      <c r="BH98" s="14">
        <f t="shared" si="41"/>
        <v>0</v>
      </c>
      <c r="BI98" s="14">
        <f t="shared" si="41"/>
        <v>0</v>
      </c>
      <c r="BJ98" s="14">
        <f t="shared" si="41"/>
        <v>0</v>
      </c>
      <c r="BK98" s="14">
        <f t="shared" si="41"/>
        <v>0</v>
      </c>
      <c r="BO98" s="27">
        <f t="shared" si="36"/>
        <v>0</v>
      </c>
      <c r="BP98" s="27">
        <f t="shared" si="36"/>
        <v>0</v>
      </c>
      <c r="BQ98" s="27">
        <f t="shared" si="36"/>
        <v>0</v>
      </c>
      <c r="BR98" s="27">
        <f t="shared" si="36"/>
        <v>0</v>
      </c>
      <c r="BS98" s="27">
        <f t="shared" si="36"/>
        <v>0</v>
      </c>
      <c r="BT98" s="27">
        <f t="shared" si="36"/>
        <v>0</v>
      </c>
    </row>
    <row r="99" spans="1:72" hidden="1" outlineLevel="1" x14ac:dyDescent="0.25">
      <c r="A99" s="11"/>
      <c r="C99" s="51"/>
      <c r="D99" s="14">
        <f t="shared" si="41"/>
        <v>0</v>
      </c>
      <c r="E99" s="14">
        <f t="shared" si="41"/>
        <v>0</v>
      </c>
      <c r="F99" s="14">
        <f t="shared" si="41"/>
        <v>0</v>
      </c>
      <c r="G99" s="14">
        <f t="shared" si="41"/>
        <v>0</v>
      </c>
      <c r="H99" s="14">
        <f t="shared" si="41"/>
        <v>0</v>
      </c>
      <c r="I99" s="14">
        <f t="shared" si="41"/>
        <v>0</v>
      </c>
      <c r="J99" s="14">
        <f t="shared" si="41"/>
        <v>0</v>
      </c>
      <c r="K99" s="14">
        <f t="shared" si="41"/>
        <v>0</v>
      </c>
      <c r="L99" s="14">
        <f t="shared" si="41"/>
        <v>0</v>
      </c>
      <c r="M99" s="14">
        <f t="shared" si="41"/>
        <v>0</v>
      </c>
      <c r="N99" s="14">
        <f t="shared" si="41"/>
        <v>0</v>
      </c>
      <c r="O99" s="14">
        <f t="shared" si="41"/>
        <v>0</v>
      </c>
      <c r="P99" s="14">
        <f t="shared" si="41"/>
        <v>0</v>
      </c>
      <c r="Q99" s="14">
        <f t="shared" si="41"/>
        <v>0</v>
      </c>
      <c r="R99" s="14">
        <f t="shared" si="41"/>
        <v>0</v>
      </c>
      <c r="S99" s="14">
        <f t="shared" si="41"/>
        <v>0</v>
      </c>
      <c r="T99" s="14">
        <f t="shared" si="41"/>
        <v>0</v>
      </c>
      <c r="U99" s="14">
        <f t="shared" si="41"/>
        <v>0</v>
      </c>
      <c r="V99" s="14">
        <f t="shared" si="41"/>
        <v>0</v>
      </c>
      <c r="W99" s="14">
        <f t="shared" si="41"/>
        <v>0</v>
      </c>
      <c r="X99" s="14">
        <f t="shared" si="41"/>
        <v>0</v>
      </c>
      <c r="Y99" s="14">
        <f t="shared" si="41"/>
        <v>0</v>
      </c>
      <c r="Z99" s="14">
        <f t="shared" si="41"/>
        <v>0</v>
      </c>
      <c r="AA99" s="14">
        <f t="shared" si="41"/>
        <v>0</v>
      </c>
      <c r="AB99" s="14">
        <f t="shared" si="41"/>
        <v>0</v>
      </c>
      <c r="AC99" s="14">
        <f t="shared" si="41"/>
        <v>0</v>
      </c>
      <c r="AD99" s="14">
        <f t="shared" si="41"/>
        <v>0</v>
      </c>
      <c r="AE99" s="14">
        <f t="shared" si="41"/>
        <v>0</v>
      </c>
      <c r="AF99" s="14">
        <f t="shared" si="41"/>
        <v>0</v>
      </c>
      <c r="AG99" s="14">
        <f t="shared" si="41"/>
        <v>0</v>
      </c>
      <c r="AH99" s="14">
        <f t="shared" si="41"/>
        <v>0</v>
      </c>
      <c r="AI99" s="14">
        <f t="shared" si="41"/>
        <v>0</v>
      </c>
      <c r="AJ99" s="14">
        <f t="shared" si="41"/>
        <v>0</v>
      </c>
      <c r="AK99" s="14">
        <f t="shared" si="41"/>
        <v>0</v>
      </c>
      <c r="AL99" s="14">
        <f t="shared" si="41"/>
        <v>0</v>
      </c>
      <c r="AM99" s="14">
        <f t="shared" si="41"/>
        <v>0</v>
      </c>
      <c r="AN99" s="14">
        <f t="shared" si="41"/>
        <v>0</v>
      </c>
      <c r="AO99" s="14">
        <f t="shared" si="41"/>
        <v>0</v>
      </c>
      <c r="AP99" s="14">
        <f t="shared" si="41"/>
        <v>0</v>
      </c>
      <c r="AQ99" s="14">
        <f t="shared" si="41"/>
        <v>0</v>
      </c>
      <c r="AR99" s="14">
        <f t="shared" si="41"/>
        <v>0</v>
      </c>
      <c r="AS99" s="14">
        <f t="shared" si="41"/>
        <v>0</v>
      </c>
      <c r="AT99" s="14">
        <f t="shared" si="41"/>
        <v>0</v>
      </c>
      <c r="AU99" s="14">
        <f t="shared" si="41"/>
        <v>0</v>
      </c>
      <c r="AV99" s="14">
        <f t="shared" si="41"/>
        <v>0</v>
      </c>
      <c r="AW99" s="14">
        <f t="shared" si="41"/>
        <v>0</v>
      </c>
      <c r="AX99" s="14">
        <f t="shared" si="41"/>
        <v>0</v>
      </c>
      <c r="AY99" s="14">
        <f t="shared" si="41"/>
        <v>0</v>
      </c>
      <c r="AZ99" s="14">
        <f t="shared" si="41"/>
        <v>0</v>
      </c>
      <c r="BA99" s="14">
        <f t="shared" si="41"/>
        <v>0</v>
      </c>
      <c r="BB99" s="14">
        <f t="shared" si="41"/>
        <v>0</v>
      </c>
      <c r="BC99" s="14">
        <f t="shared" si="41"/>
        <v>0</v>
      </c>
      <c r="BD99" s="14">
        <f t="shared" si="41"/>
        <v>0</v>
      </c>
      <c r="BE99" s="14">
        <f t="shared" si="41"/>
        <v>0</v>
      </c>
      <c r="BF99" s="14">
        <f t="shared" si="41"/>
        <v>0</v>
      </c>
      <c r="BG99" s="14">
        <f t="shared" si="41"/>
        <v>0</v>
      </c>
      <c r="BH99" s="14">
        <f t="shared" si="41"/>
        <v>0</v>
      </c>
      <c r="BI99" s="14">
        <f t="shared" si="41"/>
        <v>0</v>
      </c>
      <c r="BJ99" s="14">
        <f t="shared" si="41"/>
        <v>0</v>
      </c>
      <c r="BK99" s="14">
        <f t="shared" si="41"/>
        <v>0</v>
      </c>
      <c r="BO99" s="27">
        <f t="shared" si="36"/>
        <v>0</v>
      </c>
      <c r="BP99" s="27">
        <f t="shared" si="36"/>
        <v>0</v>
      </c>
      <c r="BQ99" s="27">
        <f t="shared" si="36"/>
        <v>0</v>
      </c>
      <c r="BR99" s="27">
        <f t="shared" si="36"/>
        <v>0</v>
      </c>
      <c r="BS99" s="27">
        <f t="shared" si="36"/>
        <v>0</v>
      </c>
      <c r="BT99" s="27">
        <f t="shared" si="36"/>
        <v>0</v>
      </c>
    </row>
    <row r="100" spans="1:72" collapsed="1" x14ac:dyDescent="0.25">
      <c r="C100" s="3" t="s">
        <v>23</v>
      </c>
      <c r="D100" s="15">
        <f t="shared" si="41"/>
        <v>0</v>
      </c>
      <c r="E100" s="15">
        <f t="shared" si="41"/>
        <v>0</v>
      </c>
      <c r="F100" s="15">
        <f t="shared" si="41"/>
        <v>0</v>
      </c>
      <c r="G100" s="15">
        <f t="shared" si="41"/>
        <v>0</v>
      </c>
      <c r="H100" s="15">
        <f t="shared" si="41"/>
        <v>0</v>
      </c>
      <c r="I100" s="15">
        <f t="shared" si="41"/>
        <v>0</v>
      </c>
      <c r="J100" s="15">
        <f t="shared" si="41"/>
        <v>0</v>
      </c>
      <c r="K100" s="15">
        <f t="shared" si="41"/>
        <v>0</v>
      </c>
      <c r="L100" s="15">
        <f t="shared" si="41"/>
        <v>0</v>
      </c>
      <c r="M100" s="15">
        <f t="shared" si="41"/>
        <v>0</v>
      </c>
      <c r="N100" s="15">
        <f t="shared" si="41"/>
        <v>0</v>
      </c>
      <c r="O100" s="15">
        <f t="shared" si="41"/>
        <v>0</v>
      </c>
      <c r="P100" s="15">
        <f t="shared" si="41"/>
        <v>0</v>
      </c>
      <c r="Q100" s="15">
        <f t="shared" si="41"/>
        <v>0</v>
      </c>
      <c r="R100" s="15">
        <f t="shared" si="41"/>
        <v>0</v>
      </c>
      <c r="S100" s="15">
        <f t="shared" si="41"/>
        <v>0</v>
      </c>
      <c r="T100" s="15">
        <f t="shared" si="41"/>
        <v>0</v>
      </c>
      <c r="U100" s="15">
        <f t="shared" si="41"/>
        <v>0</v>
      </c>
      <c r="V100" s="15">
        <f t="shared" si="41"/>
        <v>0</v>
      </c>
      <c r="W100" s="15">
        <f t="shared" si="41"/>
        <v>0</v>
      </c>
      <c r="X100" s="15">
        <f t="shared" si="41"/>
        <v>0</v>
      </c>
      <c r="Y100" s="15">
        <f t="shared" si="41"/>
        <v>0</v>
      </c>
      <c r="Z100" s="15">
        <f t="shared" si="41"/>
        <v>0</v>
      </c>
      <c r="AA100" s="15">
        <f t="shared" si="41"/>
        <v>0</v>
      </c>
      <c r="AB100" s="15">
        <f t="shared" si="41"/>
        <v>0</v>
      </c>
      <c r="AC100" s="15">
        <f t="shared" si="41"/>
        <v>0</v>
      </c>
      <c r="AD100" s="15">
        <f t="shared" si="41"/>
        <v>0</v>
      </c>
      <c r="AE100" s="15">
        <f t="shared" si="41"/>
        <v>0</v>
      </c>
      <c r="AF100" s="15">
        <f t="shared" si="41"/>
        <v>0</v>
      </c>
      <c r="AG100" s="15">
        <f t="shared" si="41"/>
        <v>0</v>
      </c>
      <c r="AH100" s="15">
        <f t="shared" si="41"/>
        <v>0</v>
      </c>
      <c r="AI100" s="15">
        <f t="shared" si="41"/>
        <v>0</v>
      </c>
      <c r="AJ100" s="15">
        <f t="shared" si="41"/>
        <v>0</v>
      </c>
      <c r="AK100" s="15">
        <f t="shared" si="41"/>
        <v>0</v>
      </c>
      <c r="AL100" s="15">
        <f t="shared" si="41"/>
        <v>0</v>
      </c>
      <c r="AM100" s="15">
        <f t="shared" si="41"/>
        <v>0</v>
      </c>
      <c r="AN100" s="15">
        <f t="shared" si="41"/>
        <v>0</v>
      </c>
      <c r="AO100" s="15">
        <f t="shared" si="41"/>
        <v>0</v>
      </c>
      <c r="AP100" s="15">
        <f t="shared" si="41"/>
        <v>0</v>
      </c>
      <c r="AQ100" s="15">
        <f t="shared" si="41"/>
        <v>0</v>
      </c>
      <c r="AR100" s="15">
        <f t="shared" si="41"/>
        <v>0</v>
      </c>
      <c r="AS100" s="15">
        <f t="shared" si="41"/>
        <v>0</v>
      </c>
      <c r="AT100" s="15">
        <f t="shared" si="41"/>
        <v>0</v>
      </c>
      <c r="AU100" s="15">
        <f t="shared" si="41"/>
        <v>0</v>
      </c>
      <c r="AV100" s="15">
        <f t="shared" si="41"/>
        <v>0</v>
      </c>
      <c r="AW100" s="15">
        <f t="shared" si="41"/>
        <v>0</v>
      </c>
      <c r="AX100" s="15">
        <f t="shared" si="41"/>
        <v>0</v>
      </c>
      <c r="AY100" s="15">
        <f t="shared" si="41"/>
        <v>0</v>
      </c>
      <c r="AZ100" s="15">
        <f t="shared" si="41"/>
        <v>4.282264996430496E-2</v>
      </c>
      <c r="BA100" s="15">
        <f t="shared" si="41"/>
        <v>4.2811307267318854E-2</v>
      </c>
      <c r="BB100" s="15">
        <f t="shared" si="41"/>
        <v>4.2823242882081392E-2</v>
      </c>
      <c r="BC100" s="15">
        <f t="shared" si="41"/>
        <v>4.2819815980185139E-2</v>
      </c>
      <c r="BD100" s="15">
        <f t="shared" si="41"/>
        <v>4.2811576266222229E-2</v>
      </c>
      <c r="BE100" s="15">
        <f t="shared" si="41"/>
        <v>4.2784522958532634E-2</v>
      </c>
      <c r="BF100" s="15">
        <f t="shared" si="41"/>
        <v>4.2776388455645353E-2</v>
      </c>
      <c r="BG100" s="15">
        <f t="shared" si="41"/>
        <v>4.2796032607256507E-2</v>
      </c>
      <c r="BH100" s="15">
        <f t="shared" si="41"/>
        <v>4.2770353527319838E-2</v>
      </c>
      <c r="BI100" s="15">
        <f t="shared" si="41"/>
        <v>4.2768147116669208E-2</v>
      </c>
      <c r="BJ100" s="15">
        <f t="shared" si="41"/>
        <v>4.280276969358443E-2</v>
      </c>
      <c r="BK100" s="15">
        <f t="shared" si="41"/>
        <v>4.2823506300783132E-2</v>
      </c>
      <c r="BO100" s="28">
        <f t="shared" ref="BO100:BT100" si="42">BO62+BO81</f>
        <v>0</v>
      </c>
      <c r="BP100" s="28">
        <f t="shared" si="42"/>
        <v>4.2819715899298005E-2</v>
      </c>
      <c r="BQ100" s="28">
        <f t="shared" si="42"/>
        <v>0</v>
      </c>
      <c r="BR100" s="28">
        <f t="shared" si="42"/>
        <v>0</v>
      </c>
      <c r="BS100" s="28">
        <f t="shared" si="42"/>
        <v>0</v>
      </c>
      <c r="BT100" s="28">
        <f t="shared" si="42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E103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F103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G103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H103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I103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J103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K103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L103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M103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N103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O103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P103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Q103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R103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S103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T103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U103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V103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W103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X103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Y103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Z103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A103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B103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C103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D103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E103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F103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G103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H103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I103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J103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K103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L103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M103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N103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O103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P103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Q103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R103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S103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T103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U103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V103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W103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X103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Y103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Z103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3529.2235759999999</v>
      </c>
      <c r="BA103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3104.6679039999999</v>
      </c>
      <c r="BB103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3424.7655320000003</v>
      </c>
      <c r="BC103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3406.8141810000002</v>
      </c>
      <c r="BD103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3407.95208</v>
      </c>
      <c r="BE103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3244.7097739999999</v>
      </c>
      <c r="BF103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3908.489752</v>
      </c>
      <c r="BG103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3631.479468</v>
      </c>
      <c r="BH103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3300.9137089999999</v>
      </c>
      <c r="BI103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3345.6045589999999</v>
      </c>
      <c r="BJ103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3159.2258310000002</v>
      </c>
      <c r="BK103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4132.5619189999998</v>
      </c>
      <c r="BO103" s="23">
        <f t="shared" ref="BO103:BT117" si="43">SUMIFS($D103:$BM103,$D$6:$BM$6,"&gt;="&amp;BO$2,$D$6:$BM$6,"&lt;="&amp;BO$6,$D$5:$BM$5,BO$5)</f>
        <v>0</v>
      </c>
      <c r="BP103" s="23">
        <f t="shared" si="43"/>
        <v>16873.423273</v>
      </c>
      <c r="BQ103" s="23">
        <f t="shared" si="43"/>
        <v>0</v>
      </c>
      <c r="BR103" s="23">
        <f t="shared" si="43"/>
        <v>0</v>
      </c>
      <c r="BS103" s="23">
        <f t="shared" si="43"/>
        <v>0</v>
      </c>
      <c r="BT103" s="23">
        <f t="shared" si="43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3"/>
        <v>0</v>
      </c>
      <c r="BP104" s="23">
        <f t="shared" si="43"/>
        <v>0</v>
      </c>
      <c r="BQ104" s="23">
        <f t="shared" si="43"/>
        <v>0</v>
      </c>
      <c r="BR104" s="23">
        <f t="shared" si="43"/>
        <v>0</v>
      </c>
      <c r="BS104" s="23">
        <f t="shared" si="43"/>
        <v>0</v>
      </c>
      <c r="BT104" s="23">
        <f t="shared" si="43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3"/>
        <v>0</v>
      </c>
      <c r="BP105" s="23">
        <f t="shared" si="43"/>
        <v>0</v>
      </c>
      <c r="BQ105" s="23">
        <f t="shared" si="43"/>
        <v>0</v>
      </c>
      <c r="BR105" s="23">
        <f t="shared" si="43"/>
        <v>0</v>
      </c>
      <c r="BS105" s="23">
        <f t="shared" si="43"/>
        <v>0</v>
      </c>
      <c r="BT105" s="23">
        <f t="shared" si="43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3"/>
        <v>0</v>
      </c>
      <c r="BP106" s="23">
        <f t="shared" si="43"/>
        <v>0</v>
      </c>
      <c r="BQ106" s="23">
        <f t="shared" si="43"/>
        <v>0</v>
      </c>
      <c r="BR106" s="23">
        <f t="shared" si="43"/>
        <v>0</v>
      </c>
      <c r="BS106" s="23">
        <f t="shared" si="43"/>
        <v>0</v>
      </c>
      <c r="BT106" s="23">
        <f t="shared" si="43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3"/>
        <v>0</v>
      </c>
      <c r="BP107" s="23">
        <f t="shared" si="43"/>
        <v>0</v>
      </c>
      <c r="BQ107" s="23">
        <f t="shared" si="43"/>
        <v>0</v>
      </c>
      <c r="BR107" s="23">
        <f t="shared" si="43"/>
        <v>0</v>
      </c>
      <c r="BS107" s="23">
        <f t="shared" si="43"/>
        <v>0</v>
      </c>
      <c r="BT107" s="23">
        <f t="shared" si="43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3"/>
        <v>0</v>
      </c>
      <c r="BP108" s="23">
        <f t="shared" si="43"/>
        <v>0</v>
      </c>
      <c r="BQ108" s="23">
        <f t="shared" si="43"/>
        <v>0</v>
      </c>
      <c r="BR108" s="23">
        <f t="shared" si="43"/>
        <v>0</v>
      </c>
      <c r="BS108" s="23">
        <f t="shared" si="43"/>
        <v>0</v>
      </c>
      <c r="BT108" s="23">
        <f t="shared" si="43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3"/>
        <v>0</v>
      </c>
      <c r="BP109" s="23">
        <f t="shared" si="43"/>
        <v>0</v>
      </c>
      <c r="BQ109" s="23">
        <f t="shared" si="43"/>
        <v>0</v>
      </c>
      <c r="BR109" s="23">
        <f t="shared" si="43"/>
        <v>0</v>
      </c>
      <c r="BS109" s="23">
        <f t="shared" si="43"/>
        <v>0</v>
      </c>
      <c r="BT109" s="23">
        <f t="shared" si="43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3"/>
        <v>0</v>
      </c>
      <c r="BP110" s="23">
        <f t="shared" si="43"/>
        <v>0</v>
      </c>
      <c r="BQ110" s="23">
        <f t="shared" si="43"/>
        <v>0</v>
      </c>
      <c r="BR110" s="23">
        <f t="shared" si="43"/>
        <v>0</v>
      </c>
      <c r="BS110" s="23">
        <f t="shared" si="43"/>
        <v>0</v>
      </c>
      <c r="BT110" s="23">
        <f t="shared" si="43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4">SUM(BO103:BO110)</f>
        <v>0</v>
      </c>
      <c r="BP111" s="53">
        <f t="shared" si="44"/>
        <v>16873.423273</v>
      </c>
      <c r="BQ111" s="53">
        <f t="shared" si="44"/>
        <v>0</v>
      </c>
      <c r="BR111" s="53">
        <f t="shared" si="44"/>
        <v>0</v>
      </c>
      <c r="BS111" s="53">
        <f t="shared" si="44"/>
        <v>0</v>
      </c>
      <c r="BT111" s="53">
        <f t="shared" si="44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3"/>
        <v>0</v>
      </c>
      <c r="BP112" s="23">
        <f t="shared" si="43"/>
        <v>0</v>
      </c>
      <c r="BQ112" s="23">
        <f t="shared" si="43"/>
        <v>0</v>
      </c>
      <c r="BR112" s="23">
        <f t="shared" si="43"/>
        <v>0</v>
      </c>
      <c r="BS112" s="23">
        <f t="shared" si="43"/>
        <v>0</v>
      </c>
      <c r="BT112" s="23">
        <f t="shared" si="43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3"/>
        <v>0</v>
      </c>
      <c r="BP113" s="23">
        <f t="shared" si="43"/>
        <v>0</v>
      </c>
      <c r="BQ113" s="23">
        <f t="shared" si="43"/>
        <v>0</v>
      </c>
      <c r="BR113" s="23">
        <f t="shared" si="43"/>
        <v>0</v>
      </c>
      <c r="BS113" s="23">
        <f t="shared" si="43"/>
        <v>0</v>
      </c>
      <c r="BT113" s="23">
        <f t="shared" si="43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3"/>
        <v>0</v>
      </c>
      <c r="BP114" s="23">
        <f t="shared" si="43"/>
        <v>0</v>
      </c>
      <c r="BQ114" s="23">
        <f t="shared" si="43"/>
        <v>0</v>
      </c>
      <c r="BR114" s="23">
        <f t="shared" si="43"/>
        <v>0</v>
      </c>
      <c r="BS114" s="23">
        <f t="shared" si="43"/>
        <v>0</v>
      </c>
      <c r="BT114" s="23">
        <f t="shared" si="43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3"/>
        <v>0</v>
      </c>
      <c r="BP115" s="23">
        <f t="shared" si="43"/>
        <v>0</v>
      </c>
      <c r="BQ115" s="23">
        <f t="shared" si="43"/>
        <v>0</v>
      </c>
      <c r="BR115" s="23">
        <f t="shared" si="43"/>
        <v>0</v>
      </c>
      <c r="BS115" s="23">
        <f t="shared" si="43"/>
        <v>0</v>
      </c>
      <c r="BT115" s="23">
        <f t="shared" si="43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3"/>
        <v>0</v>
      </c>
      <c r="BP116" s="23">
        <f t="shared" si="43"/>
        <v>0</v>
      </c>
      <c r="BQ116" s="23">
        <f t="shared" si="43"/>
        <v>0</v>
      </c>
      <c r="BR116" s="23">
        <f t="shared" si="43"/>
        <v>0</v>
      </c>
      <c r="BS116" s="23">
        <f t="shared" si="43"/>
        <v>0</v>
      </c>
      <c r="BT116" s="23">
        <f t="shared" si="43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3"/>
        <v>0</v>
      </c>
      <c r="BP117" s="23">
        <f t="shared" si="43"/>
        <v>0</v>
      </c>
      <c r="BQ117" s="23">
        <f t="shared" si="43"/>
        <v>0</v>
      </c>
      <c r="BR117" s="23">
        <f t="shared" si="43"/>
        <v>0</v>
      </c>
      <c r="BS117" s="23">
        <f t="shared" si="43"/>
        <v>0</v>
      </c>
      <c r="BT117" s="23">
        <f t="shared" si="43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5">SUM(BO116:BO117)</f>
        <v>0</v>
      </c>
      <c r="BP118" s="53">
        <f t="shared" si="45"/>
        <v>0</v>
      </c>
      <c r="BQ118" s="53">
        <f t="shared" si="45"/>
        <v>0</v>
      </c>
      <c r="BR118" s="53">
        <f t="shared" si="45"/>
        <v>0</v>
      </c>
      <c r="BS118" s="53">
        <f t="shared" si="45"/>
        <v>0</v>
      </c>
      <c r="BT118" s="53">
        <f t="shared" si="45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6">SUM(E103:E118)</f>
        <v>0</v>
      </c>
      <c r="F119" s="10">
        <f t="shared" si="46"/>
        <v>0</v>
      </c>
      <c r="G119" s="10">
        <f t="shared" si="46"/>
        <v>0</v>
      </c>
      <c r="H119" s="10">
        <f t="shared" si="46"/>
        <v>0</v>
      </c>
      <c r="I119" s="10">
        <f t="shared" si="46"/>
        <v>0</v>
      </c>
      <c r="J119" s="10">
        <f t="shared" si="46"/>
        <v>0</v>
      </c>
      <c r="K119" s="10">
        <f t="shared" si="46"/>
        <v>0</v>
      </c>
      <c r="L119" s="10">
        <f t="shared" si="46"/>
        <v>0</v>
      </c>
      <c r="M119" s="10">
        <f t="shared" si="46"/>
        <v>0</v>
      </c>
      <c r="N119" s="10">
        <f t="shared" si="46"/>
        <v>0</v>
      </c>
      <c r="O119" s="10">
        <f t="shared" si="46"/>
        <v>0</v>
      </c>
      <c r="P119" s="10">
        <f t="shared" si="46"/>
        <v>0</v>
      </c>
      <c r="Q119" s="10">
        <f t="shared" si="46"/>
        <v>0</v>
      </c>
      <c r="R119" s="10">
        <f t="shared" si="46"/>
        <v>0</v>
      </c>
      <c r="S119" s="10">
        <f t="shared" si="46"/>
        <v>0</v>
      </c>
      <c r="T119" s="10">
        <f t="shared" si="46"/>
        <v>0</v>
      </c>
      <c r="U119" s="10">
        <f t="shared" si="46"/>
        <v>0</v>
      </c>
      <c r="V119" s="10">
        <f t="shared" si="46"/>
        <v>0</v>
      </c>
      <c r="W119" s="10">
        <f t="shared" si="46"/>
        <v>0</v>
      </c>
      <c r="X119" s="10">
        <f t="shared" si="46"/>
        <v>0</v>
      </c>
      <c r="Y119" s="10">
        <f t="shared" si="46"/>
        <v>0</v>
      </c>
      <c r="Z119" s="10">
        <f t="shared" si="46"/>
        <v>0</v>
      </c>
      <c r="AA119" s="10">
        <f t="shared" si="46"/>
        <v>0</v>
      </c>
      <c r="AB119" s="10">
        <f t="shared" si="46"/>
        <v>0</v>
      </c>
      <c r="AC119" s="10">
        <f t="shared" si="46"/>
        <v>0</v>
      </c>
      <c r="AD119" s="10">
        <f t="shared" si="46"/>
        <v>0</v>
      </c>
      <c r="AE119" s="10">
        <f t="shared" si="46"/>
        <v>0</v>
      </c>
      <c r="AF119" s="10">
        <f t="shared" si="46"/>
        <v>0</v>
      </c>
      <c r="AG119" s="10">
        <f t="shared" si="46"/>
        <v>0</v>
      </c>
      <c r="AH119" s="10">
        <f t="shared" si="46"/>
        <v>0</v>
      </c>
      <c r="AI119" s="10">
        <f t="shared" si="46"/>
        <v>0</v>
      </c>
      <c r="AJ119" s="10">
        <f t="shared" si="46"/>
        <v>0</v>
      </c>
      <c r="AK119" s="10">
        <f t="shared" si="46"/>
        <v>0</v>
      </c>
      <c r="AL119" s="10">
        <f t="shared" si="46"/>
        <v>0</v>
      </c>
      <c r="AM119" s="10">
        <f t="shared" si="46"/>
        <v>0</v>
      </c>
      <c r="AN119" s="10">
        <f t="shared" si="46"/>
        <v>0</v>
      </c>
      <c r="AO119" s="10">
        <f t="shared" si="46"/>
        <v>0</v>
      </c>
      <c r="AP119" s="10">
        <f t="shared" si="46"/>
        <v>0</v>
      </c>
      <c r="AQ119" s="10">
        <f t="shared" si="46"/>
        <v>0</v>
      </c>
      <c r="AR119" s="10">
        <f t="shared" si="46"/>
        <v>0</v>
      </c>
      <c r="AS119" s="10">
        <f t="shared" si="46"/>
        <v>0</v>
      </c>
      <c r="AT119" s="10">
        <f t="shared" si="46"/>
        <v>0</v>
      </c>
      <c r="AU119" s="10">
        <f t="shared" si="46"/>
        <v>0</v>
      </c>
      <c r="AV119" s="10">
        <f t="shared" si="46"/>
        <v>0</v>
      </c>
      <c r="AW119" s="10">
        <f t="shared" si="46"/>
        <v>0</v>
      </c>
      <c r="AX119" s="10">
        <f t="shared" si="46"/>
        <v>0</v>
      </c>
      <c r="AY119" s="10">
        <f t="shared" si="46"/>
        <v>0</v>
      </c>
      <c r="AZ119" s="10">
        <f t="shared" si="46"/>
        <v>3529.2235759999999</v>
      </c>
      <c r="BA119" s="10">
        <f t="shared" si="46"/>
        <v>3104.6679039999999</v>
      </c>
      <c r="BB119" s="10">
        <f t="shared" si="46"/>
        <v>3424.7655320000003</v>
      </c>
      <c r="BC119" s="10">
        <f t="shared" si="46"/>
        <v>3406.8141810000002</v>
      </c>
      <c r="BD119" s="10">
        <f t="shared" si="46"/>
        <v>3407.95208</v>
      </c>
      <c r="BE119" s="10">
        <f t="shared" si="46"/>
        <v>3244.7097739999999</v>
      </c>
      <c r="BF119" s="10">
        <f t="shared" si="46"/>
        <v>3908.489752</v>
      </c>
      <c r="BG119" s="10">
        <f t="shared" si="46"/>
        <v>3631.479468</v>
      </c>
      <c r="BH119" s="10">
        <f t="shared" si="46"/>
        <v>3300.9137089999999</v>
      </c>
      <c r="BI119" s="10">
        <f t="shared" si="46"/>
        <v>3345.6045589999999</v>
      </c>
      <c r="BJ119" s="10">
        <f t="shared" si="46"/>
        <v>3159.2258310000002</v>
      </c>
      <c r="BK119" s="10">
        <f t="shared" si="46"/>
        <v>4132.5619189999998</v>
      </c>
      <c r="BO119" s="10">
        <f t="shared" ref="BO119:BT119" si="47">SUM(BO111,BO112:BO115,BO118)</f>
        <v>0</v>
      </c>
      <c r="BP119" s="10">
        <f t="shared" si="47"/>
        <v>16873.423273</v>
      </c>
      <c r="BQ119" s="10">
        <f t="shared" si="47"/>
        <v>0</v>
      </c>
      <c r="BR119" s="10">
        <f t="shared" si="47"/>
        <v>0</v>
      </c>
      <c r="BS119" s="10">
        <f t="shared" si="47"/>
        <v>0</v>
      </c>
      <c r="BT119" s="10">
        <f t="shared" si="47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E122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F122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G122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H122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I122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J122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K122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L122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M122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N122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O122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P122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Q122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R122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S122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T122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U122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V122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W122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X122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Y122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Z122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A122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B122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C122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D122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E122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F122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G122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H122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I122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J122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K122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L122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M122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N122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O122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P122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Q122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R122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S122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T122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U122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V122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W122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X122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Y122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Z122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A122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B122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C122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D122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E122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F122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G122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H122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I122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J122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K122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O122" s="23">
        <f t="shared" ref="BO122:BT136" si="48">SUMIFS($D122:$BM122,$D$6:$BM$6,"&gt;="&amp;BO$2,$D$6:$BM$6,"&lt;="&amp;BO$6,$D$5:$BM$5,BO$5)</f>
        <v>0</v>
      </c>
      <c r="BP122" s="23">
        <f t="shared" si="48"/>
        <v>0</v>
      </c>
      <c r="BQ122" s="23">
        <f t="shared" si="48"/>
        <v>0</v>
      </c>
      <c r="BR122" s="23">
        <f t="shared" si="48"/>
        <v>0</v>
      </c>
      <c r="BS122" s="23">
        <f t="shared" si="48"/>
        <v>0</v>
      </c>
      <c r="BT122" s="23">
        <f t="shared" si="48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8"/>
        <v>0</v>
      </c>
      <c r="BP123" s="23">
        <f t="shared" si="48"/>
        <v>0</v>
      </c>
      <c r="BQ123" s="23">
        <f t="shared" si="48"/>
        <v>0</v>
      </c>
      <c r="BR123" s="23">
        <f t="shared" si="48"/>
        <v>0</v>
      </c>
      <c r="BS123" s="23">
        <f t="shared" si="48"/>
        <v>0</v>
      </c>
      <c r="BT123" s="23">
        <f t="shared" si="48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8"/>
        <v>0</v>
      </c>
      <c r="BP124" s="23">
        <f t="shared" si="48"/>
        <v>0</v>
      </c>
      <c r="BQ124" s="23">
        <f t="shared" si="48"/>
        <v>0</v>
      </c>
      <c r="BR124" s="23">
        <f t="shared" si="48"/>
        <v>0</v>
      </c>
      <c r="BS124" s="23">
        <f t="shared" si="48"/>
        <v>0</v>
      </c>
      <c r="BT124" s="23">
        <f t="shared" si="48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8"/>
        <v>0</v>
      </c>
      <c r="BP125" s="23">
        <f t="shared" si="48"/>
        <v>0</v>
      </c>
      <c r="BQ125" s="23">
        <f t="shared" si="48"/>
        <v>0</v>
      </c>
      <c r="BR125" s="23">
        <f t="shared" si="48"/>
        <v>0</v>
      </c>
      <c r="BS125" s="23">
        <f t="shared" si="48"/>
        <v>0</v>
      </c>
      <c r="BT125" s="23">
        <f t="shared" si="48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8"/>
        <v>0</v>
      </c>
      <c r="BP126" s="23">
        <f t="shared" si="48"/>
        <v>0</v>
      </c>
      <c r="BQ126" s="23">
        <f t="shared" si="48"/>
        <v>0</v>
      </c>
      <c r="BR126" s="23">
        <f t="shared" si="48"/>
        <v>0</v>
      </c>
      <c r="BS126" s="23">
        <f t="shared" si="48"/>
        <v>0</v>
      </c>
      <c r="BT126" s="23">
        <f t="shared" si="48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8"/>
        <v>0</v>
      </c>
      <c r="BP127" s="23">
        <f t="shared" si="48"/>
        <v>0</v>
      </c>
      <c r="BQ127" s="23">
        <f t="shared" si="48"/>
        <v>0</v>
      </c>
      <c r="BR127" s="23">
        <f t="shared" si="48"/>
        <v>0</v>
      </c>
      <c r="BS127" s="23">
        <f t="shared" si="48"/>
        <v>0</v>
      </c>
      <c r="BT127" s="23">
        <f t="shared" si="48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8"/>
        <v>0</v>
      </c>
      <c r="BP128" s="23">
        <f t="shared" si="48"/>
        <v>0</v>
      </c>
      <c r="BQ128" s="23">
        <f t="shared" si="48"/>
        <v>0</v>
      </c>
      <c r="BR128" s="23">
        <f t="shared" si="48"/>
        <v>0</v>
      </c>
      <c r="BS128" s="23">
        <f t="shared" si="48"/>
        <v>0</v>
      </c>
      <c r="BT128" s="23">
        <f t="shared" si="48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8"/>
        <v>0</v>
      </c>
      <c r="BP129" s="23">
        <f t="shared" si="48"/>
        <v>0</v>
      </c>
      <c r="BQ129" s="23">
        <f t="shared" si="48"/>
        <v>0</v>
      </c>
      <c r="BR129" s="23">
        <f t="shared" si="48"/>
        <v>0</v>
      </c>
      <c r="BS129" s="23">
        <f t="shared" si="48"/>
        <v>0</v>
      </c>
      <c r="BT129" s="23">
        <f t="shared" si="48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9">SUM(BO122:BO129)</f>
        <v>0</v>
      </c>
      <c r="BP130" s="53">
        <f t="shared" si="49"/>
        <v>0</v>
      </c>
      <c r="BQ130" s="53">
        <f t="shared" si="49"/>
        <v>0</v>
      </c>
      <c r="BR130" s="53">
        <f t="shared" si="49"/>
        <v>0</v>
      </c>
      <c r="BS130" s="53">
        <f t="shared" si="49"/>
        <v>0</v>
      </c>
      <c r="BT130" s="53">
        <f t="shared" si="49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8"/>
        <v>0</v>
      </c>
      <c r="BP131" s="23">
        <f t="shared" si="48"/>
        <v>0</v>
      </c>
      <c r="BQ131" s="23">
        <f t="shared" si="48"/>
        <v>0</v>
      </c>
      <c r="BR131" s="23">
        <f t="shared" si="48"/>
        <v>0</v>
      </c>
      <c r="BS131" s="23">
        <f t="shared" si="48"/>
        <v>0</v>
      </c>
      <c r="BT131" s="23">
        <f t="shared" si="48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8"/>
        <v>0</v>
      </c>
      <c r="BP132" s="23">
        <f t="shared" si="48"/>
        <v>0</v>
      </c>
      <c r="BQ132" s="23">
        <f t="shared" si="48"/>
        <v>0</v>
      </c>
      <c r="BR132" s="23">
        <f t="shared" si="48"/>
        <v>0</v>
      </c>
      <c r="BS132" s="23">
        <f t="shared" si="48"/>
        <v>0</v>
      </c>
      <c r="BT132" s="23">
        <f t="shared" si="48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8"/>
        <v>0</v>
      </c>
      <c r="BP133" s="23">
        <f t="shared" si="48"/>
        <v>0</v>
      </c>
      <c r="BQ133" s="23">
        <f t="shared" si="48"/>
        <v>0</v>
      </c>
      <c r="BR133" s="23">
        <f t="shared" si="48"/>
        <v>0</v>
      </c>
      <c r="BS133" s="23">
        <f t="shared" si="48"/>
        <v>0</v>
      </c>
      <c r="BT133" s="23">
        <f t="shared" si="48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8"/>
        <v>0</v>
      </c>
      <c r="BP134" s="23">
        <f t="shared" si="48"/>
        <v>0</v>
      </c>
      <c r="BQ134" s="23">
        <f t="shared" si="48"/>
        <v>0</v>
      </c>
      <c r="BR134" s="23">
        <f t="shared" si="48"/>
        <v>0</v>
      </c>
      <c r="BS134" s="23">
        <f t="shared" si="48"/>
        <v>0</v>
      </c>
      <c r="BT134" s="23">
        <f t="shared" si="48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8"/>
        <v>0</v>
      </c>
      <c r="BP135" s="23">
        <f t="shared" si="48"/>
        <v>0</v>
      </c>
      <c r="BQ135" s="23">
        <f t="shared" si="48"/>
        <v>0</v>
      </c>
      <c r="BR135" s="23">
        <f t="shared" si="48"/>
        <v>0</v>
      </c>
      <c r="BS135" s="23">
        <f t="shared" si="48"/>
        <v>0</v>
      </c>
      <c r="BT135" s="23">
        <f t="shared" si="48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8"/>
        <v>0</v>
      </c>
      <c r="BP136" s="23">
        <f t="shared" si="48"/>
        <v>0</v>
      </c>
      <c r="BQ136" s="23">
        <f t="shared" si="48"/>
        <v>0</v>
      </c>
      <c r="BR136" s="23">
        <f t="shared" si="48"/>
        <v>0</v>
      </c>
      <c r="BS136" s="23">
        <f t="shared" si="48"/>
        <v>0</v>
      </c>
      <c r="BT136" s="23">
        <f t="shared" si="48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50">SUM(BO135:BO136)</f>
        <v>0</v>
      </c>
      <c r="BP137" s="53">
        <f t="shared" si="50"/>
        <v>0</v>
      </c>
      <c r="BQ137" s="53">
        <f t="shared" si="50"/>
        <v>0</v>
      </c>
      <c r="BR137" s="53">
        <f t="shared" si="50"/>
        <v>0</v>
      </c>
      <c r="BS137" s="53">
        <f t="shared" si="50"/>
        <v>0</v>
      </c>
      <c r="BT137" s="53">
        <f t="shared" si="50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51">SUM(E122:E137)</f>
        <v>0</v>
      </c>
      <c r="F138" s="10">
        <f t="shared" si="51"/>
        <v>0</v>
      </c>
      <c r="G138" s="10">
        <f t="shared" si="51"/>
        <v>0</v>
      </c>
      <c r="H138" s="10">
        <f t="shared" si="51"/>
        <v>0</v>
      </c>
      <c r="I138" s="10">
        <f t="shared" si="51"/>
        <v>0</v>
      </c>
      <c r="J138" s="10">
        <f t="shared" si="51"/>
        <v>0</v>
      </c>
      <c r="K138" s="10">
        <f t="shared" si="51"/>
        <v>0</v>
      </c>
      <c r="L138" s="10">
        <f t="shared" si="51"/>
        <v>0</v>
      </c>
      <c r="M138" s="10">
        <f t="shared" si="51"/>
        <v>0</v>
      </c>
      <c r="N138" s="10">
        <f t="shared" si="51"/>
        <v>0</v>
      </c>
      <c r="O138" s="10">
        <f t="shared" si="51"/>
        <v>0</v>
      </c>
      <c r="P138" s="10">
        <f t="shared" si="51"/>
        <v>0</v>
      </c>
      <c r="Q138" s="10">
        <f t="shared" si="51"/>
        <v>0</v>
      </c>
      <c r="R138" s="10">
        <f t="shared" si="51"/>
        <v>0</v>
      </c>
      <c r="S138" s="10">
        <f t="shared" si="51"/>
        <v>0</v>
      </c>
      <c r="T138" s="10">
        <f t="shared" si="51"/>
        <v>0</v>
      </c>
      <c r="U138" s="10">
        <f t="shared" si="51"/>
        <v>0</v>
      </c>
      <c r="V138" s="10">
        <f t="shared" si="51"/>
        <v>0</v>
      </c>
      <c r="W138" s="10">
        <f t="shared" si="51"/>
        <v>0</v>
      </c>
      <c r="X138" s="10">
        <f t="shared" si="51"/>
        <v>0</v>
      </c>
      <c r="Y138" s="10">
        <f t="shared" si="51"/>
        <v>0</v>
      </c>
      <c r="Z138" s="10">
        <f t="shared" si="51"/>
        <v>0</v>
      </c>
      <c r="AA138" s="10">
        <f t="shared" si="51"/>
        <v>0</v>
      </c>
      <c r="AB138" s="10">
        <f t="shared" si="51"/>
        <v>0</v>
      </c>
      <c r="AC138" s="10">
        <f t="shared" si="51"/>
        <v>0</v>
      </c>
      <c r="AD138" s="10">
        <f t="shared" si="51"/>
        <v>0</v>
      </c>
      <c r="AE138" s="10">
        <f t="shared" si="51"/>
        <v>0</v>
      </c>
      <c r="AF138" s="10">
        <f t="shared" si="51"/>
        <v>0</v>
      </c>
      <c r="AG138" s="10">
        <f t="shared" si="51"/>
        <v>0</v>
      </c>
      <c r="AH138" s="10">
        <f t="shared" si="51"/>
        <v>0</v>
      </c>
      <c r="AI138" s="10">
        <f t="shared" si="51"/>
        <v>0</v>
      </c>
      <c r="AJ138" s="10">
        <f t="shared" si="51"/>
        <v>0</v>
      </c>
      <c r="AK138" s="10">
        <f t="shared" si="51"/>
        <v>0</v>
      </c>
      <c r="AL138" s="10">
        <f t="shared" si="51"/>
        <v>0</v>
      </c>
      <c r="AM138" s="10">
        <f t="shared" si="51"/>
        <v>0</v>
      </c>
      <c r="AN138" s="10">
        <f t="shared" si="51"/>
        <v>0</v>
      </c>
      <c r="AO138" s="10">
        <f t="shared" si="51"/>
        <v>0</v>
      </c>
      <c r="AP138" s="10">
        <f t="shared" si="51"/>
        <v>0</v>
      </c>
      <c r="AQ138" s="10">
        <f t="shared" si="51"/>
        <v>0</v>
      </c>
      <c r="AR138" s="10">
        <f t="shared" si="51"/>
        <v>0</v>
      </c>
      <c r="AS138" s="10">
        <f t="shared" si="51"/>
        <v>0</v>
      </c>
      <c r="AT138" s="10">
        <f t="shared" si="51"/>
        <v>0</v>
      </c>
      <c r="AU138" s="10">
        <f t="shared" si="51"/>
        <v>0</v>
      </c>
      <c r="AV138" s="10">
        <f t="shared" si="51"/>
        <v>0</v>
      </c>
      <c r="AW138" s="10">
        <f t="shared" si="51"/>
        <v>0</v>
      </c>
      <c r="AX138" s="10">
        <f t="shared" si="51"/>
        <v>0</v>
      </c>
      <c r="AY138" s="10">
        <f t="shared" si="51"/>
        <v>0</v>
      </c>
      <c r="AZ138" s="10">
        <f t="shared" si="51"/>
        <v>0</v>
      </c>
      <c r="BA138" s="10">
        <f t="shared" si="51"/>
        <v>0</v>
      </c>
      <c r="BB138" s="10">
        <f t="shared" si="51"/>
        <v>0</v>
      </c>
      <c r="BC138" s="10">
        <f t="shared" si="51"/>
        <v>0</v>
      </c>
      <c r="BD138" s="10">
        <f t="shared" si="51"/>
        <v>0</v>
      </c>
      <c r="BE138" s="10">
        <f t="shared" si="51"/>
        <v>0</v>
      </c>
      <c r="BF138" s="10">
        <f t="shared" si="51"/>
        <v>0</v>
      </c>
      <c r="BG138" s="10">
        <f t="shared" si="51"/>
        <v>0</v>
      </c>
      <c r="BH138" s="10">
        <f t="shared" si="51"/>
        <v>0</v>
      </c>
      <c r="BI138" s="10">
        <f t="shared" si="51"/>
        <v>0</v>
      </c>
      <c r="BJ138" s="10">
        <f t="shared" si="51"/>
        <v>0</v>
      </c>
      <c r="BK138" s="10">
        <f t="shared" si="51"/>
        <v>0</v>
      </c>
      <c r="BO138" s="10">
        <f t="shared" ref="BO138:BT138" si="52">SUM(BO130,BO131:BO134,BO137)</f>
        <v>0</v>
      </c>
      <c r="BP138" s="10">
        <f t="shared" si="52"/>
        <v>0</v>
      </c>
      <c r="BQ138" s="10">
        <f t="shared" si="52"/>
        <v>0</v>
      </c>
      <c r="BR138" s="10">
        <f t="shared" si="52"/>
        <v>0</v>
      </c>
      <c r="BS138" s="10">
        <f t="shared" si="52"/>
        <v>0</v>
      </c>
      <c r="BT138" s="10">
        <f t="shared" si="52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E141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F141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G141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H141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I141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J141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K141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L141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M141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N141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O141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P141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Q141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R141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S141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T141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U141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V141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W141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X141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Y141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Z141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A141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B141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C141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D141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E141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F141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G141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H141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I141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J141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K141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L141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M141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N141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O141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P141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Q141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R141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S141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T141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U141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V141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W141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X141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Y141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Z141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-553.52299319999997</v>
      </c>
      <c r="BA141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-539.10335480000003</v>
      </c>
      <c r="BB141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-537.14493289999996</v>
      </c>
      <c r="BC141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-552.14217240000005</v>
      </c>
      <c r="BD141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-534.40748610000003</v>
      </c>
      <c r="BE141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-525.57085400000005</v>
      </c>
      <c r="BF141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-612.83642320000001</v>
      </c>
      <c r="BG141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-569.56552320000003</v>
      </c>
      <c r="BH141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-534.80721149999999</v>
      </c>
      <c r="BI141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-524.5150079</v>
      </c>
      <c r="BJ141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-512.09345280000002</v>
      </c>
      <c r="BK141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-648.41544499999998</v>
      </c>
      <c r="BO141" s="23">
        <f t="shared" ref="BO141:BT155" si="53">SUMIFS($D141:$BM141,$D$6:$BM$6,"&gt;="&amp;BO$2,$D$6:$BM$6,"&lt;="&amp;BO$6,$D$5:$BM$5,BO$5)</f>
        <v>0</v>
      </c>
      <c r="BP141" s="23">
        <f t="shared" si="53"/>
        <v>-2716.3209394</v>
      </c>
      <c r="BQ141" s="23">
        <f t="shared" si="53"/>
        <v>0</v>
      </c>
      <c r="BR141" s="23">
        <f t="shared" si="53"/>
        <v>0</v>
      </c>
      <c r="BS141" s="23">
        <f t="shared" si="53"/>
        <v>0</v>
      </c>
      <c r="BT141" s="23">
        <f t="shared" si="53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3"/>
        <v>0</v>
      </c>
      <c r="BP142" s="23">
        <f t="shared" si="53"/>
        <v>0</v>
      </c>
      <c r="BQ142" s="23">
        <f t="shared" si="53"/>
        <v>0</v>
      </c>
      <c r="BR142" s="23">
        <f t="shared" si="53"/>
        <v>0</v>
      </c>
      <c r="BS142" s="23">
        <f t="shared" si="53"/>
        <v>0</v>
      </c>
      <c r="BT142" s="23">
        <f t="shared" si="53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3"/>
        <v>0</v>
      </c>
      <c r="BP143" s="23">
        <f t="shared" si="53"/>
        <v>0</v>
      </c>
      <c r="BQ143" s="23">
        <f t="shared" si="53"/>
        <v>0</v>
      </c>
      <c r="BR143" s="23">
        <f t="shared" si="53"/>
        <v>0</v>
      </c>
      <c r="BS143" s="23">
        <f t="shared" si="53"/>
        <v>0</v>
      </c>
      <c r="BT143" s="23">
        <f t="shared" si="53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3"/>
        <v>0</v>
      </c>
      <c r="BP144" s="23">
        <f t="shared" si="53"/>
        <v>0</v>
      </c>
      <c r="BQ144" s="23">
        <f t="shared" si="53"/>
        <v>0</v>
      </c>
      <c r="BR144" s="23">
        <f t="shared" si="53"/>
        <v>0</v>
      </c>
      <c r="BS144" s="23">
        <f t="shared" si="53"/>
        <v>0</v>
      </c>
      <c r="BT144" s="23">
        <f t="shared" si="53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3"/>
        <v>0</v>
      </c>
      <c r="BP145" s="23">
        <f t="shared" si="53"/>
        <v>0</v>
      </c>
      <c r="BQ145" s="23">
        <f t="shared" si="53"/>
        <v>0</v>
      </c>
      <c r="BR145" s="23">
        <f t="shared" si="53"/>
        <v>0</v>
      </c>
      <c r="BS145" s="23">
        <f t="shared" si="53"/>
        <v>0</v>
      </c>
      <c r="BT145" s="23">
        <f t="shared" si="53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3"/>
        <v>0</v>
      </c>
      <c r="BP146" s="23">
        <f t="shared" si="53"/>
        <v>0</v>
      </c>
      <c r="BQ146" s="23">
        <f t="shared" si="53"/>
        <v>0</v>
      </c>
      <c r="BR146" s="23">
        <f t="shared" si="53"/>
        <v>0</v>
      </c>
      <c r="BS146" s="23">
        <f t="shared" si="53"/>
        <v>0</v>
      </c>
      <c r="BT146" s="23">
        <f t="shared" si="53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3"/>
        <v>0</v>
      </c>
      <c r="BP147" s="23">
        <f t="shared" si="53"/>
        <v>0</v>
      </c>
      <c r="BQ147" s="23">
        <f t="shared" si="53"/>
        <v>0</v>
      </c>
      <c r="BR147" s="23">
        <f t="shared" si="53"/>
        <v>0</v>
      </c>
      <c r="BS147" s="23">
        <f t="shared" si="53"/>
        <v>0</v>
      </c>
      <c r="BT147" s="23">
        <f t="shared" si="53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3"/>
        <v>0</v>
      </c>
      <c r="BP148" s="23">
        <f t="shared" si="53"/>
        <v>0</v>
      </c>
      <c r="BQ148" s="23">
        <f t="shared" si="53"/>
        <v>0</v>
      </c>
      <c r="BR148" s="23">
        <f t="shared" si="53"/>
        <v>0</v>
      </c>
      <c r="BS148" s="23">
        <f t="shared" si="53"/>
        <v>0</v>
      </c>
      <c r="BT148" s="23">
        <f t="shared" si="53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4">SUM(BO141:BO148)</f>
        <v>0</v>
      </c>
      <c r="BP149" s="53">
        <f t="shared" si="54"/>
        <v>-2716.3209394</v>
      </c>
      <c r="BQ149" s="53">
        <f t="shared" si="54"/>
        <v>0</v>
      </c>
      <c r="BR149" s="53">
        <f t="shared" si="54"/>
        <v>0</v>
      </c>
      <c r="BS149" s="53">
        <f t="shared" si="54"/>
        <v>0</v>
      </c>
      <c r="BT149" s="53">
        <f t="shared" si="54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3"/>
        <v>0</v>
      </c>
      <c r="BP150" s="23">
        <f t="shared" si="53"/>
        <v>0</v>
      </c>
      <c r="BQ150" s="23">
        <f t="shared" si="53"/>
        <v>0</v>
      </c>
      <c r="BR150" s="23">
        <f t="shared" si="53"/>
        <v>0</v>
      </c>
      <c r="BS150" s="23">
        <f t="shared" si="53"/>
        <v>0</v>
      </c>
      <c r="BT150" s="23">
        <f t="shared" si="53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3"/>
        <v>0</v>
      </c>
      <c r="BP151" s="23">
        <f t="shared" si="53"/>
        <v>0</v>
      </c>
      <c r="BQ151" s="23">
        <f t="shared" si="53"/>
        <v>0</v>
      </c>
      <c r="BR151" s="23">
        <f t="shared" si="53"/>
        <v>0</v>
      </c>
      <c r="BS151" s="23">
        <f t="shared" si="53"/>
        <v>0</v>
      </c>
      <c r="BT151" s="23">
        <f t="shared" si="53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3"/>
        <v>0</v>
      </c>
      <c r="BP152" s="23">
        <f t="shared" si="53"/>
        <v>0</v>
      </c>
      <c r="BQ152" s="23">
        <f t="shared" si="53"/>
        <v>0</v>
      </c>
      <c r="BR152" s="23">
        <f t="shared" si="53"/>
        <v>0</v>
      </c>
      <c r="BS152" s="23">
        <f t="shared" si="53"/>
        <v>0</v>
      </c>
      <c r="BT152" s="23">
        <f t="shared" si="53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3"/>
        <v>0</v>
      </c>
      <c r="BP153" s="23">
        <f t="shared" si="53"/>
        <v>0</v>
      </c>
      <c r="BQ153" s="23">
        <f t="shared" si="53"/>
        <v>0</v>
      </c>
      <c r="BR153" s="23">
        <f t="shared" si="53"/>
        <v>0</v>
      </c>
      <c r="BS153" s="23">
        <f t="shared" si="53"/>
        <v>0</v>
      </c>
      <c r="BT153" s="23">
        <f t="shared" si="53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3"/>
        <v>0</v>
      </c>
      <c r="BP154" s="23">
        <f t="shared" si="53"/>
        <v>0</v>
      </c>
      <c r="BQ154" s="23">
        <f t="shared" si="53"/>
        <v>0</v>
      </c>
      <c r="BR154" s="23">
        <f t="shared" si="53"/>
        <v>0</v>
      </c>
      <c r="BS154" s="23">
        <f t="shared" si="53"/>
        <v>0</v>
      </c>
      <c r="BT154" s="23">
        <f t="shared" si="53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3"/>
        <v>0</v>
      </c>
      <c r="BP155" s="23">
        <f t="shared" si="53"/>
        <v>0</v>
      </c>
      <c r="BQ155" s="23">
        <f t="shared" si="53"/>
        <v>0</v>
      </c>
      <c r="BR155" s="23">
        <f t="shared" si="53"/>
        <v>0</v>
      </c>
      <c r="BS155" s="23">
        <f t="shared" si="53"/>
        <v>0</v>
      </c>
      <c r="BT155" s="23">
        <f t="shared" si="53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5">SUM(BO154:BO155)</f>
        <v>0</v>
      </c>
      <c r="BP156" s="53">
        <f t="shared" si="55"/>
        <v>0</v>
      </c>
      <c r="BQ156" s="53">
        <f t="shared" si="55"/>
        <v>0</v>
      </c>
      <c r="BR156" s="53">
        <f t="shared" si="55"/>
        <v>0</v>
      </c>
      <c r="BS156" s="53">
        <f t="shared" si="55"/>
        <v>0</v>
      </c>
      <c r="BT156" s="53">
        <f t="shared" si="55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6">SUM(E141:E156)</f>
        <v>0</v>
      </c>
      <c r="F157" s="10">
        <f t="shared" si="56"/>
        <v>0</v>
      </c>
      <c r="G157" s="10">
        <f t="shared" si="56"/>
        <v>0</v>
      </c>
      <c r="H157" s="10">
        <f t="shared" si="56"/>
        <v>0</v>
      </c>
      <c r="I157" s="10">
        <f t="shared" si="56"/>
        <v>0</v>
      </c>
      <c r="J157" s="10">
        <f t="shared" si="56"/>
        <v>0</v>
      </c>
      <c r="K157" s="10">
        <f t="shared" si="56"/>
        <v>0</v>
      </c>
      <c r="L157" s="10">
        <f t="shared" si="56"/>
        <v>0</v>
      </c>
      <c r="M157" s="10">
        <f t="shared" si="56"/>
        <v>0</v>
      </c>
      <c r="N157" s="10">
        <f t="shared" si="56"/>
        <v>0</v>
      </c>
      <c r="O157" s="10">
        <f t="shared" si="56"/>
        <v>0</v>
      </c>
      <c r="P157" s="10">
        <f t="shared" si="56"/>
        <v>0</v>
      </c>
      <c r="Q157" s="10">
        <f t="shared" si="56"/>
        <v>0</v>
      </c>
      <c r="R157" s="10">
        <f t="shared" si="56"/>
        <v>0</v>
      </c>
      <c r="S157" s="10">
        <f t="shared" si="56"/>
        <v>0</v>
      </c>
      <c r="T157" s="10">
        <f t="shared" si="56"/>
        <v>0</v>
      </c>
      <c r="U157" s="10">
        <f t="shared" si="56"/>
        <v>0</v>
      </c>
      <c r="V157" s="10">
        <f t="shared" si="56"/>
        <v>0</v>
      </c>
      <c r="W157" s="10">
        <f t="shared" si="56"/>
        <v>0</v>
      </c>
      <c r="X157" s="10">
        <f t="shared" si="56"/>
        <v>0</v>
      </c>
      <c r="Y157" s="10">
        <f t="shared" si="56"/>
        <v>0</v>
      </c>
      <c r="Z157" s="10">
        <f t="shared" si="56"/>
        <v>0</v>
      </c>
      <c r="AA157" s="10">
        <f t="shared" si="56"/>
        <v>0</v>
      </c>
      <c r="AB157" s="10">
        <f t="shared" si="56"/>
        <v>0</v>
      </c>
      <c r="AC157" s="10">
        <f t="shared" si="56"/>
        <v>0</v>
      </c>
      <c r="AD157" s="10">
        <f t="shared" si="56"/>
        <v>0</v>
      </c>
      <c r="AE157" s="10">
        <f t="shared" si="56"/>
        <v>0</v>
      </c>
      <c r="AF157" s="10">
        <f t="shared" si="56"/>
        <v>0</v>
      </c>
      <c r="AG157" s="10">
        <f t="shared" si="56"/>
        <v>0</v>
      </c>
      <c r="AH157" s="10">
        <f t="shared" si="56"/>
        <v>0</v>
      </c>
      <c r="AI157" s="10">
        <f t="shared" si="56"/>
        <v>0</v>
      </c>
      <c r="AJ157" s="10">
        <f t="shared" si="56"/>
        <v>0</v>
      </c>
      <c r="AK157" s="10">
        <f t="shared" si="56"/>
        <v>0</v>
      </c>
      <c r="AL157" s="10">
        <f t="shared" si="56"/>
        <v>0</v>
      </c>
      <c r="AM157" s="10">
        <f t="shared" si="56"/>
        <v>0</v>
      </c>
      <c r="AN157" s="10">
        <f t="shared" si="56"/>
        <v>0</v>
      </c>
      <c r="AO157" s="10">
        <f t="shared" si="56"/>
        <v>0</v>
      </c>
      <c r="AP157" s="10">
        <f t="shared" si="56"/>
        <v>0</v>
      </c>
      <c r="AQ157" s="10">
        <f t="shared" si="56"/>
        <v>0</v>
      </c>
      <c r="AR157" s="10">
        <f t="shared" si="56"/>
        <v>0</v>
      </c>
      <c r="AS157" s="10">
        <f t="shared" si="56"/>
        <v>0</v>
      </c>
      <c r="AT157" s="10">
        <f t="shared" si="56"/>
        <v>0</v>
      </c>
      <c r="AU157" s="10">
        <f t="shared" si="56"/>
        <v>0</v>
      </c>
      <c r="AV157" s="10">
        <f t="shared" si="56"/>
        <v>0</v>
      </c>
      <c r="AW157" s="10">
        <f t="shared" si="56"/>
        <v>0</v>
      </c>
      <c r="AX157" s="10">
        <f t="shared" si="56"/>
        <v>0</v>
      </c>
      <c r="AY157" s="10">
        <f t="shared" si="56"/>
        <v>0</v>
      </c>
      <c r="AZ157" s="10">
        <f t="shared" si="56"/>
        <v>-553.52299319999997</v>
      </c>
      <c r="BA157" s="10">
        <f t="shared" si="56"/>
        <v>-539.10335480000003</v>
      </c>
      <c r="BB157" s="10">
        <f t="shared" si="56"/>
        <v>-537.14493289999996</v>
      </c>
      <c r="BC157" s="10">
        <f t="shared" si="56"/>
        <v>-552.14217240000005</v>
      </c>
      <c r="BD157" s="10">
        <f t="shared" si="56"/>
        <v>-534.40748610000003</v>
      </c>
      <c r="BE157" s="10">
        <f t="shared" si="56"/>
        <v>-525.57085400000005</v>
      </c>
      <c r="BF157" s="10">
        <f t="shared" si="56"/>
        <v>-612.83642320000001</v>
      </c>
      <c r="BG157" s="10">
        <f t="shared" si="56"/>
        <v>-569.56552320000003</v>
      </c>
      <c r="BH157" s="10">
        <f t="shared" si="56"/>
        <v>-534.80721149999999</v>
      </c>
      <c r="BI157" s="10">
        <f t="shared" si="56"/>
        <v>-524.5150079</v>
      </c>
      <c r="BJ157" s="10">
        <f t="shared" si="56"/>
        <v>-512.09345280000002</v>
      </c>
      <c r="BK157" s="10">
        <f t="shared" si="56"/>
        <v>-648.41544499999998</v>
      </c>
      <c r="BO157" s="10">
        <f t="shared" ref="BO157:BT157" si="57">SUM(BO149,BO150:BO153,BO156)</f>
        <v>0</v>
      </c>
      <c r="BP157" s="10">
        <f t="shared" si="57"/>
        <v>-2716.3209394</v>
      </c>
      <c r="BQ157" s="10">
        <f t="shared" si="57"/>
        <v>0</v>
      </c>
      <c r="BR157" s="10">
        <f t="shared" si="57"/>
        <v>0</v>
      </c>
      <c r="BS157" s="10">
        <f t="shared" si="57"/>
        <v>0</v>
      </c>
      <c r="BT157" s="10">
        <f t="shared" si="57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8">+E103+E122+E141</f>
        <v>0</v>
      </c>
      <c r="F160" s="8">
        <f t="shared" si="58"/>
        <v>0</v>
      </c>
      <c r="G160" s="8">
        <f t="shared" si="58"/>
        <v>0</v>
      </c>
      <c r="H160" s="8">
        <f t="shared" si="58"/>
        <v>0</v>
      </c>
      <c r="I160" s="8">
        <f t="shared" si="58"/>
        <v>0</v>
      </c>
      <c r="J160" s="8">
        <f t="shared" si="58"/>
        <v>0</v>
      </c>
      <c r="K160" s="8">
        <f t="shared" si="58"/>
        <v>0</v>
      </c>
      <c r="L160" s="8">
        <f t="shared" si="58"/>
        <v>0</v>
      </c>
      <c r="M160" s="8">
        <f t="shared" si="58"/>
        <v>0</v>
      </c>
      <c r="N160" s="8">
        <f t="shared" si="58"/>
        <v>0</v>
      </c>
      <c r="O160" s="8">
        <f t="shared" si="58"/>
        <v>0</v>
      </c>
      <c r="P160" s="8">
        <f t="shared" si="58"/>
        <v>0</v>
      </c>
      <c r="Q160" s="8">
        <f t="shared" si="58"/>
        <v>0</v>
      </c>
      <c r="R160" s="8">
        <f t="shared" si="58"/>
        <v>0</v>
      </c>
      <c r="S160" s="8">
        <f t="shared" si="58"/>
        <v>0</v>
      </c>
      <c r="T160" s="8">
        <f t="shared" si="58"/>
        <v>0</v>
      </c>
      <c r="U160" s="8">
        <f t="shared" si="58"/>
        <v>0</v>
      </c>
      <c r="V160" s="8">
        <f t="shared" si="58"/>
        <v>0</v>
      </c>
      <c r="W160" s="8">
        <f t="shared" si="58"/>
        <v>0</v>
      </c>
      <c r="X160" s="8">
        <f t="shared" si="58"/>
        <v>0</v>
      </c>
      <c r="Y160" s="8">
        <f t="shared" si="58"/>
        <v>0</v>
      </c>
      <c r="Z160" s="8">
        <f t="shared" si="58"/>
        <v>0</v>
      </c>
      <c r="AA160" s="8">
        <f t="shared" si="58"/>
        <v>0</v>
      </c>
      <c r="AB160" s="8">
        <f t="shared" si="58"/>
        <v>0</v>
      </c>
      <c r="AC160" s="8">
        <f t="shared" si="58"/>
        <v>0</v>
      </c>
      <c r="AD160" s="8">
        <f t="shared" si="58"/>
        <v>0</v>
      </c>
      <c r="AE160" s="8">
        <f t="shared" si="58"/>
        <v>0</v>
      </c>
      <c r="AF160" s="8">
        <f t="shared" si="58"/>
        <v>0</v>
      </c>
      <c r="AG160" s="8">
        <f t="shared" si="58"/>
        <v>0</v>
      </c>
      <c r="AH160" s="8">
        <f t="shared" si="58"/>
        <v>0</v>
      </c>
      <c r="AI160" s="8">
        <f t="shared" si="58"/>
        <v>0</v>
      </c>
      <c r="AJ160" s="8">
        <f t="shared" si="58"/>
        <v>0</v>
      </c>
      <c r="AK160" s="8">
        <f t="shared" si="58"/>
        <v>0</v>
      </c>
      <c r="AL160" s="8">
        <f t="shared" si="58"/>
        <v>0</v>
      </c>
      <c r="AM160" s="8">
        <f t="shared" si="58"/>
        <v>0</v>
      </c>
      <c r="AN160" s="8">
        <f t="shared" si="58"/>
        <v>0</v>
      </c>
      <c r="AO160" s="8">
        <f t="shared" si="58"/>
        <v>0</v>
      </c>
      <c r="AP160" s="8">
        <f t="shared" si="58"/>
        <v>0</v>
      </c>
      <c r="AQ160" s="8">
        <f t="shared" si="58"/>
        <v>0</v>
      </c>
      <c r="AR160" s="8">
        <f t="shared" si="58"/>
        <v>0</v>
      </c>
      <c r="AS160" s="8">
        <f t="shared" si="58"/>
        <v>0</v>
      </c>
      <c r="AT160" s="8">
        <f t="shared" si="58"/>
        <v>0</v>
      </c>
      <c r="AU160" s="8">
        <f t="shared" si="58"/>
        <v>0</v>
      </c>
      <c r="AV160" s="8">
        <f t="shared" si="58"/>
        <v>0</v>
      </c>
      <c r="AW160" s="8">
        <f t="shared" si="58"/>
        <v>0</v>
      </c>
      <c r="AX160" s="8">
        <f t="shared" si="58"/>
        <v>0</v>
      </c>
      <c r="AY160" s="8">
        <f t="shared" si="58"/>
        <v>0</v>
      </c>
      <c r="AZ160" s="8">
        <f t="shared" si="58"/>
        <v>2975.7005828000001</v>
      </c>
      <c r="BA160" s="8">
        <f t="shared" si="58"/>
        <v>2565.5645491999999</v>
      </c>
      <c r="BB160" s="8">
        <f t="shared" si="58"/>
        <v>2887.6205991000006</v>
      </c>
      <c r="BC160" s="8">
        <f t="shared" si="58"/>
        <v>2854.6720086</v>
      </c>
      <c r="BD160" s="8">
        <f t="shared" si="58"/>
        <v>2873.5445939000001</v>
      </c>
      <c r="BE160" s="8">
        <f t="shared" si="58"/>
        <v>2719.1389199999999</v>
      </c>
      <c r="BF160" s="8">
        <f t="shared" si="58"/>
        <v>3295.6533288000001</v>
      </c>
      <c r="BG160" s="8">
        <f t="shared" si="58"/>
        <v>3061.9139448000001</v>
      </c>
      <c r="BH160" s="8">
        <f t="shared" si="58"/>
        <v>2766.1064974999999</v>
      </c>
      <c r="BI160" s="8">
        <f t="shared" si="58"/>
        <v>2821.0895510999999</v>
      </c>
      <c r="BJ160" s="8">
        <f t="shared" si="58"/>
        <v>2647.1323781999999</v>
      </c>
      <c r="BK160" s="8">
        <f t="shared" si="58"/>
        <v>3484.1464739999997</v>
      </c>
      <c r="BO160" s="8">
        <f t="shared" ref="BO160:BT167" si="59">+BO103+BO122+BO141</f>
        <v>0</v>
      </c>
      <c r="BP160" s="8">
        <f t="shared" si="59"/>
        <v>14157.1023336</v>
      </c>
      <c r="BQ160" s="8">
        <f t="shared" si="59"/>
        <v>0</v>
      </c>
      <c r="BR160" s="8">
        <f t="shared" si="59"/>
        <v>0</v>
      </c>
      <c r="BS160" s="8">
        <f t="shared" si="59"/>
        <v>0</v>
      </c>
      <c r="BT160" s="8">
        <f t="shared" si="59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8"/>
        <v>0</v>
      </c>
      <c r="F161" s="8">
        <f t="shared" si="58"/>
        <v>0</v>
      </c>
      <c r="G161" s="8">
        <f t="shared" si="58"/>
        <v>0</v>
      </c>
      <c r="H161" s="8">
        <f t="shared" si="58"/>
        <v>0</v>
      </c>
      <c r="I161" s="8">
        <f t="shared" si="58"/>
        <v>0</v>
      </c>
      <c r="J161" s="8">
        <f t="shared" si="58"/>
        <v>0</v>
      </c>
      <c r="K161" s="8">
        <f t="shared" si="58"/>
        <v>0</v>
      </c>
      <c r="L161" s="8">
        <f t="shared" si="58"/>
        <v>0</v>
      </c>
      <c r="M161" s="8">
        <f t="shared" si="58"/>
        <v>0</v>
      </c>
      <c r="N161" s="8">
        <f t="shared" si="58"/>
        <v>0</v>
      </c>
      <c r="O161" s="8">
        <f t="shared" si="58"/>
        <v>0</v>
      </c>
      <c r="P161" s="8">
        <f t="shared" si="58"/>
        <v>0</v>
      </c>
      <c r="Q161" s="8">
        <f t="shared" si="58"/>
        <v>0</v>
      </c>
      <c r="R161" s="8">
        <f t="shared" si="58"/>
        <v>0</v>
      </c>
      <c r="S161" s="8">
        <f t="shared" si="58"/>
        <v>0</v>
      </c>
      <c r="T161" s="8">
        <f t="shared" si="58"/>
        <v>0</v>
      </c>
      <c r="U161" s="8">
        <f t="shared" si="58"/>
        <v>0</v>
      </c>
      <c r="V161" s="8">
        <f t="shared" si="58"/>
        <v>0</v>
      </c>
      <c r="W161" s="8">
        <f t="shared" si="58"/>
        <v>0</v>
      </c>
      <c r="X161" s="8">
        <f t="shared" si="58"/>
        <v>0</v>
      </c>
      <c r="Y161" s="8">
        <f t="shared" si="58"/>
        <v>0</v>
      </c>
      <c r="Z161" s="8">
        <f t="shared" si="58"/>
        <v>0</v>
      </c>
      <c r="AA161" s="8">
        <f t="shared" si="58"/>
        <v>0</v>
      </c>
      <c r="AB161" s="8">
        <f t="shared" si="58"/>
        <v>0</v>
      </c>
      <c r="AC161" s="8">
        <f t="shared" si="58"/>
        <v>0</v>
      </c>
      <c r="AD161" s="8">
        <f t="shared" si="58"/>
        <v>0</v>
      </c>
      <c r="AE161" s="8">
        <f t="shared" si="58"/>
        <v>0</v>
      </c>
      <c r="AF161" s="8">
        <f t="shared" si="58"/>
        <v>0</v>
      </c>
      <c r="AG161" s="8">
        <f t="shared" si="58"/>
        <v>0</v>
      </c>
      <c r="AH161" s="8">
        <f t="shared" si="58"/>
        <v>0</v>
      </c>
      <c r="AI161" s="8">
        <f t="shared" si="58"/>
        <v>0</v>
      </c>
      <c r="AJ161" s="8">
        <f t="shared" si="58"/>
        <v>0</v>
      </c>
      <c r="AK161" s="8">
        <f t="shared" si="58"/>
        <v>0</v>
      </c>
      <c r="AL161" s="8">
        <f t="shared" si="58"/>
        <v>0</v>
      </c>
      <c r="AM161" s="8">
        <f t="shared" si="58"/>
        <v>0</v>
      </c>
      <c r="AN161" s="8">
        <f t="shared" si="58"/>
        <v>0</v>
      </c>
      <c r="AO161" s="8">
        <f t="shared" si="58"/>
        <v>0</v>
      </c>
      <c r="AP161" s="8">
        <f t="shared" si="58"/>
        <v>0</v>
      </c>
      <c r="AQ161" s="8">
        <f t="shared" si="58"/>
        <v>0</v>
      </c>
      <c r="AR161" s="8">
        <f t="shared" si="58"/>
        <v>0</v>
      </c>
      <c r="AS161" s="8">
        <f t="shared" si="58"/>
        <v>0</v>
      </c>
      <c r="AT161" s="8">
        <f t="shared" si="58"/>
        <v>0</v>
      </c>
      <c r="AU161" s="8">
        <f t="shared" si="58"/>
        <v>0</v>
      </c>
      <c r="AV161" s="8">
        <f t="shared" si="58"/>
        <v>0</v>
      </c>
      <c r="AW161" s="8">
        <f t="shared" si="58"/>
        <v>0</v>
      </c>
      <c r="AX161" s="8">
        <f t="shared" si="58"/>
        <v>0</v>
      </c>
      <c r="AY161" s="8">
        <f t="shared" si="58"/>
        <v>0</v>
      </c>
      <c r="AZ161" s="8">
        <f t="shared" si="58"/>
        <v>0</v>
      </c>
      <c r="BA161" s="8">
        <f t="shared" si="58"/>
        <v>0</v>
      </c>
      <c r="BB161" s="8">
        <f t="shared" si="58"/>
        <v>0</v>
      </c>
      <c r="BC161" s="8">
        <f t="shared" si="58"/>
        <v>0</v>
      </c>
      <c r="BD161" s="8">
        <f t="shared" si="58"/>
        <v>0</v>
      </c>
      <c r="BE161" s="8">
        <f t="shared" si="58"/>
        <v>0</v>
      </c>
      <c r="BF161" s="8">
        <f t="shared" si="58"/>
        <v>0</v>
      </c>
      <c r="BG161" s="8">
        <f t="shared" si="58"/>
        <v>0</v>
      </c>
      <c r="BH161" s="8">
        <f t="shared" si="58"/>
        <v>0</v>
      </c>
      <c r="BI161" s="8">
        <f t="shared" si="58"/>
        <v>0</v>
      </c>
      <c r="BJ161" s="8">
        <f t="shared" si="58"/>
        <v>0</v>
      </c>
      <c r="BK161" s="8">
        <f t="shared" si="58"/>
        <v>0</v>
      </c>
      <c r="BO161" s="8">
        <f t="shared" si="59"/>
        <v>0</v>
      </c>
      <c r="BP161" s="8">
        <f t="shared" si="59"/>
        <v>0</v>
      </c>
      <c r="BQ161" s="8">
        <f t="shared" si="59"/>
        <v>0</v>
      </c>
      <c r="BR161" s="8">
        <f t="shared" si="59"/>
        <v>0</v>
      </c>
      <c r="BS161" s="8">
        <f t="shared" si="59"/>
        <v>0</v>
      </c>
      <c r="BT161" s="8">
        <f t="shared" si="59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8"/>
        <v>0</v>
      </c>
      <c r="F162" s="8">
        <f t="shared" si="58"/>
        <v>0</v>
      </c>
      <c r="G162" s="8">
        <f t="shared" si="58"/>
        <v>0</v>
      </c>
      <c r="H162" s="8">
        <f t="shared" si="58"/>
        <v>0</v>
      </c>
      <c r="I162" s="8">
        <f t="shared" si="58"/>
        <v>0</v>
      </c>
      <c r="J162" s="8">
        <f t="shared" si="58"/>
        <v>0</v>
      </c>
      <c r="K162" s="8">
        <f t="shared" si="58"/>
        <v>0</v>
      </c>
      <c r="L162" s="8">
        <f t="shared" si="58"/>
        <v>0</v>
      </c>
      <c r="M162" s="8">
        <f t="shared" si="58"/>
        <v>0</v>
      </c>
      <c r="N162" s="8">
        <f t="shared" si="58"/>
        <v>0</v>
      </c>
      <c r="O162" s="8">
        <f t="shared" si="58"/>
        <v>0</v>
      </c>
      <c r="P162" s="8">
        <f t="shared" si="58"/>
        <v>0</v>
      </c>
      <c r="Q162" s="8">
        <f t="shared" si="58"/>
        <v>0</v>
      </c>
      <c r="R162" s="8">
        <f t="shared" si="58"/>
        <v>0</v>
      </c>
      <c r="S162" s="8">
        <f t="shared" si="58"/>
        <v>0</v>
      </c>
      <c r="T162" s="8">
        <f t="shared" si="58"/>
        <v>0</v>
      </c>
      <c r="U162" s="8">
        <f t="shared" si="58"/>
        <v>0</v>
      </c>
      <c r="V162" s="8">
        <f t="shared" si="58"/>
        <v>0</v>
      </c>
      <c r="W162" s="8">
        <f t="shared" si="58"/>
        <v>0</v>
      </c>
      <c r="X162" s="8">
        <f t="shared" si="58"/>
        <v>0</v>
      </c>
      <c r="Y162" s="8">
        <f t="shared" si="58"/>
        <v>0</v>
      </c>
      <c r="Z162" s="8">
        <f t="shared" si="58"/>
        <v>0</v>
      </c>
      <c r="AA162" s="8">
        <f t="shared" si="58"/>
        <v>0</v>
      </c>
      <c r="AB162" s="8">
        <f t="shared" si="58"/>
        <v>0</v>
      </c>
      <c r="AC162" s="8">
        <f t="shared" si="58"/>
        <v>0</v>
      </c>
      <c r="AD162" s="8">
        <f t="shared" si="58"/>
        <v>0</v>
      </c>
      <c r="AE162" s="8">
        <f t="shared" si="58"/>
        <v>0</v>
      </c>
      <c r="AF162" s="8">
        <f t="shared" si="58"/>
        <v>0</v>
      </c>
      <c r="AG162" s="8">
        <f t="shared" si="58"/>
        <v>0</v>
      </c>
      <c r="AH162" s="8">
        <f t="shared" si="58"/>
        <v>0</v>
      </c>
      <c r="AI162" s="8">
        <f t="shared" si="58"/>
        <v>0</v>
      </c>
      <c r="AJ162" s="8">
        <f t="shared" si="58"/>
        <v>0</v>
      </c>
      <c r="AK162" s="8">
        <f t="shared" si="58"/>
        <v>0</v>
      </c>
      <c r="AL162" s="8">
        <f t="shared" si="58"/>
        <v>0</v>
      </c>
      <c r="AM162" s="8">
        <f t="shared" si="58"/>
        <v>0</v>
      </c>
      <c r="AN162" s="8">
        <f t="shared" si="58"/>
        <v>0</v>
      </c>
      <c r="AO162" s="8">
        <f t="shared" si="58"/>
        <v>0</v>
      </c>
      <c r="AP162" s="8">
        <f t="shared" si="58"/>
        <v>0</v>
      </c>
      <c r="AQ162" s="8">
        <f t="shared" si="58"/>
        <v>0</v>
      </c>
      <c r="AR162" s="8">
        <f t="shared" si="58"/>
        <v>0</v>
      </c>
      <c r="AS162" s="8">
        <f t="shared" si="58"/>
        <v>0</v>
      </c>
      <c r="AT162" s="8">
        <f t="shared" si="58"/>
        <v>0</v>
      </c>
      <c r="AU162" s="8">
        <f t="shared" si="58"/>
        <v>0</v>
      </c>
      <c r="AV162" s="8">
        <f t="shared" si="58"/>
        <v>0</v>
      </c>
      <c r="AW162" s="8">
        <f t="shared" si="58"/>
        <v>0</v>
      </c>
      <c r="AX162" s="8">
        <f t="shared" si="58"/>
        <v>0</v>
      </c>
      <c r="AY162" s="8">
        <f t="shared" si="58"/>
        <v>0</v>
      </c>
      <c r="AZ162" s="8">
        <f t="shared" si="58"/>
        <v>0</v>
      </c>
      <c r="BA162" s="8">
        <f t="shared" si="58"/>
        <v>0</v>
      </c>
      <c r="BB162" s="8">
        <f t="shared" si="58"/>
        <v>0</v>
      </c>
      <c r="BC162" s="8">
        <f t="shared" si="58"/>
        <v>0</v>
      </c>
      <c r="BD162" s="8">
        <f t="shared" si="58"/>
        <v>0</v>
      </c>
      <c r="BE162" s="8">
        <f t="shared" si="58"/>
        <v>0</v>
      </c>
      <c r="BF162" s="8">
        <f t="shared" si="58"/>
        <v>0</v>
      </c>
      <c r="BG162" s="8">
        <f t="shared" si="58"/>
        <v>0</v>
      </c>
      <c r="BH162" s="8">
        <f t="shared" si="58"/>
        <v>0</v>
      </c>
      <c r="BI162" s="8">
        <f t="shared" si="58"/>
        <v>0</v>
      </c>
      <c r="BJ162" s="8">
        <f t="shared" si="58"/>
        <v>0</v>
      </c>
      <c r="BK162" s="8">
        <f t="shared" si="58"/>
        <v>0</v>
      </c>
      <c r="BO162" s="8">
        <f t="shared" si="59"/>
        <v>0</v>
      </c>
      <c r="BP162" s="8">
        <f t="shared" si="59"/>
        <v>0</v>
      </c>
      <c r="BQ162" s="8">
        <f t="shared" si="59"/>
        <v>0</v>
      </c>
      <c r="BR162" s="8">
        <f t="shared" si="59"/>
        <v>0</v>
      </c>
      <c r="BS162" s="8">
        <f t="shared" si="59"/>
        <v>0</v>
      </c>
      <c r="BT162" s="8">
        <f t="shared" si="59"/>
        <v>0</v>
      </c>
    </row>
    <row r="163" spans="1:72" hidden="1" outlineLevel="2" x14ac:dyDescent="0.25">
      <c r="A163" s="11"/>
      <c r="C163" s="2"/>
      <c r="D163" s="8">
        <f t="shared" ref="D163:AY167" si="60">+D106+D125+D144</f>
        <v>0</v>
      </c>
      <c r="E163" s="8">
        <f t="shared" si="60"/>
        <v>0</v>
      </c>
      <c r="F163" s="8">
        <f t="shared" si="60"/>
        <v>0</v>
      </c>
      <c r="G163" s="8">
        <f t="shared" si="60"/>
        <v>0</v>
      </c>
      <c r="H163" s="8">
        <f t="shared" si="60"/>
        <v>0</v>
      </c>
      <c r="I163" s="8">
        <f t="shared" si="60"/>
        <v>0</v>
      </c>
      <c r="J163" s="8">
        <f t="shared" si="60"/>
        <v>0</v>
      </c>
      <c r="K163" s="8">
        <f t="shared" si="60"/>
        <v>0</v>
      </c>
      <c r="L163" s="8">
        <f t="shared" si="60"/>
        <v>0</v>
      </c>
      <c r="M163" s="8">
        <f t="shared" si="60"/>
        <v>0</v>
      </c>
      <c r="N163" s="8">
        <f t="shared" si="60"/>
        <v>0</v>
      </c>
      <c r="O163" s="8">
        <f t="shared" si="60"/>
        <v>0</v>
      </c>
      <c r="P163" s="8">
        <f t="shared" si="60"/>
        <v>0</v>
      </c>
      <c r="Q163" s="8">
        <f t="shared" si="60"/>
        <v>0</v>
      </c>
      <c r="R163" s="8">
        <f t="shared" si="60"/>
        <v>0</v>
      </c>
      <c r="S163" s="8">
        <f t="shared" si="60"/>
        <v>0</v>
      </c>
      <c r="T163" s="8">
        <f t="shared" si="60"/>
        <v>0</v>
      </c>
      <c r="U163" s="8">
        <f t="shared" si="60"/>
        <v>0</v>
      </c>
      <c r="V163" s="8">
        <f t="shared" si="60"/>
        <v>0</v>
      </c>
      <c r="W163" s="8">
        <f t="shared" si="60"/>
        <v>0</v>
      </c>
      <c r="X163" s="8">
        <f t="shared" si="60"/>
        <v>0</v>
      </c>
      <c r="Y163" s="8">
        <f t="shared" si="60"/>
        <v>0</v>
      </c>
      <c r="Z163" s="8">
        <f t="shared" si="60"/>
        <v>0</v>
      </c>
      <c r="AA163" s="8">
        <f t="shared" si="60"/>
        <v>0</v>
      </c>
      <c r="AB163" s="8">
        <f t="shared" si="60"/>
        <v>0</v>
      </c>
      <c r="AC163" s="8">
        <f t="shared" si="60"/>
        <v>0</v>
      </c>
      <c r="AD163" s="8">
        <f t="shared" si="60"/>
        <v>0</v>
      </c>
      <c r="AE163" s="8">
        <f t="shared" si="60"/>
        <v>0</v>
      </c>
      <c r="AF163" s="8">
        <f t="shared" si="60"/>
        <v>0</v>
      </c>
      <c r="AG163" s="8">
        <f t="shared" si="60"/>
        <v>0</v>
      </c>
      <c r="AH163" s="8">
        <f t="shared" si="60"/>
        <v>0</v>
      </c>
      <c r="AI163" s="8">
        <f t="shared" si="60"/>
        <v>0</v>
      </c>
      <c r="AJ163" s="8">
        <f t="shared" si="60"/>
        <v>0</v>
      </c>
      <c r="AK163" s="8">
        <f t="shared" si="60"/>
        <v>0</v>
      </c>
      <c r="AL163" s="8">
        <f t="shared" si="60"/>
        <v>0</v>
      </c>
      <c r="AM163" s="8">
        <f t="shared" si="60"/>
        <v>0</v>
      </c>
      <c r="AN163" s="8">
        <f t="shared" si="60"/>
        <v>0</v>
      </c>
      <c r="AO163" s="8">
        <f t="shared" si="60"/>
        <v>0</v>
      </c>
      <c r="AP163" s="8">
        <f t="shared" si="60"/>
        <v>0</v>
      </c>
      <c r="AQ163" s="8">
        <f t="shared" si="60"/>
        <v>0</v>
      </c>
      <c r="AR163" s="8">
        <f t="shared" si="60"/>
        <v>0</v>
      </c>
      <c r="AS163" s="8">
        <f t="shared" si="60"/>
        <v>0</v>
      </c>
      <c r="AT163" s="8">
        <f t="shared" si="60"/>
        <v>0</v>
      </c>
      <c r="AU163" s="8">
        <f t="shared" si="60"/>
        <v>0</v>
      </c>
      <c r="AV163" s="8">
        <f t="shared" si="60"/>
        <v>0</v>
      </c>
      <c r="AW163" s="8">
        <f t="shared" si="60"/>
        <v>0</v>
      </c>
      <c r="AX163" s="8">
        <f t="shared" si="60"/>
        <v>0</v>
      </c>
      <c r="AY163" s="8">
        <f t="shared" si="60"/>
        <v>0</v>
      </c>
      <c r="AZ163" s="8">
        <f t="shared" si="58"/>
        <v>0</v>
      </c>
      <c r="BA163" s="8">
        <f t="shared" si="58"/>
        <v>0</v>
      </c>
      <c r="BB163" s="8">
        <f t="shared" si="58"/>
        <v>0</v>
      </c>
      <c r="BC163" s="8">
        <f t="shared" si="58"/>
        <v>0</v>
      </c>
      <c r="BD163" s="8">
        <f t="shared" si="58"/>
        <v>0</v>
      </c>
      <c r="BE163" s="8">
        <f t="shared" si="58"/>
        <v>0</v>
      </c>
      <c r="BF163" s="8">
        <f t="shared" si="58"/>
        <v>0</v>
      </c>
      <c r="BG163" s="8">
        <f t="shared" si="58"/>
        <v>0</v>
      </c>
      <c r="BH163" s="8">
        <f t="shared" si="58"/>
        <v>0</v>
      </c>
      <c r="BI163" s="8">
        <f t="shared" si="58"/>
        <v>0</v>
      </c>
      <c r="BJ163" s="8">
        <f t="shared" si="58"/>
        <v>0</v>
      </c>
      <c r="BK163" s="8">
        <f t="shared" si="58"/>
        <v>0</v>
      </c>
      <c r="BO163" s="8">
        <f t="shared" si="59"/>
        <v>0</v>
      </c>
      <c r="BP163" s="8">
        <f t="shared" si="59"/>
        <v>0</v>
      </c>
      <c r="BQ163" s="8">
        <f t="shared" si="59"/>
        <v>0</v>
      </c>
      <c r="BR163" s="8">
        <f t="shared" si="59"/>
        <v>0</v>
      </c>
      <c r="BS163" s="8">
        <f t="shared" si="59"/>
        <v>0</v>
      </c>
      <c r="BT163" s="8">
        <f t="shared" si="59"/>
        <v>0</v>
      </c>
    </row>
    <row r="164" spans="1:72" hidden="1" outlineLevel="2" x14ac:dyDescent="0.25">
      <c r="A164" s="11"/>
      <c r="C164" s="2"/>
      <c r="D164" s="8">
        <f t="shared" si="60"/>
        <v>0</v>
      </c>
      <c r="E164" s="8">
        <f t="shared" si="60"/>
        <v>0</v>
      </c>
      <c r="F164" s="8">
        <f t="shared" si="60"/>
        <v>0</v>
      </c>
      <c r="G164" s="8">
        <f t="shared" si="60"/>
        <v>0</v>
      </c>
      <c r="H164" s="8">
        <f t="shared" si="60"/>
        <v>0</v>
      </c>
      <c r="I164" s="8">
        <f t="shared" si="60"/>
        <v>0</v>
      </c>
      <c r="J164" s="8">
        <f t="shared" si="60"/>
        <v>0</v>
      </c>
      <c r="K164" s="8">
        <f t="shared" si="60"/>
        <v>0</v>
      </c>
      <c r="L164" s="8">
        <f t="shared" si="60"/>
        <v>0</v>
      </c>
      <c r="M164" s="8">
        <f t="shared" si="60"/>
        <v>0</v>
      </c>
      <c r="N164" s="8">
        <f t="shared" si="60"/>
        <v>0</v>
      </c>
      <c r="O164" s="8">
        <f t="shared" si="60"/>
        <v>0</v>
      </c>
      <c r="P164" s="8">
        <f t="shared" si="60"/>
        <v>0</v>
      </c>
      <c r="Q164" s="8">
        <f t="shared" si="60"/>
        <v>0</v>
      </c>
      <c r="R164" s="8">
        <f t="shared" si="60"/>
        <v>0</v>
      </c>
      <c r="S164" s="8">
        <f t="shared" si="60"/>
        <v>0</v>
      </c>
      <c r="T164" s="8">
        <f t="shared" si="60"/>
        <v>0</v>
      </c>
      <c r="U164" s="8">
        <f t="shared" si="60"/>
        <v>0</v>
      </c>
      <c r="V164" s="8">
        <f t="shared" si="60"/>
        <v>0</v>
      </c>
      <c r="W164" s="8">
        <f t="shared" si="60"/>
        <v>0</v>
      </c>
      <c r="X164" s="8">
        <f t="shared" si="60"/>
        <v>0</v>
      </c>
      <c r="Y164" s="8">
        <f t="shared" si="60"/>
        <v>0</v>
      </c>
      <c r="Z164" s="8">
        <f t="shared" si="60"/>
        <v>0</v>
      </c>
      <c r="AA164" s="8">
        <f t="shared" si="60"/>
        <v>0</v>
      </c>
      <c r="AB164" s="8">
        <f t="shared" si="60"/>
        <v>0</v>
      </c>
      <c r="AC164" s="8">
        <f t="shared" si="60"/>
        <v>0</v>
      </c>
      <c r="AD164" s="8">
        <f t="shared" si="60"/>
        <v>0</v>
      </c>
      <c r="AE164" s="8">
        <f t="shared" si="60"/>
        <v>0</v>
      </c>
      <c r="AF164" s="8">
        <f t="shared" si="60"/>
        <v>0</v>
      </c>
      <c r="AG164" s="8">
        <f t="shared" si="60"/>
        <v>0</v>
      </c>
      <c r="AH164" s="8">
        <f t="shared" si="60"/>
        <v>0</v>
      </c>
      <c r="AI164" s="8">
        <f t="shared" si="60"/>
        <v>0</v>
      </c>
      <c r="AJ164" s="8">
        <f t="shared" si="60"/>
        <v>0</v>
      </c>
      <c r="AK164" s="8">
        <f t="shared" si="60"/>
        <v>0</v>
      </c>
      <c r="AL164" s="8">
        <f t="shared" si="60"/>
        <v>0</v>
      </c>
      <c r="AM164" s="8">
        <f t="shared" si="60"/>
        <v>0</v>
      </c>
      <c r="AN164" s="8">
        <f t="shared" si="60"/>
        <v>0</v>
      </c>
      <c r="AO164" s="8">
        <f t="shared" si="60"/>
        <v>0</v>
      </c>
      <c r="AP164" s="8">
        <f t="shared" si="60"/>
        <v>0</v>
      </c>
      <c r="AQ164" s="8">
        <f t="shared" si="60"/>
        <v>0</v>
      </c>
      <c r="AR164" s="8">
        <f t="shared" si="60"/>
        <v>0</v>
      </c>
      <c r="AS164" s="8">
        <f t="shared" si="60"/>
        <v>0</v>
      </c>
      <c r="AT164" s="8">
        <f t="shared" si="60"/>
        <v>0</v>
      </c>
      <c r="AU164" s="8">
        <f t="shared" si="60"/>
        <v>0</v>
      </c>
      <c r="AV164" s="8">
        <f t="shared" si="60"/>
        <v>0</v>
      </c>
      <c r="AW164" s="8">
        <f t="shared" si="60"/>
        <v>0</v>
      </c>
      <c r="AX164" s="8">
        <f t="shared" si="60"/>
        <v>0</v>
      </c>
      <c r="AY164" s="8">
        <f t="shared" si="60"/>
        <v>0</v>
      </c>
      <c r="AZ164" s="8">
        <f t="shared" si="58"/>
        <v>0</v>
      </c>
      <c r="BA164" s="8">
        <f t="shared" si="58"/>
        <v>0</v>
      </c>
      <c r="BB164" s="8">
        <f t="shared" si="58"/>
        <v>0</v>
      </c>
      <c r="BC164" s="8">
        <f t="shared" si="58"/>
        <v>0</v>
      </c>
      <c r="BD164" s="8">
        <f t="shared" si="58"/>
        <v>0</v>
      </c>
      <c r="BE164" s="8">
        <f t="shared" si="58"/>
        <v>0</v>
      </c>
      <c r="BF164" s="8">
        <f t="shared" si="58"/>
        <v>0</v>
      </c>
      <c r="BG164" s="8">
        <f t="shared" si="58"/>
        <v>0</v>
      </c>
      <c r="BH164" s="8">
        <f t="shared" si="58"/>
        <v>0</v>
      </c>
      <c r="BI164" s="8">
        <f t="shared" si="58"/>
        <v>0</v>
      </c>
      <c r="BJ164" s="8">
        <f t="shared" si="58"/>
        <v>0</v>
      </c>
      <c r="BK164" s="8">
        <f t="shared" si="58"/>
        <v>0</v>
      </c>
      <c r="BO164" s="8">
        <f t="shared" si="59"/>
        <v>0</v>
      </c>
      <c r="BP164" s="8">
        <f t="shared" si="59"/>
        <v>0</v>
      </c>
      <c r="BQ164" s="8">
        <f t="shared" si="59"/>
        <v>0</v>
      </c>
      <c r="BR164" s="8">
        <f t="shared" si="59"/>
        <v>0</v>
      </c>
      <c r="BS164" s="8">
        <f t="shared" si="59"/>
        <v>0</v>
      </c>
      <c r="BT164" s="8">
        <f t="shared" si="59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60"/>
        <v>0</v>
      </c>
      <c r="F165" s="8">
        <f t="shared" si="60"/>
        <v>0</v>
      </c>
      <c r="G165" s="8">
        <f t="shared" si="60"/>
        <v>0</v>
      </c>
      <c r="H165" s="8">
        <f t="shared" si="60"/>
        <v>0</v>
      </c>
      <c r="I165" s="8">
        <f t="shared" si="60"/>
        <v>0</v>
      </c>
      <c r="J165" s="8">
        <f t="shared" si="60"/>
        <v>0</v>
      </c>
      <c r="K165" s="8">
        <f t="shared" si="60"/>
        <v>0</v>
      </c>
      <c r="L165" s="8">
        <f t="shared" si="60"/>
        <v>0</v>
      </c>
      <c r="M165" s="8">
        <f t="shared" si="60"/>
        <v>0</v>
      </c>
      <c r="N165" s="8">
        <f t="shared" si="60"/>
        <v>0</v>
      </c>
      <c r="O165" s="8">
        <f t="shared" si="60"/>
        <v>0</v>
      </c>
      <c r="P165" s="8">
        <f t="shared" si="60"/>
        <v>0</v>
      </c>
      <c r="Q165" s="8">
        <f t="shared" si="60"/>
        <v>0</v>
      </c>
      <c r="R165" s="8">
        <f t="shared" si="60"/>
        <v>0</v>
      </c>
      <c r="S165" s="8">
        <f t="shared" si="60"/>
        <v>0</v>
      </c>
      <c r="T165" s="8">
        <f t="shared" si="60"/>
        <v>0</v>
      </c>
      <c r="U165" s="8">
        <f t="shared" si="60"/>
        <v>0</v>
      </c>
      <c r="V165" s="8">
        <f t="shared" si="60"/>
        <v>0</v>
      </c>
      <c r="W165" s="8">
        <f t="shared" si="60"/>
        <v>0</v>
      </c>
      <c r="X165" s="8">
        <f t="shared" si="60"/>
        <v>0</v>
      </c>
      <c r="Y165" s="8">
        <f t="shared" si="60"/>
        <v>0</v>
      </c>
      <c r="Z165" s="8">
        <f t="shared" si="60"/>
        <v>0</v>
      </c>
      <c r="AA165" s="8">
        <f t="shared" si="60"/>
        <v>0</v>
      </c>
      <c r="AB165" s="8">
        <f t="shared" si="60"/>
        <v>0</v>
      </c>
      <c r="AC165" s="8">
        <f t="shared" si="60"/>
        <v>0</v>
      </c>
      <c r="AD165" s="8">
        <f t="shared" si="60"/>
        <v>0</v>
      </c>
      <c r="AE165" s="8">
        <f t="shared" si="60"/>
        <v>0</v>
      </c>
      <c r="AF165" s="8">
        <f t="shared" si="60"/>
        <v>0</v>
      </c>
      <c r="AG165" s="8">
        <f t="shared" si="60"/>
        <v>0</v>
      </c>
      <c r="AH165" s="8">
        <f t="shared" si="60"/>
        <v>0</v>
      </c>
      <c r="AI165" s="8">
        <f t="shared" si="60"/>
        <v>0</v>
      </c>
      <c r="AJ165" s="8">
        <f t="shared" si="60"/>
        <v>0</v>
      </c>
      <c r="AK165" s="8">
        <f t="shared" si="60"/>
        <v>0</v>
      </c>
      <c r="AL165" s="8">
        <f t="shared" si="60"/>
        <v>0</v>
      </c>
      <c r="AM165" s="8">
        <f t="shared" si="60"/>
        <v>0</v>
      </c>
      <c r="AN165" s="8">
        <f t="shared" si="60"/>
        <v>0</v>
      </c>
      <c r="AO165" s="8">
        <f t="shared" si="60"/>
        <v>0</v>
      </c>
      <c r="AP165" s="8">
        <f t="shared" si="60"/>
        <v>0</v>
      </c>
      <c r="AQ165" s="8">
        <f t="shared" si="60"/>
        <v>0</v>
      </c>
      <c r="AR165" s="8">
        <f t="shared" si="60"/>
        <v>0</v>
      </c>
      <c r="AS165" s="8">
        <f t="shared" si="60"/>
        <v>0</v>
      </c>
      <c r="AT165" s="8">
        <f t="shared" si="60"/>
        <v>0</v>
      </c>
      <c r="AU165" s="8">
        <f t="shared" si="60"/>
        <v>0</v>
      </c>
      <c r="AV165" s="8">
        <f t="shared" si="60"/>
        <v>0</v>
      </c>
      <c r="AW165" s="8">
        <f t="shared" si="60"/>
        <v>0</v>
      </c>
      <c r="AX165" s="8">
        <f t="shared" si="60"/>
        <v>0</v>
      </c>
      <c r="AY165" s="8">
        <f t="shared" si="60"/>
        <v>0</v>
      </c>
      <c r="AZ165" s="8">
        <f t="shared" si="58"/>
        <v>0</v>
      </c>
      <c r="BA165" s="8">
        <f t="shared" si="58"/>
        <v>0</v>
      </c>
      <c r="BB165" s="8">
        <f t="shared" si="58"/>
        <v>0</v>
      </c>
      <c r="BC165" s="8">
        <f t="shared" si="58"/>
        <v>0</v>
      </c>
      <c r="BD165" s="8">
        <f t="shared" si="58"/>
        <v>0</v>
      </c>
      <c r="BE165" s="8">
        <f t="shared" si="58"/>
        <v>0</v>
      </c>
      <c r="BF165" s="8">
        <f t="shared" si="58"/>
        <v>0</v>
      </c>
      <c r="BG165" s="8">
        <f t="shared" si="58"/>
        <v>0</v>
      </c>
      <c r="BH165" s="8">
        <f t="shared" si="58"/>
        <v>0</v>
      </c>
      <c r="BI165" s="8">
        <f t="shared" si="58"/>
        <v>0</v>
      </c>
      <c r="BJ165" s="8">
        <f t="shared" si="58"/>
        <v>0</v>
      </c>
      <c r="BK165" s="8">
        <f t="shared" si="58"/>
        <v>0</v>
      </c>
      <c r="BO165" s="8">
        <f t="shared" si="59"/>
        <v>0</v>
      </c>
      <c r="BP165" s="8">
        <f t="shared" si="59"/>
        <v>0</v>
      </c>
      <c r="BQ165" s="8">
        <f t="shared" si="59"/>
        <v>0</v>
      </c>
      <c r="BR165" s="8">
        <f t="shared" si="59"/>
        <v>0</v>
      </c>
      <c r="BS165" s="8">
        <f t="shared" si="59"/>
        <v>0</v>
      </c>
      <c r="BT165" s="8">
        <f t="shared" si="59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60"/>
        <v>0</v>
      </c>
      <c r="F166" s="8">
        <f t="shared" si="60"/>
        <v>0</v>
      </c>
      <c r="G166" s="8">
        <f t="shared" si="60"/>
        <v>0</v>
      </c>
      <c r="H166" s="8">
        <f t="shared" si="60"/>
        <v>0</v>
      </c>
      <c r="I166" s="8">
        <f t="shared" si="60"/>
        <v>0</v>
      </c>
      <c r="J166" s="8">
        <f t="shared" si="60"/>
        <v>0</v>
      </c>
      <c r="K166" s="8">
        <f t="shared" si="60"/>
        <v>0</v>
      </c>
      <c r="L166" s="8">
        <f t="shared" si="60"/>
        <v>0</v>
      </c>
      <c r="M166" s="8">
        <f t="shared" si="60"/>
        <v>0</v>
      </c>
      <c r="N166" s="8">
        <f t="shared" si="60"/>
        <v>0</v>
      </c>
      <c r="O166" s="8">
        <f t="shared" si="60"/>
        <v>0</v>
      </c>
      <c r="P166" s="8">
        <f t="shared" si="60"/>
        <v>0</v>
      </c>
      <c r="Q166" s="8">
        <f t="shared" si="60"/>
        <v>0</v>
      </c>
      <c r="R166" s="8">
        <f t="shared" si="60"/>
        <v>0</v>
      </c>
      <c r="S166" s="8">
        <f t="shared" si="60"/>
        <v>0</v>
      </c>
      <c r="T166" s="8">
        <f t="shared" si="60"/>
        <v>0</v>
      </c>
      <c r="U166" s="8">
        <f t="shared" si="60"/>
        <v>0</v>
      </c>
      <c r="V166" s="8">
        <f t="shared" si="60"/>
        <v>0</v>
      </c>
      <c r="W166" s="8">
        <f t="shared" si="60"/>
        <v>0</v>
      </c>
      <c r="X166" s="8">
        <f t="shared" si="60"/>
        <v>0</v>
      </c>
      <c r="Y166" s="8">
        <f t="shared" si="60"/>
        <v>0</v>
      </c>
      <c r="Z166" s="8">
        <f t="shared" si="60"/>
        <v>0</v>
      </c>
      <c r="AA166" s="8">
        <f t="shared" si="60"/>
        <v>0</v>
      </c>
      <c r="AB166" s="8">
        <f t="shared" si="60"/>
        <v>0</v>
      </c>
      <c r="AC166" s="8">
        <f t="shared" si="60"/>
        <v>0</v>
      </c>
      <c r="AD166" s="8">
        <f t="shared" si="60"/>
        <v>0</v>
      </c>
      <c r="AE166" s="8">
        <f t="shared" si="60"/>
        <v>0</v>
      </c>
      <c r="AF166" s="8">
        <f t="shared" si="60"/>
        <v>0</v>
      </c>
      <c r="AG166" s="8">
        <f t="shared" si="60"/>
        <v>0</v>
      </c>
      <c r="AH166" s="8">
        <f t="shared" si="60"/>
        <v>0</v>
      </c>
      <c r="AI166" s="8">
        <f t="shared" si="60"/>
        <v>0</v>
      </c>
      <c r="AJ166" s="8">
        <f t="shared" si="60"/>
        <v>0</v>
      </c>
      <c r="AK166" s="8">
        <f t="shared" si="60"/>
        <v>0</v>
      </c>
      <c r="AL166" s="8">
        <f t="shared" si="60"/>
        <v>0</v>
      </c>
      <c r="AM166" s="8">
        <f t="shared" si="60"/>
        <v>0</v>
      </c>
      <c r="AN166" s="8">
        <f t="shared" si="60"/>
        <v>0</v>
      </c>
      <c r="AO166" s="8">
        <f t="shared" si="60"/>
        <v>0</v>
      </c>
      <c r="AP166" s="8">
        <f t="shared" si="60"/>
        <v>0</v>
      </c>
      <c r="AQ166" s="8">
        <f t="shared" si="60"/>
        <v>0</v>
      </c>
      <c r="AR166" s="8">
        <f t="shared" si="60"/>
        <v>0</v>
      </c>
      <c r="AS166" s="8">
        <f t="shared" si="60"/>
        <v>0</v>
      </c>
      <c r="AT166" s="8">
        <f t="shared" si="60"/>
        <v>0</v>
      </c>
      <c r="AU166" s="8">
        <f t="shared" si="60"/>
        <v>0</v>
      </c>
      <c r="AV166" s="8">
        <f t="shared" si="60"/>
        <v>0</v>
      </c>
      <c r="AW166" s="8">
        <f t="shared" si="60"/>
        <v>0</v>
      </c>
      <c r="AX166" s="8">
        <f t="shared" si="60"/>
        <v>0</v>
      </c>
      <c r="AY166" s="8">
        <f t="shared" si="60"/>
        <v>0</v>
      </c>
      <c r="AZ166" s="8">
        <f t="shared" si="58"/>
        <v>0</v>
      </c>
      <c r="BA166" s="8">
        <f t="shared" si="58"/>
        <v>0</v>
      </c>
      <c r="BB166" s="8">
        <f t="shared" si="58"/>
        <v>0</v>
      </c>
      <c r="BC166" s="8">
        <f t="shared" si="58"/>
        <v>0</v>
      </c>
      <c r="BD166" s="8">
        <f t="shared" si="58"/>
        <v>0</v>
      </c>
      <c r="BE166" s="8">
        <f t="shared" si="58"/>
        <v>0</v>
      </c>
      <c r="BF166" s="8">
        <f t="shared" si="58"/>
        <v>0</v>
      </c>
      <c r="BG166" s="8">
        <f t="shared" si="58"/>
        <v>0</v>
      </c>
      <c r="BH166" s="8">
        <f t="shared" si="58"/>
        <v>0</v>
      </c>
      <c r="BI166" s="8">
        <f t="shared" si="58"/>
        <v>0</v>
      </c>
      <c r="BJ166" s="8">
        <f t="shared" si="58"/>
        <v>0</v>
      </c>
      <c r="BK166" s="8">
        <f t="shared" si="58"/>
        <v>0</v>
      </c>
      <c r="BO166" s="8">
        <f t="shared" si="59"/>
        <v>0</v>
      </c>
      <c r="BP166" s="8">
        <f t="shared" si="59"/>
        <v>0</v>
      </c>
      <c r="BQ166" s="8">
        <f t="shared" si="59"/>
        <v>0</v>
      </c>
      <c r="BR166" s="8">
        <f t="shared" si="59"/>
        <v>0</v>
      </c>
      <c r="BS166" s="8">
        <f t="shared" si="59"/>
        <v>0</v>
      </c>
      <c r="BT166" s="8">
        <f t="shared" si="59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60"/>
        <v>0</v>
      </c>
      <c r="F167" s="8">
        <f t="shared" si="60"/>
        <v>0</v>
      </c>
      <c r="G167" s="8">
        <f t="shared" si="60"/>
        <v>0</v>
      </c>
      <c r="H167" s="8">
        <f t="shared" si="60"/>
        <v>0</v>
      </c>
      <c r="I167" s="8">
        <f t="shared" si="60"/>
        <v>0</v>
      </c>
      <c r="J167" s="8">
        <f t="shared" si="60"/>
        <v>0</v>
      </c>
      <c r="K167" s="8">
        <f t="shared" si="60"/>
        <v>0</v>
      </c>
      <c r="L167" s="8">
        <f t="shared" si="60"/>
        <v>0</v>
      </c>
      <c r="M167" s="8">
        <f t="shared" si="60"/>
        <v>0</v>
      </c>
      <c r="N167" s="8">
        <f t="shared" si="60"/>
        <v>0</v>
      </c>
      <c r="O167" s="8">
        <f t="shared" si="60"/>
        <v>0</v>
      </c>
      <c r="P167" s="8">
        <f t="shared" si="60"/>
        <v>0</v>
      </c>
      <c r="Q167" s="8">
        <f t="shared" si="60"/>
        <v>0</v>
      </c>
      <c r="R167" s="8">
        <f t="shared" si="60"/>
        <v>0</v>
      </c>
      <c r="S167" s="8">
        <f t="shared" si="60"/>
        <v>0</v>
      </c>
      <c r="T167" s="8">
        <f t="shared" si="60"/>
        <v>0</v>
      </c>
      <c r="U167" s="8">
        <f t="shared" si="60"/>
        <v>0</v>
      </c>
      <c r="V167" s="8">
        <f t="shared" si="60"/>
        <v>0</v>
      </c>
      <c r="W167" s="8">
        <f t="shared" si="60"/>
        <v>0</v>
      </c>
      <c r="X167" s="8">
        <f t="shared" si="60"/>
        <v>0</v>
      </c>
      <c r="Y167" s="8">
        <f t="shared" si="60"/>
        <v>0</v>
      </c>
      <c r="Z167" s="8">
        <f t="shared" si="60"/>
        <v>0</v>
      </c>
      <c r="AA167" s="8">
        <f t="shared" si="60"/>
        <v>0</v>
      </c>
      <c r="AB167" s="8">
        <f t="shared" si="60"/>
        <v>0</v>
      </c>
      <c r="AC167" s="8">
        <f t="shared" si="60"/>
        <v>0</v>
      </c>
      <c r="AD167" s="8">
        <f t="shared" si="60"/>
        <v>0</v>
      </c>
      <c r="AE167" s="8">
        <f t="shared" si="60"/>
        <v>0</v>
      </c>
      <c r="AF167" s="8">
        <f t="shared" si="60"/>
        <v>0</v>
      </c>
      <c r="AG167" s="8">
        <f t="shared" si="60"/>
        <v>0</v>
      </c>
      <c r="AH167" s="8">
        <f t="shared" si="60"/>
        <v>0</v>
      </c>
      <c r="AI167" s="8">
        <f t="shared" si="60"/>
        <v>0</v>
      </c>
      <c r="AJ167" s="8">
        <f t="shared" si="60"/>
        <v>0</v>
      </c>
      <c r="AK167" s="8">
        <f t="shared" si="60"/>
        <v>0</v>
      </c>
      <c r="AL167" s="8">
        <f t="shared" si="60"/>
        <v>0</v>
      </c>
      <c r="AM167" s="8">
        <f t="shared" si="60"/>
        <v>0</v>
      </c>
      <c r="AN167" s="8">
        <f t="shared" si="60"/>
        <v>0</v>
      </c>
      <c r="AO167" s="8">
        <f t="shared" si="60"/>
        <v>0</v>
      </c>
      <c r="AP167" s="8">
        <f t="shared" si="60"/>
        <v>0</v>
      </c>
      <c r="AQ167" s="8">
        <f t="shared" si="60"/>
        <v>0</v>
      </c>
      <c r="AR167" s="8">
        <f t="shared" si="60"/>
        <v>0</v>
      </c>
      <c r="AS167" s="8">
        <f t="shared" si="60"/>
        <v>0</v>
      </c>
      <c r="AT167" s="8">
        <f t="shared" si="60"/>
        <v>0</v>
      </c>
      <c r="AU167" s="8">
        <f t="shared" si="60"/>
        <v>0</v>
      </c>
      <c r="AV167" s="8">
        <f t="shared" si="60"/>
        <v>0</v>
      </c>
      <c r="AW167" s="8">
        <f t="shared" si="60"/>
        <v>0</v>
      </c>
      <c r="AX167" s="8">
        <f t="shared" si="60"/>
        <v>0</v>
      </c>
      <c r="AY167" s="8">
        <f t="shared" si="60"/>
        <v>0</v>
      </c>
      <c r="AZ167" s="8">
        <f t="shared" si="58"/>
        <v>0</v>
      </c>
      <c r="BA167" s="8">
        <f t="shared" si="58"/>
        <v>0</v>
      </c>
      <c r="BB167" s="8">
        <f t="shared" si="58"/>
        <v>0</v>
      </c>
      <c r="BC167" s="8">
        <f t="shared" si="58"/>
        <v>0</v>
      </c>
      <c r="BD167" s="8">
        <f t="shared" si="58"/>
        <v>0</v>
      </c>
      <c r="BE167" s="8">
        <f t="shared" si="58"/>
        <v>0</v>
      </c>
      <c r="BF167" s="8">
        <f t="shared" si="58"/>
        <v>0</v>
      </c>
      <c r="BG167" s="8">
        <f t="shared" si="58"/>
        <v>0</v>
      </c>
      <c r="BH167" s="8">
        <f t="shared" si="58"/>
        <v>0</v>
      </c>
      <c r="BI167" s="8">
        <f t="shared" si="58"/>
        <v>0</v>
      </c>
      <c r="BJ167" s="8">
        <f t="shared" si="58"/>
        <v>0</v>
      </c>
      <c r="BK167" s="8">
        <f t="shared" si="58"/>
        <v>0</v>
      </c>
      <c r="BO167" s="8">
        <f t="shared" si="59"/>
        <v>0</v>
      </c>
      <c r="BP167" s="8">
        <f t="shared" si="59"/>
        <v>0</v>
      </c>
      <c r="BQ167" s="8">
        <f t="shared" si="59"/>
        <v>0</v>
      </c>
      <c r="BR167" s="8">
        <f t="shared" si="59"/>
        <v>0</v>
      </c>
      <c r="BS167" s="8">
        <f t="shared" si="59"/>
        <v>0</v>
      </c>
      <c r="BT167" s="8">
        <f t="shared" si="59"/>
        <v>0</v>
      </c>
    </row>
    <row r="168" spans="1:72" hidden="1" outlineLevel="1" x14ac:dyDescent="0.25">
      <c r="A168" s="11"/>
      <c r="C168" s="51"/>
      <c r="D168" s="53">
        <f t="shared" ref="D168:BK168" si="61">SUM(D160:D167)</f>
        <v>0</v>
      </c>
      <c r="E168" s="53">
        <f t="shared" si="61"/>
        <v>0</v>
      </c>
      <c r="F168" s="53">
        <f t="shared" si="61"/>
        <v>0</v>
      </c>
      <c r="G168" s="53">
        <f t="shared" si="61"/>
        <v>0</v>
      </c>
      <c r="H168" s="53">
        <f t="shared" si="61"/>
        <v>0</v>
      </c>
      <c r="I168" s="53">
        <f t="shared" si="61"/>
        <v>0</v>
      </c>
      <c r="J168" s="53">
        <f t="shared" si="61"/>
        <v>0</v>
      </c>
      <c r="K168" s="53">
        <f t="shared" si="61"/>
        <v>0</v>
      </c>
      <c r="L168" s="53">
        <f t="shared" si="61"/>
        <v>0</v>
      </c>
      <c r="M168" s="53">
        <f t="shared" si="61"/>
        <v>0</v>
      </c>
      <c r="N168" s="53">
        <f t="shared" si="61"/>
        <v>0</v>
      </c>
      <c r="O168" s="53">
        <f t="shared" si="61"/>
        <v>0</v>
      </c>
      <c r="P168" s="53">
        <f t="shared" si="61"/>
        <v>0</v>
      </c>
      <c r="Q168" s="53">
        <f t="shared" si="61"/>
        <v>0</v>
      </c>
      <c r="R168" s="53">
        <f t="shared" si="61"/>
        <v>0</v>
      </c>
      <c r="S168" s="53">
        <f t="shared" si="61"/>
        <v>0</v>
      </c>
      <c r="T168" s="53">
        <f t="shared" si="61"/>
        <v>0</v>
      </c>
      <c r="U168" s="53">
        <f t="shared" si="61"/>
        <v>0</v>
      </c>
      <c r="V168" s="53">
        <f t="shared" si="61"/>
        <v>0</v>
      </c>
      <c r="W168" s="53">
        <f t="shared" si="61"/>
        <v>0</v>
      </c>
      <c r="X168" s="53">
        <f t="shared" si="61"/>
        <v>0</v>
      </c>
      <c r="Y168" s="53">
        <f t="shared" si="61"/>
        <v>0</v>
      </c>
      <c r="Z168" s="53">
        <f t="shared" si="61"/>
        <v>0</v>
      </c>
      <c r="AA168" s="53">
        <f t="shared" si="61"/>
        <v>0</v>
      </c>
      <c r="AB168" s="53">
        <f t="shared" si="61"/>
        <v>0</v>
      </c>
      <c r="AC168" s="53">
        <f t="shared" si="61"/>
        <v>0</v>
      </c>
      <c r="AD168" s="53">
        <f t="shared" si="61"/>
        <v>0</v>
      </c>
      <c r="AE168" s="53">
        <f t="shared" si="61"/>
        <v>0</v>
      </c>
      <c r="AF168" s="53">
        <f t="shared" si="61"/>
        <v>0</v>
      </c>
      <c r="AG168" s="53">
        <f t="shared" si="61"/>
        <v>0</v>
      </c>
      <c r="AH168" s="53">
        <f t="shared" si="61"/>
        <v>0</v>
      </c>
      <c r="AI168" s="53">
        <f t="shared" si="61"/>
        <v>0</v>
      </c>
      <c r="AJ168" s="53">
        <f t="shared" si="61"/>
        <v>0</v>
      </c>
      <c r="AK168" s="53">
        <f t="shared" si="61"/>
        <v>0</v>
      </c>
      <c r="AL168" s="53">
        <f t="shared" si="61"/>
        <v>0</v>
      </c>
      <c r="AM168" s="53">
        <f t="shared" si="61"/>
        <v>0</v>
      </c>
      <c r="AN168" s="53">
        <f t="shared" si="61"/>
        <v>0</v>
      </c>
      <c r="AO168" s="53">
        <f t="shared" si="61"/>
        <v>0</v>
      </c>
      <c r="AP168" s="53">
        <f t="shared" si="61"/>
        <v>0</v>
      </c>
      <c r="AQ168" s="53">
        <f t="shared" si="61"/>
        <v>0</v>
      </c>
      <c r="AR168" s="53">
        <f t="shared" si="61"/>
        <v>0</v>
      </c>
      <c r="AS168" s="53">
        <f t="shared" si="61"/>
        <v>0</v>
      </c>
      <c r="AT168" s="53">
        <f t="shared" si="61"/>
        <v>0</v>
      </c>
      <c r="AU168" s="53">
        <f t="shared" si="61"/>
        <v>0</v>
      </c>
      <c r="AV168" s="53">
        <f t="shared" si="61"/>
        <v>0</v>
      </c>
      <c r="AW168" s="53">
        <f t="shared" si="61"/>
        <v>0</v>
      </c>
      <c r="AX168" s="53">
        <f t="shared" si="61"/>
        <v>0</v>
      </c>
      <c r="AY168" s="53">
        <f t="shared" si="61"/>
        <v>0</v>
      </c>
      <c r="AZ168" s="53">
        <f t="shared" si="61"/>
        <v>2975.7005828000001</v>
      </c>
      <c r="BA168" s="53">
        <f t="shared" si="61"/>
        <v>2565.5645491999999</v>
      </c>
      <c r="BB168" s="53">
        <f t="shared" si="61"/>
        <v>2887.6205991000006</v>
      </c>
      <c r="BC168" s="53">
        <f t="shared" si="61"/>
        <v>2854.6720086</v>
      </c>
      <c r="BD168" s="53">
        <f t="shared" si="61"/>
        <v>2873.5445939000001</v>
      </c>
      <c r="BE168" s="53">
        <f t="shared" si="61"/>
        <v>2719.1389199999999</v>
      </c>
      <c r="BF168" s="53">
        <f t="shared" si="61"/>
        <v>3295.6533288000001</v>
      </c>
      <c r="BG168" s="53">
        <f t="shared" si="61"/>
        <v>3061.9139448000001</v>
      </c>
      <c r="BH168" s="53">
        <f t="shared" si="61"/>
        <v>2766.1064974999999</v>
      </c>
      <c r="BI168" s="53">
        <f t="shared" si="61"/>
        <v>2821.0895510999999</v>
      </c>
      <c r="BJ168" s="53">
        <f t="shared" si="61"/>
        <v>2647.1323781999999</v>
      </c>
      <c r="BK168" s="53">
        <f t="shared" si="61"/>
        <v>3484.1464739999997</v>
      </c>
      <c r="BO168" s="53">
        <f t="shared" ref="BO168:BT168" si="62">SUM(BO160:BO167)</f>
        <v>0</v>
      </c>
      <c r="BP168" s="53">
        <f t="shared" si="62"/>
        <v>14157.1023336</v>
      </c>
      <c r="BQ168" s="53">
        <f t="shared" si="62"/>
        <v>0</v>
      </c>
      <c r="BR168" s="53">
        <f t="shared" si="62"/>
        <v>0</v>
      </c>
      <c r="BS168" s="53">
        <f t="shared" si="62"/>
        <v>0</v>
      </c>
      <c r="BT168" s="53">
        <f t="shared" si="62"/>
        <v>0</v>
      </c>
    </row>
    <row r="169" spans="1:72" hidden="1" outlineLevel="1" x14ac:dyDescent="0.25">
      <c r="A169" s="11"/>
      <c r="C169" s="51"/>
      <c r="D169" s="8">
        <f t="shared" ref="D169:BK173" si="63">+D112+D131+D150</f>
        <v>0</v>
      </c>
      <c r="E169" s="8">
        <f t="shared" si="63"/>
        <v>0</v>
      </c>
      <c r="F169" s="8">
        <f t="shared" si="63"/>
        <v>0</v>
      </c>
      <c r="G169" s="8">
        <f t="shared" si="63"/>
        <v>0</v>
      </c>
      <c r="H169" s="8">
        <f t="shared" si="63"/>
        <v>0</v>
      </c>
      <c r="I169" s="8">
        <f t="shared" si="63"/>
        <v>0</v>
      </c>
      <c r="J169" s="8">
        <f t="shared" si="63"/>
        <v>0</v>
      </c>
      <c r="K169" s="8">
        <f t="shared" si="63"/>
        <v>0</v>
      </c>
      <c r="L169" s="8">
        <f t="shared" si="63"/>
        <v>0</v>
      </c>
      <c r="M169" s="8">
        <f t="shared" si="63"/>
        <v>0</v>
      </c>
      <c r="N169" s="8">
        <f t="shared" si="63"/>
        <v>0</v>
      </c>
      <c r="O169" s="8">
        <f t="shared" si="63"/>
        <v>0</v>
      </c>
      <c r="P169" s="8">
        <f t="shared" si="63"/>
        <v>0</v>
      </c>
      <c r="Q169" s="8">
        <f t="shared" si="63"/>
        <v>0</v>
      </c>
      <c r="R169" s="8">
        <f t="shared" si="63"/>
        <v>0</v>
      </c>
      <c r="S169" s="8">
        <f t="shared" si="63"/>
        <v>0</v>
      </c>
      <c r="T169" s="8">
        <f t="shared" si="63"/>
        <v>0</v>
      </c>
      <c r="U169" s="8">
        <f t="shared" si="63"/>
        <v>0</v>
      </c>
      <c r="V169" s="8">
        <f t="shared" si="63"/>
        <v>0</v>
      </c>
      <c r="W169" s="8">
        <f t="shared" si="63"/>
        <v>0</v>
      </c>
      <c r="X169" s="8">
        <f t="shared" si="63"/>
        <v>0</v>
      </c>
      <c r="Y169" s="8">
        <f t="shared" si="63"/>
        <v>0</v>
      </c>
      <c r="Z169" s="8">
        <f t="shared" si="63"/>
        <v>0</v>
      </c>
      <c r="AA169" s="8">
        <f t="shared" si="63"/>
        <v>0</v>
      </c>
      <c r="AB169" s="8">
        <f t="shared" si="63"/>
        <v>0</v>
      </c>
      <c r="AC169" s="8">
        <f t="shared" si="63"/>
        <v>0</v>
      </c>
      <c r="AD169" s="8">
        <f t="shared" si="63"/>
        <v>0</v>
      </c>
      <c r="AE169" s="8">
        <f t="shared" si="63"/>
        <v>0</v>
      </c>
      <c r="AF169" s="8">
        <f t="shared" si="63"/>
        <v>0</v>
      </c>
      <c r="AG169" s="8">
        <f t="shared" si="63"/>
        <v>0</v>
      </c>
      <c r="AH169" s="8">
        <f t="shared" si="63"/>
        <v>0</v>
      </c>
      <c r="AI169" s="8">
        <f t="shared" si="63"/>
        <v>0</v>
      </c>
      <c r="AJ169" s="8">
        <f t="shared" si="63"/>
        <v>0</v>
      </c>
      <c r="AK169" s="8">
        <f t="shared" si="63"/>
        <v>0</v>
      </c>
      <c r="AL169" s="8">
        <f t="shared" si="63"/>
        <v>0</v>
      </c>
      <c r="AM169" s="8">
        <f t="shared" si="63"/>
        <v>0</v>
      </c>
      <c r="AN169" s="8">
        <f t="shared" si="63"/>
        <v>0</v>
      </c>
      <c r="AO169" s="8">
        <f t="shared" si="63"/>
        <v>0</v>
      </c>
      <c r="AP169" s="8">
        <f t="shared" si="63"/>
        <v>0</v>
      </c>
      <c r="AQ169" s="8">
        <f t="shared" si="63"/>
        <v>0</v>
      </c>
      <c r="AR169" s="8">
        <f t="shared" si="63"/>
        <v>0</v>
      </c>
      <c r="AS169" s="8">
        <f t="shared" si="63"/>
        <v>0</v>
      </c>
      <c r="AT169" s="8">
        <f t="shared" si="63"/>
        <v>0</v>
      </c>
      <c r="AU169" s="8">
        <f t="shared" si="63"/>
        <v>0</v>
      </c>
      <c r="AV169" s="8">
        <f t="shared" si="63"/>
        <v>0</v>
      </c>
      <c r="AW169" s="8">
        <f t="shared" si="63"/>
        <v>0</v>
      </c>
      <c r="AX169" s="8">
        <f t="shared" si="63"/>
        <v>0</v>
      </c>
      <c r="AY169" s="8">
        <f t="shared" si="63"/>
        <v>0</v>
      </c>
      <c r="AZ169" s="8">
        <f t="shared" si="63"/>
        <v>0</v>
      </c>
      <c r="BA169" s="8">
        <f t="shared" si="63"/>
        <v>0</v>
      </c>
      <c r="BB169" s="8">
        <f t="shared" si="63"/>
        <v>0</v>
      </c>
      <c r="BC169" s="8">
        <f t="shared" si="63"/>
        <v>0</v>
      </c>
      <c r="BD169" s="8">
        <f t="shared" si="63"/>
        <v>0</v>
      </c>
      <c r="BE169" s="8">
        <f t="shared" si="63"/>
        <v>0</v>
      </c>
      <c r="BF169" s="8">
        <f t="shared" si="63"/>
        <v>0</v>
      </c>
      <c r="BG169" s="8">
        <f t="shared" si="63"/>
        <v>0</v>
      </c>
      <c r="BH169" s="8">
        <f t="shared" si="63"/>
        <v>0</v>
      </c>
      <c r="BI169" s="8">
        <f t="shared" si="63"/>
        <v>0</v>
      </c>
      <c r="BJ169" s="8">
        <f t="shared" si="63"/>
        <v>0</v>
      </c>
      <c r="BK169" s="8">
        <f t="shared" si="63"/>
        <v>0</v>
      </c>
      <c r="BO169" s="8">
        <f t="shared" ref="BO169:BT174" si="64">+BO112+BO131+BO150</f>
        <v>0</v>
      </c>
      <c r="BP169" s="8">
        <f t="shared" si="64"/>
        <v>0</v>
      </c>
      <c r="BQ169" s="8">
        <f t="shared" si="64"/>
        <v>0</v>
      </c>
      <c r="BR169" s="8">
        <f t="shared" si="64"/>
        <v>0</v>
      </c>
      <c r="BS169" s="8">
        <f t="shared" si="64"/>
        <v>0</v>
      </c>
      <c r="BT169" s="8">
        <f t="shared" si="64"/>
        <v>0</v>
      </c>
    </row>
    <row r="170" spans="1:72" hidden="1" outlineLevel="1" x14ac:dyDescent="0.25">
      <c r="A170" s="11"/>
      <c r="C170" s="51"/>
      <c r="D170" s="8">
        <f t="shared" si="63"/>
        <v>0</v>
      </c>
      <c r="E170" s="8">
        <f t="shared" si="63"/>
        <v>0</v>
      </c>
      <c r="F170" s="8">
        <f t="shared" si="63"/>
        <v>0</v>
      </c>
      <c r="G170" s="8">
        <f t="shared" si="63"/>
        <v>0</v>
      </c>
      <c r="H170" s="8">
        <f t="shared" si="63"/>
        <v>0</v>
      </c>
      <c r="I170" s="8">
        <f t="shared" si="63"/>
        <v>0</v>
      </c>
      <c r="J170" s="8">
        <f t="shared" si="63"/>
        <v>0</v>
      </c>
      <c r="K170" s="8">
        <f t="shared" si="63"/>
        <v>0</v>
      </c>
      <c r="L170" s="8">
        <f t="shared" si="63"/>
        <v>0</v>
      </c>
      <c r="M170" s="8">
        <f t="shared" si="63"/>
        <v>0</v>
      </c>
      <c r="N170" s="8">
        <f t="shared" si="63"/>
        <v>0</v>
      </c>
      <c r="O170" s="8">
        <f t="shared" si="63"/>
        <v>0</v>
      </c>
      <c r="P170" s="8">
        <f t="shared" si="63"/>
        <v>0</v>
      </c>
      <c r="Q170" s="8">
        <f t="shared" si="63"/>
        <v>0</v>
      </c>
      <c r="R170" s="8">
        <f t="shared" si="63"/>
        <v>0</v>
      </c>
      <c r="S170" s="8">
        <f t="shared" si="63"/>
        <v>0</v>
      </c>
      <c r="T170" s="8">
        <f t="shared" si="63"/>
        <v>0</v>
      </c>
      <c r="U170" s="8">
        <f t="shared" si="63"/>
        <v>0</v>
      </c>
      <c r="V170" s="8">
        <f t="shared" si="63"/>
        <v>0</v>
      </c>
      <c r="W170" s="8">
        <f t="shared" si="63"/>
        <v>0</v>
      </c>
      <c r="X170" s="8">
        <f t="shared" si="63"/>
        <v>0</v>
      </c>
      <c r="Y170" s="8">
        <f t="shared" si="63"/>
        <v>0</v>
      </c>
      <c r="Z170" s="8">
        <f t="shared" si="63"/>
        <v>0</v>
      </c>
      <c r="AA170" s="8">
        <f t="shared" si="63"/>
        <v>0</v>
      </c>
      <c r="AB170" s="8">
        <f t="shared" si="63"/>
        <v>0</v>
      </c>
      <c r="AC170" s="8">
        <f t="shared" si="63"/>
        <v>0</v>
      </c>
      <c r="AD170" s="8">
        <f t="shared" si="63"/>
        <v>0</v>
      </c>
      <c r="AE170" s="8">
        <f t="shared" si="63"/>
        <v>0</v>
      </c>
      <c r="AF170" s="8">
        <f t="shared" si="63"/>
        <v>0</v>
      </c>
      <c r="AG170" s="8">
        <f t="shared" si="63"/>
        <v>0</v>
      </c>
      <c r="AH170" s="8">
        <f t="shared" si="63"/>
        <v>0</v>
      </c>
      <c r="AI170" s="8">
        <f t="shared" si="63"/>
        <v>0</v>
      </c>
      <c r="AJ170" s="8">
        <f t="shared" si="63"/>
        <v>0</v>
      </c>
      <c r="AK170" s="8">
        <f t="shared" si="63"/>
        <v>0</v>
      </c>
      <c r="AL170" s="8">
        <f t="shared" si="63"/>
        <v>0</v>
      </c>
      <c r="AM170" s="8">
        <f t="shared" si="63"/>
        <v>0</v>
      </c>
      <c r="AN170" s="8">
        <f t="shared" si="63"/>
        <v>0</v>
      </c>
      <c r="AO170" s="8">
        <f t="shared" si="63"/>
        <v>0</v>
      </c>
      <c r="AP170" s="8">
        <f t="shared" si="63"/>
        <v>0</v>
      </c>
      <c r="AQ170" s="8">
        <f t="shared" si="63"/>
        <v>0</v>
      </c>
      <c r="AR170" s="8">
        <f t="shared" si="63"/>
        <v>0</v>
      </c>
      <c r="AS170" s="8">
        <f t="shared" si="63"/>
        <v>0</v>
      </c>
      <c r="AT170" s="8">
        <f t="shared" si="63"/>
        <v>0</v>
      </c>
      <c r="AU170" s="8">
        <f t="shared" si="63"/>
        <v>0</v>
      </c>
      <c r="AV170" s="8">
        <f t="shared" si="63"/>
        <v>0</v>
      </c>
      <c r="AW170" s="8">
        <f t="shared" si="63"/>
        <v>0</v>
      </c>
      <c r="AX170" s="8">
        <f t="shared" si="63"/>
        <v>0</v>
      </c>
      <c r="AY170" s="8">
        <f t="shared" si="63"/>
        <v>0</v>
      </c>
      <c r="AZ170" s="8">
        <f t="shared" si="63"/>
        <v>0</v>
      </c>
      <c r="BA170" s="8">
        <f t="shared" si="63"/>
        <v>0</v>
      </c>
      <c r="BB170" s="8">
        <f t="shared" si="63"/>
        <v>0</v>
      </c>
      <c r="BC170" s="8">
        <f t="shared" si="63"/>
        <v>0</v>
      </c>
      <c r="BD170" s="8">
        <f t="shared" si="63"/>
        <v>0</v>
      </c>
      <c r="BE170" s="8">
        <f t="shared" si="63"/>
        <v>0</v>
      </c>
      <c r="BF170" s="8">
        <f t="shared" si="63"/>
        <v>0</v>
      </c>
      <c r="BG170" s="8">
        <f t="shared" si="63"/>
        <v>0</v>
      </c>
      <c r="BH170" s="8">
        <f t="shared" si="63"/>
        <v>0</v>
      </c>
      <c r="BI170" s="8">
        <f t="shared" si="63"/>
        <v>0</v>
      </c>
      <c r="BJ170" s="8">
        <f t="shared" si="63"/>
        <v>0</v>
      </c>
      <c r="BK170" s="8">
        <f t="shared" si="63"/>
        <v>0</v>
      </c>
      <c r="BO170" s="8">
        <f t="shared" si="64"/>
        <v>0</v>
      </c>
      <c r="BP170" s="8">
        <f t="shared" si="64"/>
        <v>0</v>
      </c>
      <c r="BQ170" s="8">
        <f t="shared" si="64"/>
        <v>0</v>
      </c>
      <c r="BR170" s="8">
        <f t="shared" si="64"/>
        <v>0</v>
      </c>
      <c r="BS170" s="8">
        <f t="shared" si="64"/>
        <v>0</v>
      </c>
      <c r="BT170" s="8">
        <f t="shared" si="64"/>
        <v>0</v>
      </c>
    </row>
    <row r="171" spans="1:72" hidden="1" outlineLevel="1" x14ac:dyDescent="0.25">
      <c r="A171" s="11"/>
      <c r="C171" s="51"/>
      <c r="D171" s="8">
        <f t="shared" si="63"/>
        <v>0</v>
      </c>
      <c r="E171" s="8">
        <f t="shared" si="63"/>
        <v>0</v>
      </c>
      <c r="F171" s="8">
        <f t="shared" si="63"/>
        <v>0</v>
      </c>
      <c r="G171" s="8">
        <f t="shared" si="63"/>
        <v>0</v>
      </c>
      <c r="H171" s="8">
        <f t="shared" si="63"/>
        <v>0</v>
      </c>
      <c r="I171" s="8">
        <f t="shared" si="63"/>
        <v>0</v>
      </c>
      <c r="J171" s="8">
        <f t="shared" si="63"/>
        <v>0</v>
      </c>
      <c r="K171" s="8">
        <f t="shared" si="63"/>
        <v>0</v>
      </c>
      <c r="L171" s="8">
        <f t="shared" si="63"/>
        <v>0</v>
      </c>
      <c r="M171" s="8">
        <f t="shared" si="63"/>
        <v>0</v>
      </c>
      <c r="N171" s="8">
        <f t="shared" si="63"/>
        <v>0</v>
      </c>
      <c r="O171" s="8">
        <f t="shared" si="63"/>
        <v>0</v>
      </c>
      <c r="P171" s="8">
        <f t="shared" si="63"/>
        <v>0</v>
      </c>
      <c r="Q171" s="8">
        <f t="shared" si="63"/>
        <v>0</v>
      </c>
      <c r="R171" s="8">
        <f t="shared" si="63"/>
        <v>0</v>
      </c>
      <c r="S171" s="8">
        <f t="shared" si="63"/>
        <v>0</v>
      </c>
      <c r="T171" s="8">
        <f t="shared" si="63"/>
        <v>0</v>
      </c>
      <c r="U171" s="8">
        <f t="shared" si="63"/>
        <v>0</v>
      </c>
      <c r="V171" s="8">
        <f t="shared" si="63"/>
        <v>0</v>
      </c>
      <c r="W171" s="8">
        <f t="shared" si="63"/>
        <v>0</v>
      </c>
      <c r="X171" s="8">
        <f t="shared" si="63"/>
        <v>0</v>
      </c>
      <c r="Y171" s="8">
        <f t="shared" si="63"/>
        <v>0</v>
      </c>
      <c r="Z171" s="8">
        <f t="shared" si="63"/>
        <v>0</v>
      </c>
      <c r="AA171" s="8">
        <f t="shared" si="63"/>
        <v>0</v>
      </c>
      <c r="AB171" s="8">
        <f t="shared" si="63"/>
        <v>0</v>
      </c>
      <c r="AC171" s="8">
        <f t="shared" si="63"/>
        <v>0</v>
      </c>
      <c r="AD171" s="8">
        <f t="shared" si="63"/>
        <v>0</v>
      </c>
      <c r="AE171" s="8">
        <f t="shared" si="63"/>
        <v>0</v>
      </c>
      <c r="AF171" s="8">
        <f t="shared" si="63"/>
        <v>0</v>
      </c>
      <c r="AG171" s="8">
        <f t="shared" si="63"/>
        <v>0</v>
      </c>
      <c r="AH171" s="8">
        <f t="shared" si="63"/>
        <v>0</v>
      </c>
      <c r="AI171" s="8">
        <f t="shared" si="63"/>
        <v>0</v>
      </c>
      <c r="AJ171" s="8">
        <f t="shared" si="63"/>
        <v>0</v>
      </c>
      <c r="AK171" s="8">
        <f t="shared" si="63"/>
        <v>0</v>
      </c>
      <c r="AL171" s="8">
        <f t="shared" si="63"/>
        <v>0</v>
      </c>
      <c r="AM171" s="8">
        <f t="shared" si="63"/>
        <v>0</v>
      </c>
      <c r="AN171" s="8">
        <f t="shared" si="63"/>
        <v>0</v>
      </c>
      <c r="AO171" s="8">
        <f t="shared" si="63"/>
        <v>0</v>
      </c>
      <c r="AP171" s="8">
        <f t="shared" si="63"/>
        <v>0</v>
      </c>
      <c r="AQ171" s="8">
        <f t="shared" si="63"/>
        <v>0</v>
      </c>
      <c r="AR171" s="8">
        <f t="shared" si="63"/>
        <v>0</v>
      </c>
      <c r="AS171" s="8">
        <f t="shared" si="63"/>
        <v>0</v>
      </c>
      <c r="AT171" s="8">
        <f t="shared" si="63"/>
        <v>0</v>
      </c>
      <c r="AU171" s="8">
        <f t="shared" si="63"/>
        <v>0</v>
      </c>
      <c r="AV171" s="8">
        <f t="shared" si="63"/>
        <v>0</v>
      </c>
      <c r="AW171" s="8">
        <f t="shared" si="63"/>
        <v>0</v>
      </c>
      <c r="AX171" s="8">
        <f t="shared" si="63"/>
        <v>0</v>
      </c>
      <c r="AY171" s="8">
        <f t="shared" si="63"/>
        <v>0</v>
      </c>
      <c r="AZ171" s="8">
        <f t="shared" si="63"/>
        <v>0</v>
      </c>
      <c r="BA171" s="8">
        <f t="shared" si="63"/>
        <v>0</v>
      </c>
      <c r="BB171" s="8">
        <f t="shared" si="63"/>
        <v>0</v>
      </c>
      <c r="BC171" s="8">
        <f t="shared" si="63"/>
        <v>0</v>
      </c>
      <c r="BD171" s="8">
        <f t="shared" si="63"/>
        <v>0</v>
      </c>
      <c r="BE171" s="8">
        <f t="shared" si="63"/>
        <v>0</v>
      </c>
      <c r="BF171" s="8">
        <f t="shared" si="63"/>
        <v>0</v>
      </c>
      <c r="BG171" s="8">
        <f t="shared" si="63"/>
        <v>0</v>
      </c>
      <c r="BH171" s="8">
        <f t="shared" si="63"/>
        <v>0</v>
      </c>
      <c r="BI171" s="8">
        <f t="shared" si="63"/>
        <v>0</v>
      </c>
      <c r="BJ171" s="8">
        <f t="shared" si="63"/>
        <v>0</v>
      </c>
      <c r="BK171" s="8">
        <f t="shared" si="63"/>
        <v>0</v>
      </c>
      <c r="BO171" s="8">
        <f t="shared" si="64"/>
        <v>0</v>
      </c>
      <c r="BP171" s="8">
        <f t="shared" si="64"/>
        <v>0</v>
      </c>
      <c r="BQ171" s="8">
        <f t="shared" si="64"/>
        <v>0</v>
      </c>
      <c r="BR171" s="8">
        <f t="shared" si="64"/>
        <v>0</v>
      </c>
      <c r="BS171" s="8">
        <f t="shared" si="64"/>
        <v>0</v>
      </c>
      <c r="BT171" s="8">
        <f t="shared" si="64"/>
        <v>0</v>
      </c>
    </row>
    <row r="172" spans="1:72" hidden="1" outlineLevel="1" x14ac:dyDescent="0.25">
      <c r="A172" s="11"/>
      <c r="C172" s="51"/>
      <c r="D172" s="8">
        <f t="shared" si="63"/>
        <v>0</v>
      </c>
      <c r="E172" s="8">
        <f t="shared" si="63"/>
        <v>0</v>
      </c>
      <c r="F172" s="8">
        <f t="shared" si="63"/>
        <v>0</v>
      </c>
      <c r="G172" s="8">
        <f t="shared" si="63"/>
        <v>0</v>
      </c>
      <c r="H172" s="8">
        <f t="shared" si="63"/>
        <v>0</v>
      </c>
      <c r="I172" s="8">
        <f t="shared" si="63"/>
        <v>0</v>
      </c>
      <c r="J172" s="8">
        <f t="shared" si="63"/>
        <v>0</v>
      </c>
      <c r="K172" s="8">
        <f t="shared" si="63"/>
        <v>0</v>
      </c>
      <c r="L172" s="8">
        <f t="shared" si="63"/>
        <v>0</v>
      </c>
      <c r="M172" s="8">
        <f t="shared" si="63"/>
        <v>0</v>
      </c>
      <c r="N172" s="8">
        <f t="shared" si="63"/>
        <v>0</v>
      </c>
      <c r="O172" s="8">
        <f t="shared" si="63"/>
        <v>0</v>
      </c>
      <c r="P172" s="8">
        <f t="shared" si="63"/>
        <v>0</v>
      </c>
      <c r="Q172" s="8">
        <f t="shared" si="63"/>
        <v>0</v>
      </c>
      <c r="R172" s="8">
        <f t="shared" si="63"/>
        <v>0</v>
      </c>
      <c r="S172" s="8">
        <f t="shared" si="63"/>
        <v>0</v>
      </c>
      <c r="T172" s="8">
        <f t="shared" si="63"/>
        <v>0</v>
      </c>
      <c r="U172" s="8">
        <f t="shared" si="63"/>
        <v>0</v>
      </c>
      <c r="V172" s="8">
        <f t="shared" si="63"/>
        <v>0</v>
      </c>
      <c r="W172" s="8">
        <f t="shared" si="63"/>
        <v>0</v>
      </c>
      <c r="X172" s="8">
        <f t="shared" si="63"/>
        <v>0</v>
      </c>
      <c r="Y172" s="8">
        <f t="shared" si="63"/>
        <v>0</v>
      </c>
      <c r="Z172" s="8">
        <f t="shared" si="63"/>
        <v>0</v>
      </c>
      <c r="AA172" s="8">
        <f t="shared" si="63"/>
        <v>0</v>
      </c>
      <c r="AB172" s="8">
        <f t="shared" si="63"/>
        <v>0</v>
      </c>
      <c r="AC172" s="8">
        <f t="shared" si="63"/>
        <v>0</v>
      </c>
      <c r="AD172" s="8">
        <f t="shared" si="63"/>
        <v>0</v>
      </c>
      <c r="AE172" s="8">
        <f t="shared" si="63"/>
        <v>0</v>
      </c>
      <c r="AF172" s="8">
        <f t="shared" si="63"/>
        <v>0</v>
      </c>
      <c r="AG172" s="8">
        <f t="shared" si="63"/>
        <v>0</v>
      </c>
      <c r="AH172" s="8">
        <f t="shared" si="63"/>
        <v>0</v>
      </c>
      <c r="AI172" s="8">
        <f t="shared" si="63"/>
        <v>0</v>
      </c>
      <c r="AJ172" s="8">
        <f t="shared" si="63"/>
        <v>0</v>
      </c>
      <c r="AK172" s="8">
        <f t="shared" si="63"/>
        <v>0</v>
      </c>
      <c r="AL172" s="8">
        <f t="shared" si="63"/>
        <v>0</v>
      </c>
      <c r="AM172" s="8">
        <f t="shared" si="63"/>
        <v>0</v>
      </c>
      <c r="AN172" s="8">
        <f t="shared" si="63"/>
        <v>0</v>
      </c>
      <c r="AO172" s="8">
        <f t="shared" si="63"/>
        <v>0</v>
      </c>
      <c r="AP172" s="8">
        <f t="shared" si="63"/>
        <v>0</v>
      </c>
      <c r="AQ172" s="8">
        <f t="shared" si="63"/>
        <v>0</v>
      </c>
      <c r="AR172" s="8">
        <f t="shared" si="63"/>
        <v>0</v>
      </c>
      <c r="AS172" s="8">
        <f t="shared" si="63"/>
        <v>0</v>
      </c>
      <c r="AT172" s="8">
        <f t="shared" si="63"/>
        <v>0</v>
      </c>
      <c r="AU172" s="8">
        <f t="shared" si="63"/>
        <v>0</v>
      </c>
      <c r="AV172" s="8">
        <f t="shared" si="63"/>
        <v>0</v>
      </c>
      <c r="AW172" s="8">
        <f t="shared" si="63"/>
        <v>0</v>
      </c>
      <c r="AX172" s="8">
        <f t="shared" si="63"/>
        <v>0</v>
      </c>
      <c r="AY172" s="8">
        <f t="shared" si="63"/>
        <v>0</v>
      </c>
      <c r="AZ172" s="8">
        <f t="shared" si="63"/>
        <v>0</v>
      </c>
      <c r="BA172" s="8">
        <f t="shared" si="63"/>
        <v>0</v>
      </c>
      <c r="BB172" s="8">
        <f t="shared" si="63"/>
        <v>0</v>
      </c>
      <c r="BC172" s="8">
        <f t="shared" si="63"/>
        <v>0</v>
      </c>
      <c r="BD172" s="8">
        <f t="shared" si="63"/>
        <v>0</v>
      </c>
      <c r="BE172" s="8">
        <f t="shared" si="63"/>
        <v>0</v>
      </c>
      <c r="BF172" s="8">
        <f t="shared" si="63"/>
        <v>0</v>
      </c>
      <c r="BG172" s="8">
        <f t="shared" si="63"/>
        <v>0</v>
      </c>
      <c r="BH172" s="8">
        <f t="shared" si="63"/>
        <v>0</v>
      </c>
      <c r="BI172" s="8">
        <f t="shared" si="63"/>
        <v>0</v>
      </c>
      <c r="BJ172" s="8">
        <f t="shared" si="63"/>
        <v>0</v>
      </c>
      <c r="BK172" s="8">
        <f t="shared" si="63"/>
        <v>0</v>
      </c>
      <c r="BO172" s="8">
        <f t="shared" si="64"/>
        <v>0</v>
      </c>
      <c r="BP172" s="8">
        <f t="shared" si="64"/>
        <v>0</v>
      </c>
      <c r="BQ172" s="8">
        <f t="shared" si="64"/>
        <v>0</v>
      </c>
      <c r="BR172" s="8">
        <f t="shared" si="64"/>
        <v>0</v>
      </c>
      <c r="BS172" s="8">
        <f t="shared" si="64"/>
        <v>0</v>
      </c>
      <c r="BT172" s="8">
        <f t="shared" si="64"/>
        <v>0</v>
      </c>
    </row>
    <row r="173" spans="1:72" hidden="1" outlineLevel="2" x14ac:dyDescent="0.25">
      <c r="A173" s="11"/>
      <c r="C173" s="2"/>
      <c r="D173" s="8">
        <f t="shared" si="63"/>
        <v>0</v>
      </c>
      <c r="E173" s="8">
        <f t="shared" si="63"/>
        <v>0</v>
      </c>
      <c r="F173" s="8">
        <f t="shared" si="63"/>
        <v>0</v>
      </c>
      <c r="G173" s="8">
        <f t="shared" si="63"/>
        <v>0</v>
      </c>
      <c r="H173" s="8">
        <f t="shared" si="63"/>
        <v>0</v>
      </c>
      <c r="I173" s="8">
        <f t="shared" si="63"/>
        <v>0</v>
      </c>
      <c r="J173" s="8">
        <f t="shared" si="63"/>
        <v>0</v>
      </c>
      <c r="K173" s="8">
        <f t="shared" si="63"/>
        <v>0</v>
      </c>
      <c r="L173" s="8">
        <f t="shared" si="63"/>
        <v>0</v>
      </c>
      <c r="M173" s="8">
        <f t="shared" si="63"/>
        <v>0</v>
      </c>
      <c r="N173" s="8">
        <f t="shared" si="63"/>
        <v>0</v>
      </c>
      <c r="O173" s="8">
        <f t="shared" si="63"/>
        <v>0</v>
      </c>
      <c r="P173" s="8">
        <f t="shared" si="63"/>
        <v>0</v>
      </c>
      <c r="Q173" s="8">
        <f t="shared" si="63"/>
        <v>0</v>
      </c>
      <c r="R173" s="8">
        <f t="shared" si="63"/>
        <v>0</v>
      </c>
      <c r="S173" s="8">
        <f t="shared" ref="S173:BK174" si="65">+S116+S135+S154</f>
        <v>0</v>
      </c>
      <c r="T173" s="8">
        <f t="shared" si="65"/>
        <v>0</v>
      </c>
      <c r="U173" s="8">
        <f t="shared" si="65"/>
        <v>0</v>
      </c>
      <c r="V173" s="8">
        <f t="shared" si="65"/>
        <v>0</v>
      </c>
      <c r="W173" s="8">
        <f t="shared" si="65"/>
        <v>0</v>
      </c>
      <c r="X173" s="8">
        <f t="shared" si="65"/>
        <v>0</v>
      </c>
      <c r="Y173" s="8">
        <f t="shared" si="65"/>
        <v>0</v>
      </c>
      <c r="Z173" s="8">
        <f t="shared" si="65"/>
        <v>0</v>
      </c>
      <c r="AA173" s="8">
        <f t="shared" si="65"/>
        <v>0</v>
      </c>
      <c r="AB173" s="8">
        <f t="shared" si="65"/>
        <v>0</v>
      </c>
      <c r="AC173" s="8">
        <f t="shared" si="65"/>
        <v>0</v>
      </c>
      <c r="AD173" s="8">
        <f t="shared" si="65"/>
        <v>0</v>
      </c>
      <c r="AE173" s="8">
        <f t="shared" si="65"/>
        <v>0</v>
      </c>
      <c r="AF173" s="8">
        <f t="shared" si="65"/>
        <v>0</v>
      </c>
      <c r="AG173" s="8">
        <f t="shared" si="65"/>
        <v>0</v>
      </c>
      <c r="AH173" s="8">
        <f t="shared" si="65"/>
        <v>0</v>
      </c>
      <c r="AI173" s="8">
        <f t="shared" si="65"/>
        <v>0</v>
      </c>
      <c r="AJ173" s="8">
        <f t="shared" si="65"/>
        <v>0</v>
      </c>
      <c r="AK173" s="8">
        <f t="shared" si="65"/>
        <v>0</v>
      </c>
      <c r="AL173" s="8">
        <f t="shared" si="65"/>
        <v>0</v>
      </c>
      <c r="AM173" s="8">
        <f t="shared" si="65"/>
        <v>0</v>
      </c>
      <c r="AN173" s="8">
        <f t="shared" si="65"/>
        <v>0</v>
      </c>
      <c r="AO173" s="8">
        <f t="shared" si="65"/>
        <v>0</v>
      </c>
      <c r="AP173" s="8">
        <f t="shared" si="65"/>
        <v>0</v>
      </c>
      <c r="AQ173" s="8">
        <f t="shared" si="65"/>
        <v>0</v>
      </c>
      <c r="AR173" s="8">
        <f t="shared" si="65"/>
        <v>0</v>
      </c>
      <c r="AS173" s="8">
        <f t="shared" si="65"/>
        <v>0</v>
      </c>
      <c r="AT173" s="8">
        <f t="shared" si="65"/>
        <v>0</v>
      </c>
      <c r="AU173" s="8">
        <f t="shared" si="65"/>
        <v>0</v>
      </c>
      <c r="AV173" s="8">
        <f t="shared" si="65"/>
        <v>0</v>
      </c>
      <c r="AW173" s="8">
        <f t="shared" si="65"/>
        <v>0</v>
      </c>
      <c r="AX173" s="8">
        <f t="shared" si="65"/>
        <v>0</v>
      </c>
      <c r="AY173" s="8">
        <f t="shared" si="65"/>
        <v>0</v>
      </c>
      <c r="AZ173" s="8">
        <f t="shared" si="65"/>
        <v>0</v>
      </c>
      <c r="BA173" s="8">
        <f t="shared" si="65"/>
        <v>0</v>
      </c>
      <c r="BB173" s="8">
        <f t="shared" si="65"/>
        <v>0</v>
      </c>
      <c r="BC173" s="8">
        <f t="shared" si="65"/>
        <v>0</v>
      </c>
      <c r="BD173" s="8">
        <f t="shared" si="65"/>
        <v>0</v>
      </c>
      <c r="BE173" s="8">
        <f t="shared" si="65"/>
        <v>0</v>
      </c>
      <c r="BF173" s="8">
        <f t="shared" si="65"/>
        <v>0</v>
      </c>
      <c r="BG173" s="8">
        <f t="shared" si="65"/>
        <v>0</v>
      </c>
      <c r="BH173" s="8">
        <f t="shared" si="65"/>
        <v>0</v>
      </c>
      <c r="BI173" s="8">
        <f t="shared" si="65"/>
        <v>0</v>
      </c>
      <c r="BJ173" s="8">
        <f t="shared" si="65"/>
        <v>0</v>
      </c>
      <c r="BK173" s="8">
        <f t="shared" si="65"/>
        <v>0</v>
      </c>
      <c r="BO173" s="8">
        <f t="shared" si="64"/>
        <v>0</v>
      </c>
      <c r="BP173" s="8">
        <f t="shared" si="64"/>
        <v>0</v>
      </c>
      <c r="BQ173" s="8">
        <f t="shared" si="64"/>
        <v>0</v>
      </c>
      <c r="BR173" s="8">
        <f t="shared" si="64"/>
        <v>0</v>
      </c>
      <c r="BS173" s="8">
        <f t="shared" si="64"/>
        <v>0</v>
      </c>
      <c r="BT173" s="8">
        <f t="shared" si="64"/>
        <v>0</v>
      </c>
    </row>
    <row r="174" spans="1:72" hidden="1" outlineLevel="2" x14ac:dyDescent="0.25">
      <c r="A174" s="11"/>
      <c r="C174" s="2"/>
      <c r="D174" s="8">
        <f t="shared" ref="D174:AY174" si="66">+D117+D136+D155</f>
        <v>0</v>
      </c>
      <c r="E174" s="8">
        <f t="shared" si="66"/>
        <v>0</v>
      </c>
      <c r="F174" s="8">
        <f t="shared" si="66"/>
        <v>0</v>
      </c>
      <c r="G174" s="8">
        <f t="shared" si="66"/>
        <v>0</v>
      </c>
      <c r="H174" s="8">
        <f t="shared" si="66"/>
        <v>0</v>
      </c>
      <c r="I174" s="8">
        <f t="shared" si="66"/>
        <v>0</v>
      </c>
      <c r="J174" s="8">
        <f t="shared" si="66"/>
        <v>0</v>
      </c>
      <c r="K174" s="8">
        <f t="shared" si="66"/>
        <v>0</v>
      </c>
      <c r="L174" s="8">
        <f t="shared" si="66"/>
        <v>0</v>
      </c>
      <c r="M174" s="8">
        <f t="shared" si="66"/>
        <v>0</v>
      </c>
      <c r="N174" s="8">
        <f t="shared" si="66"/>
        <v>0</v>
      </c>
      <c r="O174" s="8">
        <f t="shared" si="66"/>
        <v>0</v>
      </c>
      <c r="P174" s="8">
        <f t="shared" si="66"/>
        <v>0</v>
      </c>
      <c r="Q174" s="8">
        <f t="shared" si="66"/>
        <v>0</v>
      </c>
      <c r="R174" s="8">
        <f t="shared" si="66"/>
        <v>0</v>
      </c>
      <c r="S174" s="8">
        <f t="shared" si="66"/>
        <v>0</v>
      </c>
      <c r="T174" s="8">
        <f t="shared" si="66"/>
        <v>0</v>
      </c>
      <c r="U174" s="8">
        <f t="shared" si="66"/>
        <v>0</v>
      </c>
      <c r="V174" s="8">
        <f t="shared" si="66"/>
        <v>0</v>
      </c>
      <c r="W174" s="8">
        <f t="shared" si="66"/>
        <v>0</v>
      </c>
      <c r="X174" s="8">
        <f t="shared" si="66"/>
        <v>0</v>
      </c>
      <c r="Y174" s="8">
        <f t="shared" si="66"/>
        <v>0</v>
      </c>
      <c r="Z174" s="8">
        <f t="shared" si="66"/>
        <v>0</v>
      </c>
      <c r="AA174" s="8">
        <f t="shared" si="66"/>
        <v>0</v>
      </c>
      <c r="AB174" s="8">
        <f t="shared" si="66"/>
        <v>0</v>
      </c>
      <c r="AC174" s="8">
        <f t="shared" si="66"/>
        <v>0</v>
      </c>
      <c r="AD174" s="8">
        <f t="shared" si="66"/>
        <v>0</v>
      </c>
      <c r="AE174" s="8">
        <f t="shared" si="66"/>
        <v>0</v>
      </c>
      <c r="AF174" s="8">
        <f t="shared" si="66"/>
        <v>0</v>
      </c>
      <c r="AG174" s="8">
        <f t="shared" si="66"/>
        <v>0</v>
      </c>
      <c r="AH174" s="8">
        <f t="shared" si="66"/>
        <v>0</v>
      </c>
      <c r="AI174" s="8">
        <f t="shared" si="66"/>
        <v>0</v>
      </c>
      <c r="AJ174" s="8">
        <f t="shared" si="66"/>
        <v>0</v>
      </c>
      <c r="AK174" s="8">
        <f t="shared" si="66"/>
        <v>0</v>
      </c>
      <c r="AL174" s="8">
        <f t="shared" si="66"/>
        <v>0</v>
      </c>
      <c r="AM174" s="8">
        <f t="shared" si="66"/>
        <v>0</v>
      </c>
      <c r="AN174" s="8">
        <f t="shared" si="66"/>
        <v>0</v>
      </c>
      <c r="AO174" s="8">
        <f t="shared" si="66"/>
        <v>0</v>
      </c>
      <c r="AP174" s="8">
        <f t="shared" si="66"/>
        <v>0</v>
      </c>
      <c r="AQ174" s="8">
        <f t="shared" si="66"/>
        <v>0</v>
      </c>
      <c r="AR174" s="8">
        <f t="shared" si="66"/>
        <v>0</v>
      </c>
      <c r="AS174" s="8">
        <f t="shared" si="66"/>
        <v>0</v>
      </c>
      <c r="AT174" s="8">
        <f t="shared" si="66"/>
        <v>0</v>
      </c>
      <c r="AU174" s="8">
        <f t="shared" si="66"/>
        <v>0</v>
      </c>
      <c r="AV174" s="8">
        <f t="shared" si="66"/>
        <v>0</v>
      </c>
      <c r="AW174" s="8">
        <f t="shared" si="66"/>
        <v>0</v>
      </c>
      <c r="AX174" s="8">
        <f t="shared" si="66"/>
        <v>0</v>
      </c>
      <c r="AY174" s="8">
        <f t="shared" si="66"/>
        <v>0</v>
      </c>
      <c r="AZ174" s="8">
        <f t="shared" si="65"/>
        <v>0</v>
      </c>
      <c r="BA174" s="8">
        <f t="shared" si="65"/>
        <v>0</v>
      </c>
      <c r="BB174" s="8">
        <f t="shared" si="65"/>
        <v>0</v>
      </c>
      <c r="BC174" s="8">
        <f t="shared" si="65"/>
        <v>0</v>
      </c>
      <c r="BD174" s="8">
        <f t="shared" si="65"/>
        <v>0</v>
      </c>
      <c r="BE174" s="8">
        <f t="shared" si="65"/>
        <v>0</v>
      </c>
      <c r="BF174" s="8">
        <f t="shared" si="65"/>
        <v>0</v>
      </c>
      <c r="BG174" s="8">
        <f t="shared" si="65"/>
        <v>0</v>
      </c>
      <c r="BH174" s="8">
        <f t="shared" si="65"/>
        <v>0</v>
      </c>
      <c r="BI174" s="8">
        <f t="shared" si="65"/>
        <v>0</v>
      </c>
      <c r="BJ174" s="8">
        <f t="shared" si="65"/>
        <v>0</v>
      </c>
      <c r="BK174" s="8">
        <f t="shared" si="65"/>
        <v>0</v>
      </c>
      <c r="BO174" s="8">
        <f t="shared" si="64"/>
        <v>0</v>
      </c>
      <c r="BP174" s="8">
        <f t="shared" si="64"/>
        <v>0</v>
      </c>
      <c r="BQ174" s="8">
        <f t="shared" si="64"/>
        <v>0</v>
      </c>
      <c r="BR174" s="8">
        <f t="shared" si="64"/>
        <v>0</v>
      </c>
      <c r="BS174" s="8">
        <f t="shared" si="64"/>
        <v>0</v>
      </c>
      <c r="BT174" s="8">
        <f t="shared" si="64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7">SUM(E173:E174)</f>
        <v>0</v>
      </c>
      <c r="F175" s="53">
        <f t="shared" si="67"/>
        <v>0</v>
      </c>
      <c r="G175" s="53">
        <f t="shared" si="67"/>
        <v>0</v>
      </c>
      <c r="H175" s="53">
        <f t="shared" si="67"/>
        <v>0</v>
      </c>
      <c r="I175" s="53">
        <f t="shared" si="67"/>
        <v>0</v>
      </c>
      <c r="J175" s="53">
        <f t="shared" si="67"/>
        <v>0</v>
      </c>
      <c r="K175" s="53">
        <f t="shared" si="67"/>
        <v>0</v>
      </c>
      <c r="L175" s="53">
        <f t="shared" si="67"/>
        <v>0</v>
      </c>
      <c r="M175" s="53">
        <f t="shared" si="67"/>
        <v>0</v>
      </c>
      <c r="N175" s="53">
        <f t="shared" si="67"/>
        <v>0</v>
      </c>
      <c r="O175" s="53">
        <f t="shared" si="67"/>
        <v>0</v>
      </c>
      <c r="P175" s="53">
        <f t="shared" si="67"/>
        <v>0</v>
      </c>
      <c r="Q175" s="53">
        <f t="shared" si="67"/>
        <v>0</v>
      </c>
      <c r="R175" s="53">
        <f t="shared" si="67"/>
        <v>0</v>
      </c>
      <c r="S175" s="53">
        <f t="shared" si="67"/>
        <v>0</v>
      </c>
      <c r="T175" s="53">
        <f t="shared" si="67"/>
        <v>0</v>
      </c>
      <c r="U175" s="53">
        <f t="shared" si="67"/>
        <v>0</v>
      </c>
      <c r="V175" s="53">
        <f t="shared" si="67"/>
        <v>0</v>
      </c>
      <c r="W175" s="53">
        <f t="shared" si="67"/>
        <v>0</v>
      </c>
      <c r="X175" s="53">
        <f t="shared" si="67"/>
        <v>0</v>
      </c>
      <c r="Y175" s="53">
        <f t="shared" si="67"/>
        <v>0</v>
      </c>
      <c r="Z175" s="53">
        <f t="shared" si="67"/>
        <v>0</v>
      </c>
      <c r="AA175" s="53">
        <f t="shared" si="67"/>
        <v>0</v>
      </c>
      <c r="AB175" s="53">
        <f t="shared" si="67"/>
        <v>0</v>
      </c>
      <c r="AC175" s="53">
        <f t="shared" si="67"/>
        <v>0</v>
      </c>
      <c r="AD175" s="53">
        <f t="shared" si="67"/>
        <v>0</v>
      </c>
      <c r="AE175" s="53">
        <f t="shared" si="67"/>
        <v>0</v>
      </c>
      <c r="AF175" s="53">
        <f t="shared" si="67"/>
        <v>0</v>
      </c>
      <c r="AG175" s="53">
        <f t="shared" si="67"/>
        <v>0</v>
      </c>
      <c r="AH175" s="53">
        <f t="shared" si="67"/>
        <v>0</v>
      </c>
      <c r="AI175" s="53">
        <f t="shared" si="67"/>
        <v>0</v>
      </c>
      <c r="AJ175" s="53">
        <f t="shared" si="67"/>
        <v>0</v>
      </c>
      <c r="AK175" s="53">
        <f t="shared" si="67"/>
        <v>0</v>
      </c>
      <c r="AL175" s="53">
        <f t="shared" si="67"/>
        <v>0</v>
      </c>
      <c r="AM175" s="53">
        <f t="shared" si="67"/>
        <v>0</v>
      </c>
      <c r="AN175" s="53">
        <f t="shared" si="67"/>
        <v>0</v>
      </c>
      <c r="AO175" s="53">
        <f t="shared" si="67"/>
        <v>0</v>
      </c>
      <c r="AP175" s="53">
        <f t="shared" si="67"/>
        <v>0</v>
      </c>
      <c r="AQ175" s="53">
        <f t="shared" si="67"/>
        <v>0</v>
      </c>
      <c r="AR175" s="53">
        <f t="shared" si="67"/>
        <v>0</v>
      </c>
      <c r="AS175" s="53">
        <f t="shared" si="67"/>
        <v>0</v>
      </c>
      <c r="AT175" s="53">
        <f t="shared" si="67"/>
        <v>0</v>
      </c>
      <c r="AU175" s="53">
        <f t="shared" si="67"/>
        <v>0</v>
      </c>
      <c r="AV175" s="53">
        <f t="shared" si="67"/>
        <v>0</v>
      </c>
      <c r="AW175" s="53">
        <f t="shared" si="67"/>
        <v>0</v>
      </c>
      <c r="AX175" s="53">
        <f t="shared" si="67"/>
        <v>0</v>
      </c>
      <c r="AY175" s="53">
        <f t="shared" si="67"/>
        <v>0</v>
      </c>
      <c r="AZ175" s="53">
        <f t="shared" si="67"/>
        <v>0</v>
      </c>
      <c r="BA175" s="53">
        <f t="shared" si="67"/>
        <v>0</v>
      </c>
      <c r="BB175" s="53">
        <f t="shared" si="67"/>
        <v>0</v>
      </c>
      <c r="BC175" s="53">
        <f t="shared" si="67"/>
        <v>0</v>
      </c>
      <c r="BD175" s="53">
        <f t="shared" si="67"/>
        <v>0</v>
      </c>
      <c r="BE175" s="53">
        <f t="shared" si="67"/>
        <v>0</v>
      </c>
      <c r="BF175" s="53">
        <f t="shared" si="67"/>
        <v>0</v>
      </c>
      <c r="BG175" s="53">
        <f t="shared" si="67"/>
        <v>0</v>
      </c>
      <c r="BH175" s="53">
        <f t="shared" si="67"/>
        <v>0</v>
      </c>
      <c r="BI175" s="53">
        <f t="shared" si="67"/>
        <v>0</v>
      </c>
      <c r="BJ175" s="53">
        <f t="shared" si="67"/>
        <v>0</v>
      </c>
      <c r="BK175" s="53">
        <f t="shared" si="67"/>
        <v>0</v>
      </c>
      <c r="BO175" s="53">
        <f t="shared" ref="BO175:BT175" si="68">SUM(BO173:BO174)</f>
        <v>0</v>
      </c>
      <c r="BP175" s="53">
        <f t="shared" si="68"/>
        <v>0</v>
      </c>
      <c r="BQ175" s="53">
        <f t="shared" si="68"/>
        <v>0</v>
      </c>
      <c r="BR175" s="53">
        <f t="shared" si="68"/>
        <v>0</v>
      </c>
      <c r="BS175" s="53">
        <f t="shared" si="68"/>
        <v>0</v>
      </c>
      <c r="BT175" s="53">
        <f t="shared" si="68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9">SUM(E168,E169:E172,E175)</f>
        <v>0</v>
      </c>
      <c r="F176" s="10">
        <f t="shared" si="69"/>
        <v>0</v>
      </c>
      <c r="G176" s="10">
        <f t="shared" si="69"/>
        <v>0</v>
      </c>
      <c r="H176" s="10">
        <f t="shared" si="69"/>
        <v>0</v>
      </c>
      <c r="I176" s="10">
        <f t="shared" si="69"/>
        <v>0</v>
      </c>
      <c r="J176" s="10">
        <f t="shared" si="69"/>
        <v>0</v>
      </c>
      <c r="K176" s="10">
        <f t="shared" si="69"/>
        <v>0</v>
      </c>
      <c r="L176" s="10">
        <f t="shared" si="69"/>
        <v>0</v>
      </c>
      <c r="M176" s="10">
        <f t="shared" si="69"/>
        <v>0</v>
      </c>
      <c r="N176" s="10">
        <f t="shared" si="69"/>
        <v>0</v>
      </c>
      <c r="O176" s="10">
        <f t="shared" si="69"/>
        <v>0</v>
      </c>
      <c r="P176" s="10">
        <f t="shared" si="69"/>
        <v>0</v>
      </c>
      <c r="Q176" s="10">
        <f t="shared" si="69"/>
        <v>0</v>
      </c>
      <c r="R176" s="10">
        <f t="shared" si="69"/>
        <v>0</v>
      </c>
      <c r="S176" s="10">
        <f t="shared" si="69"/>
        <v>0</v>
      </c>
      <c r="T176" s="10">
        <f t="shared" si="69"/>
        <v>0</v>
      </c>
      <c r="U176" s="10">
        <f t="shared" si="69"/>
        <v>0</v>
      </c>
      <c r="V176" s="10">
        <f t="shared" si="69"/>
        <v>0</v>
      </c>
      <c r="W176" s="10">
        <f t="shared" si="69"/>
        <v>0</v>
      </c>
      <c r="X176" s="10">
        <f t="shared" si="69"/>
        <v>0</v>
      </c>
      <c r="Y176" s="10">
        <f t="shared" si="69"/>
        <v>0</v>
      </c>
      <c r="Z176" s="10">
        <f t="shared" si="69"/>
        <v>0</v>
      </c>
      <c r="AA176" s="10">
        <f t="shared" si="69"/>
        <v>0</v>
      </c>
      <c r="AB176" s="10">
        <f t="shared" si="69"/>
        <v>0</v>
      </c>
      <c r="AC176" s="10">
        <f t="shared" si="69"/>
        <v>0</v>
      </c>
      <c r="AD176" s="10">
        <f t="shared" si="69"/>
        <v>0</v>
      </c>
      <c r="AE176" s="10">
        <f t="shared" si="69"/>
        <v>0</v>
      </c>
      <c r="AF176" s="10">
        <f t="shared" si="69"/>
        <v>0</v>
      </c>
      <c r="AG176" s="10">
        <f t="shared" si="69"/>
        <v>0</v>
      </c>
      <c r="AH176" s="10">
        <f t="shared" si="69"/>
        <v>0</v>
      </c>
      <c r="AI176" s="10">
        <f t="shared" si="69"/>
        <v>0</v>
      </c>
      <c r="AJ176" s="10">
        <f t="shared" si="69"/>
        <v>0</v>
      </c>
      <c r="AK176" s="10">
        <f t="shared" si="69"/>
        <v>0</v>
      </c>
      <c r="AL176" s="10">
        <f t="shared" si="69"/>
        <v>0</v>
      </c>
      <c r="AM176" s="10">
        <f t="shared" si="69"/>
        <v>0</v>
      </c>
      <c r="AN176" s="10">
        <f t="shared" si="69"/>
        <v>0</v>
      </c>
      <c r="AO176" s="10">
        <f t="shared" si="69"/>
        <v>0</v>
      </c>
      <c r="AP176" s="10">
        <f t="shared" si="69"/>
        <v>0</v>
      </c>
      <c r="AQ176" s="10">
        <f t="shared" si="69"/>
        <v>0</v>
      </c>
      <c r="AR176" s="10">
        <f t="shared" si="69"/>
        <v>0</v>
      </c>
      <c r="AS176" s="10">
        <f t="shared" si="69"/>
        <v>0</v>
      </c>
      <c r="AT176" s="10">
        <f t="shared" si="69"/>
        <v>0</v>
      </c>
      <c r="AU176" s="10">
        <f t="shared" si="69"/>
        <v>0</v>
      </c>
      <c r="AV176" s="10">
        <f t="shared" si="69"/>
        <v>0</v>
      </c>
      <c r="AW176" s="10">
        <f t="shared" si="69"/>
        <v>0</v>
      </c>
      <c r="AX176" s="10">
        <f t="shared" si="69"/>
        <v>0</v>
      </c>
      <c r="AY176" s="10">
        <f t="shared" si="69"/>
        <v>0</v>
      </c>
      <c r="AZ176" s="10">
        <f t="shared" si="69"/>
        <v>2975.7005828000001</v>
      </c>
      <c r="BA176" s="10">
        <f t="shared" si="69"/>
        <v>2565.5645491999999</v>
      </c>
      <c r="BB176" s="10">
        <f t="shared" si="69"/>
        <v>2887.6205991000006</v>
      </c>
      <c r="BC176" s="10">
        <f t="shared" si="69"/>
        <v>2854.6720086</v>
      </c>
      <c r="BD176" s="10">
        <f t="shared" si="69"/>
        <v>2873.5445939000001</v>
      </c>
      <c r="BE176" s="10">
        <f t="shared" si="69"/>
        <v>2719.1389199999999</v>
      </c>
      <c r="BF176" s="10">
        <f t="shared" si="69"/>
        <v>3295.6533288000001</v>
      </c>
      <c r="BG176" s="10">
        <f t="shared" si="69"/>
        <v>3061.9139448000001</v>
      </c>
      <c r="BH176" s="10">
        <f t="shared" si="69"/>
        <v>2766.1064974999999</v>
      </c>
      <c r="BI176" s="10">
        <f t="shared" si="69"/>
        <v>2821.0895510999999</v>
      </c>
      <c r="BJ176" s="10">
        <f t="shared" si="69"/>
        <v>2647.1323781999999</v>
      </c>
      <c r="BK176" s="10">
        <f t="shared" si="69"/>
        <v>3484.1464739999997</v>
      </c>
      <c r="BO176" s="10">
        <f t="shared" ref="BO176:BT176" si="70">SUM(BO168,BO169:BO172,BO175)</f>
        <v>0</v>
      </c>
      <c r="BP176" s="10">
        <f t="shared" si="70"/>
        <v>14157.1023336</v>
      </c>
      <c r="BQ176" s="10">
        <f t="shared" si="70"/>
        <v>0</v>
      </c>
      <c r="BR176" s="10">
        <f t="shared" si="70"/>
        <v>0</v>
      </c>
      <c r="BS176" s="10">
        <f t="shared" si="70"/>
        <v>0</v>
      </c>
      <c r="BT176" s="10">
        <f t="shared" si="70"/>
        <v>0</v>
      </c>
    </row>
    <row r="179" spans="1:72" hidden="1" outlineLevel="2" x14ac:dyDescent="0.25">
      <c r="A179" s="11" t="s">
        <v>25</v>
      </c>
      <c r="C179" s="2" t="s">
        <v>79</v>
      </c>
      <c r="D179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E179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F179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G179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H179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I179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J179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K179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L179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M179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N179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O179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P179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Q179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R179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S179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T179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U179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V179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W179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X179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Y179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Z179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A179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B179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C179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D179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E179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F179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G179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H179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I179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J179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K179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L179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M179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N179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O179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P179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Q179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R179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S179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T179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U179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V179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W179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X179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Y179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Z179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-1336.6615135590002</v>
      </c>
      <c r="BA179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-749.59293508199994</v>
      </c>
      <c r="BB179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-584.61365141299996</v>
      </c>
      <c r="BC179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-632.12138265299984</v>
      </c>
      <c r="BD179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-708.69596826200006</v>
      </c>
      <c r="BE179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-728.92256018500018</v>
      </c>
      <c r="BF179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-1739.9540443869998</v>
      </c>
      <c r="BG179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-1782.7421905610004</v>
      </c>
      <c r="BH179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-1924.787549786</v>
      </c>
      <c r="BI179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-2490.7290508219999</v>
      </c>
      <c r="BJ179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-1390.3705127569999</v>
      </c>
      <c r="BK179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-1499.1231141590001</v>
      </c>
      <c r="BO179" s="23">
        <f t="shared" ref="BO179:BO193" si="71">_xlfn.XLOOKUP(BO$6,$D$6:$BM$6,$D179:$BM179,,0,1)</f>
        <v>0</v>
      </c>
      <c r="BP179" s="23">
        <f>_xlfn.XLOOKUP(BP$6,$D$6:$BM$6,$D179:$BM179,,0,-1)</f>
        <v>-708.69596826200006</v>
      </c>
      <c r="BQ179" s="23">
        <f t="shared" ref="BQ179:BT193" si="72">_xlfn.XLOOKUP(BQ$6,$D$6:$BM$6,$D179:$BM179,,0,1)</f>
        <v>0</v>
      </c>
      <c r="BR179" s="23">
        <f t="shared" si="72"/>
        <v>0</v>
      </c>
      <c r="BS179" s="23">
        <f t="shared" si="72"/>
        <v>0</v>
      </c>
      <c r="BT179" s="23">
        <f t="shared" si="72"/>
        <v>0</v>
      </c>
    </row>
    <row r="180" spans="1:72" hidden="1" outlineLevel="2" x14ac:dyDescent="0.25">
      <c r="A180" s="11" t="s">
        <v>25</v>
      </c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O180" s="23">
        <f t="shared" si="71"/>
        <v>0</v>
      </c>
      <c r="BP180" s="23">
        <f t="shared" ref="BP180:BP193" si="73">_xlfn.XLOOKUP(BP$6,$D$6:$BM$6,$D180:$BM180,,0,-1)</f>
        <v>0</v>
      </c>
      <c r="BQ180" s="23">
        <f t="shared" si="72"/>
        <v>0</v>
      </c>
      <c r="BR180" s="23">
        <f t="shared" si="72"/>
        <v>0</v>
      </c>
      <c r="BS180" s="23">
        <f t="shared" si="72"/>
        <v>0</v>
      </c>
      <c r="BT180" s="23">
        <f t="shared" si="72"/>
        <v>0</v>
      </c>
    </row>
    <row r="181" spans="1:72" hidden="1" outlineLevel="2" x14ac:dyDescent="0.25">
      <c r="A181" s="11" t="s">
        <v>25</v>
      </c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O181" s="23">
        <f t="shared" si="71"/>
        <v>0</v>
      </c>
      <c r="BP181" s="23">
        <f t="shared" si="73"/>
        <v>0</v>
      </c>
      <c r="BQ181" s="23">
        <f t="shared" si="72"/>
        <v>0</v>
      </c>
      <c r="BR181" s="23">
        <f t="shared" si="72"/>
        <v>0</v>
      </c>
      <c r="BS181" s="23">
        <f t="shared" si="72"/>
        <v>0</v>
      </c>
      <c r="BT181" s="23">
        <f t="shared" si="72"/>
        <v>0</v>
      </c>
    </row>
    <row r="182" spans="1:72" hidden="1" outlineLevel="2" x14ac:dyDescent="0.25">
      <c r="A182" s="11" t="s">
        <v>25</v>
      </c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O182" s="23">
        <f t="shared" si="71"/>
        <v>0</v>
      </c>
      <c r="BP182" s="23">
        <f t="shared" si="73"/>
        <v>0</v>
      </c>
      <c r="BQ182" s="23">
        <f t="shared" si="72"/>
        <v>0</v>
      </c>
      <c r="BR182" s="23">
        <f t="shared" si="72"/>
        <v>0</v>
      </c>
      <c r="BS182" s="23">
        <f t="shared" si="72"/>
        <v>0</v>
      </c>
      <c r="BT182" s="23">
        <f t="shared" si="72"/>
        <v>0</v>
      </c>
    </row>
    <row r="183" spans="1:72" hidden="1" outlineLevel="2" x14ac:dyDescent="0.25">
      <c r="A183" s="11" t="s">
        <v>25</v>
      </c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O183" s="23">
        <f t="shared" si="71"/>
        <v>0</v>
      </c>
      <c r="BP183" s="23">
        <f t="shared" si="73"/>
        <v>0</v>
      </c>
      <c r="BQ183" s="23">
        <f t="shared" si="72"/>
        <v>0</v>
      </c>
      <c r="BR183" s="23">
        <f t="shared" si="72"/>
        <v>0</v>
      </c>
      <c r="BS183" s="23">
        <f t="shared" si="72"/>
        <v>0</v>
      </c>
      <c r="BT183" s="23">
        <f t="shared" si="72"/>
        <v>0</v>
      </c>
    </row>
    <row r="184" spans="1:72" hidden="1" outlineLevel="2" x14ac:dyDescent="0.25">
      <c r="A184" s="11" t="s">
        <v>25</v>
      </c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O184" s="23">
        <f t="shared" si="71"/>
        <v>0</v>
      </c>
      <c r="BP184" s="23">
        <f t="shared" si="73"/>
        <v>0</v>
      </c>
      <c r="BQ184" s="23">
        <f t="shared" si="72"/>
        <v>0</v>
      </c>
      <c r="BR184" s="23">
        <f t="shared" si="72"/>
        <v>0</v>
      </c>
      <c r="BS184" s="23">
        <f t="shared" si="72"/>
        <v>0</v>
      </c>
      <c r="BT184" s="23">
        <f t="shared" si="72"/>
        <v>0</v>
      </c>
    </row>
    <row r="185" spans="1:72" hidden="1" outlineLevel="2" x14ac:dyDescent="0.25">
      <c r="A185" s="11" t="s">
        <v>25</v>
      </c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O185" s="23">
        <f t="shared" si="71"/>
        <v>0</v>
      </c>
      <c r="BP185" s="23">
        <f t="shared" si="73"/>
        <v>0</v>
      </c>
      <c r="BQ185" s="23">
        <f t="shared" si="72"/>
        <v>0</v>
      </c>
      <c r="BR185" s="23">
        <f t="shared" si="72"/>
        <v>0</v>
      </c>
      <c r="BS185" s="23">
        <f t="shared" si="72"/>
        <v>0</v>
      </c>
      <c r="BT185" s="23">
        <f t="shared" si="72"/>
        <v>0</v>
      </c>
    </row>
    <row r="186" spans="1:72" hidden="1" outlineLevel="2" x14ac:dyDescent="0.25">
      <c r="A186" s="11" t="s">
        <v>25</v>
      </c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O186" s="23">
        <f t="shared" si="71"/>
        <v>0</v>
      </c>
      <c r="BP186" s="23">
        <f t="shared" si="73"/>
        <v>0</v>
      </c>
      <c r="BQ186" s="23">
        <f t="shared" si="72"/>
        <v>0</v>
      </c>
      <c r="BR186" s="23">
        <f t="shared" si="72"/>
        <v>0</v>
      </c>
      <c r="BS186" s="23">
        <f t="shared" si="72"/>
        <v>0</v>
      </c>
      <c r="BT186" s="23">
        <f t="shared" si="72"/>
        <v>0</v>
      </c>
    </row>
    <row r="187" spans="1:72" hidden="1" outlineLevel="1" x14ac:dyDescent="0.25">
      <c r="A187" s="11" t="s">
        <v>25</v>
      </c>
      <c r="C187" s="51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O187" s="53">
        <f t="shared" ref="BO187:BT187" si="74">SUM(BO179:BO186)</f>
        <v>0</v>
      </c>
      <c r="BP187" s="53">
        <f t="shared" si="74"/>
        <v>-708.69596826200006</v>
      </c>
      <c r="BQ187" s="53">
        <f t="shared" si="74"/>
        <v>0</v>
      </c>
      <c r="BR187" s="53">
        <f t="shared" si="74"/>
        <v>0</v>
      </c>
      <c r="BS187" s="53">
        <f t="shared" si="74"/>
        <v>0</v>
      </c>
      <c r="BT187" s="53">
        <f t="shared" si="74"/>
        <v>0</v>
      </c>
    </row>
    <row r="188" spans="1:72" hidden="1" outlineLevel="1" x14ac:dyDescent="0.25">
      <c r="A188" s="11" t="s">
        <v>25</v>
      </c>
      <c r="C188" s="5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O188" s="23">
        <f t="shared" si="71"/>
        <v>0</v>
      </c>
      <c r="BP188" s="23">
        <f t="shared" si="73"/>
        <v>0</v>
      </c>
      <c r="BQ188" s="23">
        <f t="shared" si="72"/>
        <v>0</v>
      </c>
      <c r="BR188" s="23">
        <f t="shared" si="72"/>
        <v>0</v>
      </c>
      <c r="BS188" s="23">
        <f t="shared" si="72"/>
        <v>0</v>
      </c>
      <c r="BT188" s="23">
        <f t="shared" si="72"/>
        <v>0</v>
      </c>
    </row>
    <row r="189" spans="1:72" hidden="1" outlineLevel="1" x14ac:dyDescent="0.25">
      <c r="A189" s="11" t="s">
        <v>25</v>
      </c>
      <c r="C189" s="5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O189" s="23">
        <f t="shared" si="71"/>
        <v>0</v>
      </c>
      <c r="BP189" s="23">
        <f t="shared" si="73"/>
        <v>0</v>
      </c>
      <c r="BQ189" s="23">
        <f t="shared" si="72"/>
        <v>0</v>
      </c>
      <c r="BR189" s="23">
        <f t="shared" si="72"/>
        <v>0</v>
      </c>
      <c r="BS189" s="23">
        <f t="shared" si="72"/>
        <v>0</v>
      </c>
      <c r="BT189" s="23">
        <f t="shared" si="72"/>
        <v>0</v>
      </c>
    </row>
    <row r="190" spans="1:72" hidden="1" outlineLevel="1" x14ac:dyDescent="0.25">
      <c r="A190" s="11" t="s">
        <v>25</v>
      </c>
      <c r="C190" s="5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O190" s="23">
        <f t="shared" si="71"/>
        <v>0</v>
      </c>
      <c r="BP190" s="23">
        <f t="shared" si="73"/>
        <v>0</v>
      </c>
      <c r="BQ190" s="23">
        <f t="shared" si="72"/>
        <v>0</v>
      </c>
      <c r="BR190" s="23">
        <f t="shared" si="72"/>
        <v>0</v>
      </c>
      <c r="BS190" s="23">
        <f t="shared" si="72"/>
        <v>0</v>
      </c>
      <c r="BT190" s="23">
        <f t="shared" si="72"/>
        <v>0</v>
      </c>
    </row>
    <row r="191" spans="1:72" hidden="1" outlineLevel="1" x14ac:dyDescent="0.25">
      <c r="A191" s="11" t="s">
        <v>25</v>
      </c>
      <c r="C191" s="5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O191" s="23">
        <f t="shared" si="71"/>
        <v>0</v>
      </c>
      <c r="BP191" s="23">
        <f t="shared" si="73"/>
        <v>0</v>
      </c>
      <c r="BQ191" s="23">
        <f t="shared" si="72"/>
        <v>0</v>
      </c>
      <c r="BR191" s="23">
        <f t="shared" si="72"/>
        <v>0</v>
      </c>
      <c r="BS191" s="23">
        <f t="shared" si="72"/>
        <v>0</v>
      </c>
      <c r="BT191" s="23">
        <f t="shared" si="72"/>
        <v>0</v>
      </c>
    </row>
    <row r="192" spans="1:72" hidden="1" outlineLevel="2" x14ac:dyDescent="0.25">
      <c r="A192" s="11" t="s">
        <v>25</v>
      </c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O192" s="23">
        <f t="shared" si="71"/>
        <v>0</v>
      </c>
      <c r="BP192" s="23">
        <f t="shared" si="73"/>
        <v>0</v>
      </c>
      <c r="BQ192" s="23">
        <f t="shared" si="72"/>
        <v>0</v>
      </c>
      <c r="BR192" s="23">
        <f t="shared" si="72"/>
        <v>0</v>
      </c>
      <c r="BS192" s="23">
        <f t="shared" si="72"/>
        <v>0</v>
      </c>
      <c r="BT192" s="23">
        <f t="shared" si="72"/>
        <v>0</v>
      </c>
    </row>
    <row r="193" spans="1:72" hidden="1" outlineLevel="2" x14ac:dyDescent="0.25">
      <c r="A193" s="11" t="s">
        <v>25</v>
      </c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O193" s="23">
        <f t="shared" si="71"/>
        <v>0</v>
      </c>
      <c r="BP193" s="23">
        <f t="shared" si="73"/>
        <v>0</v>
      </c>
      <c r="BQ193" s="23">
        <f t="shared" si="72"/>
        <v>0</v>
      </c>
      <c r="BR193" s="23">
        <f t="shared" si="72"/>
        <v>0</v>
      </c>
      <c r="BS193" s="23">
        <f t="shared" si="72"/>
        <v>0</v>
      </c>
      <c r="BT193" s="23">
        <f t="shared" si="72"/>
        <v>0</v>
      </c>
    </row>
    <row r="194" spans="1:72" ht="14.45" hidden="1" customHeight="1" outlineLevel="1" x14ac:dyDescent="0.25">
      <c r="A194" s="11" t="s">
        <v>25</v>
      </c>
      <c r="C194" s="51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O194" s="53">
        <f t="shared" ref="BO194:BT194" si="75">SUM(BO192:BO193)</f>
        <v>0</v>
      </c>
      <c r="BP194" s="53">
        <f t="shared" si="75"/>
        <v>0</v>
      </c>
      <c r="BQ194" s="53">
        <f t="shared" si="75"/>
        <v>0</v>
      </c>
      <c r="BR194" s="53">
        <f t="shared" si="75"/>
        <v>0</v>
      </c>
      <c r="BS194" s="53">
        <f t="shared" si="75"/>
        <v>0</v>
      </c>
      <c r="BT194" s="53">
        <f t="shared" si="75"/>
        <v>0</v>
      </c>
    </row>
    <row r="195" spans="1:72" collapsed="1" x14ac:dyDescent="0.25">
      <c r="C195" s="3" t="s">
        <v>25</v>
      </c>
      <c r="D195" s="10">
        <f>SUM(D179:D194)</f>
        <v>0</v>
      </c>
      <c r="E195" s="10">
        <f t="shared" ref="E195:BK195" si="76">SUM(E179:E194)</f>
        <v>0</v>
      </c>
      <c r="F195" s="10">
        <f t="shared" si="76"/>
        <v>0</v>
      </c>
      <c r="G195" s="10">
        <f t="shared" si="76"/>
        <v>0</v>
      </c>
      <c r="H195" s="10">
        <f t="shared" si="76"/>
        <v>0</v>
      </c>
      <c r="I195" s="10">
        <f t="shared" si="76"/>
        <v>0</v>
      </c>
      <c r="J195" s="10">
        <f t="shared" si="76"/>
        <v>0</v>
      </c>
      <c r="K195" s="10">
        <f t="shared" si="76"/>
        <v>0</v>
      </c>
      <c r="L195" s="10">
        <f t="shared" si="76"/>
        <v>0</v>
      </c>
      <c r="M195" s="10">
        <f t="shared" si="76"/>
        <v>0</v>
      </c>
      <c r="N195" s="10">
        <f t="shared" si="76"/>
        <v>0</v>
      </c>
      <c r="O195" s="10">
        <f t="shared" si="76"/>
        <v>0</v>
      </c>
      <c r="P195" s="10">
        <f t="shared" si="76"/>
        <v>0</v>
      </c>
      <c r="Q195" s="10">
        <f t="shared" si="76"/>
        <v>0</v>
      </c>
      <c r="R195" s="10">
        <f t="shared" si="76"/>
        <v>0</v>
      </c>
      <c r="S195" s="10">
        <f t="shared" si="76"/>
        <v>0</v>
      </c>
      <c r="T195" s="10">
        <f t="shared" si="76"/>
        <v>0</v>
      </c>
      <c r="U195" s="10">
        <f t="shared" si="76"/>
        <v>0</v>
      </c>
      <c r="V195" s="10">
        <f t="shared" si="76"/>
        <v>0</v>
      </c>
      <c r="W195" s="10">
        <f t="shared" si="76"/>
        <v>0</v>
      </c>
      <c r="X195" s="10">
        <f t="shared" si="76"/>
        <v>0</v>
      </c>
      <c r="Y195" s="10">
        <f t="shared" si="76"/>
        <v>0</v>
      </c>
      <c r="Z195" s="10">
        <f t="shared" si="76"/>
        <v>0</v>
      </c>
      <c r="AA195" s="10">
        <f t="shared" si="76"/>
        <v>0</v>
      </c>
      <c r="AB195" s="10">
        <f t="shared" si="76"/>
        <v>0</v>
      </c>
      <c r="AC195" s="10">
        <f t="shared" si="76"/>
        <v>0</v>
      </c>
      <c r="AD195" s="10">
        <f t="shared" si="76"/>
        <v>0</v>
      </c>
      <c r="AE195" s="10">
        <f t="shared" si="76"/>
        <v>0</v>
      </c>
      <c r="AF195" s="10">
        <f t="shared" si="76"/>
        <v>0</v>
      </c>
      <c r="AG195" s="10">
        <f t="shared" si="76"/>
        <v>0</v>
      </c>
      <c r="AH195" s="10">
        <f t="shared" si="76"/>
        <v>0</v>
      </c>
      <c r="AI195" s="10">
        <f t="shared" si="76"/>
        <v>0</v>
      </c>
      <c r="AJ195" s="10">
        <f t="shared" si="76"/>
        <v>0</v>
      </c>
      <c r="AK195" s="10">
        <f t="shared" si="76"/>
        <v>0</v>
      </c>
      <c r="AL195" s="10">
        <f t="shared" si="76"/>
        <v>0</v>
      </c>
      <c r="AM195" s="10">
        <f t="shared" si="76"/>
        <v>0</v>
      </c>
      <c r="AN195" s="10">
        <f t="shared" si="76"/>
        <v>0</v>
      </c>
      <c r="AO195" s="10">
        <f t="shared" si="76"/>
        <v>0</v>
      </c>
      <c r="AP195" s="10">
        <f t="shared" si="76"/>
        <v>0</v>
      </c>
      <c r="AQ195" s="10">
        <f t="shared" si="76"/>
        <v>0</v>
      </c>
      <c r="AR195" s="10">
        <f t="shared" si="76"/>
        <v>0</v>
      </c>
      <c r="AS195" s="10">
        <f t="shared" si="76"/>
        <v>0</v>
      </c>
      <c r="AT195" s="10">
        <f t="shared" si="76"/>
        <v>0</v>
      </c>
      <c r="AU195" s="10">
        <f t="shared" si="76"/>
        <v>0</v>
      </c>
      <c r="AV195" s="10">
        <f t="shared" si="76"/>
        <v>0</v>
      </c>
      <c r="AW195" s="10">
        <f t="shared" si="76"/>
        <v>0</v>
      </c>
      <c r="AX195" s="10">
        <f t="shared" si="76"/>
        <v>0</v>
      </c>
      <c r="AY195" s="10">
        <f t="shared" si="76"/>
        <v>0</v>
      </c>
      <c r="AZ195" s="10">
        <f t="shared" si="76"/>
        <v>-1336.6615135590002</v>
      </c>
      <c r="BA195" s="10">
        <f t="shared" si="76"/>
        <v>-749.59293508199994</v>
      </c>
      <c r="BB195" s="10">
        <f t="shared" si="76"/>
        <v>-584.61365141299996</v>
      </c>
      <c r="BC195" s="10">
        <f t="shared" si="76"/>
        <v>-632.12138265299984</v>
      </c>
      <c r="BD195" s="10">
        <f t="shared" si="76"/>
        <v>-708.69596826200006</v>
      </c>
      <c r="BE195" s="10">
        <f t="shared" si="76"/>
        <v>-728.92256018500018</v>
      </c>
      <c r="BF195" s="10">
        <f t="shared" si="76"/>
        <v>-1739.9540443869998</v>
      </c>
      <c r="BG195" s="10">
        <f t="shared" si="76"/>
        <v>-1782.7421905610004</v>
      </c>
      <c r="BH195" s="10">
        <f t="shared" si="76"/>
        <v>-1924.787549786</v>
      </c>
      <c r="BI195" s="10">
        <f t="shared" si="76"/>
        <v>-2490.7290508219999</v>
      </c>
      <c r="BJ195" s="10">
        <f t="shared" si="76"/>
        <v>-1390.3705127569999</v>
      </c>
      <c r="BK195" s="10">
        <f t="shared" si="76"/>
        <v>-1499.1231141590001</v>
      </c>
      <c r="BO195" s="10">
        <f t="shared" ref="BO195:BT195" si="77">SUM(BO187,BO188:BO191,BO194)</f>
        <v>0</v>
      </c>
      <c r="BP195" s="10">
        <f t="shared" si="77"/>
        <v>-708.69596826200006</v>
      </c>
      <c r="BQ195" s="10">
        <f t="shared" si="77"/>
        <v>0</v>
      </c>
      <c r="BR195" s="10">
        <f t="shared" si="77"/>
        <v>0</v>
      </c>
      <c r="BS195" s="10">
        <f t="shared" si="77"/>
        <v>0</v>
      </c>
      <c r="BT195" s="10">
        <f t="shared" si="77"/>
        <v>0</v>
      </c>
    </row>
    <row r="198" spans="1:72" hidden="1" outlineLevel="2" x14ac:dyDescent="0.25">
      <c r="A198" s="11" t="s">
        <v>26</v>
      </c>
      <c r="C198" s="2" t="s">
        <v>79</v>
      </c>
      <c r="D19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E19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F19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G19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H19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I19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J19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K19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L19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M19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N19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O19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P19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Q19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R19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S19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T19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U19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V19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W19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X19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Y19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Z19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A19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B19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C19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D19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E19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F19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G19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H19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I19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J19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K19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L19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M19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N19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O19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P19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Q19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R19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S19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T19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U19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V19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W19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X19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Y19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Z19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-9145.6248851325981</v>
      </c>
      <c r="BA19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-8624.2598615047009</v>
      </c>
      <c r="BB19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-9544.6795731133989</v>
      </c>
      <c r="BC19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-8957.2880337413008</v>
      </c>
      <c r="BD19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-9382.7745132378986</v>
      </c>
      <c r="BE19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-8697.3279955618018</v>
      </c>
      <c r="BF19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-9252.1334555433023</v>
      </c>
      <c r="BG19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-9124.2255510348987</v>
      </c>
      <c r="BH19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-8597.8526338951015</v>
      </c>
      <c r="BI19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-8869.4893163499019</v>
      </c>
      <c r="BJ19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-8983.8951036573017</v>
      </c>
      <c r="BK19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-8755.3131412287021</v>
      </c>
      <c r="BO198" s="23">
        <f t="shared" ref="BO198:BO212" si="78">_xlfn.XLOOKUP(BO$6,$D$6:$BM$6,$D198:$BM198,,0,1)</f>
        <v>0</v>
      </c>
      <c r="BP198" s="23">
        <f>_xlfn.XLOOKUP(BP$6,$D$6:$BM$6,$D198:$BM198,,0,-1)</f>
        <v>-9382.7745132378986</v>
      </c>
      <c r="BQ198" s="23">
        <f t="shared" ref="BQ198:BT212" si="79">_xlfn.XLOOKUP(BQ$6,$D$6:$BM$6,$D198:$BM198,,0,1)</f>
        <v>0</v>
      </c>
      <c r="BR198" s="23">
        <f t="shared" si="79"/>
        <v>0</v>
      </c>
      <c r="BS198" s="23">
        <f t="shared" si="79"/>
        <v>0</v>
      </c>
      <c r="BT198" s="23">
        <f t="shared" si="79"/>
        <v>0</v>
      </c>
    </row>
    <row r="199" spans="1:72" hidden="1" outlineLevel="2" x14ac:dyDescent="0.25">
      <c r="A199" s="11" t="s">
        <v>26</v>
      </c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O199" s="23">
        <f t="shared" si="78"/>
        <v>0</v>
      </c>
      <c r="BP199" s="23">
        <f t="shared" ref="BP199:BP212" si="80">_xlfn.XLOOKUP(BP$6,$D$6:$BM$6,$D199:$BM199,,0,-1)</f>
        <v>0</v>
      </c>
      <c r="BQ199" s="23">
        <f t="shared" si="79"/>
        <v>0</v>
      </c>
      <c r="BR199" s="23">
        <f t="shared" si="79"/>
        <v>0</v>
      </c>
      <c r="BS199" s="23">
        <f t="shared" si="79"/>
        <v>0</v>
      </c>
      <c r="BT199" s="23">
        <f t="shared" si="79"/>
        <v>0</v>
      </c>
    </row>
    <row r="200" spans="1:72" hidden="1" outlineLevel="2" x14ac:dyDescent="0.25">
      <c r="A200" s="11" t="s">
        <v>26</v>
      </c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O200" s="23">
        <f t="shared" si="78"/>
        <v>0</v>
      </c>
      <c r="BP200" s="23">
        <f t="shared" si="80"/>
        <v>0</v>
      </c>
      <c r="BQ200" s="23">
        <f t="shared" si="79"/>
        <v>0</v>
      </c>
      <c r="BR200" s="23">
        <f t="shared" si="79"/>
        <v>0</v>
      </c>
      <c r="BS200" s="23">
        <f t="shared" si="79"/>
        <v>0</v>
      </c>
      <c r="BT200" s="23">
        <f t="shared" si="79"/>
        <v>0</v>
      </c>
    </row>
    <row r="201" spans="1:72" hidden="1" outlineLevel="2" x14ac:dyDescent="0.25">
      <c r="A201" s="11" t="s">
        <v>26</v>
      </c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O201" s="23">
        <f t="shared" si="78"/>
        <v>0</v>
      </c>
      <c r="BP201" s="23">
        <f t="shared" si="80"/>
        <v>0</v>
      </c>
      <c r="BQ201" s="23">
        <f t="shared" si="79"/>
        <v>0</v>
      </c>
      <c r="BR201" s="23">
        <f t="shared" si="79"/>
        <v>0</v>
      </c>
      <c r="BS201" s="23">
        <f t="shared" si="79"/>
        <v>0</v>
      </c>
      <c r="BT201" s="23">
        <f t="shared" si="79"/>
        <v>0</v>
      </c>
    </row>
    <row r="202" spans="1:72" hidden="1" outlineLevel="2" x14ac:dyDescent="0.25">
      <c r="A202" s="11" t="s">
        <v>26</v>
      </c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O202" s="23">
        <f t="shared" si="78"/>
        <v>0</v>
      </c>
      <c r="BP202" s="23">
        <f t="shared" si="80"/>
        <v>0</v>
      </c>
      <c r="BQ202" s="23">
        <f t="shared" si="79"/>
        <v>0</v>
      </c>
      <c r="BR202" s="23">
        <f t="shared" si="79"/>
        <v>0</v>
      </c>
      <c r="BS202" s="23">
        <f t="shared" si="79"/>
        <v>0</v>
      </c>
      <c r="BT202" s="23">
        <f t="shared" si="79"/>
        <v>0</v>
      </c>
    </row>
    <row r="203" spans="1:72" hidden="1" outlineLevel="2" x14ac:dyDescent="0.25">
      <c r="A203" s="11" t="s">
        <v>26</v>
      </c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O203" s="23">
        <f t="shared" si="78"/>
        <v>0</v>
      </c>
      <c r="BP203" s="23">
        <f t="shared" si="80"/>
        <v>0</v>
      </c>
      <c r="BQ203" s="23">
        <f t="shared" si="79"/>
        <v>0</v>
      </c>
      <c r="BR203" s="23">
        <f t="shared" si="79"/>
        <v>0</v>
      </c>
      <c r="BS203" s="23">
        <f t="shared" si="79"/>
        <v>0</v>
      </c>
      <c r="BT203" s="23">
        <f t="shared" si="79"/>
        <v>0</v>
      </c>
    </row>
    <row r="204" spans="1:72" hidden="1" outlineLevel="2" x14ac:dyDescent="0.25">
      <c r="A204" s="11" t="s">
        <v>26</v>
      </c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O204" s="23">
        <f t="shared" si="78"/>
        <v>0</v>
      </c>
      <c r="BP204" s="23">
        <f t="shared" si="80"/>
        <v>0</v>
      </c>
      <c r="BQ204" s="23">
        <f t="shared" si="79"/>
        <v>0</v>
      </c>
      <c r="BR204" s="23">
        <f t="shared" si="79"/>
        <v>0</v>
      </c>
      <c r="BS204" s="23">
        <f t="shared" si="79"/>
        <v>0</v>
      </c>
      <c r="BT204" s="23">
        <f t="shared" si="79"/>
        <v>0</v>
      </c>
    </row>
    <row r="205" spans="1:72" hidden="1" outlineLevel="2" x14ac:dyDescent="0.25">
      <c r="A205" s="11" t="s">
        <v>26</v>
      </c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O205" s="23">
        <f t="shared" si="78"/>
        <v>0</v>
      </c>
      <c r="BP205" s="23">
        <f t="shared" si="80"/>
        <v>0</v>
      </c>
      <c r="BQ205" s="23">
        <f t="shared" si="79"/>
        <v>0</v>
      </c>
      <c r="BR205" s="23">
        <f t="shared" si="79"/>
        <v>0</v>
      </c>
      <c r="BS205" s="23">
        <f t="shared" si="79"/>
        <v>0</v>
      </c>
      <c r="BT205" s="23">
        <f t="shared" si="79"/>
        <v>0</v>
      </c>
    </row>
    <row r="206" spans="1:72" hidden="1" outlineLevel="1" x14ac:dyDescent="0.25">
      <c r="A206" s="11" t="s">
        <v>26</v>
      </c>
      <c r="C206" s="51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O206" s="53">
        <f t="shared" ref="BO206:BT206" si="81">SUM(BO198:BO205)</f>
        <v>0</v>
      </c>
      <c r="BP206" s="53">
        <f t="shared" si="81"/>
        <v>-9382.7745132378986</v>
      </c>
      <c r="BQ206" s="53">
        <f t="shared" si="81"/>
        <v>0</v>
      </c>
      <c r="BR206" s="53">
        <f t="shared" si="81"/>
        <v>0</v>
      </c>
      <c r="BS206" s="53">
        <f t="shared" si="81"/>
        <v>0</v>
      </c>
      <c r="BT206" s="53">
        <f t="shared" si="81"/>
        <v>0</v>
      </c>
    </row>
    <row r="207" spans="1:72" hidden="1" outlineLevel="1" x14ac:dyDescent="0.25">
      <c r="A207" s="11" t="s">
        <v>26</v>
      </c>
      <c r="C207" s="5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O207" s="23">
        <f t="shared" si="78"/>
        <v>0</v>
      </c>
      <c r="BP207" s="23">
        <f t="shared" si="80"/>
        <v>0</v>
      </c>
      <c r="BQ207" s="23">
        <f t="shared" si="79"/>
        <v>0</v>
      </c>
      <c r="BR207" s="23">
        <f t="shared" si="79"/>
        <v>0</v>
      </c>
      <c r="BS207" s="23">
        <f t="shared" si="79"/>
        <v>0</v>
      </c>
      <c r="BT207" s="23">
        <f t="shared" si="79"/>
        <v>0</v>
      </c>
    </row>
    <row r="208" spans="1:72" hidden="1" outlineLevel="1" x14ac:dyDescent="0.25">
      <c r="A208" s="11" t="s">
        <v>26</v>
      </c>
      <c r="C208" s="5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O208" s="23">
        <f t="shared" si="78"/>
        <v>0</v>
      </c>
      <c r="BP208" s="23">
        <f t="shared" si="80"/>
        <v>0</v>
      </c>
      <c r="BQ208" s="23">
        <f t="shared" si="79"/>
        <v>0</v>
      </c>
      <c r="BR208" s="23">
        <f t="shared" si="79"/>
        <v>0</v>
      </c>
      <c r="BS208" s="23">
        <f t="shared" si="79"/>
        <v>0</v>
      </c>
      <c r="BT208" s="23">
        <f t="shared" si="79"/>
        <v>0</v>
      </c>
    </row>
    <row r="209" spans="1:72" hidden="1" outlineLevel="1" x14ac:dyDescent="0.25">
      <c r="A209" s="11" t="s">
        <v>26</v>
      </c>
      <c r="C209" s="5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O209" s="23">
        <f t="shared" si="78"/>
        <v>0</v>
      </c>
      <c r="BP209" s="23">
        <f t="shared" si="80"/>
        <v>0</v>
      </c>
      <c r="BQ209" s="23">
        <f t="shared" si="79"/>
        <v>0</v>
      </c>
      <c r="BR209" s="23">
        <f t="shared" si="79"/>
        <v>0</v>
      </c>
      <c r="BS209" s="23">
        <f t="shared" si="79"/>
        <v>0</v>
      </c>
      <c r="BT209" s="23">
        <f t="shared" si="79"/>
        <v>0</v>
      </c>
    </row>
    <row r="210" spans="1:72" hidden="1" outlineLevel="1" x14ac:dyDescent="0.25">
      <c r="A210" s="11" t="s">
        <v>26</v>
      </c>
      <c r="C210" s="5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O210" s="23">
        <f t="shared" si="78"/>
        <v>0</v>
      </c>
      <c r="BP210" s="23">
        <f t="shared" si="80"/>
        <v>0</v>
      </c>
      <c r="BQ210" s="23">
        <f t="shared" si="79"/>
        <v>0</v>
      </c>
      <c r="BR210" s="23">
        <f t="shared" si="79"/>
        <v>0</v>
      </c>
      <c r="BS210" s="23">
        <f t="shared" si="79"/>
        <v>0</v>
      </c>
      <c r="BT210" s="23">
        <f t="shared" si="79"/>
        <v>0</v>
      </c>
    </row>
    <row r="211" spans="1:72" hidden="1" outlineLevel="2" x14ac:dyDescent="0.25">
      <c r="A211" s="11" t="s">
        <v>26</v>
      </c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O211" s="23">
        <f t="shared" si="78"/>
        <v>0</v>
      </c>
      <c r="BP211" s="23">
        <f t="shared" si="80"/>
        <v>0</v>
      </c>
      <c r="BQ211" s="23">
        <f t="shared" si="79"/>
        <v>0</v>
      </c>
      <c r="BR211" s="23">
        <f t="shared" si="79"/>
        <v>0</v>
      </c>
      <c r="BS211" s="23">
        <f t="shared" si="79"/>
        <v>0</v>
      </c>
      <c r="BT211" s="23">
        <f t="shared" si="79"/>
        <v>0</v>
      </c>
    </row>
    <row r="212" spans="1:72" hidden="1" outlineLevel="2" x14ac:dyDescent="0.25">
      <c r="A212" s="11" t="s">
        <v>26</v>
      </c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O212" s="23">
        <f t="shared" si="78"/>
        <v>0</v>
      </c>
      <c r="BP212" s="23">
        <f t="shared" si="80"/>
        <v>0</v>
      </c>
      <c r="BQ212" s="23">
        <f t="shared" si="79"/>
        <v>0</v>
      </c>
      <c r="BR212" s="23">
        <f t="shared" si="79"/>
        <v>0</v>
      </c>
      <c r="BS212" s="23">
        <f t="shared" si="79"/>
        <v>0</v>
      </c>
      <c r="BT212" s="23">
        <f t="shared" si="79"/>
        <v>0</v>
      </c>
    </row>
    <row r="213" spans="1:72" ht="14.45" hidden="1" customHeight="1" outlineLevel="1" x14ac:dyDescent="0.25">
      <c r="A213" s="11" t="s">
        <v>26</v>
      </c>
      <c r="C213" s="51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O213" s="53">
        <f t="shared" ref="BO213:BT213" si="82">SUM(BO211:BO212)</f>
        <v>0</v>
      </c>
      <c r="BP213" s="53">
        <f t="shared" si="82"/>
        <v>0</v>
      </c>
      <c r="BQ213" s="53">
        <f t="shared" si="82"/>
        <v>0</v>
      </c>
      <c r="BR213" s="53">
        <f t="shared" si="82"/>
        <v>0</v>
      </c>
      <c r="BS213" s="53">
        <f t="shared" si="82"/>
        <v>0</v>
      </c>
      <c r="BT213" s="53">
        <f t="shared" si="82"/>
        <v>0</v>
      </c>
    </row>
    <row r="214" spans="1:72" collapsed="1" x14ac:dyDescent="0.25">
      <c r="C214" s="3" t="s">
        <v>82</v>
      </c>
      <c r="D214" s="10">
        <f>SUM(D198:D213)</f>
        <v>0</v>
      </c>
      <c r="E214" s="10">
        <f t="shared" ref="E214:BK214" si="83">SUM(E198:E213)</f>
        <v>0</v>
      </c>
      <c r="F214" s="10">
        <f t="shared" si="83"/>
        <v>0</v>
      </c>
      <c r="G214" s="10">
        <f t="shared" si="83"/>
        <v>0</v>
      </c>
      <c r="H214" s="10">
        <f t="shared" si="83"/>
        <v>0</v>
      </c>
      <c r="I214" s="10">
        <f t="shared" si="83"/>
        <v>0</v>
      </c>
      <c r="J214" s="10">
        <f t="shared" si="83"/>
        <v>0</v>
      </c>
      <c r="K214" s="10">
        <f t="shared" si="83"/>
        <v>0</v>
      </c>
      <c r="L214" s="10">
        <f t="shared" si="83"/>
        <v>0</v>
      </c>
      <c r="M214" s="10">
        <f t="shared" si="83"/>
        <v>0</v>
      </c>
      <c r="N214" s="10">
        <f t="shared" si="83"/>
        <v>0</v>
      </c>
      <c r="O214" s="10">
        <f t="shared" si="83"/>
        <v>0</v>
      </c>
      <c r="P214" s="10">
        <f t="shared" si="83"/>
        <v>0</v>
      </c>
      <c r="Q214" s="10">
        <f t="shared" si="83"/>
        <v>0</v>
      </c>
      <c r="R214" s="10">
        <f t="shared" si="83"/>
        <v>0</v>
      </c>
      <c r="S214" s="10">
        <f t="shared" si="83"/>
        <v>0</v>
      </c>
      <c r="T214" s="10">
        <f t="shared" si="83"/>
        <v>0</v>
      </c>
      <c r="U214" s="10">
        <f t="shared" si="83"/>
        <v>0</v>
      </c>
      <c r="V214" s="10">
        <f t="shared" si="83"/>
        <v>0</v>
      </c>
      <c r="W214" s="10">
        <f t="shared" si="83"/>
        <v>0</v>
      </c>
      <c r="X214" s="10">
        <f t="shared" si="83"/>
        <v>0</v>
      </c>
      <c r="Y214" s="10">
        <f t="shared" si="83"/>
        <v>0</v>
      </c>
      <c r="Z214" s="10">
        <f t="shared" si="83"/>
        <v>0</v>
      </c>
      <c r="AA214" s="10">
        <f t="shared" si="83"/>
        <v>0</v>
      </c>
      <c r="AB214" s="10">
        <f t="shared" si="83"/>
        <v>0</v>
      </c>
      <c r="AC214" s="10">
        <f t="shared" si="83"/>
        <v>0</v>
      </c>
      <c r="AD214" s="10">
        <f t="shared" si="83"/>
        <v>0</v>
      </c>
      <c r="AE214" s="10">
        <f t="shared" si="83"/>
        <v>0</v>
      </c>
      <c r="AF214" s="10">
        <f t="shared" si="83"/>
        <v>0</v>
      </c>
      <c r="AG214" s="10">
        <f t="shared" si="83"/>
        <v>0</v>
      </c>
      <c r="AH214" s="10">
        <f t="shared" si="83"/>
        <v>0</v>
      </c>
      <c r="AI214" s="10">
        <f t="shared" si="83"/>
        <v>0</v>
      </c>
      <c r="AJ214" s="10">
        <f t="shared" si="83"/>
        <v>0</v>
      </c>
      <c r="AK214" s="10">
        <f t="shared" si="83"/>
        <v>0</v>
      </c>
      <c r="AL214" s="10">
        <f t="shared" si="83"/>
        <v>0</v>
      </c>
      <c r="AM214" s="10">
        <f t="shared" si="83"/>
        <v>0</v>
      </c>
      <c r="AN214" s="10">
        <f t="shared" si="83"/>
        <v>0</v>
      </c>
      <c r="AO214" s="10">
        <f t="shared" si="83"/>
        <v>0</v>
      </c>
      <c r="AP214" s="10">
        <f t="shared" si="83"/>
        <v>0</v>
      </c>
      <c r="AQ214" s="10">
        <f t="shared" si="83"/>
        <v>0</v>
      </c>
      <c r="AR214" s="10">
        <f t="shared" si="83"/>
        <v>0</v>
      </c>
      <c r="AS214" s="10">
        <f t="shared" si="83"/>
        <v>0</v>
      </c>
      <c r="AT214" s="10">
        <f t="shared" si="83"/>
        <v>0</v>
      </c>
      <c r="AU214" s="10">
        <f t="shared" si="83"/>
        <v>0</v>
      </c>
      <c r="AV214" s="10">
        <f t="shared" si="83"/>
        <v>0</v>
      </c>
      <c r="AW214" s="10">
        <f t="shared" si="83"/>
        <v>0</v>
      </c>
      <c r="AX214" s="10">
        <f t="shared" si="83"/>
        <v>0</v>
      </c>
      <c r="AY214" s="10">
        <f t="shared" si="83"/>
        <v>0</v>
      </c>
      <c r="AZ214" s="10">
        <f t="shared" si="83"/>
        <v>-9145.6248851325981</v>
      </c>
      <c r="BA214" s="10">
        <f t="shared" si="83"/>
        <v>-8624.2598615047009</v>
      </c>
      <c r="BB214" s="10">
        <f t="shared" si="83"/>
        <v>-9544.6795731133989</v>
      </c>
      <c r="BC214" s="10">
        <f t="shared" si="83"/>
        <v>-8957.2880337413008</v>
      </c>
      <c r="BD214" s="10">
        <f t="shared" si="83"/>
        <v>-9382.7745132378986</v>
      </c>
      <c r="BE214" s="10">
        <f t="shared" si="83"/>
        <v>-8697.3279955618018</v>
      </c>
      <c r="BF214" s="10">
        <f t="shared" si="83"/>
        <v>-9252.1334555433023</v>
      </c>
      <c r="BG214" s="10">
        <f t="shared" si="83"/>
        <v>-9124.2255510348987</v>
      </c>
      <c r="BH214" s="10">
        <f t="shared" si="83"/>
        <v>-8597.8526338951015</v>
      </c>
      <c r="BI214" s="10">
        <f t="shared" si="83"/>
        <v>-8869.4893163499019</v>
      </c>
      <c r="BJ214" s="10">
        <f t="shared" si="83"/>
        <v>-8983.8951036573017</v>
      </c>
      <c r="BK214" s="10">
        <f t="shared" si="83"/>
        <v>-8755.3131412287021</v>
      </c>
      <c r="BO214" s="10">
        <f t="shared" ref="BO214:BT214" si="84">SUM(BO206,BO207:BO210,BO213)</f>
        <v>0</v>
      </c>
      <c r="BP214" s="10">
        <f t="shared" si="84"/>
        <v>-9382.7745132378986</v>
      </c>
      <c r="BQ214" s="10">
        <f t="shared" si="84"/>
        <v>0</v>
      </c>
      <c r="BR214" s="10">
        <f t="shared" si="84"/>
        <v>0</v>
      </c>
      <c r="BS214" s="10">
        <f t="shared" si="84"/>
        <v>0</v>
      </c>
      <c r="BT214" s="10">
        <f t="shared" si="84"/>
        <v>0</v>
      </c>
    </row>
    <row r="217" spans="1:72" hidden="1" outlineLevel="2" x14ac:dyDescent="0.25">
      <c r="A217" s="11" t="s">
        <v>28</v>
      </c>
      <c r="C217" s="2" t="s">
        <v>79</v>
      </c>
      <c r="D21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E21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F21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G21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H21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I21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J21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K21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L21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M21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N21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O21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P21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Q21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R21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S21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T21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U21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V21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W21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X21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Y21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Z21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A21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B21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C21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D21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E21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F21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G21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H21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I21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J21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K21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L21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M21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N21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O21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P21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Q21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R21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S21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T21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U21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V21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W21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X21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Y21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Z21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-29.940959790000001</v>
      </c>
      <c r="BA21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-29.910952519999999</v>
      </c>
      <c r="BB21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-33.412291310000001</v>
      </c>
      <c r="BC21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-29.650960680000001</v>
      </c>
      <c r="BD21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-29.643046030000001</v>
      </c>
      <c r="BE21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-33.156691799999997</v>
      </c>
      <c r="BF21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-25.573070470000001</v>
      </c>
      <c r="BG21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-25.571491980000001</v>
      </c>
      <c r="BH21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-28.127630450000002</v>
      </c>
      <c r="BI21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-27.680698289999999</v>
      </c>
      <c r="BJ21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-27.68033917</v>
      </c>
      <c r="BK21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-30.875409550000001</v>
      </c>
      <c r="BO217" s="23">
        <f t="shared" ref="BO217:BO231" si="85">_xlfn.XLOOKUP(BO$6,$D$6:$BM$6,$D217:$BM217,,0,1)</f>
        <v>0</v>
      </c>
      <c r="BP217" s="23">
        <f>_xlfn.XLOOKUP(BP$6,$D$6:$BM$6,$D217:$BM217,,0,-1)</f>
        <v>-29.643046030000001</v>
      </c>
      <c r="BQ217" s="23">
        <f t="shared" ref="BQ217:BT231" si="86">_xlfn.XLOOKUP(BQ$6,$D$6:$BM$6,$D217:$BM217,,0,1)</f>
        <v>0</v>
      </c>
      <c r="BR217" s="23">
        <f t="shared" si="86"/>
        <v>0</v>
      </c>
      <c r="BS217" s="23">
        <f t="shared" si="86"/>
        <v>0</v>
      </c>
      <c r="BT217" s="23">
        <f t="shared" si="86"/>
        <v>0</v>
      </c>
    </row>
    <row r="218" spans="1:72" hidden="1" outlineLevel="2" x14ac:dyDescent="0.25">
      <c r="A218" s="11" t="s">
        <v>28</v>
      </c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O218" s="23">
        <f t="shared" si="85"/>
        <v>0</v>
      </c>
      <c r="BP218" s="23">
        <f t="shared" ref="BP218:BP231" si="87">_xlfn.XLOOKUP(BP$6,$D$6:$BM$6,$D218:$BM218,,0,-1)</f>
        <v>0</v>
      </c>
      <c r="BQ218" s="23">
        <f t="shared" si="86"/>
        <v>0</v>
      </c>
      <c r="BR218" s="23">
        <f t="shared" si="86"/>
        <v>0</v>
      </c>
      <c r="BS218" s="23">
        <f t="shared" si="86"/>
        <v>0</v>
      </c>
      <c r="BT218" s="23">
        <f t="shared" si="86"/>
        <v>0</v>
      </c>
    </row>
    <row r="219" spans="1:72" hidden="1" outlineLevel="2" x14ac:dyDescent="0.25">
      <c r="A219" s="11" t="s">
        <v>28</v>
      </c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O219" s="23">
        <f t="shared" si="85"/>
        <v>0</v>
      </c>
      <c r="BP219" s="23">
        <f t="shared" si="87"/>
        <v>0</v>
      </c>
      <c r="BQ219" s="23">
        <f t="shared" si="86"/>
        <v>0</v>
      </c>
      <c r="BR219" s="23">
        <f t="shared" si="86"/>
        <v>0</v>
      </c>
      <c r="BS219" s="23">
        <f t="shared" si="86"/>
        <v>0</v>
      </c>
      <c r="BT219" s="23">
        <f t="shared" si="86"/>
        <v>0</v>
      </c>
    </row>
    <row r="220" spans="1:72" hidden="1" outlineLevel="2" x14ac:dyDescent="0.25">
      <c r="A220" s="11" t="s">
        <v>28</v>
      </c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O220" s="23">
        <f t="shared" si="85"/>
        <v>0</v>
      </c>
      <c r="BP220" s="23">
        <f t="shared" si="87"/>
        <v>0</v>
      </c>
      <c r="BQ220" s="23">
        <f t="shared" si="86"/>
        <v>0</v>
      </c>
      <c r="BR220" s="23">
        <f t="shared" si="86"/>
        <v>0</v>
      </c>
      <c r="BS220" s="23">
        <f t="shared" si="86"/>
        <v>0</v>
      </c>
      <c r="BT220" s="23">
        <f t="shared" si="86"/>
        <v>0</v>
      </c>
    </row>
    <row r="221" spans="1:72" hidden="1" outlineLevel="2" x14ac:dyDescent="0.25">
      <c r="A221" s="11" t="s">
        <v>28</v>
      </c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O221" s="23">
        <f t="shared" si="85"/>
        <v>0</v>
      </c>
      <c r="BP221" s="23">
        <f t="shared" si="87"/>
        <v>0</v>
      </c>
      <c r="BQ221" s="23">
        <f t="shared" si="86"/>
        <v>0</v>
      </c>
      <c r="BR221" s="23">
        <f t="shared" si="86"/>
        <v>0</v>
      </c>
      <c r="BS221" s="23">
        <f t="shared" si="86"/>
        <v>0</v>
      </c>
      <c r="BT221" s="23">
        <f t="shared" si="86"/>
        <v>0</v>
      </c>
    </row>
    <row r="222" spans="1:72" hidden="1" outlineLevel="2" x14ac:dyDescent="0.25">
      <c r="A222" s="11" t="s">
        <v>28</v>
      </c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O222" s="23">
        <f t="shared" si="85"/>
        <v>0</v>
      </c>
      <c r="BP222" s="23">
        <f t="shared" si="87"/>
        <v>0</v>
      </c>
      <c r="BQ222" s="23">
        <f t="shared" si="86"/>
        <v>0</v>
      </c>
      <c r="BR222" s="23">
        <f t="shared" si="86"/>
        <v>0</v>
      </c>
      <c r="BS222" s="23">
        <f t="shared" si="86"/>
        <v>0</v>
      </c>
      <c r="BT222" s="23">
        <f t="shared" si="86"/>
        <v>0</v>
      </c>
    </row>
    <row r="223" spans="1:72" hidden="1" outlineLevel="2" x14ac:dyDescent="0.25">
      <c r="A223" s="11" t="s">
        <v>28</v>
      </c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O223" s="23">
        <f t="shared" si="85"/>
        <v>0</v>
      </c>
      <c r="BP223" s="23">
        <f t="shared" si="87"/>
        <v>0</v>
      </c>
      <c r="BQ223" s="23">
        <f t="shared" si="86"/>
        <v>0</v>
      </c>
      <c r="BR223" s="23">
        <f t="shared" si="86"/>
        <v>0</v>
      </c>
      <c r="BS223" s="23">
        <f t="shared" si="86"/>
        <v>0</v>
      </c>
      <c r="BT223" s="23">
        <f t="shared" si="86"/>
        <v>0</v>
      </c>
    </row>
    <row r="224" spans="1:72" hidden="1" outlineLevel="2" x14ac:dyDescent="0.25">
      <c r="A224" s="11" t="s">
        <v>28</v>
      </c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O224" s="23">
        <f t="shared" si="85"/>
        <v>0</v>
      </c>
      <c r="BP224" s="23">
        <f t="shared" si="87"/>
        <v>0</v>
      </c>
      <c r="BQ224" s="23">
        <f t="shared" si="86"/>
        <v>0</v>
      </c>
      <c r="BR224" s="23">
        <f t="shared" si="86"/>
        <v>0</v>
      </c>
      <c r="BS224" s="23">
        <f t="shared" si="86"/>
        <v>0</v>
      </c>
      <c r="BT224" s="23">
        <f t="shared" si="86"/>
        <v>0</v>
      </c>
    </row>
    <row r="225" spans="1:72" hidden="1" outlineLevel="1" x14ac:dyDescent="0.25">
      <c r="A225" s="11" t="s">
        <v>28</v>
      </c>
      <c r="C225" s="51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O225" s="53">
        <f t="shared" ref="BO225:BT225" si="88">SUM(BO217:BO224)</f>
        <v>0</v>
      </c>
      <c r="BP225" s="53">
        <f t="shared" si="88"/>
        <v>-29.643046030000001</v>
      </c>
      <c r="BQ225" s="53">
        <f t="shared" si="88"/>
        <v>0</v>
      </c>
      <c r="BR225" s="53">
        <f t="shared" si="88"/>
        <v>0</v>
      </c>
      <c r="BS225" s="53">
        <f t="shared" si="88"/>
        <v>0</v>
      </c>
      <c r="BT225" s="53">
        <f t="shared" si="88"/>
        <v>0</v>
      </c>
    </row>
    <row r="226" spans="1:72" hidden="1" outlineLevel="1" x14ac:dyDescent="0.25">
      <c r="A226" s="11" t="s">
        <v>28</v>
      </c>
      <c r="C226" s="5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O226" s="23">
        <f t="shared" si="85"/>
        <v>0</v>
      </c>
      <c r="BP226" s="23">
        <f t="shared" si="87"/>
        <v>0</v>
      </c>
      <c r="BQ226" s="23">
        <f t="shared" si="86"/>
        <v>0</v>
      </c>
      <c r="BR226" s="23">
        <f t="shared" si="86"/>
        <v>0</v>
      </c>
      <c r="BS226" s="23">
        <f t="shared" si="86"/>
        <v>0</v>
      </c>
      <c r="BT226" s="23">
        <f t="shared" si="86"/>
        <v>0</v>
      </c>
    </row>
    <row r="227" spans="1:72" hidden="1" outlineLevel="1" x14ac:dyDescent="0.25">
      <c r="A227" s="11" t="s">
        <v>28</v>
      </c>
      <c r="C227" s="5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O227" s="23">
        <f t="shared" si="85"/>
        <v>0</v>
      </c>
      <c r="BP227" s="23">
        <f t="shared" si="87"/>
        <v>0</v>
      </c>
      <c r="BQ227" s="23">
        <f t="shared" si="86"/>
        <v>0</v>
      </c>
      <c r="BR227" s="23">
        <f t="shared" si="86"/>
        <v>0</v>
      </c>
      <c r="BS227" s="23">
        <f t="shared" si="86"/>
        <v>0</v>
      </c>
      <c r="BT227" s="23">
        <f t="shared" si="86"/>
        <v>0</v>
      </c>
    </row>
    <row r="228" spans="1:72" hidden="1" outlineLevel="1" x14ac:dyDescent="0.25">
      <c r="A228" s="11" t="s">
        <v>28</v>
      </c>
      <c r="C228" s="5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O228" s="23">
        <f t="shared" si="85"/>
        <v>0</v>
      </c>
      <c r="BP228" s="23">
        <f t="shared" si="87"/>
        <v>0</v>
      </c>
      <c r="BQ228" s="23">
        <f t="shared" si="86"/>
        <v>0</v>
      </c>
      <c r="BR228" s="23">
        <f t="shared" si="86"/>
        <v>0</v>
      </c>
      <c r="BS228" s="23">
        <f t="shared" si="86"/>
        <v>0</v>
      </c>
      <c r="BT228" s="23">
        <f t="shared" si="86"/>
        <v>0</v>
      </c>
    </row>
    <row r="229" spans="1:72" hidden="1" outlineLevel="1" x14ac:dyDescent="0.25">
      <c r="A229" s="11" t="s">
        <v>28</v>
      </c>
      <c r="C229" s="5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O229" s="23">
        <f t="shared" si="85"/>
        <v>0</v>
      </c>
      <c r="BP229" s="23">
        <f t="shared" si="87"/>
        <v>0</v>
      </c>
      <c r="BQ229" s="23">
        <f t="shared" si="86"/>
        <v>0</v>
      </c>
      <c r="BR229" s="23">
        <f t="shared" si="86"/>
        <v>0</v>
      </c>
      <c r="BS229" s="23">
        <f t="shared" si="86"/>
        <v>0</v>
      </c>
      <c r="BT229" s="23">
        <f t="shared" si="86"/>
        <v>0</v>
      </c>
    </row>
    <row r="230" spans="1:72" hidden="1" outlineLevel="2" x14ac:dyDescent="0.25">
      <c r="A230" s="11" t="s">
        <v>28</v>
      </c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O230" s="23">
        <f t="shared" si="85"/>
        <v>0</v>
      </c>
      <c r="BP230" s="23">
        <f t="shared" si="87"/>
        <v>0</v>
      </c>
      <c r="BQ230" s="23">
        <f t="shared" si="86"/>
        <v>0</v>
      </c>
      <c r="BR230" s="23">
        <f t="shared" si="86"/>
        <v>0</v>
      </c>
      <c r="BS230" s="23">
        <f t="shared" si="86"/>
        <v>0</v>
      </c>
      <c r="BT230" s="23">
        <f t="shared" si="86"/>
        <v>0</v>
      </c>
    </row>
    <row r="231" spans="1:72" hidden="1" outlineLevel="2" x14ac:dyDescent="0.25">
      <c r="A231" s="11" t="s">
        <v>28</v>
      </c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O231" s="23">
        <f t="shared" si="85"/>
        <v>0</v>
      </c>
      <c r="BP231" s="23">
        <f t="shared" si="87"/>
        <v>0</v>
      </c>
      <c r="BQ231" s="23">
        <f t="shared" si="86"/>
        <v>0</v>
      </c>
      <c r="BR231" s="23">
        <f t="shared" si="86"/>
        <v>0</v>
      </c>
      <c r="BS231" s="23">
        <f t="shared" si="86"/>
        <v>0</v>
      </c>
      <c r="BT231" s="23">
        <f t="shared" si="86"/>
        <v>0</v>
      </c>
    </row>
    <row r="232" spans="1:72" ht="14.45" hidden="1" customHeight="1" outlineLevel="1" x14ac:dyDescent="0.25">
      <c r="A232" s="11" t="s">
        <v>28</v>
      </c>
      <c r="C232" s="51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O232" s="53">
        <f t="shared" ref="BO232:BT232" si="89">SUM(BO230:BO231)</f>
        <v>0</v>
      </c>
      <c r="BP232" s="53">
        <f t="shared" si="89"/>
        <v>0</v>
      </c>
      <c r="BQ232" s="53">
        <f t="shared" si="89"/>
        <v>0</v>
      </c>
      <c r="BR232" s="53">
        <f t="shared" si="89"/>
        <v>0</v>
      </c>
      <c r="BS232" s="53">
        <f t="shared" si="89"/>
        <v>0</v>
      </c>
      <c r="BT232" s="53">
        <f t="shared" si="89"/>
        <v>0</v>
      </c>
    </row>
    <row r="233" spans="1:72" collapsed="1" x14ac:dyDescent="0.25">
      <c r="C233" s="3" t="s">
        <v>28</v>
      </c>
      <c r="D233" s="10">
        <f>SUM(D217:D232)</f>
        <v>0</v>
      </c>
      <c r="E233" s="10">
        <f t="shared" ref="E233:BK233" si="90">SUM(E217:E232)</f>
        <v>0</v>
      </c>
      <c r="F233" s="10">
        <f t="shared" si="90"/>
        <v>0</v>
      </c>
      <c r="G233" s="10">
        <f t="shared" si="90"/>
        <v>0</v>
      </c>
      <c r="H233" s="10">
        <f t="shared" si="90"/>
        <v>0</v>
      </c>
      <c r="I233" s="10">
        <f t="shared" si="90"/>
        <v>0</v>
      </c>
      <c r="J233" s="10">
        <f t="shared" si="90"/>
        <v>0</v>
      </c>
      <c r="K233" s="10">
        <f t="shared" si="90"/>
        <v>0</v>
      </c>
      <c r="L233" s="10">
        <f t="shared" si="90"/>
        <v>0</v>
      </c>
      <c r="M233" s="10">
        <f t="shared" si="90"/>
        <v>0</v>
      </c>
      <c r="N233" s="10">
        <f t="shared" si="90"/>
        <v>0</v>
      </c>
      <c r="O233" s="10">
        <f t="shared" si="90"/>
        <v>0</v>
      </c>
      <c r="P233" s="10">
        <f t="shared" si="90"/>
        <v>0</v>
      </c>
      <c r="Q233" s="10">
        <f t="shared" si="90"/>
        <v>0</v>
      </c>
      <c r="R233" s="10">
        <f t="shared" si="90"/>
        <v>0</v>
      </c>
      <c r="S233" s="10">
        <f t="shared" si="90"/>
        <v>0</v>
      </c>
      <c r="T233" s="10">
        <f t="shared" si="90"/>
        <v>0</v>
      </c>
      <c r="U233" s="10">
        <f t="shared" si="90"/>
        <v>0</v>
      </c>
      <c r="V233" s="10">
        <f t="shared" si="90"/>
        <v>0</v>
      </c>
      <c r="W233" s="10">
        <f t="shared" si="90"/>
        <v>0</v>
      </c>
      <c r="X233" s="10">
        <f t="shared" si="90"/>
        <v>0</v>
      </c>
      <c r="Y233" s="10">
        <f t="shared" si="90"/>
        <v>0</v>
      </c>
      <c r="Z233" s="10">
        <f t="shared" si="90"/>
        <v>0</v>
      </c>
      <c r="AA233" s="10">
        <f t="shared" si="90"/>
        <v>0</v>
      </c>
      <c r="AB233" s="10">
        <f t="shared" si="90"/>
        <v>0</v>
      </c>
      <c r="AC233" s="10">
        <f t="shared" si="90"/>
        <v>0</v>
      </c>
      <c r="AD233" s="10">
        <f t="shared" si="90"/>
        <v>0</v>
      </c>
      <c r="AE233" s="10">
        <f t="shared" si="90"/>
        <v>0</v>
      </c>
      <c r="AF233" s="10">
        <f t="shared" si="90"/>
        <v>0</v>
      </c>
      <c r="AG233" s="10">
        <f t="shared" si="90"/>
        <v>0</v>
      </c>
      <c r="AH233" s="10">
        <f t="shared" si="90"/>
        <v>0</v>
      </c>
      <c r="AI233" s="10">
        <f t="shared" si="90"/>
        <v>0</v>
      </c>
      <c r="AJ233" s="10">
        <f t="shared" si="90"/>
        <v>0</v>
      </c>
      <c r="AK233" s="10">
        <f t="shared" si="90"/>
        <v>0</v>
      </c>
      <c r="AL233" s="10">
        <f t="shared" si="90"/>
        <v>0</v>
      </c>
      <c r="AM233" s="10">
        <f t="shared" si="90"/>
        <v>0</v>
      </c>
      <c r="AN233" s="10">
        <f t="shared" si="90"/>
        <v>0</v>
      </c>
      <c r="AO233" s="10">
        <f t="shared" si="90"/>
        <v>0</v>
      </c>
      <c r="AP233" s="10">
        <f t="shared" si="90"/>
        <v>0</v>
      </c>
      <c r="AQ233" s="10">
        <f t="shared" si="90"/>
        <v>0</v>
      </c>
      <c r="AR233" s="10">
        <f t="shared" si="90"/>
        <v>0</v>
      </c>
      <c r="AS233" s="10">
        <f t="shared" si="90"/>
        <v>0</v>
      </c>
      <c r="AT233" s="10">
        <f t="shared" si="90"/>
        <v>0</v>
      </c>
      <c r="AU233" s="10">
        <f t="shared" si="90"/>
        <v>0</v>
      </c>
      <c r="AV233" s="10">
        <f t="shared" si="90"/>
        <v>0</v>
      </c>
      <c r="AW233" s="10">
        <f t="shared" si="90"/>
        <v>0</v>
      </c>
      <c r="AX233" s="10">
        <f t="shared" si="90"/>
        <v>0</v>
      </c>
      <c r="AY233" s="10">
        <f t="shared" si="90"/>
        <v>0</v>
      </c>
      <c r="AZ233" s="10">
        <f t="shared" si="90"/>
        <v>-29.940959790000001</v>
      </c>
      <c r="BA233" s="10">
        <f t="shared" si="90"/>
        <v>-29.910952519999999</v>
      </c>
      <c r="BB233" s="10">
        <f t="shared" si="90"/>
        <v>-33.412291310000001</v>
      </c>
      <c r="BC233" s="10">
        <f t="shared" si="90"/>
        <v>-29.650960680000001</v>
      </c>
      <c r="BD233" s="10">
        <f t="shared" si="90"/>
        <v>-29.643046030000001</v>
      </c>
      <c r="BE233" s="10">
        <f t="shared" si="90"/>
        <v>-33.156691799999997</v>
      </c>
      <c r="BF233" s="10">
        <f t="shared" si="90"/>
        <v>-25.573070470000001</v>
      </c>
      <c r="BG233" s="10">
        <f t="shared" si="90"/>
        <v>-25.571491980000001</v>
      </c>
      <c r="BH233" s="10">
        <f t="shared" si="90"/>
        <v>-28.127630450000002</v>
      </c>
      <c r="BI233" s="10">
        <f t="shared" si="90"/>
        <v>-27.680698289999999</v>
      </c>
      <c r="BJ233" s="10">
        <f t="shared" si="90"/>
        <v>-27.68033917</v>
      </c>
      <c r="BK233" s="10">
        <f t="shared" si="90"/>
        <v>-30.875409550000001</v>
      </c>
      <c r="BO233" s="10">
        <f t="shared" ref="BO233:BT233" si="91">SUM(BO225,BO226:BO229,BO232)</f>
        <v>0</v>
      </c>
      <c r="BP233" s="10">
        <f t="shared" si="91"/>
        <v>-29.643046030000001</v>
      </c>
      <c r="BQ233" s="10">
        <f t="shared" si="91"/>
        <v>0</v>
      </c>
      <c r="BR233" s="10">
        <f t="shared" si="91"/>
        <v>0</v>
      </c>
      <c r="BS233" s="10">
        <f t="shared" si="91"/>
        <v>0</v>
      </c>
      <c r="BT233" s="10">
        <f t="shared" si="91"/>
        <v>0</v>
      </c>
    </row>
    <row r="236" spans="1:72" hidden="1" outlineLevel="2" x14ac:dyDescent="0.25">
      <c r="A236" s="11"/>
      <c r="C236" s="2" t="s">
        <v>79</v>
      </c>
      <c r="D236" s="8">
        <f>+D160+D179+D198+D217</f>
        <v>0</v>
      </c>
      <c r="E236" s="8">
        <f t="shared" ref="E236:BK240" si="92">+E160+E179+E198+E217</f>
        <v>0</v>
      </c>
      <c r="F236" s="8">
        <f t="shared" si="92"/>
        <v>0</v>
      </c>
      <c r="G236" s="8">
        <f t="shared" si="92"/>
        <v>0</v>
      </c>
      <c r="H236" s="8">
        <f t="shared" si="92"/>
        <v>0</v>
      </c>
      <c r="I236" s="8">
        <f t="shared" si="92"/>
        <v>0</v>
      </c>
      <c r="J236" s="8">
        <f t="shared" si="92"/>
        <v>0</v>
      </c>
      <c r="K236" s="8">
        <f t="shared" si="92"/>
        <v>0</v>
      </c>
      <c r="L236" s="8">
        <f t="shared" si="92"/>
        <v>0</v>
      </c>
      <c r="M236" s="8">
        <f t="shared" si="92"/>
        <v>0</v>
      </c>
      <c r="N236" s="8">
        <f t="shared" si="92"/>
        <v>0</v>
      </c>
      <c r="O236" s="8">
        <f t="shared" si="92"/>
        <v>0</v>
      </c>
      <c r="P236" s="8">
        <f t="shared" si="92"/>
        <v>0</v>
      </c>
      <c r="Q236" s="8">
        <f t="shared" si="92"/>
        <v>0</v>
      </c>
      <c r="R236" s="8">
        <f t="shared" si="92"/>
        <v>0</v>
      </c>
      <c r="S236" s="8">
        <f t="shared" si="92"/>
        <v>0</v>
      </c>
      <c r="T236" s="8">
        <f t="shared" si="92"/>
        <v>0</v>
      </c>
      <c r="U236" s="8">
        <f t="shared" si="92"/>
        <v>0</v>
      </c>
      <c r="V236" s="8">
        <f t="shared" si="92"/>
        <v>0</v>
      </c>
      <c r="W236" s="8">
        <f t="shared" si="92"/>
        <v>0</v>
      </c>
      <c r="X236" s="8">
        <f t="shared" si="92"/>
        <v>0</v>
      </c>
      <c r="Y236" s="8">
        <f t="shared" si="92"/>
        <v>0</v>
      </c>
      <c r="Z236" s="8">
        <f t="shared" si="92"/>
        <v>0</v>
      </c>
      <c r="AA236" s="8">
        <f t="shared" si="92"/>
        <v>0</v>
      </c>
      <c r="AB236" s="8">
        <f t="shared" si="92"/>
        <v>0</v>
      </c>
      <c r="AC236" s="8">
        <f t="shared" si="92"/>
        <v>0</v>
      </c>
      <c r="AD236" s="8">
        <f t="shared" si="92"/>
        <v>0</v>
      </c>
      <c r="AE236" s="8">
        <f t="shared" si="92"/>
        <v>0</v>
      </c>
      <c r="AF236" s="8">
        <f t="shared" si="92"/>
        <v>0</v>
      </c>
      <c r="AG236" s="8">
        <f t="shared" si="92"/>
        <v>0</v>
      </c>
      <c r="AH236" s="8">
        <f t="shared" si="92"/>
        <v>0</v>
      </c>
      <c r="AI236" s="8">
        <f t="shared" si="92"/>
        <v>0</v>
      </c>
      <c r="AJ236" s="8">
        <f t="shared" si="92"/>
        <v>0</v>
      </c>
      <c r="AK236" s="8">
        <f t="shared" si="92"/>
        <v>0</v>
      </c>
      <c r="AL236" s="8">
        <f t="shared" si="92"/>
        <v>0</v>
      </c>
      <c r="AM236" s="8">
        <f t="shared" si="92"/>
        <v>0</v>
      </c>
      <c r="AN236" s="8">
        <f t="shared" si="92"/>
        <v>0</v>
      </c>
      <c r="AO236" s="8">
        <f t="shared" si="92"/>
        <v>0</v>
      </c>
      <c r="AP236" s="8">
        <f t="shared" si="92"/>
        <v>0</v>
      </c>
      <c r="AQ236" s="8">
        <f t="shared" si="92"/>
        <v>0</v>
      </c>
      <c r="AR236" s="8">
        <f t="shared" si="92"/>
        <v>0</v>
      </c>
      <c r="AS236" s="8">
        <f t="shared" si="92"/>
        <v>0</v>
      </c>
      <c r="AT236" s="8">
        <f t="shared" si="92"/>
        <v>0</v>
      </c>
      <c r="AU236" s="8">
        <f t="shared" si="92"/>
        <v>0</v>
      </c>
      <c r="AV236" s="8">
        <f t="shared" si="92"/>
        <v>0</v>
      </c>
      <c r="AW236" s="8">
        <f t="shared" si="92"/>
        <v>0</v>
      </c>
      <c r="AX236" s="8">
        <f t="shared" si="92"/>
        <v>0</v>
      </c>
      <c r="AY236" s="8">
        <f t="shared" si="92"/>
        <v>0</v>
      </c>
      <c r="AZ236" s="8">
        <f t="shared" si="92"/>
        <v>-7536.5267756815983</v>
      </c>
      <c r="BA236" s="8">
        <f t="shared" si="92"/>
        <v>-6838.1991999067013</v>
      </c>
      <c r="BB236" s="8">
        <f t="shared" si="92"/>
        <v>-7275.0849167363976</v>
      </c>
      <c r="BC236" s="8">
        <f t="shared" si="92"/>
        <v>-6764.3883684743005</v>
      </c>
      <c r="BD236" s="8">
        <f t="shared" si="92"/>
        <v>-7247.5689336298983</v>
      </c>
      <c r="BE236" s="8">
        <f t="shared" si="92"/>
        <v>-6740.2683275468016</v>
      </c>
      <c r="BF236" s="8">
        <f t="shared" si="92"/>
        <v>-7722.0072416003022</v>
      </c>
      <c r="BG236" s="8">
        <f t="shared" si="92"/>
        <v>-7870.6252887758992</v>
      </c>
      <c r="BH236" s="8">
        <f t="shared" si="92"/>
        <v>-7784.6613166311008</v>
      </c>
      <c r="BI236" s="8">
        <f t="shared" si="92"/>
        <v>-8566.8095143619012</v>
      </c>
      <c r="BJ236" s="8">
        <f t="shared" si="92"/>
        <v>-7754.8135773843014</v>
      </c>
      <c r="BK236" s="8">
        <f t="shared" si="92"/>
        <v>-6801.1651909377024</v>
      </c>
      <c r="BO236" s="23">
        <f t="shared" ref="BO236:BO250" si="93">_xlfn.XLOOKUP(BO$6,$D$6:$BM$6,$D236:$BM236,,0,1)</f>
        <v>0</v>
      </c>
      <c r="BP236" s="23">
        <f>_xlfn.XLOOKUP(BP$6,$D$6:$BM$6,$D236:$BM236,,0,-1)</f>
        <v>-7247.5689336298983</v>
      </c>
      <c r="BQ236" s="23">
        <f t="shared" ref="BQ236:BT250" si="94">_xlfn.XLOOKUP(BQ$6,$D$6:$BM$6,$D236:$BM236,,0,1)</f>
        <v>0</v>
      </c>
      <c r="BR236" s="23">
        <f t="shared" si="94"/>
        <v>0</v>
      </c>
      <c r="BS236" s="23">
        <f t="shared" si="94"/>
        <v>0</v>
      </c>
      <c r="BT236" s="23">
        <f t="shared" si="94"/>
        <v>0</v>
      </c>
    </row>
    <row r="237" spans="1:72" hidden="1" outlineLevel="2" x14ac:dyDescent="0.25">
      <c r="A237" s="11"/>
      <c r="C237" s="2"/>
      <c r="D237" s="8">
        <f t="shared" ref="D237:S250" si="95">+D161+D180+D199+D218</f>
        <v>0</v>
      </c>
      <c r="E237" s="8">
        <f t="shared" si="95"/>
        <v>0</v>
      </c>
      <c r="F237" s="8">
        <f t="shared" si="95"/>
        <v>0</v>
      </c>
      <c r="G237" s="8">
        <f t="shared" si="95"/>
        <v>0</v>
      </c>
      <c r="H237" s="8">
        <f t="shared" si="95"/>
        <v>0</v>
      </c>
      <c r="I237" s="8">
        <f t="shared" si="95"/>
        <v>0</v>
      </c>
      <c r="J237" s="8">
        <f t="shared" si="95"/>
        <v>0</v>
      </c>
      <c r="K237" s="8">
        <f t="shared" si="95"/>
        <v>0</v>
      </c>
      <c r="L237" s="8">
        <f t="shared" si="95"/>
        <v>0</v>
      </c>
      <c r="M237" s="8">
        <f t="shared" si="95"/>
        <v>0</v>
      </c>
      <c r="N237" s="8">
        <f t="shared" si="95"/>
        <v>0</v>
      </c>
      <c r="O237" s="8">
        <f t="shared" si="95"/>
        <v>0</v>
      </c>
      <c r="P237" s="8">
        <f t="shared" si="95"/>
        <v>0</v>
      </c>
      <c r="Q237" s="8">
        <f t="shared" si="95"/>
        <v>0</v>
      </c>
      <c r="R237" s="8">
        <f t="shared" si="95"/>
        <v>0</v>
      </c>
      <c r="S237" s="8">
        <f t="shared" si="95"/>
        <v>0</v>
      </c>
      <c r="T237" s="8">
        <f t="shared" si="92"/>
        <v>0</v>
      </c>
      <c r="U237" s="8">
        <f t="shared" si="92"/>
        <v>0</v>
      </c>
      <c r="V237" s="8">
        <f t="shared" si="92"/>
        <v>0</v>
      </c>
      <c r="W237" s="8">
        <f t="shared" si="92"/>
        <v>0</v>
      </c>
      <c r="X237" s="8">
        <f t="shared" si="92"/>
        <v>0</v>
      </c>
      <c r="Y237" s="8">
        <f t="shared" si="92"/>
        <v>0</v>
      </c>
      <c r="Z237" s="8">
        <f t="shared" si="92"/>
        <v>0</v>
      </c>
      <c r="AA237" s="8">
        <f t="shared" si="92"/>
        <v>0</v>
      </c>
      <c r="AB237" s="8">
        <f t="shared" si="92"/>
        <v>0</v>
      </c>
      <c r="AC237" s="8">
        <f t="shared" si="92"/>
        <v>0</v>
      </c>
      <c r="AD237" s="8">
        <f t="shared" si="92"/>
        <v>0</v>
      </c>
      <c r="AE237" s="8">
        <f t="shared" si="92"/>
        <v>0</v>
      </c>
      <c r="AF237" s="8">
        <f t="shared" si="92"/>
        <v>0</v>
      </c>
      <c r="AG237" s="8">
        <f t="shared" si="92"/>
        <v>0</v>
      </c>
      <c r="AH237" s="8">
        <f t="shared" si="92"/>
        <v>0</v>
      </c>
      <c r="AI237" s="8">
        <f t="shared" si="92"/>
        <v>0</v>
      </c>
      <c r="AJ237" s="8">
        <f t="shared" si="92"/>
        <v>0</v>
      </c>
      <c r="AK237" s="8">
        <f t="shared" si="92"/>
        <v>0</v>
      </c>
      <c r="AL237" s="8">
        <f t="shared" si="92"/>
        <v>0</v>
      </c>
      <c r="AM237" s="8">
        <f t="shared" si="92"/>
        <v>0</v>
      </c>
      <c r="AN237" s="8">
        <f t="shared" si="92"/>
        <v>0</v>
      </c>
      <c r="AO237" s="8">
        <f t="shared" si="92"/>
        <v>0</v>
      </c>
      <c r="AP237" s="8">
        <f t="shared" si="92"/>
        <v>0</v>
      </c>
      <c r="AQ237" s="8">
        <f t="shared" si="92"/>
        <v>0</v>
      </c>
      <c r="AR237" s="8">
        <f t="shared" si="92"/>
        <v>0</v>
      </c>
      <c r="AS237" s="8">
        <f t="shared" si="92"/>
        <v>0</v>
      </c>
      <c r="AT237" s="8">
        <f t="shared" si="92"/>
        <v>0</v>
      </c>
      <c r="AU237" s="8">
        <f t="shared" si="92"/>
        <v>0</v>
      </c>
      <c r="AV237" s="8">
        <f t="shared" si="92"/>
        <v>0</v>
      </c>
      <c r="AW237" s="8">
        <f t="shared" si="92"/>
        <v>0</v>
      </c>
      <c r="AX237" s="8">
        <f t="shared" si="92"/>
        <v>0</v>
      </c>
      <c r="AY237" s="8">
        <f t="shared" si="92"/>
        <v>0</v>
      </c>
      <c r="AZ237" s="8">
        <f t="shared" si="92"/>
        <v>0</v>
      </c>
      <c r="BA237" s="8">
        <f t="shared" si="92"/>
        <v>0</v>
      </c>
      <c r="BB237" s="8">
        <f t="shared" si="92"/>
        <v>0</v>
      </c>
      <c r="BC237" s="8">
        <f t="shared" si="92"/>
        <v>0</v>
      </c>
      <c r="BD237" s="8">
        <f t="shared" si="92"/>
        <v>0</v>
      </c>
      <c r="BE237" s="8">
        <f t="shared" si="92"/>
        <v>0</v>
      </c>
      <c r="BF237" s="8">
        <f t="shared" si="92"/>
        <v>0</v>
      </c>
      <c r="BG237" s="8">
        <f t="shared" si="92"/>
        <v>0</v>
      </c>
      <c r="BH237" s="8">
        <f t="shared" si="92"/>
        <v>0</v>
      </c>
      <c r="BI237" s="8">
        <f t="shared" si="92"/>
        <v>0</v>
      </c>
      <c r="BJ237" s="8">
        <f t="shared" si="92"/>
        <v>0</v>
      </c>
      <c r="BK237" s="8">
        <f t="shared" si="92"/>
        <v>0</v>
      </c>
      <c r="BO237" s="23">
        <f t="shared" si="93"/>
        <v>0</v>
      </c>
      <c r="BP237" s="23">
        <f t="shared" ref="BP237:BP250" si="96">_xlfn.XLOOKUP(BP$6,$D$6:$BM$6,$D237:$BM237,,0,-1)</f>
        <v>0</v>
      </c>
      <c r="BQ237" s="23">
        <f t="shared" si="94"/>
        <v>0</v>
      </c>
      <c r="BR237" s="23">
        <f t="shared" si="94"/>
        <v>0</v>
      </c>
      <c r="BS237" s="23">
        <f t="shared" si="94"/>
        <v>0</v>
      </c>
      <c r="BT237" s="23">
        <f t="shared" si="94"/>
        <v>0</v>
      </c>
    </row>
    <row r="238" spans="1:72" hidden="1" outlineLevel="2" x14ac:dyDescent="0.25">
      <c r="A238" s="11"/>
      <c r="C238" s="2"/>
      <c r="D238" s="8">
        <f t="shared" si="95"/>
        <v>0</v>
      </c>
      <c r="E238" s="8">
        <f t="shared" si="92"/>
        <v>0</v>
      </c>
      <c r="F238" s="8">
        <f t="shared" si="92"/>
        <v>0</v>
      </c>
      <c r="G238" s="8">
        <f t="shared" si="92"/>
        <v>0</v>
      </c>
      <c r="H238" s="8">
        <f t="shared" si="92"/>
        <v>0</v>
      </c>
      <c r="I238" s="8">
        <f t="shared" si="92"/>
        <v>0</v>
      </c>
      <c r="J238" s="8">
        <f t="shared" si="92"/>
        <v>0</v>
      </c>
      <c r="K238" s="8">
        <f t="shared" si="92"/>
        <v>0</v>
      </c>
      <c r="L238" s="8">
        <f t="shared" si="92"/>
        <v>0</v>
      </c>
      <c r="M238" s="8">
        <f t="shared" si="92"/>
        <v>0</v>
      </c>
      <c r="N238" s="8">
        <f t="shared" si="92"/>
        <v>0</v>
      </c>
      <c r="O238" s="8">
        <f t="shared" si="92"/>
        <v>0</v>
      </c>
      <c r="P238" s="8">
        <f t="shared" si="92"/>
        <v>0</v>
      </c>
      <c r="Q238" s="8">
        <f t="shared" si="92"/>
        <v>0</v>
      </c>
      <c r="R238" s="8">
        <f t="shared" si="92"/>
        <v>0</v>
      </c>
      <c r="S238" s="8">
        <f t="shared" si="92"/>
        <v>0</v>
      </c>
      <c r="T238" s="8">
        <f t="shared" si="92"/>
        <v>0</v>
      </c>
      <c r="U238" s="8">
        <f t="shared" si="92"/>
        <v>0</v>
      </c>
      <c r="V238" s="8">
        <f t="shared" si="92"/>
        <v>0</v>
      </c>
      <c r="W238" s="8">
        <f t="shared" si="92"/>
        <v>0</v>
      </c>
      <c r="X238" s="8">
        <f t="shared" si="92"/>
        <v>0</v>
      </c>
      <c r="Y238" s="8">
        <f t="shared" si="92"/>
        <v>0</v>
      </c>
      <c r="Z238" s="8">
        <f t="shared" si="92"/>
        <v>0</v>
      </c>
      <c r="AA238" s="8">
        <f t="shared" si="92"/>
        <v>0</v>
      </c>
      <c r="AB238" s="8">
        <f t="shared" si="92"/>
        <v>0</v>
      </c>
      <c r="AC238" s="8">
        <f t="shared" si="92"/>
        <v>0</v>
      </c>
      <c r="AD238" s="8">
        <f t="shared" si="92"/>
        <v>0</v>
      </c>
      <c r="AE238" s="8">
        <f t="shared" si="92"/>
        <v>0</v>
      </c>
      <c r="AF238" s="8">
        <f t="shared" si="92"/>
        <v>0</v>
      </c>
      <c r="AG238" s="8">
        <f t="shared" si="92"/>
        <v>0</v>
      </c>
      <c r="AH238" s="8">
        <f t="shared" si="92"/>
        <v>0</v>
      </c>
      <c r="AI238" s="8">
        <f t="shared" si="92"/>
        <v>0</v>
      </c>
      <c r="AJ238" s="8">
        <f t="shared" si="92"/>
        <v>0</v>
      </c>
      <c r="AK238" s="8">
        <f t="shared" si="92"/>
        <v>0</v>
      </c>
      <c r="AL238" s="8">
        <f t="shared" si="92"/>
        <v>0</v>
      </c>
      <c r="AM238" s="8">
        <f t="shared" si="92"/>
        <v>0</v>
      </c>
      <c r="AN238" s="8">
        <f t="shared" si="92"/>
        <v>0</v>
      </c>
      <c r="AO238" s="8">
        <f t="shared" si="92"/>
        <v>0</v>
      </c>
      <c r="AP238" s="8">
        <f t="shared" si="92"/>
        <v>0</v>
      </c>
      <c r="AQ238" s="8">
        <f t="shared" si="92"/>
        <v>0</v>
      </c>
      <c r="AR238" s="8">
        <f t="shared" si="92"/>
        <v>0</v>
      </c>
      <c r="AS238" s="8">
        <f t="shared" si="92"/>
        <v>0</v>
      </c>
      <c r="AT238" s="8">
        <f t="shared" si="92"/>
        <v>0</v>
      </c>
      <c r="AU238" s="8">
        <f t="shared" si="92"/>
        <v>0</v>
      </c>
      <c r="AV238" s="8">
        <f t="shared" si="92"/>
        <v>0</v>
      </c>
      <c r="AW238" s="8">
        <f t="shared" si="92"/>
        <v>0</v>
      </c>
      <c r="AX238" s="8">
        <f t="shared" si="92"/>
        <v>0</v>
      </c>
      <c r="AY238" s="8">
        <f t="shared" si="92"/>
        <v>0</v>
      </c>
      <c r="AZ238" s="8">
        <f t="shared" si="92"/>
        <v>0</v>
      </c>
      <c r="BA238" s="8">
        <f t="shared" si="92"/>
        <v>0</v>
      </c>
      <c r="BB238" s="8">
        <f t="shared" si="92"/>
        <v>0</v>
      </c>
      <c r="BC238" s="8">
        <f t="shared" si="92"/>
        <v>0</v>
      </c>
      <c r="BD238" s="8">
        <f t="shared" si="92"/>
        <v>0</v>
      </c>
      <c r="BE238" s="8">
        <f t="shared" si="92"/>
        <v>0</v>
      </c>
      <c r="BF238" s="8">
        <f t="shared" si="92"/>
        <v>0</v>
      </c>
      <c r="BG238" s="8">
        <f t="shared" si="92"/>
        <v>0</v>
      </c>
      <c r="BH238" s="8">
        <f t="shared" si="92"/>
        <v>0</v>
      </c>
      <c r="BI238" s="8">
        <f t="shared" si="92"/>
        <v>0</v>
      </c>
      <c r="BJ238" s="8">
        <f t="shared" si="92"/>
        <v>0</v>
      </c>
      <c r="BK238" s="8">
        <f t="shared" si="92"/>
        <v>0</v>
      </c>
      <c r="BO238" s="23">
        <f t="shared" si="93"/>
        <v>0</v>
      </c>
      <c r="BP238" s="23">
        <f t="shared" si="96"/>
        <v>0</v>
      </c>
      <c r="BQ238" s="23">
        <f t="shared" si="94"/>
        <v>0</v>
      </c>
      <c r="BR238" s="23">
        <f t="shared" si="94"/>
        <v>0</v>
      </c>
      <c r="BS238" s="23">
        <f t="shared" si="94"/>
        <v>0</v>
      </c>
      <c r="BT238" s="23">
        <f t="shared" si="94"/>
        <v>0</v>
      </c>
    </row>
    <row r="239" spans="1:72" hidden="1" outlineLevel="2" x14ac:dyDescent="0.25">
      <c r="A239" s="11"/>
      <c r="C239" s="2"/>
      <c r="D239" s="8">
        <f t="shared" si="95"/>
        <v>0</v>
      </c>
      <c r="E239" s="8">
        <f t="shared" si="92"/>
        <v>0</v>
      </c>
      <c r="F239" s="8">
        <f t="shared" si="92"/>
        <v>0</v>
      </c>
      <c r="G239" s="8">
        <f t="shared" si="92"/>
        <v>0</v>
      </c>
      <c r="H239" s="8">
        <f t="shared" si="92"/>
        <v>0</v>
      </c>
      <c r="I239" s="8">
        <f t="shared" si="92"/>
        <v>0</v>
      </c>
      <c r="J239" s="8">
        <f t="shared" si="92"/>
        <v>0</v>
      </c>
      <c r="K239" s="8">
        <f t="shared" si="92"/>
        <v>0</v>
      </c>
      <c r="L239" s="8">
        <f t="shared" si="92"/>
        <v>0</v>
      </c>
      <c r="M239" s="8">
        <f t="shared" si="92"/>
        <v>0</v>
      </c>
      <c r="N239" s="8">
        <f t="shared" si="92"/>
        <v>0</v>
      </c>
      <c r="O239" s="8">
        <f t="shared" si="92"/>
        <v>0</v>
      </c>
      <c r="P239" s="8">
        <f t="shared" si="92"/>
        <v>0</v>
      </c>
      <c r="Q239" s="8">
        <f t="shared" si="92"/>
        <v>0</v>
      </c>
      <c r="R239" s="8">
        <f t="shared" si="92"/>
        <v>0</v>
      </c>
      <c r="S239" s="8">
        <f t="shared" si="92"/>
        <v>0</v>
      </c>
      <c r="T239" s="8">
        <f t="shared" si="92"/>
        <v>0</v>
      </c>
      <c r="U239" s="8">
        <f t="shared" si="92"/>
        <v>0</v>
      </c>
      <c r="V239" s="8">
        <f t="shared" si="92"/>
        <v>0</v>
      </c>
      <c r="W239" s="8">
        <f t="shared" si="92"/>
        <v>0</v>
      </c>
      <c r="X239" s="8">
        <f t="shared" si="92"/>
        <v>0</v>
      </c>
      <c r="Y239" s="8">
        <f t="shared" si="92"/>
        <v>0</v>
      </c>
      <c r="Z239" s="8">
        <f t="shared" si="92"/>
        <v>0</v>
      </c>
      <c r="AA239" s="8">
        <f t="shared" si="92"/>
        <v>0</v>
      </c>
      <c r="AB239" s="8">
        <f t="shared" si="92"/>
        <v>0</v>
      </c>
      <c r="AC239" s="8">
        <f t="shared" si="92"/>
        <v>0</v>
      </c>
      <c r="AD239" s="8">
        <f t="shared" si="92"/>
        <v>0</v>
      </c>
      <c r="AE239" s="8">
        <f t="shared" si="92"/>
        <v>0</v>
      </c>
      <c r="AF239" s="8">
        <f t="shared" si="92"/>
        <v>0</v>
      </c>
      <c r="AG239" s="8">
        <f t="shared" si="92"/>
        <v>0</v>
      </c>
      <c r="AH239" s="8">
        <f t="shared" si="92"/>
        <v>0</v>
      </c>
      <c r="AI239" s="8">
        <f t="shared" si="92"/>
        <v>0</v>
      </c>
      <c r="AJ239" s="8">
        <f t="shared" si="92"/>
        <v>0</v>
      </c>
      <c r="AK239" s="8">
        <f t="shared" si="92"/>
        <v>0</v>
      </c>
      <c r="AL239" s="8">
        <f t="shared" si="92"/>
        <v>0</v>
      </c>
      <c r="AM239" s="8">
        <f t="shared" si="92"/>
        <v>0</v>
      </c>
      <c r="AN239" s="8">
        <f t="shared" si="92"/>
        <v>0</v>
      </c>
      <c r="AO239" s="8">
        <f t="shared" si="92"/>
        <v>0</v>
      </c>
      <c r="AP239" s="8">
        <f t="shared" si="92"/>
        <v>0</v>
      </c>
      <c r="AQ239" s="8">
        <f t="shared" si="92"/>
        <v>0</v>
      </c>
      <c r="AR239" s="8">
        <f t="shared" si="92"/>
        <v>0</v>
      </c>
      <c r="AS239" s="8">
        <f t="shared" si="92"/>
        <v>0</v>
      </c>
      <c r="AT239" s="8">
        <f t="shared" si="92"/>
        <v>0</v>
      </c>
      <c r="AU239" s="8">
        <f t="shared" si="92"/>
        <v>0</v>
      </c>
      <c r="AV239" s="8">
        <f t="shared" si="92"/>
        <v>0</v>
      </c>
      <c r="AW239" s="8">
        <f t="shared" si="92"/>
        <v>0</v>
      </c>
      <c r="AX239" s="8">
        <f t="shared" si="92"/>
        <v>0</v>
      </c>
      <c r="AY239" s="8">
        <f t="shared" si="92"/>
        <v>0</v>
      </c>
      <c r="AZ239" s="8">
        <f t="shared" si="92"/>
        <v>0</v>
      </c>
      <c r="BA239" s="8">
        <f t="shared" si="92"/>
        <v>0</v>
      </c>
      <c r="BB239" s="8">
        <f t="shared" si="92"/>
        <v>0</v>
      </c>
      <c r="BC239" s="8">
        <f t="shared" si="92"/>
        <v>0</v>
      </c>
      <c r="BD239" s="8">
        <f t="shared" si="92"/>
        <v>0</v>
      </c>
      <c r="BE239" s="8">
        <f t="shared" si="92"/>
        <v>0</v>
      </c>
      <c r="BF239" s="8">
        <f t="shared" si="92"/>
        <v>0</v>
      </c>
      <c r="BG239" s="8">
        <f t="shared" si="92"/>
        <v>0</v>
      </c>
      <c r="BH239" s="8">
        <f t="shared" si="92"/>
        <v>0</v>
      </c>
      <c r="BI239" s="8">
        <f t="shared" si="92"/>
        <v>0</v>
      </c>
      <c r="BJ239" s="8">
        <f t="shared" si="92"/>
        <v>0</v>
      </c>
      <c r="BK239" s="8">
        <f t="shared" si="92"/>
        <v>0</v>
      </c>
      <c r="BO239" s="23">
        <f t="shared" si="93"/>
        <v>0</v>
      </c>
      <c r="BP239" s="23">
        <f t="shared" si="96"/>
        <v>0</v>
      </c>
      <c r="BQ239" s="23">
        <f t="shared" si="94"/>
        <v>0</v>
      </c>
      <c r="BR239" s="23">
        <f t="shared" si="94"/>
        <v>0</v>
      </c>
      <c r="BS239" s="23">
        <f t="shared" si="94"/>
        <v>0</v>
      </c>
      <c r="BT239" s="23">
        <f t="shared" si="94"/>
        <v>0</v>
      </c>
    </row>
    <row r="240" spans="1:72" hidden="1" outlineLevel="2" x14ac:dyDescent="0.25">
      <c r="A240" s="11"/>
      <c r="C240" s="2"/>
      <c r="D240" s="8">
        <f t="shared" si="95"/>
        <v>0</v>
      </c>
      <c r="E240" s="8">
        <f t="shared" si="92"/>
        <v>0</v>
      </c>
      <c r="F240" s="8">
        <f t="shared" si="92"/>
        <v>0</v>
      </c>
      <c r="G240" s="8">
        <f t="shared" si="92"/>
        <v>0</v>
      </c>
      <c r="H240" s="8">
        <f t="shared" si="92"/>
        <v>0</v>
      </c>
      <c r="I240" s="8">
        <f t="shared" si="92"/>
        <v>0</v>
      </c>
      <c r="J240" s="8">
        <f t="shared" si="92"/>
        <v>0</v>
      </c>
      <c r="K240" s="8">
        <f t="shared" si="92"/>
        <v>0</v>
      </c>
      <c r="L240" s="8">
        <f t="shared" si="92"/>
        <v>0</v>
      </c>
      <c r="M240" s="8">
        <f t="shared" si="92"/>
        <v>0</v>
      </c>
      <c r="N240" s="8">
        <f t="shared" si="92"/>
        <v>0</v>
      </c>
      <c r="O240" s="8">
        <f t="shared" si="92"/>
        <v>0</v>
      </c>
      <c r="P240" s="8">
        <f t="shared" si="92"/>
        <v>0</v>
      </c>
      <c r="Q240" s="8">
        <f t="shared" si="92"/>
        <v>0</v>
      </c>
      <c r="R240" s="8">
        <f t="shared" si="92"/>
        <v>0</v>
      </c>
      <c r="S240" s="8">
        <f t="shared" si="92"/>
        <v>0</v>
      </c>
      <c r="T240" s="8">
        <f t="shared" si="92"/>
        <v>0</v>
      </c>
      <c r="U240" s="8">
        <f t="shared" si="92"/>
        <v>0</v>
      </c>
      <c r="V240" s="8">
        <f t="shared" si="92"/>
        <v>0</v>
      </c>
      <c r="W240" s="8">
        <f t="shared" si="92"/>
        <v>0</v>
      </c>
      <c r="X240" s="8">
        <f t="shared" si="92"/>
        <v>0</v>
      </c>
      <c r="Y240" s="8">
        <f t="shared" si="92"/>
        <v>0</v>
      </c>
      <c r="Z240" s="8">
        <f t="shared" si="92"/>
        <v>0</v>
      </c>
      <c r="AA240" s="8">
        <f t="shared" si="92"/>
        <v>0</v>
      </c>
      <c r="AB240" s="8">
        <f t="shared" si="92"/>
        <v>0</v>
      </c>
      <c r="AC240" s="8">
        <f t="shared" si="92"/>
        <v>0</v>
      </c>
      <c r="AD240" s="8">
        <f t="shared" si="92"/>
        <v>0</v>
      </c>
      <c r="AE240" s="8">
        <f t="shared" si="92"/>
        <v>0</v>
      </c>
      <c r="AF240" s="8">
        <f t="shared" si="92"/>
        <v>0</v>
      </c>
      <c r="AG240" s="8">
        <f t="shared" si="92"/>
        <v>0</v>
      </c>
      <c r="AH240" s="8">
        <f t="shared" si="92"/>
        <v>0</v>
      </c>
      <c r="AI240" s="8">
        <f t="shared" si="92"/>
        <v>0</v>
      </c>
      <c r="AJ240" s="8">
        <f t="shared" si="92"/>
        <v>0</v>
      </c>
      <c r="AK240" s="8">
        <f t="shared" si="92"/>
        <v>0</v>
      </c>
      <c r="AL240" s="8">
        <f t="shared" si="92"/>
        <v>0</v>
      </c>
      <c r="AM240" s="8">
        <f t="shared" ref="AM240:BK240" si="97">+AM164+AM183+AM202+AM221</f>
        <v>0</v>
      </c>
      <c r="AN240" s="8">
        <f t="shared" si="97"/>
        <v>0</v>
      </c>
      <c r="AO240" s="8">
        <f t="shared" si="97"/>
        <v>0</v>
      </c>
      <c r="AP240" s="8">
        <f t="shared" si="97"/>
        <v>0</v>
      </c>
      <c r="AQ240" s="8">
        <f t="shared" si="97"/>
        <v>0</v>
      </c>
      <c r="AR240" s="8">
        <f t="shared" si="97"/>
        <v>0</v>
      </c>
      <c r="AS240" s="8">
        <f t="shared" si="97"/>
        <v>0</v>
      </c>
      <c r="AT240" s="8">
        <f t="shared" si="97"/>
        <v>0</v>
      </c>
      <c r="AU240" s="8">
        <f t="shared" si="97"/>
        <v>0</v>
      </c>
      <c r="AV240" s="8">
        <f t="shared" si="97"/>
        <v>0</v>
      </c>
      <c r="AW240" s="8">
        <f t="shared" si="97"/>
        <v>0</v>
      </c>
      <c r="AX240" s="8">
        <f t="shared" si="97"/>
        <v>0</v>
      </c>
      <c r="AY240" s="8">
        <f t="shared" si="97"/>
        <v>0</v>
      </c>
      <c r="AZ240" s="8">
        <f t="shared" si="97"/>
        <v>0</v>
      </c>
      <c r="BA240" s="8">
        <f t="shared" si="97"/>
        <v>0</v>
      </c>
      <c r="BB240" s="8">
        <f t="shared" si="97"/>
        <v>0</v>
      </c>
      <c r="BC240" s="8">
        <f t="shared" si="97"/>
        <v>0</v>
      </c>
      <c r="BD240" s="8">
        <f t="shared" si="97"/>
        <v>0</v>
      </c>
      <c r="BE240" s="8">
        <f t="shared" si="97"/>
        <v>0</v>
      </c>
      <c r="BF240" s="8">
        <f t="shared" si="97"/>
        <v>0</v>
      </c>
      <c r="BG240" s="8">
        <f t="shared" si="97"/>
        <v>0</v>
      </c>
      <c r="BH240" s="8">
        <f t="shared" si="97"/>
        <v>0</v>
      </c>
      <c r="BI240" s="8">
        <f t="shared" si="97"/>
        <v>0</v>
      </c>
      <c r="BJ240" s="8">
        <f t="shared" si="97"/>
        <v>0</v>
      </c>
      <c r="BK240" s="8">
        <f t="shared" si="97"/>
        <v>0</v>
      </c>
      <c r="BO240" s="23">
        <f t="shared" si="93"/>
        <v>0</v>
      </c>
      <c r="BP240" s="23">
        <f t="shared" si="96"/>
        <v>0</v>
      </c>
      <c r="BQ240" s="23">
        <f t="shared" si="94"/>
        <v>0</v>
      </c>
      <c r="BR240" s="23">
        <f t="shared" si="94"/>
        <v>0</v>
      </c>
      <c r="BS240" s="23">
        <f t="shared" si="94"/>
        <v>0</v>
      </c>
      <c r="BT240" s="23">
        <f t="shared" si="94"/>
        <v>0</v>
      </c>
    </row>
    <row r="241" spans="1:72" hidden="1" outlineLevel="2" x14ac:dyDescent="0.25">
      <c r="A241" s="11"/>
      <c r="C241" s="2"/>
      <c r="D241" s="8">
        <f t="shared" si="95"/>
        <v>0</v>
      </c>
      <c r="E241" s="8">
        <f t="shared" si="95"/>
        <v>0</v>
      </c>
      <c r="F241" s="8">
        <f t="shared" si="95"/>
        <v>0</v>
      </c>
      <c r="G241" s="8">
        <f t="shared" si="95"/>
        <v>0</v>
      </c>
      <c r="H241" s="8">
        <f t="shared" si="95"/>
        <v>0</v>
      </c>
      <c r="I241" s="8">
        <f t="shared" si="95"/>
        <v>0</v>
      </c>
      <c r="J241" s="8">
        <f t="shared" si="95"/>
        <v>0</v>
      </c>
      <c r="K241" s="8">
        <f t="shared" si="95"/>
        <v>0</v>
      </c>
      <c r="L241" s="8">
        <f t="shared" si="95"/>
        <v>0</v>
      </c>
      <c r="M241" s="8">
        <f t="shared" si="95"/>
        <v>0</v>
      </c>
      <c r="N241" s="8">
        <f t="shared" si="95"/>
        <v>0</v>
      </c>
      <c r="O241" s="8">
        <f t="shared" si="95"/>
        <v>0</v>
      </c>
      <c r="P241" s="8">
        <f t="shared" si="95"/>
        <v>0</v>
      </c>
      <c r="Q241" s="8">
        <f t="shared" si="95"/>
        <v>0</v>
      </c>
      <c r="R241" s="8">
        <f t="shared" si="95"/>
        <v>0</v>
      </c>
      <c r="S241" s="8">
        <f t="shared" si="95"/>
        <v>0</v>
      </c>
      <c r="T241" s="8">
        <f t="shared" ref="T241:BK243" si="98">+T165+T184+T203+T222</f>
        <v>0</v>
      </c>
      <c r="U241" s="8">
        <f t="shared" si="98"/>
        <v>0</v>
      </c>
      <c r="V241" s="8">
        <f t="shared" si="98"/>
        <v>0</v>
      </c>
      <c r="W241" s="8">
        <f t="shared" si="98"/>
        <v>0</v>
      </c>
      <c r="X241" s="8">
        <f t="shared" si="98"/>
        <v>0</v>
      </c>
      <c r="Y241" s="8">
        <f t="shared" si="98"/>
        <v>0</v>
      </c>
      <c r="Z241" s="8">
        <f t="shared" si="98"/>
        <v>0</v>
      </c>
      <c r="AA241" s="8">
        <f t="shared" si="98"/>
        <v>0</v>
      </c>
      <c r="AB241" s="8">
        <f t="shared" si="98"/>
        <v>0</v>
      </c>
      <c r="AC241" s="8">
        <f t="shared" si="98"/>
        <v>0</v>
      </c>
      <c r="AD241" s="8">
        <f t="shared" si="98"/>
        <v>0</v>
      </c>
      <c r="AE241" s="8">
        <f t="shared" si="98"/>
        <v>0</v>
      </c>
      <c r="AF241" s="8">
        <f t="shared" si="98"/>
        <v>0</v>
      </c>
      <c r="AG241" s="8">
        <f t="shared" si="98"/>
        <v>0</v>
      </c>
      <c r="AH241" s="8">
        <f t="shared" si="98"/>
        <v>0</v>
      </c>
      <c r="AI241" s="8">
        <f t="shared" si="98"/>
        <v>0</v>
      </c>
      <c r="AJ241" s="8">
        <f t="shared" si="98"/>
        <v>0</v>
      </c>
      <c r="AK241" s="8">
        <f t="shared" si="98"/>
        <v>0</v>
      </c>
      <c r="AL241" s="8">
        <f t="shared" si="98"/>
        <v>0</v>
      </c>
      <c r="AM241" s="8">
        <f t="shared" si="98"/>
        <v>0</v>
      </c>
      <c r="AN241" s="8">
        <f t="shared" si="98"/>
        <v>0</v>
      </c>
      <c r="AO241" s="8">
        <f t="shared" si="98"/>
        <v>0</v>
      </c>
      <c r="AP241" s="8">
        <f t="shared" si="98"/>
        <v>0</v>
      </c>
      <c r="AQ241" s="8">
        <f t="shared" si="98"/>
        <v>0</v>
      </c>
      <c r="AR241" s="8">
        <f t="shared" si="98"/>
        <v>0</v>
      </c>
      <c r="AS241" s="8">
        <f t="shared" si="98"/>
        <v>0</v>
      </c>
      <c r="AT241" s="8">
        <f t="shared" si="98"/>
        <v>0</v>
      </c>
      <c r="AU241" s="8">
        <f t="shared" si="98"/>
        <v>0</v>
      </c>
      <c r="AV241" s="8">
        <f t="shared" si="98"/>
        <v>0</v>
      </c>
      <c r="AW241" s="8">
        <f t="shared" si="98"/>
        <v>0</v>
      </c>
      <c r="AX241" s="8">
        <f t="shared" si="98"/>
        <v>0</v>
      </c>
      <c r="AY241" s="8">
        <f t="shared" si="98"/>
        <v>0</v>
      </c>
      <c r="AZ241" s="8">
        <f t="shared" si="98"/>
        <v>0</v>
      </c>
      <c r="BA241" s="8">
        <f t="shared" si="98"/>
        <v>0</v>
      </c>
      <c r="BB241" s="8">
        <f t="shared" si="98"/>
        <v>0</v>
      </c>
      <c r="BC241" s="8">
        <f t="shared" si="98"/>
        <v>0</v>
      </c>
      <c r="BD241" s="8">
        <f t="shared" si="98"/>
        <v>0</v>
      </c>
      <c r="BE241" s="8">
        <f t="shared" si="98"/>
        <v>0</v>
      </c>
      <c r="BF241" s="8">
        <f t="shared" si="98"/>
        <v>0</v>
      </c>
      <c r="BG241" s="8">
        <f t="shared" si="98"/>
        <v>0</v>
      </c>
      <c r="BH241" s="8">
        <f t="shared" si="98"/>
        <v>0</v>
      </c>
      <c r="BI241" s="8">
        <f t="shared" si="98"/>
        <v>0</v>
      </c>
      <c r="BJ241" s="8">
        <f t="shared" si="98"/>
        <v>0</v>
      </c>
      <c r="BK241" s="8">
        <f t="shared" si="98"/>
        <v>0</v>
      </c>
      <c r="BO241" s="23">
        <f t="shared" si="93"/>
        <v>0</v>
      </c>
      <c r="BP241" s="23">
        <f t="shared" si="96"/>
        <v>0</v>
      </c>
      <c r="BQ241" s="23">
        <f t="shared" si="94"/>
        <v>0</v>
      </c>
      <c r="BR241" s="23">
        <f t="shared" si="94"/>
        <v>0</v>
      </c>
      <c r="BS241" s="23">
        <f t="shared" si="94"/>
        <v>0</v>
      </c>
      <c r="BT241" s="23">
        <f t="shared" si="94"/>
        <v>0</v>
      </c>
    </row>
    <row r="242" spans="1:72" hidden="1" outlineLevel="2" x14ac:dyDescent="0.25">
      <c r="A242" s="11"/>
      <c r="C242" s="2"/>
      <c r="D242" s="8">
        <f t="shared" si="95"/>
        <v>0</v>
      </c>
      <c r="E242" s="8">
        <f t="shared" si="95"/>
        <v>0</v>
      </c>
      <c r="F242" s="8">
        <f t="shared" si="95"/>
        <v>0</v>
      </c>
      <c r="G242" s="8">
        <f t="shared" si="95"/>
        <v>0</v>
      </c>
      <c r="H242" s="8">
        <f t="shared" si="95"/>
        <v>0</v>
      </c>
      <c r="I242" s="8">
        <f t="shared" si="95"/>
        <v>0</v>
      </c>
      <c r="J242" s="8">
        <f t="shared" si="95"/>
        <v>0</v>
      </c>
      <c r="K242" s="8">
        <f t="shared" si="95"/>
        <v>0</v>
      </c>
      <c r="L242" s="8">
        <f t="shared" si="95"/>
        <v>0</v>
      </c>
      <c r="M242" s="8">
        <f t="shared" si="95"/>
        <v>0</v>
      </c>
      <c r="N242" s="8">
        <f t="shared" si="95"/>
        <v>0</v>
      </c>
      <c r="O242" s="8">
        <f t="shared" si="95"/>
        <v>0</v>
      </c>
      <c r="P242" s="8">
        <f t="shared" si="95"/>
        <v>0</v>
      </c>
      <c r="Q242" s="8">
        <f t="shared" si="95"/>
        <v>0</v>
      </c>
      <c r="R242" s="8">
        <f t="shared" si="95"/>
        <v>0</v>
      </c>
      <c r="S242" s="8">
        <f t="shared" si="95"/>
        <v>0</v>
      </c>
      <c r="T242" s="8">
        <f t="shared" si="98"/>
        <v>0</v>
      </c>
      <c r="U242" s="8">
        <f t="shared" si="98"/>
        <v>0</v>
      </c>
      <c r="V242" s="8">
        <f t="shared" si="98"/>
        <v>0</v>
      </c>
      <c r="W242" s="8">
        <f t="shared" si="98"/>
        <v>0</v>
      </c>
      <c r="X242" s="8">
        <f t="shared" si="98"/>
        <v>0</v>
      </c>
      <c r="Y242" s="8">
        <f t="shared" si="98"/>
        <v>0</v>
      </c>
      <c r="Z242" s="8">
        <f t="shared" si="98"/>
        <v>0</v>
      </c>
      <c r="AA242" s="8">
        <f t="shared" si="98"/>
        <v>0</v>
      </c>
      <c r="AB242" s="8">
        <f t="shared" si="98"/>
        <v>0</v>
      </c>
      <c r="AC242" s="8">
        <f t="shared" si="98"/>
        <v>0</v>
      </c>
      <c r="AD242" s="8">
        <f t="shared" si="98"/>
        <v>0</v>
      </c>
      <c r="AE242" s="8">
        <f t="shared" si="98"/>
        <v>0</v>
      </c>
      <c r="AF242" s="8">
        <f t="shared" si="98"/>
        <v>0</v>
      </c>
      <c r="AG242" s="8">
        <f t="shared" si="98"/>
        <v>0</v>
      </c>
      <c r="AH242" s="8">
        <f t="shared" si="98"/>
        <v>0</v>
      </c>
      <c r="AI242" s="8">
        <f t="shared" si="98"/>
        <v>0</v>
      </c>
      <c r="AJ242" s="8">
        <f t="shared" si="98"/>
        <v>0</v>
      </c>
      <c r="AK242" s="8">
        <f t="shared" si="98"/>
        <v>0</v>
      </c>
      <c r="AL242" s="8">
        <f t="shared" si="98"/>
        <v>0</v>
      </c>
      <c r="AM242" s="8">
        <f t="shared" si="98"/>
        <v>0</v>
      </c>
      <c r="AN242" s="8">
        <f t="shared" si="98"/>
        <v>0</v>
      </c>
      <c r="AO242" s="8">
        <f t="shared" si="98"/>
        <v>0</v>
      </c>
      <c r="AP242" s="8">
        <f t="shared" si="98"/>
        <v>0</v>
      </c>
      <c r="AQ242" s="8">
        <f t="shared" si="98"/>
        <v>0</v>
      </c>
      <c r="AR242" s="8">
        <f t="shared" si="98"/>
        <v>0</v>
      </c>
      <c r="AS242" s="8">
        <f t="shared" si="98"/>
        <v>0</v>
      </c>
      <c r="AT242" s="8">
        <f t="shared" si="98"/>
        <v>0</v>
      </c>
      <c r="AU242" s="8">
        <f t="shared" si="98"/>
        <v>0</v>
      </c>
      <c r="AV242" s="8">
        <f t="shared" si="98"/>
        <v>0</v>
      </c>
      <c r="AW242" s="8">
        <f t="shared" si="98"/>
        <v>0</v>
      </c>
      <c r="AX242" s="8">
        <f t="shared" si="98"/>
        <v>0</v>
      </c>
      <c r="AY242" s="8">
        <f t="shared" si="98"/>
        <v>0</v>
      </c>
      <c r="AZ242" s="8">
        <f t="shared" si="98"/>
        <v>0</v>
      </c>
      <c r="BA242" s="8">
        <f t="shared" si="98"/>
        <v>0</v>
      </c>
      <c r="BB242" s="8">
        <f t="shared" si="98"/>
        <v>0</v>
      </c>
      <c r="BC242" s="8">
        <f t="shared" si="98"/>
        <v>0</v>
      </c>
      <c r="BD242" s="8">
        <f t="shared" si="98"/>
        <v>0</v>
      </c>
      <c r="BE242" s="8">
        <f t="shared" si="98"/>
        <v>0</v>
      </c>
      <c r="BF242" s="8">
        <f t="shared" si="98"/>
        <v>0</v>
      </c>
      <c r="BG242" s="8">
        <f t="shared" si="98"/>
        <v>0</v>
      </c>
      <c r="BH242" s="8">
        <f t="shared" si="98"/>
        <v>0</v>
      </c>
      <c r="BI242" s="8">
        <f t="shared" si="98"/>
        <v>0</v>
      </c>
      <c r="BJ242" s="8">
        <f t="shared" si="98"/>
        <v>0</v>
      </c>
      <c r="BK242" s="8">
        <f t="shared" si="98"/>
        <v>0</v>
      </c>
      <c r="BO242" s="23">
        <f t="shared" si="93"/>
        <v>0</v>
      </c>
      <c r="BP242" s="23">
        <f t="shared" si="96"/>
        <v>0</v>
      </c>
      <c r="BQ242" s="23">
        <f t="shared" si="94"/>
        <v>0</v>
      </c>
      <c r="BR242" s="23">
        <f t="shared" si="94"/>
        <v>0</v>
      </c>
      <c r="BS242" s="23">
        <f t="shared" si="94"/>
        <v>0</v>
      </c>
      <c r="BT242" s="23">
        <f t="shared" si="94"/>
        <v>0</v>
      </c>
    </row>
    <row r="243" spans="1:72" hidden="1" outlineLevel="2" x14ac:dyDescent="0.25">
      <c r="A243" s="11"/>
      <c r="C243" s="2"/>
      <c r="D243" s="8">
        <f t="shared" si="95"/>
        <v>0</v>
      </c>
      <c r="E243" s="8">
        <f t="shared" si="95"/>
        <v>0</v>
      </c>
      <c r="F243" s="8">
        <f t="shared" si="95"/>
        <v>0</v>
      </c>
      <c r="G243" s="8">
        <f t="shared" si="95"/>
        <v>0</v>
      </c>
      <c r="H243" s="8">
        <f t="shared" si="95"/>
        <v>0</v>
      </c>
      <c r="I243" s="8">
        <f t="shared" si="95"/>
        <v>0</v>
      </c>
      <c r="J243" s="8">
        <f t="shared" si="95"/>
        <v>0</v>
      </c>
      <c r="K243" s="8">
        <f t="shared" si="95"/>
        <v>0</v>
      </c>
      <c r="L243" s="8">
        <f t="shared" si="95"/>
        <v>0</v>
      </c>
      <c r="M243" s="8">
        <f t="shared" si="95"/>
        <v>0</v>
      </c>
      <c r="N243" s="8">
        <f t="shared" si="95"/>
        <v>0</v>
      </c>
      <c r="O243" s="8">
        <f t="shared" si="95"/>
        <v>0</v>
      </c>
      <c r="P243" s="8">
        <f t="shared" si="95"/>
        <v>0</v>
      </c>
      <c r="Q243" s="8">
        <f t="shared" si="95"/>
        <v>0</v>
      </c>
      <c r="R243" s="8">
        <f t="shared" si="95"/>
        <v>0</v>
      </c>
      <c r="S243" s="8">
        <f t="shared" si="95"/>
        <v>0</v>
      </c>
      <c r="T243" s="8">
        <f t="shared" si="98"/>
        <v>0</v>
      </c>
      <c r="U243" s="8">
        <f t="shared" si="98"/>
        <v>0</v>
      </c>
      <c r="V243" s="8">
        <f t="shared" si="98"/>
        <v>0</v>
      </c>
      <c r="W243" s="8">
        <f t="shared" si="98"/>
        <v>0</v>
      </c>
      <c r="X243" s="8">
        <f t="shared" si="98"/>
        <v>0</v>
      </c>
      <c r="Y243" s="8">
        <f t="shared" si="98"/>
        <v>0</v>
      </c>
      <c r="Z243" s="8">
        <f t="shared" si="98"/>
        <v>0</v>
      </c>
      <c r="AA243" s="8">
        <f t="shared" si="98"/>
        <v>0</v>
      </c>
      <c r="AB243" s="8">
        <f t="shared" si="98"/>
        <v>0</v>
      </c>
      <c r="AC243" s="8">
        <f t="shared" si="98"/>
        <v>0</v>
      </c>
      <c r="AD243" s="8">
        <f t="shared" si="98"/>
        <v>0</v>
      </c>
      <c r="AE243" s="8">
        <f t="shared" si="98"/>
        <v>0</v>
      </c>
      <c r="AF243" s="8">
        <f t="shared" si="98"/>
        <v>0</v>
      </c>
      <c r="AG243" s="8">
        <f t="shared" si="98"/>
        <v>0</v>
      </c>
      <c r="AH243" s="8">
        <f t="shared" si="98"/>
        <v>0</v>
      </c>
      <c r="AI243" s="8">
        <f t="shared" si="98"/>
        <v>0</v>
      </c>
      <c r="AJ243" s="8">
        <f t="shared" si="98"/>
        <v>0</v>
      </c>
      <c r="AK243" s="8">
        <f t="shared" si="98"/>
        <v>0</v>
      </c>
      <c r="AL243" s="8">
        <f t="shared" si="98"/>
        <v>0</v>
      </c>
      <c r="AM243" s="8">
        <f t="shared" si="98"/>
        <v>0</v>
      </c>
      <c r="AN243" s="8">
        <f t="shared" si="98"/>
        <v>0</v>
      </c>
      <c r="AO243" s="8">
        <f t="shared" si="98"/>
        <v>0</v>
      </c>
      <c r="AP243" s="8">
        <f t="shared" si="98"/>
        <v>0</v>
      </c>
      <c r="AQ243" s="8">
        <f t="shared" si="98"/>
        <v>0</v>
      </c>
      <c r="AR243" s="8">
        <f t="shared" si="98"/>
        <v>0</v>
      </c>
      <c r="AS243" s="8">
        <f t="shared" si="98"/>
        <v>0</v>
      </c>
      <c r="AT243" s="8">
        <f t="shared" si="98"/>
        <v>0</v>
      </c>
      <c r="AU243" s="8">
        <f t="shared" si="98"/>
        <v>0</v>
      </c>
      <c r="AV243" s="8">
        <f t="shared" si="98"/>
        <v>0</v>
      </c>
      <c r="AW243" s="8">
        <f t="shared" si="98"/>
        <v>0</v>
      </c>
      <c r="AX243" s="8">
        <f t="shared" si="98"/>
        <v>0</v>
      </c>
      <c r="AY243" s="8">
        <f t="shared" si="98"/>
        <v>0</v>
      </c>
      <c r="AZ243" s="8">
        <f t="shared" si="98"/>
        <v>0</v>
      </c>
      <c r="BA243" s="8">
        <f t="shared" si="98"/>
        <v>0</v>
      </c>
      <c r="BB243" s="8">
        <f t="shared" si="98"/>
        <v>0</v>
      </c>
      <c r="BC243" s="8">
        <f t="shared" si="98"/>
        <v>0</v>
      </c>
      <c r="BD243" s="8">
        <f t="shared" si="98"/>
        <v>0</v>
      </c>
      <c r="BE243" s="8">
        <f t="shared" si="98"/>
        <v>0</v>
      </c>
      <c r="BF243" s="8">
        <f t="shared" si="98"/>
        <v>0</v>
      </c>
      <c r="BG243" s="8">
        <f t="shared" si="98"/>
        <v>0</v>
      </c>
      <c r="BH243" s="8">
        <f t="shared" si="98"/>
        <v>0</v>
      </c>
      <c r="BI243" s="8">
        <f t="shared" si="98"/>
        <v>0</v>
      </c>
      <c r="BJ243" s="8">
        <f t="shared" si="98"/>
        <v>0</v>
      </c>
      <c r="BK243" s="8">
        <f t="shared" si="98"/>
        <v>0</v>
      </c>
      <c r="BO243" s="23">
        <f t="shared" si="93"/>
        <v>0</v>
      </c>
      <c r="BP243" s="23">
        <f t="shared" si="96"/>
        <v>0</v>
      </c>
      <c r="BQ243" s="23">
        <f t="shared" si="94"/>
        <v>0</v>
      </c>
      <c r="BR243" s="23">
        <f t="shared" si="94"/>
        <v>0</v>
      </c>
      <c r="BS243" s="23">
        <f t="shared" si="94"/>
        <v>0</v>
      </c>
      <c r="BT243" s="23">
        <f t="shared" si="94"/>
        <v>0</v>
      </c>
    </row>
    <row r="244" spans="1:72" hidden="1" outlineLevel="1" x14ac:dyDescent="0.25">
      <c r="A244" s="11"/>
      <c r="C244" s="51"/>
      <c r="D244" s="53">
        <f t="shared" ref="D244:BK244" si="99">SUM(D236:D243)</f>
        <v>0</v>
      </c>
      <c r="E244" s="53">
        <f t="shared" si="99"/>
        <v>0</v>
      </c>
      <c r="F244" s="53">
        <f t="shared" si="99"/>
        <v>0</v>
      </c>
      <c r="G244" s="53">
        <f t="shared" si="99"/>
        <v>0</v>
      </c>
      <c r="H244" s="53">
        <f t="shared" si="99"/>
        <v>0</v>
      </c>
      <c r="I244" s="53">
        <f t="shared" si="99"/>
        <v>0</v>
      </c>
      <c r="J244" s="53">
        <f t="shared" si="99"/>
        <v>0</v>
      </c>
      <c r="K244" s="53">
        <f t="shared" si="99"/>
        <v>0</v>
      </c>
      <c r="L244" s="53">
        <f t="shared" si="99"/>
        <v>0</v>
      </c>
      <c r="M244" s="53">
        <f t="shared" si="99"/>
        <v>0</v>
      </c>
      <c r="N244" s="53">
        <f t="shared" si="99"/>
        <v>0</v>
      </c>
      <c r="O244" s="53">
        <f t="shared" si="99"/>
        <v>0</v>
      </c>
      <c r="P244" s="53">
        <f t="shared" si="99"/>
        <v>0</v>
      </c>
      <c r="Q244" s="53">
        <f t="shared" si="99"/>
        <v>0</v>
      </c>
      <c r="R244" s="53">
        <f t="shared" si="99"/>
        <v>0</v>
      </c>
      <c r="S244" s="53">
        <f t="shared" si="99"/>
        <v>0</v>
      </c>
      <c r="T244" s="53">
        <f t="shared" si="99"/>
        <v>0</v>
      </c>
      <c r="U244" s="53">
        <f t="shared" si="99"/>
        <v>0</v>
      </c>
      <c r="V244" s="53">
        <f t="shared" si="99"/>
        <v>0</v>
      </c>
      <c r="W244" s="53">
        <f t="shared" si="99"/>
        <v>0</v>
      </c>
      <c r="X244" s="53">
        <f t="shared" si="99"/>
        <v>0</v>
      </c>
      <c r="Y244" s="53">
        <f t="shared" si="99"/>
        <v>0</v>
      </c>
      <c r="Z244" s="53">
        <f t="shared" si="99"/>
        <v>0</v>
      </c>
      <c r="AA244" s="53">
        <f t="shared" si="99"/>
        <v>0</v>
      </c>
      <c r="AB244" s="53">
        <f t="shared" si="99"/>
        <v>0</v>
      </c>
      <c r="AC244" s="53">
        <f t="shared" si="99"/>
        <v>0</v>
      </c>
      <c r="AD244" s="53">
        <f t="shared" si="99"/>
        <v>0</v>
      </c>
      <c r="AE244" s="53">
        <f t="shared" si="99"/>
        <v>0</v>
      </c>
      <c r="AF244" s="53">
        <f t="shared" si="99"/>
        <v>0</v>
      </c>
      <c r="AG244" s="53">
        <f t="shared" si="99"/>
        <v>0</v>
      </c>
      <c r="AH244" s="53">
        <f t="shared" si="99"/>
        <v>0</v>
      </c>
      <c r="AI244" s="53">
        <f t="shared" si="99"/>
        <v>0</v>
      </c>
      <c r="AJ244" s="53">
        <f t="shared" si="99"/>
        <v>0</v>
      </c>
      <c r="AK244" s="53">
        <f t="shared" si="99"/>
        <v>0</v>
      </c>
      <c r="AL244" s="53">
        <f t="shared" si="99"/>
        <v>0</v>
      </c>
      <c r="AM244" s="53">
        <f t="shared" si="99"/>
        <v>0</v>
      </c>
      <c r="AN244" s="53">
        <f t="shared" si="99"/>
        <v>0</v>
      </c>
      <c r="AO244" s="53">
        <f t="shared" si="99"/>
        <v>0</v>
      </c>
      <c r="AP244" s="53">
        <f t="shared" si="99"/>
        <v>0</v>
      </c>
      <c r="AQ244" s="53">
        <f t="shared" si="99"/>
        <v>0</v>
      </c>
      <c r="AR244" s="53">
        <f t="shared" si="99"/>
        <v>0</v>
      </c>
      <c r="AS244" s="53">
        <f t="shared" si="99"/>
        <v>0</v>
      </c>
      <c r="AT244" s="53">
        <f t="shared" si="99"/>
        <v>0</v>
      </c>
      <c r="AU244" s="53">
        <f t="shared" si="99"/>
        <v>0</v>
      </c>
      <c r="AV244" s="53">
        <f t="shared" si="99"/>
        <v>0</v>
      </c>
      <c r="AW244" s="53">
        <f t="shared" si="99"/>
        <v>0</v>
      </c>
      <c r="AX244" s="53">
        <f t="shared" si="99"/>
        <v>0</v>
      </c>
      <c r="AY244" s="53">
        <f t="shared" si="99"/>
        <v>0</v>
      </c>
      <c r="AZ244" s="53">
        <f t="shared" si="99"/>
        <v>-7536.5267756815983</v>
      </c>
      <c r="BA244" s="53">
        <f t="shared" si="99"/>
        <v>-6838.1991999067013</v>
      </c>
      <c r="BB244" s="53">
        <f t="shared" si="99"/>
        <v>-7275.0849167363976</v>
      </c>
      <c r="BC244" s="53">
        <f t="shared" si="99"/>
        <v>-6764.3883684743005</v>
      </c>
      <c r="BD244" s="53">
        <f t="shared" si="99"/>
        <v>-7247.5689336298983</v>
      </c>
      <c r="BE244" s="53">
        <f t="shared" si="99"/>
        <v>-6740.2683275468016</v>
      </c>
      <c r="BF244" s="53">
        <f t="shared" si="99"/>
        <v>-7722.0072416003022</v>
      </c>
      <c r="BG244" s="53">
        <f t="shared" si="99"/>
        <v>-7870.6252887758992</v>
      </c>
      <c r="BH244" s="53">
        <f t="shared" si="99"/>
        <v>-7784.6613166311008</v>
      </c>
      <c r="BI244" s="53">
        <f t="shared" si="99"/>
        <v>-8566.8095143619012</v>
      </c>
      <c r="BJ244" s="53">
        <f t="shared" si="99"/>
        <v>-7754.8135773843014</v>
      </c>
      <c r="BK244" s="53">
        <f t="shared" si="99"/>
        <v>-6801.1651909377024</v>
      </c>
      <c r="BO244" s="53">
        <f t="shared" ref="BO244:BT244" si="100">SUM(BO236:BO243)</f>
        <v>0</v>
      </c>
      <c r="BP244" s="53">
        <f t="shared" si="100"/>
        <v>-7247.5689336298983</v>
      </c>
      <c r="BQ244" s="53">
        <f t="shared" si="100"/>
        <v>0</v>
      </c>
      <c r="BR244" s="53">
        <f t="shared" si="100"/>
        <v>0</v>
      </c>
      <c r="BS244" s="53">
        <f t="shared" si="100"/>
        <v>0</v>
      </c>
      <c r="BT244" s="53">
        <f t="shared" si="100"/>
        <v>0</v>
      </c>
    </row>
    <row r="245" spans="1:72" hidden="1" outlineLevel="1" x14ac:dyDescent="0.25">
      <c r="A245" s="11"/>
      <c r="C245" s="51"/>
      <c r="D245" s="8">
        <f t="shared" si="95"/>
        <v>0</v>
      </c>
      <c r="E245" s="8">
        <f t="shared" si="95"/>
        <v>0</v>
      </c>
      <c r="F245" s="8">
        <f t="shared" si="95"/>
        <v>0</v>
      </c>
      <c r="G245" s="8">
        <f t="shared" si="95"/>
        <v>0</v>
      </c>
      <c r="H245" s="8">
        <f t="shared" si="95"/>
        <v>0</v>
      </c>
      <c r="I245" s="8">
        <f t="shared" si="95"/>
        <v>0</v>
      </c>
      <c r="J245" s="8">
        <f t="shared" si="95"/>
        <v>0</v>
      </c>
      <c r="K245" s="8">
        <f t="shared" si="95"/>
        <v>0</v>
      </c>
      <c r="L245" s="8">
        <f t="shared" si="95"/>
        <v>0</v>
      </c>
      <c r="M245" s="8">
        <f t="shared" si="95"/>
        <v>0</v>
      </c>
      <c r="N245" s="8">
        <f t="shared" si="95"/>
        <v>0</v>
      </c>
      <c r="O245" s="8">
        <f t="shared" si="95"/>
        <v>0</v>
      </c>
      <c r="P245" s="8">
        <f t="shared" si="95"/>
        <v>0</v>
      </c>
      <c r="Q245" s="8">
        <f t="shared" si="95"/>
        <v>0</v>
      </c>
      <c r="R245" s="8">
        <f t="shared" si="95"/>
        <v>0</v>
      </c>
      <c r="S245" s="8">
        <f t="shared" si="95"/>
        <v>0</v>
      </c>
      <c r="T245" s="8">
        <f t="shared" ref="T245:BK250" si="101">+T169+T188+T207+T226</f>
        <v>0</v>
      </c>
      <c r="U245" s="8">
        <f t="shared" si="101"/>
        <v>0</v>
      </c>
      <c r="V245" s="8">
        <f t="shared" si="101"/>
        <v>0</v>
      </c>
      <c r="W245" s="8">
        <f t="shared" si="101"/>
        <v>0</v>
      </c>
      <c r="X245" s="8">
        <f t="shared" si="101"/>
        <v>0</v>
      </c>
      <c r="Y245" s="8">
        <f t="shared" si="101"/>
        <v>0</v>
      </c>
      <c r="Z245" s="8">
        <f t="shared" si="101"/>
        <v>0</v>
      </c>
      <c r="AA245" s="8">
        <f t="shared" si="101"/>
        <v>0</v>
      </c>
      <c r="AB245" s="8">
        <f t="shared" si="101"/>
        <v>0</v>
      </c>
      <c r="AC245" s="8">
        <f t="shared" si="101"/>
        <v>0</v>
      </c>
      <c r="AD245" s="8">
        <f t="shared" si="101"/>
        <v>0</v>
      </c>
      <c r="AE245" s="8">
        <f t="shared" si="101"/>
        <v>0</v>
      </c>
      <c r="AF245" s="8">
        <f t="shared" si="101"/>
        <v>0</v>
      </c>
      <c r="AG245" s="8">
        <f t="shared" si="101"/>
        <v>0</v>
      </c>
      <c r="AH245" s="8">
        <f t="shared" si="101"/>
        <v>0</v>
      </c>
      <c r="AI245" s="8">
        <f t="shared" si="101"/>
        <v>0</v>
      </c>
      <c r="AJ245" s="8">
        <f t="shared" si="101"/>
        <v>0</v>
      </c>
      <c r="AK245" s="8">
        <f t="shared" si="101"/>
        <v>0</v>
      </c>
      <c r="AL245" s="8">
        <f t="shared" si="101"/>
        <v>0</v>
      </c>
      <c r="AM245" s="8">
        <f t="shared" si="101"/>
        <v>0</v>
      </c>
      <c r="AN245" s="8">
        <f t="shared" si="101"/>
        <v>0</v>
      </c>
      <c r="AO245" s="8">
        <f t="shared" si="101"/>
        <v>0</v>
      </c>
      <c r="AP245" s="8">
        <f t="shared" si="101"/>
        <v>0</v>
      </c>
      <c r="AQ245" s="8">
        <f t="shared" si="101"/>
        <v>0</v>
      </c>
      <c r="AR245" s="8">
        <f t="shared" si="101"/>
        <v>0</v>
      </c>
      <c r="AS245" s="8">
        <f t="shared" si="101"/>
        <v>0</v>
      </c>
      <c r="AT245" s="8">
        <f t="shared" si="101"/>
        <v>0</v>
      </c>
      <c r="AU245" s="8">
        <f t="shared" si="101"/>
        <v>0</v>
      </c>
      <c r="AV245" s="8">
        <f t="shared" si="101"/>
        <v>0</v>
      </c>
      <c r="AW245" s="8">
        <f t="shared" si="101"/>
        <v>0</v>
      </c>
      <c r="AX245" s="8">
        <f t="shared" si="101"/>
        <v>0</v>
      </c>
      <c r="AY245" s="8">
        <f t="shared" si="101"/>
        <v>0</v>
      </c>
      <c r="AZ245" s="8">
        <f t="shared" si="101"/>
        <v>0</v>
      </c>
      <c r="BA245" s="8">
        <f t="shared" si="101"/>
        <v>0</v>
      </c>
      <c r="BB245" s="8">
        <f t="shared" si="101"/>
        <v>0</v>
      </c>
      <c r="BC245" s="8">
        <f t="shared" si="101"/>
        <v>0</v>
      </c>
      <c r="BD245" s="8">
        <f t="shared" si="101"/>
        <v>0</v>
      </c>
      <c r="BE245" s="8">
        <f t="shared" si="101"/>
        <v>0</v>
      </c>
      <c r="BF245" s="8">
        <f t="shared" si="101"/>
        <v>0</v>
      </c>
      <c r="BG245" s="8">
        <f t="shared" si="101"/>
        <v>0</v>
      </c>
      <c r="BH245" s="8">
        <f t="shared" si="101"/>
        <v>0</v>
      </c>
      <c r="BI245" s="8">
        <f t="shared" si="101"/>
        <v>0</v>
      </c>
      <c r="BJ245" s="8">
        <f t="shared" si="101"/>
        <v>0</v>
      </c>
      <c r="BK245" s="8">
        <f t="shared" si="101"/>
        <v>0</v>
      </c>
      <c r="BO245" s="23">
        <f t="shared" si="93"/>
        <v>0</v>
      </c>
      <c r="BP245" s="23">
        <f t="shared" si="96"/>
        <v>0</v>
      </c>
      <c r="BQ245" s="23">
        <f t="shared" si="94"/>
        <v>0</v>
      </c>
      <c r="BR245" s="23">
        <f t="shared" si="94"/>
        <v>0</v>
      </c>
      <c r="BS245" s="23">
        <f t="shared" si="94"/>
        <v>0</v>
      </c>
      <c r="BT245" s="23">
        <f t="shared" si="94"/>
        <v>0</v>
      </c>
    </row>
    <row r="246" spans="1:72" hidden="1" outlineLevel="1" x14ac:dyDescent="0.25">
      <c r="A246" s="11"/>
      <c r="C246" s="51"/>
      <c r="D246" s="8">
        <f t="shared" si="95"/>
        <v>0</v>
      </c>
      <c r="E246" s="8">
        <f t="shared" si="95"/>
        <v>0</v>
      </c>
      <c r="F246" s="8">
        <f t="shared" si="95"/>
        <v>0</v>
      </c>
      <c r="G246" s="8">
        <f t="shared" si="95"/>
        <v>0</v>
      </c>
      <c r="H246" s="8">
        <f t="shared" si="95"/>
        <v>0</v>
      </c>
      <c r="I246" s="8">
        <f t="shared" si="95"/>
        <v>0</v>
      </c>
      <c r="J246" s="8">
        <f t="shared" si="95"/>
        <v>0</v>
      </c>
      <c r="K246" s="8">
        <f t="shared" si="95"/>
        <v>0</v>
      </c>
      <c r="L246" s="8">
        <f t="shared" si="95"/>
        <v>0</v>
      </c>
      <c r="M246" s="8">
        <f t="shared" si="95"/>
        <v>0</v>
      </c>
      <c r="N246" s="8">
        <f t="shared" si="95"/>
        <v>0</v>
      </c>
      <c r="O246" s="8">
        <f t="shared" si="95"/>
        <v>0</v>
      </c>
      <c r="P246" s="8">
        <f t="shared" si="95"/>
        <v>0</v>
      </c>
      <c r="Q246" s="8">
        <f t="shared" si="95"/>
        <v>0</v>
      </c>
      <c r="R246" s="8">
        <f t="shared" si="95"/>
        <v>0</v>
      </c>
      <c r="S246" s="8">
        <f t="shared" si="95"/>
        <v>0</v>
      </c>
      <c r="T246" s="8">
        <f t="shared" si="101"/>
        <v>0</v>
      </c>
      <c r="U246" s="8">
        <f t="shared" si="101"/>
        <v>0</v>
      </c>
      <c r="V246" s="8">
        <f t="shared" si="101"/>
        <v>0</v>
      </c>
      <c r="W246" s="8">
        <f t="shared" si="101"/>
        <v>0</v>
      </c>
      <c r="X246" s="8">
        <f t="shared" si="101"/>
        <v>0</v>
      </c>
      <c r="Y246" s="8">
        <f t="shared" si="101"/>
        <v>0</v>
      </c>
      <c r="Z246" s="8">
        <f t="shared" si="101"/>
        <v>0</v>
      </c>
      <c r="AA246" s="8">
        <f t="shared" si="101"/>
        <v>0</v>
      </c>
      <c r="AB246" s="8">
        <f t="shared" si="101"/>
        <v>0</v>
      </c>
      <c r="AC246" s="8">
        <f t="shared" si="101"/>
        <v>0</v>
      </c>
      <c r="AD246" s="8">
        <f t="shared" si="101"/>
        <v>0</v>
      </c>
      <c r="AE246" s="8">
        <f t="shared" si="101"/>
        <v>0</v>
      </c>
      <c r="AF246" s="8">
        <f t="shared" si="101"/>
        <v>0</v>
      </c>
      <c r="AG246" s="8">
        <f t="shared" si="101"/>
        <v>0</v>
      </c>
      <c r="AH246" s="8">
        <f t="shared" si="101"/>
        <v>0</v>
      </c>
      <c r="AI246" s="8">
        <f t="shared" si="101"/>
        <v>0</v>
      </c>
      <c r="AJ246" s="8">
        <f t="shared" si="101"/>
        <v>0</v>
      </c>
      <c r="AK246" s="8">
        <f t="shared" si="101"/>
        <v>0</v>
      </c>
      <c r="AL246" s="8">
        <f t="shared" si="101"/>
        <v>0</v>
      </c>
      <c r="AM246" s="8">
        <f t="shared" si="101"/>
        <v>0</v>
      </c>
      <c r="AN246" s="8">
        <f t="shared" si="101"/>
        <v>0</v>
      </c>
      <c r="AO246" s="8">
        <f t="shared" si="101"/>
        <v>0</v>
      </c>
      <c r="AP246" s="8">
        <f t="shared" si="101"/>
        <v>0</v>
      </c>
      <c r="AQ246" s="8">
        <f t="shared" si="101"/>
        <v>0</v>
      </c>
      <c r="AR246" s="8">
        <f t="shared" si="101"/>
        <v>0</v>
      </c>
      <c r="AS246" s="8">
        <f t="shared" si="101"/>
        <v>0</v>
      </c>
      <c r="AT246" s="8">
        <f t="shared" si="101"/>
        <v>0</v>
      </c>
      <c r="AU246" s="8">
        <f t="shared" si="101"/>
        <v>0</v>
      </c>
      <c r="AV246" s="8">
        <f t="shared" si="101"/>
        <v>0</v>
      </c>
      <c r="AW246" s="8">
        <f t="shared" si="101"/>
        <v>0</v>
      </c>
      <c r="AX246" s="8">
        <f t="shared" si="101"/>
        <v>0</v>
      </c>
      <c r="AY246" s="8">
        <f t="shared" si="101"/>
        <v>0</v>
      </c>
      <c r="AZ246" s="8">
        <f t="shared" si="101"/>
        <v>0</v>
      </c>
      <c r="BA246" s="8">
        <f t="shared" si="101"/>
        <v>0</v>
      </c>
      <c r="BB246" s="8">
        <f t="shared" si="101"/>
        <v>0</v>
      </c>
      <c r="BC246" s="8">
        <f t="shared" si="101"/>
        <v>0</v>
      </c>
      <c r="BD246" s="8">
        <f t="shared" si="101"/>
        <v>0</v>
      </c>
      <c r="BE246" s="8">
        <f t="shared" si="101"/>
        <v>0</v>
      </c>
      <c r="BF246" s="8">
        <f t="shared" si="101"/>
        <v>0</v>
      </c>
      <c r="BG246" s="8">
        <f t="shared" si="101"/>
        <v>0</v>
      </c>
      <c r="BH246" s="8">
        <f t="shared" si="101"/>
        <v>0</v>
      </c>
      <c r="BI246" s="8">
        <f t="shared" si="101"/>
        <v>0</v>
      </c>
      <c r="BJ246" s="8">
        <f t="shared" si="101"/>
        <v>0</v>
      </c>
      <c r="BK246" s="8">
        <f t="shared" si="101"/>
        <v>0</v>
      </c>
      <c r="BO246" s="23">
        <f t="shared" si="93"/>
        <v>0</v>
      </c>
      <c r="BP246" s="23">
        <f t="shared" si="96"/>
        <v>0</v>
      </c>
      <c r="BQ246" s="23">
        <f t="shared" si="94"/>
        <v>0</v>
      </c>
      <c r="BR246" s="23">
        <f t="shared" si="94"/>
        <v>0</v>
      </c>
      <c r="BS246" s="23">
        <f t="shared" si="94"/>
        <v>0</v>
      </c>
      <c r="BT246" s="23">
        <f t="shared" si="94"/>
        <v>0</v>
      </c>
    </row>
    <row r="247" spans="1:72" hidden="1" outlineLevel="1" x14ac:dyDescent="0.25">
      <c r="A247" s="11"/>
      <c r="C247" s="51"/>
      <c r="D247" s="8">
        <f t="shared" si="95"/>
        <v>0</v>
      </c>
      <c r="E247" s="8">
        <f t="shared" si="95"/>
        <v>0</v>
      </c>
      <c r="F247" s="8">
        <f t="shared" si="95"/>
        <v>0</v>
      </c>
      <c r="G247" s="8">
        <f t="shared" si="95"/>
        <v>0</v>
      </c>
      <c r="H247" s="8">
        <f t="shared" si="95"/>
        <v>0</v>
      </c>
      <c r="I247" s="8">
        <f t="shared" si="95"/>
        <v>0</v>
      </c>
      <c r="J247" s="8">
        <f t="shared" si="95"/>
        <v>0</v>
      </c>
      <c r="K247" s="8">
        <f t="shared" si="95"/>
        <v>0</v>
      </c>
      <c r="L247" s="8">
        <f t="shared" si="95"/>
        <v>0</v>
      </c>
      <c r="M247" s="8">
        <f t="shared" si="95"/>
        <v>0</v>
      </c>
      <c r="N247" s="8">
        <f t="shared" si="95"/>
        <v>0</v>
      </c>
      <c r="O247" s="8">
        <f t="shared" si="95"/>
        <v>0</v>
      </c>
      <c r="P247" s="8">
        <f t="shared" si="95"/>
        <v>0</v>
      </c>
      <c r="Q247" s="8">
        <f t="shared" si="95"/>
        <v>0</v>
      </c>
      <c r="R247" s="8">
        <f t="shared" si="95"/>
        <v>0</v>
      </c>
      <c r="S247" s="8">
        <f t="shared" si="95"/>
        <v>0</v>
      </c>
      <c r="T247" s="8">
        <f t="shared" si="101"/>
        <v>0</v>
      </c>
      <c r="U247" s="8">
        <f t="shared" si="101"/>
        <v>0</v>
      </c>
      <c r="V247" s="8">
        <f t="shared" si="101"/>
        <v>0</v>
      </c>
      <c r="W247" s="8">
        <f t="shared" si="101"/>
        <v>0</v>
      </c>
      <c r="X247" s="8">
        <f t="shared" si="101"/>
        <v>0</v>
      </c>
      <c r="Y247" s="8">
        <f t="shared" si="101"/>
        <v>0</v>
      </c>
      <c r="Z247" s="8">
        <f t="shared" si="101"/>
        <v>0</v>
      </c>
      <c r="AA247" s="8">
        <f t="shared" si="101"/>
        <v>0</v>
      </c>
      <c r="AB247" s="8">
        <f t="shared" si="101"/>
        <v>0</v>
      </c>
      <c r="AC247" s="8">
        <f t="shared" si="101"/>
        <v>0</v>
      </c>
      <c r="AD247" s="8">
        <f t="shared" si="101"/>
        <v>0</v>
      </c>
      <c r="AE247" s="8">
        <f t="shared" si="101"/>
        <v>0</v>
      </c>
      <c r="AF247" s="8">
        <f t="shared" si="101"/>
        <v>0</v>
      </c>
      <c r="AG247" s="8">
        <f t="shared" si="101"/>
        <v>0</v>
      </c>
      <c r="AH247" s="8">
        <f t="shared" si="101"/>
        <v>0</v>
      </c>
      <c r="AI247" s="8">
        <f t="shared" si="101"/>
        <v>0</v>
      </c>
      <c r="AJ247" s="8">
        <f t="shared" si="101"/>
        <v>0</v>
      </c>
      <c r="AK247" s="8">
        <f t="shared" si="101"/>
        <v>0</v>
      </c>
      <c r="AL247" s="8">
        <f t="shared" si="101"/>
        <v>0</v>
      </c>
      <c r="AM247" s="8">
        <f t="shared" si="101"/>
        <v>0</v>
      </c>
      <c r="AN247" s="8">
        <f t="shared" si="101"/>
        <v>0</v>
      </c>
      <c r="AO247" s="8">
        <f t="shared" si="101"/>
        <v>0</v>
      </c>
      <c r="AP247" s="8">
        <f t="shared" si="101"/>
        <v>0</v>
      </c>
      <c r="AQ247" s="8">
        <f t="shared" si="101"/>
        <v>0</v>
      </c>
      <c r="AR247" s="8">
        <f t="shared" si="101"/>
        <v>0</v>
      </c>
      <c r="AS247" s="8">
        <f t="shared" si="101"/>
        <v>0</v>
      </c>
      <c r="AT247" s="8">
        <f t="shared" si="101"/>
        <v>0</v>
      </c>
      <c r="AU247" s="8">
        <f t="shared" si="101"/>
        <v>0</v>
      </c>
      <c r="AV247" s="8">
        <f t="shared" si="101"/>
        <v>0</v>
      </c>
      <c r="AW247" s="8">
        <f t="shared" si="101"/>
        <v>0</v>
      </c>
      <c r="AX247" s="8">
        <f t="shared" si="101"/>
        <v>0</v>
      </c>
      <c r="AY247" s="8">
        <f t="shared" si="101"/>
        <v>0</v>
      </c>
      <c r="AZ247" s="8">
        <f t="shared" si="101"/>
        <v>0</v>
      </c>
      <c r="BA247" s="8">
        <f t="shared" si="101"/>
        <v>0</v>
      </c>
      <c r="BB247" s="8">
        <f t="shared" si="101"/>
        <v>0</v>
      </c>
      <c r="BC247" s="8">
        <f t="shared" si="101"/>
        <v>0</v>
      </c>
      <c r="BD247" s="8">
        <f t="shared" si="101"/>
        <v>0</v>
      </c>
      <c r="BE247" s="8">
        <f t="shared" si="101"/>
        <v>0</v>
      </c>
      <c r="BF247" s="8">
        <f t="shared" si="101"/>
        <v>0</v>
      </c>
      <c r="BG247" s="8">
        <f t="shared" si="101"/>
        <v>0</v>
      </c>
      <c r="BH247" s="8">
        <f t="shared" si="101"/>
        <v>0</v>
      </c>
      <c r="BI247" s="8">
        <f t="shared" si="101"/>
        <v>0</v>
      </c>
      <c r="BJ247" s="8">
        <f t="shared" si="101"/>
        <v>0</v>
      </c>
      <c r="BK247" s="8">
        <f t="shared" si="101"/>
        <v>0</v>
      </c>
      <c r="BO247" s="23">
        <f t="shared" si="93"/>
        <v>0</v>
      </c>
      <c r="BP247" s="23">
        <f t="shared" si="96"/>
        <v>0</v>
      </c>
      <c r="BQ247" s="23">
        <f t="shared" si="94"/>
        <v>0</v>
      </c>
      <c r="BR247" s="23">
        <f t="shared" si="94"/>
        <v>0</v>
      </c>
      <c r="BS247" s="23">
        <f t="shared" si="94"/>
        <v>0</v>
      </c>
      <c r="BT247" s="23">
        <f t="shared" si="94"/>
        <v>0</v>
      </c>
    </row>
    <row r="248" spans="1:72" hidden="1" outlineLevel="1" x14ac:dyDescent="0.25">
      <c r="A248" s="11"/>
      <c r="C248" s="51"/>
      <c r="D248" s="8">
        <f t="shared" si="95"/>
        <v>0</v>
      </c>
      <c r="E248" s="8">
        <f t="shared" si="95"/>
        <v>0</v>
      </c>
      <c r="F248" s="8">
        <f t="shared" si="95"/>
        <v>0</v>
      </c>
      <c r="G248" s="8">
        <f t="shared" si="95"/>
        <v>0</v>
      </c>
      <c r="H248" s="8">
        <f t="shared" si="95"/>
        <v>0</v>
      </c>
      <c r="I248" s="8">
        <f t="shared" si="95"/>
        <v>0</v>
      </c>
      <c r="J248" s="8">
        <f t="shared" si="95"/>
        <v>0</v>
      </c>
      <c r="K248" s="8">
        <f t="shared" si="95"/>
        <v>0</v>
      </c>
      <c r="L248" s="8">
        <f t="shared" si="95"/>
        <v>0</v>
      </c>
      <c r="M248" s="8">
        <f t="shared" si="95"/>
        <v>0</v>
      </c>
      <c r="N248" s="8">
        <f t="shared" si="95"/>
        <v>0</v>
      </c>
      <c r="O248" s="8">
        <f t="shared" si="95"/>
        <v>0</v>
      </c>
      <c r="P248" s="8">
        <f t="shared" si="95"/>
        <v>0</v>
      </c>
      <c r="Q248" s="8">
        <f t="shared" si="95"/>
        <v>0</v>
      </c>
      <c r="R248" s="8">
        <f t="shared" si="95"/>
        <v>0</v>
      </c>
      <c r="S248" s="8">
        <f t="shared" si="95"/>
        <v>0</v>
      </c>
      <c r="T248" s="8">
        <f t="shared" si="101"/>
        <v>0</v>
      </c>
      <c r="U248" s="8">
        <f t="shared" si="101"/>
        <v>0</v>
      </c>
      <c r="V248" s="8">
        <f t="shared" si="101"/>
        <v>0</v>
      </c>
      <c r="W248" s="8">
        <f t="shared" si="101"/>
        <v>0</v>
      </c>
      <c r="X248" s="8">
        <f t="shared" si="101"/>
        <v>0</v>
      </c>
      <c r="Y248" s="8">
        <f t="shared" si="101"/>
        <v>0</v>
      </c>
      <c r="Z248" s="8">
        <f t="shared" si="101"/>
        <v>0</v>
      </c>
      <c r="AA248" s="8">
        <f t="shared" si="101"/>
        <v>0</v>
      </c>
      <c r="AB248" s="8">
        <f t="shared" si="101"/>
        <v>0</v>
      </c>
      <c r="AC248" s="8">
        <f t="shared" si="101"/>
        <v>0</v>
      </c>
      <c r="AD248" s="8">
        <f t="shared" si="101"/>
        <v>0</v>
      </c>
      <c r="AE248" s="8">
        <f t="shared" si="101"/>
        <v>0</v>
      </c>
      <c r="AF248" s="8">
        <f t="shared" si="101"/>
        <v>0</v>
      </c>
      <c r="AG248" s="8">
        <f t="shared" si="101"/>
        <v>0</v>
      </c>
      <c r="AH248" s="8">
        <f t="shared" si="101"/>
        <v>0</v>
      </c>
      <c r="AI248" s="8">
        <f t="shared" si="101"/>
        <v>0</v>
      </c>
      <c r="AJ248" s="8">
        <f t="shared" si="101"/>
        <v>0</v>
      </c>
      <c r="AK248" s="8">
        <f t="shared" si="101"/>
        <v>0</v>
      </c>
      <c r="AL248" s="8">
        <f t="shared" si="101"/>
        <v>0</v>
      </c>
      <c r="AM248" s="8">
        <f t="shared" si="101"/>
        <v>0</v>
      </c>
      <c r="AN248" s="8">
        <f t="shared" si="101"/>
        <v>0</v>
      </c>
      <c r="AO248" s="8">
        <f t="shared" si="101"/>
        <v>0</v>
      </c>
      <c r="AP248" s="8">
        <f t="shared" si="101"/>
        <v>0</v>
      </c>
      <c r="AQ248" s="8">
        <f t="shared" si="101"/>
        <v>0</v>
      </c>
      <c r="AR248" s="8">
        <f t="shared" si="101"/>
        <v>0</v>
      </c>
      <c r="AS248" s="8">
        <f t="shared" si="101"/>
        <v>0</v>
      </c>
      <c r="AT248" s="8">
        <f t="shared" si="101"/>
        <v>0</v>
      </c>
      <c r="AU248" s="8">
        <f t="shared" si="101"/>
        <v>0</v>
      </c>
      <c r="AV248" s="8">
        <f t="shared" si="101"/>
        <v>0</v>
      </c>
      <c r="AW248" s="8">
        <f t="shared" si="101"/>
        <v>0</v>
      </c>
      <c r="AX248" s="8">
        <f t="shared" si="101"/>
        <v>0</v>
      </c>
      <c r="AY248" s="8">
        <f t="shared" si="101"/>
        <v>0</v>
      </c>
      <c r="AZ248" s="8">
        <f t="shared" si="101"/>
        <v>0</v>
      </c>
      <c r="BA248" s="8">
        <f t="shared" si="101"/>
        <v>0</v>
      </c>
      <c r="BB248" s="8">
        <f t="shared" si="101"/>
        <v>0</v>
      </c>
      <c r="BC248" s="8">
        <f t="shared" si="101"/>
        <v>0</v>
      </c>
      <c r="BD248" s="8">
        <f t="shared" si="101"/>
        <v>0</v>
      </c>
      <c r="BE248" s="8">
        <f t="shared" si="101"/>
        <v>0</v>
      </c>
      <c r="BF248" s="8">
        <f t="shared" si="101"/>
        <v>0</v>
      </c>
      <c r="BG248" s="8">
        <f t="shared" si="101"/>
        <v>0</v>
      </c>
      <c r="BH248" s="8">
        <f t="shared" si="101"/>
        <v>0</v>
      </c>
      <c r="BI248" s="8">
        <f t="shared" si="101"/>
        <v>0</v>
      </c>
      <c r="BJ248" s="8">
        <f t="shared" si="101"/>
        <v>0</v>
      </c>
      <c r="BK248" s="8">
        <f t="shared" si="101"/>
        <v>0</v>
      </c>
      <c r="BO248" s="23">
        <f t="shared" si="93"/>
        <v>0</v>
      </c>
      <c r="BP248" s="23">
        <f t="shared" si="96"/>
        <v>0</v>
      </c>
      <c r="BQ248" s="23">
        <f t="shared" si="94"/>
        <v>0</v>
      </c>
      <c r="BR248" s="23">
        <f t="shared" si="94"/>
        <v>0</v>
      </c>
      <c r="BS248" s="23">
        <f t="shared" si="94"/>
        <v>0</v>
      </c>
      <c r="BT248" s="23">
        <f t="shared" si="94"/>
        <v>0</v>
      </c>
    </row>
    <row r="249" spans="1:72" hidden="1" outlineLevel="2" x14ac:dyDescent="0.25">
      <c r="A249" s="11"/>
      <c r="C249" s="2"/>
      <c r="D249" s="8">
        <f t="shared" si="95"/>
        <v>0</v>
      </c>
      <c r="E249" s="8">
        <f t="shared" si="95"/>
        <v>0</v>
      </c>
      <c r="F249" s="8">
        <f t="shared" si="95"/>
        <v>0</v>
      </c>
      <c r="G249" s="8">
        <f t="shared" si="95"/>
        <v>0</v>
      </c>
      <c r="H249" s="8">
        <f t="shared" si="95"/>
        <v>0</v>
      </c>
      <c r="I249" s="8">
        <f t="shared" si="95"/>
        <v>0</v>
      </c>
      <c r="J249" s="8">
        <f t="shared" si="95"/>
        <v>0</v>
      </c>
      <c r="K249" s="8">
        <f t="shared" si="95"/>
        <v>0</v>
      </c>
      <c r="L249" s="8">
        <f t="shared" si="95"/>
        <v>0</v>
      </c>
      <c r="M249" s="8">
        <f t="shared" si="95"/>
        <v>0</v>
      </c>
      <c r="N249" s="8">
        <f t="shared" si="95"/>
        <v>0</v>
      </c>
      <c r="O249" s="8">
        <f t="shared" si="95"/>
        <v>0</v>
      </c>
      <c r="P249" s="8">
        <f t="shared" si="95"/>
        <v>0</v>
      </c>
      <c r="Q249" s="8">
        <f t="shared" si="95"/>
        <v>0</v>
      </c>
      <c r="R249" s="8">
        <f t="shared" si="95"/>
        <v>0</v>
      </c>
      <c r="S249" s="8">
        <f t="shared" si="95"/>
        <v>0</v>
      </c>
      <c r="T249" s="8">
        <f t="shared" si="101"/>
        <v>0</v>
      </c>
      <c r="U249" s="8">
        <f t="shared" si="101"/>
        <v>0</v>
      </c>
      <c r="V249" s="8">
        <f t="shared" si="101"/>
        <v>0</v>
      </c>
      <c r="W249" s="8">
        <f t="shared" si="101"/>
        <v>0</v>
      </c>
      <c r="X249" s="8">
        <f t="shared" si="101"/>
        <v>0</v>
      </c>
      <c r="Y249" s="8">
        <f t="shared" si="101"/>
        <v>0</v>
      </c>
      <c r="Z249" s="8">
        <f t="shared" si="101"/>
        <v>0</v>
      </c>
      <c r="AA249" s="8">
        <f t="shared" si="101"/>
        <v>0</v>
      </c>
      <c r="AB249" s="8">
        <f t="shared" si="101"/>
        <v>0</v>
      </c>
      <c r="AC249" s="8">
        <f t="shared" si="101"/>
        <v>0</v>
      </c>
      <c r="AD249" s="8">
        <f t="shared" si="101"/>
        <v>0</v>
      </c>
      <c r="AE249" s="8">
        <f t="shared" si="101"/>
        <v>0</v>
      </c>
      <c r="AF249" s="8">
        <f t="shared" si="101"/>
        <v>0</v>
      </c>
      <c r="AG249" s="8">
        <f t="shared" si="101"/>
        <v>0</v>
      </c>
      <c r="AH249" s="8">
        <f t="shared" si="101"/>
        <v>0</v>
      </c>
      <c r="AI249" s="8">
        <f t="shared" si="101"/>
        <v>0</v>
      </c>
      <c r="AJ249" s="8">
        <f t="shared" si="101"/>
        <v>0</v>
      </c>
      <c r="AK249" s="8">
        <f t="shared" si="101"/>
        <v>0</v>
      </c>
      <c r="AL249" s="8">
        <f t="shared" si="101"/>
        <v>0</v>
      </c>
      <c r="AM249" s="8">
        <f t="shared" si="101"/>
        <v>0</v>
      </c>
      <c r="AN249" s="8">
        <f t="shared" si="101"/>
        <v>0</v>
      </c>
      <c r="AO249" s="8">
        <f t="shared" si="101"/>
        <v>0</v>
      </c>
      <c r="AP249" s="8">
        <f t="shared" si="101"/>
        <v>0</v>
      </c>
      <c r="AQ249" s="8">
        <f t="shared" si="101"/>
        <v>0</v>
      </c>
      <c r="AR249" s="8">
        <f t="shared" si="101"/>
        <v>0</v>
      </c>
      <c r="AS249" s="8">
        <f t="shared" si="101"/>
        <v>0</v>
      </c>
      <c r="AT249" s="8">
        <f t="shared" si="101"/>
        <v>0</v>
      </c>
      <c r="AU249" s="8">
        <f t="shared" si="101"/>
        <v>0</v>
      </c>
      <c r="AV249" s="8">
        <f t="shared" si="101"/>
        <v>0</v>
      </c>
      <c r="AW249" s="8">
        <f t="shared" si="101"/>
        <v>0</v>
      </c>
      <c r="AX249" s="8">
        <f t="shared" si="101"/>
        <v>0</v>
      </c>
      <c r="AY249" s="8">
        <f t="shared" si="101"/>
        <v>0</v>
      </c>
      <c r="AZ249" s="8">
        <f t="shared" si="101"/>
        <v>0</v>
      </c>
      <c r="BA249" s="8">
        <f t="shared" si="101"/>
        <v>0</v>
      </c>
      <c r="BB249" s="8">
        <f t="shared" si="101"/>
        <v>0</v>
      </c>
      <c r="BC249" s="8">
        <f t="shared" si="101"/>
        <v>0</v>
      </c>
      <c r="BD249" s="8">
        <f t="shared" si="101"/>
        <v>0</v>
      </c>
      <c r="BE249" s="8">
        <f t="shared" si="101"/>
        <v>0</v>
      </c>
      <c r="BF249" s="8">
        <f t="shared" si="101"/>
        <v>0</v>
      </c>
      <c r="BG249" s="8">
        <f t="shared" si="101"/>
        <v>0</v>
      </c>
      <c r="BH249" s="8">
        <f t="shared" si="101"/>
        <v>0</v>
      </c>
      <c r="BI249" s="8">
        <f t="shared" si="101"/>
        <v>0</v>
      </c>
      <c r="BJ249" s="8">
        <f t="shared" si="101"/>
        <v>0</v>
      </c>
      <c r="BK249" s="8">
        <f t="shared" si="101"/>
        <v>0</v>
      </c>
      <c r="BO249" s="23">
        <f t="shared" si="93"/>
        <v>0</v>
      </c>
      <c r="BP249" s="23">
        <f t="shared" si="96"/>
        <v>0</v>
      </c>
      <c r="BQ249" s="23">
        <f t="shared" si="94"/>
        <v>0</v>
      </c>
      <c r="BR249" s="23">
        <f t="shared" si="94"/>
        <v>0</v>
      </c>
      <c r="BS249" s="23">
        <f t="shared" si="94"/>
        <v>0</v>
      </c>
      <c r="BT249" s="23">
        <f t="shared" si="94"/>
        <v>0</v>
      </c>
    </row>
    <row r="250" spans="1:72" hidden="1" outlineLevel="2" x14ac:dyDescent="0.25">
      <c r="A250" s="11"/>
      <c r="C250" s="2"/>
      <c r="D250" s="8">
        <f t="shared" si="95"/>
        <v>0</v>
      </c>
      <c r="E250" s="8">
        <f t="shared" si="95"/>
        <v>0</v>
      </c>
      <c r="F250" s="8">
        <f t="shared" si="95"/>
        <v>0</v>
      </c>
      <c r="G250" s="8">
        <f t="shared" si="95"/>
        <v>0</v>
      </c>
      <c r="H250" s="8">
        <f t="shared" si="95"/>
        <v>0</v>
      </c>
      <c r="I250" s="8">
        <f t="shared" si="95"/>
        <v>0</v>
      </c>
      <c r="J250" s="8">
        <f t="shared" si="95"/>
        <v>0</v>
      </c>
      <c r="K250" s="8">
        <f t="shared" si="95"/>
        <v>0</v>
      </c>
      <c r="L250" s="8">
        <f t="shared" si="95"/>
        <v>0</v>
      </c>
      <c r="M250" s="8">
        <f t="shared" si="95"/>
        <v>0</v>
      </c>
      <c r="N250" s="8">
        <f t="shared" si="95"/>
        <v>0</v>
      </c>
      <c r="O250" s="8">
        <f t="shared" si="95"/>
        <v>0</v>
      </c>
      <c r="P250" s="8">
        <f t="shared" si="95"/>
        <v>0</v>
      </c>
      <c r="Q250" s="8">
        <f t="shared" si="95"/>
        <v>0</v>
      </c>
      <c r="R250" s="8">
        <f t="shared" si="95"/>
        <v>0</v>
      </c>
      <c r="S250" s="8">
        <f t="shared" si="95"/>
        <v>0</v>
      </c>
      <c r="T250" s="8">
        <f t="shared" si="101"/>
        <v>0</v>
      </c>
      <c r="U250" s="8">
        <f t="shared" si="101"/>
        <v>0</v>
      </c>
      <c r="V250" s="8">
        <f t="shared" si="101"/>
        <v>0</v>
      </c>
      <c r="W250" s="8">
        <f t="shared" si="101"/>
        <v>0</v>
      </c>
      <c r="X250" s="8">
        <f t="shared" si="101"/>
        <v>0</v>
      </c>
      <c r="Y250" s="8">
        <f t="shared" si="101"/>
        <v>0</v>
      </c>
      <c r="Z250" s="8">
        <f t="shared" si="101"/>
        <v>0</v>
      </c>
      <c r="AA250" s="8">
        <f t="shared" si="101"/>
        <v>0</v>
      </c>
      <c r="AB250" s="8">
        <f t="shared" si="101"/>
        <v>0</v>
      </c>
      <c r="AC250" s="8">
        <f t="shared" si="101"/>
        <v>0</v>
      </c>
      <c r="AD250" s="8">
        <f t="shared" si="101"/>
        <v>0</v>
      </c>
      <c r="AE250" s="8">
        <f t="shared" si="101"/>
        <v>0</v>
      </c>
      <c r="AF250" s="8">
        <f t="shared" si="101"/>
        <v>0</v>
      </c>
      <c r="AG250" s="8">
        <f t="shared" si="101"/>
        <v>0</v>
      </c>
      <c r="AH250" s="8">
        <f t="shared" si="101"/>
        <v>0</v>
      </c>
      <c r="AI250" s="8">
        <f t="shared" si="101"/>
        <v>0</v>
      </c>
      <c r="AJ250" s="8">
        <f t="shared" si="101"/>
        <v>0</v>
      </c>
      <c r="AK250" s="8">
        <f t="shared" si="101"/>
        <v>0</v>
      </c>
      <c r="AL250" s="8">
        <f t="shared" si="101"/>
        <v>0</v>
      </c>
      <c r="AM250" s="8">
        <f t="shared" si="101"/>
        <v>0</v>
      </c>
      <c r="AN250" s="8">
        <f t="shared" si="101"/>
        <v>0</v>
      </c>
      <c r="AO250" s="8">
        <f t="shared" si="101"/>
        <v>0</v>
      </c>
      <c r="AP250" s="8">
        <f t="shared" si="101"/>
        <v>0</v>
      </c>
      <c r="AQ250" s="8">
        <f t="shared" si="101"/>
        <v>0</v>
      </c>
      <c r="AR250" s="8">
        <f t="shared" si="101"/>
        <v>0</v>
      </c>
      <c r="AS250" s="8">
        <f t="shared" si="101"/>
        <v>0</v>
      </c>
      <c r="AT250" s="8">
        <f t="shared" si="101"/>
        <v>0</v>
      </c>
      <c r="AU250" s="8">
        <f t="shared" si="101"/>
        <v>0</v>
      </c>
      <c r="AV250" s="8">
        <f t="shared" si="101"/>
        <v>0</v>
      </c>
      <c r="AW250" s="8">
        <f t="shared" si="101"/>
        <v>0</v>
      </c>
      <c r="AX250" s="8">
        <f t="shared" si="101"/>
        <v>0</v>
      </c>
      <c r="AY250" s="8">
        <f t="shared" si="101"/>
        <v>0</v>
      </c>
      <c r="AZ250" s="8">
        <f t="shared" si="101"/>
        <v>0</v>
      </c>
      <c r="BA250" s="8">
        <f t="shared" si="101"/>
        <v>0</v>
      </c>
      <c r="BB250" s="8">
        <f t="shared" si="101"/>
        <v>0</v>
      </c>
      <c r="BC250" s="8">
        <f t="shared" ref="BC250:BK250" si="102">+BC174+BC193+BC212+BC231</f>
        <v>0</v>
      </c>
      <c r="BD250" s="8">
        <f t="shared" si="102"/>
        <v>0</v>
      </c>
      <c r="BE250" s="8">
        <f t="shared" si="102"/>
        <v>0</v>
      </c>
      <c r="BF250" s="8">
        <f t="shared" si="102"/>
        <v>0</v>
      </c>
      <c r="BG250" s="8">
        <f t="shared" si="102"/>
        <v>0</v>
      </c>
      <c r="BH250" s="8">
        <f t="shared" si="102"/>
        <v>0</v>
      </c>
      <c r="BI250" s="8">
        <f t="shared" si="102"/>
        <v>0</v>
      </c>
      <c r="BJ250" s="8">
        <f t="shared" si="102"/>
        <v>0</v>
      </c>
      <c r="BK250" s="8">
        <f t="shared" si="102"/>
        <v>0</v>
      </c>
      <c r="BO250" s="23">
        <f t="shared" si="93"/>
        <v>0</v>
      </c>
      <c r="BP250" s="23">
        <f t="shared" si="96"/>
        <v>0</v>
      </c>
      <c r="BQ250" s="23">
        <f t="shared" si="94"/>
        <v>0</v>
      </c>
      <c r="BR250" s="23">
        <f t="shared" si="94"/>
        <v>0</v>
      </c>
      <c r="BS250" s="23">
        <f t="shared" si="94"/>
        <v>0</v>
      </c>
      <c r="BT250" s="23">
        <f t="shared" si="94"/>
        <v>0</v>
      </c>
    </row>
    <row r="251" spans="1:72" ht="14.45" hidden="1" customHeight="1" outlineLevel="1" x14ac:dyDescent="0.25">
      <c r="A251" s="11"/>
      <c r="C251" s="51"/>
      <c r="D251" s="53">
        <f>SUM(D249:D250)</f>
        <v>0</v>
      </c>
      <c r="E251" s="53">
        <f t="shared" ref="E251:BK251" si="103">SUM(E249:E250)</f>
        <v>0</v>
      </c>
      <c r="F251" s="53">
        <f t="shared" si="103"/>
        <v>0</v>
      </c>
      <c r="G251" s="53">
        <f t="shared" si="103"/>
        <v>0</v>
      </c>
      <c r="H251" s="53">
        <f t="shared" si="103"/>
        <v>0</v>
      </c>
      <c r="I251" s="53">
        <f t="shared" si="103"/>
        <v>0</v>
      </c>
      <c r="J251" s="53">
        <f t="shared" si="103"/>
        <v>0</v>
      </c>
      <c r="K251" s="53">
        <f t="shared" si="103"/>
        <v>0</v>
      </c>
      <c r="L251" s="53">
        <f t="shared" si="103"/>
        <v>0</v>
      </c>
      <c r="M251" s="53">
        <f t="shared" si="103"/>
        <v>0</v>
      </c>
      <c r="N251" s="53">
        <f t="shared" si="103"/>
        <v>0</v>
      </c>
      <c r="O251" s="53">
        <f t="shared" si="103"/>
        <v>0</v>
      </c>
      <c r="P251" s="53">
        <f t="shared" si="103"/>
        <v>0</v>
      </c>
      <c r="Q251" s="53">
        <f t="shared" si="103"/>
        <v>0</v>
      </c>
      <c r="R251" s="53">
        <f t="shared" si="103"/>
        <v>0</v>
      </c>
      <c r="S251" s="53">
        <f t="shared" si="103"/>
        <v>0</v>
      </c>
      <c r="T251" s="53">
        <f t="shared" si="103"/>
        <v>0</v>
      </c>
      <c r="U251" s="53">
        <f t="shared" si="103"/>
        <v>0</v>
      </c>
      <c r="V251" s="53">
        <f t="shared" si="103"/>
        <v>0</v>
      </c>
      <c r="W251" s="53">
        <f t="shared" si="103"/>
        <v>0</v>
      </c>
      <c r="X251" s="53">
        <f t="shared" si="103"/>
        <v>0</v>
      </c>
      <c r="Y251" s="53">
        <f t="shared" si="103"/>
        <v>0</v>
      </c>
      <c r="Z251" s="53">
        <f t="shared" si="103"/>
        <v>0</v>
      </c>
      <c r="AA251" s="53">
        <f t="shared" si="103"/>
        <v>0</v>
      </c>
      <c r="AB251" s="53">
        <f t="shared" si="103"/>
        <v>0</v>
      </c>
      <c r="AC251" s="53">
        <f t="shared" si="103"/>
        <v>0</v>
      </c>
      <c r="AD251" s="53">
        <f t="shared" si="103"/>
        <v>0</v>
      </c>
      <c r="AE251" s="53">
        <f t="shared" si="103"/>
        <v>0</v>
      </c>
      <c r="AF251" s="53">
        <f t="shared" si="103"/>
        <v>0</v>
      </c>
      <c r="AG251" s="53">
        <f t="shared" si="103"/>
        <v>0</v>
      </c>
      <c r="AH251" s="53">
        <f t="shared" si="103"/>
        <v>0</v>
      </c>
      <c r="AI251" s="53">
        <f t="shared" si="103"/>
        <v>0</v>
      </c>
      <c r="AJ251" s="53">
        <f t="shared" si="103"/>
        <v>0</v>
      </c>
      <c r="AK251" s="53">
        <f t="shared" si="103"/>
        <v>0</v>
      </c>
      <c r="AL251" s="53">
        <f t="shared" si="103"/>
        <v>0</v>
      </c>
      <c r="AM251" s="53">
        <f t="shared" si="103"/>
        <v>0</v>
      </c>
      <c r="AN251" s="53">
        <f t="shared" si="103"/>
        <v>0</v>
      </c>
      <c r="AO251" s="53">
        <f t="shared" si="103"/>
        <v>0</v>
      </c>
      <c r="AP251" s="53">
        <f t="shared" si="103"/>
        <v>0</v>
      </c>
      <c r="AQ251" s="53">
        <f t="shared" si="103"/>
        <v>0</v>
      </c>
      <c r="AR251" s="53">
        <f t="shared" si="103"/>
        <v>0</v>
      </c>
      <c r="AS251" s="53">
        <f t="shared" si="103"/>
        <v>0</v>
      </c>
      <c r="AT251" s="53">
        <f t="shared" si="103"/>
        <v>0</v>
      </c>
      <c r="AU251" s="53">
        <f t="shared" si="103"/>
        <v>0</v>
      </c>
      <c r="AV251" s="53">
        <f t="shared" si="103"/>
        <v>0</v>
      </c>
      <c r="AW251" s="53">
        <f t="shared" si="103"/>
        <v>0</v>
      </c>
      <c r="AX251" s="53">
        <f t="shared" si="103"/>
        <v>0</v>
      </c>
      <c r="AY251" s="53">
        <f t="shared" si="103"/>
        <v>0</v>
      </c>
      <c r="AZ251" s="53">
        <f t="shared" si="103"/>
        <v>0</v>
      </c>
      <c r="BA251" s="53">
        <f t="shared" si="103"/>
        <v>0</v>
      </c>
      <c r="BB251" s="53">
        <f t="shared" si="103"/>
        <v>0</v>
      </c>
      <c r="BC251" s="53">
        <f t="shared" si="103"/>
        <v>0</v>
      </c>
      <c r="BD251" s="53">
        <f t="shared" si="103"/>
        <v>0</v>
      </c>
      <c r="BE251" s="53">
        <f t="shared" si="103"/>
        <v>0</v>
      </c>
      <c r="BF251" s="53">
        <f t="shared" si="103"/>
        <v>0</v>
      </c>
      <c r="BG251" s="53">
        <f t="shared" si="103"/>
        <v>0</v>
      </c>
      <c r="BH251" s="53">
        <f t="shared" si="103"/>
        <v>0</v>
      </c>
      <c r="BI251" s="53">
        <f t="shared" si="103"/>
        <v>0</v>
      </c>
      <c r="BJ251" s="53">
        <f t="shared" si="103"/>
        <v>0</v>
      </c>
      <c r="BK251" s="53">
        <f t="shared" si="103"/>
        <v>0</v>
      </c>
      <c r="BO251" s="53">
        <f t="shared" ref="BO251:BT251" si="104">SUM(BO249:BO250)</f>
        <v>0</v>
      </c>
      <c r="BP251" s="53">
        <f t="shared" si="104"/>
        <v>0</v>
      </c>
      <c r="BQ251" s="53">
        <f t="shared" si="104"/>
        <v>0</v>
      </c>
      <c r="BR251" s="53">
        <f t="shared" si="104"/>
        <v>0</v>
      </c>
      <c r="BS251" s="53">
        <f t="shared" si="104"/>
        <v>0</v>
      </c>
      <c r="BT251" s="53">
        <f t="shared" si="104"/>
        <v>0</v>
      </c>
    </row>
    <row r="252" spans="1:72" collapsed="1" x14ac:dyDescent="0.25">
      <c r="C252" s="3" t="s">
        <v>29</v>
      </c>
      <c r="D252" s="10">
        <f>SUM(D244,D245:D248,D251)</f>
        <v>0</v>
      </c>
      <c r="E252" s="10">
        <f t="shared" ref="E252:BK252" si="105">SUM(E244,E245:E248,E251)</f>
        <v>0</v>
      </c>
      <c r="F252" s="10">
        <f t="shared" si="105"/>
        <v>0</v>
      </c>
      <c r="G252" s="10">
        <f t="shared" si="105"/>
        <v>0</v>
      </c>
      <c r="H252" s="10">
        <f t="shared" si="105"/>
        <v>0</v>
      </c>
      <c r="I252" s="10">
        <f t="shared" si="105"/>
        <v>0</v>
      </c>
      <c r="J252" s="10">
        <f t="shared" si="105"/>
        <v>0</v>
      </c>
      <c r="K252" s="10">
        <f t="shared" si="105"/>
        <v>0</v>
      </c>
      <c r="L252" s="10">
        <f t="shared" si="105"/>
        <v>0</v>
      </c>
      <c r="M252" s="10">
        <f t="shared" si="105"/>
        <v>0</v>
      </c>
      <c r="N252" s="10">
        <f t="shared" si="105"/>
        <v>0</v>
      </c>
      <c r="O252" s="10">
        <f t="shared" si="105"/>
        <v>0</v>
      </c>
      <c r="P252" s="10">
        <f t="shared" si="105"/>
        <v>0</v>
      </c>
      <c r="Q252" s="10">
        <f t="shared" si="105"/>
        <v>0</v>
      </c>
      <c r="R252" s="10">
        <f t="shared" si="105"/>
        <v>0</v>
      </c>
      <c r="S252" s="10">
        <f t="shared" si="105"/>
        <v>0</v>
      </c>
      <c r="T252" s="10">
        <f t="shared" si="105"/>
        <v>0</v>
      </c>
      <c r="U252" s="10">
        <f t="shared" si="105"/>
        <v>0</v>
      </c>
      <c r="V252" s="10">
        <f t="shared" si="105"/>
        <v>0</v>
      </c>
      <c r="W252" s="10">
        <f t="shared" si="105"/>
        <v>0</v>
      </c>
      <c r="X252" s="10">
        <f t="shared" si="105"/>
        <v>0</v>
      </c>
      <c r="Y252" s="10">
        <f t="shared" si="105"/>
        <v>0</v>
      </c>
      <c r="Z252" s="10">
        <f t="shared" si="105"/>
        <v>0</v>
      </c>
      <c r="AA252" s="10">
        <f t="shared" si="105"/>
        <v>0</v>
      </c>
      <c r="AB252" s="10">
        <f t="shared" si="105"/>
        <v>0</v>
      </c>
      <c r="AC252" s="10">
        <f t="shared" si="105"/>
        <v>0</v>
      </c>
      <c r="AD252" s="10">
        <f t="shared" si="105"/>
        <v>0</v>
      </c>
      <c r="AE252" s="10">
        <f t="shared" si="105"/>
        <v>0</v>
      </c>
      <c r="AF252" s="10">
        <f t="shared" si="105"/>
        <v>0</v>
      </c>
      <c r="AG252" s="10">
        <f t="shared" si="105"/>
        <v>0</v>
      </c>
      <c r="AH252" s="10">
        <f t="shared" si="105"/>
        <v>0</v>
      </c>
      <c r="AI252" s="10">
        <f t="shared" si="105"/>
        <v>0</v>
      </c>
      <c r="AJ252" s="10">
        <f t="shared" si="105"/>
        <v>0</v>
      </c>
      <c r="AK252" s="10">
        <f t="shared" si="105"/>
        <v>0</v>
      </c>
      <c r="AL252" s="10">
        <f t="shared" si="105"/>
        <v>0</v>
      </c>
      <c r="AM252" s="10">
        <f t="shared" si="105"/>
        <v>0</v>
      </c>
      <c r="AN252" s="10">
        <f t="shared" si="105"/>
        <v>0</v>
      </c>
      <c r="AO252" s="10">
        <f t="shared" si="105"/>
        <v>0</v>
      </c>
      <c r="AP252" s="10">
        <f t="shared" si="105"/>
        <v>0</v>
      </c>
      <c r="AQ252" s="10">
        <f t="shared" si="105"/>
        <v>0</v>
      </c>
      <c r="AR252" s="10">
        <f t="shared" si="105"/>
        <v>0</v>
      </c>
      <c r="AS252" s="10">
        <f t="shared" si="105"/>
        <v>0</v>
      </c>
      <c r="AT252" s="10">
        <f t="shared" si="105"/>
        <v>0</v>
      </c>
      <c r="AU252" s="10">
        <f t="shared" si="105"/>
        <v>0</v>
      </c>
      <c r="AV252" s="10">
        <f t="shared" si="105"/>
        <v>0</v>
      </c>
      <c r="AW252" s="10">
        <f t="shared" si="105"/>
        <v>0</v>
      </c>
      <c r="AX252" s="10">
        <f t="shared" si="105"/>
        <v>0</v>
      </c>
      <c r="AY252" s="10">
        <f t="shared" si="105"/>
        <v>0</v>
      </c>
      <c r="AZ252" s="10">
        <f t="shared" si="105"/>
        <v>-7536.5267756815983</v>
      </c>
      <c r="BA252" s="10">
        <f t="shared" si="105"/>
        <v>-6838.1991999067013</v>
      </c>
      <c r="BB252" s="10">
        <f t="shared" si="105"/>
        <v>-7275.0849167363976</v>
      </c>
      <c r="BC252" s="10">
        <f t="shared" si="105"/>
        <v>-6764.3883684743005</v>
      </c>
      <c r="BD252" s="10">
        <f t="shared" si="105"/>
        <v>-7247.5689336298983</v>
      </c>
      <c r="BE252" s="10">
        <f t="shared" si="105"/>
        <v>-6740.2683275468016</v>
      </c>
      <c r="BF252" s="10">
        <f t="shared" si="105"/>
        <v>-7722.0072416003022</v>
      </c>
      <c r="BG252" s="10">
        <f t="shared" si="105"/>
        <v>-7870.6252887758992</v>
      </c>
      <c r="BH252" s="10">
        <f t="shared" si="105"/>
        <v>-7784.6613166311008</v>
      </c>
      <c r="BI252" s="10">
        <f t="shared" si="105"/>
        <v>-8566.8095143619012</v>
      </c>
      <c r="BJ252" s="10">
        <f t="shared" si="105"/>
        <v>-7754.8135773843014</v>
      </c>
      <c r="BK252" s="10">
        <f t="shared" si="105"/>
        <v>-6801.1651909377024</v>
      </c>
      <c r="BO252" s="10">
        <f t="shared" ref="BO252:BT252" si="106">SUM(BO244,BO245:BO248,BO251)</f>
        <v>0</v>
      </c>
      <c r="BP252" s="10">
        <f t="shared" si="106"/>
        <v>-7247.5689336298983</v>
      </c>
      <c r="BQ252" s="10">
        <f t="shared" si="106"/>
        <v>0</v>
      </c>
      <c r="BR252" s="10">
        <f t="shared" si="106"/>
        <v>0</v>
      </c>
      <c r="BS252" s="10">
        <f t="shared" si="106"/>
        <v>0</v>
      </c>
      <c r="BT252" s="10">
        <f t="shared" si="106"/>
        <v>0</v>
      </c>
    </row>
    <row r="260" spans="3:72" s="47" customFormat="1" x14ac:dyDescent="0.25">
      <c r="C260" s="45" t="s">
        <v>53</v>
      </c>
      <c r="D260" s="46">
        <f>D24</f>
        <v>0</v>
      </c>
      <c r="E260" s="46">
        <f t="shared" ref="E260:AY260" si="107">IFERROR(AVERAGE(D24:E24),0)</f>
        <v>0</v>
      </c>
      <c r="F260" s="46">
        <f t="shared" si="107"/>
        <v>0</v>
      </c>
      <c r="G260" s="46">
        <f t="shared" si="107"/>
        <v>0</v>
      </c>
      <c r="H260" s="46">
        <f t="shared" si="107"/>
        <v>0</v>
      </c>
      <c r="I260" s="46">
        <f t="shared" si="107"/>
        <v>0</v>
      </c>
      <c r="J260" s="47">
        <f t="shared" si="107"/>
        <v>0</v>
      </c>
      <c r="K260" s="47">
        <f t="shared" si="107"/>
        <v>0</v>
      </c>
      <c r="L260" s="47">
        <f t="shared" si="107"/>
        <v>0</v>
      </c>
      <c r="M260" s="47">
        <f t="shared" si="107"/>
        <v>0</v>
      </c>
      <c r="N260" s="47">
        <f t="shared" si="107"/>
        <v>0</v>
      </c>
      <c r="O260" s="47">
        <f t="shared" si="107"/>
        <v>0</v>
      </c>
      <c r="P260" s="47">
        <f t="shared" si="107"/>
        <v>0</v>
      </c>
      <c r="Q260" s="47">
        <f t="shared" si="107"/>
        <v>0</v>
      </c>
      <c r="R260" s="47">
        <f t="shared" si="107"/>
        <v>0</v>
      </c>
      <c r="S260" s="47">
        <f t="shared" si="107"/>
        <v>0</v>
      </c>
      <c r="T260" s="47">
        <f t="shared" si="107"/>
        <v>0</v>
      </c>
      <c r="U260" s="47">
        <f t="shared" si="107"/>
        <v>0</v>
      </c>
      <c r="V260" s="47">
        <f t="shared" si="107"/>
        <v>0</v>
      </c>
      <c r="W260" s="46">
        <f t="shared" si="107"/>
        <v>0</v>
      </c>
      <c r="X260" s="46">
        <f t="shared" si="107"/>
        <v>0</v>
      </c>
      <c r="Y260" s="46">
        <f t="shared" si="107"/>
        <v>0</v>
      </c>
      <c r="Z260" s="46">
        <f t="shared" si="107"/>
        <v>0</v>
      </c>
      <c r="AA260" s="46">
        <f t="shared" si="107"/>
        <v>0</v>
      </c>
      <c r="AB260" s="46">
        <f t="shared" si="107"/>
        <v>0</v>
      </c>
      <c r="AC260" s="47">
        <f t="shared" si="107"/>
        <v>0</v>
      </c>
      <c r="AD260" s="47">
        <f t="shared" si="107"/>
        <v>0</v>
      </c>
      <c r="AE260" s="47">
        <f t="shared" si="107"/>
        <v>0</v>
      </c>
      <c r="AF260" s="47">
        <f t="shared" si="107"/>
        <v>0</v>
      </c>
      <c r="AG260" s="47">
        <f t="shared" si="107"/>
        <v>0</v>
      </c>
      <c r="AH260" s="47">
        <f t="shared" si="107"/>
        <v>0</v>
      </c>
      <c r="AI260" s="47">
        <f t="shared" si="107"/>
        <v>0</v>
      </c>
      <c r="AJ260" s="47">
        <f t="shared" si="107"/>
        <v>0</v>
      </c>
      <c r="AK260" s="47">
        <f t="shared" si="107"/>
        <v>0</v>
      </c>
      <c r="AL260" s="47">
        <f t="shared" si="107"/>
        <v>0</v>
      </c>
      <c r="AM260" s="47">
        <f t="shared" si="107"/>
        <v>0</v>
      </c>
      <c r="AN260" s="47">
        <f t="shared" si="107"/>
        <v>0</v>
      </c>
      <c r="AO260" s="47">
        <f t="shared" si="107"/>
        <v>0</v>
      </c>
      <c r="AP260" s="47">
        <f t="shared" si="107"/>
        <v>0</v>
      </c>
      <c r="AQ260" s="47">
        <f t="shared" si="107"/>
        <v>0</v>
      </c>
      <c r="AR260" s="47">
        <f t="shared" si="107"/>
        <v>0</v>
      </c>
      <c r="AS260" s="47">
        <f t="shared" si="107"/>
        <v>0</v>
      </c>
      <c r="AT260" s="47">
        <f t="shared" si="107"/>
        <v>0</v>
      </c>
      <c r="AU260" s="47">
        <f t="shared" si="107"/>
        <v>0</v>
      </c>
      <c r="AV260" s="47">
        <f t="shared" si="107"/>
        <v>0</v>
      </c>
      <c r="AW260" s="47">
        <f t="shared" si="107"/>
        <v>0</v>
      </c>
      <c r="AX260" s="47">
        <f t="shared" si="107"/>
        <v>0</v>
      </c>
      <c r="AY260" s="47">
        <f t="shared" si="107"/>
        <v>0</v>
      </c>
      <c r="AZ260" s="47">
        <f>AZ24</f>
        <v>1112653.331</v>
      </c>
      <c r="BA260" s="47">
        <f t="shared" ref="BA260:BK260" si="108">IFERROR(AVERAGE(AZ24:BA24),0)</f>
        <v>1109940.649</v>
      </c>
      <c r="BB260" s="47">
        <f t="shared" si="108"/>
        <v>1136572.8089999999</v>
      </c>
      <c r="BC260" s="47">
        <f t="shared" si="108"/>
        <v>1139706.9130000002</v>
      </c>
      <c r="BD260" s="47">
        <f t="shared" si="108"/>
        <v>1099471.57</v>
      </c>
      <c r="BE260" s="47">
        <f t="shared" si="108"/>
        <v>1072947.8735</v>
      </c>
      <c r="BF260" s="47">
        <f t="shared" si="108"/>
        <v>1119468.2390000001</v>
      </c>
      <c r="BG260" s="47">
        <f t="shared" si="108"/>
        <v>1166652.3914999999</v>
      </c>
      <c r="BH260" s="47">
        <f t="shared" si="108"/>
        <v>1107143.4550000001</v>
      </c>
      <c r="BI260" s="47">
        <f t="shared" si="108"/>
        <v>1063338.8485000001</v>
      </c>
      <c r="BJ260" s="47">
        <f t="shared" si="108"/>
        <v>1089586.7205000001</v>
      </c>
      <c r="BK260" s="47">
        <f t="shared" si="108"/>
        <v>1178672.487</v>
      </c>
      <c r="BO260" s="47">
        <f t="shared" ref="BO260:BT260" si="109">IFERROR(AVERAGEIFS($D24:$BM24,$D$6:$BM$6,"&gt;="&amp;EOMONTH(BO$2,-1),$D$6:$BM$6,"&lt;="&amp;BO$6,$D$5:$BM$5,BO$5,$D24:$BM24,"&lt;&gt;0"),0)</f>
        <v>0</v>
      </c>
      <c r="BP260" s="47">
        <f t="shared" si="109"/>
        <v>1116948.4177999999</v>
      </c>
      <c r="BQ260" s="47">
        <f t="shared" si="109"/>
        <v>0</v>
      </c>
      <c r="BR260" s="47">
        <f t="shared" si="109"/>
        <v>0</v>
      </c>
      <c r="BS260" s="47">
        <f t="shared" si="109"/>
        <v>0</v>
      </c>
      <c r="BT260" s="47">
        <f t="shared" si="109"/>
        <v>0</v>
      </c>
    </row>
    <row r="261" spans="3:72" collapsed="1" x14ac:dyDescent="0.25"/>
    <row r="268" spans="3:72" ht="14.45" customHeight="1" collapsed="1" x14ac:dyDescent="0.25"/>
    <row r="269" spans="3:72" collapsed="1" x14ac:dyDescent="0.25"/>
    <row r="275" spans="67:72" x14ac:dyDescent="0.25">
      <c r="BO275" s="20"/>
      <c r="BP275" s="20"/>
      <c r="BQ275" s="20"/>
      <c r="BR275" s="20"/>
      <c r="BS275" s="20"/>
      <c r="BT275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7500-7632-411D-B03F-F4F41E991A07}">
  <sheetPr codeName="Hoja8">
    <tabColor theme="5" tint="0.79998168889431442"/>
  </sheetPr>
  <dimension ref="A1:CC275"/>
  <sheetViews>
    <sheetView showGridLines="0" zoomScale="70" zoomScaleNormal="7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15</v>
      </c>
      <c r="C6" s="44" t="s">
        <v>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E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F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G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H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I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J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K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L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M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N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O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P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Q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R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S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T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U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V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W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X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Y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Z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A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B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C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D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E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F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G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H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I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J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K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L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M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N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O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P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Q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R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S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T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U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V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W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X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Y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Producto].&amp;["&amp;$C8&amp;"]")/1000,0)</f>
        <v>0</v>
      </c>
      <c r="AZ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156430.60440000001</v>
      </c>
      <c r="BA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159210.32639999996</v>
      </c>
      <c r="BB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160336.842</v>
      </c>
      <c r="BC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162793.12959999999</v>
      </c>
      <c r="BD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157833.90779999999</v>
      </c>
      <c r="BE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158842.6054</v>
      </c>
      <c r="BF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174544.0147</v>
      </c>
      <c r="BG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149192.5509</v>
      </c>
      <c r="BH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145570.54980000001</v>
      </c>
      <c r="BI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154614.49710000001</v>
      </c>
      <c r="BJ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168207.644</v>
      </c>
      <c r="BK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"[Base_Cuenta_Sueldo_P].[Metrica]","[Base_Cuenta_Sueldo_P].[Metrica].&amp;["&amp;$A8&amp;"]",
"[Base_Cuenta_Sueldo_P].[SEGMENTO_DESCRIP]","[Base_Cuenta_Sueldo_P].[SEGMENTO_DESCRIP].&amp;["&amp;$C$6&amp;"]",
"[Base_Cuenta_Sueldo_P].[Sub Producto]","[Base_Cuenta_Sueldo_P].[Sub Producto].&amp;["&amp;$C8&amp;"]")/1000,0)</f>
        <v>178255.94140000001</v>
      </c>
      <c r="BO8" s="23">
        <f t="shared" ref="BO8:BO22" si="5">_xlfn.XLOOKUP(BO$6,$D$6:$BM$6,$D8:$BM8,,0,1)</f>
        <v>0</v>
      </c>
      <c r="BP8" s="23">
        <f>_xlfn.XLOOKUP(BP$6,$D$6:$BM$6,$D8:$BM8,,0,-1)</f>
        <v>157833.90779999999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>
        <f t="shared" ref="BO16:BT16" si="8">SUM(BO8:BO15)</f>
        <v>0</v>
      </c>
      <c r="BP16" s="53">
        <f t="shared" si="8"/>
        <v>157833.90779999999</v>
      </c>
      <c r="BQ16" s="53">
        <f t="shared" si="8"/>
        <v>0</v>
      </c>
      <c r="BR16" s="53">
        <f t="shared" si="8"/>
        <v>0</v>
      </c>
      <c r="BS16" s="53">
        <f t="shared" si="8"/>
        <v>0</v>
      </c>
      <c r="BT16" s="53">
        <f t="shared" si="8"/>
        <v>0</v>
      </c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>
        <f t="shared" ref="BO23:BT23" si="9">SUM(BO21:BO22)</f>
        <v>0</v>
      </c>
      <c r="BP23" s="53">
        <f t="shared" si="9"/>
        <v>0</v>
      </c>
      <c r="BQ23" s="53">
        <f t="shared" si="9"/>
        <v>0</v>
      </c>
      <c r="BR23" s="53">
        <f t="shared" si="9"/>
        <v>0</v>
      </c>
      <c r="BS23" s="53">
        <f t="shared" si="9"/>
        <v>0</v>
      </c>
      <c r="BT23" s="53">
        <f t="shared" si="9"/>
        <v>0</v>
      </c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10">SUM(E8:E23)</f>
        <v>0</v>
      </c>
      <c r="F24" s="10">
        <f t="shared" si="10"/>
        <v>0</v>
      </c>
      <c r="G24" s="10">
        <f t="shared" si="10"/>
        <v>0</v>
      </c>
      <c r="H24" s="10">
        <f t="shared" si="10"/>
        <v>0</v>
      </c>
      <c r="I24" s="10">
        <f t="shared" si="10"/>
        <v>0</v>
      </c>
      <c r="J24" s="10">
        <f t="shared" si="10"/>
        <v>0</v>
      </c>
      <c r="K24" s="10">
        <f t="shared" si="10"/>
        <v>0</v>
      </c>
      <c r="L24" s="10">
        <f t="shared" si="10"/>
        <v>0</v>
      </c>
      <c r="M24" s="10">
        <f t="shared" si="10"/>
        <v>0</v>
      </c>
      <c r="N24" s="10">
        <f t="shared" si="10"/>
        <v>0</v>
      </c>
      <c r="O24" s="10">
        <f t="shared" si="10"/>
        <v>0</v>
      </c>
      <c r="P24" s="10">
        <f t="shared" si="10"/>
        <v>0</v>
      </c>
      <c r="Q24" s="10">
        <f t="shared" si="10"/>
        <v>0</v>
      </c>
      <c r="R24" s="10">
        <f t="shared" si="10"/>
        <v>0</v>
      </c>
      <c r="S24" s="10">
        <f t="shared" si="10"/>
        <v>0</v>
      </c>
      <c r="T24" s="10">
        <f t="shared" si="10"/>
        <v>0</v>
      </c>
      <c r="U24" s="10">
        <f t="shared" si="10"/>
        <v>0</v>
      </c>
      <c r="V24" s="10">
        <f t="shared" si="10"/>
        <v>0</v>
      </c>
      <c r="W24" s="10">
        <f t="shared" si="10"/>
        <v>0</v>
      </c>
      <c r="X24" s="10">
        <f t="shared" si="10"/>
        <v>0</v>
      </c>
      <c r="Y24" s="10">
        <f t="shared" si="10"/>
        <v>0</v>
      </c>
      <c r="Z24" s="10">
        <f t="shared" si="10"/>
        <v>0</v>
      </c>
      <c r="AA24" s="10">
        <f t="shared" si="10"/>
        <v>0</v>
      </c>
      <c r="AB24" s="10">
        <f t="shared" si="10"/>
        <v>0</v>
      </c>
      <c r="AC24" s="10">
        <f t="shared" si="10"/>
        <v>0</v>
      </c>
      <c r="AD24" s="10">
        <f t="shared" si="10"/>
        <v>0</v>
      </c>
      <c r="AE24" s="10">
        <f t="shared" si="10"/>
        <v>0</v>
      </c>
      <c r="AF24" s="10">
        <f t="shared" si="10"/>
        <v>0</v>
      </c>
      <c r="AG24" s="10">
        <f t="shared" si="10"/>
        <v>0</v>
      </c>
      <c r="AH24" s="10">
        <f t="shared" si="10"/>
        <v>0</v>
      </c>
      <c r="AI24" s="10">
        <f t="shared" si="10"/>
        <v>0</v>
      </c>
      <c r="AJ24" s="10">
        <f t="shared" si="10"/>
        <v>0</v>
      </c>
      <c r="AK24" s="10">
        <f t="shared" si="10"/>
        <v>0</v>
      </c>
      <c r="AL24" s="10">
        <f t="shared" si="10"/>
        <v>0</v>
      </c>
      <c r="AM24" s="10">
        <f t="shared" si="10"/>
        <v>0</v>
      </c>
      <c r="AN24" s="10">
        <f t="shared" si="10"/>
        <v>0</v>
      </c>
      <c r="AO24" s="10">
        <f t="shared" si="10"/>
        <v>0</v>
      </c>
      <c r="AP24" s="10">
        <f t="shared" si="10"/>
        <v>0</v>
      </c>
      <c r="AQ24" s="10">
        <f t="shared" si="10"/>
        <v>0</v>
      </c>
      <c r="AR24" s="10">
        <f t="shared" si="10"/>
        <v>0</v>
      </c>
      <c r="AS24" s="10">
        <f t="shared" si="10"/>
        <v>0</v>
      </c>
      <c r="AT24" s="10">
        <f t="shared" si="10"/>
        <v>0</v>
      </c>
      <c r="AU24" s="10">
        <f t="shared" si="10"/>
        <v>0</v>
      </c>
      <c r="AV24" s="10">
        <f t="shared" si="10"/>
        <v>0</v>
      </c>
      <c r="AW24" s="10">
        <f t="shared" si="10"/>
        <v>0</v>
      </c>
      <c r="AX24" s="10">
        <f t="shared" si="10"/>
        <v>0</v>
      </c>
      <c r="AY24" s="10">
        <f t="shared" si="10"/>
        <v>0</v>
      </c>
      <c r="AZ24" s="10">
        <f t="shared" si="10"/>
        <v>156430.60440000001</v>
      </c>
      <c r="BA24" s="10">
        <f t="shared" si="10"/>
        <v>159210.32639999996</v>
      </c>
      <c r="BB24" s="10">
        <f t="shared" si="10"/>
        <v>160336.842</v>
      </c>
      <c r="BC24" s="10">
        <f t="shared" si="10"/>
        <v>162793.12959999999</v>
      </c>
      <c r="BD24" s="10">
        <f t="shared" si="10"/>
        <v>157833.90779999999</v>
      </c>
      <c r="BE24" s="10">
        <f t="shared" si="10"/>
        <v>158842.6054</v>
      </c>
      <c r="BF24" s="10">
        <f t="shared" si="10"/>
        <v>174544.0147</v>
      </c>
      <c r="BG24" s="10">
        <f t="shared" si="10"/>
        <v>149192.5509</v>
      </c>
      <c r="BH24" s="10">
        <f t="shared" si="10"/>
        <v>145570.54980000001</v>
      </c>
      <c r="BI24" s="10">
        <f t="shared" si="10"/>
        <v>154614.49710000001</v>
      </c>
      <c r="BJ24" s="10">
        <f t="shared" si="10"/>
        <v>168207.644</v>
      </c>
      <c r="BK24" s="10">
        <f t="shared" si="10"/>
        <v>178255.94140000001</v>
      </c>
      <c r="BO24" s="10">
        <f t="shared" ref="BO24:BT24" si="11">SUM(BO16,BO17:BO20,BO23)</f>
        <v>0</v>
      </c>
      <c r="BP24" s="10">
        <f t="shared" si="11"/>
        <v>157833.90779999999</v>
      </c>
      <c r="BQ24" s="10">
        <f t="shared" si="11"/>
        <v>0</v>
      </c>
      <c r="BR24" s="10">
        <f t="shared" si="11"/>
        <v>0</v>
      </c>
      <c r="BS24" s="10">
        <f t="shared" si="11"/>
        <v>0</v>
      </c>
      <c r="BT24" s="10">
        <f t="shared" si="11"/>
        <v>0</v>
      </c>
    </row>
    <row r="27" spans="1:80" hidden="1" outlineLevel="2" x14ac:dyDescent="0.25">
      <c r="A27" s="11" t="s">
        <v>13</v>
      </c>
      <c r="C27" s="2" t="s">
        <v>79</v>
      </c>
      <c r="D2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E2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F2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G2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H2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I2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J2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K2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L2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M2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N2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O2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P2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Q2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R2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S2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T2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U2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V2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W2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X2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Y2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Z2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A2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B2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C2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D2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E2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F2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G2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H2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I2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J2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K2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L2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M2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N2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O2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P2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Q2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R2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S2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T2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U2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V2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W2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X2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Y2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Producto].&amp;["&amp;$C27&amp;"]")/1000,0)</f>
        <v>0</v>
      </c>
      <c r="AZ2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140954.89509999999</v>
      </c>
      <c r="BA2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141557.1324</v>
      </c>
      <c r="BB2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143624.51010000001</v>
      </c>
      <c r="BC2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148881.0871</v>
      </c>
      <c r="BD2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146002.3903</v>
      </c>
      <c r="BE2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141493.79949999999</v>
      </c>
      <c r="BF2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167234.47349999999</v>
      </c>
      <c r="BG2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138140.32</v>
      </c>
      <c r="BH2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130774.3796</v>
      </c>
      <c r="BI2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135303.49100000001</v>
      </c>
      <c r="BJ2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137856.40770000001</v>
      </c>
      <c r="BK2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"[Base_Cuenta_Sueldo_P].[Metrica]","[Base_Cuenta_Sueldo_P].[Metrica].&amp;["&amp;$A27&amp;"]",
"[Base_Cuenta_Sueldo_P].[SEGMENTO_DESCRIP]","[Base_Cuenta_Sueldo_P].[SEGMENTO_DESCRIP].&amp;["&amp;$C$6&amp;"]",
"[Base_Cuenta_Sueldo_P].[Sub Producto]","[Base_Cuenta_Sueldo_P].[Sub Producto].&amp;["&amp;$C27&amp;"]")/1000,0)</f>
        <v>170493.7452</v>
      </c>
      <c r="BO27" s="23">
        <f t="shared" ref="BO27:BT41" si="12">IFERROR(AVERAGEIFS($D27:$BM27,$D$6:$BM$6,"&gt;="&amp;BO$2,$D$6:$BM$6,"&lt;="&amp;BO$6,$D$5:$BM$5,BO$5,$D27:$BM27,"&lt;&gt;0"),0)</f>
        <v>0</v>
      </c>
      <c r="BP27" s="23">
        <f t="shared" si="12"/>
        <v>144204.003</v>
      </c>
      <c r="BQ27" s="23">
        <f t="shared" si="12"/>
        <v>0</v>
      </c>
      <c r="BR27" s="23">
        <f t="shared" si="12"/>
        <v>0</v>
      </c>
      <c r="BS27" s="23">
        <f t="shared" si="12"/>
        <v>0</v>
      </c>
      <c r="BT27" s="23">
        <f t="shared" si="12"/>
        <v>0</v>
      </c>
      <c r="BW27" s="23">
        <f t="shared" ref="BW27:CB41" si="13">SUMIFS($D27:$BM27,$D$6:$BM$6,"&gt;="&amp;BO$2,$D$6:$BM$6,"&lt;="&amp;BO$6,$D$5:$BM$5,BO$5)</f>
        <v>0</v>
      </c>
      <c r="BX27" s="23">
        <f t="shared" si="13"/>
        <v>721020.01500000001</v>
      </c>
      <c r="BY27" s="23">
        <f t="shared" si="13"/>
        <v>0</v>
      </c>
      <c r="BZ27" s="23">
        <f t="shared" si="13"/>
        <v>0</v>
      </c>
      <c r="CA27" s="23">
        <f t="shared" si="13"/>
        <v>0</v>
      </c>
      <c r="CB27" s="23">
        <f t="shared" si="13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12"/>
        <v>0</v>
      </c>
      <c r="BP28" s="23">
        <f t="shared" si="12"/>
        <v>0</v>
      </c>
      <c r="BQ28" s="23">
        <f t="shared" si="12"/>
        <v>0</v>
      </c>
      <c r="BR28" s="23">
        <f t="shared" si="12"/>
        <v>0</v>
      </c>
      <c r="BS28" s="23">
        <f t="shared" si="12"/>
        <v>0</v>
      </c>
      <c r="BT28" s="23">
        <f t="shared" si="12"/>
        <v>0</v>
      </c>
      <c r="BW28" s="23">
        <f t="shared" si="13"/>
        <v>0</v>
      </c>
      <c r="BX28" s="23">
        <f t="shared" si="13"/>
        <v>0</v>
      </c>
      <c r="BY28" s="23">
        <f t="shared" si="13"/>
        <v>0</v>
      </c>
      <c r="BZ28" s="23">
        <f t="shared" si="13"/>
        <v>0</v>
      </c>
      <c r="CA28" s="23">
        <f t="shared" si="13"/>
        <v>0</v>
      </c>
      <c r="CB28" s="23">
        <f t="shared" si="13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12"/>
        <v>0</v>
      </c>
      <c r="BP29" s="23">
        <f t="shared" si="12"/>
        <v>0</v>
      </c>
      <c r="BQ29" s="23">
        <f t="shared" si="12"/>
        <v>0</v>
      </c>
      <c r="BR29" s="23">
        <f t="shared" si="12"/>
        <v>0</v>
      </c>
      <c r="BS29" s="23">
        <f t="shared" si="12"/>
        <v>0</v>
      </c>
      <c r="BT29" s="23">
        <f t="shared" si="12"/>
        <v>0</v>
      </c>
      <c r="BW29" s="23">
        <f t="shared" si="13"/>
        <v>0</v>
      </c>
      <c r="BX29" s="23">
        <f t="shared" si="13"/>
        <v>0</v>
      </c>
      <c r="BY29" s="23">
        <f t="shared" si="13"/>
        <v>0</v>
      </c>
      <c r="BZ29" s="23">
        <f t="shared" si="13"/>
        <v>0</v>
      </c>
      <c r="CA29" s="23">
        <f t="shared" si="13"/>
        <v>0</v>
      </c>
      <c r="CB29" s="23">
        <f t="shared" si="13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12"/>
        <v>0</v>
      </c>
      <c r="BP30" s="23">
        <f t="shared" si="12"/>
        <v>0</v>
      </c>
      <c r="BQ30" s="23">
        <f t="shared" si="12"/>
        <v>0</v>
      </c>
      <c r="BR30" s="23">
        <f t="shared" si="12"/>
        <v>0</v>
      </c>
      <c r="BS30" s="23">
        <f t="shared" si="12"/>
        <v>0</v>
      </c>
      <c r="BT30" s="23">
        <f t="shared" si="12"/>
        <v>0</v>
      </c>
      <c r="BW30" s="23">
        <f t="shared" si="13"/>
        <v>0</v>
      </c>
      <c r="BX30" s="23">
        <f t="shared" si="13"/>
        <v>0</v>
      </c>
      <c r="BY30" s="23">
        <f t="shared" si="13"/>
        <v>0</v>
      </c>
      <c r="BZ30" s="23">
        <f t="shared" si="13"/>
        <v>0</v>
      </c>
      <c r="CA30" s="23">
        <f t="shared" si="13"/>
        <v>0</v>
      </c>
      <c r="CB30" s="23">
        <f t="shared" si="13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12"/>
        <v>0</v>
      </c>
      <c r="BP31" s="23">
        <f t="shared" si="12"/>
        <v>0</v>
      </c>
      <c r="BQ31" s="23">
        <f t="shared" si="12"/>
        <v>0</v>
      </c>
      <c r="BR31" s="23">
        <f t="shared" si="12"/>
        <v>0</v>
      </c>
      <c r="BS31" s="23">
        <f t="shared" si="12"/>
        <v>0</v>
      </c>
      <c r="BT31" s="23">
        <f t="shared" si="12"/>
        <v>0</v>
      </c>
      <c r="BW31" s="23">
        <f t="shared" si="13"/>
        <v>0</v>
      </c>
      <c r="BX31" s="23">
        <f t="shared" si="13"/>
        <v>0</v>
      </c>
      <c r="BY31" s="23">
        <f t="shared" si="13"/>
        <v>0</v>
      </c>
      <c r="BZ31" s="23">
        <f t="shared" si="13"/>
        <v>0</v>
      </c>
      <c r="CA31" s="23">
        <f t="shared" si="13"/>
        <v>0</v>
      </c>
      <c r="CB31" s="23">
        <f t="shared" si="13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12"/>
        <v>0</v>
      </c>
      <c r="BP32" s="23">
        <f t="shared" si="12"/>
        <v>0</v>
      </c>
      <c r="BQ32" s="23">
        <f t="shared" si="12"/>
        <v>0</v>
      </c>
      <c r="BR32" s="23">
        <f t="shared" si="12"/>
        <v>0</v>
      </c>
      <c r="BS32" s="23">
        <f t="shared" si="12"/>
        <v>0</v>
      </c>
      <c r="BT32" s="23">
        <f t="shared" si="12"/>
        <v>0</v>
      </c>
      <c r="BW32" s="23">
        <f t="shared" si="13"/>
        <v>0</v>
      </c>
      <c r="BX32" s="23">
        <f t="shared" si="13"/>
        <v>0</v>
      </c>
      <c r="BY32" s="23">
        <f t="shared" si="13"/>
        <v>0</v>
      </c>
      <c r="BZ32" s="23">
        <f t="shared" si="13"/>
        <v>0</v>
      </c>
      <c r="CA32" s="23">
        <f t="shared" si="13"/>
        <v>0</v>
      </c>
      <c r="CB32" s="23">
        <f t="shared" si="13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12"/>
        <v>0</v>
      </c>
      <c r="BP33" s="23">
        <f t="shared" si="12"/>
        <v>0</v>
      </c>
      <c r="BQ33" s="23">
        <f t="shared" si="12"/>
        <v>0</v>
      </c>
      <c r="BR33" s="23">
        <f t="shared" si="12"/>
        <v>0</v>
      </c>
      <c r="BS33" s="23">
        <f t="shared" si="12"/>
        <v>0</v>
      </c>
      <c r="BT33" s="23">
        <f t="shared" si="12"/>
        <v>0</v>
      </c>
      <c r="BW33" s="23">
        <f t="shared" si="13"/>
        <v>0</v>
      </c>
      <c r="BX33" s="23">
        <f t="shared" si="13"/>
        <v>0</v>
      </c>
      <c r="BY33" s="23">
        <f t="shared" si="13"/>
        <v>0</v>
      </c>
      <c r="BZ33" s="23">
        <f t="shared" si="13"/>
        <v>0</v>
      </c>
      <c r="CA33" s="23">
        <f t="shared" si="13"/>
        <v>0</v>
      </c>
      <c r="CB33" s="23">
        <f t="shared" si="13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12"/>
        <v>0</v>
      </c>
      <c r="BP34" s="23">
        <f t="shared" si="12"/>
        <v>0</v>
      </c>
      <c r="BQ34" s="23">
        <f t="shared" si="12"/>
        <v>0</v>
      </c>
      <c r="BR34" s="23">
        <f t="shared" si="12"/>
        <v>0</v>
      </c>
      <c r="BS34" s="23">
        <f t="shared" si="12"/>
        <v>0</v>
      </c>
      <c r="BT34" s="23">
        <f t="shared" si="12"/>
        <v>0</v>
      </c>
      <c r="BW34" s="23">
        <f t="shared" si="13"/>
        <v>0</v>
      </c>
      <c r="BX34" s="23">
        <f t="shared" si="13"/>
        <v>0</v>
      </c>
      <c r="BY34" s="23">
        <f t="shared" si="13"/>
        <v>0</v>
      </c>
      <c r="BZ34" s="23">
        <f t="shared" si="13"/>
        <v>0</v>
      </c>
      <c r="CA34" s="23">
        <f t="shared" si="13"/>
        <v>0</v>
      </c>
      <c r="CB34" s="23">
        <f t="shared" si="13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4">SUM(BO27:BO34)</f>
        <v>0</v>
      </c>
      <c r="BP35" s="53">
        <f t="shared" si="14"/>
        <v>144204.003</v>
      </c>
      <c r="BQ35" s="53">
        <f t="shared" si="14"/>
        <v>0</v>
      </c>
      <c r="BR35" s="53">
        <f t="shared" si="14"/>
        <v>0</v>
      </c>
      <c r="BS35" s="53">
        <f t="shared" si="14"/>
        <v>0</v>
      </c>
      <c r="BT35" s="53">
        <f t="shared" si="14"/>
        <v>0</v>
      </c>
      <c r="BW35" s="53">
        <f t="shared" ref="BW35:CB35" si="15">SUM(BW27:BW34)</f>
        <v>0</v>
      </c>
      <c r="BX35" s="53">
        <f t="shared" si="15"/>
        <v>721020.01500000001</v>
      </c>
      <c r="BY35" s="53">
        <f t="shared" si="15"/>
        <v>0</v>
      </c>
      <c r="BZ35" s="53">
        <f t="shared" si="15"/>
        <v>0</v>
      </c>
      <c r="CA35" s="53">
        <f t="shared" si="15"/>
        <v>0</v>
      </c>
      <c r="CB35" s="53">
        <f t="shared" si="15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12"/>
        <v>0</v>
      </c>
      <c r="BP36" s="23">
        <f t="shared" si="12"/>
        <v>0</v>
      </c>
      <c r="BQ36" s="23">
        <f t="shared" si="12"/>
        <v>0</v>
      </c>
      <c r="BR36" s="23">
        <f t="shared" si="12"/>
        <v>0</v>
      </c>
      <c r="BS36" s="23">
        <f t="shared" si="12"/>
        <v>0</v>
      </c>
      <c r="BT36" s="23">
        <f t="shared" si="12"/>
        <v>0</v>
      </c>
      <c r="BW36" s="23">
        <f t="shared" si="13"/>
        <v>0</v>
      </c>
      <c r="BX36" s="23">
        <f t="shared" si="13"/>
        <v>0</v>
      </c>
      <c r="BY36" s="23">
        <f t="shared" si="13"/>
        <v>0</v>
      </c>
      <c r="BZ36" s="23">
        <f t="shared" si="13"/>
        <v>0</v>
      </c>
      <c r="CA36" s="23">
        <f t="shared" si="13"/>
        <v>0</v>
      </c>
      <c r="CB36" s="23">
        <f t="shared" si="13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12"/>
        <v>0</v>
      </c>
      <c r="BP37" s="23">
        <f t="shared" si="12"/>
        <v>0</v>
      </c>
      <c r="BQ37" s="23">
        <f t="shared" si="12"/>
        <v>0</v>
      </c>
      <c r="BR37" s="23">
        <f t="shared" si="12"/>
        <v>0</v>
      </c>
      <c r="BS37" s="23">
        <f t="shared" si="12"/>
        <v>0</v>
      </c>
      <c r="BT37" s="23">
        <f t="shared" si="12"/>
        <v>0</v>
      </c>
      <c r="BW37" s="23">
        <f t="shared" si="13"/>
        <v>0</v>
      </c>
      <c r="BX37" s="23">
        <f t="shared" si="13"/>
        <v>0</v>
      </c>
      <c r="BY37" s="23">
        <f t="shared" si="13"/>
        <v>0</v>
      </c>
      <c r="BZ37" s="23">
        <f t="shared" si="13"/>
        <v>0</v>
      </c>
      <c r="CA37" s="23">
        <f t="shared" si="13"/>
        <v>0</v>
      </c>
      <c r="CB37" s="23">
        <f t="shared" si="13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12"/>
        <v>0</v>
      </c>
      <c r="BP38" s="23">
        <f t="shared" si="12"/>
        <v>0</v>
      </c>
      <c r="BQ38" s="23">
        <f t="shared" si="12"/>
        <v>0</v>
      </c>
      <c r="BR38" s="23">
        <f t="shared" si="12"/>
        <v>0</v>
      </c>
      <c r="BS38" s="23">
        <f t="shared" si="12"/>
        <v>0</v>
      </c>
      <c r="BT38" s="23">
        <f t="shared" si="12"/>
        <v>0</v>
      </c>
      <c r="BW38" s="23">
        <f t="shared" si="13"/>
        <v>0</v>
      </c>
      <c r="BX38" s="23">
        <f t="shared" si="13"/>
        <v>0</v>
      </c>
      <c r="BY38" s="23">
        <f t="shared" si="13"/>
        <v>0</v>
      </c>
      <c r="BZ38" s="23">
        <f t="shared" si="13"/>
        <v>0</v>
      </c>
      <c r="CA38" s="23">
        <f t="shared" si="13"/>
        <v>0</v>
      </c>
      <c r="CB38" s="23">
        <f t="shared" si="13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12"/>
        <v>0</v>
      </c>
      <c r="BP39" s="23">
        <f t="shared" si="12"/>
        <v>0</v>
      </c>
      <c r="BQ39" s="23">
        <f t="shared" si="12"/>
        <v>0</v>
      </c>
      <c r="BR39" s="23">
        <f t="shared" si="12"/>
        <v>0</v>
      </c>
      <c r="BS39" s="23">
        <f t="shared" si="12"/>
        <v>0</v>
      </c>
      <c r="BT39" s="23">
        <f t="shared" si="12"/>
        <v>0</v>
      </c>
      <c r="BW39" s="23">
        <f t="shared" si="13"/>
        <v>0</v>
      </c>
      <c r="BX39" s="23">
        <f t="shared" si="13"/>
        <v>0</v>
      </c>
      <c r="BY39" s="23">
        <f t="shared" si="13"/>
        <v>0</v>
      </c>
      <c r="BZ39" s="23">
        <f t="shared" si="13"/>
        <v>0</v>
      </c>
      <c r="CA39" s="23">
        <f t="shared" si="13"/>
        <v>0</v>
      </c>
      <c r="CB39" s="23">
        <f t="shared" si="13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12"/>
        <v>0</v>
      </c>
      <c r="BP40" s="23">
        <f t="shared" si="12"/>
        <v>0</v>
      </c>
      <c r="BQ40" s="23">
        <f t="shared" si="12"/>
        <v>0</v>
      </c>
      <c r="BR40" s="23">
        <f t="shared" si="12"/>
        <v>0</v>
      </c>
      <c r="BS40" s="23">
        <f t="shared" si="12"/>
        <v>0</v>
      </c>
      <c r="BT40" s="23">
        <f t="shared" si="12"/>
        <v>0</v>
      </c>
      <c r="BW40" s="23">
        <f t="shared" si="13"/>
        <v>0</v>
      </c>
      <c r="BX40" s="23">
        <f t="shared" si="13"/>
        <v>0</v>
      </c>
      <c r="BY40" s="23">
        <f t="shared" si="13"/>
        <v>0</v>
      </c>
      <c r="BZ40" s="23">
        <f t="shared" si="13"/>
        <v>0</v>
      </c>
      <c r="CA40" s="23">
        <f t="shared" si="13"/>
        <v>0</v>
      </c>
      <c r="CB40" s="23">
        <f t="shared" si="13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12"/>
        <v>0</v>
      </c>
      <c r="BP41" s="23">
        <f t="shared" si="12"/>
        <v>0</v>
      </c>
      <c r="BQ41" s="23">
        <f t="shared" si="12"/>
        <v>0</v>
      </c>
      <c r="BR41" s="23">
        <f t="shared" si="12"/>
        <v>0</v>
      </c>
      <c r="BS41" s="23">
        <f t="shared" si="12"/>
        <v>0</v>
      </c>
      <c r="BT41" s="23">
        <f t="shared" si="12"/>
        <v>0</v>
      </c>
      <c r="BW41" s="23">
        <f t="shared" si="13"/>
        <v>0</v>
      </c>
      <c r="BX41" s="23">
        <f t="shared" si="13"/>
        <v>0</v>
      </c>
      <c r="BY41" s="23">
        <f t="shared" si="13"/>
        <v>0</v>
      </c>
      <c r="BZ41" s="23">
        <f t="shared" si="13"/>
        <v>0</v>
      </c>
      <c r="CA41" s="23">
        <f t="shared" si="13"/>
        <v>0</v>
      </c>
      <c r="CB41" s="23">
        <f t="shared" si="13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6">SUM(BO40:BO41)</f>
        <v>0</v>
      </c>
      <c r="BP42" s="53">
        <f t="shared" si="16"/>
        <v>0</v>
      </c>
      <c r="BQ42" s="53">
        <f t="shared" si="16"/>
        <v>0</v>
      </c>
      <c r="BR42" s="53">
        <f t="shared" si="16"/>
        <v>0</v>
      </c>
      <c r="BS42" s="53">
        <f t="shared" si="16"/>
        <v>0</v>
      </c>
      <c r="BT42" s="53">
        <f t="shared" si="16"/>
        <v>0</v>
      </c>
      <c r="BW42" s="53">
        <f t="shared" ref="BW42:CB42" si="17">SUM(BW40:BW41)</f>
        <v>0</v>
      </c>
      <c r="BX42" s="53">
        <f t="shared" si="17"/>
        <v>0</v>
      </c>
      <c r="BY42" s="53">
        <f t="shared" si="17"/>
        <v>0</v>
      </c>
      <c r="BZ42" s="53">
        <f t="shared" si="17"/>
        <v>0</v>
      </c>
      <c r="CA42" s="53">
        <f t="shared" si="17"/>
        <v>0</v>
      </c>
      <c r="CB42" s="53">
        <f t="shared" si="17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8">SUM(E27:E42)</f>
        <v>0</v>
      </c>
      <c r="F43" s="10">
        <f t="shared" si="18"/>
        <v>0</v>
      </c>
      <c r="G43" s="10">
        <f t="shared" si="18"/>
        <v>0</v>
      </c>
      <c r="H43" s="10">
        <f t="shared" si="18"/>
        <v>0</v>
      </c>
      <c r="I43" s="10">
        <f t="shared" si="18"/>
        <v>0</v>
      </c>
      <c r="J43" s="10">
        <f t="shared" si="18"/>
        <v>0</v>
      </c>
      <c r="K43" s="10">
        <f t="shared" si="18"/>
        <v>0</v>
      </c>
      <c r="L43" s="10">
        <f t="shared" si="18"/>
        <v>0</v>
      </c>
      <c r="M43" s="10">
        <f t="shared" si="18"/>
        <v>0</v>
      </c>
      <c r="N43" s="10">
        <f t="shared" si="18"/>
        <v>0</v>
      </c>
      <c r="O43" s="10">
        <f t="shared" si="18"/>
        <v>0</v>
      </c>
      <c r="P43" s="10">
        <f t="shared" si="18"/>
        <v>0</v>
      </c>
      <c r="Q43" s="10">
        <f t="shared" si="18"/>
        <v>0</v>
      </c>
      <c r="R43" s="10">
        <f t="shared" si="18"/>
        <v>0</v>
      </c>
      <c r="S43" s="10">
        <f t="shared" si="18"/>
        <v>0</v>
      </c>
      <c r="T43" s="10">
        <f t="shared" si="18"/>
        <v>0</v>
      </c>
      <c r="U43" s="10">
        <f t="shared" si="18"/>
        <v>0</v>
      </c>
      <c r="V43" s="10">
        <f t="shared" si="18"/>
        <v>0</v>
      </c>
      <c r="W43" s="10">
        <f t="shared" si="18"/>
        <v>0</v>
      </c>
      <c r="X43" s="10">
        <f t="shared" si="18"/>
        <v>0</v>
      </c>
      <c r="Y43" s="10">
        <f t="shared" si="18"/>
        <v>0</v>
      </c>
      <c r="Z43" s="10">
        <f t="shared" si="18"/>
        <v>0</v>
      </c>
      <c r="AA43" s="10">
        <f t="shared" si="18"/>
        <v>0</v>
      </c>
      <c r="AB43" s="10">
        <f t="shared" si="18"/>
        <v>0</v>
      </c>
      <c r="AC43" s="10">
        <f t="shared" si="18"/>
        <v>0</v>
      </c>
      <c r="AD43" s="10">
        <f t="shared" si="18"/>
        <v>0</v>
      </c>
      <c r="AE43" s="10">
        <f t="shared" si="18"/>
        <v>0</v>
      </c>
      <c r="AF43" s="10">
        <f t="shared" si="18"/>
        <v>0</v>
      </c>
      <c r="AG43" s="10">
        <f t="shared" si="18"/>
        <v>0</v>
      </c>
      <c r="AH43" s="10">
        <f t="shared" si="18"/>
        <v>0</v>
      </c>
      <c r="AI43" s="10">
        <f t="shared" si="18"/>
        <v>0</v>
      </c>
      <c r="AJ43" s="10">
        <f t="shared" si="18"/>
        <v>0</v>
      </c>
      <c r="AK43" s="10">
        <f t="shared" si="18"/>
        <v>0</v>
      </c>
      <c r="AL43" s="10">
        <f t="shared" si="18"/>
        <v>0</v>
      </c>
      <c r="AM43" s="10">
        <f t="shared" si="18"/>
        <v>0</v>
      </c>
      <c r="AN43" s="10">
        <f t="shared" si="18"/>
        <v>0</v>
      </c>
      <c r="AO43" s="10">
        <f t="shared" si="18"/>
        <v>0</v>
      </c>
      <c r="AP43" s="10">
        <f t="shared" si="18"/>
        <v>0</v>
      </c>
      <c r="AQ43" s="10">
        <f t="shared" si="18"/>
        <v>0</v>
      </c>
      <c r="AR43" s="10">
        <f t="shared" si="18"/>
        <v>0</v>
      </c>
      <c r="AS43" s="10">
        <f t="shared" si="18"/>
        <v>0</v>
      </c>
      <c r="AT43" s="10">
        <f t="shared" si="18"/>
        <v>0</v>
      </c>
      <c r="AU43" s="10">
        <f t="shared" si="18"/>
        <v>0</v>
      </c>
      <c r="AV43" s="10">
        <f t="shared" si="18"/>
        <v>0</v>
      </c>
      <c r="AW43" s="10">
        <f t="shared" si="18"/>
        <v>0</v>
      </c>
      <c r="AX43" s="10">
        <f t="shared" si="18"/>
        <v>0</v>
      </c>
      <c r="AY43" s="10">
        <f t="shared" si="18"/>
        <v>0</v>
      </c>
      <c r="AZ43" s="10">
        <f t="shared" si="18"/>
        <v>140954.89509999999</v>
      </c>
      <c r="BA43" s="10">
        <f t="shared" si="18"/>
        <v>141557.1324</v>
      </c>
      <c r="BB43" s="10">
        <f t="shared" si="18"/>
        <v>143624.51010000001</v>
      </c>
      <c r="BC43" s="10">
        <f t="shared" si="18"/>
        <v>148881.0871</v>
      </c>
      <c r="BD43" s="10">
        <f t="shared" si="18"/>
        <v>146002.3903</v>
      </c>
      <c r="BE43" s="10">
        <f t="shared" si="18"/>
        <v>141493.79949999999</v>
      </c>
      <c r="BF43" s="10">
        <f t="shared" si="18"/>
        <v>167234.47349999999</v>
      </c>
      <c r="BG43" s="10">
        <f t="shared" si="18"/>
        <v>138140.32</v>
      </c>
      <c r="BH43" s="10">
        <f t="shared" si="18"/>
        <v>130774.3796</v>
      </c>
      <c r="BI43" s="10">
        <f t="shared" si="18"/>
        <v>135303.49100000001</v>
      </c>
      <c r="BJ43" s="10">
        <f t="shared" si="18"/>
        <v>137856.40770000001</v>
      </c>
      <c r="BK43" s="10">
        <f t="shared" si="18"/>
        <v>170493.7452</v>
      </c>
      <c r="BO43" s="10">
        <f t="shared" ref="BO43:BT43" si="19">SUM(BO35,BO36:BO39,BO42)</f>
        <v>0</v>
      </c>
      <c r="BP43" s="10">
        <f t="shared" si="19"/>
        <v>144204.003</v>
      </c>
      <c r="BQ43" s="10">
        <f t="shared" si="19"/>
        <v>0</v>
      </c>
      <c r="BR43" s="10">
        <f t="shared" si="19"/>
        <v>0</v>
      </c>
      <c r="BS43" s="10">
        <f t="shared" si="19"/>
        <v>0</v>
      </c>
      <c r="BT43" s="10">
        <f t="shared" si="19"/>
        <v>0</v>
      </c>
      <c r="BW43" s="10">
        <f t="shared" ref="BW43:CB43" si="20">SUM(BW35,BW36:BW39,BW42)</f>
        <v>0</v>
      </c>
      <c r="BX43" s="10">
        <f t="shared" si="20"/>
        <v>721020.01500000001</v>
      </c>
      <c r="BY43" s="10">
        <f t="shared" si="20"/>
        <v>0</v>
      </c>
      <c r="BZ43" s="10">
        <f t="shared" si="20"/>
        <v>0</v>
      </c>
      <c r="CA43" s="10">
        <f t="shared" si="20"/>
        <v>0</v>
      </c>
      <c r="CB43" s="10">
        <f t="shared" si="20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21">IFERROR(((1+D103/D27)^(360/D$3))-1,0)</f>
        <v>0</v>
      </c>
      <c r="E46" s="14">
        <f t="shared" si="21"/>
        <v>0</v>
      </c>
      <c r="F46" s="14">
        <f t="shared" si="21"/>
        <v>0</v>
      </c>
      <c r="G46" s="14">
        <f t="shared" si="21"/>
        <v>0</v>
      </c>
      <c r="H46" s="14">
        <f t="shared" si="21"/>
        <v>0</v>
      </c>
      <c r="I46" s="14">
        <f t="shared" si="21"/>
        <v>0</v>
      </c>
      <c r="J46" s="14">
        <f t="shared" si="21"/>
        <v>0</v>
      </c>
      <c r="K46" s="14">
        <f t="shared" si="21"/>
        <v>0</v>
      </c>
      <c r="L46" s="14">
        <f t="shared" si="21"/>
        <v>0</v>
      </c>
      <c r="M46" s="14">
        <f t="shared" si="21"/>
        <v>0</v>
      </c>
      <c r="N46" s="14">
        <f t="shared" si="21"/>
        <v>0</v>
      </c>
      <c r="O46" s="14">
        <f t="shared" si="21"/>
        <v>0</v>
      </c>
      <c r="P46" s="14">
        <f t="shared" si="21"/>
        <v>0</v>
      </c>
      <c r="Q46" s="14">
        <f t="shared" si="21"/>
        <v>0</v>
      </c>
      <c r="R46" s="14">
        <f t="shared" si="21"/>
        <v>0</v>
      </c>
      <c r="S46" s="14">
        <f t="shared" si="21"/>
        <v>0</v>
      </c>
      <c r="T46" s="14">
        <f t="shared" si="21"/>
        <v>0</v>
      </c>
      <c r="U46" s="14">
        <f t="shared" si="21"/>
        <v>0</v>
      </c>
      <c r="V46" s="14">
        <f t="shared" si="21"/>
        <v>0</v>
      </c>
      <c r="W46" s="14">
        <f t="shared" si="21"/>
        <v>0</v>
      </c>
      <c r="X46" s="14">
        <f t="shared" si="21"/>
        <v>0</v>
      </c>
      <c r="Y46" s="14">
        <f t="shared" si="21"/>
        <v>0</v>
      </c>
      <c r="Z46" s="14">
        <f t="shared" si="21"/>
        <v>0</v>
      </c>
      <c r="AA46" s="14">
        <f t="shared" si="21"/>
        <v>0</v>
      </c>
      <c r="AB46" s="14">
        <f t="shared" si="21"/>
        <v>0</v>
      </c>
      <c r="AC46" s="14">
        <f t="shared" si="21"/>
        <v>0</v>
      </c>
      <c r="AD46" s="14">
        <f t="shared" si="21"/>
        <v>0</v>
      </c>
      <c r="AE46" s="14">
        <f t="shared" si="21"/>
        <v>0</v>
      </c>
      <c r="AF46" s="14">
        <f t="shared" si="21"/>
        <v>0</v>
      </c>
      <c r="AG46" s="14">
        <f t="shared" si="21"/>
        <v>0</v>
      </c>
      <c r="AH46" s="14">
        <f t="shared" si="21"/>
        <v>0</v>
      </c>
      <c r="AI46" s="14">
        <f t="shared" si="21"/>
        <v>0</v>
      </c>
      <c r="AJ46" s="14">
        <f t="shared" si="21"/>
        <v>0</v>
      </c>
      <c r="AK46" s="14">
        <f t="shared" si="21"/>
        <v>0</v>
      </c>
      <c r="AL46" s="14">
        <f t="shared" si="21"/>
        <v>0</v>
      </c>
      <c r="AM46" s="14">
        <f t="shared" si="21"/>
        <v>0</v>
      </c>
      <c r="AN46" s="14">
        <f t="shared" si="21"/>
        <v>0</v>
      </c>
      <c r="AO46" s="14">
        <f t="shared" si="21"/>
        <v>0</v>
      </c>
      <c r="AP46" s="14">
        <f t="shared" si="21"/>
        <v>0</v>
      </c>
      <c r="AQ46" s="14">
        <f t="shared" si="21"/>
        <v>0</v>
      </c>
      <c r="AR46" s="14">
        <f t="shared" si="21"/>
        <v>0</v>
      </c>
      <c r="AS46" s="14">
        <f t="shared" si="21"/>
        <v>0</v>
      </c>
      <c r="AT46" s="14">
        <f t="shared" si="21"/>
        <v>0</v>
      </c>
      <c r="AU46" s="14">
        <f t="shared" si="21"/>
        <v>0</v>
      </c>
      <c r="AV46" s="14">
        <f t="shared" si="21"/>
        <v>0</v>
      </c>
      <c r="AW46" s="14">
        <f t="shared" si="21"/>
        <v>0</v>
      </c>
      <c r="AX46" s="14">
        <f t="shared" si="21"/>
        <v>0</v>
      </c>
      <c r="AY46" s="14">
        <f t="shared" si="21"/>
        <v>0</v>
      </c>
      <c r="AZ46" s="14">
        <f t="shared" si="21"/>
        <v>4.2741989302137684E-2</v>
      </c>
      <c r="BA46" s="14">
        <f t="shared" si="21"/>
        <v>4.2744765559124875E-2</v>
      </c>
      <c r="BB46" s="14">
        <f t="shared" si="21"/>
        <v>4.2690167493141029E-2</v>
      </c>
      <c r="BC46" s="14">
        <f t="shared" si="21"/>
        <v>4.2669464282735659E-2</v>
      </c>
      <c r="BD46" s="14">
        <f t="shared" si="21"/>
        <v>4.27598123016244E-2</v>
      </c>
      <c r="BE46" s="14">
        <f t="shared" si="21"/>
        <v>4.2802380030202425E-2</v>
      </c>
      <c r="BF46" s="14">
        <f t="shared" si="21"/>
        <v>4.2827211066107429E-2</v>
      </c>
      <c r="BG46" s="14">
        <f t="shared" si="21"/>
        <v>4.2814626509851239E-2</v>
      </c>
      <c r="BH46" s="14">
        <f t="shared" si="21"/>
        <v>4.2664658855869897E-2</v>
      </c>
      <c r="BI46" s="14">
        <f t="shared" si="21"/>
        <v>4.2744052203406158E-2</v>
      </c>
      <c r="BJ46" s="14">
        <f t="shared" si="21"/>
        <v>4.2808429249853397E-2</v>
      </c>
      <c r="BK46" s="14">
        <f t="shared" si="21"/>
        <v>4.2810883067663674E-2</v>
      </c>
      <c r="BO46" s="27">
        <f t="shared" ref="BO46:BT61" si="22">IFERROR(((1+BO103/BW27)^(360/BO$3))-1,0)</f>
        <v>0</v>
      </c>
      <c r="BP46" s="27">
        <f t="shared" si="22"/>
        <v>4.2727379421269918E-2</v>
      </c>
      <c r="BQ46" s="27">
        <f t="shared" si="22"/>
        <v>0</v>
      </c>
      <c r="BR46" s="27">
        <f t="shared" si="22"/>
        <v>0</v>
      </c>
      <c r="BS46" s="27">
        <f t="shared" si="22"/>
        <v>0</v>
      </c>
      <c r="BT46" s="27">
        <f t="shared" si="22"/>
        <v>0</v>
      </c>
    </row>
    <row r="47" spans="1:80" hidden="1" outlineLevel="2" x14ac:dyDescent="0.25">
      <c r="A47" s="11"/>
      <c r="C47" s="2"/>
      <c r="D47" s="14">
        <f t="shared" si="21"/>
        <v>0</v>
      </c>
      <c r="E47" s="14">
        <f t="shared" si="21"/>
        <v>0</v>
      </c>
      <c r="F47" s="14">
        <f t="shared" si="21"/>
        <v>0</v>
      </c>
      <c r="G47" s="14">
        <f t="shared" si="21"/>
        <v>0</v>
      </c>
      <c r="H47" s="14">
        <f t="shared" si="21"/>
        <v>0</v>
      </c>
      <c r="I47" s="14">
        <f t="shared" si="21"/>
        <v>0</v>
      </c>
      <c r="J47" s="14">
        <f t="shared" si="21"/>
        <v>0</v>
      </c>
      <c r="K47" s="14">
        <f t="shared" si="21"/>
        <v>0</v>
      </c>
      <c r="L47" s="14">
        <f t="shared" si="21"/>
        <v>0</v>
      </c>
      <c r="M47" s="14">
        <f t="shared" si="21"/>
        <v>0</v>
      </c>
      <c r="N47" s="14">
        <f t="shared" si="21"/>
        <v>0</v>
      </c>
      <c r="O47" s="14">
        <f t="shared" si="21"/>
        <v>0</v>
      </c>
      <c r="P47" s="14">
        <f t="shared" si="21"/>
        <v>0</v>
      </c>
      <c r="Q47" s="14">
        <f t="shared" si="21"/>
        <v>0</v>
      </c>
      <c r="R47" s="14">
        <f t="shared" si="21"/>
        <v>0</v>
      </c>
      <c r="S47" s="14">
        <f t="shared" si="21"/>
        <v>0</v>
      </c>
      <c r="T47" s="14">
        <f t="shared" si="21"/>
        <v>0</v>
      </c>
      <c r="U47" s="14">
        <f t="shared" si="21"/>
        <v>0</v>
      </c>
      <c r="V47" s="14">
        <f t="shared" si="21"/>
        <v>0</v>
      </c>
      <c r="W47" s="14">
        <f t="shared" si="21"/>
        <v>0</v>
      </c>
      <c r="X47" s="14">
        <f t="shared" si="21"/>
        <v>0</v>
      </c>
      <c r="Y47" s="14">
        <f t="shared" si="21"/>
        <v>0</v>
      </c>
      <c r="Z47" s="14">
        <f t="shared" si="21"/>
        <v>0</v>
      </c>
      <c r="AA47" s="14">
        <f t="shared" si="21"/>
        <v>0</v>
      </c>
      <c r="AB47" s="14">
        <f t="shared" si="21"/>
        <v>0</v>
      </c>
      <c r="AC47" s="14">
        <f t="shared" si="21"/>
        <v>0</v>
      </c>
      <c r="AD47" s="14">
        <f t="shared" si="21"/>
        <v>0</v>
      </c>
      <c r="AE47" s="14">
        <f t="shared" si="21"/>
        <v>0</v>
      </c>
      <c r="AF47" s="14">
        <f t="shared" si="21"/>
        <v>0</v>
      </c>
      <c r="AG47" s="14">
        <f t="shared" si="21"/>
        <v>0</v>
      </c>
      <c r="AH47" s="14">
        <f t="shared" si="21"/>
        <v>0</v>
      </c>
      <c r="AI47" s="14">
        <f t="shared" si="21"/>
        <v>0</v>
      </c>
      <c r="AJ47" s="14">
        <f t="shared" si="21"/>
        <v>0</v>
      </c>
      <c r="AK47" s="14">
        <f t="shared" si="21"/>
        <v>0</v>
      </c>
      <c r="AL47" s="14">
        <f t="shared" si="21"/>
        <v>0</v>
      </c>
      <c r="AM47" s="14">
        <f t="shared" si="21"/>
        <v>0</v>
      </c>
      <c r="AN47" s="14">
        <f t="shared" si="21"/>
        <v>0</v>
      </c>
      <c r="AO47" s="14">
        <f t="shared" si="21"/>
        <v>0</v>
      </c>
      <c r="AP47" s="14">
        <f t="shared" si="21"/>
        <v>0</v>
      </c>
      <c r="AQ47" s="14">
        <f t="shared" si="21"/>
        <v>0</v>
      </c>
      <c r="AR47" s="14">
        <f t="shared" si="21"/>
        <v>0</v>
      </c>
      <c r="AS47" s="14">
        <f t="shared" si="21"/>
        <v>0</v>
      </c>
      <c r="AT47" s="14">
        <f t="shared" si="21"/>
        <v>0</v>
      </c>
      <c r="AU47" s="14">
        <f t="shared" si="21"/>
        <v>0</v>
      </c>
      <c r="AV47" s="14">
        <f t="shared" si="21"/>
        <v>0</v>
      </c>
      <c r="AW47" s="14">
        <f t="shared" si="21"/>
        <v>0</v>
      </c>
      <c r="AX47" s="14">
        <f t="shared" si="21"/>
        <v>0</v>
      </c>
      <c r="AY47" s="14">
        <f t="shared" si="21"/>
        <v>0</v>
      </c>
      <c r="AZ47" s="14">
        <f t="shared" si="21"/>
        <v>0</v>
      </c>
      <c r="BA47" s="14">
        <f t="shared" si="21"/>
        <v>0</v>
      </c>
      <c r="BB47" s="14">
        <f t="shared" si="21"/>
        <v>0</v>
      </c>
      <c r="BC47" s="14">
        <f t="shared" si="21"/>
        <v>0</v>
      </c>
      <c r="BD47" s="14">
        <f t="shared" si="21"/>
        <v>0</v>
      </c>
      <c r="BE47" s="14">
        <f t="shared" si="21"/>
        <v>0</v>
      </c>
      <c r="BF47" s="14">
        <f t="shared" si="21"/>
        <v>0</v>
      </c>
      <c r="BG47" s="14">
        <f t="shared" si="21"/>
        <v>0</v>
      </c>
      <c r="BH47" s="14">
        <f t="shared" si="21"/>
        <v>0</v>
      </c>
      <c r="BI47" s="14">
        <f t="shared" si="21"/>
        <v>0</v>
      </c>
      <c r="BJ47" s="14">
        <f t="shared" si="21"/>
        <v>0</v>
      </c>
      <c r="BK47" s="14">
        <f t="shared" si="21"/>
        <v>0</v>
      </c>
      <c r="BO47" s="27">
        <f t="shared" si="22"/>
        <v>0</v>
      </c>
      <c r="BP47" s="27">
        <f t="shared" si="22"/>
        <v>0</v>
      </c>
      <c r="BQ47" s="27">
        <f t="shared" si="22"/>
        <v>0</v>
      </c>
      <c r="BR47" s="27">
        <f t="shared" si="22"/>
        <v>0</v>
      </c>
      <c r="BS47" s="27">
        <f t="shared" si="22"/>
        <v>0</v>
      </c>
      <c r="BT47" s="27">
        <f t="shared" si="22"/>
        <v>0</v>
      </c>
    </row>
    <row r="48" spans="1:80" hidden="1" outlineLevel="2" x14ac:dyDescent="0.25">
      <c r="A48" s="11"/>
      <c r="C48" s="2"/>
      <c r="D48" s="14">
        <f t="shared" si="21"/>
        <v>0</v>
      </c>
      <c r="E48" s="14">
        <f t="shared" si="21"/>
        <v>0</v>
      </c>
      <c r="F48" s="14">
        <f t="shared" si="21"/>
        <v>0</v>
      </c>
      <c r="G48" s="14">
        <f t="shared" si="21"/>
        <v>0</v>
      </c>
      <c r="H48" s="14">
        <f t="shared" si="21"/>
        <v>0</v>
      </c>
      <c r="I48" s="14">
        <f t="shared" si="21"/>
        <v>0</v>
      </c>
      <c r="J48" s="14">
        <f t="shared" si="21"/>
        <v>0</v>
      </c>
      <c r="K48" s="14">
        <f t="shared" si="21"/>
        <v>0</v>
      </c>
      <c r="L48" s="14">
        <f t="shared" si="21"/>
        <v>0</v>
      </c>
      <c r="M48" s="14">
        <f t="shared" si="21"/>
        <v>0</v>
      </c>
      <c r="N48" s="14">
        <f t="shared" si="21"/>
        <v>0</v>
      </c>
      <c r="O48" s="14">
        <f t="shared" si="21"/>
        <v>0</v>
      </c>
      <c r="P48" s="14">
        <f t="shared" si="21"/>
        <v>0</v>
      </c>
      <c r="Q48" s="14">
        <f t="shared" si="21"/>
        <v>0</v>
      </c>
      <c r="R48" s="14">
        <f t="shared" si="21"/>
        <v>0</v>
      </c>
      <c r="S48" s="14">
        <f t="shared" si="21"/>
        <v>0</v>
      </c>
      <c r="T48" s="14">
        <f t="shared" si="21"/>
        <v>0</v>
      </c>
      <c r="U48" s="14">
        <f t="shared" si="21"/>
        <v>0</v>
      </c>
      <c r="V48" s="14">
        <f t="shared" si="21"/>
        <v>0</v>
      </c>
      <c r="W48" s="14">
        <f t="shared" si="21"/>
        <v>0</v>
      </c>
      <c r="X48" s="14">
        <f t="shared" si="21"/>
        <v>0</v>
      </c>
      <c r="Y48" s="14">
        <f t="shared" si="21"/>
        <v>0</v>
      </c>
      <c r="Z48" s="14">
        <f t="shared" si="21"/>
        <v>0</v>
      </c>
      <c r="AA48" s="14">
        <f t="shared" si="21"/>
        <v>0</v>
      </c>
      <c r="AB48" s="14">
        <f t="shared" si="21"/>
        <v>0</v>
      </c>
      <c r="AC48" s="14">
        <f t="shared" si="21"/>
        <v>0</v>
      </c>
      <c r="AD48" s="14">
        <f t="shared" si="21"/>
        <v>0</v>
      </c>
      <c r="AE48" s="14">
        <f t="shared" si="21"/>
        <v>0</v>
      </c>
      <c r="AF48" s="14">
        <f t="shared" si="21"/>
        <v>0</v>
      </c>
      <c r="AG48" s="14">
        <f t="shared" si="21"/>
        <v>0</v>
      </c>
      <c r="AH48" s="14">
        <f t="shared" si="21"/>
        <v>0</v>
      </c>
      <c r="AI48" s="14">
        <f t="shared" si="21"/>
        <v>0</v>
      </c>
      <c r="AJ48" s="14">
        <f t="shared" si="21"/>
        <v>0</v>
      </c>
      <c r="AK48" s="14">
        <f t="shared" si="21"/>
        <v>0</v>
      </c>
      <c r="AL48" s="14">
        <f t="shared" si="21"/>
        <v>0</v>
      </c>
      <c r="AM48" s="14">
        <f t="shared" si="21"/>
        <v>0</v>
      </c>
      <c r="AN48" s="14">
        <f t="shared" si="21"/>
        <v>0</v>
      </c>
      <c r="AO48" s="14">
        <f t="shared" si="21"/>
        <v>0</v>
      </c>
      <c r="AP48" s="14">
        <f t="shared" si="21"/>
        <v>0</v>
      </c>
      <c r="AQ48" s="14">
        <f t="shared" si="21"/>
        <v>0</v>
      </c>
      <c r="AR48" s="14">
        <f t="shared" si="21"/>
        <v>0</v>
      </c>
      <c r="AS48" s="14">
        <f t="shared" si="21"/>
        <v>0</v>
      </c>
      <c r="AT48" s="14">
        <f t="shared" si="21"/>
        <v>0</v>
      </c>
      <c r="AU48" s="14">
        <f t="shared" si="21"/>
        <v>0</v>
      </c>
      <c r="AV48" s="14">
        <f t="shared" si="21"/>
        <v>0</v>
      </c>
      <c r="AW48" s="14">
        <f t="shared" si="21"/>
        <v>0</v>
      </c>
      <c r="AX48" s="14">
        <f t="shared" si="21"/>
        <v>0</v>
      </c>
      <c r="AY48" s="14">
        <f t="shared" si="21"/>
        <v>0</v>
      </c>
      <c r="AZ48" s="14">
        <f t="shared" si="21"/>
        <v>0</v>
      </c>
      <c r="BA48" s="14">
        <f t="shared" si="21"/>
        <v>0</v>
      </c>
      <c r="BB48" s="14">
        <f t="shared" si="21"/>
        <v>0</v>
      </c>
      <c r="BC48" s="14">
        <f t="shared" si="21"/>
        <v>0</v>
      </c>
      <c r="BD48" s="14">
        <f t="shared" si="21"/>
        <v>0</v>
      </c>
      <c r="BE48" s="14">
        <f t="shared" si="21"/>
        <v>0</v>
      </c>
      <c r="BF48" s="14">
        <f t="shared" si="21"/>
        <v>0</v>
      </c>
      <c r="BG48" s="14">
        <f t="shared" si="21"/>
        <v>0</v>
      </c>
      <c r="BH48" s="14">
        <f t="shared" si="21"/>
        <v>0</v>
      </c>
      <c r="BI48" s="14">
        <f t="shared" si="21"/>
        <v>0</v>
      </c>
      <c r="BJ48" s="14">
        <f t="shared" si="21"/>
        <v>0</v>
      </c>
      <c r="BK48" s="14">
        <f t="shared" si="21"/>
        <v>0</v>
      </c>
      <c r="BO48" s="27">
        <f t="shared" si="22"/>
        <v>0</v>
      </c>
      <c r="BP48" s="27">
        <f t="shared" si="22"/>
        <v>0</v>
      </c>
      <c r="BQ48" s="27">
        <f t="shared" si="22"/>
        <v>0</v>
      </c>
      <c r="BR48" s="27">
        <f t="shared" si="22"/>
        <v>0</v>
      </c>
      <c r="BS48" s="27">
        <f t="shared" si="22"/>
        <v>0</v>
      </c>
      <c r="BT48" s="27">
        <f t="shared" si="22"/>
        <v>0</v>
      </c>
    </row>
    <row r="49" spans="1:72" hidden="1" outlineLevel="2" x14ac:dyDescent="0.25">
      <c r="A49" s="11"/>
      <c r="C49" s="2"/>
      <c r="D49" s="14">
        <f t="shared" ref="D49:BK50" si="23">IFERROR(((1+D108/D30)^(360/D$3))-1,0)</f>
        <v>0</v>
      </c>
      <c r="E49" s="14">
        <f t="shared" si="23"/>
        <v>0</v>
      </c>
      <c r="F49" s="14">
        <f t="shared" si="23"/>
        <v>0</v>
      </c>
      <c r="G49" s="14">
        <f t="shared" si="23"/>
        <v>0</v>
      </c>
      <c r="H49" s="14">
        <f t="shared" si="23"/>
        <v>0</v>
      </c>
      <c r="I49" s="14">
        <f t="shared" si="23"/>
        <v>0</v>
      </c>
      <c r="J49" s="14">
        <f t="shared" si="23"/>
        <v>0</v>
      </c>
      <c r="K49" s="14">
        <f t="shared" si="23"/>
        <v>0</v>
      </c>
      <c r="L49" s="14">
        <f t="shared" si="23"/>
        <v>0</v>
      </c>
      <c r="M49" s="14">
        <f t="shared" si="23"/>
        <v>0</v>
      </c>
      <c r="N49" s="14">
        <f t="shared" si="23"/>
        <v>0</v>
      </c>
      <c r="O49" s="14">
        <f t="shared" si="23"/>
        <v>0</v>
      </c>
      <c r="P49" s="14">
        <f t="shared" si="23"/>
        <v>0</v>
      </c>
      <c r="Q49" s="14">
        <f t="shared" si="23"/>
        <v>0</v>
      </c>
      <c r="R49" s="14">
        <f t="shared" si="23"/>
        <v>0</v>
      </c>
      <c r="S49" s="14">
        <f t="shared" si="23"/>
        <v>0</v>
      </c>
      <c r="T49" s="14">
        <f t="shared" si="23"/>
        <v>0</v>
      </c>
      <c r="U49" s="14">
        <f t="shared" si="23"/>
        <v>0</v>
      </c>
      <c r="V49" s="14">
        <f t="shared" si="23"/>
        <v>0</v>
      </c>
      <c r="W49" s="14">
        <f t="shared" si="23"/>
        <v>0</v>
      </c>
      <c r="X49" s="14">
        <f t="shared" si="23"/>
        <v>0</v>
      </c>
      <c r="Y49" s="14">
        <f t="shared" si="23"/>
        <v>0</v>
      </c>
      <c r="Z49" s="14">
        <f t="shared" si="23"/>
        <v>0</v>
      </c>
      <c r="AA49" s="14">
        <f t="shared" si="23"/>
        <v>0</v>
      </c>
      <c r="AB49" s="14">
        <f t="shared" si="23"/>
        <v>0</v>
      </c>
      <c r="AC49" s="14">
        <f t="shared" si="23"/>
        <v>0</v>
      </c>
      <c r="AD49" s="14">
        <f t="shared" si="23"/>
        <v>0</v>
      </c>
      <c r="AE49" s="14">
        <f t="shared" si="23"/>
        <v>0</v>
      </c>
      <c r="AF49" s="14">
        <f t="shared" si="23"/>
        <v>0</v>
      </c>
      <c r="AG49" s="14">
        <f t="shared" si="23"/>
        <v>0</v>
      </c>
      <c r="AH49" s="14">
        <f t="shared" si="23"/>
        <v>0</v>
      </c>
      <c r="AI49" s="14">
        <f t="shared" si="23"/>
        <v>0</v>
      </c>
      <c r="AJ49" s="14">
        <f t="shared" si="23"/>
        <v>0</v>
      </c>
      <c r="AK49" s="14">
        <f t="shared" si="23"/>
        <v>0</v>
      </c>
      <c r="AL49" s="14">
        <f t="shared" si="23"/>
        <v>0</v>
      </c>
      <c r="AM49" s="14">
        <f t="shared" si="23"/>
        <v>0</v>
      </c>
      <c r="AN49" s="14">
        <f t="shared" si="23"/>
        <v>0</v>
      </c>
      <c r="AO49" s="14">
        <f t="shared" si="23"/>
        <v>0</v>
      </c>
      <c r="AP49" s="14">
        <f t="shared" si="23"/>
        <v>0</v>
      </c>
      <c r="AQ49" s="14">
        <f t="shared" si="23"/>
        <v>0</v>
      </c>
      <c r="AR49" s="14">
        <f t="shared" si="23"/>
        <v>0</v>
      </c>
      <c r="AS49" s="14">
        <f t="shared" si="23"/>
        <v>0</v>
      </c>
      <c r="AT49" s="14">
        <f t="shared" si="23"/>
        <v>0</v>
      </c>
      <c r="AU49" s="14">
        <f t="shared" si="23"/>
        <v>0</v>
      </c>
      <c r="AV49" s="14">
        <f t="shared" si="23"/>
        <v>0</v>
      </c>
      <c r="AW49" s="14">
        <f t="shared" si="23"/>
        <v>0</v>
      </c>
      <c r="AX49" s="14">
        <f t="shared" si="23"/>
        <v>0</v>
      </c>
      <c r="AY49" s="14">
        <f t="shared" si="23"/>
        <v>0</v>
      </c>
      <c r="AZ49" s="14">
        <f t="shared" si="23"/>
        <v>0</v>
      </c>
      <c r="BA49" s="14">
        <f t="shared" si="23"/>
        <v>0</v>
      </c>
      <c r="BB49" s="14">
        <f t="shared" si="23"/>
        <v>0</v>
      </c>
      <c r="BC49" s="14">
        <f t="shared" si="23"/>
        <v>0</v>
      </c>
      <c r="BD49" s="14">
        <f t="shared" si="23"/>
        <v>0</v>
      </c>
      <c r="BE49" s="14">
        <f t="shared" si="23"/>
        <v>0</v>
      </c>
      <c r="BF49" s="14">
        <f t="shared" si="23"/>
        <v>0</v>
      </c>
      <c r="BG49" s="14">
        <f t="shared" si="23"/>
        <v>0</v>
      </c>
      <c r="BH49" s="14">
        <f t="shared" si="23"/>
        <v>0</v>
      </c>
      <c r="BI49" s="14">
        <f t="shared" si="23"/>
        <v>0</v>
      </c>
      <c r="BJ49" s="14">
        <f t="shared" si="23"/>
        <v>0</v>
      </c>
      <c r="BK49" s="14">
        <f t="shared" si="23"/>
        <v>0</v>
      </c>
      <c r="BO49" s="27">
        <f t="shared" si="22"/>
        <v>0</v>
      </c>
      <c r="BP49" s="27">
        <f t="shared" si="22"/>
        <v>0</v>
      </c>
      <c r="BQ49" s="27">
        <f t="shared" si="22"/>
        <v>0</v>
      </c>
      <c r="BR49" s="27">
        <f t="shared" si="22"/>
        <v>0</v>
      </c>
      <c r="BS49" s="27">
        <f t="shared" si="22"/>
        <v>0</v>
      </c>
      <c r="BT49" s="27">
        <f t="shared" si="22"/>
        <v>0</v>
      </c>
    </row>
    <row r="50" spans="1:72" hidden="1" outlineLevel="2" x14ac:dyDescent="0.25">
      <c r="A50" s="11"/>
      <c r="C50" s="2"/>
      <c r="D50" s="14">
        <f t="shared" si="23"/>
        <v>0</v>
      </c>
      <c r="E50" s="14">
        <f t="shared" si="23"/>
        <v>0</v>
      </c>
      <c r="F50" s="14">
        <f t="shared" si="23"/>
        <v>0</v>
      </c>
      <c r="G50" s="14">
        <f t="shared" si="23"/>
        <v>0</v>
      </c>
      <c r="H50" s="14">
        <f t="shared" si="23"/>
        <v>0</v>
      </c>
      <c r="I50" s="14">
        <f t="shared" si="23"/>
        <v>0</v>
      </c>
      <c r="J50" s="14">
        <f t="shared" si="23"/>
        <v>0</v>
      </c>
      <c r="K50" s="14">
        <f t="shared" si="23"/>
        <v>0</v>
      </c>
      <c r="L50" s="14">
        <f t="shared" si="23"/>
        <v>0</v>
      </c>
      <c r="M50" s="14">
        <f t="shared" si="23"/>
        <v>0</v>
      </c>
      <c r="N50" s="14">
        <f t="shared" si="23"/>
        <v>0</v>
      </c>
      <c r="O50" s="14">
        <f t="shared" si="23"/>
        <v>0</v>
      </c>
      <c r="P50" s="14">
        <f t="shared" si="23"/>
        <v>0</v>
      </c>
      <c r="Q50" s="14">
        <f t="shared" si="23"/>
        <v>0</v>
      </c>
      <c r="R50" s="14">
        <f t="shared" si="23"/>
        <v>0</v>
      </c>
      <c r="S50" s="14">
        <f t="shared" si="23"/>
        <v>0</v>
      </c>
      <c r="T50" s="14">
        <f t="shared" si="23"/>
        <v>0</v>
      </c>
      <c r="U50" s="14">
        <f t="shared" si="23"/>
        <v>0</v>
      </c>
      <c r="V50" s="14">
        <f t="shared" si="23"/>
        <v>0</v>
      </c>
      <c r="W50" s="14">
        <f t="shared" si="23"/>
        <v>0</v>
      </c>
      <c r="X50" s="14">
        <f t="shared" si="23"/>
        <v>0</v>
      </c>
      <c r="Y50" s="14">
        <f t="shared" si="23"/>
        <v>0</v>
      </c>
      <c r="Z50" s="14">
        <f t="shared" si="23"/>
        <v>0</v>
      </c>
      <c r="AA50" s="14">
        <f t="shared" si="23"/>
        <v>0</v>
      </c>
      <c r="AB50" s="14">
        <f t="shared" si="23"/>
        <v>0</v>
      </c>
      <c r="AC50" s="14">
        <f t="shared" si="23"/>
        <v>0</v>
      </c>
      <c r="AD50" s="14">
        <f t="shared" si="23"/>
        <v>0</v>
      </c>
      <c r="AE50" s="14">
        <f t="shared" si="23"/>
        <v>0</v>
      </c>
      <c r="AF50" s="14">
        <f t="shared" si="23"/>
        <v>0</v>
      </c>
      <c r="AG50" s="14">
        <f t="shared" si="23"/>
        <v>0</v>
      </c>
      <c r="AH50" s="14">
        <f t="shared" si="23"/>
        <v>0</v>
      </c>
      <c r="AI50" s="14">
        <f t="shared" si="23"/>
        <v>0</v>
      </c>
      <c r="AJ50" s="14">
        <f t="shared" si="23"/>
        <v>0</v>
      </c>
      <c r="AK50" s="14">
        <f t="shared" si="23"/>
        <v>0</v>
      </c>
      <c r="AL50" s="14">
        <f t="shared" si="23"/>
        <v>0</v>
      </c>
      <c r="AM50" s="14">
        <f t="shared" si="23"/>
        <v>0</v>
      </c>
      <c r="AN50" s="14">
        <f t="shared" si="23"/>
        <v>0</v>
      </c>
      <c r="AO50" s="14">
        <f t="shared" si="23"/>
        <v>0</v>
      </c>
      <c r="AP50" s="14">
        <f t="shared" si="23"/>
        <v>0</v>
      </c>
      <c r="AQ50" s="14">
        <f t="shared" si="23"/>
        <v>0</v>
      </c>
      <c r="AR50" s="14">
        <f t="shared" si="23"/>
        <v>0</v>
      </c>
      <c r="AS50" s="14">
        <f t="shared" si="23"/>
        <v>0</v>
      </c>
      <c r="AT50" s="14">
        <f t="shared" si="23"/>
        <v>0</v>
      </c>
      <c r="AU50" s="14">
        <f t="shared" si="23"/>
        <v>0</v>
      </c>
      <c r="AV50" s="14">
        <f t="shared" si="23"/>
        <v>0</v>
      </c>
      <c r="AW50" s="14">
        <f t="shared" si="23"/>
        <v>0</v>
      </c>
      <c r="AX50" s="14">
        <f t="shared" si="23"/>
        <v>0</v>
      </c>
      <c r="AY50" s="14">
        <f t="shared" si="23"/>
        <v>0</v>
      </c>
      <c r="AZ50" s="14">
        <f t="shared" si="23"/>
        <v>0</v>
      </c>
      <c r="BA50" s="14">
        <f t="shared" si="23"/>
        <v>0</v>
      </c>
      <c r="BB50" s="14">
        <f t="shared" si="23"/>
        <v>0</v>
      </c>
      <c r="BC50" s="14">
        <f t="shared" si="23"/>
        <v>0</v>
      </c>
      <c r="BD50" s="14">
        <f t="shared" si="23"/>
        <v>0</v>
      </c>
      <c r="BE50" s="14">
        <f t="shared" si="23"/>
        <v>0</v>
      </c>
      <c r="BF50" s="14">
        <f t="shared" si="23"/>
        <v>0</v>
      </c>
      <c r="BG50" s="14">
        <f t="shared" si="23"/>
        <v>0</v>
      </c>
      <c r="BH50" s="14">
        <f t="shared" si="23"/>
        <v>0</v>
      </c>
      <c r="BI50" s="14">
        <f t="shared" si="23"/>
        <v>0</v>
      </c>
      <c r="BJ50" s="14">
        <f t="shared" si="23"/>
        <v>0</v>
      </c>
      <c r="BK50" s="14">
        <f t="shared" si="23"/>
        <v>0</v>
      </c>
      <c r="BO50" s="27">
        <f t="shared" si="22"/>
        <v>0</v>
      </c>
      <c r="BP50" s="27">
        <f t="shared" si="22"/>
        <v>0</v>
      </c>
      <c r="BQ50" s="27">
        <f t="shared" si="22"/>
        <v>0</v>
      </c>
      <c r="BR50" s="27">
        <f t="shared" si="22"/>
        <v>0</v>
      </c>
      <c r="BS50" s="27">
        <f t="shared" si="22"/>
        <v>0</v>
      </c>
      <c r="BT50" s="27">
        <f t="shared" si="22"/>
        <v>0</v>
      </c>
    </row>
    <row r="51" spans="1:72" hidden="1" outlineLevel="2" x14ac:dyDescent="0.25">
      <c r="A51" s="11"/>
      <c r="C51" s="2"/>
      <c r="D51" s="14">
        <f t="shared" ref="D51:BK55" si="24">IFERROR(((1+D108/D32)^(360/D$3))-1,0)</f>
        <v>0</v>
      </c>
      <c r="E51" s="14">
        <f t="shared" si="24"/>
        <v>0</v>
      </c>
      <c r="F51" s="14">
        <f t="shared" si="24"/>
        <v>0</v>
      </c>
      <c r="G51" s="14">
        <f t="shared" si="24"/>
        <v>0</v>
      </c>
      <c r="H51" s="14">
        <f t="shared" si="24"/>
        <v>0</v>
      </c>
      <c r="I51" s="14">
        <f t="shared" si="24"/>
        <v>0</v>
      </c>
      <c r="J51" s="14">
        <f t="shared" si="24"/>
        <v>0</v>
      </c>
      <c r="K51" s="14">
        <f t="shared" si="24"/>
        <v>0</v>
      </c>
      <c r="L51" s="14">
        <f t="shared" si="24"/>
        <v>0</v>
      </c>
      <c r="M51" s="14">
        <f t="shared" si="24"/>
        <v>0</v>
      </c>
      <c r="N51" s="14">
        <f t="shared" si="24"/>
        <v>0</v>
      </c>
      <c r="O51" s="14">
        <f t="shared" si="24"/>
        <v>0</v>
      </c>
      <c r="P51" s="14">
        <f t="shared" si="24"/>
        <v>0</v>
      </c>
      <c r="Q51" s="14">
        <f t="shared" si="24"/>
        <v>0</v>
      </c>
      <c r="R51" s="14">
        <f t="shared" si="24"/>
        <v>0</v>
      </c>
      <c r="S51" s="14">
        <f t="shared" si="24"/>
        <v>0</v>
      </c>
      <c r="T51" s="14">
        <f t="shared" si="24"/>
        <v>0</v>
      </c>
      <c r="U51" s="14">
        <f t="shared" si="24"/>
        <v>0</v>
      </c>
      <c r="V51" s="14">
        <f t="shared" si="24"/>
        <v>0</v>
      </c>
      <c r="W51" s="14">
        <f t="shared" si="24"/>
        <v>0</v>
      </c>
      <c r="X51" s="14">
        <f t="shared" si="24"/>
        <v>0</v>
      </c>
      <c r="Y51" s="14">
        <f t="shared" si="24"/>
        <v>0</v>
      </c>
      <c r="Z51" s="14">
        <f t="shared" si="24"/>
        <v>0</v>
      </c>
      <c r="AA51" s="14">
        <f t="shared" si="24"/>
        <v>0</v>
      </c>
      <c r="AB51" s="14">
        <f t="shared" si="24"/>
        <v>0</v>
      </c>
      <c r="AC51" s="14">
        <f t="shared" si="24"/>
        <v>0</v>
      </c>
      <c r="AD51" s="14">
        <f t="shared" si="24"/>
        <v>0</v>
      </c>
      <c r="AE51" s="14">
        <f t="shared" si="24"/>
        <v>0</v>
      </c>
      <c r="AF51" s="14">
        <f t="shared" si="24"/>
        <v>0</v>
      </c>
      <c r="AG51" s="14">
        <f t="shared" si="24"/>
        <v>0</v>
      </c>
      <c r="AH51" s="14">
        <f t="shared" si="24"/>
        <v>0</v>
      </c>
      <c r="AI51" s="14">
        <f t="shared" si="24"/>
        <v>0</v>
      </c>
      <c r="AJ51" s="14">
        <f t="shared" si="24"/>
        <v>0</v>
      </c>
      <c r="AK51" s="14">
        <f t="shared" si="24"/>
        <v>0</v>
      </c>
      <c r="AL51" s="14">
        <f t="shared" si="24"/>
        <v>0</v>
      </c>
      <c r="AM51" s="14">
        <f t="shared" si="24"/>
        <v>0</v>
      </c>
      <c r="AN51" s="14">
        <f t="shared" si="24"/>
        <v>0</v>
      </c>
      <c r="AO51" s="14">
        <f t="shared" si="24"/>
        <v>0</v>
      </c>
      <c r="AP51" s="14">
        <f t="shared" si="24"/>
        <v>0</v>
      </c>
      <c r="AQ51" s="14">
        <f t="shared" si="24"/>
        <v>0</v>
      </c>
      <c r="AR51" s="14">
        <f t="shared" si="24"/>
        <v>0</v>
      </c>
      <c r="AS51" s="14">
        <f t="shared" si="24"/>
        <v>0</v>
      </c>
      <c r="AT51" s="14">
        <f t="shared" si="24"/>
        <v>0</v>
      </c>
      <c r="AU51" s="14">
        <f t="shared" si="24"/>
        <v>0</v>
      </c>
      <c r="AV51" s="14">
        <f t="shared" si="24"/>
        <v>0</v>
      </c>
      <c r="AW51" s="14">
        <f t="shared" si="24"/>
        <v>0</v>
      </c>
      <c r="AX51" s="14">
        <f t="shared" si="24"/>
        <v>0</v>
      </c>
      <c r="AY51" s="14">
        <f t="shared" si="24"/>
        <v>0</v>
      </c>
      <c r="AZ51" s="14">
        <f t="shared" si="24"/>
        <v>0</v>
      </c>
      <c r="BA51" s="14">
        <f t="shared" si="24"/>
        <v>0</v>
      </c>
      <c r="BB51" s="14">
        <f t="shared" si="24"/>
        <v>0</v>
      </c>
      <c r="BC51" s="14">
        <f t="shared" si="24"/>
        <v>0</v>
      </c>
      <c r="BD51" s="14">
        <f t="shared" si="24"/>
        <v>0</v>
      </c>
      <c r="BE51" s="14">
        <f t="shared" si="24"/>
        <v>0</v>
      </c>
      <c r="BF51" s="14">
        <f t="shared" si="24"/>
        <v>0</v>
      </c>
      <c r="BG51" s="14">
        <f t="shared" si="24"/>
        <v>0</v>
      </c>
      <c r="BH51" s="14">
        <f t="shared" si="24"/>
        <v>0</v>
      </c>
      <c r="BI51" s="14">
        <f t="shared" si="24"/>
        <v>0</v>
      </c>
      <c r="BJ51" s="14">
        <f t="shared" si="24"/>
        <v>0</v>
      </c>
      <c r="BK51" s="14">
        <f t="shared" si="24"/>
        <v>0</v>
      </c>
      <c r="BO51" s="27">
        <f t="shared" si="22"/>
        <v>0</v>
      </c>
      <c r="BP51" s="27">
        <f t="shared" si="22"/>
        <v>0</v>
      </c>
      <c r="BQ51" s="27">
        <f t="shared" si="22"/>
        <v>0</v>
      </c>
      <c r="BR51" s="27">
        <f t="shared" si="22"/>
        <v>0</v>
      </c>
      <c r="BS51" s="27">
        <f t="shared" si="22"/>
        <v>0</v>
      </c>
      <c r="BT51" s="27">
        <f t="shared" si="22"/>
        <v>0</v>
      </c>
    </row>
    <row r="52" spans="1:72" hidden="1" outlineLevel="2" x14ac:dyDescent="0.25">
      <c r="A52" s="11"/>
      <c r="C52" s="2"/>
      <c r="D52" s="14">
        <f t="shared" si="24"/>
        <v>0</v>
      </c>
      <c r="E52" s="14">
        <f t="shared" si="24"/>
        <v>0</v>
      </c>
      <c r="F52" s="14">
        <f t="shared" si="24"/>
        <v>0</v>
      </c>
      <c r="G52" s="14">
        <f t="shared" si="24"/>
        <v>0</v>
      </c>
      <c r="H52" s="14">
        <f t="shared" si="24"/>
        <v>0</v>
      </c>
      <c r="I52" s="14">
        <f t="shared" si="24"/>
        <v>0</v>
      </c>
      <c r="J52" s="14">
        <f t="shared" si="24"/>
        <v>0</v>
      </c>
      <c r="K52" s="14">
        <f t="shared" si="24"/>
        <v>0</v>
      </c>
      <c r="L52" s="14">
        <f t="shared" si="24"/>
        <v>0</v>
      </c>
      <c r="M52" s="14">
        <f t="shared" si="24"/>
        <v>0</v>
      </c>
      <c r="N52" s="14">
        <f t="shared" si="24"/>
        <v>0</v>
      </c>
      <c r="O52" s="14">
        <f t="shared" si="24"/>
        <v>0</v>
      </c>
      <c r="P52" s="14">
        <f t="shared" si="24"/>
        <v>0</v>
      </c>
      <c r="Q52" s="14">
        <f t="shared" si="24"/>
        <v>0</v>
      </c>
      <c r="R52" s="14">
        <f t="shared" si="24"/>
        <v>0</v>
      </c>
      <c r="S52" s="14">
        <f t="shared" si="24"/>
        <v>0</v>
      </c>
      <c r="T52" s="14">
        <f t="shared" si="24"/>
        <v>0</v>
      </c>
      <c r="U52" s="14">
        <f t="shared" si="24"/>
        <v>0</v>
      </c>
      <c r="V52" s="14">
        <f t="shared" si="24"/>
        <v>0</v>
      </c>
      <c r="W52" s="14">
        <f t="shared" si="24"/>
        <v>0</v>
      </c>
      <c r="X52" s="14">
        <f t="shared" si="24"/>
        <v>0</v>
      </c>
      <c r="Y52" s="14">
        <f t="shared" si="24"/>
        <v>0</v>
      </c>
      <c r="Z52" s="14">
        <f t="shared" si="24"/>
        <v>0</v>
      </c>
      <c r="AA52" s="14">
        <f t="shared" si="24"/>
        <v>0</v>
      </c>
      <c r="AB52" s="14">
        <f t="shared" si="24"/>
        <v>0</v>
      </c>
      <c r="AC52" s="14">
        <f t="shared" si="24"/>
        <v>0</v>
      </c>
      <c r="AD52" s="14">
        <f t="shared" si="24"/>
        <v>0</v>
      </c>
      <c r="AE52" s="14">
        <f t="shared" si="24"/>
        <v>0</v>
      </c>
      <c r="AF52" s="14">
        <f t="shared" si="24"/>
        <v>0</v>
      </c>
      <c r="AG52" s="14">
        <f t="shared" si="24"/>
        <v>0</v>
      </c>
      <c r="AH52" s="14">
        <f t="shared" si="24"/>
        <v>0</v>
      </c>
      <c r="AI52" s="14">
        <f t="shared" si="24"/>
        <v>0</v>
      </c>
      <c r="AJ52" s="14">
        <f t="shared" si="24"/>
        <v>0</v>
      </c>
      <c r="AK52" s="14">
        <f t="shared" si="24"/>
        <v>0</v>
      </c>
      <c r="AL52" s="14">
        <f t="shared" si="24"/>
        <v>0</v>
      </c>
      <c r="AM52" s="14">
        <f t="shared" si="24"/>
        <v>0</v>
      </c>
      <c r="AN52" s="14">
        <f t="shared" si="24"/>
        <v>0</v>
      </c>
      <c r="AO52" s="14">
        <f t="shared" si="24"/>
        <v>0</v>
      </c>
      <c r="AP52" s="14">
        <f t="shared" si="24"/>
        <v>0</v>
      </c>
      <c r="AQ52" s="14">
        <f t="shared" si="24"/>
        <v>0</v>
      </c>
      <c r="AR52" s="14">
        <f t="shared" si="24"/>
        <v>0</v>
      </c>
      <c r="AS52" s="14">
        <f t="shared" si="24"/>
        <v>0</v>
      </c>
      <c r="AT52" s="14">
        <f t="shared" si="24"/>
        <v>0</v>
      </c>
      <c r="AU52" s="14">
        <f t="shared" si="24"/>
        <v>0</v>
      </c>
      <c r="AV52" s="14">
        <f t="shared" si="24"/>
        <v>0</v>
      </c>
      <c r="AW52" s="14">
        <f t="shared" si="24"/>
        <v>0</v>
      </c>
      <c r="AX52" s="14">
        <f t="shared" si="24"/>
        <v>0</v>
      </c>
      <c r="AY52" s="14">
        <f t="shared" si="24"/>
        <v>0</v>
      </c>
      <c r="AZ52" s="14">
        <f t="shared" si="24"/>
        <v>0</v>
      </c>
      <c r="BA52" s="14">
        <f t="shared" si="24"/>
        <v>0</v>
      </c>
      <c r="BB52" s="14">
        <f t="shared" si="24"/>
        <v>0</v>
      </c>
      <c r="BC52" s="14">
        <f t="shared" si="24"/>
        <v>0</v>
      </c>
      <c r="BD52" s="14">
        <f t="shared" si="24"/>
        <v>0</v>
      </c>
      <c r="BE52" s="14">
        <f t="shared" si="24"/>
        <v>0</v>
      </c>
      <c r="BF52" s="14">
        <f t="shared" si="24"/>
        <v>0</v>
      </c>
      <c r="BG52" s="14">
        <f t="shared" si="24"/>
        <v>0</v>
      </c>
      <c r="BH52" s="14">
        <f t="shared" si="24"/>
        <v>0</v>
      </c>
      <c r="BI52" s="14">
        <f t="shared" si="24"/>
        <v>0</v>
      </c>
      <c r="BJ52" s="14">
        <f t="shared" si="24"/>
        <v>0</v>
      </c>
      <c r="BK52" s="14">
        <f t="shared" si="24"/>
        <v>0</v>
      </c>
      <c r="BO52" s="27">
        <f t="shared" si="22"/>
        <v>0</v>
      </c>
      <c r="BP52" s="27">
        <f t="shared" si="22"/>
        <v>0</v>
      </c>
      <c r="BQ52" s="27">
        <f t="shared" si="22"/>
        <v>0</v>
      </c>
      <c r="BR52" s="27">
        <f t="shared" si="22"/>
        <v>0</v>
      </c>
      <c r="BS52" s="27">
        <f t="shared" si="22"/>
        <v>0</v>
      </c>
      <c r="BT52" s="27">
        <f t="shared" si="22"/>
        <v>0</v>
      </c>
    </row>
    <row r="53" spans="1:72" hidden="1" outlineLevel="2" x14ac:dyDescent="0.25">
      <c r="A53" s="11"/>
      <c r="C53" s="2"/>
      <c r="D53" s="14">
        <f t="shared" si="24"/>
        <v>0</v>
      </c>
      <c r="E53" s="14">
        <f t="shared" si="24"/>
        <v>0</v>
      </c>
      <c r="F53" s="14">
        <f t="shared" si="24"/>
        <v>0</v>
      </c>
      <c r="G53" s="14">
        <f t="shared" si="24"/>
        <v>0</v>
      </c>
      <c r="H53" s="14">
        <f t="shared" si="24"/>
        <v>0</v>
      </c>
      <c r="I53" s="14">
        <f t="shared" si="24"/>
        <v>0</v>
      </c>
      <c r="J53" s="14">
        <f t="shared" si="24"/>
        <v>0</v>
      </c>
      <c r="K53" s="14">
        <f t="shared" si="24"/>
        <v>0</v>
      </c>
      <c r="L53" s="14">
        <f t="shared" si="24"/>
        <v>0</v>
      </c>
      <c r="M53" s="14">
        <f t="shared" si="24"/>
        <v>0</v>
      </c>
      <c r="N53" s="14">
        <f t="shared" si="24"/>
        <v>0</v>
      </c>
      <c r="O53" s="14">
        <f t="shared" si="24"/>
        <v>0</v>
      </c>
      <c r="P53" s="14">
        <f t="shared" si="24"/>
        <v>0</v>
      </c>
      <c r="Q53" s="14">
        <f t="shared" si="24"/>
        <v>0</v>
      </c>
      <c r="R53" s="14">
        <f t="shared" si="24"/>
        <v>0</v>
      </c>
      <c r="S53" s="14">
        <f t="shared" si="24"/>
        <v>0</v>
      </c>
      <c r="T53" s="14">
        <f t="shared" si="24"/>
        <v>0</v>
      </c>
      <c r="U53" s="14">
        <f t="shared" si="24"/>
        <v>0</v>
      </c>
      <c r="V53" s="14">
        <f t="shared" si="24"/>
        <v>0</v>
      </c>
      <c r="W53" s="14">
        <f t="shared" si="24"/>
        <v>0</v>
      </c>
      <c r="X53" s="14">
        <f t="shared" si="24"/>
        <v>0</v>
      </c>
      <c r="Y53" s="14">
        <f t="shared" si="24"/>
        <v>0</v>
      </c>
      <c r="Z53" s="14">
        <f t="shared" si="24"/>
        <v>0</v>
      </c>
      <c r="AA53" s="14">
        <f t="shared" si="24"/>
        <v>0</v>
      </c>
      <c r="AB53" s="14">
        <f t="shared" si="24"/>
        <v>0</v>
      </c>
      <c r="AC53" s="14">
        <f t="shared" si="24"/>
        <v>0</v>
      </c>
      <c r="AD53" s="14">
        <f t="shared" si="24"/>
        <v>0</v>
      </c>
      <c r="AE53" s="14">
        <f t="shared" si="24"/>
        <v>0</v>
      </c>
      <c r="AF53" s="14">
        <f t="shared" si="24"/>
        <v>0</v>
      </c>
      <c r="AG53" s="14">
        <f t="shared" si="24"/>
        <v>0</v>
      </c>
      <c r="AH53" s="14">
        <f t="shared" si="24"/>
        <v>0</v>
      </c>
      <c r="AI53" s="14">
        <f t="shared" si="24"/>
        <v>0</v>
      </c>
      <c r="AJ53" s="14">
        <f t="shared" si="24"/>
        <v>0</v>
      </c>
      <c r="AK53" s="14">
        <f t="shared" si="24"/>
        <v>0</v>
      </c>
      <c r="AL53" s="14">
        <f t="shared" si="24"/>
        <v>0</v>
      </c>
      <c r="AM53" s="14">
        <f t="shared" si="24"/>
        <v>0</v>
      </c>
      <c r="AN53" s="14">
        <f t="shared" si="24"/>
        <v>0</v>
      </c>
      <c r="AO53" s="14">
        <f t="shared" si="24"/>
        <v>0</v>
      </c>
      <c r="AP53" s="14">
        <f t="shared" si="24"/>
        <v>0</v>
      </c>
      <c r="AQ53" s="14">
        <f t="shared" si="24"/>
        <v>0</v>
      </c>
      <c r="AR53" s="14">
        <f t="shared" si="24"/>
        <v>0</v>
      </c>
      <c r="AS53" s="14">
        <f t="shared" si="24"/>
        <v>0</v>
      </c>
      <c r="AT53" s="14">
        <f t="shared" si="24"/>
        <v>0</v>
      </c>
      <c r="AU53" s="14">
        <f t="shared" si="24"/>
        <v>0</v>
      </c>
      <c r="AV53" s="14">
        <f t="shared" si="24"/>
        <v>0</v>
      </c>
      <c r="AW53" s="14">
        <f t="shared" si="24"/>
        <v>0</v>
      </c>
      <c r="AX53" s="14">
        <f t="shared" si="24"/>
        <v>0</v>
      </c>
      <c r="AY53" s="14">
        <f t="shared" si="24"/>
        <v>0</v>
      </c>
      <c r="AZ53" s="14">
        <f t="shared" si="24"/>
        <v>0</v>
      </c>
      <c r="BA53" s="14">
        <f t="shared" si="24"/>
        <v>0</v>
      </c>
      <c r="BB53" s="14">
        <f t="shared" si="24"/>
        <v>0</v>
      </c>
      <c r="BC53" s="14">
        <f t="shared" si="24"/>
        <v>0</v>
      </c>
      <c r="BD53" s="14">
        <f t="shared" si="24"/>
        <v>0</v>
      </c>
      <c r="BE53" s="14">
        <f t="shared" si="24"/>
        <v>0</v>
      </c>
      <c r="BF53" s="14">
        <f t="shared" si="24"/>
        <v>0</v>
      </c>
      <c r="BG53" s="14">
        <f t="shared" si="24"/>
        <v>0</v>
      </c>
      <c r="BH53" s="14">
        <f t="shared" si="24"/>
        <v>0</v>
      </c>
      <c r="BI53" s="14">
        <f t="shared" si="24"/>
        <v>0</v>
      </c>
      <c r="BJ53" s="14">
        <f t="shared" si="24"/>
        <v>0</v>
      </c>
      <c r="BK53" s="14">
        <f t="shared" si="24"/>
        <v>0</v>
      </c>
      <c r="BO53" s="27">
        <f t="shared" si="22"/>
        <v>0</v>
      </c>
      <c r="BP53" s="27">
        <f t="shared" si="22"/>
        <v>0</v>
      </c>
      <c r="BQ53" s="27">
        <f t="shared" si="22"/>
        <v>0</v>
      </c>
      <c r="BR53" s="27">
        <f t="shared" si="22"/>
        <v>0</v>
      </c>
      <c r="BS53" s="27">
        <f t="shared" si="22"/>
        <v>0</v>
      </c>
      <c r="BT53" s="27">
        <f t="shared" si="22"/>
        <v>0</v>
      </c>
    </row>
    <row r="54" spans="1:72" hidden="1" outlineLevel="1" x14ac:dyDescent="0.25">
      <c r="A54" s="11"/>
      <c r="C54" s="51"/>
      <c r="D54" s="14">
        <f t="shared" si="24"/>
        <v>0</v>
      </c>
      <c r="E54" s="14">
        <f t="shared" si="24"/>
        <v>0</v>
      </c>
      <c r="F54" s="14">
        <f t="shared" si="24"/>
        <v>0</v>
      </c>
      <c r="G54" s="14">
        <f t="shared" si="24"/>
        <v>0</v>
      </c>
      <c r="H54" s="14">
        <f t="shared" si="24"/>
        <v>0</v>
      </c>
      <c r="I54" s="14">
        <f t="shared" si="24"/>
        <v>0</v>
      </c>
      <c r="J54" s="14">
        <f t="shared" si="24"/>
        <v>0</v>
      </c>
      <c r="K54" s="14">
        <f t="shared" si="24"/>
        <v>0</v>
      </c>
      <c r="L54" s="14">
        <f t="shared" si="24"/>
        <v>0</v>
      </c>
      <c r="M54" s="14">
        <f t="shared" si="24"/>
        <v>0</v>
      </c>
      <c r="N54" s="14">
        <f t="shared" si="24"/>
        <v>0</v>
      </c>
      <c r="O54" s="14">
        <f t="shared" si="24"/>
        <v>0</v>
      </c>
      <c r="P54" s="14">
        <f t="shared" si="24"/>
        <v>0</v>
      </c>
      <c r="Q54" s="14">
        <f t="shared" si="24"/>
        <v>0</v>
      </c>
      <c r="R54" s="14">
        <f t="shared" si="24"/>
        <v>0</v>
      </c>
      <c r="S54" s="14">
        <f t="shared" si="24"/>
        <v>0</v>
      </c>
      <c r="T54" s="14">
        <f t="shared" si="24"/>
        <v>0</v>
      </c>
      <c r="U54" s="14">
        <f t="shared" si="24"/>
        <v>0</v>
      </c>
      <c r="V54" s="14">
        <f t="shared" si="24"/>
        <v>0</v>
      </c>
      <c r="W54" s="14">
        <f t="shared" si="24"/>
        <v>0</v>
      </c>
      <c r="X54" s="14">
        <f t="shared" si="24"/>
        <v>0</v>
      </c>
      <c r="Y54" s="14">
        <f t="shared" si="24"/>
        <v>0</v>
      </c>
      <c r="Z54" s="14">
        <f t="shared" si="24"/>
        <v>0</v>
      </c>
      <c r="AA54" s="14">
        <f t="shared" si="24"/>
        <v>0</v>
      </c>
      <c r="AB54" s="14">
        <f t="shared" si="24"/>
        <v>0</v>
      </c>
      <c r="AC54" s="14">
        <f t="shared" si="24"/>
        <v>0</v>
      </c>
      <c r="AD54" s="14">
        <f t="shared" si="24"/>
        <v>0</v>
      </c>
      <c r="AE54" s="14">
        <f t="shared" si="24"/>
        <v>0</v>
      </c>
      <c r="AF54" s="14">
        <f t="shared" si="24"/>
        <v>0</v>
      </c>
      <c r="AG54" s="14">
        <f t="shared" si="24"/>
        <v>0</v>
      </c>
      <c r="AH54" s="14">
        <f t="shared" si="24"/>
        <v>0</v>
      </c>
      <c r="AI54" s="14">
        <f t="shared" si="24"/>
        <v>0</v>
      </c>
      <c r="AJ54" s="14">
        <f t="shared" si="24"/>
        <v>0</v>
      </c>
      <c r="AK54" s="14">
        <f t="shared" si="24"/>
        <v>0</v>
      </c>
      <c r="AL54" s="14">
        <f t="shared" si="24"/>
        <v>0</v>
      </c>
      <c r="AM54" s="14">
        <f t="shared" si="24"/>
        <v>0</v>
      </c>
      <c r="AN54" s="14">
        <f t="shared" si="24"/>
        <v>0</v>
      </c>
      <c r="AO54" s="14">
        <f t="shared" si="24"/>
        <v>0</v>
      </c>
      <c r="AP54" s="14">
        <f t="shared" si="24"/>
        <v>0</v>
      </c>
      <c r="AQ54" s="14">
        <f t="shared" si="24"/>
        <v>0</v>
      </c>
      <c r="AR54" s="14">
        <f t="shared" si="24"/>
        <v>0</v>
      </c>
      <c r="AS54" s="14">
        <f t="shared" si="24"/>
        <v>0</v>
      </c>
      <c r="AT54" s="14">
        <f t="shared" si="24"/>
        <v>0</v>
      </c>
      <c r="AU54" s="14">
        <f t="shared" si="24"/>
        <v>0</v>
      </c>
      <c r="AV54" s="14">
        <f t="shared" si="24"/>
        <v>0</v>
      </c>
      <c r="AW54" s="14">
        <f t="shared" si="24"/>
        <v>0</v>
      </c>
      <c r="AX54" s="14">
        <f t="shared" si="24"/>
        <v>0</v>
      </c>
      <c r="AY54" s="14">
        <f t="shared" si="24"/>
        <v>0</v>
      </c>
      <c r="AZ54" s="14">
        <f t="shared" si="24"/>
        <v>0</v>
      </c>
      <c r="BA54" s="14">
        <f t="shared" si="24"/>
        <v>0</v>
      </c>
      <c r="BB54" s="14">
        <f t="shared" si="24"/>
        <v>0</v>
      </c>
      <c r="BC54" s="14">
        <f t="shared" si="24"/>
        <v>0</v>
      </c>
      <c r="BD54" s="14">
        <f t="shared" si="24"/>
        <v>0</v>
      </c>
      <c r="BE54" s="14">
        <f t="shared" si="24"/>
        <v>0</v>
      </c>
      <c r="BF54" s="14">
        <f t="shared" si="24"/>
        <v>0</v>
      </c>
      <c r="BG54" s="14">
        <f t="shared" si="24"/>
        <v>0</v>
      </c>
      <c r="BH54" s="14">
        <f t="shared" si="24"/>
        <v>0</v>
      </c>
      <c r="BI54" s="14">
        <f t="shared" si="24"/>
        <v>0</v>
      </c>
      <c r="BJ54" s="14">
        <f t="shared" si="24"/>
        <v>0</v>
      </c>
      <c r="BK54" s="14">
        <f t="shared" si="24"/>
        <v>0</v>
      </c>
      <c r="BO54" s="27">
        <f t="shared" si="22"/>
        <v>0</v>
      </c>
      <c r="BP54" s="27">
        <f t="shared" si="22"/>
        <v>4.2727379421269918E-2</v>
      </c>
      <c r="BQ54" s="27">
        <f t="shared" si="22"/>
        <v>0</v>
      </c>
      <c r="BR54" s="27">
        <f t="shared" si="22"/>
        <v>0</v>
      </c>
      <c r="BS54" s="27">
        <f t="shared" si="22"/>
        <v>0</v>
      </c>
      <c r="BT54" s="27">
        <f t="shared" si="22"/>
        <v>0</v>
      </c>
    </row>
    <row r="55" spans="1:72" hidden="1" outlineLevel="1" x14ac:dyDescent="0.25">
      <c r="A55" s="11"/>
      <c r="C55" s="51"/>
      <c r="D55" s="14">
        <f t="shared" si="24"/>
        <v>0</v>
      </c>
      <c r="E55" s="14">
        <f t="shared" si="24"/>
        <v>0</v>
      </c>
      <c r="F55" s="14">
        <f t="shared" si="24"/>
        <v>0</v>
      </c>
      <c r="G55" s="14">
        <f t="shared" si="24"/>
        <v>0</v>
      </c>
      <c r="H55" s="14">
        <f t="shared" si="24"/>
        <v>0</v>
      </c>
      <c r="I55" s="14">
        <f t="shared" si="24"/>
        <v>0</v>
      </c>
      <c r="J55" s="14">
        <f t="shared" si="24"/>
        <v>0</v>
      </c>
      <c r="K55" s="14">
        <f t="shared" si="24"/>
        <v>0</v>
      </c>
      <c r="L55" s="14">
        <f t="shared" si="24"/>
        <v>0</v>
      </c>
      <c r="M55" s="14">
        <f t="shared" si="24"/>
        <v>0</v>
      </c>
      <c r="N55" s="14">
        <f t="shared" si="24"/>
        <v>0</v>
      </c>
      <c r="O55" s="14">
        <f t="shared" si="24"/>
        <v>0</v>
      </c>
      <c r="P55" s="14">
        <f t="shared" si="24"/>
        <v>0</v>
      </c>
      <c r="Q55" s="14">
        <f t="shared" si="24"/>
        <v>0</v>
      </c>
      <c r="R55" s="14">
        <f t="shared" si="24"/>
        <v>0</v>
      </c>
      <c r="S55" s="14">
        <f t="shared" ref="S55:BK62" si="25">IFERROR(((1+S112/S36)^(360/S$3))-1,0)</f>
        <v>0</v>
      </c>
      <c r="T55" s="14">
        <f t="shared" si="25"/>
        <v>0</v>
      </c>
      <c r="U55" s="14">
        <f t="shared" si="25"/>
        <v>0</v>
      </c>
      <c r="V55" s="14">
        <f t="shared" si="25"/>
        <v>0</v>
      </c>
      <c r="W55" s="14">
        <f t="shared" si="25"/>
        <v>0</v>
      </c>
      <c r="X55" s="14">
        <f t="shared" si="25"/>
        <v>0</v>
      </c>
      <c r="Y55" s="14">
        <f t="shared" si="25"/>
        <v>0</v>
      </c>
      <c r="Z55" s="14">
        <f t="shared" si="25"/>
        <v>0</v>
      </c>
      <c r="AA55" s="14">
        <f t="shared" si="25"/>
        <v>0</v>
      </c>
      <c r="AB55" s="14">
        <f t="shared" si="25"/>
        <v>0</v>
      </c>
      <c r="AC55" s="14">
        <f t="shared" si="25"/>
        <v>0</v>
      </c>
      <c r="AD55" s="14">
        <f t="shared" si="25"/>
        <v>0</v>
      </c>
      <c r="AE55" s="14">
        <f t="shared" si="25"/>
        <v>0</v>
      </c>
      <c r="AF55" s="14">
        <f t="shared" si="25"/>
        <v>0</v>
      </c>
      <c r="AG55" s="14">
        <f t="shared" si="25"/>
        <v>0</v>
      </c>
      <c r="AH55" s="14">
        <f t="shared" si="25"/>
        <v>0</v>
      </c>
      <c r="AI55" s="14">
        <f t="shared" si="25"/>
        <v>0</v>
      </c>
      <c r="AJ55" s="14">
        <f t="shared" si="25"/>
        <v>0</v>
      </c>
      <c r="AK55" s="14">
        <f t="shared" si="25"/>
        <v>0</v>
      </c>
      <c r="AL55" s="14">
        <f t="shared" si="25"/>
        <v>0</v>
      </c>
      <c r="AM55" s="14">
        <f t="shared" si="25"/>
        <v>0</v>
      </c>
      <c r="AN55" s="14">
        <f t="shared" si="25"/>
        <v>0</v>
      </c>
      <c r="AO55" s="14">
        <f t="shared" si="25"/>
        <v>0</v>
      </c>
      <c r="AP55" s="14">
        <f t="shared" si="25"/>
        <v>0</v>
      </c>
      <c r="AQ55" s="14">
        <f t="shared" si="25"/>
        <v>0</v>
      </c>
      <c r="AR55" s="14">
        <f t="shared" si="25"/>
        <v>0</v>
      </c>
      <c r="AS55" s="14">
        <f t="shared" si="25"/>
        <v>0</v>
      </c>
      <c r="AT55" s="14">
        <f t="shared" si="25"/>
        <v>0</v>
      </c>
      <c r="AU55" s="14">
        <f t="shared" si="25"/>
        <v>0</v>
      </c>
      <c r="AV55" s="14">
        <f t="shared" si="25"/>
        <v>0</v>
      </c>
      <c r="AW55" s="14">
        <f t="shared" si="25"/>
        <v>0</v>
      </c>
      <c r="AX55" s="14">
        <f t="shared" si="25"/>
        <v>0</v>
      </c>
      <c r="AY55" s="14">
        <f t="shared" si="25"/>
        <v>0</v>
      </c>
      <c r="AZ55" s="14">
        <f t="shared" si="25"/>
        <v>0</v>
      </c>
      <c r="BA55" s="14">
        <f t="shared" si="25"/>
        <v>0</v>
      </c>
      <c r="BB55" s="14">
        <f t="shared" si="25"/>
        <v>0</v>
      </c>
      <c r="BC55" s="14">
        <f t="shared" si="25"/>
        <v>0</v>
      </c>
      <c r="BD55" s="14">
        <f t="shared" si="25"/>
        <v>0</v>
      </c>
      <c r="BE55" s="14">
        <f t="shared" si="25"/>
        <v>0</v>
      </c>
      <c r="BF55" s="14">
        <f t="shared" si="25"/>
        <v>0</v>
      </c>
      <c r="BG55" s="14">
        <f t="shared" si="25"/>
        <v>0</v>
      </c>
      <c r="BH55" s="14">
        <f t="shared" si="25"/>
        <v>0</v>
      </c>
      <c r="BI55" s="14">
        <f t="shared" si="25"/>
        <v>0</v>
      </c>
      <c r="BJ55" s="14">
        <f t="shared" si="25"/>
        <v>0</v>
      </c>
      <c r="BK55" s="14">
        <f t="shared" si="25"/>
        <v>0</v>
      </c>
      <c r="BO55" s="27">
        <f t="shared" si="22"/>
        <v>0</v>
      </c>
      <c r="BP55" s="27">
        <f t="shared" si="22"/>
        <v>0</v>
      </c>
      <c r="BQ55" s="27">
        <f t="shared" si="22"/>
        <v>0</v>
      </c>
      <c r="BR55" s="27">
        <f t="shared" si="22"/>
        <v>0</v>
      </c>
      <c r="BS55" s="27">
        <f t="shared" si="22"/>
        <v>0</v>
      </c>
      <c r="BT55" s="27">
        <f t="shared" si="22"/>
        <v>0</v>
      </c>
    </row>
    <row r="56" spans="1:72" hidden="1" outlineLevel="1" x14ac:dyDescent="0.25">
      <c r="A56" s="11"/>
      <c r="C56" s="51"/>
      <c r="D56" s="14">
        <f t="shared" ref="D56:AI62" si="26">IFERROR(((1+D113/D37)^(360/D$3))-1,0)</f>
        <v>0</v>
      </c>
      <c r="E56" s="14">
        <f t="shared" si="26"/>
        <v>0</v>
      </c>
      <c r="F56" s="14">
        <f t="shared" si="26"/>
        <v>0</v>
      </c>
      <c r="G56" s="14">
        <f t="shared" si="26"/>
        <v>0</v>
      </c>
      <c r="H56" s="14">
        <f t="shared" si="26"/>
        <v>0</v>
      </c>
      <c r="I56" s="14">
        <f t="shared" si="26"/>
        <v>0</v>
      </c>
      <c r="J56" s="14">
        <f t="shared" si="26"/>
        <v>0</v>
      </c>
      <c r="K56" s="14">
        <f t="shared" si="26"/>
        <v>0</v>
      </c>
      <c r="L56" s="14">
        <f t="shared" si="26"/>
        <v>0</v>
      </c>
      <c r="M56" s="14">
        <f t="shared" si="26"/>
        <v>0</v>
      </c>
      <c r="N56" s="14">
        <f t="shared" si="26"/>
        <v>0</v>
      </c>
      <c r="O56" s="14">
        <f t="shared" si="26"/>
        <v>0</v>
      </c>
      <c r="P56" s="14">
        <f t="shared" si="26"/>
        <v>0</v>
      </c>
      <c r="Q56" s="14">
        <f t="shared" si="26"/>
        <v>0</v>
      </c>
      <c r="R56" s="14">
        <f t="shared" si="26"/>
        <v>0</v>
      </c>
      <c r="S56" s="14">
        <f t="shared" si="26"/>
        <v>0</v>
      </c>
      <c r="T56" s="14">
        <f t="shared" si="26"/>
        <v>0</v>
      </c>
      <c r="U56" s="14">
        <f t="shared" si="26"/>
        <v>0</v>
      </c>
      <c r="V56" s="14">
        <f t="shared" si="26"/>
        <v>0</v>
      </c>
      <c r="W56" s="14">
        <f t="shared" si="26"/>
        <v>0</v>
      </c>
      <c r="X56" s="14">
        <f t="shared" si="26"/>
        <v>0</v>
      </c>
      <c r="Y56" s="14">
        <f t="shared" si="26"/>
        <v>0</v>
      </c>
      <c r="Z56" s="14">
        <f t="shared" si="26"/>
        <v>0</v>
      </c>
      <c r="AA56" s="14">
        <f t="shared" si="26"/>
        <v>0</v>
      </c>
      <c r="AB56" s="14">
        <f t="shared" si="26"/>
        <v>0</v>
      </c>
      <c r="AC56" s="14">
        <f t="shared" si="26"/>
        <v>0</v>
      </c>
      <c r="AD56" s="14">
        <f t="shared" si="26"/>
        <v>0</v>
      </c>
      <c r="AE56" s="14">
        <f t="shared" si="26"/>
        <v>0</v>
      </c>
      <c r="AF56" s="14">
        <f t="shared" si="26"/>
        <v>0</v>
      </c>
      <c r="AG56" s="14">
        <f t="shared" si="26"/>
        <v>0</v>
      </c>
      <c r="AH56" s="14">
        <f t="shared" si="26"/>
        <v>0</v>
      </c>
      <c r="AI56" s="14">
        <f t="shared" si="26"/>
        <v>0</v>
      </c>
      <c r="AJ56" s="14">
        <f t="shared" si="25"/>
        <v>0</v>
      </c>
      <c r="AK56" s="14">
        <f t="shared" si="25"/>
        <v>0</v>
      </c>
      <c r="AL56" s="14">
        <f t="shared" si="25"/>
        <v>0</v>
      </c>
      <c r="AM56" s="14">
        <f t="shared" si="25"/>
        <v>0</v>
      </c>
      <c r="AN56" s="14">
        <f t="shared" si="25"/>
        <v>0</v>
      </c>
      <c r="AO56" s="14">
        <f t="shared" si="25"/>
        <v>0</v>
      </c>
      <c r="AP56" s="14">
        <f t="shared" si="25"/>
        <v>0</v>
      </c>
      <c r="AQ56" s="14">
        <f t="shared" si="25"/>
        <v>0</v>
      </c>
      <c r="AR56" s="14">
        <f t="shared" si="25"/>
        <v>0</v>
      </c>
      <c r="AS56" s="14">
        <f t="shared" si="25"/>
        <v>0</v>
      </c>
      <c r="AT56" s="14">
        <f t="shared" si="25"/>
        <v>0</v>
      </c>
      <c r="AU56" s="14">
        <f t="shared" si="25"/>
        <v>0</v>
      </c>
      <c r="AV56" s="14">
        <f t="shared" si="25"/>
        <v>0</v>
      </c>
      <c r="AW56" s="14">
        <f t="shared" si="25"/>
        <v>0</v>
      </c>
      <c r="AX56" s="14">
        <f t="shared" si="25"/>
        <v>0</v>
      </c>
      <c r="AY56" s="14">
        <f t="shared" si="25"/>
        <v>0</v>
      </c>
      <c r="AZ56" s="14">
        <f t="shared" si="25"/>
        <v>0</v>
      </c>
      <c r="BA56" s="14">
        <f t="shared" si="25"/>
        <v>0</v>
      </c>
      <c r="BB56" s="14">
        <f t="shared" si="25"/>
        <v>0</v>
      </c>
      <c r="BC56" s="14">
        <f t="shared" si="25"/>
        <v>0</v>
      </c>
      <c r="BD56" s="14">
        <f t="shared" si="25"/>
        <v>0</v>
      </c>
      <c r="BE56" s="14">
        <f t="shared" si="25"/>
        <v>0</v>
      </c>
      <c r="BF56" s="14">
        <f t="shared" si="25"/>
        <v>0</v>
      </c>
      <c r="BG56" s="14">
        <f t="shared" si="25"/>
        <v>0</v>
      </c>
      <c r="BH56" s="14">
        <f t="shared" si="25"/>
        <v>0</v>
      </c>
      <c r="BI56" s="14">
        <f t="shared" si="25"/>
        <v>0</v>
      </c>
      <c r="BJ56" s="14">
        <f t="shared" si="25"/>
        <v>0</v>
      </c>
      <c r="BK56" s="14">
        <f t="shared" si="25"/>
        <v>0</v>
      </c>
      <c r="BO56" s="27">
        <f t="shared" si="22"/>
        <v>0</v>
      </c>
      <c r="BP56" s="27">
        <f t="shared" si="22"/>
        <v>0</v>
      </c>
      <c r="BQ56" s="27">
        <f t="shared" si="22"/>
        <v>0</v>
      </c>
      <c r="BR56" s="27">
        <f t="shared" si="22"/>
        <v>0</v>
      </c>
      <c r="BS56" s="27">
        <f t="shared" si="22"/>
        <v>0</v>
      </c>
      <c r="BT56" s="27">
        <f t="shared" si="22"/>
        <v>0</v>
      </c>
    </row>
    <row r="57" spans="1:72" hidden="1" outlineLevel="1" x14ac:dyDescent="0.25">
      <c r="A57" s="11"/>
      <c r="C57" s="51"/>
      <c r="D57" s="14">
        <f t="shared" si="26"/>
        <v>0</v>
      </c>
      <c r="E57" s="14">
        <f t="shared" si="26"/>
        <v>0</v>
      </c>
      <c r="F57" s="14">
        <f t="shared" si="26"/>
        <v>0</v>
      </c>
      <c r="G57" s="14">
        <f t="shared" si="26"/>
        <v>0</v>
      </c>
      <c r="H57" s="14">
        <f t="shared" si="26"/>
        <v>0</v>
      </c>
      <c r="I57" s="14">
        <f t="shared" si="26"/>
        <v>0</v>
      </c>
      <c r="J57" s="14">
        <f t="shared" si="26"/>
        <v>0</v>
      </c>
      <c r="K57" s="14">
        <f t="shared" si="26"/>
        <v>0</v>
      </c>
      <c r="L57" s="14">
        <f t="shared" si="26"/>
        <v>0</v>
      </c>
      <c r="M57" s="14">
        <f t="shared" si="26"/>
        <v>0</v>
      </c>
      <c r="N57" s="14">
        <f t="shared" si="26"/>
        <v>0</v>
      </c>
      <c r="O57" s="14">
        <f t="shared" si="26"/>
        <v>0</v>
      </c>
      <c r="P57" s="14">
        <f t="shared" si="26"/>
        <v>0</v>
      </c>
      <c r="Q57" s="14">
        <f t="shared" si="26"/>
        <v>0</v>
      </c>
      <c r="R57" s="14">
        <f t="shared" si="26"/>
        <v>0</v>
      </c>
      <c r="S57" s="14">
        <f t="shared" si="26"/>
        <v>0</v>
      </c>
      <c r="T57" s="14">
        <f t="shared" si="26"/>
        <v>0</v>
      </c>
      <c r="U57" s="14">
        <f t="shared" si="26"/>
        <v>0</v>
      </c>
      <c r="V57" s="14">
        <f t="shared" si="26"/>
        <v>0</v>
      </c>
      <c r="W57" s="14">
        <f t="shared" si="26"/>
        <v>0</v>
      </c>
      <c r="X57" s="14">
        <f t="shared" si="26"/>
        <v>0</v>
      </c>
      <c r="Y57" s="14">
        <f t="shared" si="26"/>
        <v>0</v>
      </c>
      <c r="Z57" s="14">
        <f t="shared" si="26"/>
        <v>0</v>
      </c>
      <c r="AA57" s="14">
        <f t="shared" si="26"/>
        <v>0</v>
      </c>
      <c r="AB57" s="14">
        <f t="shared" si="26"/>
        <v>0</v>
      </c>
      <c r="AC57" s="14">
        <f t="shared" si="26"/>
        <v>0</v>
      </c>
      <c r="AD57" s="14">
        <f t="shared" si="26"/>
        <v>0</v>
      </c>
      <c r="AE57" s="14">
        <f t="shared" si="26"/>
        <v>0</v>
      </c>
      <c r="AF57" s="14">
        <f t="shared" si="26"/>
        <v>0</v>
      </c>
      <c r="AG57" s="14">
        <f t="shared" si="26"/>
        <v>0</v>
      </c>
      <c r="AH57" s="14">
        <f t="shared" si="26"/>
        <v>0</v>
      </c>
      <c r="AI57" s="14">
        <f t="shared" si="26"/>
        <v>0</v>
      </c>
      <c r="AJ57" s="14">
        <f t="shared" si="25"/>
        <v>0</v>
      </c>
      <c r="AK57" s="14">
        <f t="shared" si="25"/>
        <v>0</v>
      </c>
      <c r="AL57" s="14">
        <f t="shared" si="25"/>
        <v>0</v>
      </c>
      <c r="AM57" s="14">
        <f t="shared" si="25"/>
        <v>0</v>
      </c>
      <c r="AN57" s="14">
        <f t="shared" si="25"/>
        <v>0</v>
      </c>
      <c r="AO57" s="14">
        <f t="shared" si="25"/>
        <v>0</v>
      </c>
      <c r="AP57" s="14">
        <f t="shared" si="25"/>
        <v>0</v>
      </c>
      <c r="AQ57" s="14">
        <f t="shared" si="25"/>
        <v>0</v>
      </c>
      <c r="AR57" s="14">
        <f t="shared" si="25"/>
        <v>0</v>
      </c>
      <c r="AS57" s="14">
        <f t="shared" si="25"/>
        <v>0</v>
      </c>
      <c r="AT57" s="14">
        <f t="shared" si="25"/>
        <v>0</v>
      </c>
      <c r="AU57" s="14">
        <f t="shared" si="25"/>
        <v>0</v>
      </c>
      <c r="AV57" s="14">
        <f t="shared" si="25"/>
        <v>0</v>
      </c>
      <c r="AW57" s="14">
        <f t="shared" si="25"/>
        <v>0</v>
      </c>
      <c r="AX57" s="14">
        <f t="shared" si="25"/>
        <v>0</v>
      </c>
      <c r="AY57" s="14">
        <f t="shared" si="25"/>
        <v>0</v>
      </c>
      <c r="AZ57" s="14">
        <f t="shared" si="25"/>
        <v>0</v>
      </c>
      <c r="BA57" s="14">
        <f t="shared" si="25"/>
        <v>0</v>
      </c>
      <c r="BB57" s="14">
        <f t="shared" si="25"/>
        <v>0</v>
      </c>
      <c r="BC57" s="14">
        <f t="shared" si="25"/>
        <v>0</v>
      </c>
      <c r="BD57" s="14">
        <f t="shared" si="25"/>
        <v>0</v>
      </c>
      <c r="BE57" s="14">
        <f t="shared" si="25"/>
        <v>0</v>
      </c>
      <c r="BF57" s="14">
        <f t="shared" si="25"/>
        <v>0</v>
      </c>
      <c r="BG57" s="14">
        <f t="shared" si="25"/>
        <v>0</v>
      </c>
      <c r="BH57" s="14">
        <f t="shared" si="25"/>
        <v>0</v>
      </c>
      <c r="BI57" s="14">
        <f t="shared" si="25"/>
        <v>0</v>
      </c>
      <c r="BJ57" s="14">
        <f t="shared" si="25"/>
        <v>0</v>
      </c>
      <c r="BK57" s="14">
        <f t="shared" si="25"/>
        <v>0</v>
      </c>
      <c r="BO57" s="27">
        <f t="shared" si="22"/>
        <v>0</v>
      </c>
      <c r="BP57" s="27">
        <f t="shared" si="22"/>
        <v>0</v>
      </c>
      <c r="BQ57" s="27">
        <f t="shared" si="22"/>
        <v>0</v>
      </c>
      <c r="BR57" s="27">
        <f t="shared" si="22"/>
        <v>0</v>
      </c>
      <c r="BS57" s="27">
        <f t="shared" si="22"/>
        <v>0</v>
      </c>
      <c r="BT57" s="27">
        <f t="shared" si="22"/>
        <v>0</v>
      </c>
    </row>
    <row r="58" spans="1:72" hidden="1" outlineLevel="1" x14ac:dyDescent="0.25">
      <c r="A58" s="11"/>
      <c r="C58" s="51"/>
      <c r="D58" s="14">
        <f t="shared" si="26"/>
        <v>0</v>
      </c>
      <c r="E58" s="14">
        <f t="shared" si="26"/>
        <v>0</v>
      </c>
      <c r="F58" s="14">
        <f t="shared" si="26"/>
        <v>0</v>
      </c>
      <c r="G58" s="14">
        <f t="shared" si="26"/>
        <v>0</v>
      </c>
      <c r="H58" s="14">
        <f t="shared" si="26"/>
        <v>0</v>
      </c>
      <c r="I58" s="14">
        <f t="shared" si="26"/>
        <v>0</v>
      </c>
      <c r="J58" s="14">
        <f t="shared" si="26"/>
        <v>0</v>
      </c>
      <c r="K58" s="14">
        <f t="shared" si="26"/>
        <v>0</v>
      </c>
      <c r="L58" s="14">
        <f t="shared" si="26"/>
        <v>0</v>
      </c>
      <c r="M58" s="14">
        <f t="shared" si="26"/>
        <v>0</v>
      </c>
      <c r="N58" s="14">
        <f t="shared" si="26"/>
        <v>0</v>
      </c>
      <c r="O58" s="14">
        <f t="shared" si="26"/>
        <v>0</v>
      </c>
      <c r="P58" s="14">
        <f t="shared" si="26"/>
        <v>0</v>
      </c>
      <c r="Q58" s="14">
        <f t="shared" si="26"/>
        <v>0</v>
      </c>
      <c r="R58" s="14">
        <f t="shared" si="26"/>
        <v>0</v>
      </c>
      <c r="S58" s="14">
        <f t="shared" si="26"/>
        <v>0</v>
      </c>
      <c r="T58" s="14">
        <f t="shared" si="26"/>
        <v>0</v>
      </c>
      <c r="U58" s="14">
        <f t="shared" si="26"/>
        <v>0</v>
      </c>
      <c r="V58" s="14">
        <f t="shared" si="26"/>
        <v>0</v>
      </c>
      <c r="W58" s="14">
        <f t="shared" si="26"/>
        <v>0</v>
      </c>
      <c r="X58" s="14">
        <f t="shared" si="26"/>
        <v>0</v>
      </c>
      <c r="Y58" s="14">
        <f t="shared" si="26"/>
        <v>0</v>
      </c>
      <c r="Z58" s="14">
        <f t="shared" si="26"/>
        <v>0</v>
      </c>
      <c r="AA58" s="14">
        <f t="shared" si="26"/>
        <v>0</v>
      </c>
      <c r="AB58" s="14">
        <f t="shared" si="26"/>
        <v>0</v>
      </c>
      <c r="AC58" s="14">
        <f t="shared" si="26"/>
        <v>0</v>
      </c>
      <c r="AD58" s="14">
        <f t="shared" si="26"/>
        <v>0</v>
      </c>
      <c r="AE58" s="14">
        <f t="shared" si="26"/>
        <v>0</v>
      </c>
      <c r="AF58" s="14">
        <f t="shared" si="26"/>
        <v>0</v>
      </c>
      <c r="AG58" s="14">
        <f t="shared" si="26"/>
        <v>0</v>
      </c>
      <c r="AH58" s="14">
        <f t="shared" si="26"/>
        <v>0</v>
      </c>
      <c r="AI58" s="14">
        <f t="shared" si="26"/>
        <v>0</v>
      </c>
      <c r="AJ58" s="14">
        <f t="shared" si="25"/>
        <v>0</v>
      </c>
      <c r="AK58" s="14">
        <f t="shared" si="25"/>
        <v>0</v>
      </c>
      <c r="AL58" s="14">
        <f t="shared" si="25"/>
        <v>0</v>
      </c>
      <c r="AM58" s="14">
        <f t="shared" si="25"/>
        <v>0</v>
      </c>
      <c r="AN58" s="14">
        <f t="shared" si="25"/>
        <v>0</v>
      </c>
      <c r="AO58" s="14">
        <f t="shared" si="25"/>
        <v>0</v>
      </c>
      <c r="AP58" s="14">
        <f t="shared" si="25"/>
        <v>0</v>
      </c>
      <c r="AQ58" s="14">
        <f t="shared" si="25"/>
        <v>0</v>
      </c>
      <c r="AR58" s="14">
        <f t="shared" si="25"/>
        <v>0</v>
      </c>
      <c r="AS58" s="14">
        <f t="shared" si="25"/>
        <v>0</v>
      </c>
      <c r="AT58" s="14">
        <f t="shared" si="25"/>
        <v>0</v>
      </c>
      <c r="AU58" s="14">
        <f t="shared" si="25"/>
        <v>0</v>
      </c>
      <c r="AV58" s="14">
        <f t="shared" si="25"/>
        <v>0</v>
      </c>
      <c r="AW58" s="14">
        <f t="shared" si="25"/>
        <v>0</v>
      </c>
      <c r="AX58" s="14">
        <f t="shared" si="25"/>
        <v>0</v>
      </c>
      <c r="AY58" s="14">
        <f t="shared" si="25"/>
        <v>0</v>
      </c>
      <c r="AZ58" s="14">
        <f t="shared" si="25"/>
        <v>0</v>
      </c>
      <c r="BA58" s="14">
        <f t="shared" si="25"/>
        <v>0</v>
      </c>
      <c r="BB58" s="14">
        <f t="shared" si="25"/>
        <v>0</v>
      </c>
      <c r="BC58" s="14">
        <f t="shared" si="25"/>
        <v>0</v>
      </c>
      <c r="BD58" s="14">
        <f t="shared" si="25"/>
        <v>0</v>
      </c>
      <c r="BE58" s="14">
        <f t="shared" si="25"/>
        <v>0</v>
      </c>
      <c r="BF58" s="14">
        <f t="shared" si="25"/>
        <v>0</v>
      </c>
      <c r="BG58" s="14">
        <f t="shared" si="25"/>
        <v>0</v>
      </c>
      <c r="BH58" s="14">
        <f t="shared" si="25"/>
        <v>0</v>
      </c>
      <c r="BI58" s="14">
        <f t="shared" si="25"/>
        <v>0</v>
      </c>
      <c r="BJ58" s="14">
        <f t="shared" si="25"/>
        <v>0</v>
      </c>
      <c r="BK58" s="14">
        <f t="shared" si="25"/>
        <v>0</v>
      </c>
      <c r="BO58" s="27">
        <f t="shared" si="22"/>
        <v>0</v>
      </c>
      <c r="BP58" s="27">
        <f t="shared" si="22"/>
        <v>0</v>
      </c>
      <c r="BQ58" s="27">
        <f t="shared" si="22"/>
        <v>0</v>
      </c>
      <c r="BR58" s="27">
        <f t="shared" si="22"/>
        <v>0</v>
      </c>
      <c r="BS58" s="27">
        <f t="shared" si="22"/>
        <v>0</v>
      </c>
      <c r="BT58" s="27">
        <f t="shared" si="22"/>
        <v>0</v>
      </c>
    </row>
    <row r="59" spans="1:72" hidden="1" outlineLevel="2" x14ac:dyDescent="0.25">
      <c r="A59" s="11"/>
      <c r="C59" s="2"/>
      <c r="D59" s="14">
        <f t="shared" si="26"/>
        <v>0</v>
      </c>
      <c r="E59" s="14">
        <f t="shared" si="26"/>
        <v>0</v>
      </c>
      <c r="F59" s="14">
        <f t="shared" si="26"/>
        <v>0</v>
      </c>
      <c r="G59" s="14">
        <f t="shared" si="26"/>
        <v>0</v>
      </c>
      <c r="H59" s="14">
        <f t="shared" si="26"/>
        <v>0</v>
      </c>
      <c r="I59" s="14">
        <f t="shared" si="26"/>
        <v>0</v>
      </c>
      <c r="J59" s="14">
        <f t="shared" si="26"/>
        <v>0</v>
      </c>
      <c r="K59" s="14">
        <f t="shared" si="26"/>
        <v>0</v>
      </c>
      <c r="L59" s="14">
        <f t="shared" si="26"/>
        <v>0</v>
      </c>
      <c r="M59" s="14">
        <f t="shared" si="26"/>
        <v>0</v>
      </c>
      <c r="N59" s="14">
        <f t="shared" si="26"/>
        <v>0</v>
      </c>
      <c r="O59" s="14">
        <f t="shared" si="26"/>
        <v>0</v>
      </c>
      <c r="P59" s="14">
        <f t="shared" si="26"/>
        <v>0</v>
      </c>
      <c r="Q59" s="14">
        <f t="shared" si="26"/>
        <v>0</v>
      </c>
      <c r="R59" s="14">
        <f t="shared" si="26"/>
        <v>0</v>
      </c>
      <c r="S59" s="14">
        <f t="shared" si="26"/>
        <v>0</v>
      </c>
      <c r="T59" s="14">
        <f t="shared" si="26"/>
        <v>0</v>
      </c>
      <c r="U59" s="14">
        <f t="shared" si="26"/>
        <v>0</v>
      </c>
      <c r="V59" s="14">
        <f t="shared" si="26"/>
        <v>0</v>
      </c>
      <c r="W59" s="14">
        <f t="shared" si="26"/>
        <v>0</v>
      </c>
      <c r="X59" s="14">
        <f t="shared" si="26"/>
        <v>0</v>
      </c>
      <c r="Y59" s="14">
        <f t="shared" si="26"/>
        <v>0</v>
      </c>
      <c r="Z59" s="14">
        <f t="shared" si="26"/>
        <v>0</v>
      </c>
      <c r="AA59" s="14">
        <f t="shared" si="26"/>
        <v>0</v>
      </c>
      <c r="AB59" s="14">
        <f t="shared" si="26"/>
        <v>0</v>
      </c>
      <c r="AC59" s="14">
        <f t="shared" si="26"/>
        <v>0</v>
      </c>
      <c r="AD59" s="14">
        <f t="shared" si="26"/>
        <v>0</v>
      </c>
      <c r="AE59" s="14">
        <f t="shared" si="26"/>
        <v>0</v>
      </c>
      <c r="AF59" s="14">
        <f t="shared" si="26"/>
        <v>0</v>
      </c>
      <c r="AG59" s="14">
        <f t="shared" si="26"/>
        <v>0</v>
      </c>
      <c r="AH59" s="14">
        <f t="shared" si="26"/>
        <v>0</v>
      </c>
      <c r="AI59" s="14">
        <f t="shared" si="26"/>
        <v>0</v>
      </c>
      <c r="AJ59" s="14">
        <f t="shared" si="25"/>
        <v>0</v>
      </c>
      <c r="AK59" s="14">
        <f t="shared" si="25"/>
        <v>0</v>
      </c>
      <c r="AL59" s="14">
        <f t="shared" si="25"/>
        <v>0</v>
      </c>
      <c r="AM59" s="14">
        <f t="shared" si="25"/>
        <v>0</v>
      </c>
      <c r="AN59" s="14">
        <f t="shared" si="25"/>
        <v>0</v>
      </c>
      <c r="AO59" s="14">
        <f t="shared" si="25"/>
        <v>0</v>
      </c>
      <c r="AP59" s="14">
        <f t="shared" si="25"/>
        <v>0</v>
      </c>
      <c r="AQ59" s="14">
        <f t="shared" si="25"/>
        <v>0</v>
      </c>
      <c r="AR59" s="14">
        <f t="shared" si="25"/>
        <v>0</v>
      </c>
      <c r="AS59" s="14">
        <f t="shared" si="25"/>
        <v>0</v>
      </c>
      <c r="AT59" s="14">
        <f t="shared" si="25"/>
        <v>0</v>
      </c>
      <c r="AU59" s="14">
        <f t="shared" si="25"/>
        <v>0</v>
      </c>
      <c r="AV59" s="14">
        <f t="shared" si="25"/>
        <v>0</v>
      </c>
      <c r="AW59" s="14">
        <f t="shared" si="25"/>
        <v>0</v>
      </c>
      <c r="AX59" s="14">
        <f t="shared" si="25"/>
        <v>0</v>
      </c>
      <c r="AY59" s="14">
        <f t="shared" si="25"/>
        <v>0</v>
      </c>
      <c r="AZ59" s="14">
        <f t="shared" si="25"/>
        <v>0</v>
      </c>
      <c r="BA59" s="14">
        <f t="shared" si="25"/>
        <v>0</v>
      </c>
      <c r="BB59" s="14">
        <f t="shared" si="25"/>
        <v>0</v>
      </c>
      <c r="BC59" s="14">
        <f t="shared" si="25"/>
        <v>0</v>
      </c>
      <c r="BD59" s="14">
        <f t="shared" si="25"/>
        <v>0</v>
      </c>
      <c r="BE59" s="14">
        <f t="shared" si="25"/>
        <v>0</v>
      </c>
      <c r="BF59" s="14">
        <f t="shared" si="25"/>
        <v>0</v>
      </c>
      <c r="BG59" s="14">
        <f t="shared" si="25"/>
        <v>0</v>
      </c>
      <c r="BH59" s="14">
        <f t="shared" si="25"/>
        <v>0</v>
      </c>
      <c r="BI59" s="14">
        <f t="shared" si="25"/>
        <v>0</v>
      </c>
      <c r="BJ59" s="14">
        <f t="shared" si="25"/>
        <v>0</v>
      </c>
      <c r="BK59" s="14">
        <f t="shared" si="25"/>
        <v>0</v>
      </c>
      <c r="BO59" s="27">
        <f t="shared" si="22"/>
        <v>0</v>
      </c>
      <c r="BP59" s="27">
        <f t="shared" si="22"/>
        <v>0</v>
      </c>
      <c r="BQ59" s="27">
        <f t="shared" si="22"/>
        <v>0</v>
      </c>
      <c r="BR59" s="27">
        <f t="shared" si="22"/>
        <v>0</v>
      </c>
      <c r="BS59" s="27">
        <f t="shared" si="22"/>
        <v>0</v>
      </c>
      <c r="BT59" s="27">
        <f t="shared" si="22"/>
        <v>0</v>
      </c>
    </row>
    <row r="60" spans="1:72" hidden="1" outlineLevel="2" x14ac:dyDescent="0.25">
      <c r="A60" s="11"/>
      <c r="C60" s="2"/>
      <c r="D60" s="14">
        <f t="shared" si="26"/>
        <v>0</v>
      </c>
      <c r="E60" s="14">
        <f t="shared" si="26"/>
        <v>0</v>
      </c>
      <c r="F60" s="14">
        <f t="shared" si="26"/>
        <v>0</v>
      </c>
      <c r="G60" s="14">
        <f t="shared" si="26"/>
        <v>0</v>
      </c>
      <c r="H60" s="14">
        <f t="shared" si="26"/>
        <v>0</v>
      </c>
      <c r="I60" s="14">
        <f t="shared" si="26"/>
        <v>0</v>
      </c>
      <c r="J60" s="14">
        <f t="shared" si="26"/>
        <v>0</v>
      </c>
      <c r="K60" s="14">
        <f t="shared" si="26"/>
        <v>0</v>
      </c>
      <c r="L60" s="14">
        <f t="shared" si="26"/>
        <v>0</v>
      </c>
      <c r="M60" s="14">
        <f t="shared" si="26"/>
        <v>0</v>
      </c>
      <c r="N60" s="14">
        <f t="shared" si="26"/>
        <v>0</v>
      </c>
      <c r="O60" s="14">
        <f t="shared" si="26"/>
        <v>0</v>
      </c>
      <c r="P60" s="14">
        <f t="shared" si="26"/>
        <v>0</v>
      </c>
      <c r="Q60" s="14">
        <f t="shared" si="26"/>
        <v>0</v>
      </c>
      <c r="R60" s="14">
        <f t="shared" si="26"/>
        <v>0</v>
      </c>
      <c r="S60" s="14">
        <f t="shared" si="26"/>
        <v>0</v>
      </c>
      <c r="T60" s="14">
        <f t="shared" si="26"/>
        <v>0</v>
      </c>
      <c r="U60" s="14">
        <f t="shared" si="26"/>
        <v>0</v>
      </c>
      <c r="V60" s="14">
        <f t="shared" si="26"/>
        <v>0</v>
      </c>
      <c r="W60" s="14">
        <f t="shared" si="26"/>
        <v>0</v>
      </c>
      <c r="X60" s="14">
        <f t="shared" si="26"/>
        <v>0</v>
      </c>
      <c r="Y60" s="14">
        <f t="shared" si="26"/>
        <v>0</v>
      </c>
      <c r="Z60" s="14">
        <f t="shared" si="26"/>
        <v>0</v>
      </c>
      <c r="AA60" s="14">
        <f t="shared" si="26"/>
        <v>0</v>
      </c>
      <c r="AB60" s="14">
        <f t="shared" si="26"/>
        <v>0</v>
      </c>
      <c r="AC60" s="14">
        <f t="shared" si="26"/>
        <v>0</v>
      </c>
      <c r="AD60" s="14">
        <f t="shared" si="26"/>
        <v>0</v>
      </c>
      <c r="AE60" s="14">
        <f t="shared" si="26"/>
        <v>0</v>
      </c>
      <c r="AF60" s="14">
        <f t="shared" si="26"/>
        <v>0</v>
      </c>
      <c r="AG60" s="14">
        <f t="shared" si="26"/>
        <v>0</v>
      </c>
      <c r="AH60" s="14">
        <f t="shared" si="26"/>
        <v>0</v>
      </c>
      <c r="AI60" s="14">
        <f t="shared" si="26"/>
        <v>0</v>
      </c>
      <c r="AJ60" s="14">
        <f t="shared" si="25"/>
        <v>0</v>
      </c>
      <c r="AK60" s="14">
        <f t="shared" si="25"/>
        <v>0</v>
      </c>
      <c r="AL60" s="14">
        <f t="shared" si="25"/>
        <v>0</v>
      </c>
      <c r="AM60" s="14">
        <f t="shared" si="25"/>
        <v>0</v>
      </c>
      <c r="AN60" s="14">
        <f t="shared" si="25"/>
        <v>0</v>
      </c>
      <c r="AO60" s="14">
        <f t="shared" si="25"/>
        <v>0</v>
      </c>
      <c r="AP60" s="14">
        <f t="shared" si="25"/>
        <v>0</v>
      </c>
      <c r="AQ60" s="14">
        <f t="shared" si="25"/>
        <v>0</v>
      </c>
      <c r="AR60" s="14">
        <f t="shared" si="25"/>
        <v>0</v>
      </c>
      <c r="AS60" s="14">
        <f t="shared" si="25"/>
        <v>0</v>
      </c>
      <c r="AT60" s="14">
        <f t="shared" si="25"/>
        <v>0</v>
      </c>
      <c r="AU60" s="14">
        <f t="shared" si="25"/>
        <v>0</v>
      </c>
      <c r="AV60" s="14">
        <f t="shared" si="25"/>
        <v>0</v>
      </c>
      <c r="AW60" s="14">
        <f t="shared" si="25"/>
        <v>0</v>
      </c>
      <c r="AX60" s="14">
        <f t="shared" si="25"/>
        <v>0</v>
      </c>
      <c r="AY60" s="14">
        <f t="shared" si="25"/>
        <v>0</v>
      </c>
      <c r="AZ60" s="14">
        <f t="shared" si="25"/>
        <v>0</v>
      </c>
      <c r="BA60" s="14">
        <f t="shared" si="25"/>
        <v>0</v>
      </c>
      <c r="BB60" s="14">
        <f t="shared" si="25"/>
        <v>0</v>
      </c>
      <c r="BC60" s="14">
        <f t="shared" si="25"/>
        <v>0</v>
      </c>
      <c r="BD60" s="14">
        <f t="shared" si="25"/>
        <v>0</v>
      </c>
      <c r="BE60" s="14">
        <f t="shared" si="25"/>
        <v>0</v>
      </c>
      <c r="BF60" s="14">
        <f t="shared" si="25"/>
        <v>0</v>
      </c>
      <c r="BG60" s="14">
        <f t="shared" si="25"/>
        <v>0</v>
      </c>
      <c r="BH60" s="14">
        <f t="shared" si="25"/>
        <v>0</v>
      </c>
      <c r="BI60" s="14">
        <f t="shared" si="25"/>
        <v>0</v>
      </c>
      <c r="BJ60" s="14">
        <f t="shared" si="25"/>
        <v>0</v>
      </c>
      <c r="BK60" s="14">
        <f t="shared" si="25"/>
        <v>0</v>
      </c>
      <c r="BO60" s="27">
        <f t="shared" si="22"/>
        <v>0</v>
      </c>
      <c r="BP60" s="27">
        <f t="shared" si="22"/>
        <v>0</v>
      </c>
      <c r="BQ60" s="27">
        <f t="shared" si="22"/>
        <v>0</v>
      </c>
      <c r="BR60" s="27">
        <f t="shared" si="22"/>
        <v>0</v>
      </c>
      <c r="BS60" s="27">
        <f t="shared" si="22"/>
        <v>0</v>
      </c>
      <c r="BT60" s="27">
        <f t="shared" si="22"/>
        <v>0</v>
      </c>
    </row>
    <row r="61" spans="1:72" hidden="1" outlineLevel="1" x14ac:dyDescent="0.25">
      <c r="A61" s="11"/>
      <c r="C61" s="51"/>
      <c r="D61" s="14">
        <f t="shared" si="26"/>
        <v>0</v>
      </c>
      <c r="E61" s="14">
        <f t="shared" si="26"/>
        <v>0</v>
      </c>
      <c r="F61" s="14">
        <f t="shared" si="26"/>
        <v>0</v>
      </c>
      <c r="G61" s="14">
        <f t="shared" si="26"/>
        <v>0</v>
      </c>
      <c r="H61" s="14">
        <f t="shared" si="26"/>
        <v>0</v>
      </c>
      <c r="I61" s="14">
        <f t="shared" si="26"/>
        <v>0</v>
      </c>
      <c r="J61" s="14">
        <f t="shared" si="26"/>
        <v>0</v>
      </c>
      <c r="K61" s="14">
        <f t="shared" si="26"/>
        <v>0</v>
      </c>
      <c r="L61" s="14">
        <f t="shared" si="26"/>
        <v>0</v>
      </c>
      <c r="M61" s="14">
        <f t="shared" si="26"/>
        <v>0</v>
      </c>
      <c r="N61" s="14">
        <f t="shared" si="26"/>
        <v>0</v>
      </c>
      <c r="O61" s="14">
        <f t="shared" si="26"/>
        <v>0</v>
      </c>
      <c r="P61" s="14">
        <f t="shared" si="26"/>
        <v>0</v>
      </c>
      <c r="Q61" s="14">
        <f t="shared" si="26"/>
        <v>0</v>
      </c>
      <c r="R61" s="14">
        <f t="shared" si="26"/>
        <v>0</v>
      </c>
      <c r="S61" s="14">
        <f t="shared" si="26"/>
        <v>0</v>
      </c>
      <c r="T61" s="14">
        <f t="shared" si="26"/>
        <v>0</v>
      </c>
      <c r="U61" s="14">
        <f t="shared" si="26"/>
        <v>0</v>
      </c>
      <c r="V61" s="14">
        <f t="shared" si="26"/>
        <v>0</v>
      </c>
      <c r="W61" s="14">
        <f t="shared" si="26"/>
        <v>0</v>
      </c>
      <c r="X61" s="14">
        <f t="shared" si="26"/>
        <v>0</v>
      </c>
      <c r="Y61" s="14">
        <f t="shared" si="26"/>
        <v>0</v>
      </c>
      <c r="Z61" s="14">
        <f t="shared" si="26"/>
        <v>0</v>
      </c>
      <c r="AA61" s="14">
        <f t="shared" si="26"/>
        <v>0</v>
      </c>
      <c r="AB61" s="14">
        <f t="shared" si="26"/>
        <v>0</v>
      </c>
      <c r="AC61" s="14">
        <f t="shared" si="26"/>
        <v>0</v>
      </c>
      <c r="AD61" s="14">
        <f t="shared" si="26"/>
        <v>0</v>
      </c>
      <c r="AE61" s="14">
        <f t="shared" si="26"/>
        <v>0</v>
      </c>
      <c r="AF61" s="14">
        <f t="shared" si="26"/>
        <v>0</v>
      </c>
      <c r="AG61" s="14">
        <f t="shared" si="26"/>
        <v>0</v>
      </c>
      <c r="AH61" s="14">
        <f t="shared" si="26"/>
        <v>0</v>
      </c>
      <c r="AI61" s="14">
        <f t="shared" si="26"/>
        <v>0</v>
      </c>
      <c r="AJ61" s="14">
        <f t="shared" si="25"/>
        <v>0</v>
      </c>
      <c r="AK61" s="14">
        <f t="shared" si="25"/>
        <v>0</v>
      </c>
      <c r="AL61" s="14">
        <f t="shared" si="25"/>
        <v>0</v>
      </c>
      <c r="AM61" s="14">
        <f t="shared" si="25"/>
        <v>0</v>
      </c>
      <c r="AN61" s="14">
        <f t="shared" si="25"/>
        <v>0</v>
      </c>
      <c r="AO61" s="14">
        <f t="shared" si="25"/>
        <v>0</v>
      </c>
      <c r="AP61" s="14">
        <f t="shared" si="25"/>
        <v>0</v>
      </c>
      <c r="AQ61" s="14">
        <f t="shared" si="25"/>
        <v>0</v>
      </c>
      <c r="AR61" s="14">
        <f t="shared" si="25"/>
        <v>0</v>
      </c>
      <c r="AS61" s="14">
        <f t="shared" si="25"/>
        <v>0</v>
      </c>
      <c r="AT61" s="14">
        <f t="shared" si="25"/>
        <v>0</v>
      </c>
      <c r="AU61" s="14">
        <f t="shared" si="25"/>
        <v>0</v>
      </c>
      <c r="AV61" s="14">
        <f t="shared" si="25"/>
        <v>0</v>
      </c>
      <c r="AW61" s="14">
        <f t="shared" si="25"/>
        <v>0</v>
      </c>
      <c r="AX61" s="14">
        <f t="shared" si="25"/>
        <v>0</v>
      </c>
      <c r="AY61" s="14">
        <f t="shared" si="25"/>
        <v>0</v>
      </c>
      <c r="AZ61" s="14">
        <f t="shared" si="25"/>
        <v>0</v>
      </c>
      <c r="BA61" s="14">
        <f t="shared" si="25"/>
        <v>0</v>
      </c>
      <c r="BB61" s="14">
        <f t="shared" si="25"/>
        <v>0</v>
      </c>
      <c r="BC61" s="14">
        <f t="shared" si="25"/>
        <v>0</v>
      </c>
      <c r="BD61" s="14">
        <f t="shared" si="25"/>
        <v>0</v>
      </c>
      <c r="BE61" s="14">
        <f t="shared" si="25"/>
        <v>0</v>
      </c>
      <c r="BF61" s="14">
        <f t="shared" si="25"/>
        <v>0</v>
      </c>
      <c r="BG61" s="14">
        <f t="shared" si="25"/>
        <v>0</v>
      </c>
      <c r="BH61" s="14">
        <f t="shared" si="25"/>
        <v>0</v>
      </c>
      <c r="BI61" s="14">
        <f t="shared" si="25"/>
        <v>0</v>
      </c>
      <c r="BJ61" s="14">
        <f t="shared" si="25"/>
        <v>0</v>
      </c>
      <c r="BK61" s="14">
        <f t="shared" si="25"/>
        <v>0</v>
      </c>
      <c r="BO61" s="27">
        <f t="shared" si="22"/>
        <v>0</v>
      </c>
      <c r="BP61" s="27">
        <f t="shared" si="22"/>
        <v>0</v>
      </c>
      <c r="BQ61" s="27">
        <f t="shared" si="22"/>
        <v>0</v>
      </c>
      <c r="BR61" s="27">
        <f t="shared" si="22"/>
        <v>0</v>
      </c>
      <c r="BS61" s="27">
        <f t="shared" si="22"/>
        <v>0</v>
      </c>
      <c r="BT61" s="27">
        <f t="shared" si="22"/>
        <v>0</v>
      </c>
    </row>
    <row r="62" spans="1:72" collapsed="1" x14ac:dyDescent="0.25">
      <c r="C62" s="3" t="s">
        <v>20</v>
      </c>
      <c r="D62" s="15">
        <f t="shared" si="26"/>
        <v>0</v>
      </c>
      <c r="E62" s="15">
        <f t="shared" si="26"/>
        <v>0</v>
      </c>
      <c r="F62" s="15">
        <f t="shared" si="26"/>
        <v>0</v>
      </c>
      <c r="G62" s="15">
        <f t="shared" si="26"/>
        <v>0</v>
      </c>
      <c r="H62" s="15">
        <f t="shared" si="26"/>
        <v>0</v>
      </c>
      <c r="I62" s="15">
        <f t="shared" si="26"/>
        <v>0</v>
      </c>
      <c r="J62" s="15">
        <f t="shared" si="26"/>
        <v>0</v>
      </c>
      <c r="K62" s="15">
        <f t="shared" si="26"/>
        <v>0</v>
      </c>
      <c r="L62" s="15">
        <f t="shared" si="26"/>
        <v>0</v>
      </c>
      <c r="M62" s="15">
        <f t="shared" si="26"/>
        <v>0</v>
      </c>
      <c r="N62" s="15">
        <f t="shared" si="26"/>
        <v>0</v>
      </c>
      <c r="O62" s="15">
        <f t="shared" si="26"/>
        <v>0</v>
      </c>
      <c r="P62" s="15">
        <f t="shared" si="26"/>
        <v>0</v>
      </c>
      <c r="Q62" s="15">
        <f t="shared" si="26"/>
        <v>0</v>
      </c>
      <c r="R62" s="15">
        <f t="shared" si="26"/>
        <v>0</v>
      </c>
      <c r="S62" s="15">
        <f t="shared" si="26"/>
        <v>0</v>
      </c>
      <c r="T62" s="15">
        <f t="shared" si="26"/>
        <v>0</v>
      </c>
      <c r="U62" s="15">
        <f t="shared" si="26"/>
        <v>0</v>
      </c>
      <c r="V62" s="15">
        <f t="shared" si="26"/>
        <v>0</v>
      </c>
      <c r="W62" s="15">
        <f t="shared" si="26"/>
        <v>0</v>
      </c>
      <c r="X62" s="15">
        <f t="shared" si="26"/>
        <v>0</v>
      </c>
      <c r="Y62" s="15">
        <f t="shared" si="26"/>
        <v>0</v>
      </c>
      <c r="Z62" s="15">
        <f t="shared" si="26"/>
        <v>0</v>
      </c>
      <c r="AA62" s="15">
        <f t="shared" si="26"/>
        <v>0</v>
      </c>
      <c r="AB62" s="15">
        <f t="shared" si="26"/>
        <v>0</v>
      </c>
      <c r="AC62" s="15">
        <f t="shared" si="26"/>
        <v>0</v>
      </c>
      <c r="AD62" s="15">
        <f t="shared" si="26"/>
        <v>0</v>
      </c>
      <c r="AE62" s="15">
        <f t="shared" si="26"/>
        <v>0</v>
      </c>
      <c r="AF62" s="15">
        <f t="shared" si="26"/>
        <v>0</v>
      </c>
      <c r="AG62" s="15">
        <f t="shared" si="26"/>
        <v>0</v>
      </c>
      <c r="AH62" s="15">
        <f t="shared" si="26"/>
        <v>0</v>
      </c>
      <c r="AI62" s="15">
        <f t="shared" si="26"/>
        <v>0</v>
      </c>
      <c r="AJ62" s="15">
        <f t="shared" si="25"/>
        <v>0</v>
      </c>
      <c r="AK62" s="15">
        <f t="shared" si="25"/>
        <v>0</v>
      </c>
      <c r="AL62" s="15">
        <f t="shared" si="25"/>
        <v>0</v>
      </c>
      <c r="AM62" s="15">
        <f t="shared" si="25"/>
        <v>0</v>
      </c>
      <c r="AN62" s="15">
        <f t="shared" si="25"/>
        <v>0</v>
      </c>
      <c r="AO62" s="15">
        <f t="shared" si="25"/>
        <v>0</v>
      </c>
      <c r="AP62" s="15">
        <f t="shared" si="25"/>
        <v>0</v>
      </c>
      <c r="AQ62" s="15">
        <f t="shared" si="25"/>
        <v>0</v>
      </c>
      <c r="AR62" s="15">
        <f t="shared" si="25"/>
        <v>0</v>
      </c>
      <c r="AS62" s="15">
        <f t="shared" si="25"/>
        <v>0</v>
      </c>
      <c r="AT62" s="15">
        <f t="shared" si="25"/>
        <v>0</v>
      </c>
      <c r="AU62" s="15">
        <f t="shared" si="25"/>
        <v>0</v>
      </c>
      <c r="AV62" s="15">
        <f t="shared" si="25"/>
        <v>0</v>
      </c>
      <c r="AW62" s="15">
        <f t="shared" si="25"/>
        <v>0</v>
      </c>
      <c r="AX62" s="15">
        <f t="shared" si="25"/>
        <v>0</v>
      </c>
      <c r="AY62" s="15">
        <f t="shared" si="25"/>
        <v>0</v>
      </c>
      <c r="AZ62" s="15">
        <f t="shared" si="25"/>
        <v>4.2741989302137684E-2</v>
      </c>
      <c r="BA62" s="15">
        <f t="shared" si="25"/>
        <v>4.2744765559124875E-2</v>
      </c>
      <c r="BB62" s="15">
        <f t="shared" si="25"/>
        <v>4.2690167493141029E-2</v>
      </c>
      <c r="BC62" s="15">
        <f t="shared" si="25"/>
        <v>4.2669464282735659E-2</v>
      </c>
      <c r="BD62" s="15">
        <f t="shared" si="25"/>
        <v>4.27598123016244E-2</v>
      </c>
      <c r="BE62" s="15">
        <f t="shared" si="25"/>
        <v>4.2802380030202425E-2</v>
      </c>
      <c r="BF62" s="15">
        <f t="shared" si="25"/>
        <v>4.2827211066107429E-2</v>
      </c>
      <c r="BG62" s="15">
        <f t="shared" si="25"/>
        <v>4.2814626509851239E-2</v>
      </c>
      <c r="BH62" s="15">
        <f t="shared" si="25"/>
        <v>4.2664658855869897E-2</v>
      </c>
      <c r="BI62" s="15">
        <f t="shared" si="25"/>
        <v>4.2744052203406158E-2</v>
      </c>
      <c r="BJ62" s="15">
        <f t="shared" si="25"/>
        <v>4.2808429249853397E-2</v>
      </c>
      <c r="BK62" s="15">
        <f t="shared" si="25"/>
        <v>4.2810883067663674E-2</v>
      </c>
      <c r="BO62" s="28">
        <f t="shared" ref="BO62:BT62" si="27">IFERROR(((1+BO119/BW43)^(360/BO$3))-1,0)</f>
        <v>0</v>
      </c>
      <c r="BP62" s="28">
        <f t="shared" si="27"/>
        <v>4.2727379421269918E-2</v>
      </c>
      <c r="BQ62" s="28">
        <f t="shared" si="27"/>
        <v>0</v>
      </c>
      <c r="BR62" s="28">
        <f t="shared" si="27"/>
        <v>0</v>
      </c>
      <c r="BS62" s="28">
        <f t="shared" si="27"/>
        <v>0</v>
      </c>
      <c r="BT62" s="28">
        <f t="shared" si="27"/>
        <v>0</v>
      </c>
    </row>
    <row r="65" spans="1:72" hidden="1" outlineLevel="2" x14ac:dyDescent="0.25">
      <c r="A65" s="11"/>
      <c r="C65" s="2" t="s">
        <v>79</v>
      </c>
      <c r="D65" s="14">
        <f t="shared" ref="D65:BK67" si="28">-IFERROR(((1-D122/D27)^(360/D$4))-1,0)</f>
        <v>0</v>
      </c>
      <c r="E65" s="14">
        <f t="shared" si="28"/>
        <v>0</v>
      </c>
      <c r="F65" s="14">
        <f t="shared" si="28"/>
        <v>0</v>
      </c>
      <c r="G65" s="14">
        <f t="shared" si="28"/>
        <v>0</v>
      </c>
      <c r="H65" s="14">
        <f t="shared" si="28"/>
        <v>0</v>
      </c>
      <c r="I65" s="14">
        <f t="shared" si="28"/>
        <v>0</v>
      </c>
      <c r="J65" s="14">
        <f t="shared" si="28"/>
        <v>0</v>
      </c>
      <c r="K65" s="14">
        <f t="shared" si="28"/>
        <v>0</v>
      </c>
      <c r="L65" s="14">
        <f t="shared" si="28"/>
        <v>0</v>
      </c>
      <c r="M65" s="14">
        <f t="shared" si="28"/>
        <v>0</v>
      </c>
      <c r="N65" s="14">
        <f t="shared" si="28"/>
        <v>0</v>
      </c>
      <c r="O65" s="14">
        <f t="shared" si="28"/>
        <v>0</v>
      </c>
      <c r="P65" s="14">
        <f t="shared" si="28"/>
        <v>0</v>
      </c>
      <c r="Q65" s="14">
        <f t="shared" si="28"/>
        <v>0</v>
      </c>
      <c r="R65" s="14">
        <f t="shared" si="28"/>
        <v>0</v>
      </c>
      <c r="S65" s="14">
        <f t="shared" si="28"/>
        <v>0</v>
      </c>
      <c r="T65" s="14">
        <f t="shared" si="28"/>
        <v>0</v>
      </c>
      <c r="U65" s="14">
        <f t="shared" si="28"/>
        <v>0</v>
      </c>
      <c r="V65" s="14">
        <f t="shared" si="28"/>
        <v>0</v>
      </c>
      <c r="W65" s="14">
        <f t="shared" si="28"/>
        <v>0</v>
      </c>
      <c r="X65" s="14">
        <f t="shared" si="28"/>
        <v>0</v>
      </c>
      <c r="Y65" s="14">
        <f t="shared" si="28"/>
        <v>0</v>
      </c>
      <c r="Z65" s="14">
        <f t="shared" si="28"/>
        <v>0</v>
      </c>
      <c r="AA65" s="14">
        <f t="shared" si="28"/>
        <v>0</v>
      </c>
      <c r="AB65" s="14">
        <f t="shared" si="28"/>
        <v>0</v>
      </c>
      <c r="AC65" s="14">
        <f t="shared" si="28"/>
        <v>0</v>
      </c>
      <c r="AD65" s="14">
        <f t="shared" si="28"/>
        <v>0</v>
      </c>
      <c r="AE65" s="14">
        <f t="shared" si="28"/>
        <v>0</v>
      </c>
      <c r="AF65" s="14">
        <f t="shared" si="28"/>
        <v>0</v>
      </c>
      <c r="AG65" s="14">
        <f t="shared" si="28"/>
        <v>0</v>
      </c>
      <c r="AH65" s="14">
        <f t="shared" si="28"/>
        <v>0</v>
      </c>
      <c r="AI65" s="14">
        <f t="shared" si="28"/>
        <v>0</v>
      </c>
      <c r="AJ65" s="14">
        <f t="shared" si="28"/>
        <v>0</v>
      </c>
      <c r="AK65" s="14">
        <f t="shared" si="28"/>
        <v>0</v>
      </c>
      <c r="AL65" s="14">
        <f t="shared" si="28"/>
        <v>0</v>
      </c>
      <c r="AM65" s="14">
        <f t="shared" si="28"/>
        <v>0</v>
      </c>
      <c r="AN65" s="14">
        <f t="shared" si="28"/>
        <v>0</v>
      </c>
      <c r="AO65" s="14">
        <f t="shared" si="28"/>
        <v>0</v>
      </c>
      <c r="AP65" s="14">
        <f t="shared" si="28"/>
        <v>0</v>
      </c>
      <c r="AQ65" s="14">
        <f t="shared" si="28"/>
        <v>0</v>
      </c>
      <c r="AR65" s="14">
        <f t="shared" si="28"/>
        <v>0</v>
      </c>
      <c r="AS65" s="14">
        <f t="shared" si="28"/>
        <v>0</v>
      </c>
      <c r="AT65" s="14">
        <f t="shared" si="28"/>
        <v>0</v>
      </c>
      <c r="AU65" s="14">
        <f t="shared" si="28"/>
        <v>0</v>
      </c>
      <c r="AV65" s="14">
        <f t="shared" si="28"/>
        <v>0</v>
      </c>
      <c r="AW65" s="14">
        <f t="shared" si="28"/>
        <v>0</v>
      </c>
      <c r="AX65" s="14">
        <f t="shared" si="28"/>
        <v>0</v>
      </c>
      <c r="AY65" s="14">
        <f t="shared" si="28"/>
        <v>0</v>
      </c>
      <c r="AZ65" s="14">
        <f t="shared" si="28"/>
        <v>0</v>
      </c>
      <c r="BA65" s="14">
        <f t="shared" si="28"/>
        <v>0</v>
      </c>
      <c r="BB65" s="14">
        <f t="shared" si="28"/>
        <v>0</v>
      </c>
      <c r="BC65" s="14">
        <f t="shared" si="28"/>
        <v>0</v>
      </c>
      <c r="BD65" s="14">
        <f t="shared" si="28"/>
        <v>0</v>
      </c>
      <c r="BE65" s="14">
        <f t="shared" si="28"/>
        <v>0</v>
      </c>
      <c r="BF65" s="14">
        <f t="shared" si="28"/>
        <v>0</v>
      </c>
      <c r="BG65" s="14">
        <f t="shared" si="28"/>
        <v>0</v>
      </c>
      <c r="BH65" s="14">
        <f t="shared" si="28"/>
        <v>0</v>
      </c>
      <c r="BI65" s="14">
        <f t="shared" si="28"/>
        <v>0</v>
      </c>
      <c r="BJ65" s="14">
        <f t="shared" si="28"/>
        <v>0</v>
      </c>
      <c r="BK65" s="14">
        <f t="shared" si="28"/>
        <v>0</v>
      </c>
      <c r="BO65" s="27">
        <f t="shared" ref="BO65:BT80" si="29">-IFERROR(((1-BO122/BW27)^(360/BO$4))-1,0)</f>
        <v>0</v>
      </c>
      <c r="BP65" s="27">
        <f t="shared" si="29"/>
        <v>0</v>
      </c>
      <c r="BQ65" s="27">
        <f t="shared" si="29"/>
        <v>0</v>
      </c>
      <c r="BR65" s="27">
        <f t="shared" si="29"/>
        <v>0</v>
      </c>
      <c r="BS65" s="27">
        <f t="shared" si="29"/>
        <v>0</v>
      </c>
      <c r="BT65" s="27">
        <f t="shared" si="29"/>
        <v>0</v>
      </c>
    </row>
    <row r="66" spans="1:72" hidden="1" outlineLevel="2" x14ac:dyDescent="0.25">
      <c r="A66" s="11"/>
      <c r="C66" s="2"/>
      <c r="D66" s="14">
        <f t="shared" si="28"/>
        <v>0</v>
      </c>
      <c r="E66" s="14">
        <f t="shared" si="28"/>
        <v>0</v>
      </c>
      <c r="F66" s="14">
        <f t="shared" si="28"/>
        <v>0</v>
      </c>
      <c r="G66" s="14">
        <f t="shared" si="28"/>
        <v>0</v>
      </c>
      <c r="H66" s="14">
        <f t="shared" si="28"/>
        <v>0</v>
      </c>
      <c r="I66" s="14">
        <f t="shared" si="28"/>
        <v>0</v>
      </c>
      <c r="J66" s="14">
        <f t="shared" si="28"/>
        <v>0</v>
      </c>
      <c r="K66" s="14">
        <f t="shared" si="28"/>
        <v>0</v>
      </c>
      <c r="L66" s="14">
        <f t="shared" si="28"/>
        <v>0</v>
      </c>
      <c r="M66" s="14">
        <f t="shared" si="28"/>
        <v>0</v>
      </c>
      <c r="N66" s="14">
        <f t="shared" si="28"/>
        <v>0</v>
      </c>
      <c r="O66" s="14">
        <f t="shared" si="28"/>
        <v>0</v>
      </c>
      <c r="P66" s="14">
        <f t="shared" si="28"/>
        <v>0</v>
      </c>
      <c r="Q66" s="14">
        <f t="shared" si="28"/>
        <v>0</v>
      </c>
      <c r="R66" s="14">
        <f t="shared" si="28"/>
        <v>0</v>
      </c>
      <c r="S66" s="14">
        <f t="shared" si="28"/>
        <v>0</v>
      </c>
      <c r="T66" s="14">
        <f t="shared" si="28"/>
        <v>0</v>
      </c>
      <c r="U66" s="14">
        <f t="shared" si="28"/>
        <v>0</v>
      </c>
      <c r="V66" s="14">
        <f t="shared" si="28"/>
        <v>0</v>
      </c>
      <c r="W66" s="14">
        <f t="shared" si="28"/>
        <v>0</v>
      </c>
      <c r="X66" s="14">
        <f t="shared" si="28"/>
        <v>0</v>
      </c>
      <c r="Y66" s="14">
        <f t="shared" si="28"/>
        <v>0</v>
      </c>
      <c r="Z66" s="14">
        <f t="shared" si="28"/>
        <v>0</v>
      </c>
      <c r="AA66" s="14">
        <f t="shared" si="28"/>
        <v>0</v>
      </c>
      <c r="AB66" s="14">
        <f t="shared" si="28"/>
        <v>0</v>
      </c>
      <c r="AC66" s="14">
        <f t="shared" si="28"/>
        <v>0</v>
      </c>
      <c r="AD66" s="14">
        <f t="shared" si="28"/>
        <v>0</v>
      </c>
      <c r="AE66" s="14">
        <f t="shared" si="28"/>
        <v>0</v>
      </c>
      <c r="AF66" s="14">
        <f t="shared" si="28"/>
        <v>0</v>
      </c>
      <c r="AG66" s="14">
        <f t="shared" si="28"/>
        <v>0</v>
      </c>
      <c r="AH66" s="14">
        <f t="shared" si="28"/>
        <v>0</v>
      </c>
      <c r="AI66" s="14">
        <f t="shared" si="28"/>
        <v>0</v>
      </c>
      <c r="AJ66" s="14">
        <f t="shared" si="28"/>
        <v>0</v>
      </c>
      <c r="AK66" s="14">
        <f t="shared" si="28"/>
        <v>0</v>
      </c>
      <c r="AL66" s="14">
        <f t="shared" si="28"/>
        <v>0</v>
      </c>
      <c r="AM66" s="14">
        <f t="shared" si="28"/>
        <v>0</v>
      </c>
      <c r="AN66" s="14">
        <f t="shared" si="28"/>
        <v>0</v>
      </c>
      <c r="AO66" s="14">
        <f t="shared" si="28"/>
        <v>0</v>
      </c>
      <c r="AP66" s="14">
        <f t="shared" si="28"/>
        <v>0</v>
      </c>
      <c r="AQ66" s="14">
        <f t="shared" si="28"/>
        <v>0</v>
      </c>
      <c r="AR66" s="14">
        <f t="shared" si="28"/>
        <v>0</v>
      </c>
      <c r="AS66" s="14">
        <f t="shared" si="28"/>
        <v>0</v>
      </c>
      <c r="AT66" s="14">
        <f t="shared" si="28"/>
        <v>0</v>
      </c>
      <c r="AU66" s="14">
        <f t="shared" si="28"/>
        <v>0</v>
      </c>
      <c r="AV66" s="14">
        <f t="shared" si="28"/>
        <v>0</v>
      </c>
      <c r="AW66" s="14">
        <f t="shared" si="28"/>
        <v>0</v>
      </c>
      <c r="AX66" s="14">
        <f t="shared" si="28"/>
        <v>0</v>
      </c>
      <c r="AY66" s="14">
        <f t="shared" si="28"/>
        <v>0</v>
      </c>
      <c r="AZ66" s="14">
        <f t="shared" si="28"/>
        <v>0</v>
      </c>
      <c r="BA66" s="14">
        <f t="shared" si="28"/>
        <v>0</v>
      </c>
      <c r="BB66" s="14">
        <f t="shared" si="28"/>
        <v>0</v>
      </c>
      <c r="BC66" s="14">
        <f t="shared" si="28"/>
        <v>0</v>
      </c>
      <c r="BD66" s="14">
        <f t="shared" si="28"/>
        <v>0</v>
      </c>
      <c r="BE66" s="14">
        <f t="shared" si="28"/>
        <v>0</v>
      </c>
      <c r="BF66" s="14">
        <f t="shared" si="28"/>
        <v>0</v>
      </c>
      <c r="BG66" s="14">
        <f t="shared" si="28"/>
        <v>0</v>
      </c>
      <c r="BH66" s="14">
        <f t="shared" si="28"/>
        <v>0</v>
      </c>
      <c r="BI66" s="14">
        <f t="shared" si="28"/>
        <v>0</v>
      </c>
      <c r="BJ66" s="14">
        <f t="shared" si="28"/>
        <v>0</v>
      </c>
      <c r="BK66" s="14">
        <f t="shared" si="28"/>
        <v>0</v>
      </c>
      <c r="BO66" s="27">
        <f t="shared" si="29"/>
        <v>0</v>
      </c>
      <c r="BP66" s="27">
        <f t="shared" si="29"/>
        <v>0</v>
      </c>
      <c r="BQ66" s="27">
        <f t="shared" si="29"/>
        <v>0</v>
      </c>
      <c r="BR66" s="27">
        <f t="shared" si="29"/>
        <v>0</v>
      </c>
      <c r="BS66" s="27">
        <f t="shared" si="29"/>
        <v>0</v>
      </c>
      <c r="BT66" s="27">
        <f t="shared" si="29"/>
        <v>0</v>
      </c>
    </row>
    <row r="67" spans="1:72" hidden="1" outlineLevel="2" x14ac:dyDescent="0.25">
      <c r="A67" s="11"/>
      <c r="C67" s="2"/>
      <c r="D67" s="14">
        <f t="shared" si="28"/>
        <v>0</v>
      </c>
      <c r="E67" s="14">
        <f t="shared" si="28"/>
        <v>0</v>
      </c>
      <c r="F67" s="14">
        <f t="shared" si="28"/>
        <v>0</v>
      </c>
      <c r="G67" s="14">
        <f t="shared" si="28"/>
        <v>0</v>
      </c>
      <c r="H67" s="14">
        <f t="shared" si="28"/>
        <v>0</v>
      </c>
      <c r="I67" s="14">
        <f t="shared" si="28"/>
        <v>0</v>
      </c>
      <c r="J67" s="14">
        <f t="shared" si="28"/>
        <v>0</v>
      </c>
      <c r="K67" s="14">
        <f t="shared" si="28"/>
        <v>0</v>
      </c>
      <c r="L67" s="14">
        <f t="shared" si="28"/>
        <v>0</v>
      </c>
      <c r="M67" s="14">
        <f t="shared" si="28"/>
        <v>0</v>
      </c>
      <c r="N67" s="14">
        <f t="shared" si="28"/>
        <v>0</v>
      </c>
      <c r="O67" s="14">
        <f t="shared" si="28"/>
        <v>0</v>
      </c>
      <c r="P67" s="14">
        <f t="shared" si="28"/>
        <v>0</v>
      </c>
      <c r="Q67" s="14">
        <f t="shared" si="28"/>
        <v>0</v>
      </c>
      <c r="R67" s="14">
        <f t="shared" si="28"/>
        <v>0</v>
      </c>
      <c r="S67" s="14">
        <f t="shared" si="28"/>
        <v>0</v>
      </c>
      <c r="T67" s="14">
        <f t="shared" si="28"/>
        <v>0</v>
      </c>
      <c r="U67" s="14">
        <f t="shared" si="28"/>
        <v>0</v>
      </c>
      <c r="V67" s="14">
        <f t="shared" si="28"/>
        <v>0</v>
      </c>
      <c r="W67" s="14">
        <f t="shared" si="28"/>
        <v>0</v>
      </c>
      <c r="X67" s="14">
        <f t="shared" si="28"/>
        <v>0</v>
      </c>
      <c r="Y67" s="14">
        <f t="shared" si="28"/>
        <v>0</v>
      </c>
      <c r="Z67" s="14">
        <f t="shared" si="28"/>
        <v>0</v>
      </c>
      <c r="AA67" s="14">
        <f t="shared" si="28"/>
        <v>0</v>
      </c>
      <c r="AB67" s="14">
        <f t="shared" si="28"/>
        <v>0</v>
      </c>
      <c r="AC67" s="14">
        <f t="shared" si="28"/>
        <v>0</v>
      </c>
      <c r="AD67" s="14">
        <f t="shared" si="28"/>
        <v>0</v>
      </c>
      <c r="AE67" s="14">
        <f t="shared" si="28"/>
        <v>0</v>
      </c>
      <c r="AF67" s="14">
        <f t="shared" si="28"/>
        <v>0</v>
      </c>
      <c r="AG67" s="14">
        <f t="shared" si="28"/>
        <v>0</v>
      </c>
      <c r="AH67" s="14">
        <f t="shared" si="28"/>
        <v>0</v>
      </c>
      <c r="AI67" s="14">
        <f t="shared" si="28"/>
        <v>0</v>
      </c>
      <c r="AJ67" s="14">
        <f t="shared" si="28"/>
        <v>0</v>
      </c>
      <c r="AK67" s="14">
        <f t="shared" si="28"/>
        <v>0</v>
      </c>
      <c r="AL67" s="14">
        <f t="shared" si="28"/>
        <v>0</v>
      </c>
      <c r="AM67" s="14">
        <f t="shared" si="28"/>
        <v>0</v>
      </c>
      <c r="AN67" s="14">
        <f t="shared" si="28"/>
        <v>0</v>
      </c>
      <c r="AO67" s="14">
        <f t="shared" si="28"/>
        <v>0</v>
      </c>
      <c r="AP67" s="14">
        <f t="shared" si="28"/>
        <v>0</v>
      </c>
      <c r="AQ67" s="14">
        <f t="shared" si="28"/>
        <v>0</v>
      </c>
      <c r="AR67" s="14">
        <f t="shared" si="28"/>
        <v>0</v>
      </c>
      <c r="AS67" s="14">
        <f t="shared" si="28"/>
        <v>0</v>
      </c>
      <c r="AT67" s="14">
        <f t="shared" si="28"/>
        <v>0</v>
      </c>
      <c r="AU67" s="14">
        <f t="shared" si="28"/>
        <v>0</v>
      </c>
      <c r="AV67" s="14">
        <f t="shared" si="28"/>
        <v>0</v>
      </c>
      <c r="AW67" s="14">
        <f t="shared" si="28"/>
        <v>0</v>
      </c>
      <c r="AX67" s="14">
        <f t="shared" si="28"/>
        <v>0</v>
      </c>
      <c r="AY67" s="14">
        <f t="shared" si="28"/>
        <v>0</v>
      </c>
      <c r="AZ67" s="14">
        <f t="shared" si="28"/>
        <v>0</v>
      </c>
      <c r="BA67" s="14">
        <f t="shared" si="28"/>
        <v>0</v>
      </c>
      <c r="BB67" s="14">
        <f t="shared" si="28"/>
        <v>0</v>
      </c>
      <c r="BC67" s="14">
        <f t="shared" si="28"/>
        <v>0</v>
      </c>
      <c r="BD67" s="14">
        <f t="shared" si="28"/>
        <v>0</v>
      </c>
      <c r="BE67" s="14">
        <f t="shared" si="28"/>
        <v>0</v>
      </c>
      <c r="BF67" s="14">
        <f t="shared" si="28"/>
        <v>0</v>
      </c>
      <c r="BG67" s="14">
        <f t="shared" si="28"/>
        <v>0</v>
      </c>
      <c r="BH67" s="14">
        <f t="shared" si="28"/>
        <v>0</v>
      </c>
      <c r="BI67" s="14">
        <f t="shared" si="28"/>
        <v>0</v>
      </c>
      <c r="BJ67" s="14">
        <f t="shared" si="28"/>
        <v>0</v>
      </c>
      <c r="BK67" s="14">
        <f t="shared" si="28"/>
        <v>0</v>
      </c>
      <c r="BO67" s="27">
        <f t="shared" si="29"/>
        <v>0</v>
      </c>
      <c r="BP67" s="27">
        <f t="shared" si="29"/>
        <v>0</v>
      </c>
      <c r="BQ67" s="27">
        <f t="shared" si="29"/>
        <v>0</v>
      </c>
      <c r="BR67" s="27">
        <f t="shared" si="29"/>
        <v>0</v>
      </c>
      <c r="BS67" s="27">
        <f t="shared" si="29"/>
        <v>0</v>
      </c>
      <c r="BT67" s="27">
        <f t="shared" si="29"/>
        <v>0</v>
      </c>
    </row>
    <row r="68" spans="1:72" hidden="1" outlineLevel="2" x14ac:dyDescent="0.25">
      <c r="A68" s="11"/>
      <c r="C68" s="2"/>
      <c r="D68" s="14">
        <f t="shared" ref="D68:BK69" si="30">-IFERROR(((1-D127/D30)^(360/D$4))-1,0)</f>
        <v>0</v>
      </c>
      <c r="E68" s="14">
        <f t="shared" si="30"/>
        <v>0</v>
      </c>
      <c r="F68" s="14">
        <f t="shared" si="30"/>
        <v>0</v>
      </c>
      <c r="G68" s="14">
        <f t="shared" si="30"/>
        <v>0</v>
      </c>
      <c r="H68" s="14">
        <f t="shared" si="30"/>
        <v>0</v>
      </c>
      <c r="I68" s="14">
        <f t="shared" si="30"/>
        <v>0</v>
      </c>
      <c r="J68" s="14">
        <f t="shared" si="30"/>
        <v>0</v>
      </c>
      <c r="K68" s="14">
        <f t="shared" si="30"/>
        <v>0</v>
      </c>
      <c r="L68" s="14">
        <f t="shared" si="30"/>
        <v>0</v>
      </c>
      <c r="M68" s="14">
        <f t="shared" si="30"/>
        <v>0</v>
      </c>
      <c r="N68" s="14">
        <f t="shared" si="30"/>
        <v>0</v>
      </c>
      <c r="O68" s="14">
        <f t="shared" si="30"/>
        <v>0</v>
      </c>
      <c r="P68" s="14">
        <f t="shared" si="30"/>
        <v>0</v>
      </c>
      <c r="Q68" s="14">
        <f t="shared" si="30"/>
        <v>0</v>
      </c>
      <c r="R68" s="14">
        <f t="shared" si="30"/>
        <v>0</v>
      </c>
      <c r="S68" s="14">
        <f t="shared" si="30"/>
        <v>0</v>
      </c>
      <c r="T68" s="14">
        <f t="shared" si="30"/>
        <v>0</v>
      </c>
      <c r="U68" s="14">
        <f t="shared" si="30"/>
        <v>0</v>
      </c>
      <c r="V68" s="14">
        <f t="shared" si="30"/>
        <v>0</v>
      </c>
      <c r="W68" s="14">
        <f t="shared" si="30"/>
        <v>0</v>
      </c>
      <c r="X68" s="14">
        <f t="shared" si="30"/>
        <v>0</v>
      </c>
      <c r="Y68" s="14">
        <f t="shared" si="30"/>
        <v>0</v>
      </c>
      <c r="Z68" s="14">
        <f t="shared" si="30"/>
        <v>0</v>
      </c>
      <c r="AA68" s="14">
        <f t="shared" si="30"/>
        <v>0</v>
      </c>
      <c r="AB68" s="14">
        <f t="shared" si="30"/>
        <v>0</v>
      </c>
      <c r="AC68" s="14">
        <f t="shared" si="30"/>
        <v>0</v>
      </c>
      <c r="AD68" s="14">
        <f t="shared" si="30"/>
        <v>0</v>
      </c>
      <c r="AE68" s="14">
        <f t="shared" si="30"/>
        <v>0</v>
      </c>
      <c r="AF68" s="14">
        <f t="shared" si="30"/>
        <v>0</v>
      </c>
      <c r="AG68" s="14">
        <f t="shared" si="30"/>
        <v>0</v>
      </c>
      <c r="AH68" s="14">
        <f t="shared" si="30"/>
        <v>0</v>
      </c>
      <c r="AI68" s="14">
        <f t="shared" si="30"/>
        <v>0</v>
      </c>
      <c r="AJ68" s="14">
        <f t="shared" si="30"/>
        <v>0</v>
      </c>
      <c r="AK68" s="14">
        <f t="shared" si="30"/>
        <v>0</v>
      </c>
      <c r="AL68" s="14">
        <f t="shared" si="30"/>
        <v>0</v>
      </c>
      <c r="AM68" s="14">
        <f t="shared" si="30"/>
        <v>0</v>
      </c>
      <c r="AN68" s="14">
        <f t="shared" si="30"/>
        <v>0</v>
      </c>
      <c r="AO68" s="14">
        <f t="shared" si="30"/>
        <v>0</v>
      </c>
      <c r="AP68" s="14">
        <f t="shared" si="30"/>
        <v>0</v>
      </c>
      <c r="AQ68" s="14">
        <f t="shared" si="30"/>
        <v>0</v>
      </c>
      <c r="AR68" s="14">
        <f t="shared" si="30"/>
        <v>0</v>
      </c>
      <c r="AS68" s="14">
        <f t="shared" si="30"/>
        <v>0</v>
      </c>
      <c r="AT68" s="14">
        <f t="shared" si="30"/>
        <v>0</v>
      </c>
      <c r="AU68" s="14">
        <f t="shared" si="30"/>
        <v>0</v>
      </c>
      <c r="AV68" s="14">
        <f t="shared" si="30"/>
        <v>0</v>
      </c>
      <c r="AW68" s="14">
        <f t="shared" si="30"/>
        <v>0</v>
      </c>
      <c r="AX68" s="14">
        <f t="shared" si="30"/>
        <v>0</v>
      </c>
      <c r="AY68" s="14">
        <f t="shared" si="30"/>
        <v>0</v>
      </c>
      <c r="AZ68" s="14">
        <f t="shared" si="30"/>
        <v>0</v>
      </c>
      <c r="BA68" s="14">
        <f t="shared" si="30"/>
        <v>0</v>
      </c>
      <c r="BB68" s="14">
        <f t="shared" si="30"/>
        <v>0</v>
      </c>
      <c r="BC68" s="14">
        <f t="shared" si="30"/>
        <v>0</v>
      </c>
      <c r="BD68" s="14">
        <f t="shared" si="30"/>
        <v>0</v>
      </c>
      <c r="BE68" s="14">
        <f t="shared" si="30"/>
        <v>0</v>
      </c>
      <c r="BF68" s="14">
        <f t="shared" si="30"/>
        <v>0</v>
      </c>
      <c r="BG68" s="14">
        <f t="shared" si="30"/>
        <v>0</v>
      </c>
      <c r="BH68" s="14">
        <f t="shared" si="30"/>
        <v>0</v>
      </c>
      <c r="BI68" s="14">
        <f t="shared" si="30"/>
        <v>0</v>
      </c>
      <c r="BJ68" s="14">
        <f t="shared" si="30"/>
        <v>0</v>
      </c>
      <c r="BK68" s="14">
        <f t="shared" si="30"/>
        <v>0</v>
      </c>
      <c r="BO68" s="27">
        <f t="shared" si="29"/>
        <v>0</v>
      </c>
      <c r="BP68" s="27">
        <f t="shared" si="29"/>
        <v>0</v>
      </c>
      <c r="BQ68" s="27">
        <f t="shared" si="29"/>
        <v>0</v>
      </c>
      <c r="BR68" s="27">
        <f t="shared" si="29"/>
        <v>0</v>
      </c>
      <c r="BS68" s="27">
        <f t="shared" si="29"/>
        <v>0</v>
      </c>
      <c r="BT68" s="27">
        <f t="shared" si="29"/>
        <v>0</v>
      </c>
    </row>
    <row r="69" spans="1:72" hidden="1" outlineLevel="2" x14ac:dyDescent="0.25">
      <c r="A69" s="11"/>
      <c r="C69" s="2"/>
      <c r="D69" s="14">
        <f t="shared" si="30"/>
        <v>0</v>
      </c>
      <c r="E69" s="14">
        <f t="shared" si="30"/>
        <v>0</v>
      </c>
      <c r="F69" s="14">
        <f t="shared" si="30"/>
        <v>0</v>
      </c>
      <c r="G69" s="14">
        <f t="shared" si="30"/>
        <v>0</v>
      </c>
      <c r="H69" s="14">
        <f t="shared" si="30"/>
        <v>0</v>
      </c>
      <c r="I69" s="14">
        <f t="shared" si="30"/>
        <v>0</v>
      </c>
      <c r="J69" s="14">
        <f t="shared" si="30"/>
        <v>0</v>
      </c>
      <c r="K69" s="14">
        <f t="shared" si="30"/>
        <v>0</v>
      </c>
      <c r="L69" s="14">
        <f t="shared" si="30"/>
        <v>0</v>
      </c>
      <c r="M69" s="14">
        <f t="shared" si="30"/>
        <v>0</v>
      </c>
      <c r="N69" s="14">
        <f t="shared" si="30"/>
        <v>0</v>
      </c>
      <c r="O69" s="14">
        <f t="shared" si="30"/>
        <v>0</v>
      </c>
      <c r="P69" s="14">
        <f t="shared" si="30"/>
        <v>0</v>
      </c>
      <c r="Q69" s="14">
        <f t="shared" si="30"/>
        <v>0</v>
      </c>
      <c r="R69" s="14">
        <f t="shared" si="30"/>
        <v>0</v>
      </c>
      <c r="S69" s="14">
        <f t="shared" si="30"/>
        <v>0</v>
      </c>
      <c r="T69" s="14">
        <f t="shared" si="30"/>
        <v>0</v>
      </c>
      <c r="U69" s="14">
        <f t="shared" si="30"/>
        <v>0</v>
      </c>
      <c r="V69" s="14">
        <f t="shared" si="30"/>
        <v>0</v>
      </c>
      <c r="W69" s="14">
        <f t="shared" si="30"/>
        <v>0</v>
      </c>
      <c r="X69" s="14">
        <f t="shared" si="30"/>
        <v>0</v>
      </c>
      <c r="Y69" s="14">
        <f t="shared" si="30"/>
        <v>0</v>
      </c>
      <c r="Z69" s="14">
        <f t="shared" si="30"/>
        <v>0</v>
      </c>
      <c r="AA69" s="14">
        <f t="shared" si="30"/>
        <v>0</v>
      </c>
      <c r="AB69" s="14">
        <f t="shared" si="30"/>
        <v>0</v>
      </c>
      <c r="AC69" s="14">
        <f t="shared" si="30"/>
        <v>0</v>
      </c>
      <c r="AD69" s="14">
        <f t="shared" si="30"/>
        <v>0</v>
      </c>
      <c r="AE69" s="14">
        <f t="shared" si="30"/>
        <v>0</v>
      </c>
      <c r="AF69" s="14">
        <f t="shared" si="30"/>
        <v>0</v>
      </c>
      <c r="AG69" s="14">
        <f t="shared" si="30"/>
        <v>0</v>
      </c>
      <c r="AH69" s="14">
        <f t="shared" si="30"/>
        <v>0</v>
      </c>
      <c r="AI69" s="14">
        <f t="shared" si="30"/>
        <v>0</v>
      </c>
      <c r="AJ69" s="14">
        <f t="shared" si="30"/>
        <v>0</v>
      </c>
      <c r="AK69" s="14">
        <f t="shared" si="30"/>
        <v>0</v>
      </c>
      <c r="AL69" s="14">
        <f t="shared" si="30"/>
        <v>0</v>
      </c>
      <c r="AM69" s="14">
        <f t="shared" si="30"/>
        <v>0</v>
      </c>
      <c r="AN69" s="14">
        <f t="shared" si="30"/>
        <v>0</v>
      </c>
      <c r="AO69" s="14">
        <f t="shared" si="30"/>
        <v>0</v>
      </c>
      <c r="AP69" s="14">
        <f t="shared" si="30"/>
        <v>0</v>
      </c>
      <c r="AQ69" s="14">
        <f t="shared" si="30"/>
        <v>0</v>
      </c>
      <c r="AR69" s="14">
        <f t="shared" si="30"/>
        <v>0</v>
      </c>
      <c r="AS69" s="14">
        <f t="shared" si="30"/>
        <v>0</v>
      </c>
      <c r="AT69" s="14">
        <f t="shared" si="30"/>
        <v>0</v>
      </c>
      <c r="AU69" s="14">
        <f t="shared" si="30"/>
        <v>0</v>
      </c>
      <c r="AV69" s="14">
        <f t="shared" si="30"/>
        <v>0</v>
      </c>
      <c r="AW69" s="14">
        <f t="shared" si="30"/>
        <v>0</v>
      </c>
      <c r="AX69" s="14">
        <f t="shared" si="30"/>
        <v>0</v>
      </c>
      <c r="AY69" s="14">
        <f t="shared" si="30"/>
        <v>0</v>
      </c>
      <c r="AZ69" s="14">
        <f t="shared" si="30"/>
        <v>0</v>
      </c>
      <c r="BA69" s="14">
        <f t="shared" si="30"/>
        <v>0</v>
      </c>
      <c r="BB69" s="14">
        <f t="shared" si="30"/>
        <v>0</v>
      </c>
      <c r="BC69" s="14">
        <f t="shared" si="30"/>
        <v>0</v>
      </c>
      <c r="BD69" s="14">
        <f t="shared" si="30"/>
        <v>0</v>
      </c>
      <c r="BE69" s="14">
        <f t="shared" si="30"/>
        <v>0</v>
      </c>
      <c r="BF69" s="14">
        <f t="shared" si="30"/>
        <v>0</v>
      </c>
      <c r="BG69" s="14">
        <f t="shared" si="30"/>
        <v>0</v>
      </c>
      <c r="BH69" s="14">
        <f t="shared" si="30"/>
        <v>0</v>
      </c>
      <c r="BI69" s="14">
        <f t="shared" si="30"/>
        <v>0</v>
      </c>
      <c r="BJ69" s="14">
        <f t="shared" si="30"/>
        <v>0</v>
      </c>
      <c r="BK69" s="14">
        <f t="shared" si="30"/>
        <v>0</v>
      </c>
      <c r="BO69" s="27">
        <f t="shared" si="29"/>
        <v>0</v>
      </c>
      <c r="BP69" s="27">
        <f t="shared" si="29"/>
        <v>0</v>
      </c>
      <c r="BQ69" s="27">
        <f t="shared" si="29"/>
        <v>0</v>
      </c>
      <c r="BR69" s="27">
        <f t="shared" si="29"/>
        <v>0</v>
      </c>
      <c r="BS69" s="27">
        <f t="shared" si="29"/>
        <v>0</v>
      </c>
      <c r="BT69" s="27">
        <f t="shared" si="29"/>
        <v>0</v>
      </c>
    </row>
    <row r="70" spans="1:72" hidden="1" outlineLevel="2" x14ac:dyDescent="0.25">
      <c r="A70" s="11"/>
      <c r="C70" s="2"/>
      <c r="D70" s="14">
        <f t="shared" ref="D70:BK74" si="31">-IFERROR(((1-D127/D32)^(360/D$4))-1,0)</f>
        <v>0</v>
      </c>
      <c r="E70" s="14">
        <f t="shared" si="31"/>
        <v>0</v>
      </c>
      <c r="F70" s="14">
        <f t="shared" si="31"/>
        <v>0</v>
      </c>
      <c r="G70" s="14">
        <f t="shared" si="31"/>
        <v>0</v>
      </c>
      <c r="H70" s="14">
        <f t="shared" si="31"/>
        <v>0</v>
      </c>
      <c r="I70" s="14">
        <f t="shared" si="31"/>
        <v>0</v>
      </c>
      <c r="J70" s="14">
        <f t="shared" si="31"/>
        <v>0</v>
      </c>
      <c r="K70" s="14">
        <f t="shared" si="31"/>
        <v>0</v>
      </c>
      <c r="L70" s="14">
        <f t="shared" si="31"/>
        <v>0</v>
      </c>
      <c r="M70" s="14">
        <f t="shared" si="31"/>
        <v>0</v>
      </c>
      <c r="N70" s="14">
        <f t="shared" si="31"/>
        <v>0</v>
      </c>
      <c r="O70" s="14">
        <f t="shared" si="31"/>
        <v>0</v>
      </c>
      <c r="P70" s="14">
        <f t="shared" si="31"/>
        <v>0</v>
      </c>
      <c r="Q70" s="14">
        <f t="shared" si="31"/>
        <v>0</v>
      </c>
      <c r="R70" s="14">
        <f t="shared" si="31"/>
        <v>0</v>
      </c>
      <c r="S70" s="14">
        <f t="shared" si="31"/>
        <v>0</v>
      </c>
      <c r="T70" s="14">
        <f t="shared" si="31"/>
        <v>0</v>
      </c>
      <c r="U70" s="14">
        <f t="shared" si="31"/>
        <v>0</v>
      </c>
      <c r="V70" s="14">
        <f t="shared" si="31"/>
        <v>0</v>
      </c>
      <c r="W70" s="14">
        <f t="shared" si="31"/>
        <v>0</v>
      </c>
      <c r="X70" s="14">
        <f t="shared" si="31"/>
        <v>0</v>
      </c>
      <c r="Y70" s="14">
        <f t="shared" si="31"/>
        <v>0</v>
      </c>
      <c r="Z70" s="14">
        <f t="shared" si="31"/>
        <v>0</v>
      </c>
      <c r="AA70" s="14">
        <f t="shared" si="31"/>
        <v>0</v>
      </c>
      <c r="AB70" s="14">
        <f t="shared" si="31"/>
        <v>0</v>
      </c>
      <c r="AC70" s="14">
        <f t="shared" si="31"/>
        <v>0</v>
      </c>
      <c r="AD70" s="14">
        <f t="shared" si="31"/>
        <v>0</v>
      </c>
      <c r="AE70" s="14">
        <f t="shared" si="31"/>
        <v>0</v>
      </c>
      <c r="AF70" s="14">
        <f t="shared" si="31"/>
        <v>0</v>
      </c>
      <c r="AG70" s="14">
        <f t="shared" si="31"/>
        <v>0</v>
      </c>
      <c r="AH70" s="14">
        <f t="shared" si="31"/>
        <v>0</v>
      </c>
      <c r="AI70" s="14">
        <f t="shared" si="31"/>
        <v>0</v>
      </c>
      <c r="AJ70" s="14">
        <f t="shared" si="31"/>
        <v>0</v>
      </c>
      <c r="AK70" s="14">
        <f t="shared" si="31"/>
        <v>0</v>
      </c>
      <c r="AL70" s="14">
        <f t="shared" si="31"/>
        <v>0</v>
      </c>
      <c r="AM70" s="14">
        <f t="shared" si="31"/>
        <v>0</v>
      </c>
      <c r="AN70" s="14">
        <f t="shared" si="31"/>
        <v>0</v>
      </c>
      <c r="AO70" s="14">
        <f t="shared" si="31"/>
        <v>0</v>
      </c>
      <c r="AP70" s="14">
        <f t="shared" si="31"/>
        <v>0</v>
      </c>
      <c r="AQ70" s="14">
        <f t="shared" si="31"/>
        <v>0</v>
      </c>
      <c r="AR70" s="14">
        <f t="shared" si="31"/>
        <v>0</v>
      </c>
      <c r="AS70" s="14">
        <f t="shared" si="31"/>
        <v>0</v>
      </c>
      <c r="AT70" s="14">
        <f t="shared" si="31"/>
        <v>0</v>
      </c>
      <c r="AU70" s="14">
        <f t="shared" si="31"/>
        <v>0</v>
      </c>
      <c r="AV70" s="14">
        <f t="shared" si="31"/>
        <v>0</v>
      </c>
      <c r="AW70" s="14">
        <f t="shared" si="31"/>
        <v>0</v>
      </c>
      <c r="AX70" s="14">
        <f t="shared" si="31"/>
        <v>0</v>
      </c>
      <c r="AY70" s="14">
        <f t="shared" si="31"/>
        <v>0</v>
      </c>
      <c r="AZ70" s="14">
        <f t="shared" si="31"/>
        <v>0</v>
      </c>
      <c r="BA70" s="14">
        <f t="shared" si="31"/>
        <v>0</v>
      </c>
      <c r="BB70" s="14">
        <f t="shared" si="31"/>
        <v>0</v>
      </c>
      <c r="BC70" s="14">
        <f t="shared" si="31"/>
        <v>0</v>
      </c>
      <c r="BD70" s="14">
        <f t="shared" si="31"/>
        <v>0</v>
      </c>
      <c r="BE70" s="14">
        <f t="shared" si="31"/>
        <v>0</v>
      </c>
      <c r="BF70" s="14">
        <f t="shared" si="31"/>
        <v>0</v>
      </c>
      <c r="BG70" s="14">
        <f t="shared" si="31"/>
        <v>0</v>
      </c>
      <c r="BH70" s="14">
        <f t="shared" si="31"/>
        <v>0</v>
      </c>
      <c r="BI70" s="14">
        <f t="shared" si="31"/>
        <v>0</v>
      </c>
      <c r="BJ70" s="14">
        <f t="shared" si="31"/>
        <v>0</v>
      </c>
      <c r="BK70" s="14">
        <f t="shared" si="31"/>
        <v>0</v>
      </c>
      <c r="BO70" s="27">
        <f t="shared" si="29"/>
        <v>0</v>
      </c>
      <c r="BP70" s="27">
        <f t="shared" si="29"/>
        <v>0</v>
      </c>
      <c r="BQ70" s="27">
        <f t="shared" si="29"/>
        <v>0</v>
      </c>
      <c r="BR70" s="27">
        <f t="shared" si="29"/>
        <v>0</v>
      </c>
      <c r="BS70" s="27">
        <f t="shared" si="29"/>
        <v>0</v>
      </c>
      <c r="BT70" s="27">
        <f t="shared" si="29"/>
        <v>0</v>
      </c>
    </row>
    <row r="71" spans="1:72" hidden="1" outlineLevel="2" x14ac:dyDescent="0.25">
      <c r="A71" s="11"/>
      <c r="C71" s="2"/>
      <c r="D71" s="14">
        <f t="shared" si="31"/>
        <v>0</v>
      </c>
      <c r="E71" s="14">
        <f t="shared" si="31"/>
        <v>0</v>
      </c>
      <c r="F71" s="14">
        <f t="shared" si="31"/>
        <v>0</v>
      </c>
      <c r="G71" s="14">
        <f t="shared" si="31"/>
        <v>0</v>
      </c>
      <c r="H71" s="14">
        <f t="shared" si="31"/>
        <v>0</v>
      </c>
      <c r="I71" s="14">
        <f t="shared" si="31"/>
        <v>0</v>
      </c>
      <c r="J71" s="14">
        <f t="shared" si="31"/>
        <v>0</v>
      </c>
      <c r="K71" s="14">
        <f t="shared" si="31"/>
        <v>0</v>
      </c>
      <c r="L71" s="14">
        <f t="shared" si="31"/>
        <v>0</v>
      </c>
      <c r="M71" s="14">
        <f t="shared" si="31"/>
        <v>0</v>
      </c>
      <c r="N71" s="14">
        <f t="shared" si="31"/>
        <v>0</v>
      </c>
      <c r="O71" s="14">
        <f t="shared" si="31"/>
        <v>0</v>
      </c>
      <c r="P71" s="14">
        <f t="shared" si="31"/>
        <v>0</v>
      </c>
      <c r="Q71" s="14">
        <f t="shared" si="31"/>
        <v>0</v>
      </c>
      <c r="R71" s="14">
        <f t="shared" si="31"/>
        <v>0</v>
      </c>
      <c r="S71" s="14">
        <f t="shared" si="31"/>
        <v>0</v>
      </c>
      <c r="T71" s="14">
        <f t="shared" si="31"/>
        <v>0</v>
      </c>
      <c r="U71" s="14">
        <f t="shared" si="31"/>
        <v>0</v>
      </c>
      <c r="V71" s="14">
        <f t="shared" si="31"/>
        <v>0</v>
      </c>
      <c r="W71" s="14">
        <f t="shared" si="31"/>
        <v>0</v>
      </c>
      <c r="X71" s="14">
        <f t="shared" si="31"/>
        <v>0</v>
      </c>
      <c r="Y71" s="14">
        <f t="shared" si="31"/>
        <v>0</v>
      </c>
      <c r="Z71" s="14">
        <f t="shared" si="31"/>
        <v>0</v>
      </c>
      <c r="AA71" s="14">
        <f t="shared" si="31"/>
        <v>0</v>
      </c>
      <c r="AB71" s="14">
        <f t="shared" si="31"/>
        <v>0</v>
      </c>
      <c r="AC71" s="14">
        <f t="shared" si="31"/>
        <v>0</v>
      </c>
      <c r="AD71" s="14">
        <f t="shared" si="31"/>
        <v>0</v>
      </c>
      <c r="AE71" s="14">
        <f t="shared" si="31"/>
        <v>0</v>
      </c>
      <c r="AF71" s="14">
        <f t="shared" si="31"/>
        <v>0</v>
      </c>
      <c r="AG71" s="14">
        <f t="shared" si="31"/>
        <v>0</v>
      </c>
      <c r="AH71" s="14">
        <f t="shared" si="31"/>
        <v>0</v>
      </c>
      <c r="AI71" s="14">
        <f t="shared" si="31"/>
        <v>0</v>
      </c>
      <c r="AJ71" s="14">
        <f t="shared" si="31"/>
        <v>0</v>
      </c>
      <c r="AK71" s="14">
        <f t="shared" si="31"/>
        <v>0</v>
      </c>
      <c r="AL71" s="14">
        <f t="shared" si="31"/>
        <v>0</v>
      </c>
      <c r="AM71" s="14">
        <f t="shared" si="31"/>
        <v>0</v>
      </c>
      <c r="AN71" s="14">
        <f t="shared" si="31"/>
        <v>0</v>
      </c>
      <c r="AO71" s="14">
        <f t="shared" si="31"/>
        <v>0</v>
      </c>
      <c r="AP71" s="14">
        <f t="shared" si="31"/>
        <v>0</v>
      </c>
      <c r="AQ71" s="14">
        <f t="shared" si="31"/>
        <v>0</v>
      </c>
      <c r="AR71" s="14">
        <f t="shared" si="31"/>
        <v>0</v>
      </c>
      <c r="AS71" s="14">
        <f t="shared" si="31"/>
        <v>0</v>
      </c>
      <c r="AT71" s="14">
        <f t="shared" si="31"/>
        <v>0</v>
      </c>
      <c r="AU71" s="14">
        <f t="shared" si="31"/>
        <v>0</v>
      </c>
      <c r="AV71" s="14">
        <f t="shared" si="31"/>
        <v>0</v>
      </c>
      <c r="AW71" s="14">
        <f t="shared" si="31"/>
        <v>0</v>
      </c>
      <c r="AX71" s="14">
        <f t="shared" si="31"/>
        <v>0</v>
      </c>
      <c r="AY71" s="14">
        <f t="shared" si="31"/>
        <v>0</v>
      </c>
      <c r="AZ71" s="14">
        <f t="shared" si="31"/>
        <v>0</v>
      </c>
      <c r="BA71" s="14">
        <f t="shared" si="31"/>
        <v>0</v>
      </c>
      <c r="BB71" s="14">
        <f t="shared" si="31"/>
        <v>0</v>
      </c>
      <c r="BC71" s="14">
        <f t="shared" si="31"/>
        <v>0</v>
      </c>
      <c r="BD71" s="14">
        <f t="shared" si="31"/>
        <v>0</v>
      </c>
      <c r="BE71" s="14">
        <f t="shared" si="31"/>
        <v>0</v>
      </c>
      <c r="BF71" s="14">
        <f t="shared" si="31"/>
        <v>0</v>
      </c>
      <c r="BG71" s="14">
        <f t="shared" si="31"/>
        <v>0</v>
      </c>
      <c r="BH71" s="14">
        <f t="shared" si="31"/>
        <v>0</v>
      </c>
      <c r="BI71" s="14">
        <f t="shared" si="31"/>
        <v>0</v>
      </c>
      <c r="BJ71" s="14">
        <f t="shared" si="31"/>
        <v>0</v>
      </c>
      <c r="BK71" s="14">
        <f t="shared" si="31"/>
        <v>0</v>
      </c>
      <c r="BO71" s="27">
        <f t="shared" si="29"/>
        <v>0</v>
      </c>
      <c r="BP71" s="27">
        <f t="shared" si="29"/>
        <v>0</v>
      </c>
      <c r="BQ71" s="27">
        <f t="shared" si="29"/>
        <v>0</v>
      </c>
      <c r="BR71" s="27">
        <f t="shared" si="29"/>
        <v>0</v>
      </c>
      <c r="BS71" s="27">
        <f t="shared" si="29"/>
        <v>0</v>
      </c>
      <c r="BT71" s="27">
        <f t="shared" si="29"/>
        <v>0</v>
      </c>
    </row>
    <row r="72" spans="1:72" hidden="1" outlineLevel="2" x14ac:dyDescent="0.25">
      <c r="A72" s="11"/>
      <c r="C72" s="2"/>
      <c r="D72" s="14">
        <f t="shared" si="31"/>
        <v>0</v>
      </c>
      <c r="E72" s="14">
        <f t="shared" si="31"/>
        <v>0</v>
      </c>
      <c r="F72" s="14">
        <f t="shared" si="31"/>
        <v>0</v>
      </c>
      <c r="G72" s="14">
        <f t="shared" si="31"/>
        <v>0</v>
      </c>
      <c r="H72" s="14">
        <f t="shared" si="31"/>
        <v>0</v>
      </c>
      <c r="I72" s="14">
        <f t="shared" si="31"/>
        <v>0</v>
      </c>
      <c r="J72" s="14">
        <f t="shared" si="31"/>
        <v>0</v>
      </c>
      <c r="K72" s="14">
        <f t="shared" si="31"/>
        <v>0</v>
      </c>
      <c r="L72" s="14">
        <f t="shared" si="31"/>
        <v>0</v>
      </c>
      <c r="M72" s="14">
        <f t="shared" si="31"/>
        <v>0</v>
      </c>
      <c r="N72" s="14">
        <f t="shared" si="31"/>
        <v>0</v>
      </c>
      <c r="O72" s="14">
        <f t="shared" si="31"/>
        <v>0</v>
      </c>
      <c r="P72" s="14">
        <f t="shared" si="31"/>
        <v>0</v>
      </c>
      <c r="Q72" s="14">
        <f t="shared" si="31"/>
        <v>0</v>
      </c>
      <c r="R72" s="14">
        <f t="shared" si="31"/>
        <v>0</v>
      </c>
      <c r="S72" s="14">
        <f t="shared" si="31"/>
        <v>0</v>
      </c>
      <c r="T72" s="14">
        <f t="shared" si="31"/>
        <v>0</v>
      </c>
      <c r="U72" s="14">
        <f t="shared" si="31"/>
        <v>0</v>
      </c>
      <c r="V72" s="14">
        <f t="shared" si="31"/>
        <v>0</v>
      </c>
      <c r="W72" s="14">
        <f t="shared" si="31"/>
        <v>0</v>
      </c>
      <c r="X72" s="14">
        <f t="shared" si="31"/>
        <v>0</v>
      </c>
      <c r="Y72" s="14">
        <f t="shared" si="31"/>
        <v>0</v>
      </c>
      <c r="Z72" s="14">
        <f t="shared" si="31"/>
        <v>0</v>
      </c>
      <c r="AA72" s="14">
        <f t="shared" si="31"/>
        <v>0</v>
      </c>
      <c r="AB72" s="14">
        <f t="shared" si="31"/>
        <v>0</v>
      </c>
      <c r="AC72" s="14">
        <f t="shared" si="31"/>
        <v>0</v>
      </c>
      <c r="AD72" s="14">
        <f t="shared" si="31"/>
        <v>0</v>
      </c>
      <c r="AE72" s="14">
        <f t="shared" si="31"/>
        <v>0</v>
      </c>
      <c r="AF72" s="14">
        <f t="shared" si="31"/>
        <v>0</v>
      </c>
      <c r="AG72" s="14">
        <f t="shared" si="31"/>
        <v>0</v>
      </c>
      <c r="AH72" s="14">
        <f t="shared" si="31"/>
        <v>0</v>
      </c>
      <c r="AI72" s="14">
        <f t="shared" si="31"/>
        <v>0</v>
      </c>
      <c r="AJ72" s="14">
        <f t="shared" si="31"/>
        <v>0</v>
      </c>
      <c r="AK72" s="14">
        <f t="shared" si="31"/>
        <v>0</v>
      </c>
      <c r="AL72" s="14">
        <f t="shared" si="31"/>
        <v>0</v>
      </c>
      <c r="AM72" s="14">
        <f t="shared" si="31"/>
        <v>0</v>
      </c>
      <c r="AN72" s="14">
        <f t="shared" si="31"/>
        <v>0</v>
      </c>
      <c r="AO72" s="14">
        <f t="shared" si="31"/>
        <v>0</v>
      </c>
      <c r="AP72" s="14">
        <f t="shared" si="31"/>
        <v>0</v>
      </c>
      <c r="AQ72" s="14">
        <f t="shared" si="31"/>
        <v>0</v>
      </c>
      <c r="AR72" s="14">
        <f t="shared" si="31"/>
        <v>0</v>
      </c>
      <c r="AS72" s="14">
        <f t="shared" si="31"/>
        <v>0</v>
      </c>
      <c r="AT72" s="14">
        <f t="shared" si="31"/>
        <v>0</v>
      </c>
      <c r="AU72" s="14">
        <f t="shared" si="31"/>
        <v>0</v>
      </c>
      <c r="AV72" s="14">
        <f t="shared" si="31"/>
        <v>0</v>
      </c>
      <c r="AW72" s="14">
        <f t="shared" si="31"/>
        <v>0</v>
      </c>
      <c r="AX72" s="14">
        <f t="shared" si="31"/>
        <v>0</v>
      </c>
      <c r="AY72" s="14">
        <f t="shared" si="31"/>
        <v>0</v>
      </c>
      <c r="AZ72" s="14">
        <f t="shared" si="31"/>
        <v>0</v>
      </c>
      <c r="BA72" s="14">
        <f t="shared" si="31"/>
        <v>0</v>
      </c>
      <c r="BB72" s="14">
        <f t="shared" si="31"/>
        <v>0</v>
      </c>
      <c r="BC72" s="14">
        <f t="shared" si="31"/>
        <v>0</v>
      </c>
      <c r="BD72" s="14">
        <f t="shared" si="31"/>
        <v>0</v>
      </c>
      <c r="BE72" s="14">
        <f t="shared" si="31"/>
        <v>0</v>
      </c>
      <c r="BF72" s="14">
        <f t="shared" si="31"/>
        <v>0</v>
      </c>
      <c r="BG72" s="14">
        <f t="shared" si="31"/>
        <v>0</v>
      </c>
      <c r="BH72" s="14">
        <f t="shared" si="31"/>
        <v>0</v>
      </c>
      <c r="BI72" s="14">
        <f t="shared" si="31"/>
        <v>0</v>
      </c>
      <c r="BJ72" s="14">
        <f t="shared" si="31"/>
        <v>0</v>
      </c>
      <c r="BK72" s="14">
        <f t="shared" si="31"/>
        <v>0</v>
      </c>
      <c r="BO72" s="27">
        <f t="shared" si="29"/>
        <v>0</v>
      </c>
      <c r="BP72" s="27">
        <f t="shared" si="29"/>
        <v>0</v>
      </c>
      <c r="BQ72" s="27">
        <f t="shared" si="29"/>
        <v>0</v>
      </c>
      <c r="BR72" s="27">
        <f t="shared" si="29"/>
        <v>0</v>
      </c>
      <c r="BS72" s="27">
        <f t="shared" si="29"/>
        <v>0</v>
      </c>
      <c r="BT72" s="27">
        <f t="shared" si="29"/>
        <v>0</v>
      </c>
    </row>
    <row r="73" spans="1:72" hidden="1" outlineLevel="1" x14ac:dyDescent="0.25">
      <c r="A73" s="11"/>
      <c r="C73" s="51"/>
      <c r="D73" s="14">
        <f t="shared" si="31"/>
        <v>0</v>
      </c>
      <c r="E73" s="14">
        <f t="shared" si="31"/>
        <v>0</v>
      </c>
      <c r="F73" s="14">
        <f t="shared" si="31"/>
        <v>0</v>
      </c>
      <c r="G73" s="14">
        <f t="shared" si="31"/>
        <v>0</v>
      </c>
      <c r="H73" s="14">
        <f t="shared" si="31"/>
        <v>0</v>
      </c>
      <c r="I73" s="14">
        <f t="shared" si="31"/>
        <v>0</v>
      </c>
      <c r="J73" s="14">
        <f t="shared" si="31"/>
        <v>0</v>
      </c>
      <c r="K73" s="14">
        <f t="shared" si="31"/>
        <v>0</v>
      </c>
      <c r="L73" s="14">
        <f t="shared" si="31"/>
        <v>0</v>
      </c>
      <c r="M73" s="14">
        <f t="shared" si="31"/>
        <v>0</v>
      </c>
      <c r="N73" s="14">
        <f t="shared" si="31"/>
        <v>0</v>
      </c>
      <c r="O73" s="14">
        <f t="shared" si="31"/>
        <v>0</v>
      </c>
      <c r="P73" s="14">
        <f t="shared" si="31"/>
        <v>0</v>
      </c>
      <c r="Q73" s="14">
        <f t="shared" si="31"/>
        <v>0</v>
      </c>
      <c r="R73" s="14">
        <f t="shared" si="31"/>
        <v>0</v>
      </c>
      <c r="S73" s="14">
        <f t="shared" si="31"/>
        <v>0</v>
      </c>
      <c r="T73" s="14">
        <f t="shared" si="31"/>
        <v>0</v>
      </c>
      <c r="U73" s="14">
        <f t="shared" si="31"/>
        <v>0</v>
      </c>
      <c r="V73" s="14">
        <f t="shared" si="31"/>
        <v>0</v>
      </c>
      <c r="W73" s="14">
        <f t="shared" si="31"/>
        <v>0</v>
      </c>
      <c r="X73" s="14">
        <f t="shared" si="31"/>
        <v>0</v>
      </c>
      <c r="Y73" s="14">
        <f t="shared" si="31"/>
        <v>0</v>
      </c>
      <c r="Z73" s="14">
        <f t="shared" si="31"/>
        <v>0</v>
      </c>
      <c r="AA73" s="14">
        <f t="shared" si="31"/>
        <v>0</v>
      </c>
      <c r="AB73" s="14">
        <f t="shared" si="31"/>
        <v>0</v>
      </c>
      <c r="AC73" s="14">
        <f t="shared" si="31"/>
        <v>0</v>
      </c>
      <c r="AD73" s="14">
        <f t="shared" si="31"/>
        <v>0</v>
      </c>
      <c r="AE73" s="14">
        <f t="shared" si="31"/>
        <v>0</v>
      </c>
      <c r="AF73" s="14">
        <f t="shared" si="31"/>
        <v>0</v>
      </c>
      <c r="AG73" s="14">
        <f t="shared" si="31"/>
        <v>0</v>
      </c>
      <c r="AH73" s="14">
        <f t="shared" si="31"/>
        <v>0</v>
      </c>
      <c r="AI73" s="14">
        <f t="shared" si="31"/>
        <v>0</v>
      </c>
      <c r="AJ73" s="14">
        <f t="shared" si="31"/>
        <v>0</v>
      </c>
      <c r="AK73" s="14">
        <f t="shared" si="31"/>
        <v>0</v>
      </c>
      <c r="AL73" s="14">
        <f t="shared" si="31"/>
        <v>0</v>
      </c>
      <c r="AM73" s="14">
        <f t="shared" si="31"/>
        <v>0</v>
      </c>
      <c r="AN73" s="14">
        <f t="shared" si="31"/>
        <v>0</v>
      </c>
      <c r="AO73" s="14">
        <f t="shared" si="31"/>
        <v>0</v>
      </c>
      <c r="AP73" s="14">
        <f t="shared" si="31"/>
        <v>0</v>
      </c>
      <c r="AQ73" s="14">
        <f t="shared" si="31"/>
        <v>0</v>
      </c>
      <c r="AR73" s="14">
        <f t="shared" si="31"/>
        <v>0</v>
      </c>
      <c r="AS73" s="14">
        <f t="shared" si="31"/>
        <v>0</v>
      </c>
      <c r="AT73" s="14">
        <f t="shared" si="31"/>
        <v>0</v>
      </c>
      <c r="AU73" s="14">
        <f t="shared" si="31"/>
        <v>0</v>
      </c>
      <c r="AV73" s="14">
        <f t="shared" si="31"/>
        <v>0</v>
      </c>
      <c r="AW73" s="14">
        <f t="shared" si="31"/>
        <v>0</v>
      </c>
      <c r="AX73" s="14">
        <f t="shared" si="31"/>
        <v>0</v>
      </c>
      <c r="AY73" s="14">
        <f t="shared" si="31"/>
        <v>0</v>
      </c>
      <c r="AZ73" s="14">
        <f t="shared" si="31"/>
        <v>0</v>
      </c>
      <c r="BA73" s="14">
        <f t="shared" si="31"/>
        <v>0</v>
      </c>
      <c r="BB73" s="14">
        <f t="shared" si="31"/>
        <v>0</v>
      </c>
      <c r="BC73" s="14">
        <f t="shared" si="31"/>
        <v>0</v>
      </c>
      <c r="BD73" s="14">
        <f t="shared" si="31"/>
        <v>0</v>
      </c>
      <c r="BE73" s="14">
        <f t="shared" si="31"/>
        <v>0</v>
      </c>
      <c r="BF73" s="14">
        <f t="shared" si="31"/>
        <v>0</v>
      </c>
      <c r="BG73" s="14">
        <f t="shared" si="31"/>
        <v>0</v>
      </c>
      <c r="BH73" s="14">
        <f t="shared" si="31"/>
        <v>0</v>
      </c>
      <c r="BI73" s="14">
        <f t="shared" si="31"/>
        <v>0</v>
      </c>
      <c r="BJ73" s="14">
        <f t="shared" si="31"/>
        <v>0</v>
      </c>
      <c r="BK73" s="14">
        <f t="shared" si="31"/>
        <v>0</v>
      </c>
      <c r="BO73" s="27">
        <f t="shared" si="29"/>
        <v>0</v>
      </c>
      <c r="BP73" s="27">
        <f t="shared" si="29"/>
        <v>0</v>
      </c>
      <c r="BQ73" s="27">
        <f t="shared" si="29"/>
        <v>0</v>
      </c>
      <c r="BR73" s="27">
        <f t="shared" si="29"/>
        <v>0</v>
      </c>
      <c r="BS73" s="27">
        <f t="shared" si="29"/>
        <v>0</v>
      </c>
      <c r="BT73" s="27">
        <f t="shared" si="29"/>
        <v>0</v>
      </c>
    </row>
    <row r="74" spans="1:72" hidden="1" outlineLevel="1" x14ac:dyDescent="0.25">
      <c r="A74" s="11"/>
      <c r="C74" s="51"/>
      <c r="D74" s="14">
        <f t="shared" si="31"/>
        <v>0</v>
      </c>
      <c r="E74" s="14">
        <f t="shared" si="31"/>
        <v>0</v>
      </c>
      <c r="F74" s="14">
        <f t="shared" si="31"/>
        <v>0</v>
      </c>
      <c r="G74" s="14">
        <f t="shared" si="31"/>
        <v>0</v>
      </c>
      <c r="H74" s="14">
        <f t="shared" si="31"/>
        <v>0</v>
      </c>
      <c r="I74" s="14">
        <f t="shared" si="31"/>
        <v>0</v>
      </c>
      <c r="J74" s="14">
        <f t="shared" si="31"/>
        <v>0</v>
      </c>
      <c r="K74" s="14">
        <f t="shared" si="31"/>
        <v>0</v>
      </c>
      <c r="L74" s="14">
        <f t="shared" si="31"/>
        <v>0</v>
      </c>
      <c r="M74" s="14">
        <f t="shared" si="31"/>
        <v>0</v>
      </c>
      <c r="N74" s="14">
        <f t="shared" si="31"/>
        <v>0</v>
      </c>
      <c r="O74" s="14">
        <f t="shared" si="31"/>
        <v>0</v>
      </c>
      <c r="P74" s="14">
        <f t="shared" si="31"/>
        <v>0</v>
      </c>
      <c r="Q74" s="14">
        <f t="shared" si="31"/>
        <v>0</v>
      </c>
      <c r="R74" s="14">
        <f t="shared" si="31"/>
        <v>0</v>
      </c>
      <c r="S74" s="14">
        <f t="shared" ref="S74:BK81" si="32">-IFERROR(((1-S131/S36)^(360/S$4))-1,0)</f>
        <v>0</v>
      </c>
      <c r="T74" s="14">
        <f t="shared" si="32"/>
        <v>0</v>
      </c>
      <c r="U74" s="14">
        <f t="shared" si="32"/>
        <v>0</v>
      </c>
      <c r="V74" s="14">
        <f t="shared" si="32"/>
        <v>0</v>
      </c>
      <c r="W74" s="14">
        <f t="shared" si="32"/>
        <v>0</v>
      </c>
      <c r="X74" s="14">
        <f t="shared" si="32"/>
        <v>0</v>
      </c>
      <c r="Y74" s="14">
        <f t="shared" si="32"/>
        <v>0</v>
      </c>
      <c r="Z74" s="14">
        <f t="shared" si="32"/>
        <v>0</v>
      </c>
      <c r="AA74" s="14">
        <f t="shared" si="32"/>
        <v>0</v>
      </c>
      <c r="AB74" s="14">
        <f t="shared" si="32"/>
        <v>0</v>
      </c>
      <c r="AC74" s="14">
        <f t="shared" si="32"/>
        <v>0</v>
      </c>
      <c r="AD74" s="14">
        <f t="shared" si="32"/>
        <v>0</v>
      </c>
      <c r="AE74" s="14">
        <f t="shared" si="32"/>
        <v>0</v>
      </c>
      <c r="AF74" s="14">
        <f t="shared" si="32"/>
        <v>0</v>
      </c>
      <c r="AG74" s="14">
        <f t="shared" si="32"/>
        <v>0</v>
      </c>
      <c r="AH74" s="14">
        <f t="shared" si="32"/>
        <v>0</v>
      </c>
      <c r="AI74" s="14">
        <f t="shared" si="32"/>
        <v>0</v>
      </c>
      <c r="AJ74" s="14">
        <f t="shared" si="32"/>
        <v>0</v>
      </c>
      <c r="AK74" s="14">
        <f t="shared" si="32"/>
        <v>0</v>
      </c>
      <c r="AL74" s="14">
        <f t="shared" si="32"/>
        <v>0</v>
      </c>
      <c r="AM74" s="14">
        <f t="shared" si="32"/>
        <v>0</v>
      </c>
      <c r="AN74" s="14">
        <f t="shared" si="32"/>
        <v>0</v>
      </c>
      <c r="AO74" s="14">
        <f t="shared" si="32"/>
        <v>0</v>
      </c>
      <c r="AP74" s="14">
        <f t="shared" si="32"/>
        <v>0</v>
      </c>
      <c r="AQ74" s="14">
        <f t="shared" si="32"/>
        <v>0</v>
      </c>
      <c r="AR74" s="14">
        <f t="shared" si="32"/>
        <v>0</v>
      </c>
      <c r="AS74" s="14">
        <f t="shared" si="32"/>
        <v>0</v>
      </c>
      <c r="AT74" s="14">
        <f t="shared" si="32"/>
        <v>0</v>
      </c>
      <c r="AU74" s="14">
        <f t="shared" si="32"/>
        <v>0</v>
      </c>
      <c r="AV74" s="14">
        <f t="shared" si="32"/>
        <v>0</v>
      </c>
      <c r="AW74" s="14">
        <f t="shared" si="32"/>
        <v>0</v>
      </c>
      <c r="AX74" s="14">
        <f t="shared" si="32"/>
        <v>0</v>
      </c>
      <c r="AY74" s="14">
        <f t="shared" si="32"/>
        <v>0</v>
      </c>
      <c r="AZ74" s="14">
        <f t="shared" si="32"/>
        <v>0</v>
      </c>
      <c r="BA74" s="14">
        <f t="shared" si="32"/>
        <v>0</v>
      </c>
      <c r="BB74" s="14">
        <f t="shared" si="32"/>
        <v>0</v>
      </c>
      <c r="BC74" s="14">
        <f t="shared" si="32"/>
        <v>0</v>
      </c>
      <c r="BD74" s="14">
        <f t="shared" si="32"/>
        <v>0</v>
      </c>
      <c r="BE74" s="14">
        <f t="shared" si="32"/>
        <v>0</v>
      </c>
      <c r="BF74" s="14">
        <f t="shared" si="32"/>
        <v>0</v>
      </c>
      <c r="BG74" s="14">
        <f t="shared" si="32"/>
        <v>0</v>
      </c>
      <c r="BH74" s="14">
        <f t="shared" si="32"/>
        <v>0</v>
      </c>
      <c r="BI74" s="14">
        <f t="shared" si="32"/>
        <v>0</v>
      </c>
      <c r="BJ74" s="14">
        <f t="shared" si="32"/>
        <v>0</v>
      </c>
      <c r="BK74" s="14">
        <f t="shared" si="32"/>
        <v>0</v>
      </c>
      <c r="BO74" s="27">
        <f t="shared" si="29"/>
        <v>0</v>
      </c>
      <c r="BP74" s="27">
        <f t="shared" si="29"/>
        <v>0</v>
      </c>
      <c r="BQ74" s="27">
        <f t="shared" si="29"/>
        <v>0</v>
      </c>
      <c r="BR74" s="27">
        <f t="shared" si="29"/>
        <v>0</v>
      </c>
      <c r="BS74" s="27">
        <f t="shared" si="29"/>
        <v>0</v>
      </c>
      <c r="BT74" s="27">
        <f t="shared" si="29"/>
        <v>0</v>
      </c>
    </row>
    <row r="75" spans="1:72" hidden="1" outlineLevel="1" x14ac:dyDescent="0.25">
      <c r="A75" s="11"/>
      <c r="C75" s="51"/>
      <c r="D75" s="14">
        <f t="shared" ref="D75:AI81" si="33">-IFERROR(((1-D132/D37)^(360/D$4))-1,0)</f>
        <v>0</v>
      </c>
      <c r="E75" s="14">
        <f t="shared" si="33"/>
        <v>0</v>
      </c>
      <c r="F75" s="14">
        <f t="shared" si="33"/>
        <v>0</v>
      </c>
      <c r="G75" s="14">
        <f t="shared" si="33"/>
        <v>0</v>
      </c>
      <c r="H75" s="14">
        <f t="shared" si="33"/>
        <v>0</v>
      </c>
      <c r="I75" s="14">
        <f t="shared" si="33"/>
        <v>0</v>
      </c>
      <c r="J75" s="14">
        <f t="shared" si="33"/>
        <v>0</v>
      </c>
      <c r="K75" s="14">
        <f t="shared" si="33"/>
        <v>0</v>
      </c>
      <c r="L75" s="14">
        <f t="shared" si="33"/>
        <v>0</v>
      </c>
      <c r="M75" s="14">
        <f t="shared" si="33"/>
        <v>0</v>
      </c>
      <c r="N75" s="14">
        <f t="shared" si="33"/>
        <v>0</v>
      </c>
      <c r="O75" s="14">
        <f t="shared" si="33"/>
        <v>0</v>
      </c>
      <c r="P75" s="14">
        <f t="shared" si="33"/>
        <v>0</v>
      </c>
      <c r="Q75" s="14">
        <f t="shared" si="33"/>
        <v>0</v>
      </c>
      <c r="R75" s="14">
        <f t="shared" si="33"/>
        <v>0</v>
      </c>
      <c r="S75" s="14">
        <f t="shared" si="33"/>
        <v>0</v>
      </c>
      <c r="T75" s="14">
        <f t="shared" si="33"/>
        <v>0</v>
      </c>
      <c r="U75" s="14">
        <f t="shared" si="33"/>
        <v>0</v>
      </c>
      <c r="V75" s="14">
        <f t="shared" si="33"/>
        <v>0</v>
      </c>
      <c r="W75" s="14">
        <f t="shared" si="33"/>
        <v>0</v>
      </c>
      <c r="X75" s="14">
        <f t="shared" si="33"/>
        <v>0</v>
      </c>
      <c r="Y75" s="14">
        <f t="shared" si="33"/>
        <v>0</v>
      </c>
      <c r="Z75" s="14">
        <f t="shared" si="33"/>
        <v>0</v>
      </c>
      <c r="AA75" s="14">
        <f t="shared" si="33"/>
        <v>0</v>
      </c>
      <c r="AB75" s="14">
        <f t="shared" si="33"/>
        <v>0</v>
      </c>
      <c r="AC75" s="14">
        <f t="shared" si="33"/>
        <v>0</v>
      </c>
      <c r="AD75" s="14">
        <f t="shared" si="33"/>
        <v>0</v>
      </c>
      <c r="AE75" s="14">
        <f t="shared" si="33"/>
        <v>0</v>
      </c>
      <c r="AF75" s="14">
        <f t="shared" si="33"/>
        <v>0</v>
      </c>
      <c r="AG75" s="14">
        <f t="shared" si="33"/>
        <v>0</v>
      </c>
      <c r="AH75" s="14">
        <f t="shared" si="33"/>
        <v>0</v>
      </c>
      <c r="AI75" s="14">
        <f t="shared" si="33"/>
        <v>0</v>
      </c>
      <c r="AJ75" s="14">
        <f t="shared" si="32"/>
        <v>0</v>
      </c>
      <c r="AK75" s="14">
        <f t="shared" si="32"/>
        <v>0</v>
      </c>
      <c r="AL75" s="14">
        <f t="shared" si="32"/>
        <v>0</v>
      </c>
      <c r="AM75" s="14">
        <f t="shared" si="32"/>
        <v>0</v>
      </c>
      <c r="AN75" s="14">
        <f t="shared" si="32"/>
        <v>0</v>
      </c>
      <c r="AO75" s="14">
        <f t="shared" si="32"/>
        <v>0</v>
      </c>
      <c r="AP75" s="14">
        <f t="shared" si="32"/>
        <v>0</v>
      </c>
      <c r="AQ75" s="14">
        <f t="shared" si="32"/>
        <v>0</v>
      </c>
      <c r="AR75" s="14">
        <f t="shared" si="32"/>
        <v>0</v>
      </c>
      <c r="AS75" s="14">
        <f t="shared" si="32"/>
        <v>0</v>
      </c>
      <c r="AT75" s="14">
        <f t="shared" si="32"/>
        <v>0</v>
      </c>
      <c r="AU75" s="14">
        <f t="shared" si="32"/>
        <v>0</v>
      </c>
      <c r="AV75" s="14">
        <f t="shared" si="32"/>
        <v>0</v>
      </c>
      <c r="AW75" s="14">
        <f t="shared" si="32"/>
        <v>0</v>
      </c>
      <c r="AX75" s="14">
        <f t="shared" si="32"/>
        <v>0</v>
      </c>
      <c r="AY75" s="14">
        <f t="shared" si="32"/>
        <v>0</v>
      </c>
      <c r="AZ75" s="14">
        <f t="shared" si="32"/>
        <v>0</v>
      </c>
      <c r="BA75" s="14">
        <f t="shared" si="32"/>
        <v>0</v>
      </c>
      <c r="BB75" s="14">
        <f t="shared" si="32"/>
        <v>0</v>
      </c>
      <c r="BC75" s="14">
        <f t="shared" si="32"/>
        <v>0</v>
      </c>
      <c r="BD75" s="14">
        <f t="shared" si="32"/>
        <v>0</v>
      </c>
      <c r="BE75" s="14">
        <f t="shared" si="32"/>
        <v>0</v>
      </c>
      <c r="BF75" s="14">
        <f t="shared" si="32"/>
        <v>0</v>
      </c>
      <c r="BG75" s="14">
        <f t="shared" si="32"/>
        <v>0</v>
      </c>
      <c r="BH75" s="14">
        <f t="shared" si="32"/>
        <v>0</v>
      </c>
      <c r="BI75" s="14">
        <f t="shared" si="32"/>
        <v>0</v>
      </c>
      <c r="BJ75" s="14">
        <f t="shared" si="32"/>
        <v>0</v>
      </c>
      <c r="BK75" s="14">
        <f t="shared" si="32"/>
        <v>0</v>
      </c>
      <c r="BO75" s="27">
        <f t="shared" si="29"/>
        <v>0</v>
      </c>
      <c r="BP75" s="27">
        <f t="shared" si="29"/>
        <v>0</v>
      </c>
      <c r="BQ75" s="27">
        <f t="shared" si="29"/>
        <v>0</v>
      </c>
      <c r="BR75" s="27">
        <f t="shared" si="29"/>
        <v>0</v>
      </c>
      <c r="BS75" s="27">
        <f t="shared" si="29"/>
        <v>0</v>
      </c>
      <c r="BT75" s="27">
        <f t="shared" si="29"/>
        <v>0</v>
      </c>
    </row>
    <row r="76" spans="1:72" hidden="1" outlineLevel="1" x14ac:dyDescent="0.25">
      <c r="A76" s="11"/>
      <c r="C76" s="51"/>
      <c r="D76" s="14">
        <f t="shared" si="33"/>
        <v>0</v>
      </c>
      <c r="E76" s="14">
        <f t="shared" si="33"/>
        <v>0</v>
      </c>
      <c r="F76" s="14">
        <f t="shared" si="33"/>
        <v>0</v>
      </c>
      <c r="G76" s="14">
        <f t="shared" si="33"/>
        <v>0</v>
      </c>
      <c r="H76" s="14">
        <f t="shared" si="33"/>
        <v>0</v>
      </c>
      <c r="I76" s="14">
        <f t="shared" si="33"/>
        <v>0</v>
      </c>
      <c r="J76" s="14">
        <f t="shared" si="33"/>
        <v>0</v>
      </c>
      <c r="K76" s="14">
        <f t="shared" si="33"/>
        <v>0</v>
      </c>
      <c r="L76" s="14">
        <f t="shared" si="33"/>
        <v>0</v>
      </c>
      <c r="M76" s="14">
        <f t="shared" si="33"/>
        <v>0</v>
      </c>
      <c r="N76" s="14">
        <f t="shared" si="33"/>
        <v>0</v>
      </c>
      <c r="O76" s="14">
        <f t="shared" si="33"/>
        <v>0</v>
      </c>
      <c r="P76" s="14">
        <f t="shared" si="33"/>
        <v>0</v>
      </c>
      <c r="Q76" s="14">
        <f t="shared" si="33"/>
        <v>0</v>
      </c>
      <c r="R76" s="14">
        <f t="shared" si="33"/>
        <v>0</v>
      </c>
      <c r="S76" s="14">
        <f t="shared" si="33"/>
        <v>0</v>
      </c>
      <c r="T76" s="14">
        <f t="shared" si="33"/>
        <v>0</v>
      </c>
      <c r="U76" s="14">
        <f t="shared" si="33"/>
        <v>0</v>
      </c>
      <c r="V76" s="14">
        <f t="shared" si="33"/>
        <v>0</v>
      </c>
      <c r="W76" s="14">
        <f t="shared" si="33"/>
        <v>0</v>
      </c>
      <c r="X76" s="14">
        <f t="shared" si="33"/>
        <v>0</v>
      </c>
      <c r="Y76" s="14">
        <f t="shared" si="33"/>
        <v>0</v>
      </c>
      <c r="Z76" s="14">
        <f t="shared" si="33"/>
        <v>0</v>
      </c>
      <c r="AA76" s="14">
        <f t="shared" si="33"/>
        <v>0</v>
      </c>
      <c r="AB76" s="14">
        <f t="shared" si="33"/>
        <v>0</v>
      </c>
      <c r="AC76" s="14">
        <f t="shared" si="33"/>
        <v>0</v>
      </c>
      <c r="AD76" s="14">
        <f t="shared" si="33"/>
        <v>0</v>
      </c>
      <c r="AE76" s="14">
        <f t="shared" si="33"/>
        <v>0</v>
      </c>
      <c r="AF76" s="14">
        <f t="shared" si="33"/>
        <v>0</v>
      </c>
      <c r="AG76" s="14">
        <f t="shared" si="33"/>
        <v>0</v>
      </c>
      <c r="AH76" s="14">
        <f t="shared" si="33"/>
        <v>0</v>
      </c>
      <c r="AI76" s="14">
        <f t="shared" si="33"/>
        <v>0</v>
      </c>
      <c r="AJ76" s="14">
        <f t="shared" si="32"/>
        <v>0</v>
      </c>
      <c r="AK76" s="14">
        <f t="shared" si="32"/>
        <v>0</v>
      </c>
      <c r="AL76" s="14">
        <f t="shared" si="32"/>
        <v>0</v>
      </c>
      <c r="AM76" s="14">
        <f t="shared" si="32"/>
        <v>0</v>
      </c>
      <c r="AN76" s="14">
        <f t="shared" si="32"/>
        <v>0</v>
      </c>
      <c r="AO76" s="14">
        <f t="shared" si="32"/>
        <v>0</v>
      </c>
      <c r="AP76" s="14">
        <f t="shared" si="32"/>
        <v>0</v>
      </c>
      <c r="AQ76" s="14">
        <f t="shared" si="32"/>
        <v>0</v>
      </c>
      <c r="AR76" s="14">
        <f t="shared" si="32"/>
        <v>0</v>
      </c>
      <c r="AS76" s="14">
        <f t="shared" si="32"/>
        <v>0</v>
      </c>
      <c r="AT76" s="14">
        <f t="shared" si="32"/>
        <v>0</v>
      </c>
      <c r="AU76" s="14">
        <f t="shared" si="32"/>
        <v>0</v>
      </c>
      <c r="AV76" s="14">
        <f t="shared" si="32"/>
        <v>0</v>
      </c>
      <c r="AW76" s="14">
        <f t="shared" si="32"/>
        <v>0</v>
      </c>
      <c r="AX76" s="14">
        <f t="shared" si="32"/>
        <v>0</v>
      </c>
      <c r="AY76" s="14">
        <f t="shared" si="32"/>
        <v>0</v>
      </c>
      <c r="AZ76" s="14">
        <f t="shared" si="32"/>
        <v>0</v>
      </c>
      <c r="BA76" s="14">
        <f t="shared" si="32"/>
        <v>0</v>
      </c>
      <c r="BB76" s="14">
        <f t="shared" si="32"/>
        <v>0</v>
      </c>
      <c r="BC76" s="14">
        <f t="shared" si="32"/>
        <v>0</v>
      </c>
      <c r="BD76" s="14">
        <f t="shared" si="32"/>
        <v>0</v>
      </c>
      <c r="BE76" s="14">
        <f t="shared" si="32"/>
        <v>0</v>
      </c>
      <c r="BF76" s="14">
        <f t="shared" si="32"/>
        <v>0</v>
      </c>
      <c r="BG76" s="14">
        <f t="shared" si="32"/>
        <v>0</v>
      </c>
      <c r="BH76" s="14">
        <f t="shared" si="32"/>
        <v>0</v>
      </c>
      <c r="BI76" s="14">
        <f t="shared" si="32"/>
        <v>0</v>
      </c>
      <c r="BJ76" s="14">
        <f t="shared" si="32"/>
        <v>0</v>
      </c>
      <c r="BK76" s="14">
        <f t="shared" si="32"/>
        <v>0</v>
      </c>
      <c r="BO76" s="27">
        <f t="shared" si="29"/>
        <v>0</v>
      </c>
      <c r="BP76" s="27">
        <f t="shared" si="29"/>
        <v>0</v>
      </c>
      <c r="BQ76" s="27">
        <f t="shared" si="29"/>
        <v>0</v>
      </c>
      <c r="BR76" s="27">
        <f t="shared" si="29"/>
        <v>0</v>
      </c>
      <c r="BS76" s="27">
        <f t="shared" si="29"/>
        <v>0</v>
      </c>
      <c r="BT76" s="27">
        <f t="shared" si="29"/>
        <v>0</v>
      </c>
    </row>
    <row r="77" spans="1:72" hidden="1" outlineLevel="1" x14ac:dyDescent="0.25">
      <c r="A77" s="11"/>
      <c r="C77" s="51"/>
      <c r="D77" s="14">
        <f t="shared" si="33"/>
        <v>0</v>
      </c>
      <c r="E77" s="14">
        <f t="shared" si="33"/>
        <v>0</v>
      </c>
      <c r="F77" s="14">
        <f t="shared" si="33"/>
        <v>0</v>
      </c>
      <c r="G77" s="14">
        <f t="shared" si="33"/>
        <v>0</v>
      </c>
      <c r="H77" s="14">
        <f t="shared" si="33"/>
        <v>0</v>
      </c>
      <c r="I77" s="14">
        <f t="shared" si="33"/>
        <v>0</v>
      </c>
      <c r="J77" s="14">
        <f t="shared" si="33"/>
        <v>0</v>
      </c>
      <c r="K77" s="14">
        <f t="shared" si="33"/>
        <v>0</v>
      </c>
      <c r="L77" s="14">
        <f t="shared" si="33"/>
        <v>0</v>
      </c>
      <c r="M77" s="14">
        <f t="shared" si="33"/>
        <v>0</v>
      </c>
      <c r="N77" s="14">
        <f t="shared" si="33"/>
        <v>0</v>
      </c>
      <c r="O77" s="14">
        <f t="shared" si="33"/>
        <v>0</v>
      </c>
      <c r="P77" s="14">
        <f t="shared" si="33"/>
        <v>0</v>
      </c>
      <c r="Q77" s="14">
        <f t="shared" si="33"/>
        <v>0</v>
      </c>
      <c r="R77" s="14">
        <f t="shared" si="33"/>
        <v>0</v>
      </c>
      <c r="S77" s="14">
        <f t="shared" si="33"/>
        <v>0</v>
      </c>
      <c r="T77" s="14">
        <f t="shared" si="33"/>
        <v>0</v>
      </c>
      <c r="U77" s="14">
        <f t="shared" si="33"/>
        <v>0</v>
      </c>
      <c r="V77" s="14">
        <f t="shared" si="33"/>
        <v>0</v>
      </c>
      <c r="W77" s="14">
        <f t="shared" si="33"/>
        <v>0</v>
      </c>
      <c r="X77" s="14">
        <f t="shared" si="33"/>
        <v>0</v>
      </c>
      <c r="Y77" s="14">
        <f t="shared" si="33"/>
        <v>0</v>
      </c>
      <c r="Z77" s="14">
        <f t="shared" si="33"/>
        <v>0</v>
      </c>
      <c r="AA77" s="14">
        <f t="shared" si="33"/>
        <v>0</v>
      </c>
      <c r="AB77" s="14">
        <f t="shared" si="33"/>
        <v>0</v>
      </c>
      <c r="AC77" s="14">
        <f t="shared" si="33"/>
        <v>0</v>
      </c>
      <c r="AD77" s="14">
        <f t="shared" si="33"/>
        <v>0</v>
      </c>
      <c r="AE77" s="14">
        <f t="shared" si="33"/>
        <v>0</v>
      </c>
      <c r="AF77" s="14">
        <f t="shared" si="33"/>
        <v>0</v>
      </c>
      <c r="AG77" s="14">
        <f t="shared" si="33"/>
        <v>0</v>
      </c>
      <c r="AH77" s="14">
        <f t="shared" si="33"/>
        <v>0</v>
      </c>
      <c r="AI77" s="14">
        <f t="shared" si="33"/>
        <v>0</v>
      </c>
      <c r="AJ77" s="14">
        <f t="shared" si="32"/>
        <v>0</v>
      </c>
      <c r="AK77" s="14">
        <f t="shared" si="32"/>
        <v>0</v>
      </c>
      <c r="AL77" s="14">
        <f t="shared" si="32"/>
        <v>0</v>
      </c>
      <c r="AM77" s="14">
        <f t="shared" si="32"/>
        <v>0</v>
      </c>
      <c r="AN77" s="14">
        <f t="shared" si="32"/>
        <v>0</v>
      </c>
      <c r="AO77" s="14">
        <f t="shared" si="32"/>
        <v>0</v>
      </c>
      <c r="AP77" s="14">
        <f t="shared" si="32"/>
        <v>0</v>
      </c>
      <c r="AQ77" s="14">
        <f t="shared" si="32"/>
        <v>0</v>
      </c>
      <c r="AR77" s="14">
        <f t="shared" si="32"/>
        <v>0</v>
      </c>
      <c r="AS77" s="14">
        <f t="shared" si="32"/>
        <v>0</v>
      </c>
      <c r="AT77" s="14">
        <f t="shared" si="32"/>
        <v>0</v>
      </c>
      <c r="AU77" s="14">
        <f t="shared" si="32"/>
        <v>0</v>
      </c>
      <c r="AV77" s="14">
        <f t="shared" si="32"/>
        <v>0</v>
      </c>
      <c r="AW77" s="14">
        <f t="shared" si="32"/>
        <v>0</v>
      </c>
      <c r="AX77" s="14">
        <f t="shared" si="32"/>
        <v>0</v>
      </c>
      <c r="AY77" s="14">
        <f t="shared" si="32"/>
        <v>0</v>
      </c>
      <c r="AZ77" s="14">
        <f t="shared" si="32"/>
        <v>0</v>
      </c>
      <c r="BA77" s="14">
        <f t="shared" si="32"/>
        <v>0</v>
      </c>
      <c r="BB77" s="14">
        <f t="shared" si="32"/>
        <v>0</v>
      </c>
      <c r="BC77" s="14">
        <f t="shared" si="32"/>
        <v>0</v>
      </c>
      <c r="BD77" s="14">
        <f t="shared" si="32"/>
        <v>0</v>
      </c>
      <c r="BE77" s="14">
        <f t="shared" si="32"/>
        <v>0</v>
      </c>
      <c r="BF77" s="14">
        <f t="shared" si="32"/>
        <v>0</v>
      </c>
      <c r="BG77" s="14">
        <f t="shared" si="32"/>
        <v>0</v>
      </c>
      <c r="BH77" s="14">
        <f t="shared" si="32"/>
        <v>0</v>
      </c>
      <c r="BI77" s="14">
        <f t="shared" si="32"/>
        <v>0</v>
      </c>
      <c r="BJ77" s="14">
        <f t="shared" si="32"/>
        <v>0</v>
      </c>
      <c r="BK77" s="14">
        <f t="shared" si="32"/>
        <v>0</v>
      </c>
      <c r="BO77" s="27">
        <f t="shared" si="29"/>
        <v>0</v>
      </c>
      <c r="BP77" s="27">
        <f t="shared" si="29"/>
        <v>0</v>
      </c>
      <c r="BQ77" s="27">
        <f t="shared" si="29"/>
        <v>0</v>
      </c>
      <c r="BR77" s="27">
        <f t="shared" si="29"/>
        <v>0</v>
      </c>
      <c r="BS77" s="27">
        <f t="shared" si="29"/>
        <v>0</v>
      </c>
      <c r="BT77" s="27">
        <f t="shared" si="29"/>
        <v>0</v>
      </c>
    </row>
    <row r="78" spans="1:72" hidden="1" outlineLevel="2" x14ac:dyDescent="0.25">
      <c r="A78" s="11"/>
      <c r="C78" s="2"/>
      <c r="D78" s="14">
        <f t="shared" si="33"/>
        <v>0</v>
      </c>
      <c r="E78" s="14">
        <f t="shared" si="33"/>
        <v>0</v>
      </c>
      <c r="F78" s="14">
        <f t="shared" si="33"/>
        <v>0</v>
      </c>
      <c r="G78" s="14">
        <f t="shared" si="33"/>
        <v>0</v>
      </c>
      <c r="H78" s="14">
        <f t="shared" si="33"/>
        <v>0</v>
      </c>
      <c r="I78" s="14">
        <f t="shared" si="33"/>
        <v>0</v>
      </c>
      <c r="J78" s="14">
        <f t="shared" si="33"/>
        <v>0</v>
      </c>
      <c r="K78" s="14">
        <f t="shared" si="33"/>
        <v>0</v>
      </c>
      <c r="L78" s="14">
        <f t="shared" si="33"/>
        <v>0</v>
      </c>
      <c r="M78" s="14">
        <f t="shared" si="33"/>
        <v>0</v>
      </c>
      <c r="N78" s="14">
        <f t="shared" si="33"/>
        <v>0</v>
      </c>
      <c r="O78" s="14">
        <f t="shared" si="33"/>
        <v>0</v>
      </c>
      <c r="P78" s="14">
        <f t="shared" si="33"/>
        <v>0</v>
      </c>
      <c r="Q78" s="14">
        <f t="shared" si="33"/>
        <v>0</v>
      </c>
      <c r="R78" s="14">
        <f t="shared" si="33"/>
        <v>0</v>
      </c>
      <c r="S78" s="14">
        <f t="shared" si="33"/>
        <v>0</v>
      </c>
      <c r="T78" s="14">
        <f t="shared" si="33"/>
        <v>0</v>
      </c>
      <c r="U78" s="14">
        <f t="shared" si="33"/>
        <v>0</v>
      </c>
      <c r="V78" s="14">
        <f t="shared" si="33"/>
        <v>0</v>
      </c>
      <c r="W78" s="14">
        <f t="shared" si="33"/>
        <v>0</v>
      </c>
      <c r="X78" s="14">
        <f t="shared" si="33"/>
        <v>0</v>
      </c>
      <c r="Y78" s="14">
        <f t="shared" si="33"/>
        <v>0</v>
      </c>
      <c r="Z78" s="14">
        <f t="shared" si="33"/>
        <v>0</v>
      </c>
      <c r="AA78" s="14">
        <f t="shared" si="33"/>
        <v>0</v>
      </c>
      <c r="AB78" s="14">
        <f t="shared" si="33"/>
        <v>0</v>
      </c>
      <c r="AC78" s="14">
        <f t="shared" si="33"/>
        <v>0</v>
      </c>
      <c r="AD78" s="14">
        <f t="shared" si="33"/>
        <v>0</v>
      </c>
      <c r="AE78" s="14">
        <f t="shared" si="33"/>
        <v>0</v>
      </c>
      <c r="AF78" s="14">
        <f t="shared" si="33"/>
        <v>0</v>
      </c>
      <c r="AG78" s="14">
        <f t="shared" si="33"/>
        <v>0</v>
      </c>
      <c r="AH78" s="14">
        <f t="shared" si="33"/>
        <v>0</v>
      </c>
      <c r="AI78" s="14">
        <f t="shared" si="33"/>
        <v>0</v>
      </c>
      <c r="AJ78" s="14">
        <f t="shared" si="32"/>
        <v>0</v>
      </c>
      <c r="AK78" s="14">
        <f t="shared" si="32"/>
        <v>0</v>
      </c>
      <c r="AL78" s="14">
        <f t="shared" si="32"/>
        <v>0</v>
      </c>
      <c r="AM78" s="14">
        <f t="shared" si="32"/>
        <v>0</v>
      </c>
      <c r="AN78" s="14">
        <f t="shared" si="32"/>
        <v>0</v>
      </c>
      <c r="AO78" s="14">
        <f t="shared" si="32"/>
        <v>0</v>
      </c>
      <c r="AP78" s="14">
        <f t="shared" si="32"/>
        <v>0</v>
      </c>
      <c r="AQ78" s="14">
        <f t="shared" si="32"/>
        <v>0</v>
      </c>
      <c r="AR78" s="14">
        <f t="shared" si="32"/>
        <v>0</v>
      </c>
      <c r="AS78" s="14">
        <f t="shared" si="32"/>
        <v>0</v>
      </c>
      <c r="AT78" s="14">
        <f t="shared" si="32"/>
        <v>0</v>
      </c>
      <c r="AU78" s="14">
        <f t="shared" si="32"/>
        <v>0</v>
      </c>
      <c r="AV78" s="14">
        <f t="shared" si="32"/>
        <v>0</v>
      </c>
      <c r="AW78" s="14">
        <f t="shared" si="32"/>
        <v>0</v>
      </c>
      <c r="AX78" s="14">
        <f t="shared" si="32"/>
        <v>0</v>
      </c>
      <c r="AY78" s="14">
        <f t="shared" si="32"/>
        <v>0</v>
      </c>
      <c r="AZ78" s="14">
        <f t="shared" si="32"/>
        <v>0</v>
      </c>
      <c r="BA78" s="14">
        <f t="shared" si="32"/>
        <v>0</v>
      </c>
      <c r="BB78" s="14">
        <f t="shared" si="32"/>
        <v>0</v>
      </c>
      <c r="BC78" s="14">
        <f t="shared" si="32"/>
        <v>0</v>
      </c>
      <c r="BD78" s="14">
        <f t="shared" si="32"/>
        <v>0</v>
      </c>
      <c r="BE78" s="14">
        <f t="shared" si="32"/>
        <v>0</v>
      </c>
      <c r="BF78" s="14">
        <f t="shared" si="32"/>
        <v>0</v>
      </c>
      <c r="BG78" s="14">
        <f t="shared" si="32"/>
        <v>0</v>
      </c>
      <c r="BH78" s="14">
        <f t="shared" si="32"/>
        <v>0</v>
      </c>
      <c r="BI78" s="14">
        <f t="shared" si="32"/>
        <v>0</v>
      </c>
      <c r="BJ78" s="14">
        <f t="shared" si="32"/>
        <v>0</v>
      </c>
      <c r="BK78" s="14">
        <f t="shared" si="32"/>
        <v>0</v>
      </c>
      <c r="BO78" s="27">
        <f t="shared" si="29"/>
        <v>0</v>
      </c>
      <c r="BP78" s="27">
        <f t="shared" si="29"/>
        <v>0</v>
      </c>
      <c r="BQ78" s="27">
        <f t="shared" si="29"/>
        <v>0</v>
      </c>
      <c r="BR78" s="27">
        <f t="shared" si="29"/>
        <v>0</v>
      </c>
      <c r="BS78" s="27">
        <f t="shared" si="29"/>
        <v>0</v>
      </c>
      <c r="BT78" s="27">
        <f t="shared" si="29"/>
        <v>0</v>
      </c>
    </row>
    <row r="79" spans="1:72" hidden="1" outlineLevel="2" x14ac:dyDescent="0.25">
      <c r="A79" s="11"/>
      <c r="C79" s="2"/>
      <c r="D79" s="14">
        <f t="shared" si="33"/>
        <v>0</v>
      </c>
      <c r="E79" s="14">
        <f t="shared" si="33"/>
        <v>0</v>
      </c>
      <c r="F79" s="14">
        <f t="shared" si="33"/>
        <v>0</v>
      </c>
      <c r="G79" s="14">
        <f t="shared" si="33"/>
        <v>0</v>
      </c>
      <c r="H79" s="14">
        <f t="shared" si="33"/>
        <v>0</v>
      </c>
      <c r="I79" s="14">
        <f t="shared" si="33"/>
        <v>0</v>
      </c>
      <c r="J79" s="14">
        <f t="shared" si="33"/>
        <v>0</v>
      </c>
      <c r="K79" s="14">
        <f t="shared" si="33"/>
        <v>0</v>
      </c>
      <c r="L79" s="14">
        <f t="shared" si="33"/>
        <v>0</v>
      </c>
      <c r="M79" s="14">
        <f t="shared" si="33"/>
        <v>0</v>
      </c>
      <c r="N79" s="14">
        <f t="shared" si="33"/>
        <v>0</v>
      </c>
      <c r="O79" s="14">
        <f t="shared" si="33"/>
        <v>0</v>
      </c>
      <c r="P79" s="14">
        <f t="shared" si="33"/>
        <v>0</v>
      </c>
      <c r="Q79" s="14">
        <f t="shared" si="33"/>
        <v>0</v>
      </c>
      <c r="R79" s="14">
        <f t="shared" si="33"/>
        <v>0</v>
      </c>
      <c r="S79" s="14">
        <f t="shared" si="33"/>
        <v>0</v>
      </c>
      <c r="T79" s="14">
        <f t="shared" si="33"/>
        <v>0</v>
      </c>
      <c r="U79" s="14">
        <f t="shared" si="33"/>
        <v>0</v>
      </c>
      <c r="V79" s="14">
        <f t="shared" si="33"/>
        <v>0</v>
      </c>
      <c r="W79" s="14">
        <f t="shared" si="33"/>
        <v>0</v>
      </c>
      <c r="X79" s="14">
        <f t="shared" si="33"/>
        <v>0</v>
      </c>
      <c r="Y79" s="14">
        <f t="shared" si="33"/>
        <v>0</v>
      </c>
      <c r="Z79" s="14">
        <f t="shared" si="33"/>
        <v>0</v>
      </c>
      <c r="AA79" s="14">
        <f t="shared" si="33"/>
        <v>0</v>
      </c>
      <c r="AB79" s="14">
        <f t="shared" si="33"/>
        <v>0</v>
      </c>
      <c r="AC79" s="14">
        <f t="shared" si="33"/>
        <v>0</v>
      </c>
      <c r="AD79" s="14">
        <f t="shared" si="33"/>
        <v>0</v>
      </c>
      <c r="AE79" s="14">
        <f t="shared" si="33"/>
        <v>0</v>
      </c>
      <c r="AF79" s="14">
        <f t="shared" si="33"/>
        <v>0</v>
      </c>
      <c r="AG79" s="14">
        <f t="shared" si="33"/>
        <v>0</v>
      </c>
      <c r="AH79" s="14">
        <f t="shared" si="33"/>
        <v>0</v>
      </c>
      <c r="AI79" s="14">
        <f t="shared" si="33"/>
        <v>0</v>
      </c>
      <c r="AJ79" s="14">
        <f t="shared" si="32"/>
        <v>0</v>
      </c>
      <c r="AK79" s="14">
        <f t="shared" si="32"/>
        <v>0</v>
      </c>
      <c r="AL79" s="14">
        <f t="shared" si="32"/>
        <v>0</v>
      </c>
      <c r="AM79" s="14">
        <f t="shared" si="32"/>
        <v>0</v>
      </c>
      <c r="AN79" s="14">
        <f t="shared" si="32"/>
        <v>0</v>
      </c>
      <c r="AO79" s="14">
        <f t="shared" si="32"/>
        <v>0</v>
      </c>
      <c r="AP79" s="14">
        <f t="shared" si="32"/>
        <v>0</v>
      </c>
      <c r="AQ79" s="14">
        <f t="shared" si="32"/>
        <v>0</v>
      </c>
      <c r="AR79" s="14">
        <f t="shared" si="32"/>
        <v>0</v>
      </c>
      <c r="AS79" s="14">
        <f t="shared" si="32"/>
        <v>0</v>
      </c>
      <c r="AT79" s="14">
        <f t="shared" si="32"/>
        <v>0</v>
      </c>
      <c r="AU79" s="14">
        <f t="shared" si="32"/>
        <v>0</v>
      </c>
      <c r="AV79" s="14">
        <f t="shared" si="32"/>
        <v>0</v>
      </c>
      <c r="AW79" s="14">
        <f t="shared" si="32"/>
        <v>0</v>
      </c>
      <c r="AX79" s="14">
        <f t="shared" si="32"/>
        <v>0</v>
      </c>
      <c r="AY79" s="14">
        <f t="shared" si="32"/>
        <v>0</v>
      </c>
      <c r="AZ79" s="14">
        <f t="shared" si="32"/>
        <v>0</v>
      </c>
      <c r="BA79" s="14">
        <f t="shared" si="32"/>
        <v>0</v>
      </c>
      <c r="BB79" s="14">
        <f t="shared" si="32"/>
        <v>0</v>
      </c>
      <c r="BC79" s="14">
        <f t="shared" si="32"/>
        <v>0</v>
      </c>
      <c r="BD79" s="14">
        <f t="shared" si="32"/>
        <v>0</v>
      </c>
      <c r="BE79" s="14">
        <f t="shared" si="32"/>
        <v>0</v>
      </c>
      <c r="BF79" s="14">
        <f t="shared" si="32"/>
        <v>0</v>
      </c>
      <c r="BG79" s="14">
        <f t="shared" si="32"/>
        <v>0</v>
      </c>
      <c r="BH79" s="14">
        <f t="shared" si="32"/>
        <v>0</v>
      </c>
      <c r="BI79" s="14">
        <f t="shared" si="32"/>
        <v>0</v>
      </c>
      <c r="BJ79" s="14">
        <f t="shared" si="32"/>
        <v>0</v>
      </c>
      <c r="BK79" s="14">
        <f t="shared" si="32"/>
        <v>0</v>
      </c>
      <c r="BO79" s="27">
        <f t="shared" si="29"/>
        <v>0</v>
      </c>
      <c r="BP79" s="27">
        <f t="shared" si="29"/>
        <v>0</v>
      </c>
      <c r="BQ79" s="27">
        <f t="shared" si="29"/>
        <v>0</v>
      </c>
      <c r="BR79" s="27">
        <f t="shared" si="29"/>
        <v>0</v>
      </c>
      <c r="BS79" s="27">
        <f t="shared" si="29"/>
        <v>0</v>
      </c>
      <c r="BT79" s="27">
        <f t="shared" si="29"/>
        <v>0</v>
      </c>
    </row>
    <row r="80" spans="1:72" hidden="1" outlineLevel="1" x14ac:dyDescent="0.25">
      <c r="A80" s="11"/>
      <c r="C80" s="51"/>
      <c r="D80" s="14">
        <f t="shared" si="33"/>
        <v>0</v>
      </c>
      <c r="E80" s="14">
        <f t="shared" si="33"/>
        <v>0</v>
      </c>
      <c r="F80" s="14">
        <f t="shared" si="33"/>
        <v>0</v>
      </c>
      <c r="G80" s="14">
        <f t="shared" si="33"/>
        <v>0</v>
      </c>
      <c r="H80" s="14">
        <f t="shared" si="33"/>
        <v>0</v>
      </c>
      <c r="I80" s="14">
        <f t="shared" si="33"/>
        <v>0</v>
      </c>
      <c r="J80" s="14">
        <f t="shared" si="33"/>
        <v>0</v>
      </c>
      <c r="K80" s="14">
        <f t="shared" si="33"/>
        <v>0</v>
      </c>
      <c r="L80" s="14">
        <f t="shared" si="33"/>
        <v>0</v>
      </c>
      <c r="M80" s="14">
        <f t="shared" si="33"/>
        <v>0</v>
      </c>
      <c r="N80" s="14">
        <f t="shared" si="33"/>
        <v>0</v>
      </c>
      <c r="O80" s="14">
        <f t="shared" si="33"/>
        <v>0</v>
      </c>
      <c r="P80" s="14">
        <f t="shared" si="33"/>
        <v>0</v>
      </c>
      <c r="Q80" s="14">
        <f t="shared" si="33"/>
        <v>0</v>
      </c>
      <c r="R80" s="14">
        <f t="shared" si="33"/>
        <v>0</v>
      </c>
      <c r="S80" s="14">
        <f t="shared" si="33"/>
        <v>0</v>
      </c>
      <c r="T80" s="14">
        <f t="shared" si="33"/>
        <v>0</v>
      </c>
      <c r="U80" s="14">
        <f t="shared" si="33"/>
        <v>0</v>
      </c>
      <c r="V80" s="14">
        <f t="shared" si="33"/>
        <v>0</v>
      </c>
      <c r="W80" s="14">
        <f t="shared" si="33"/>
        <v>0</v>
      </c>
      <c r="X80" s="14">
        <f t="shared" si="33"/>
        <v>0</v>
      </c>
      <c r="Y80" s="14">
        <f t="shared" si="33"/>
        <v>0</v>
      </c>
      <c r="Z80" s="14">
        <f t="shared" si="33"/>
        <v>0</v>
      </c>
      <c r="AA80" s="14">
        <f t="shared" si="33"/>
        <v>0</v>
      </c>
      <c r="AB80" s="14">
        <f t="shared" si="33"/>
        <v>0</v>
      </c>
      <c r="AC80" s="14">
        <f t="shared" si="33"/>
        <v>0</v>
      </c>
      <c r="AD80" s="14">
        <f t="shared" si="33"/>
        <v>0</v>
      </c>
      <c r="AE80" s="14">
        <f t="shared" si="33"/>
        <v>0</v>
      </c>
      <c r="AF80" s="14">
        <f t="shared" si="33"/>
        <v>0</v>
      </c>
      <c r="AG80" s="14">
        <f t="shared" si="33"/>
        <v>0</v>
      </c>
      <c r="AH80" s="14">
        <f t="shared" si="33"/>
        <v>0</v>
      </c>
      <c r="AI80" s="14">
        <f t="shared" si="33"/>
        <v>0</v>
      </c>
      <c r="AJ80" s="14">
        <f t="shared" si="32"/>
        <v>0</v>
      </c>
      <c r="AK80" s="14">
        <f t="shared" si="32"/>
        <v>0</v>
      </c>
      <c r="AL80" s="14">
        <f t="shared" si="32"/>
        <v>0</v>
      </c>
      <c r="AM80" s="14">
        <f t="shared" si="32"/>
        <v>0</v>
      </c>
      <c r="AN80" s="14">
        <f t="shared" si="32"/>
        <v>0</v>
      </c>
      <c r="AO80" s="14">
        <f t="shared" si="32"/>
        <v>0</v>
      </c>
      <c r="AP80" s="14">
        <f t="shared" si="32"/>
        <v>0</v>
      </c>
      <c r="AQ80" s="14">
        <f t="shared" si="32"/>
        <v>0</v>
      </c>
      <c r="AR80" s="14">
        <f t="shared" si="32"/>
        <v>0</v>
      </c>
      <c r="AS80" s="14">
        <f t="shared" si="32"/>
        <v>0</v>
      </c>
      <c r="AT80" s="14">
        <f t="shared" si="32"/>
        <v>0</v>
      </c>
      <c r="AU80" s="14">
        <f t="shared" si="32"/>
        <v>0</v>
      </c>
      <c r="AV80" s="14">
        <f t="shared" si="32"/>
        <v>0</v>
      </c>
      <c r="AW80" s="14">
        <f t="shared" si="32"/>
        <v>0</v>
      </c>
      <c r="AX80" s="14">
        <f t="shared" si="32"/>
        <v>0</v>
      </c>
      <c r="AY80" s="14">
        <f t="shared" si="32"/>
        <v>0</v>
      </c>
      <c r="AZ80" s="14">
        <f t="shared" si="32"/>
        <v>0</v>
      </c>
      <c r="BA80" s="14">
        <f t="shared" si="32"/>
        <v>0</v>
      </c>
      <c r="BB80" s="14">
        <f t="shared" si="32"/>
        <v>0</v>
      </c>
      <c r="BC80" s="14">
        <f t="shared" si="32"/>
        <v>0</v>
      </c>
      <c r="BD80" s="14">
        <f t="shared" si="32"/>
        <v>0</v>
      </c>
      <c r="BE80" s="14">
        <f t="shared" si="32"/>
        <v>0</v>
      </c>
      <c r="BF80" s="14">
        <f t="shared" si="32"/>
        <v>0</v>
      </c>
      <c r="BG80" s="14">
        <f t="shared" si="32"/>
        <v>0</v>
      </c>
      <c r="BH80" s="14">
        <f t="shared" si="32"/>
        <v>0</v>
      </c>
      <c r="BI80" s="14">
        <f t="shared" si="32"/>
        <v>0</v>
      </c>
      <c r="BJ80" s="14">
        <f t="shared" si="32"/>
        <v>0</v>
      </c>
      <c r="BK80" s="14">
        <f t="shared" si="32"/>
        <v>0</v>
      </c>
      <c r="BO80" s="27">
        <f t="shared" si="29"/>
        <v>0</v>
      </c>
      <c r="BP80" s="27">
        <f t="shared" si="29"/>
        <v>0</v>
      </c>
      <c r="BQ80" s="27">
        <f t="shared" si="29"/>
        <v>0</v>
      </c>
      <c r="BR80" s="27">
        <f t="shared" si="29"/>
        <v>0</v>
      </c>
      <c r="BS80" s="27">
        <f t="shared" si="29"/>
        <v>0</v>
      </c>
      <c r="BT80" s="27">
        <f t="shared" si="29"/>
        <v>0</v>
      </c>
    </row>
    <row r="81" spans="1:72" collapsed="1" x14ac:dyDescent="0.25">
      <c r="C81" s="3" t="s">
        <v>19</v>
      </c>
      <c r="D81" s="15">
        <f t="shared" si="33"/>
        <v>0</v>
      </c>
      <c r="E81" s="15">
        <f t="shared" si="33"/>
        <v>0</v>
      </c>
      <c r="F81" s="15">
        <f t="shared" si="33"/>
        <v>0</v>
      </c>
      <c r="G81" s="15">
        <f t="shared" si="33"/>
        <v>0</v>
      </c>
      <c r="H81" s="15">
        <f t="shared" si="33"/>
        <v>0</v>
      </c>
      <c r="I81" s="15">
        <f t="shared" si="33"/>
        <v>0</v>
      </c>
      <c r="J81" s="15">
        <f t="shared" si="33"/>
        <v>0</v>
      </c>
      <c r="K81" s="15">
        <f t="shared" si="33"/>
        <v>0</v>
      </c>
      <c r="L81" s="15">
        <f t="shared" si="33"/>
        <v>0</v>
      </c>
      <c r="M81" s="15">
        <f t="shared" si="33"/>
        <v>0</v>
      </c>
      <c r="N81" s="15">
        <f t="shared" si="33"/>
        <v>0</v>
      </c>
      <c r="O81" s="15">
        <f t="shared" si="33"/>
        <v>0</v>
      </c>
      <c r="P81" s="15">
        <f t="shared" si="33"/>
        <v>0</v>
      </c>
      <c r="Q81" s="15">
        <f t="shared" si="33"/>
        <v>0</v>
      </c>
      <c r="R81" s="15">
        <f t="shared" si="33"/>
        <v>0</v>
      </c>
      <c r="S81" s="15">
        <f t="shared" si="33"/>
        <v>0</v>
      </c>
      <c r="T81" s="15">
        <f t="shared" si="33"/>
        <v>0</v>
      </c>
      <c r="U81" s="15">
        <f t="shared" si="33"/>
        <v>0</v>
      </c>
      <c r="V81" s="15">
        <f t="shared" si="33"/>
        <v>0</v>
      </c>
      <c r="W81" s="15">
        <f t="shared" si="33"/>
        <v>0</v>
      </c>
      <c r="X81" s="15">
        <f t="shared" si="33"/>
        <v>0</v>
      </c>
      <c r="Y81" s="15">
        <f t="shared" si="33"/>
        <v>0</v>
      </c>
      <c r="Z81" s="15">
        <f t="shared" si="33"/>
        <v>0</v>
      </c>
      <c r="AA81" s="15">
        <f t="shared" si="33"/>
        <v>0</v>
      </c>
      <c r="AB81" s="15">
        <f t="shared" si="33"/>
        <v>0</v>
      </c>
      <c r="AC81" s="15">
        <f t="shared" si="33"/>
        <v>0</v>
      </c>
      <c r="AD81" s="15">
        <f t="shared" si="33"/>
        <v>0</v>
      </c>
      <c r="AE81" s="15">
        <f t="shared" si="33"/>
        <v>0</v>
      </c>
      <c r="AF81" s="15">
        <f t="shared" si="33"/>
        <v>0</v>
      </c>
      <c r="AG81" s="15">
        <f t="shared" si="33"/>
        <v>0</v>
      </c>
      <c r="AH81" s="15">
        <f t="shared" si="33"/>
        <v>0</v>
      </c>
      <c r="AI81" s="15">
        <f t="shared" si="33"/>
        <v>0</v>
      </c>
      <c r="AJ81" s="15">
        <f t="shared" si="32"/>
        <v>0</v>
      </c>
      <c r="AK81" s="15">
        <f t="shared" si="32"/>
        <v>0</v>
      </c>
      <c r="AL81" s="15">
        <f t="shared" si="32"/>
        <v>0</v>
      </c>
      <c r="AM81" s="15">
        <f t="shared" si="32"/>
        <v>0</v>
      </c>
      <c r="AN81" s="15">
        <f t="shared" si="32"/>
        <v>0</v>
      </c>
      <c r="AO81" s="15">
        <f t="shared" si="32"/>
        <v>0</v>
      </c>
      <c r="AP81" s="15">
        <f t="shared" si="32"/>
        <v>0</v>
      </c>
      <c r="AQ81" s="15">
        <f t="shared" si="32"/>
        <v>0</v>
      </c>
      <c r="AR81" s="15">
        <f t="shared" si="32"/>
        <v>0</v>
      </c>
      <c r="AS81" s="15">
        <f t="shared" si="32"/>
        <v>0</v>
      </c>
      <c r="AT81" s="15">
        <f t="shared" si="32"/>
        <v>0</v>
      </c>
      <c r="AU81" s="15">
        <f t="shared" si="32"/>
        <v>0</v>
      </c>
      <c r="AV81" s="15">
        <f t="shared" si="32"/>
        <v>0</v>
      </c>
      <c r="AW81" s="15">
        <f t="shared" si="32"/>
        <v>0</v>
      </c>
      <c r="AX81" s="15">
        <f t="shared" si="32"/>
        <v>0</v>
      </c>
      <c r="AY81" s="15">
        <f t="shared" si="32"/>
        <v>0</v>
      </c>
      <c r="AZ81" s="15">
        <f t="shared" si="32"/>
        <v>0</v>
      </c>
      <c r="BA81" s="15">
        <f t="shared" si="32"/>
        <v>0</v>
      </c>
      <c r="BB81" s="15">
        <f t="shared" si="32"/>
        <v>0</v>
      </c>
      <c r="BC81" s="15">
        <f t="shared" si="32"/>
        <v>0</v>
      </c>
      <c r="BD81" s="15">
        <f t="shared" si="32"/>
        <v>0</v>
      </c>
      <c r="BE81" s="15">
        <f t="shared" si="32"/>
        <v>0</v>
      </c>
      <c r="BF81" s="15">
        <f t="shared" si="32"/>
        <v>0</v>
      </c>
      <c r="BG81" s="15">
        <f t="shared" si="32"/>
        <v>0</v>
      </c>
      <c r="BH81" s="15">
        <f t="shared" si="32"/>
        <v>0</v>
      </c>
      <c r="BI81" s="15">
        <f t="shared" si="32"/>
        <v>0</v>
      </c>
      <c r="BJ81" s="15">
        <f t="shared" si="32"/>
        <v>0</v>
      </c>
      <c r="BK81" s="15">
        <f t="shared" si="32"/>
        <v>0</v>
      </c>
      <c r="BO81" s="28">
        <f t="shared" ref="BO81:BT81" si="34">-IFERROR(((1-BO138/BW43)^(360/BO$4))-1,0)</f>
        <v>0</v>
      </c>
      <c r="BP81" s="28">
        <f t="shared" si="34"/>
        <v>0</v>
      </c>
      <c r="BQ81" s="28">
        <f t="shared" si="34"/>
        <v>0</v>
      </c>
      <c r="BR81" s="28">
        <f t="shared" si="34"/>
        <v>0</v>
      </c>
      <c r="BS81" s="28">
        <f t="shared" si="34"/>
        <v>0</v>
      </c>
      <c r="BT81" s="28">
        <f t="shared" si="34"/>
        <v>0</v>
      </c>
    </row>
    <row r="84" spans="1:72" hidden="1" outlineLevel="2" x14ac:dyDescent="0.25">
      <c r="A84" s="11"/>
      <c r="C84" s="2" t="s">
        <v>79</v>
      </c>
      <c r="D84" s="14">
        <f t="shared" ref="D84:BK88" si="35">D46+D65</f>
        <v>0</v>
      </c>
      <c r="E84" s="14">
        <f t="shared" si="35"/>
        <v>0</v>
      </c>
      <c r="F84" s="14">
        <f t="shared" si="35"/>
        <v>0</v>
      </c>
      <c r="G84" s="14">
        <f t="shared" si="35"/>
        <v>0</v>
      </c>
      <c r="H84" s="14">
        <f t="shared" si="35"/>
        <v>0</v>
      </c>
      <c r="I84" s="14">
        <f t="shared" si="35"/>
        <v>0</v>
      </c>
      <c r="J84" s="14">
        <f t="shared" si="35"/>
        <v>0</v>
      </c>
      <c r="K84" s="14">
        <f t="shared" si="35"/>
        <v>0</v>
      </c>
      <c r="L84" s="14">
        <f t="shared" si="35"/>
        <v>0</v>
      </c>
      <c r="M84" s="14">
        <f t="shared" si="35"/>
        <v>0</v>
      </c>
      <c r="N84" s="14">
        <f t="shared" si="35"/>
        <v>0</v>
      </c>
      <c r="O84" s="14">
        <f t="shared" si="35"/>
        <v>0</v>
      </c>
      <c r="P84" s="14">
        <f t="shared" si="35"/>
        <v>0</v>
      </c>
      <c r="Q84" s="14">
        <f t="shared" si="35"/>
        <v>0</v>
      </c>
      <c r="R84" s="14">
        <f t="shared" si="35"/>
        <v>0</v>
      </c>
      <c r="S84" s="14">
        <f t="shared" si="35"/>
        <v>0</v>
      </c>
      <c r="T84" s="14">
        <f t="shared" si="35"/>
        <v>0</v>
      </c>
      <c r="U84" s="14">
        <f t="shared" si="35"/>
        <v>0</v>
      </c>
      <c r="V84" s="14">
        <f t="shared" si="35"/>
        <v>0</v>
      </c>
      <c r="W84" s="14">
        <f t="shared" si="35"/>
        <v>0</v>
      </c>
      <c r="X84" s="14">
        <f t="shared" si="35"/>
        <v>0</v>
      </c>
      <c r="Y84" s="14">
        <f t="shared" si="35"/>
        <v>0</v>
      </c>
      <c r="Z84" s="14">
        <f t="shared" si="35"/>
        <v>0</v>
      </c>
      <c r="AA84" s="14">
        <f t="shared" si="35"/>
        <v>0</v>
      </c>
      <c r="AB84" s="14">
        <f t="shared" si="35"/>
        <v>0</v>
      </c>
      <c r="AC84" s="14">
        <f t="shared" si="35"/>
        <v>0</v>
      </c>
      <c r="AD84" s="14">
        <f t="shared" si="35"/>
        <v>0</v>
      </c>
      <c r="AE84" s="14">
        <f t="shared" si="35"/>
        <v>0</v>
      </c>
      <c r="AF84" s="14">
        <f t="shared" si="35"/>
        <v>0</v>
      </c>
      <c r="AG84" s="14">
        <f t="shared" si="35"/>
        <v>0</v>
      </c>
      <c r="AH84" s="14">
        <f t="shared" si="35"/>
        <v>0</v>
      </c>
      <c r="AI84" s="14">
        <f t="shared" si="35"/>
        <v>0</v>
      </c>
      <c r="AJ84" s="14">
        <f t="shared" si="35"/>
        <v>0</v>
      </c>
      <c r="AK84" s="14">
        <f t="shared" si="35"/>
        <v>0</v>
      </c>
      <c r="AL84" s="14">
        <f t="shared" si="35"/>
        <v>0</v>
      </c>
      <c r="AM84" s="14">
        <f t="shared" si="35"/>
        <v>0</v>
      </c>
      <c r="AN84" s="14">
        <f t="shared" si="35"/>
        <v>0</v>
      </c>
      <c r="AO84" s="14">
        <f t="shared" si="35"/>
        <v>0</v>
      </c>
      <c r="AP84" s="14">
        <f t="shared" si="35"/>
        <v>0</v>
      </c>
      <c r="AQ84" s="14">
        <f t="shared" si="35"/>
        <v>0</v>
      </c>
      <c r="AR84" s="14">
        <f t="shared" si="35"/>
        <v>0</v>
      </c>
      <c r="AS84" s="14">
        <f t="shared" si="35"/>
        <v>0</v>
      </c>
      <c r="AT84" s="14">
        <f t="shared" si="35"/>
        <v>0</v>
      </c>
      <c r="AU84" s="14">
        <f t="shared" si="35"/>
        <v>0</v>
      </c>
      <c r="AV84" s="14">
        <f t="shared" si="35"/>
        <v>0</v>
      </c>
      <c r="AW84" s="14">
        <f t="shared" si="35"/>
        <v>0</v>
      </c>
      <c r="AX84" s="14">
        <f t="shared" si="35"/>
        <v>0</v>
      </c>
      <c r="AY84" s="14">
        <f t="shared" si="35"/>
        <v>0</v>
      </c>
      <c r="AZ84" s="14">
        <f t="shared" si="35"/>
        <v>4.2741989302137684E-2</v>
      </c>
      <c r="BA84" s="14">
        <f t="shared" si="35"/>
        <v>4.2744765559124875E-2</v>
      </c>
      <c r="BB84" s="14">
        <f t="shared" si="35"/>
        <v>4.2690167493141029E-2</v>
      </c>
      <c r="BC84" s="14">
        <f t="shared" si="35"/>
        <v>4.2669464282735659E-2</v>
      </c>
      <c r="BD84" s="14">
        <f t="shared" si="35"/>
        <v>4.27598123016244E-2</v>
      </c>
      <c r="BE84" s="14">
        <f t="shared" si="35"/>
        <v>4.2802380030202425E-2</v>
      </c>
      <c r="BF84" s="14">
        <f t="shared" si="35"/>
        <v>4.2827211066107429E-2</v>
      </c>
      <c r="BG84" s="14">
        <f t="shared" si="35"/>
        <v>4.2814626509851239E-2</v>
      </c>
      <c r="BH84" s="14">
        <f t="shared" si="35"/>
        <v>4.2664658855869897E-2</v>
      </c>
      <c r="BI84" s="14">
        <f t="shared" si="35"/>
        <v>4.2744052203406158E-2</v>
      </c>
      <c r="BJ84" s="14">
        <f t="shared" si="35"/>
        <v>4.2808429249853397E-2</v>
      </c>
      <c r="BK84" s="14">
        <f t="shared" si="35"/>
        <v>4.2810883067663674E-2</v>
      </c>
      <c r="BO84" s="27">
        <f t="shared" ref="BO84:BT99" si="36">BO46+BO65</f>
        <v>0</v>
      </c>
      <c r="BP84" s="27">
        <f t="shared" si="36"/>
        <v>4.2727379421269918E-2</v>
      </c>
      <c r="BQ84" s="27">
        <f t="shared" si="36"/>
        <v>0</v>
      </c>
      <c r="BR84" s="27">
        <f t="shared" si="36"/>
        <v>0</v>
      </c>
      <c r="BS84" s="27">
        <f t="shared" si="36"/>
        <v>0</v>
      </c>
      <c r="BT84" s="27">
        <f t="shared" si="36"/>
        <v>0</v>
      </c>
    </row>
    <row r="85" spans="1:72" hidden="1" outlineLevel="2" x14ac:dyDescent="0.25">
      <c r="A85" s="11"/>
      <c r="C85" s="2"/>
      <c r="D85" s="14">
        <f t="shared" si="35"/>
        <v>0</v>
      </c>
      <c r="E85" s="14">
        <f t="shared" si="35"/>
        <v>0</v>
      </c>
      <c r="F85" s="14">
        <f t="shared" si="35"/>
        <v>0</v>
      </c>
      <c r="G85" s="14">
        <f t="shared" si="35"/>
        <v>0</v>
      </c>
      <c r="H85" s="14">
        <f t="shared" si="35"/>
        <v>0</v>
      </c>
      <c r="I85" s="14">
        <f t="shared" si="35"/>
        <v>0</v>
      </c>
      <c r="J85" s="14">
        <f t="shared" si="35"/>
        <v>0</v>
      </c>
      <c r="K85" s="14">
        <f t="shared" si="35"/>
        <v>0</v>
      </c>
      <c r="L85" s="14">
        <f t="shared" si="35"/>
        <v>0</v>
      </c>
      <c r="M85" s="14">
        <f t="shared" si="35"/>
        <v>0</v>
      </c>
      <c r="N85" s="14">
        <f t="shared" si="35"/>
        <v>0</v>
      </c>
      <c r="O85" s="14">
        <f t="shared" si="35"/>
        <v>0</v>
      </c>
      <c r="P85" s="14">
        <f t="shared" si="35"/>
        <v>0</v>
      </c>
      <c r="Q85" s="14">
        <f t="shared" si="35"/>
        <v>0</v>
      </c>
      <c r="R85" s="14">
        <f t="shared" si="35"/>
        <v>0</v>
      </c>
      <c r="S85" s="14">
        <f t="shared" si="35"/>
        <v>0</v>
      </c>
      <c r="T85" s="14">
        <f t="shared" si="35"/>
        <v>0</v>
      </c>
      <c r="U85" s="14">
        <f t="shared" si="35"/>
        <v>0</v>
      </c>
      <c r="V85" s="14">
        <f t="shared" si="35"/>
        <v>0</v>
      </c>
      <c r="W85" s="14">
        <f t="shared" si="35"/>
        <v>0</v>
      </c>
      <c r="X85" s="14">
        <f t="shared" si="35"/>
        <v>0</v>
      </c>
      <c r="Y85" s="14">
        <f t="shared" si="35"/>
        <v>0</v>
      </c>
      <c r="Z85" s="14">
        <f t="shared" si="35"/>
        <v>0</v>
      </c>
      <c r="AA85" s="14">
        <f t="shared" si="35"/>
        <v>0</v>
      </c>
      <c r="AB85" s="14">
        <f t="shared" si="35"/>
        <v>0</v>
      </c>
      <c r="AC85" s="14">
        <f t="shared" si="35"/>
        <v>0</v>
      </c>
      <c r="AD85" s="14">
        <f t="shared" si="35"/>
        <v>0</v>
      </c>
      <c r="AE85" s="14">
        <f t="shared" si="35"/>
        <v>0</v>
      </c>
      <c r="AF85" s="14">
        <f t="shared" si="35"/>
        <v>0</v>
      </c>
      <c r="AG85" s="14">
        <f t="shared" si="35"/>
        <v>0</v>
      </c>
      <c r="AH85" s="14">
        <f t="shared" si="35"/>
        <v>0</v>
      </c>
      <c r="AI85" s="14">
        <f t="shared" si="35"/>
        <v>0</v>
      </c>
      <c r="AJ85" s="14">
        <f t="shared" si="35"/>
        <v>0</v>
      </c>
      <c r="AK85" s="14">
        <f t="shared" si="35"/>
        <v>0</v>
      </c>
      <c r="AL85" s="14">
        <f t="shared" si="35"/>
        <v>0</v>
      </c>
      <c r="AM85" s="14">
        <f t="shared" si="35"/>
        <v>0</v>
      </c>
      <c r="AN85" s="14">
        <f t="shared" si="35"/>
        <v>0</v>
      </c>
      <c r="AO85" s="14">
        <f t="shared" si="35"/>
        <v>0</v>
      </c>
      <c r="AP85" s="14">
        <f t="shared" si="35"/>
        <v>0</v>
      </c>
      <c r="AQ85" s="14">
        <f t="shared" si="35"/>
        <v>0</v>
      </c>
      <c r="AR85" s="14">
        <f t="shared" si="35"/>
        <v>0</v>
      </c>
      <c r="AS85" s="14">
        <f t="shared" si="35"/>
        <v>0</v>
      </c>
      <c r="AT85" s="14">
        <f t="shared" si="35"/>
        <v>0</v>
      </c>
      <c r="AU85" s="14">
        <f t="shared" si="35"/>
        <v>0</v>
      </c>
      <c r="AV85" s="14">
        <f t="shared" si="35"/>
        <v>0</v>
      </c>
      <c r="AW85" s="14">
        <f t="shared" si="35"/>
        <v>0</v>
      </c>
      <c r="AX85" s="14">
        <f t="shared" si="35"/>
        <v>0</v>
      </c>
      <c r="AY85" s="14">
        <f t="shared" si="35"/>
        <v>0</v>
      </c>
      <c r="AZ85" s="14">
        <f t="shared" si="35"/>
        <v>0</v>
      </c>
      <c r="BA85" s="14">
        <f t="shared" si="35"/>
        <v>0</v>
      </c>
      <c r="BB85" s="14">
        <f t="shared" si="35"/>
        <v>0</v>
      </c>
      <c r="BC85" s="14">
        <f t="shared" si="35"/>
        <v>0</v>
      </c>
      <c r="BD85" s="14">
        <f t="shared" si="35"/>
        <v>0</v>
      </c>
      <c r="BE85" s="14">
        <f t="shared" si="35"/>
        <v>0</v>
      </c>
      <c r="BF85" s="14">
        <f t="shared" si="35"/>
        <v>0</v>
      </c>
      <c r="BG85" s="14">
        <f t="shared" si="35"/>
        <v>0</v>
      </c>
      <c r="BH85" s="14">
        <f t="shared" si="35"/>
        <v>0</v>
      </c>
      <c r="BI85" s="14">
        <f t="shared" si="35"/>
        <v>0</v>
      </c>
      <c r="BJ85" s="14">
        <f t="shared" si="35"/>
        <v>0</v>
      </c>
      <c r="BK85" s="14">
        <f t="shared" si="35"/>
        <v>0</v>
      </c>
      <c r="BO85" s="27">
        <f t="shared" si="36"/>
        <v>0</v>
      </c>
      <c r="BP85" s="27">
        <f t="shared" si="36"/>
        <v>0</v>
      </c>
      <c r="BQ85" s="27">
        <f t="shared" si="36"/>
        <v>0</v>
      </c>
      <c r="BR85" s="27">
        <f t="shared" si="36"/>
        <v>0</v>
      </c>
      <c r="BS85" s="27">
        <f t="shared" si="36"/>
        <v>0</v>
      </c>
      <c r="BT85" s="27">
        <f t="shared" si="36"/>
        <v>0</v>
      </c>
    </row>
    <row r="86" spans="1:72" hidden="1" outlineLevel="2" x14ac:dyDescent="0.25">
      <c r="A86" s="11"/>
      <c r="C86" s="2"/>
      <c r="D86" s="14">
        <f t="shared" si="35"/>
        <v>0</v>
      </c>
      <c r="E86" s="14">
        <f t="shared" si="35"/>
        <v>0</v>
      </c>
      <c r="F86" s="14">
        <f t="shared" si="35"/>
        <v>0</v>
      </c>
      <c r="G86" s="14">
        <f t="shared" si="35"/>
        <v>0</v>
      </c>
      <c r="H86" s="14">
        <f t="shared" si="35"/>
        <v>0</v>
      </c>
      <c r="I86" s="14">
        <f t="shared" si="35"/>
        <v>0</v>
      </c>
      <c r="J86" s="14">
        <f t="shared" si="35"/>
        <v>0</v>
      </c>
      <c r="K86" s="14">
        <f t="shared" si="35"/>
        <v>0</v>
      </c>
      <c r="L86" s="14">
        <f t="shared" si="35"/>
        <v>0</v>
      </c>
      <c r="M86" s="14">
        <f t="shared" si="35"/>
        <v>0</v>
      </c>
      <c r="N86" s="14">
        <f t="shared" si="35"/>
        <v>0</v>
      </c>
      <c r="O86" s="14">
        <f t="shared" si="35"/>
        <v>0</v>
      </c>
      <c r="P86" s="14">
        <f t="shared" si="35"/>
        <v>0</v>
      </c>
      <c r="Q86" s="14">
        <f t="shared" si="35"/>
        <v>0</v>
      </c>
      <c r="R86" s="14">
        <f t="shared" si="35"/>
        <v>0</v>
      </c>
      <c r="S86" s="14">
        <f t="shared" si="35"/>
        <v>0</v>
      </c>
      <c r="T86" s="14">
        <f t="shared" si="35"/>
        <v>0</v>
      </c>
      <c r="U86" s="14">
        <f t="shared" si="35"/>
        <v>0</v>
      </c>
      <c r="V86" s="14">
        <f t="shared" si="35"/>
        <v>0</v>
      </c>
      <c r="W86" s="14">
        <f t="shared" si="35"/>
        <v>0</v>
      </c>
      <c r="X86" s="14">
        <f t="shared" si="35"/>
        <v>0</v>
      </c>
      <c r="Y86" s="14">
        <f t="shared" si="35"/>
        <v>0</v>
      </c>
      <c r="Z86" s="14">
        <f t="shared" si="35"/>
        <v>0</v>
      </c>
      <c r="AA86" s="14">
        <f t="shared" si="35"/>
        <v>0</v>
      </c>
      <c r="AB86" s="14">
        <f t="shared" si="35"/>
        <v>0</v>
      </c>
      <c r="AC86" s="14">
        <f t="shared" si="35"/>
        <v>0</v>
      </c>
      <c r="AD86" s="14">
        <f t="shared" si="35"/>
        <v>0</v>
      </c>
      <c r="AE86" s="14">
        <f t="shared" si="35"/>
        <v>0</v>
      </c>
      <c r="AF86" s="14">
        <f t="shared" si="35"/>
        <v>0</v>
      </c>
      <c r="AG86" s="14">
        <f t="shared" si="35"/>
        <v>0</v>
      </c>
      <c r="AH86" s="14">
        <f t="shared" si="35"/>
        <v>0</v>
      </c>
      <c r="AI86" s="14">
        <f t="shared" si="35"/>
        <v>0</v>
      </c>
      <c r="AJ86" s="14">
        <f t="shared" si="35"/>
        <v>0</v>
      </c>
      <c r="AK86" s="14">
        <f t="shared" si="35"/>
        <v>0</v>
      </c>
      <c r="AL86" s="14">
        <f t="shared" si="35"/>
        <v>0</v>
      </c>
      <c r="AM86" s="14">
        <f t="shared" si="35"/>
        <v>0</v>
      </c>
      <c r="AN86" s="14">
        <f t="shared" si="35"/>
        <v>0</v>
      </c>
      <c r="AO86" s="14">
        <f t="shared" si="35"/>
        <v>0</v>
      </c>
      <c r="AP86" s="14">
        <f t="shared" si="35"/>
        <v>0</v>
      </c>
      <c r="AQ86" s="14">
        <f t="shared" si="35"/>
        <v>0</v>
      </c>
      <c r="AR86" s="14">
        <f t="shared" si="35"/>
        <v>0</v>
      </c>
      <c r="AS86" s="14">
        <f t="shared" si="35"/>
        <v>0</v>
      </c>
      <c r="AT86" s="14">
        <f t="shared" si="35"/>
        <v>0</v>
      </c>
      <c r="AU86" s="14">
        <f t="shared" si="35"/>
        <v>0</v>
      </c>
      <c r="AV86" s="14">
        <f t="shared" si="35"/>
        <v>0</v>
      </c>
      <c r="AW86" s="14">
        <f t="shared" si="35"/>
        <v>0</v>
      </c>
      <c r="AX86" s="14">
        <f t="shared" si="35"/>
        <v>0</v>
      </c>
      <c r="AY86" s="14">
        <f t="shared" si="35"/>
        <v>0</v>
      </c>
      <c r="AZ86" s="14">
        <f t="shared" si="35"/>
        <v>0</v>
      </c>
      <c r="BA86" s="14">
        <f t="shared" si="35"/>
        <v>0</v>
      </c>
      <c r="BB86" s="14">
        <f t="shared" si="35"/>
        <v>0</v>
      </c>
      <c r="BC86" s="14">
        <f t="shared" si="35"/>
        <v>0</v>
      </c>
      <c r="BD86" s="14">
        <f t="shared" si="35"/>
        <v>0</v>
      </c>
      <c r="BE86" s="14">
        <f t="shared" si="35"/>
        <v>0</v>
      </c>
      <c r="BF86" s="14">
        <f t="shared" si="35"/>
        <v>0</v>
      </c>
      <c r="BG86" s="14">
        <f t="shared" si="35"/>
        <v>0</v>
      </c>
      <c r="BH86" s="14">
        <f t="shared" si="35"/>
        <v>0</v>
      </c>
      <c r="BI86" s="14">
        <f t="shared" si="35"/>
        <v>0</v>
      </c>
      <c r="BJ86" s="14">
        <f t="shared" si="35"/>
        <v>0</v>
      </c>
      <c r="BK86" s="14">
        <f t="shared" si="35"/>
        <v>0</v>
      </c>
      <c r="BO86" s="27">
        <f t="shared" si="36"/>
        <v>0</v>
      </c>
      <c r="BP86" s="27">
        <f t="shared" si="36"/>
        <v>0</v>
      </c>
      <c r="BQ86" s="27">
        <f t="shared" si="36"/>
        <v>0</v>
      </c>
      <c r="BR86" s="27">
        <f t="shared" si="36"/>
        <v>0</v>
      </c>
      <c r="BS86" s="27">
        <f t="shared" si="36"/>
        <v>0</v>
      </c>
      <c r="BT86" s="27">
        <f t="shared" si="36"/>
        <v>0</v>
      </c>
    </row>
    <row r="87" spans="1:72" hidden="1" outlineLevel="2" x14ac:dyDescent="0.25">
      <c r="A87" s="11"/>
      <c r="C87" s="2"/>
      <c r="D87" s="14">
        <f t="shared" si="35"/>
        <v>0</v>
      </c>
      <c r="E87" s="14">
        <f t="shared" si="35"/>
        <v>0</v>
      </c>
      <c r="F87" s="14">
        <f t="shared" si="35"/>
        <v>0</v>
      </c>
      <c r="G87" s="14">
        <f t="shared" si="35"/>
        <v>0</v>
      </c>
      <c r="H87" s="14">
        <f t="shared" si="35"/>
        <v>0</v>
      </c>
      <c r="I87" s="14">
        <f t="shared" si="35"/>
        <v>0</v>
      </c>
      <c r="J87" s="14">
        <f t="shared" si="35"/>
        <v>0</v>
      </c>
      <c r="K87" s="14">
        <f t="shared" si="35"/>
        <v>0</v>
      </c>
      <c r="L87" s="14">
        <f t="shared" si="35"/>
        <v>0</v>
      </c>
      <c r="M87" s="14">
        <f t="shared" si="35"/>
        <v>0</v>
      </c>
      <c r="N87" s="14">
        <f t="shared" si="35"/>
        <v>0</v>
      </c>
      <c r="O87" s="14">
        <f t="shared" si="35"/>
        <v>0</v>
      </c>
      <c r="P87" s="14">
        <f t="shared" si="35"/>
        <v>0</v>
      </c>
      <c r="Q87" s="14">
        <f t="shared" si="35"/>
        <v>0</v>
      </c>
      <c r="R87" s="14">
        <f t="shared" si="35"/>
        <v>0</v>
      </c>
      <c r="S87" s="14">
        <f t="shared" si="35"/>
        <v>0</v>
      </c>
      <c r="T87" s="14">
        <f t="shared" si="35"/>
        <v>0</v>
      </c>
      <c r="U87" s="14">
        <f t="shared" si="35"/>
        <v>0</v>
      </c>
      <c r="V87" s="14">
        <f t="shared" si="35"/>
        <v>0</v>
      </c>
      <c r="W87" s="14">
        <f t="shared" si="35"/>
        <v>0</v>
      </c>
      <c r="X87" s="14">
        <f t="shared" si="35"/>
        <v>0</v>
      </c>
      <c r="Y87" s="14">
        <f t="shared" si="35"/>
        <v>0</v>
      </c>
      <c r="Z87" s="14">
        <f t="shared" si="35"/>
        <v>0</v>
      </c>
      <c r="AA87" s="14">
        <f t="shared" si="35"/>
        <v>0</v>
      </c>
      <c r="AB87" s="14">
        <f t="shared" si="35"/>
        <v>0</v>
      </c>
      <c r="AC87" s="14">
        <f t="shared" si="35"/>
        <v>0</v>
      </c>
      <c r="AD87" s="14">
        <f t="shared" si="35"/>
        <v>0</v>
      </c>
      <c r="AE87" s="14">
        <f t="shared" si="35"/>
        <v>0</v>
      </c>
      <c r="AF87" s="14">
        <f t="shared" si="35"/>
        <v>0</v>
      </c>
      <c r="AG87" s="14">
        <f t="shared" si="35"/>
        <v>0</v>
      </c>
      <c r="AH87" s="14">
        <f t="shared" si="35"/>
        <v>0</v>
      </c>
      <c r="AI87" s="14">
        <f t="shared" si="35"/>
        <v>0</v>
      </c>
      <c r="AJ87" s="14">
        <f t="shared" si="35"/>
        <v>0</v>
      </c>
      <c r="AK87" s="14">
        <f t="shared" si="35"/>
        <v>0</v>
      </c>
      <c r="AL87" s="14">
        <f t="shared" si="35"/>
        <v>0</v>
      </c>
      <c r="AM87" s="14">
        <f t="shared" si="35"/>
        <v>0</v>
      </c>
      <c r="AN87" s="14">
        <f t="shared" si="35"/>
        <v>0</v>
      </c>
      <c r="AO87" s="14">
        <f t="shared" si="35"/>
        <v>0</v>
      </c>
      <c r="AP87" s="14">
        <f t="shared" si="35"/>
        <v>0</v>
      </c>
      <c r="AQ87" s="14">
        <f t="shared" si="35"/>
        <v>0</v>
      </c>
      <c r="AR87" s="14">
        <f t="shared" si="35"/>
        <v>0</v>
      </c>
      <c r="AS87" s="14">
        <f t="shared" si="35"/>
        <v>0</v>
      </c>
      <c r="AT87" s="14">
        <f t="shared" si="35"/>
        <v>0</v>
      </c>
      <c r="AU87" s="14">
        <f t="shared" si="35"/>
        <v>0</v>
      </c>
      <c r="AV87" s="14">
        <f t="shared" si="35"/>
        <v>0</v>
      </c>
      <c r="AW87" s="14">
        <f t="shared" si="35"/>
        <v>0</v>
      </c>
      <c r="AX87" s="14">
        <f t="shared" si="35"/>
        <v>0</v>
      </c>
      <c r="AY87" s="14">
        <f t="shared" si="35"/>
        <v>0</v>
      </c>
      <c r="AZ87" s="14">
        <f t="shared" si="35"/>
        <v>0</v>
      </c>
      <c r="BA87" s="14">
        <f t="shared" si="35"/>
        <v>0</v>
      </c>
      <c r="BB87" s="14">
        <f t="shared" si="35"/>
        <v>0</v>
      </c>
      <c r="BC87" s="14">
        <f t="shared" si="35"/>
        <v>0</v>
      </c>
      <c r="BD87" s="14">
        <f t="shared" si="35"/>
        <v>0</v>
      </c>
      <c r="BE87" s="14">
        <f t="shared" si="35"/>
        <v>0</v>
      </c>
      <c r="BF87" s="14">
        <f t="shared" si="35"/>
        <v>0</v>
      </c>
      <c r="BG87" s="14">
        <f t="shared" si="35"/>
        <v>0</v>
      </c>
      <c r="BH87" s="14">
        <f t="shared" si="35"/>
        <v>0</v>
      </c>
      <c r="BI87" s="14">
        <f t="shared" si="35"/>
        <v>0</v>
      </c>
      <c r="BJ87" s="14">
        <f t="shared" si="35"/>
        <v>0</v>
      </c>
      <c r="BK87" s="14">
        <f t="shared" si="35"/>
        <v>0</v>
      </c>
      <c r="BO87" s="27">
        <f t="shared" si="36"/>
        <v>0</v>
      </c>
      <c r="BP87" s="27">
        <f t="shared" si="36"/>
        <v>0</v>
      </c>
      <c r="BQ87" s="27">
        <f t="shared" si="36"/>
        <v>0</v>
      </c>
      <c r="BR87" s="27">
        <f t="shared" si="36"/>
        <v>0</v>
      </c>
      <c r="BS87" s="27">
        <f t="shared" si="36"/>
        <v>0</v>
      </c>
      <c r="BT87" s="27">
        <f t="shared" si="36"/>
        <v>0</v>
      </c>
    </row>
    <row r="88" spans="1:72" hidden="1" outlineLevel="2" x14ac:dyDescent="0.25">
      <c r="A88" s="11"/>
      <c r="C88" s="2"/>
      <c r="D88" s="14">
        <f t="shared" si="35"/>
        <v>0</v>
      </c>
      <c r="E88" s="14">
        <f t="shared" si="35"/>
        <v>0</v>
      </c>
      <c r="F88" s="14">
        <f t="shared" si="35"/>
        <v>0</v>
      </c>
      <c r="G88" s="14">
        <f t="shared" si="35"/>
        <v>0</v>
      </c>
      <c r="H88" s="14">
        <f t="shared" si="35"/>
        <v>0</v>
      </c>
      <c r="I88" s="14">
        <f t="shared" si="35"/>
        <v>0</v>
      </c>
      <c r="J88" s="14">
        <f t="shared" si="35"/>
        <v>0</v>
      </c>
      <c r="K88" s="14">
        <f t="shared" si="35"/>
        <v>0</v>
      </c>
      <c r="L88" s="14">
        <f t="shared" si="35"/>
        <v>0</v>
      </c>
      <c r="M88" s="14">
        <f t="shared" si="35"/>
        <v>0</v>
      </c>
      <c r="N88" s="14">
        <f t="shared" si="35"/>
        <v>0</v>
      </c>
      <c r="O88" s="14">
        <f t="shared" si="35"/>
        <v>0</v>
      </c>
      <c r="P88" s="14">
        <f t="shared" si="35"/>
        <v>0</v>
      </c>
      <c r="Q88" s="14">
        <f t="shared" si="35"/>
        <v>0</v>
      </c>
      <c r="R88" s="14">
        <f t="shared" si="35"/>
        <v>0</v>
      </c>
      <c r="S88" s="14">
        <f t="shared" ref="S88:BK96" si="37">S50+S69</f>
        <v>0</v>
      </c>
      <c r="T88" s="14">
        <f t="shared" si="37"/>
        <v>0</v>
      </c>
      <c r="U88" s="14">
        <f t="shared" si="37"/>
        <v>0</v>
      </c>
      <c r="V88" s="14">
        <f t="shared" si="37"/>
        <v>0</v>
      </c>
      <c r="W88" s="14">
        <f t="shared" si="37"/>
        <v>0</v>
      </c>
      <c r="X88" s="14">
        <f t="shared" si="37"/>
        <v>0</v>
      </c>
      <c r="Y88" s="14">
        <f t="shared" si="37"/>
        <v>0</v>
      </c>
      <c r="Z88" s="14">
        <f t="shared" si="37"/>
        <v>0</v>
      </c>
      <c r="AA88" s="14">
        <f t="shared" si="37"/>
        <v>0</v>
      </c>
      <c r="AB88" s="14">
        <f t="shared" si="37"/>
        <v>0</v>
      </c>
      <c r="AC88" s="14">
        <f t="shared" si="37"/>
        <v>0</v>
      </c>
      <c r="AD88" s="14">
        <f t="shared" si="37"/>
        <v>0</v>
      </c>
      <c r="AE88" s="14">
        <f t="shared" si="37"/>
        <v>0</v>
      </c>
      <c r="AF88" s="14">
        <f t="shared" si="37"/>
        <v>0</v>
      </c>
      <c r="AG88" s="14">
        <f t="shared" si="37"/>
        <v>0</v>
      </c>
      <c r="AH88" s="14">
        <f t="shared" si="37"/>
        <v>0</v>
      </c>
      <c r="AI88" s="14">
        <f t="shared" si="37"/>
        <v>0</v>
      </c>
      <c r="AJ88" s="14">
        <f t="shared" si="37"/>
        <v>0</v>
      </c>
      <c r="AK88" s="14">
        <f t="shared" si="37"/>
        <v>0</v>
      </c>
      <c r="AL88" s="14">
        <f t="shared" si="37"/>
        <v>0</v>
      </c>
      <c r="AM88" s="14">
        <f t="shared" si="37"/>
        <v>0</v>
      </c>
      <c r="AN88" s="14">
        <f t="shared" si="37"/>
        <v>0</v>
      </c>
      <c r="AO88" s="14">
        <f t="shared" si="37"/>
        <v>0</v>
      </c>
      <c r="AP88" s="14">
        <f t="shared" si="37"/>
        <v>0</v>
      </c>
      <c r="AQ88" s="14">
        <f t="shared" si="37"/>
        <v>0</v>
      </c>
      <c r="AR88" s="14">
        <f t="shared" si="37"/>
        <v>0</v>
      </c>
      <c r="AS88" s="14">
        <f t="shared" si="37"/>
        <v>0</v>
      </c>
      <c r="AT88" s="14">
        <f t="shared" si="37"/>
        <v>0</v>
      </c>
      <c r="AU88" s="14">
        <f t="shared" si="37"/>
        <v>0</v>
      </c>
      <c r="AV88" s="14">
        <f t="shared" si="37"/>
        <v>0</v>
      </c>
      <c r="AW88" s="14">
        <f t="shared" si="37"/>
        <v>0</v>
      </c>
      <c r="AX88" s="14">
        <f t="shared" si="37"/>
        <v>0</v>
      </c>
      <c r="AY88" s="14">
        <f t="shared" si="37"/>
        <v>0</v>
      </c>
      <c r="AZ88" s="14">
        <f t="shared" si="37"/>
        <v>0</v>
      </c>
      <c r="BA88" s="14">
        <f t="shared" si="37"/>
        <v>0</v>
      </c>
      <c r="BB88" s="14">
        <f t="shared" si="37"/>
        <v>0</v>
      </c>
      <c r="BC88" s="14">
        <f t="shared" si="37"/>
        <v>0</v>
      </c>
      <c r="BD88" s="14">
        <f t="shared" si="37"/>
        <v>0</v>
      </c>
      <c r="BE88" s="14">
        <f t="shared" si="37"/>
        <v>0</v>
      </c>
      <c r="BF88" s="14">
        <f t="shared" si="37"/>
        <v>0</v>
      </c>
      <c r="BG88" s="14">
        <f t="shared" si="37"/>
        <v>0</v>
      </c>
      <c r="BH88" s="14">
        <f t="shared" si="37"/>
        <v>0</v>
      </c>
      <c r="BI88" s="14">
        <f t="shared" si="37"/>
        <v>0</v>
      </c>
      <c r="BJ88" s="14">
        <f t="shared" si="37"/>
        <v>0</v>
      </c>
      <c r="BK88" s="14">
        <f t="shared" si="37"/>
        <v>0</v>
      </c>
      <c r="BO88" s="27">
        <f t="shared" si="36"/>
        <v>0</v>
      </c>
      <c r="BP88" s="27">
        <f t="shared" si="36"/>
        <v>0</v>
      </c>
      <c r="BQ88" s="27">
        <f t="shared" si="36"/>
        <v>0</v>
      </c>
      <c r="BR88" s="27">
        <f t="shared" si="36"/>
        <v>0</v>
      </c>
      <c r="BS88" s="27">
        <f t="shared" si="36"/>
        <v>0</v>
      </c>
      <c r="BT88" s="27">
        <f t="shared" si="36"/>
        <v>0</v>
      </c>
    </row>
    <row r="89" spans="1:72" hidden="1" outlineLevel="2" x14ac:dyDescent="0.25">
      <c r="A89" s="11" t="s">
        <v>80</v>
      </c>
      <c r="C89" s="2"/>
      <c r="D89" s="14">
        <f t="shared" ref="D89:AI96" si="38">D51+D70</f>
        <v>0</v>
      </c>
      <c r="E89" s="14">
        <f t="shared" si="38"/>
        <v>0</v>
      </c>
      <c r="F89" s="14">
        <f t="shared" si="38"/>
        <v>0</v>
      </c>
      <c r="G89" s="14">
        <f t="shared" si="38"/>
        <v>0</v>
      </c>
      <c r="H89" s="14">
        <f t="shared" si="38"/>
        <v>0</v>
      </c>
      <c r="I89" s="14">
        <f t="shared" si="38"/>
        <v>0</v>
      </c>
      <c r="J89" s="14">
        <f t="shared" si="38"/>
        <v>0</v>
      </c>
      <c r="K89" s="14">
        <f t="shared" si="38"/>
        <v>0</v>
      </c>
      <c r="L89" s="14">
        <f t="shared" si="38"/>
        <v>0</v>
      </c>
      <c r="M89" s="14">
        <f t="shared" si="38"/>
        <v>0</v>
      </c>
      <c r="N89" s="14">
        <f t="shared" si="38"/>
        <v>0</v>
      </c>
      <c r="O89" s="14">
        <f t="shared" si="38"/>
        <v>0</v>
      </c>
      <c r="P89" s="14">
        <f t="shared" si="38"/>
        <v>0</v>
      </c>
      <c r="Q89" s="14">
        <f t="shared" si="38"/>
        <v>0</v>
      </c>
      <c r="R89" s="14">
        <f t="shared" si="38"/>
        <v>0</v>
      </c>
      <c r="S89" s="14">
        <f t="shared" si="38"/>
        <v>0</v>
      </c>
      <c r="T89" s="14">
        <f t="shared" si="38"/>
        <v>0</v>
      </c>
      <c r="U89" s="14">
        <f t="shared" si="38"/>
        <v>0</v>
      </c>
      <c r="V89" s="14">
        <f t="shared" si="38"/>
        <v>0</v>
      </c>
      <c r="W89" s="14">
        <f t="shared" si="38"/>
        <v>0</v>
      </c>
      <c r="X89" s="14">
        <f t="shared" si="38"/>
        <v>0</v>
      </c>
      <c r="Y89" s="14">
        <f t="shared" si="38"/>
        <v>0</v>
      </c>
      <c r="Z89" s="14">
        <f t="shared" si="38"/>
        <v>0</v>
      </c>
      <c r="AA89" s="14">
        <f t="shared" si="38"/>
        <v>0</v>
      </c>
      <c r="AB89" s="14">
        <f t="shared" si="38"/>
        <v>0</v>
      </c>
      <c r="AC89" s="14">
        <f t="shared" si="38"/>
        <v>0</v>
      </c>
      <c r="AD89" s="14">
        <f t="shared" si="38"/>
        <v>0</v>
      </c>
      <c r="AE89" s="14">
        <f t="shared" si="38"/>
        <v>0</v>
      </c>
      <c r="AF89" s="14">
        <f t="shared" si="38"/>
        <v>0</v>
      </c>
      <c r="AG89" s="14">
        <f t="shared" si="38"/>
        <v>0</v>
      </c>
      <c r="AH89" s="14">
        <f t="shared" si="38"/>
        <v>0</v>
      </c>
      <c r="AI89" s="14">
        <f t="shared" si="38"/>
        <v>0</v>
      </c>
      <c r="AJ89" s="14">
        <f t="shared" si="37"/>
        <v>0</v>
      </c>
      <c r="AK89" s="14">
        <f t="shared" si="37"/>
        <v>0</v>
      </c>
      <c r="AL89" s="14">
        <f t="shared" si="37"/>
        <v>0</v>
      </c>
      <c r="AM89" s="14">
        <f t="shared" si="37"/>
        <v>0</v>
      </c>
      <c r="AN89" s="14">
        <f t="shared" si="37"/>
        <v>0</v>
      </c>
      <c r="AO89" s="14">
        <f t="shared" si="37"/>
        <v>0</v>
      </c>
      <c r="AP89" s="14">
        <f t="shared" si="37"/>
        <v>0</v>
      </c>
      <c r="AQ89" s="14">
        <f t="shared" si="37"/>
        <v>0</v>
      </c>
      <c r="AR89" s="14">
        <f t="shared" si="37"/>
        <v>0</v>
      </c>
      <c r="AS89" s="14">
        <f t="shared" si="37"/>
        <v>0</v>
      </c>
      <c r="AT89" s="14">
        <f t="shared" si="37"/>
        <v>0</v>
      </c>
      <c r="AU89" s="14">
        <f t="shared" si="37"/>
        <v>0</v>
      </c>
      <c r="AV89" s="14">
        <f t="shared" si="37"/>
        <v>0</v>
      </c>
      <c r="AW89" s="14">
        <f t="shared" si="37"/>
        <v>0</v>
      </c>
      <c r="AX89" s="14">
        <f t="shared" si="37"/>
        <v>0</v>
      </c>
      <c r="AY89" s="14">
        <f t="shared" si="37"/>
        <v>0</v>
      </c>
      <c r="AZ89" s="14">
        <f t="shared" si="37"/>
        <v>0</v>
      </c>
      <c r="BA89" s="14">
        <f t="shared" si="37"/>
        <v>0</v>
      </c>
      <c r="BB89" s="14">
        <f t="shared" si="37"/>
        <v>0</v>
      </c>
      <c r="BC89" s="14">
        <f t="shared" si="37"/>
        <v>0</v>
      </c>
      <c r="BD89" s="14">
        <f t="shared" si="37"/>
        <v>0</v>
      </c>
      <c r="BE89" s="14">
        <f t="shared" si="37"/>
        <v>0</v>
      </c>
      <c r="BF89" s="14">
        <f t="shared" si="37"/>
        <v>0</v>
      </c>
      <c r="BG89" s="14">
        <f t="shared" si="37"/>
        <v>0</v>
      </c>
      <c r="BH89" s="14">
        <f t="shared" si="37"/>
        <v>0</v>
      </c>
      <c r="BI89" s="14">
        <f t="shared" si="37"/>
        <v>0</v>
      </c>
      <c r="BJ89" s="14">
        <f t="shared" si="37"/>
        <v>0</v>
      </c>
      <c r="BK89" s="14">
        <f t="shared" si="37"/>
        <v>0</v>
      </c>
      <c r="BO89" s="27">
        <f t="shared" si="36"/>
        <v>0</v>
      </c>
      <c r="BP89" s="27">
        <f t="shared" si="36"/>
        <v>0</v>
      </c>
      <c r="BQ89" s="27">
        <f t="shared" si="36"/>
        <v>0</v>
      </c>
      <c r="BR89" s="27">
        <f t="shared" si="36"/>
        <v>0</v>
      </c>
      <c r="BS89" s="27">
        <f t="shared" si="36"/>
        <v>0</v>
      </c>
      <c r="BT89" s="27">
        <f t="shared" si="36"/>
        <v>0</v>
      </c>
    </row>
    <row r="90" spans="1:72" hidden="1" outlineLevel="2" x14ac:dyDescent="0.25">
      <c r="A90" s="11"/>
      <c r="C90" s="2"/>
      <c r="D90" s="14">
        <f t="shared" si="38"/>
        <v>0</v>
      </c>
      <c r="E90" s="14">
        <f t="shared" si="38"/>
        <v>0</v>
      </c>
      <c r="F90" s="14">
        <f t="shared" si="38"/>
        <v>0</v>
      </c>
      <c r="G90" s="14">
        <f t="shared" si="38"/>
        <v>0</v>
      </c>
      <c r="H90" s="14">
        <f t="shared" si="38"/>
        <v>0</v>
      </c>
      <c r="I90" s="14">
        <f t="shared" si="38"/>
        <v>0</v>
      </c>
      <c r="J90" s="14">
        <f t="shared" si="38"/>
        <v>0</v>
      </c>
      <c r="K90" s="14">
        <f t="shared" si="38"/>
        <v>0</v>
      </c>
      <c r="L90" s="14">
        <f t="shared" si="38"/>
        <v>0</v>
      </c>
      <c r="M90" s="14">
        <f t="shared" si="38"/>
        <v>0</v>
      </c>
      <c r="N90" s="14">
        <f t="shared" si="38"/>
        <v>0</v>
      </c>
      <c r="O90" s="14">
        <f t="shared" si="38"/>
        <v>0</v>
      </c>
      <c r="P90" s="14">
        <f t="shared" si="38"/>
        <v>0</v>
      </c>
      <c r="Q90" s="14">
        <f t="shared" si="38"/>
        <v>0</v>
      </c>
      <c r="R90" s="14">
        <f t="shared" si="38"/>
        <v>0</v>
      </c>
      <c r="S90" s="14">
        <f t="shared" si="38"/>
        <v>0</v>
      </c>
      <c r="T90" s="14">
        <f t="shared" si="38"/>
        <v>0</v>
      </c>
      <c r="U90" s="14">
        <f t="shared" si="38"/>
        <v>0</v>
      </c>
      <c r="V90" s="14">
        <f t="shared" si="38"/>
        <v>0</v>
      </c>
      <c r="W90" s="14">
        <f t="shared" si="38"/>
        <v>0</v>
      </c>
      <c r="X90" s="14">
        <f t="shared" si="38"/>
        <v>0</v>
      </c>
      <c r="Y90" s="14">
        <f t="shared" si="38"/>
        <v>0</v>
      </c>
      <c r="Z90" s="14">
        <f t="shared" si="38"/>
        <v>0</v>
      </c>
      <c r="AA90" s="14">
        <f t="shared" si="38"/>
        <v>0</v>
      </c>
      <c r="AB90" s="14">
        <f t="shared" si="38"/>
        <v>0</v>
      </c>
      <c r="AC90" s="14">
        <f t="shared" si="38"/>
        <v>0</v>
      </c>
      <c r="AD90" s="14">
        <f t="shared" si="38"/>
        <v>0</v>
      </c>
      <c r="AE90" s="14">
        <f t="shared" si="38"/>
        <v>0</v>
      </c>
      <c r="AF90" s="14">
        <f t="shared" si="38"/>
        <v>0</v>
      </c>
      <c r="AG90" s="14">
        <f t="shared" si="38"/>
        <v>0</v>
      </c>
      <c r="AH90" s="14">
        <f t="shared" si="38"/>
        <v>0</v>
      </c>
      <c r="AI90" s="14">
        <f t="shared" si="38"/>
        <v>0</v>
      </c>
      <c r="AJ90" s="14">
        <f t="shared" si="37"/>
        <v>0</v>
      </c>
      <c r="AK90" s="14">
        <f t="shared" si="37"/>
        <v>0</v>
      </c>
      <c r="AL90" s="14">
        <f t="shared" si="37"/>
        <v>0</v>
      </c>
      <c r="AM90" s="14">
        <f t="shared" si="37"/>
        <v>0</v>
      </c>
      <c r="AN90" s="14">
        <f t="shared" si="37"/>
        <v>0</v>
      </c>
      <c r="AO90" s="14">
        <f t="shared" si="37"/>
        <v>0</v>
      </c>
      <c r="AP90" s="14">
        <f t="shared" si="37"/>
        <v>0</v>
      </c>
      <c r="AQ90" s="14">
        <f t="shared" si="37"/>
        <v>0</v>
      </c>
      <c r="AR90" s="14">
        <f t="shared" si="37"/>
        <v>0</v>
      </c>
      <c r="AS90" s="14">
        <f t="shared" si="37"/>
        <v>0</v>
      </c>
      <c r="AT90" s="14">
        <f t="shared" si="37"/>
        <v>0</v>
      </c>
      <c r="AU90" s="14">
        <f t="shared" si="37"/>
        <v>0</v>
      </c>
      <c r="AV90" s="14">
        <f t="shared" si="37"/>
        <v>0</v>
      </c>
      <c r="AW90" s="14">
        <f t="shared" si="37"/>
        <v>0</v>
      </c>
      <c r="AX90" s="14">
        <f t="shared" si="37"/>
        <v>0</v>
      </c>
      <c r="AY90" s="14">
        <f t="shared" si="37"/>
        <v>0</v>
      </c>
      <c r="AZ90" s="14">
        <f t="shared" si="37"/>
        <v>0</v>
      </c>
      <c r="BA90" s="14">
        <f t="shared" si="37"/>
        <v>0</v>
      </c>
      <c r="BB90" s="14">
        <f t="shared" si="37"/>
        <v>0</v>
      </c>
      <c r="BC90" s="14">
        <f t="shared" si="37"/>
        <v>0</v>
      </c>
      <c r="BD90" s="14">
        <f t="shared" si="37"/>
        <v>0</v>
      </c>
      <c r="BE90" s="14">
        <f t="shared" si="37"/>
        <v>0</v>
      </c>
      <c r="BF90" s="14">
        <f t="shared" si="37"/>
        <v>0</v>
      </c>
      <c r="BG90" s="14">
        <f t="shared" si="37"/>
        <v>0</v>
      </c>
      <c r="BH90" s="14">
        <f t="shared" si="37"/>
        <v>0</v>
      </c>
      <c r="BI90" s="14">
        <f t="shared" si="37"/>
        <v>0</v>
      </c>
      <c r="BJ90" s="14">
        <f t="shared" si="37"/>
        <v>0</v>
      </c>
      <c r="BK90" s="14">
        <f t="shared" si="37"/>
        <v>0</v>
      </c>
      <c r="BO90" s="27">
        <f t="shared" si="36"/>
        <v>0</v>
      </c>
      <c r="BP90" s="27">
        <f t="shared" si="36"/>
        <v>0</v>
      </c>
      <c r="BQ90" s="27">
        <f t="shared" si="36"/>
        <v>0</v>
      </c>
      <c r="BR90" s="27">
        <f t="shared" si="36"/>
        <v>0</v>
      </c>
      <c r="BS90" s="27">
        <f t="shared" si="36"/>
        <v>0</v>
      </c>
      <c r="BT90" s="27">
        <f t="shared" si="36"/>
        <v>0</v>
      </c>
    </row>
    <row r="91" spans="1:72" hidden="1" outlineLevel="2" x14ac:dyDescent="0.25">
      <c r="A91" s="11"/>
      <c r="C91" s="2"/>
      <c r="D91" s="14">
        <f t="shared" si="38"/>
        <v>0</v>
      </c>
      <c r="E91" s="14">
        <f t="shared" si="38"/>
        <v>0</v>
      </c>
      <c r="F91" s="14">
        <f t="shared" si="38"/>
        <v>0</v>
      </c>
      <c r="G91" s="14">
        <f t="shared" si="38"/>
        <v>0</v>
      </c>
      <c r="H91" s="14">
        <f t="shared" si="38"/>
        <v>0</v>
      </c>
      <c r="I91" s="14">
        <f t="shared" si="38"/>
        <v>0</v>
      </c>
      <c r="J91" s="14">
        <f t="shared" si="38"/>
        <v>0</v>
      </c>
      <c r="K91" s="14">
        <f t="shared" si="38"/>
        <v>0</v>
      </c>
      <c r="L91" s="14">
        <f t="shared" si="38"/>
        <v>0</v>
      </c>
      <c r="M91" s="14">
        <f t="shared" si="38"/>
        <v>0</v>
      </c>
      <c r="N91" s="14">
        <f t="shared" si="38"/>
        <v>0</v>
      </c>
      <c r="O91" s="14">
        <f t="shared" si="38"/>
        <v>0</v>
      </c>
      <c r="P91" s="14">
        <f t="shared" si="38"/>
        <v>0</v>
      </c>
      <c r="Q91" s="14">
        <f t="shared" si="38"/>
        <v>0</v>
      </c>
      <c r="R91" s="14">
        <f t="shared" si="38"/>
        <v>0</v>
      </c>
      <c r="S91" s="14">
        <f t="shared" si="38"/>
        <v>0</v>
      </c>
      <c r="T91" s="14">
        <f t="shared" si="38"/>
        <v>0</v>
      </c>
      <c r="U91" s="14">
        <f t="shared" si="38"/>
        <v>0</v>
      </c>
      <c r="V91" s="14">
        <f t="shared" si="38"/>
        <v>0</v>
      </c>
      <c r="W91" s="14">
        <f t="shared" si="38"/>
        <v>0</v>
      </c>
      <c r="X91" s="14">
        <f t="shared" si="38"/>
        <v>0</v>
      </c>
      <c r="Y91" s="14">
        <f t="shared" si="38"/>
        <v>0</v>
      </c>
      <c r="Z91" s="14">
        <f t="shared" si="38"/>
        <v>0</v>
      </c>
      <c r="AA91" s="14">
        <f t="shared" si="38"/>
        <v>0</v>
      </c>
      <c r="AB91" s="14">
        <f t="shared" si="38"/>
        <v>0</v>
      </c>
      <c r="AC91" s="14">
        <f t="shared" si="38"/>
        <v>0</v>
      </c>
      <c r="AD91" s="14">
        <f t="shared" si="38"/>
        <v>0</v>
      </c>
      <c r="AE91" s="14">
        <f t="shared" si="38"/>
        <v>0</v>
      </c>
      <c r="AF91" s="14">
        <f t="shared" si="38"/>
        <v>0</v>
      </c>
      <c r="AG91" s="14">
        <f t="shared" si="38"/>
        <v>0</v>
      </c>
      <c r="AH91" s="14">
        <f t="shared" si="38"/>
        <v>0</v>
      </c>
      <c r="AI91" s="14">
        <f t="shared" si="38"/>
        <v>0</v>
      </c>
      <c r="AJ91" s="14">
        <f t="shared" si="37"/>
        <v>0</v>
      </c>
      <c r="AK91" s="14">
        <f t="shared" si="37"/>
        <v>0</v>
      </c>
      <c r="AL91" s="14">
        <f t="shared" si="37"/>
        <v>0</v>
      </c>
      <c r="AM91" s="14">
        <f t="shared" si="37"/>
        <v>0</v>
      </c>
      <c r="AN91" s="14">
        <f t="shared" si="37"/>
        <v>0</v>
      </c>
      <c r="AO91" s="14">
        <f t="shared" si="37"/>
        <v>0</v>
      </c>
      <c r="AP91" s="14">
        <f t="shared" si="37"/>
        <v>0</v>
      </c>
      <c r="AQ91" s="14">
        <f t="shared" si="37"/>
        <v>0</v>
      </c>
      <c r="AR91" s="14">
        <f t="shared" si="37"/>
        <v>0</v>
      </c>
      <c r="AS91" s="14">
        <f t="shared" si="37"/>
        <v>0</v>
      </c>
      <c r="AT91" s="14">
        <f t="shared" si="37"/>
        <v>0</v>
      </c>
      <c r="AU91" s="14">
        <f t="shared" si="37"/>
        <v>0</v>
      </c>
      <c r="AV91" s="14">
        <f t="shared" si="37"/>
        <v>0</v>
      </c>
      <c r="AW91" s="14">
        <f t="shared" si="37"/>
        <v>0</v>
      </c>
      <c r="AX91" s="14">
        <f t="shared" si="37"/>
        <v>0</v>
      </c>
      <c r="AY91" s="14">
        <f t="shared" si="37"/>
        <v>0</v>
      </c>
      <c r="AZ91" s="14">
        <f t="shared" si="37"/>
        <v>0</v>
      </c>
      <c r="BA91" s="14">
        <f t="shared" si="37"/>
        <v>0</v>
      </c>
      <c r="BB91" s="14">
        <f t="shared" si="37"/>
        <v>0</v>
      </c>
      <c r="BC91" s="14">
        <f t="shared" si="37"/>
        <v>0</v>
      </c>
      <c r="BD91" s="14">
        <f t="shared" si="37"/>
        <v>0</v>
      </c>
      <c r="BE91" s="14">
        <f t="shared" si="37"/>
        <v>0</v>
      </c>
      <c r="BF91" s="14">
        <f t="shared" si="37"/>
        <v>0</v>
      </c>
      <c r="BG91" s="14">
        <f t="shared" si="37"/>
        <v>0</v>
      </c>
      <c r="BH91" s="14">
        <f t="shared" si="37"/>
        <v>0</v>
      </c>
      <c r="BI91" s="14">
        <f t="shared" si="37"/>
        <v>0</v>
      </c>
      <c r="BJ91" s="14">
        <f t="shared" si="37"/>
        <v>0</v>
      </c>
      <c r="BK91" s="14">
        <f t="shared" si="37"/>
        <v>0</v>
      </c>
      <c r="BO91" s="27">
        <f t="shared" si="36"/>
        <v>0</v>
      </c>
      <c r="BP91" s="27">
        <f t="shared" si="36"/>
        <v>0</v>
      </c>
      <c r="BQ91" s="27">
        <f t="shared" si="36"/>
        <v>0</v>
      </c>
      <c r="BR91" s="27">
        <f t="shared" si="36"/>
        <v>0</v>
      </c>
      <c r="BS91" s="27">
        <f t="shared" si="36"/>
        <v>0</v>
      </c>
      <c r="BT91" s="27">
        <f t="shared" si="36"/>
        <v>0</v>
      </c>
    </row>
    <row r="92" spans="1:72" hidden="1" outlineLevel="1" x14ac:dyDescent="0.25">
      <c r="A92" s="11"/>
      <c r="C92" s="51"/>
      <c r="D92" s="14">
        <f t="shared" si="38"/>
        <v>0</v>
      </c>
      <c r="E92" s="14">
        <f t="shared" si="38"/>
        <v>0</v>
      </c>
      <c r="F92" s="14">
        <f t="shared" si="38"/>
        <v>0</v>
      </c>
      <c r="G92" s="14">
        <f t="shared" si="38"/>
        <v>0</v>
      </c>
      <c r="H92" s="14">
        <f t="shared" si="38"/>
        <v>0</v>
      </c>
      <c r="I92" s="14">
        <f t="shared" si="38"/>
        <v>0</v>
      </c>
      <c r="J92" s="14">
        <f t="shared" si="38"/>
        <v>0</v>
      </c>
      <c r="K92" s="14">
        <f t="shared" si="38"/>
        <v>0</v>
      </c>
      <c r="L92" s="14">
        <f t="shared" si="38"/>
        <v>0</v>
      </c>
      <c r="M92" s="14">
        <f t="shared" si="38"/>
        <v>0</v>
      </c>
      <c r="N92" s="14">
        <f t="shared" si="38"/>
        <v>0</v>
      </c>
      <c r="O92" s="14">
        <f t="shared" si="38"/>
        <v>0</v>
      </c>
      <c r="P92" s="14">
        <f t="shared" si="38"/>
        <v>0</v>
      </c>
      <c r="Q92" s="14">
        <f t="shared" si="38"/>
        <v>0</v>
      </c>
      <c r="R92" s="14">
        <f t="shared" si="38"/>
        <v>0</v>
      </c>
      <c r="S92" s="14">
        <f t="shared" si="38"/>
        <v>0</v>
      </c>
      <c r="T92" s="14">
        <f t="shared" si="38"/>
        <v>0</v>
      </c>
      <c r="U92" s="14">
        <f t="shared" si="38"/>
        <v>0</v>
      </c>
      <c r="V92" s="14">
        <f t="shared" si="38"/>
        <v>0</v>
      </c>
      <c r="W92" s="14">
        <f t="shared" si="38"/>
        <v>0</v>
      </c>
      <c r="X92" s="14">
        <f t="shared" si="38"/>
        <v>0</v>
      </c>
      <c r="Y92" s="14">
        <f t="shared" si="38"/>
        <v>0</v>
      </c>
      <c r="Z92" s="14">
        <f t="shared" si="38"/>
        <v>0</v>
      </c>
      <c r="AA92" s="14">
        <f t="shared" si="38"/>
        <v>0</v>
      </c>
      <c r="AB92" s="14">
        <f t="shared" si="38"/>
        <v>0</v>
      </c>
      <c r="AC92" s="14">
        <f t="shared" si="38"/>
        <v>0</v>
      </c>
      <c r="AD92" s="14">
        <f t="shared" si="38"/>
        <v>0</v>
      </c>
      <c r="AE92" s="14">
        <f t="shared" si="38"/>
        <v>0</v>
      </c>
      <c r="AF92" s="14">
        <f t="shared" si="38"/>
        <v>0</v>
      </c>
      <c r="AG92" s="14">
        <f t="shared" si="38"/>
        <v>0</v>
      </c>
      <c r="AH92" s="14">
        <f t="shared" si="38"/>
        <v>0</v>
      </c>
      <c r="AI92" s="14">
        <f t="shared" si="38"/>
        <v>0</v>
      </c>
      <c r="AJ92" s="14">
        <f t="shared" si="37"/>
        <v>0</v>
      </c>
      <c r="AK92" s="14">
        <f t="shared" si="37"/>
        <v>0</v>
      </c>
      <c r="AL92" s="14">
        <f t="shared" si="37"/>
        <v>0</v>
      </c>
      <c r="AM92" s="14">
        <f t="shared" si="37"/>
        <v>0</v>
      </c>
      <c r="AN92" s="14">
        <f t="shared" si="37"/>
        <v>0</v>
      </c>
      <c r="AO92" s="14">
        <f t="shared" si="37"/>
        <v>0</v>
      </c>
      <c r="AP92" s="14">
        <f t="shared" si="37"/>
        <v>0</v>
      </c>
      <c r="AQ92" s="14">
        <f t="shared" si="37"/>
        <v>0</v>
      </c>
      <c r="AR92" s="14">
        <f t="shared" si="37"/>
        <v>0</v>
      </c>
      <c r="AS92" s="14">
        <f t="shared" si="37"/>
        <v>0</v>
      </c>
      <c r="AT92" s="14">
        <f t="shared" si="37"/>
        <v>0</v>
      </c>
      <c r="AU92" s="14">
        <f t="shared" si="37"/>
        <v>0</v>
      </c>
      <c r="AV92" s="14">
        <f t="shared" si="37"/>
        <v>0</v>
      </c>
      <c r="AW92" s="14">
        <f t="shared" si="37"/>
        <v>0</v>
      </c>
      <c r="AX92" s="14">
        <f t="shared" si="37"/>
        <v>0</v>
      </c>
      <c r="AY92" s="14">
        <f t="shared" si="37"/>
        <v>0</v>
      </c>
      <c r="AZ92" s="14">
        <f t="shared" si="37"/>
        <v>0</v>
      </c>
      <c r="BA92" s="14">
        <f t="shared" si="37"/>
        <v>0</v>
      </c>
      <c r="BB92" s="14">
        <f t="shared" si="37"/>
        <v>0</v>
      </c>
      <c r="BC92" s="14">
        <f t="shared" si="37"/>
        <v>0</v>
      </c>
      <c r="BD92" s="14">
        <f t="shared" si="37"/>
        <v>0</v>
      </c>
      <c r="BE92" s="14">
        <f t="shared" si="37"/>
        <v>0</v>
      </c>
      <c r="BF92" s="14">
        <f t="shared" si="37"/>
        <v>0</v>
      </c>
      <c r="BG92" s="14">
        <f t="shared" si="37"/>
        <v>0</v>
      </c>
      <c r="BH92" s="14">
        <f t="shared" si="37"/>
        <v>0</v>
      </c>
      <c r="BI92" s="14">
        <f t="shared" si="37"/>
        <v>0</v>
      </c>
      <c r="BJ92" s="14">
        <f t="shared" si="37"/>
        <v>0</v>
      </c>
      <c r="BK92" s="14">
        <f t="shared" si="37"/>
        <v>0</v>
      </c>
      <c r="BO92" s="27">
        <f t="shared" si="36"/>
        <v>0</v>
      </c>
      <c r="BP92" s="27">
        <f t="shared" si="36"/>
        <v>4.2727379421269918E-2</v>
      </c>
      <c r="BQ92" s="27">
        <f t="shared" si="36"/>
        <v>0</v>
      </c>
      <c r="BR92" s="27">
        <f t="shared" si="36"/>
        <v>0</v>
      </c>
      <c r="BS92" s="27">
        <f t="shared" si="36"/>
        <v>0</v>
      </c>
      <c r="BT92" s="27">
        <f t="shared" si="36"/>
        <v>0</v>
      </c>
    </row>
    <row r="93" spans="1:72" hidden="1" outlineLevel="1" x14ac:dyDescent="0.25">
      <c r="A93" s="11"/>
      <c r="C93" s="51"/>
      <c r="D93" s="14">
        <f t="shared" si="38"/>
        <v>0</v>
      </c>
      <c r="E93" s="14">
        <f t="shared" si="38"/>
        <v>0</v>
      </c>
      <c r="F93" s="14">
        <f t="shared" si="38"/>
        <v>0</v>
      </c>
      <c r="G93" s="14">
        <f t="shared" si="38"/>
        <v>0</v>
      </c>
      <c r="H93" s="14">
        <f t="shared" si="38"/>
        <v>0</v>
      </c>
      <c r="I93" s="14">
        <f t="shared" si="38"/>
        <v>0</v>
      </c>
      <c r="J93" s="14">
        <f t="shared" si="38"/>
        <v>0</v>
      </c>
      <c r="K93" s="14">
        <f t="shared" si="38"/>
        <v>0</v>
      </c>
      <c r="L93" s="14">
        <f t="shared" si="38"/>
        <v>0</v>
      </c>
      <c r="M93" s="14">
        <f t="shared" si="38"/>
        <v>0</v>
      </c>
      <c r="N93" s="14">
        <f t="shared" si="38"/>
        <v>0</v>
      </c>
      <c r="O93" s="14">
        <f t="shared" si="38"/>
        <v>0</v>
      </c>
      <c r="P93" s="14">
        <f t="shared" si="38"/>
        <v>0</v>
      </c>
      <c r="Q93" s="14">
        <f t="shared" si="38"/>
        <v>0</v>
      </c>
      <c r="R93" s="14">
        <f t="shared" si="38"/>
        <v>0</v>
      </c>
      <c r="S93" s="14">
        <f t="shared" si="38"/>
        <v>0</v>
      </c>
      <c r="T93" s="14">
        <f t="shared" si="38"/>
        <v>0</v>
      </c>
      <c r="U93" s="14">
        <f t="shared" si="38"/>
        <v>0</v>
      </c>
      <c r="V93" s="14">
        <f t="shared" si="38"/>
        <v>0</v>
      </c>
      <c r="W93" s="14">
        <f t="shared" si="38"/>
        <v>0</v>
      </c>
      <c r="X93" s="14">
        <f t="shared" si="38"/>
        <v>0</v>
      </c>
      <c r="Y93" s="14">
        <f t="shared" si="38"/>
        <v>0</v>
      </c>
      <c r="Z93" s="14">
        <f t="shared" si="38"/>
        <v>0</v>
      </c>
      <c r="AA93" s="14">
        <f t="shared" si="38"/>
        <v>0</v>
      </c>
      <c r="AB93" s="14">
        <f t="shared" si="38"/>
        <v>0</v>
      </c>
      <c r="AC93" s="14">
        <f t="shared" si="38"/>
        <v>0</v>
      </c>
      <c r="AD93" s="14">
        <f t="shared" si="38"/>
        <v>0</v>
      </c>
      <c r="AE93" s="14">
        <f t="shared" si="38"/>
        <v>0</v>
      </c>
      <c r="AF93" s="14">
        <f t="shared" si="38"/>
        <v>0</v>
      </c>
      <c r="AG93" s="14">
        <f t="shared" si="38"/>
        <v>0</v>
      </c>
      <c r="AH93" s="14">
        <f t="shared" si="38"/>
        <v>0</v>
      </c>
      <c r="AI93" s="14">
        <f t="shared" si="38"/>
        <v>0</v>
      </c>
      <c r="AJ93" s="14">
        <f t="shared" si="37"/>
        <v>0</v>
      </c>
      <c r="AK93" s="14">
        <f t="shared" si="37"/>
        <v>0</v>
      </c>
      <c r="AL93" s="14">
        <f t="shared" si="37"/>
        <v>0</v>
      </c>
      <c r="AM93" s="14">
        <f t="shared" si="37"/>
        <v>0</v>
      </c>
      <c r="AN93" s="14">
        <f t="shared" si="37"/>
        <v>0</v>
      </c>
      <c r="AO93" s="14">
        <f t="shared" si="37"/>
        <v>0</v>
      </c>
      <c r="AP93" s="14">
        <f t="shared" si="37"/>
        <v>0</v>
      </c>
      <c r="AQ93" s="14">
        <f t="shared" si="37"/>
        <v>0</v>
      </c>
      <c r="AR93" s="14">
        <f t="shared" si="37"/>
        <v>0</v>
      </c>
      <c r="AS93" s="14">
        <f t="shared" si="37"/>
        <v>0</v>
      </c>
      <c r="AT93" s="14">
        <f t="shared" si="37"/>
        <v>0</v>
      </c>
      <c r="AU93" s="14">
        <f t="shared" si="37"/>
        <v>0</v>
      </c>
      <c r="AV93" s="14">
        <f t="shared" si="37"/>
        <v>0</v>
      </c>
      <c r="AW93" s="14">
        <f t="shared" si="37"/>
        <v>0</v>
      </c>
      <c r="AX93" s="14">
        <f t="shared" si="37"/>
        <v>0</v>
      </c>
      <c r="AY93" s="14">
        <f t="shared" si="37"/>
        <v>0</v>
      </c>
      <c r="AZ93" s="14">
        <f t="shared" si="37"/>
        <v>0</v>
      </c>
      <c r="BA93" s="14">
        <f t="shared" si="37"/>
        <v>0</v>
      </c>
      <c r="BB93" s="14">
        <f t="shared" si="37"/>
        <v>0</v>
      </c>
      <c r="BC93" s="14">
        <f t="shared" si="37"/>
        <v>0</v>
      </c>
      <c r="BD93" s="14">
        <f t="shared" si="37"/>
        <v>0</v>
      </c>
      <c r="BE93" s="14">
        <f t="shared" si="37"/>
        <v>0</v>
      </c>
      <c r="BF93" s="14">
        <f t="shared" si="37"/>
        <v>0</v>
      </c>
      <c r="BG93" s="14">
        <f t="shared" si="37"/>
        <v>0</v>
      </c>
      <c r="BH93" s="14">
        <f t="shared" si="37"/>
        <v>0</v>
      </c>
      <c r="BI93" s="14">
        <f t="shared" si="37"/>
        <v>0</v>
      </c>
      <c r="BJ93" s="14">
        <f t="shared" si="37"/>
        <v>0</v>
      </c>
      <c r="BK93" s="14">
        <f t="shared" si="37"/>
        <v>0</v>
      </c>
      <c r="BO93" s="27">
        <f t="shared" si="36"/>
        <v>0</v>
      </c>
      <c r="BP93" s="27">
        <f t="shared" si="36"/>
        <v>0</v>
      </c>
      <c r="BQ93" s="27">
        <f t="shared" si="36"/>
        <v>0</v>
      </c>
      <c r="BR93" s="27">
        <f t="shared" si="36"/>
        <v>0</v>
      </c>
      <c r="BS93" s="27">
        <f t="shared" si="36"/>
        <v>0</v>
      </c>
      <c r="BT93" s="27">
        <f t="shared" si="36"/>
        <v>0</v>
      </c>
    </row>
    <row r="94" spans="1:72" hidden="1" outlineLevel="1" x14ac:dyDescent="0.25">
      <c r="A94" s="11"/>
      <c r="C94" s="51"/>
      <c r="D94" s="14">
        <f t="shared" si="38"/>
        <v>0</v>
      </c>
      <c r="E94" s="14">
        <f t="shared" si="38"/>
        <v>0</v>
      </c>
      <c r="F94" s="14">
        <f t="shared" si="38"/>
        <v>0</v>
      </c>
      <c r="G94" s="14">
        <f t="shared" si="38"/>
        <v>0</v>
      </c>
      <c r="H94" s="14">
        <f t="shared" si="38"/>
        <v>0</v>
      </c>
      <c r="I94" s="14">
        <f t="shared" si="38"/>
        <v>0</v>
      </c>
      <c r="J94" s="14">
        <f t="shared" si="38"/>
        <v>0</v>
      </c>
      <c r="K94" s="14">
        <f t="shared" si="38"/>
        <v>0</v>
      </c>
      <c r="L94" s="14">
        <f t="shared" si="38"/>
        <v>0</v>
      </c>
      <c r="M94" s="14">
        <f t="shared" si="38"/>
        <v>0</v>
      </c>
      <c r="N94" s="14">
        <f t="shared" si="38"/>
        <v>0</v>
      </c>
      <c r="O94" s="14">
        <f t="shared" si="38"/>
        <v>0</v>
      </c>
      <c r="P94" s="14">
        <f t="shared" si="38"/>
        <v>0</v>
      </c>
      <c r="Q94" s="14">
        <f t="shared" si="38"/>
        <v>0</v>
      </c>
      <c r="R94" s="14">
        <f t="shared" si="38"/>
        <v>0</v>
      </c>
      <c r="S94" s="14">
        <f t="shared" si="38"/>
        <v>0</v>
      </c>
      <c r="T94" s="14">
        <f t="shared" si="38"/>
        <v>0</v>
      </c>
      <c r="U94" s="14">
        <f t="shared" si="38"/>
        <v>0</v>
      </c>
      <c r="V94" s="14">
        <f t="shared" si="38"/>
        <v>0</v>
      </c>
      <c r="W94" s="14">
        <f t="shared" si="38"/>
        <v>0</v>
      </c>
      <c r="X94" s="14">
        <f t="shared" si="38"/>
        <v>0</v>
      </c>
      <c r="Y94" s="14">
        <f t="shared" si="38"/>
        <v>0</v>
      </c>
      <c r="Z94" s="14">
        <f t="shared" si="38"/>
        <v>0</v>
      </c>
      <c r="AA94" s="14">
        <f t="shared" si="38"/>
        <v>0</v>
      </c>
      <c r="AB94" s="14">
        <f t="shared" si="38"/>
        <v>0</v>
      </c>
      <c r="AC94" s="14">
        <f t="shared" si="38"/>
        <v>0</v>
      </c>
      <c r="AD94" s="14">
        <f t="shared" si="38"/>
        <v>0</v>
      </c>
      <c r="AE94" s="14">
        <f t="shared" si="38"/>
        <v>0</v>
      </c>
      <c r="AF94" s="14">
        <f t="shared" si="38"/>
        <v>0</v>
      </c>
      <c r="AG94" s="14">
        <f t="shared" si="38"/>
        <v>0</v>
      </c>
      <c r="AH94" s="14">
        <f t="shared" si="38"/>
        <v>0</v>
      </c>
      <c r="AI94" s="14">
        <f t="shared" si="38"/>
        <v>0</v>
      </c>
      <c r="AJ94" s="14">
        <f t="shared" si="37"/>
        <v>0</v>
      </c>
      <c r="AK94" s="14">
        <f t="shared" si="37"/>
        <v>0</v>
      </c>
      <c r="AL94" s="14">
        <f t="shared" si="37"/>
        <v>0</v>
      </c>
      <c r="AM94" s="14">
        <f t="shared" si="37"/>
        <v>0</v>
      </c>
      <c r="AN94" s="14">
        <f t="shared" si="37"/>
        <v>0</v>
      </c>
      <c r="AO94" s="14">
        <f t="shared" si="37"/>
        <v>0</v>
      </c>
      <c r="AP94" s="14">
        <f t="shared" si="37"/>
        <v>0</v>
      </c>
      <c r="AQ94" s="14">
        <f t="shared" si="37"/>
        <v>0</v>
      </c>
      <c r="AR94" s="14">
        <f t="shared" si="37"/>
        <v>0</v>
      </c>
      <c r="AS94" s="14">
        <f t="shared" si="37"/>
        <v>0</v>
      </c>
      <c r="AT94" s="14">
        <f t="shared" si="37"/>
        <v>0</v>
      </c>
      <c r="AU94" s="14">
        <f t="shared" si="37"/>
        <v>0</v>
      </c>
      <c r="AV94" s="14">
        <f t="shared" si="37"/>
        <v>0</v>
      </c>
      <c r="AW94" s="14">
        <f t="shared" si="37"/>
        <v>0</v>
      </c>
      <c r="AX94" s="14">
        <f t="shared" si="37"/>
        <v>0</v>
      </c>
      <c r="AY94" s="14">
        <f t="shared" si="37"/>
        <v>0</v>
      </c>
      <c r="AZ94" s="14">
        <f t="shared" si="37"/>
        <v>0</v>
      </c>
      <c r="BA94" s="14">
        <f t="shared" si="37"/>
        <v>0</v>
      </c>
      <c r="BB94" s="14">
        <f t="shared" si="37"/>
        <v>0</v>
      </c>
      <c r="BC94" s="14">
        <f t="shared" si="37"/>
        <v>0</v>
      </c>
      <c r="BD94" s="14">
        <f t="shared" si="37"/>
        <v>0</v>
      </c>
      <c r="BE94" s="14">
        <f t="shared" si="37"/>
        <v>0</v>
      </c>
      <c r="BF94" s="14">
        <f t="shared" si="37"/>
        <v>0</v>
      </c>
      <c r="BG94" s="14">
        <f t="shared" si="37"/>
        <v>0</v>
      </c>
      <c r="BH94" s="14">
        <f t="shared" si="37"/>
        <v>0</v>
      </c>
      <c r="BI94" s="14">
        <f t="shared" si="37"/>
        <v>0</v>
      </c>
      <c r="BJ94" s="14">
        <f t="shared" si="37"/>
        <v>0</v>
      </c>
      <c r="BK94" s="14">
        <f t="shared" si="37"/>
        <v>0</v>
      </c>
      <c r="BO94" s="27">
        <f t="shared" si="36"/>
        <v>0</v>
      </c>
      <c r="BP94" s="27">
        <f t="shared" si="36"/>
        <v>0</v>
      </c>
      <c r="BQ94" s="27">
        <f t="shared" si="36"/>
        <v>0</v>
      </c>
      <c r="BR94" s="27">
        <f t="shared" si="36"/>
        <v>0</v>
      </c>
      <c r="BS94" s="27">
        <f t="shared" si="36"/>
        <v>0</v>
      </c>
      <c r="BT94" s="27">
        <f t="shared" si="36"/>
        <v>0</v>
      </c>
    </row>
    <row r="95" spans="1:72" hidden="1" outlineLevel="1" x14ac:dyDescent="0.25">
      <c r="A95" s="11"/>
      <c r="C95" s="51"/>
      <c r="D95" s="14">
        <f t="shared" si="38"/>
        <v>0</v>
      </c>
      <c r="E95" s="14">
        <f t="shared" si="38"/>
        <v>0</v>
      </c>
      <c r="F95" s="14">
        <f t="shared" si="38"/>
        <v>0</v>
      </c>
      <c r="G95" s="14">
        <f t="shared" si="38"/>
        <v>0</v>
      </c>
      <c r="H95" s="14">
        <f t="shared" si="38"/>
        <v>0</v>
      </c>
      <c r="I95" s="14">
        <f t="shared" si="38"/>
        <v>0</v>
      </c>
      <c r="J95" s="14">
        <f t="shared" si="38"/>
        <v>0</v>
      </c>
      <c r="K95" s="14">
        <f t="shared" si="38"/>
        <v>0</v>
      </c>
      <c r="L95" s="14">
        <f t="shared" si="38"/>
        <v>0</v>
      </c>
      <c r="M95" s="14">
        <f t="shared" si="38"/>
        <v>0</v>
      </c>
      <c r="N95" s="14">
        <f t="shared" si="38"/>
        <v>0</v>
      </c>
      <c r="O95" s="14">
        <f t="shared" si="38"/>
        <v>0</v>
      </c>
      <c r="P95" s="14">
        <f t="shared" si="38"/>
        <v>0</v>
      </c>
      <c r="Q95" s="14">
        <f t="shared" si="38"/>
        <v>0</v>
      </c>
      <c r="R95" s="14">
        <f t="shared" si="38"/>
        <v>0</v>
      </c>
      <c r="S95" s="14">
        <f t="shared" si="38"/>
        <v>0</v>
      </c>
      <c r="T95" s="14">
        <f t="shared" si="38"/>
        <v>0</v>
      </c>
      <c r="U95" s="14">
        <f t="shared" si="38"/>
        <v>0</v>
      </c>
      <c r="V95" s="14">
        <f t="shared" si="38"/>
        <v>0</v>
      </c>
      <c r="W95" s="14">
        <f t="shared" si="38"/>
        <v>0</v>
      </c>
      <c r="X95" s="14">
        <f t="shared" si="38"/>
        <v>0</v>
      </c>
      <c r="Y95" s="14">
        <f t="shared" si="38"/>
        <v>0</v>
      </c>
      <c r="Z95" s="14">
        <f t="shared" si="38"/>
        <v>0</v>
      </c>
      <c r="AA95" s="14">
        <f t="shared" si="38"/>
        <v>0</v>
      </c>
      <c r="AB95" s="14">
        <f t="shared" si="38"/>
        <v>0</v>
      </c>
      <c r="AC95" s="14">
        <f t="shared" si="38"/>
        <v>0</v>
      </c>
      <c r="AD95" s="14">
        <f t="shared" si="38"/>
        <v>0</v>
      </c>
      <c r="AE95" s="14">
        <f t="shared" si="38"/>
        <v>0</v>
      </c>
      <c r="AF95" s="14">
        <f t="shared" si="38"/>
        <v>0</v>
      </c>
      <c r="AG95" s="14">
        <f t="shared" si="38"/>
        <v>0</v>
      </c>
      <c r="AH95" s="14">
        <f t="shared" si="38"/>
        <v>0</v>
      </c>
      <c r="AI95" s="14">
        <f t="shared" si="38"/>
        <v>0</v>
      </c>
      <c r="AJ95" s="14">
        <f t="shared" si="37"/>
        <v>0</v>
      </c>
      <c r="AK95" s="14">
        <f t="shared" si="37"/>
        <v>0</v>
      </c>
      <c r="AL95" s="14">
        <f t="shared" si="37"/>
        <v>0</v>
      </c>
      <c r="AM95" s="14">
        <f t="shared" si="37"/>
        <v>0</v>
      </c>
      <c r="AN95" s="14">
        <f t="shared" si="37"/>
        <v>0</v>
      </c>
      <c r="AO95" s="14">
        <f t="shared" si="37"/>
        <v>0</v>
      </c>
      <c r="AP95" s="14">
        <f t="shared" si="37"/>
        <v>0</v>
      </c>
      <c r="AQ95" s="14">
        <f t="shared" si="37"/>
        <v>0</v>
      </c>
      <c r="AR95" s="14">
        <f t="shared" si="37"/>
        <v>0</v>
      </c>
      <c r="AS95" s="14">
        <f t="shared" si="37"/>
        <v>0</v>
      </c>
      <c r="AT95" s="14">
        <f t="shared" si="37"/>
        <v>0</v>
      </c>
      <c r="AU95" s="14">
        <f t="shared" si="37"/>
        <v>0</v>
      </c>
      <c r="AV95" s="14">
        <f t="shared" si="37"/>
        <v>0</v>
      </c>
      <c r="AW95" s="14">
        <f t="shared" si="37"/>
        <v>0</v>
      </c>
      <c r="AX95" s="14">
        <f t="shared" si="37"/>
        <v>0</v>
      </c>
      <c r="AY95" s="14">
        <f t="shared" si="37"/>
        <v>0</v>
      </c>
      <c r="AZ95" s="14">
        <f t="shared" si="37"/>
        <v>0</v>
      </c>
      <c r="BA95" s="14">
        <f t="shared" si="37"/>
        <v>0</v>
      </c>
      <c r="BB95" s="14">
        <f t="shared" si="37"/>
        <v>0</v>
      </c>
      <c r="BC95" s="14">
        <f t="shared" si="37"/>
        <v>0</v>
      </c>
      <c r="BD95" s="14">
        <f t="shared" si="37"/>
        <v>0</v>
      </c>
      <c r="BE95" s="14">
        <f t="shared" si="37"/>
        <v>0</v>
      </c>
      <c r="BF95" s="14">
        <f t="shared" si="37"/>
        <v>0</v>
      </c>
      <c r="BG95" s="14">
        <f t="shared" si="37"/>
        <v>0</v>
      </c>
      <c r="BH95" s="14">
        <f t="shared" si="37"/>
        <v>0</v>
      </c>
      <c r="BI95" s="14">
        <f t="shared" si="37"/>
        <v>0</v>
      </c>
      <c r="BJ95" s="14">
        <f t="shared" si="37"/>
        <v>0</v>
      </c>
      <c r="BK95" s="14">
        <f t="shared" si="37"/>
        <v>0</v>
      </c>
      <c r="BO95" s="27">
        <f t="shared" si="36"/>
        <v>0</v>
      </c>
      <c r="BP95" s="27">
        <f t="shared" si="36"/>
        <v>0</v>
      </c>
      <c r="BQ95" s="27">
        <f t="shared" si="36"/>
        <v>0</v>
      </c>
      <c r="BR95" s="27">
        <f t="shared" si="36"/>
        <v>0</v>
      </c>
      <c r="BS95" s="27">
        <f t="shared" si="36"/>
        <v>0</v>
      </c>
      <c r="BT95" s="27">
        <f t="shared" si="36"/>
        <v>0</v>
      </c>
    </row>
    <row r="96" spans="1:72" hidden="1" outlineLevel="1" x14ac:dyDescent="0.25">
      <c r="A96" s="11"/>
      <c r="C96" s="51"/>
      <c r="D96" s="14">
        <f t="shared" si="38"/>
        <v>0</v>
      </c>
      <c r="E96" s="14">
        <f t="shared" si="38"/>
        <v>0</v>
      </c>
      <c r="F96" s="14">
        <f t="shared" si="38"/>
        <v>0</v>
      </c>
      <c r="G96" s="14">
        <f t="shared" si="38"/>
        <v>0</v>
      </c>
      <c r="H96" s="14">
        <f t="shared" si="38"/>
        <v>0</v>
      </c>
      <c r="I96" s="14">
        <f t="shared" si="38"/>
        <v>0</v>
      </c>
      <c r="J96" s="14">
        <f t="shared" si="38"/>
        <v>0</v>
      </c>
      <c r="K96" s="14">
        <f t="shared" si="38"/>
        <v>0</v>
      </c>
      <c r="L96" s="14">
        <f t="shared" si="38"/>
        <v>0</v>
      </c>
      <c r="M96" s="14">
        <f t="shared" si="38"/>
        <v>0</v>
      </c>
      <c r="N96" s="14">
        <f t="shared" si="38"/>
        <v>0</v>
      </c>
      <c r="O96" s="14">
        <f t="shared" si="38"/>
        <v>0</v>
      </c>
      <c r="P96" s="14">
        <f t="shared" si="38"/>
        <v>0</v>
      </c>
      <c r="Q96" s="14">
        <f t="shared" si="38"/>
        <v>0</v>
      </c>
      <c r="R96" s="14">
        <f t="shared" si="38"/>
        <v>0</v>
      </c>
      <c r="S96" s="14">
        <f t="shared" si="38"/>
        <v>0</v>
      </c>
      <c r="T96" s="14">
        <f t="shared" si="38"/>
        <v>0</v>
      </c>
      <c r="U96" s="14">
        <f t="shared" si="38"/>
        <v>0</v>
      </c>
      <c r="V96" s="14">
        <f t="shared" si="38"/>
        <v>0</v>
      </c>
      <c r="W96" s="14">
        <f t="shared" si="38"/>
        <v>0</v>
      </c>
      <c r="X96" s="14">
        <f t="shared" si="38"/>
        <v>0</v>
      </c>
      <c r="Y96" s="14">
        <f t="shared" si="38"/>
        <v>0</v>
      </c>
      <c r="Z96" s="14">
        <f t="shared" si="38"/>
        <v>0</v>
      </c>
      <c r="AA96" s="14">
        <f t="shared" si="38"/>
        <v>0</v>
      </c>
      <c r="AB96" s="14">
        <f t="shared" si="38"/>
        <v>0</v>
      </c>
      <c r="AC96" s="14">
        <f t="shared" si="38"/>
        <v>0</v>
      </c>
      <c r="AD96" s="14">
        <f t="shared" si="38"/>
        <v>0</v>
      </c>
      <c r="AE96" s="14">
        <f t="shared" si="38"/>
        <v>0</v>
      </c>
      <c r="AF96" s="14">
        <f t="shared" si="38"/>
        <v>0</v>
      </c>
      <c r="AG96" s="14">
        <f t="shared" si="38"/>
        <v>0</v>
      </c>
      <c r="AH96" s="14">
        <f t="shared" si="38"/>
        <v>0</v>
      </c>
      <c r="AI96" s="14">
        <f t="shared" ref="AI96" si="39">AI58+AI77</f>
        <v>0</v>
      </c>
      <c r="AJ96" s="14">
        <f t="shared" si="37"/>
        <v>0</v>
      </c>
      <c r="AK96" s="14">
        <f t="shared" si="37"/>
        <v>0</v>
      </c>
      <c r="AL96" s="14">
        <f t="shared" si="37"/>
        <v>0</v>
      </c>
      <c r="AM96" s="14">
        <f t="shared" si="37"/>
        <v>0</v>
      </c>
      <c r="AN96" s="14">
        <f t="shared" si="37"/>
        <v>0</v>
      </c>
      <c r="AO96" s="14">
        <f t="shared" si="37"/>
        <v>0</v>
      </c>
      <c r="AP96" s="14">
        <f t="shared" si="37"/>
        <v>0</v>
      </c>
      <c r="AQ96" s="14">
        <f t="shared" si="37"/>
        <v>0</v>
      </c>
      <c r="AR96" s="14">
        <f t="shared" si="37"/>
        <v>0</v>
      </c>
      <c r="AS96" s="14">
        <f t="shared" si="37"/>
        <v>0</v>
      </c>
      <c r="AT96" s="14">
        <f t="shared" si="37"/>
        <v>0</v>
      </c>
      <c r="AU96" s="14">
        <f t="shared" si="37"/>
        <v>0</v>
      </c>
      <c r="AV96" s="14">
        <f t="shared" si="37"/>
        <v>0</v>
      </c>
      <c r="AW96" s="14">
        <f t="shared" si="37"/>
        <v>0</v>
      </c>
      <c r="AX96" s="14">
        <f t="shared" ref="AX96:BK96" si="40">AX58+AX77</f>
        <v>0</v>
      </c>
      <c r="AY96" s="14">
        <f t="shared" si="40"/>
        <v>0</v>
      </c>
      <c r="AZ96" s="14">
        <f t="shared" si="40"/>
        <v>0</v>
      </c>
      <c r="BA96" s="14">
        <f t="shared" si="40"/>
        <v>0</v>
      </c>
      <c r="BB96" s="14">
        <f t="shared" si="40"/>
        <v>0</v>
      </c>
      <c r="BC96" s="14">
        <f t="shared" si="40"/>
        <v>0</v>
      </c>
      <c r="BD96" s="14">
        <f t="shared" si="40"/>
        <v>0</v>
      </c>
      <c r="BE96" s="14">
        <f t="shared" si="40"/>
        <v>0</v>
      </c>
      <c r="BF96" s="14">
        <f t="shared" si="40"/>
        <v>0</v>
      </c>
      <c r="BG96" s="14">
        <f t="shared" si="40"/>
        <v>0</v>
      </c>
      <c r="BH96" s="14">
        <f t="shared" si="40"/>
        <v>0</v>
      </c>
      <c r="BI96" s="14">
        <f t="shared" si="40"/>
        <v>0</v>
      </c>
      <c r="BJ96" s="14">
        <f t="shared" si="40"/>
        <v>0</v>
      </c>
      <c r="BK96" s="14">
        <f t="shared" si="40"/>
        <v>0</v>
      </c>
      <c r="BO96" s="27">
        <f t="shared" si="36"/>
        <v>0</v>
      </c>
      <c r="BP96" s="27">
        <f t="shared" si="36"/>
        <v>0</v>
      </c>
      <c r="BQ96" s="27">
        <f t="shared" si="36"/>
        <v>0</v>
      </c>
      <c r="BR96" s="27">
        <f t="shared" si="36"/>
        <v>0</v>
      </c>
      <c r="BS96" s="27">
        <f t="shared" si="36"/>
        <v>0</v>
      </c>
      <c r="BT96" s="27">
        <f t="shared" si="36"/>
        <v>0</v>
      </c>
    </row>
    <row r="97" spans="1:72" hidden="1" outlineLevel="2" x14ac:dyDescent="0.25">
      <c r="A97" s="11"/>
      <c r="C97" s="2"/>
      <c r="D97" s="14">
        <f t="shared" ref="D97:BK100" si="41">D59+D78</f>
        <v>0</v>
      </c>
      <c r="E97" s="14">
        <f t="shared" si="41"/>
        <v>0</v>
      </c>
      <c r="F97" s="14">
        <f t="shared" si="41"/>
        <v>0</v>
      </c>
      <c r="G97" s="14">
        <f t="shared" si="41"/>
        <v>0</v>
      </c>
      <c r="H97" s="14">
        <f t="shared" si="41"/>
        <v>0</v>
      </c>
      <c r="I97" s="14">
        <f t="shared" si="41"/>
        <v>0</v>
      </c>
      <c r="J97" s="14">
        <f t="shared" si="41"/>
        <v>0</v>
      </c>
      <c r="K97" s="14">
        <f t="shared" si="41"/>
        <v>0</v>
      </c>
      <c r="L97" s="14">
        <f t="shared" si="41"/>
        <v>0</v>
      </c>
      <c r="M97" s="14">
        <f t="shared" si="41"/>
        <v>0</v>
      </c>
      <c r="N97" s="14">
        <f t="shared" si="41"/>
        <v>0</v>
      </c>
      <c r="O97" s="14">
        <f t="shared" si="41"/>
        <v>0</v>
      </c>
      <c r="P97" s="14">
        <f t="shared" si="41"/>
        <v>0</v>
      </c>
      <c r="Q97" s="14">
        <f t="shared" si="41"/>
        <v>0</v>
      </c>
      <c r="R97" s="14">
        <f t="shared" si="41"/>
        <v>0</v>
      </c>
      <c r="S97" s="14">
        <f t="shared" si="41"/>
        <v>0</v>
      </c>
      <c r="T97" s="14">
        <f t="shared" si="41"/>
        <v>0</v>
      </c>
      <c r="U97" s="14">
        <f t="shared" si="41"/>
        <v>0</v>
      </c>
      <c r="V97" s="14">
        <f t="shared" si="41"/>
        <v>0</v>
      </c>
      <c r="W97" s="14">
        <f t="shared" si="41"/>
        <v>0</v>
      </c>
      <c r="X97" s="14">
        <f t="shared" si="41"/>
        <v>0</v>
      </c>
      <c r="Y97" s="14">
        <f t="shared" si="41"/>
        <v>0</v>
      </c>
      <c r="Z97" s="14">
        <f t="shared" si="41"/>
        <v>0</v>
      </c>
      <c r="AA97" s="14">
        <f t="shared" si="41"/>
        <v>0</v>
      </c>
      <c r="AB97" s="14">
        <f t="shared" si="41"/>
        <v>0</v>
      </c>
      <c r="AC97" s="14">
        <f t="shared" si="41"/>
        <v>0</v>
      </c>
      <c r="AD97" s="14">
        <f t="shared" si="41"/>
        <v>0</v>
      </c>
      <c r="AE97" s="14">
        <f t="shared" si="41"/>
        <v>0</v>
      </c>
      <c r="AF97" s="14">
        <f t="shared" si="41"/>
        <v>0</v>
      </c>
      <c r="AG97" s="14">
        <f t="shared" si="41"/>
        <v>0</v>
      </c>
      <c r="AH97" s="14">
        <f t="shared" si="41"/>
        <v>0</v>
      </c>
      <c r="AI97" s="14">
        <f t="shared" si="41"/>
        <v>0</v>
      </c>
      <c r="AJ97" s="14">
        <f t="shared" si="41"/>
        <v>0</v>
      </c>
      <c r="AK97" s="14">
        <f t="shared" si="41"/>
        <v>0</v>
      </c>
      <c r="AL97" s="14">
        <f t="shared" si="41"/>
        <v>0</v>
      </c>
      <c r="AM97" s="14">
        <f t="shared" si="41"/>
        <v>0</v>
      </c>
      <c r="AN97" s="14">
        <f t="shared" si="41"/>
        <v>0</v>
      </c>
      <c r="AO97" s="14">
        <f t="shared" si="41"/>
        <v>0</v>
      </c>
      <c r="AP97" s="14">
        <f t="shared" si="41"/>
        <v>0</v>
      </c>
      <c r="AQ97" s="14">
        <f t="shared" si="41"/>
        <v>0</v>
      </c>
      <c r="AR97" s="14">
        <f t="shared" si="41"/>
        <v>0</v>
      </c>
      <c r="AS97" s="14">
        <f t="shared" si="41"/>
        <v>0</v>
      </c>
      <c r="AT97" s="14">
        <f t="shared" si="41"/>
        <v>0</v>
      </c>
      <c r="AU97" s="14">
        <f t="shared" si="41"/>
        <v>0</v>
      </c>
      <c r="AV97" s="14">
        <f t="shared" si="41"/>
        <v>0</v>
      </c>
      <c r="AW97" s="14">
        <f t="shared" si="41"/>
        <v>0</v>
      </c>
      <c r="AX97" s="14">
        <f t="shared" si="41"/>
        <v>0</v>
      </c>
      <c r="AY97" s="14">
        <f t="shared" si="41"/>
        <v>0</v>
      </c>
      <c r="AZ97" s="14">
        <f t="shared" si="41"/>
        <v>0</v>
      </c>
      <c r="BA97" s="14">
        <f t="shared" si="41"/>
        <v>0</v>
      </c>
      <c r="BB97" s="14">
        <f t="shared" si="41"/>
        <v>0</v>
      </c>
      <c r="BC97" s="14">
        <f t="shared" si="41"/>
        <v>0</v>
      </c>
      <c r="BD97" s="14">
        <f t="shared" si="41"/>
        <v>0</v>
      </c>
      <c r="BE97" s="14">
        <f t="shared" si="41"/>
        <v>0</v>
      </c>
      <c r="BF97" s="14">
        <f t="shared" si="41"/>
        <v>0</v>
      </c>
      <c r="BG97" s="14">
        <f t="shared" si="41"/>
        <v>0</v>
      </c>
      <c r="BH97" s="14">
        <f t="shared" si="41"/>
        <v>0</v>
      </c>
      <c r="BI97" s="14">
        <f t="shared" si="41"/>
        <v>0</v>
      </c>
      <c r="BJ97" s="14">
        <f t="shared" si="41"/>
        <v>0</v>
      </c>
      <c r="BK97" s="14">
        <f t="shared" si="41"/>
        <v>0</v>
      </c>
      <c r="BO97" s="27">
        <f t="shared" si="36"/>
        <v>0</v>
      </c>
      <c r="BP97" s="27">
        <f t="shared" si="36"/>
        <v>0</v>
      </c>
      <c r="BQ97" s="27">
        <f t="shared" si="36"/>
        <v>0</v>
      </c>
      <c r="BR97" s="27">
        <f t="shared" si="36"/>
        <v>0</v>
      </c>
      <c r="BS97" s="27">
        <f t="shared" si="36"/>
        <v>0</v>
      </c>
      <c r="BT97" s="27">
        <f t="shared" si="36"/>
        <v>0</v>
      </c>
    </row>
    <row r="98" spans="1:72" hidden="1" outlineLevel="2" x14ac:dyDescent="0.25">
      <c r="A98" s="11"/>
      <c r="C98" s="2"/>
      <c r="D98" s="14">
        <f t="shared" si="41"/>
        <v>0</v>
      </c>
      <c r="E98" s="14">
        <f t="shared" si="41"/>
        <v>0</v>
      </c>
      <c r="F98" s="14">
        <f t="shared" si="41"/>
        <v>0</v>
      </c>
      <c r="G98" s="14">
        <f t="shared" si="41"/>
        <v>0</v>
      </c>
      <c r="H98" s="14">
        <f t="shared" si="41"/>
        <v>0</v>
      </c>
      <c r="I98" s="14">
        <f t="shared" si="41"/>
        <v>0</v>
      </c>
      <c r="J98" s="14">
        <f t="shared" si="41"/>
        <v>0</v>
      </c>
      <c r="K98" s="14">
        <f t="shared" si="41"/>
        <v>0</v>
      </c>
      <c r="L98" s="14">
        <f t="shared" si="41"/>
        <v>0</v>
      </c>
      <c r="M98" s="14">
        <f t="shared" si="41"/>
        <v>0</v>
      </c>
      <c r="N98" s="14">
        <f t="shared" si="41"/>
        <v>0</v>
      </c>
      <c r="O98" s="14">
        <f t="shared" si="41"/>
        <v>0</v>
      </c>
      <c r="P98" s="14">
        <f t="shared" si="41"/>
        <v>0</v>
      </c>
      <c r="Q98" s="14">
        <f t="shared" si="41"/>
        <v>0</v>
      </c>
      <c r="R98" s="14">
        <f t="shared" si="41"/>
        <v>0</v>
      </c>
      <c r="S98" s="14">
        <f t="shared" si="41"/>
        <v>0</v>
      </c>
      <c r="T98" s="14">
        <f t="shared" si="41"/>
        <v>0</v>
      </c>
      <c r="U98" s="14">
        <f t="shared" si="41"/>
        <v>0</v>
      </c>
      <c r="V98" s="14">
        <f t="shared" si="41"/>
        <v>0</v>
      </c>
      <c r="W98" s="14">
        <f t="shared" si="41"/>
        <v>0</v>
      </c>
      <c r="X98" s="14">
        <f t="shared" si="41"/>
        <v>0</v>
      </c>
      <c r="Y98" s="14">
        <f t="shared" si="41"/>
        <v>0</v>
      </c>
      <c r="Z98" s="14">
        <f t="shared" si="41"/>
        <v>0</v>
      </c>
      <c r="AA98" s="14">
        <f t="shared" si="41"/>
        <v>0</v>
      </c>
      <c r="AB98" s="14">
        <f t="shared" si="41"/>
        <v>0</v>
      </c>
      <c r="AC98" s="14">
        <f t="shared" si="41"/>
        <v>0</v>
      </c>
      <c r="AD98" s="14">
        <f t="shared" si="41"/>
        <v>0</v>
      </c>
      <c r="AE98" s="14">
        <f t="shared" si="41"/>
        <v>0</v>
      </c>
      <c r="AF98" s="14">
        <f t="shared" si="41"/>
        <v>0</v>
      </c>
      <c r="AG98" s="14">
        <f t="shared" si="41"/>
        <v>0</v>
      </c>
      <c r="AH98" s="14">
        <f t="shared" si="41"/>
        <v>0</v>
      </c>
      <c r="AI98" s="14">
        <f t="shared" si="41"/>
        <v>0</v>
      </c>
      <c r="AJ98" s="14">
        <f t="shared" si="41"/>
        <v>0</v>
      </c>
      <c r="AK98" s="14">
        <f t="shared" si="41"/>
        <v>0</v>
      </c>
      <c r="AL98" s="14">
        <f t="shared" si="41"/>
        <v>0</v>
      </c>
      <c r="AM98" s="14">
        <f t="shared" si="41"/>
        <v>0</v>
      </c>
      <c r="AN98" s="14">
        <f t="shared" si="41"/>
        <v>0</v>
      </c>
      <c r="AO98" s="14">
        <f t="shared" si="41"/>
        <v>0</v>
      </c>
      <c r="AP98" s="14">
        <f t="shared" si="41"/>
        <v>0</v>
      </c>
      <c r="AQ98" s="14">
        <f t="shared" si="41"/>
        <v>0</v>
      </c>
      <c r="AR98" s="14">
        <f t="shared" si="41"/>
        <v>0</v>
      </c>
      <c r="AS98" s="14">
        <f t="shared" si="41"/>
        <v>0</v>
      </c>
      <c r="AT98" s="14">
        <f t="shared" si="41"/>
        <v>0</v>
      </c>
      <c r="AU98" s="14">
        <f t="shared" si="41"/>
        <v>0</v>
      </c>
      <c r="AV98" s="14">
        <f t="shared" si="41"/>
        <v>0</v>
      </c>
      <c r="AW98" s="14">
        <f t="shared" si="41"/>
        <v>0</v>
      </c>
      <c r="AX98" s="14">
        <f t="shared" si="41"/>
        <v>0</v>
      </c>
      <c r="AY98" s="14">
        <f t="shared" si="41"/>
        <v>0</v>
      </c>
      <c r="AZ98" s="14">
        <f t="shared" si="41"/>
        <v>0</v>
      </c>
      <c r="BA98" s="14">
        <f t="shared" si="41"/>
        <v>0</v>
      </c>
      <c r="BB98" s="14">
        <f t="shared" si="41"/>
        <v>0</v>
      </c>
      <c r="BC98" s="14">
        <f t="shared" si="41"/>
        <v>0</v>
      </c>
      <c r="BD98" s="14">
        <f t="shared" si="41"/>
        <v>0</v>
      </c>
      <c r="BE98" s="14">
        <f t="shared" si="41"/>
        <v>0</v>
      </c>
      <c r="BF98" s="14">
        <f t="shared" si="41"/>
        <v>0</v>
      </c>
      <c r="BG98" s="14">
        <f t="shared" si="41"/>
        <v>0</v>
      </c>
      <c r="BH98" s="14">
        <f t="shared" si="41"/>
        <v>0</v>
      </c>
      <c r="BI98" s="14">
        <f t="shared" si="41"/>
        <v>0</v>
      </c>
      <c r="BJ98" s="14">
        <f t="shared" si="41"/>
        <v>0</v>
      </c>
      <c r="BK98" s="14">
        <f t="shared" si="41"/>
        <v>0</v>
      </c>
      <c r="BO98" s="27">
        <f t="shared" si="36"/>
        <v>0</v>
      </c>
      <c r="BP98" s="27">
        <f t="shared" si="36"/>
        <v>0</v>
      </c>
      <c r="BQ98" s="27">
        <f t="shared" si="36"/>
        <v>0</v>
      </c>
      <c r="BR98" s="27">
        <f t="shared" si="36"/>
        <v>0</v>
      </c>
      <c r="BS98" s="27">
        <f t="shared" si="36"/>
        <v>0</v>
      </c>
      <c r="BT98" s="27">
        <f t="shared" si="36"/>
        <v>0</v>
      </c>
    </row>
    <row r="99" spans="1:72" hidden="1" outlineLevel="1" x14ac:dyDescent="0.25">
      <c r="A99" s="11"/>
      <c r="C99" s="51"/>
      <c r="D99" s="14">
        <f t="shared" si="41"/>
        <v>0</v>
      </c>
      <c r="E99" s="14">
        <f t="shared" si="41"/>
        <v>0</v>
      </c>
      <c r="F99" s="14">
        <f t="shared" si="41"/>
        <v>0</v>
      </c>
      <c r="G99" s="14">
        <f t="shared" si="41"/>
        <v>0</v>
      </c>
      <c r="H99" s="14">
        <f t="shared" si="41"/>
        <v>0</v>
      </c>
      <c r="I99" s="14">
        <f t="shared" si="41"/>
        <v>0</v>
      </c>
      <c r="J99" s="14">
        <f t="shared" si="41"/>
        <v>0</v>
      </c>
      <c r="K99" s="14">
        <f t="shared" si="41"/>
        <v>0</v>
      </c>
      <c r="L99" s="14">
        <f t="shared" si="41"/>
        <v>0</v>
      </c>
      <c r="M99" s="14">
        <f t="shared" si="41"/>
        <v>0</v>
      </c>
      <c r="N99" s="14">
        <f t="shared" si="41"/>
        <v>0</v>
      </c>
      <c r="O99" s="14">
        <f t="shared" si="41"/>
        <v>0</v>
      </c>
      <c r="P99" s="14">
        <f t="shared" si="41"/>
        <v>0</v>
      </c>
      <c r="Q99" s="14">
        <f t="shared" si="41"/>
        <v>0</v>
      </c>
      <c r="R99" s="14">
        <f t="shared" si="41"/>
        <v>0</v>
      </c>
      <c r="S99" s="14">
        <f t="shared" si="41"/>
        <v>0</v>
      </c>
      <c r="T99" s="14">
        <f t="shared" si="41"/>
        <v>0</v>
      </c>
      <c r="U99" s="14">
        <f t="shared" si="41"/>
        <v>0</v>
      </c>
      <c r="V99" s="14">
        <f t="shared" si="41"/>
        <v>0</v>
      </c>
      <c r="W99" s="14">
        <f t="shared" si="41"/>
        <v>0</v>
      </c>
      <c r="X99" s="14">
        <f t="shared" si="41"/>
        <v>0</v>
      </c>
      <c r="Y99" s="14">
        <f t="shared" si="41"/>
        <v>0</v>
      </c>
      <c r="Z99" s="14">
        <f t="shared" si="41"/>
        <v>0</v>
      </c>
      <c r="AA99" s="14">
        <f t="shared" si="41"/>
        <v>0</v>
      </c>
      <c r="AB99" s="14">
        <f t="shared" si="41"/>
        <v>0</v>
      </c>
      <c r="AC99" s="14">
        <f t="shared" si="41"/>
        <v>0</v>
      </c>
      <c r="AD99" s="14">
        <f t="shared" si="41"/>
        <v>0</v>
      </c>
      <c r="AE99" s="14">
        <f t="shared" si="41"/>
        <v>0</v>
      </c>
      <c r="AF99" s="14">
        <f t="shared" si="41"/>
        <v>0</v>
      </c>
      <c r="AG99" s="14">
        <f t="shared" si="41"/>
        <v>0</v>
      </c>
      <c r="AH99" s="14">
        <f t="shared" si="41"/>
        <v>0</v>
      </c>
      <c r="AI99" s="14">
        <f t="shared" si="41"/>
        <v>0</v>
      </c>
      <c r="AJ99" s="14">
        <f t="shared" si="41"/>
        <v>0</v>
      </c>
      <c r="AK99" s="14">
        <f t="shared" si="41"/>
        <v>0</v>
      </c>
      <c r="AL99" s="14">
        <f t="shared" si="41"/>
        <v>0</v>
      </c>
      <c r="AM99" s="14">
        <f t="shared" si="41"/>
        <v>0</v>
      </c>
      <c r="AN99" s="14">
        <f t="shared" si="41"/>
        <v>0</v>
      </c>
      <c r="AO99" s="14">
        <f t="shared" si="41"/>
        <v>0</v>
      </c>
      <c r="AP99" s="14">
        <f t="shared" si="41"/>
        <v>0</v>
      </c>
      <c r="AQ99" s="14">
        <f t="shared" si="41"/>
        <v>0</v>
      </c>
      <c r="AR99" s="14">
        <f t="shared" si="41"/>
        <v>0</v>
      </c>
      <c r="AS99" s="14">
        <f t="shared" si="41"/>
        <v>0</v>
      </c>
      <c r="AT99" s="14">
        <f t="shared" si="41"/>
        <v>0</v>
      </c>
      <c r="AU99" s="14">
        <f t="shared" si="41"/>
        <v>0</v>
      </c>
      <c r="AV99" s="14">
        <f t="shared" si="41"/>
        <v>0</v>
      </c>
      <c r="AW99" s="14">
        <f t="shared" si="41"/>
        <v>0</v>
      </c>
      <c r="AX99" s="14">
        <f t="shared" si="41"/>
        <v>0</v>
      </c>
      <c r="AY99" s="14">
        <f t="shared" si="41"/>
        <v>0</v>
      </c>
      <c r="AZ99" s="14">
        <f t="shared" si="41"/>
        <v>0</v>
      </c>
      <c r="BA99" s="14">
        <f t="shared" si="41"/>
        <v>0</v>
      </c>
      <c r="BB99" s="14">
        <f t="shared" si="41"/>
        <v>0</v>
      </c>
      <c r="BC99" s="14">
        <f t="shared" si="41"/>
        <v>0</v>
      </c>
      <c r="BD99" s="14">
        <f t="shared" si="41"/>
        <v>0</v>
      </c>
      <c r="BE99" s="14">
        <f t="shared" si="41"/>
        <v>0</v>
      </c>
      <c r="BF99" s="14">
        <f t="shared" si="41"/>
        <v>0</v>
      </c>
      <c r="BG99" s="14">
        <f t="shared" si="41"/>
        <v>0</v>
      </c>
      <c r="BH99" s="14">
        <f t="shared" si="41"/>
        <v>0</v>
      </c>
      <c r="BI99" s="14">
        <f t="shared" si="41"/>
        <v>0</v>
      </c>
      <c r="BJ99" s="14">
        <f t="shared" si="41"/>
        <v>0</v>
      </c>
      <c r="BK99" s="14">
        <f t="shared" si="41"/>
        <v>0</v>
      </c>
      <c r="BO99" s="27">
        <f t="shared" si="36"/>
        <v>0</v>
      </c>
      <c r="BP99" s="27">
        <f t="shared" si="36"/>
        <v>0</v>
      </c>
      <c r="BQ99" s="27">
        <f t="shared" si="36"/>
        <v>0</v>
      </c>
      <c r="BR99" s="27">
        <f t="shared" si="36"/>
        <v>0</v>
      </c>
      <c r="BS99" s="27">
        <f t="shared" si="36"/>
        <v>0</v>
      </c>
      <c r="BT99" s="27">
        <f t="shared" si="36"/>
        <v>0</v>
      </c>
    </row>
    <row r="100" spans="1:72" collapsed="1" x14ac:dyDescent="0.25">
      <c r="C100" s="3" t="s">
        <v>23</v>
      </c>
      <c r="D100" s="15">
        <f t="shared" si="41"/>
        <v>0</v>
      </c>
      <c r="E100" s="15">
        <f t="shared" si="41"/>
        <v>0</v>
      </c>
      <c r="F100" s="15">
        <f t="shared" si="41"/>
        <v>0</v>
      </c>
      <c r="G100" s="15">
        <f t="shared" si="41"/>
        <v>0</v>
      </c>
      <c r="H100" s="15">
        <f t="shared" si="41"/>
        <v>0</v>
      </c>
      <c r="I100" s="15">
        <f t="shared" si="41"/>
        <v>0</v>
      </c>
      <c r="J100" s="15">
        <f t="shared" si="41"/>
        <v>0</v>
      </c>
      <c r="K100" s="15">
        <f t="shared" si="41"/>
        <v>0</v>
      </c>
      <c r="L100" s="15">
        <f t="shared" si="41"/>
        <v>0</v>
      </c>
      <c r="M100" s="15">
        <f t="shared" si="41"/>
        <v>0</v>
      </c>
      <c r="N100" s="15">
        <f t="shared" si="41"/>
        <v>0</v>
      </c>
      <c r="O100" s="15">
        <f t="shared" si="41"/>
        <v>0</v>
      </c>
      <c r="P100" s="15">
        <f t="shared" si="41"/>
        <v>0</v>
      </c>
      <c r="Q100" s="15">
        <f t="shared" si="41"/>
        <v>0</v>
      </c>
      <c r="R100" s="15">
        <f t="shared" si="41"/>
        <v>0</v>
      </c>
      <c r="S100" s="15">
        <f t="shared" si="41"/>
        <v>0</v>
      </c>
      <c r="T100" s="15">
        <f t="shared" si="41"/>
        <v>0</v>
      </c>
      <c r="U100" s="15">
        <f t="shared" si="41"/>
        <v>0</v>
      </c>
      <c r="V100" s="15">
        <f t="shared" si="41"/>
        <v>0</v>
      </c>
      <c r="W100" s="15">
        <f t="shared" si="41"/>
        <v>0</v>
      </c>
      <c r="X100" s="15">
        <f t="shared" si="41"/>
        <v>0</v>
      </c>
      <c r="Y100" s="15">
        <f t="shared" si="41"/>
        <v>0</v>
      </c>
      <c r="Z100" s="15">
        <f t="shared" si="41"/>
        <v>0</v>
      </c>
      <c r="AA100" s="15">
        <f t="shared" si="41"/>
        <v>0</v>
      </c>
      <c r="AB100" s="15">
        <f t="shared" si="41"/>
        <v>0</v>
      </c>
      <c r="AC100" s="15">
        <f t="shared" si="41"/>
        <v>0</v>
      </c>
      <c r="AD100" s="15">
        <f t="shared" si="41"/>
        <v>0</v>
      </c>
      <c r="AE100" s="15">
        <f t="shared" si="41"/>
        <v>0</v>
      </c>
      <c r="AF100" s="15">
        <f t="shared" si="41"/>
        <v>0</v>
      </c>
      <c r="AG100" s="15">
        <f t="shared" si="41"/>
        <v>0</v>
      </c>
      <c r="AH100" s="15">
        <f t="shared" si="41"/>
        <v>0</v>
      </c>
      <c r="AI100" s="15">
        <f t="shared" si="41"/>
        <v>0</v>
      </c>
      <c r="AJ100" s="15">
        <f t="shared" si="41"/>
        <v>0</v>
      </c>
      <c r="AK100" s="15">
        <f t="shared" si="41"/>
        <v>0</v>
      </c>
      <c r="AL100" s="15">
        <f t="shared" si="41"/>
        <v>0</v>
      </c>
      <c r="AM100" s="15">
        <f t="shared" si="41"/>
        <v>0</v>
      </c>
      <c r="AN100" s="15">
        <f t="shared" si="41"/>
        <v>0</v>
      </c>
      <c r="AO100" s="15">
        <f t="shared" si="41"/>
        <v>0</v>
      </c>
      <c r="AP100" s="15">
        <f t="shared" si="41"/>
        <v>0</v>
      </c>
      <c r="AQ100" s="15">
        <f t="shared" si="41"/>
        <v>0</v>
      </c>
      <c r="AR100" s="15">
        <f t="shared" si="41"/>
        <v>0</v>
      </c>
      <c r="AS100" s="15">
        <f t="shared" si="41"/>
        <v>0</v>
      </c>
      <c r="AT100" s="15">
        <f t="shared" si="41"/>
        <v>0</v>
      </c>
      <c r="AU100" s="15">
        <f t="shared" si="41"/>
        <v>0</v>
      </c>
      <c r="AV100" s="15">
        <f t="shared" si="41"/>
        <v>0</v>
      </c>
      <c r="AW100" s="15">
        <f t="shared" si="41"/>
        <v>0</v>
      </c>
      <c r="AX100" s="15">
        <f t="shared" si="41"/>
        <v>0</v>
      </c>
      <c r="AY100" s="15">
        <f t="shared" si="41"/>
        <v>0</v>
      </c>
      <c r="AZ100" s="15">
        <f t="shared" si="41"/>
        <v>4.2741989302137684E-2</v>
      </c>
      <c r="BA100" s="15">
        <f t="shared" si="41"/>
        <v>4.2744765559124875E-2</v>
      </c>
      <c r="BB100" s="15">
        <f t="shared" si="41"/>
        <v>4.2690167493141029E-2</v>
      </c>
      <c r="BC100" s="15">
        <f t="shared" si="41"/>
        <v>4.2669464282735659E-2</v>
      </c>
      <c r="BD100" s="15">
        <f t="shared" si="41"/>
        <v>4.27598123016244E-2</v>
      </c>
      <c r="BE100" s="15">
        <f t="shared" si="41"/>
        <v>4.2802380030202425E-2</v>
      </c>
      <c r="BF100" s="15">
        <f t="shared" si="41"/>
        <v>4.2827211066107429E-2</v>
      </c>
      <c r="BG100" s="15">
        <f t="shared" si="41"/>
        <v>4.2814626509851239E-2</v>
      </c>
      <c r="BH100" s="15">
        <f t="shared" si="41"/>
        <v>4.2664658855869897E-2</v>
      </c>
      <c r="BI100" s="15">
        <f t="shared" si="41"/>
        <v>4.2744052203406158E-2</v>
      </c>
      <c r="BJ100" s="15">
        <f t="shared" si="41"/>
        <v>4.2808429249853397E-2</v>
      </c>
      <c r="BK100" s="15">
        <f t="shared" si="41"/>
        <v>4.2810883067663674E-2</v>
      </c>
      <c r="BO100" s="28">
        <f t="shared" ref="BO100:BT100" si="42">BO62+BO81</f>
        <v>0</v>
      </c>
      <c r="BP100" s="28">
        <f t="shared" si="42"/>
        <v>4.2727379421269918E-2</v>
      </c>
      <c r="BQ100" s="28">
        <f t="shared" si="42"/>
        <v>0</v>
      </c>
      <c r="BR100" s="28">
        <f t="shared" si="42"/>
        <v>0</v>
      </c>
      <c r="BS100" s="28">
        <f t="shared" si="42"/>
        <v>0</v>
      </c>
      <c r="BT100" s="28">
        <f t="shared" si="42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E103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F103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G103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H103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I103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J103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K103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L103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M103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N103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O103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P103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Q103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R103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S103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T103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U103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V103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W103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X103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Y103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Z103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A103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B103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C103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D103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E103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F103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G103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H103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I103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J103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K103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L103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M103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N103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O103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P103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Q103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R103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S103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T103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U103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V103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W103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X103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Y103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Producto].&amp;["&amp;$C103&amp;"]")/1000,0)</f>
        <v>0</v>
      </c>
      <c r="AZ103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508.92854169999998</v>
      </c>
      <c r="BA103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461.5902529</v>
      </c>
      <c r="BB103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517.95051599999999</v>
      </c>
      <c r="BC103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519.31023849999997</v>
      </c>
      <c r="BD103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527.36858080000002</v>
      </c>
      <c r="BE103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495.0509821</v>
      </c>
      <c r="BF103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604.99414750000005</v>
      </c>
      <c r="BG103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499.59789860000001</v>
      </c>
      <c r="BH103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456.10205980000001</v>
      </c>
      <c r="BI103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488.54684359999999</v>
      </c>
      <c r="BJ103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482.39154330000002</v>
      </c>
      <c r="BK103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"[Base_Cuenta_Sueldo_P].[Metrica]","[Base_Cuenta_Sueldo_P].[Metrica].&amp;["&amp;$A103&amp;"]",
"[Base_Cuenta_Sueldo_P].[SEGMENTO_DESCRIP]","[Base_Cuenta_Sueldo_P].[SEGMENTO_DESCRIP].&amp;["&amp;$C$6&amp;"]",
"[Base_Cuenta_Sueldo_P].[Sub Producto]","[Base_Cuenta_Sueldo_P].[Sub Producto].&amp;["&amp;$C103&amp;"]")/1000,0)</f>
        <v>616.55431329999999</v>
      </c>
      <c r="BO103" s="23">
        <f t="shared" ref="BO103:BT117" si="43">SUMIFS($D103:$BM103,$D$6:$BM$6,"&gt;="&amp;BO$2,$D$6:$BM$6,"&lt;="&amp;BO$6,$D$5:$BM$5,BO$5)</f>
        <v>0</v>
      </c>
      <c r="BP103" s="23">
        <f t="shared" si="43"/>
        <v>2535.1481298999997</v>
      </c>
      <c r="BQ103" s="23">
        <f t="shared" si="43"/>
        <v>0</v>
      </c>
      <c r="BR103" s="23">
        <f t="shared" si="43"/>
        <v>0</v>
      </c>
      <c r="BS103" s="23">
        <f t="shared" si="43"/>
        <v>0</v>
      </c>
      <c r="BT103" s="23">
        <f t="shared" si="43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3"/>
        <v>0</v>
      </c>
      <c r="BP104" s="23">
        <f t="shared" si="43"/>
        <v>0</v>
      </c>
      <c r="BQ104" s="23">
        <f t="shared" si="43"/>
        <v>0</v>
      </c>
      <c r="BR104" s="23">
        <f t="shared" si="43"/>
        <v>0</v>
      </c>
      <c r="BS104" s="23">
        <f t="shared" si="43"/>
        <v>0</v>
      </c>
      <c r="BT104" s="23">
        <f t="shared" si="43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3"/>
        <v>0</v>
      </c>
      <c r="BP105" s="23">
        <f t="shared" si="43"/>
        <v>0</v>
      </c>
      <c r="BQ105" s="23">
        <f t="shared" si="43"/>
        <v>0</v>
      </c>
      <c r="BR105" s="23">
        <f t="shared" si="43"/>
        <v>0</v>
      </c>
      <c r="BS105" s="23">
        <f t="shared" si="43"/>
        <v>0</v>
      </c>
      <c r="BT105" s="23">
        <f t="shared" si="43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3"/>
        <v>0</v>
      </c>
      <c r="BP106" s="23">
        <f t="shared" si="43"/>
        <v>0</v>
      </c>
      <c r="BQ106" s="23">
        <f t="shared" si="43"/>
        <v>0</v>
      </c>
      <c r="BR106" s="23">
        <f t="shared" si="43"/>
        <v>0</v>
      </c>
      <c r="BS106" s="23">
        <f t="shared" si="43"/>
        <v>0</v>
      </c>
      <c r="BT106" s="23">
        <f t="shared" si="43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3"/>
        <v>0</v>
      </c>
      <c r="BP107" s="23">
        <f t="shared" si="43"/>
        <v>0</v>
      </c>
      <c r="BQ107" s="23">
        <f t="shared" si="43"/>
        <v>0</v>
      </c>
      <c r="BR107" s="23">
        <f t="shared" si="43"/>
        <v>0</v>
      </c>
      <c r="BS107" s="23">
        <f t="shared" si="43"/>
        <v>0</v>
      </c>
      <c r="BT107" s="23">
        <f t="shared" si="43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3"/>
        <v>0</v>
      </c>
      <c r="BP108" s="23">
        <f t="shared" si="43"/>
        <v>0</v>
      </c>
      <c r="BQ108" s="23">
        <f t="shared" si="43"/>
        <v>0</v>
      </c>
      <c r="BR108" s="23">
        <f t="shared" si="43"/>
        <v>0</v>
      </c>
      <c r="BS108" s="23">
        <f t="shared" si="43"/>
        <v>0</v>
      </c>
      <c r="BT108" s="23">
        <f t="shared" si="43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3"/>
        <v>0</v>
      </c>
      <c r="BP109" s="23">
        <f t="shared" si="43"/>
        <v>0</v>
      </c>
      <c r="BQ109" s="23">
        <f t="shared" si="43"/>
        <v>0</v>
      </c>
      <c r="BR109" s="23">
        <f t="shared" si="43"/>
        <v>0</v>
      </c>
      <c r="BS109" s="23">
        <f t="shared" si="43"/>
        <v>0</v>
      </c>
      <c r="BT109" s="23">
        <f t="shared" si="43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3"/>
        <v>0</v>
      </c>
      <c r="BP110" s="23">
        <f t="shared" si="43"/>
        <v>0</v>
      </c>
      <c r="BQ110" s="23">
        <f t="shared" si="43"/>
        <v>0</v>
      </c>
      <c r="BR110" s="23">
        <f t="shared" si="43"/>
        <v>0</v>
      </c>
      <c r="BS110" s="23">
        <f t="shared" si="43"/>
        <v>0</v>
      </c>
      <c r="BT110" s="23">
        <f t="shared" si="43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4">SUM(BO103:BO110)</f>
        <v>0</v>
      </c>
      <c r="BP111" s="53">
        <f t="shared" si="44"/>
        <v>2535.1481298999997</v>
      </c>
      <c r="BQ111" s="53">
        <f t="shared" si="44"/>
        <v>0</v>
      </c>
      <c r="BR111" s="53">
        <f t="shared" si="44"/>
        <v>0</v>
      </c>
      <c r="BS111" s="53">
        <f t="shared" si="44"/>
        <v>0</v>
      </c>
      <c r="BT111" s="53">
        <f t="shared" si="44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3"/>
        <v>0</v>
      </c>
      <c r="BP112" s="23">
        <f t="shared" si="43"/>
        <v>0</v>
      </c>
      <c r="BQ112" s="23">
        <f t="shared" si="43"/>
        <v>0</v>
      </c>
      <c r="BR112" s="23">
        <f t="shared" si="43"/>
        <v>0</v>
      </c>
      <c r="BS112" s="23">
        <f t="shared" si="43"/>
        <v>0</v>
      </c>
      <c r="BT112" s="23">
        <f t="shared" si="43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3"/>
        <v>0</v>
      </c>
      <c r="BP113" s="23">
        <f t="shared" si="43"/>
        <v>0</v>
      </c>
      <c r="BQ113" s="23">
        <f t="shared" si="43"/>
        <v>0</v>
      </c>
      <c r="BR113" s="23">
        <f t="shared" si="43"/>
        <v>0</v>
      </c>
      <c r="BS113" s="23">
        <f t="shared" si="43"/>
        <v>0</v>
      </c>
      <c r="BT113" s="23">
        <f t="shared" si="43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3"/>
        <v>0</v>
      </c>
      <c r="BP114" s="23">
        <f t="shared" si="43"/>
        <v>0</v>
      </c>
      <c r="BQ114" s="23">
        <f t="shared" si="43"/>
        <v>0</v>
      </c>
      <c r="BR114" s="23">
        <f t="shared" si="43"/>
        <v>0</v>
      </c>
      <c r="BS114" s="23">
        <f t="shared" si="43"/>
        <v>0</v>
      </c>
      <c r="BT114" s="23">
        <f t="shared" si="43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3"/>
        <v>0</v>
      </c>
      <c r="BP115" s="23">
        <f t="shared" si="43"/>
        <v>0</v>
      </c>
      <c r="BQ115" s="23">
        <f t="shared" si="43"/>
        <v>0</v>
      </c>
      <c r="BR115" s="23">
        <f t="shared" si="43"/>
        <v>0</v>
      </c>
      <c r="BS115" s="23">
        <f t="shared" si="43"/>
        <v>0</v>
      </c>
      <c r="BT115" s="23">
        <f t="shared" si="43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3"/>
        <v>0</v>
      </c>
      <c r="BP116" s="23">
        <f t="shared" si="43"/>
        <v>0</v>
      </c>
      <c r="BQ116" s="23">
        <f t="shared" si="43"/>
        <v>0</v>
      </c>
      <c r="BR116" s="23">
        <f t="shared" si="43"/>
        <v>0</v>
      </c>
      <c r="BS116" s="23">
        <f t="shared" si="43"/>
        <v>0</v>
      </c>
      <c r="BT116" s="23">
        <f t="shared" si="43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3"/>
        <v>0</v>
      </c>
      <c r="BP117" s="23">
        <f t="shared" si="43"/>
        <v>0</v>
      </c>
      <c r="BQ117" s="23">
        <f t="shared" si="43"/>
        <v>0</v>
      </c>
      <c r="BR117" s="23">
        <f t="shared" si="43"/>
        <v>0</v>
      </c>
      <c r="BS117" s="23">
        <f t="shared" si="43"/>
        <v>0</v>
      </c>
      <c r="BT117" s="23">
        <f t="shared" si="43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5">SUM(BO116:BO117)</f>
        <v>0</v>
      </c>
      <c r="BP118" s="53">
        <f t="shared" si="45"/>
        <v>0</v>
      </c>
      <c r="BQ118" s="53">
        <f t="shared" si="45"/>
        <v>0</v>
      </c>
      <c r="BR118" s="53">
        <f t="shared" si="45"/>
        <v>0</v>
      </c>
      <c r="BS118" s="53">
        <f t="shared" si="45"/>
        <v>0</v>
      </c>
      <c r="BT118" s="53">
        <f t="shared" si="45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6">SUM(E103:E118)</f>
        <v>0</v>
      </c>
      <c r="F119" s="10">
        <f t="shared" si="46"/>
        <v>0</v>
      </c>
      <c r="G119" s="10">
        <f t="shared" si="46"/>
        <v>0</v>
      </c>
      <c r="H119" s="10">
        <f t="shared" si="46"/>
        <v>0</v>
      </c>
      <c r="I119" s="10">
        <f t="shared" si="46"/>
        <v>0</v>
      </c>
      <c r="J119" s="10">
        <f t="shared" si="46"/>
        <v>0</v>
      </c>
      <c r="K119" s="10">
        <f t="shared" si="46"/>
        <v>0</v>
      </c>
      <c r="L119" s="10">
        <f t="shared" si="46"/>
        <v>0</v>
      </c>
      <c r="M119" s="10">
        <f t="shared" si="46"/>
        <v>0</v>
      </c>
      <c r="N119" s="10">
        <f t="shared" si="46"/>
        <v>0</v>
      </c>
      <c r="O119" s="10">
        <f t="shared" si="46"/>
        <v>0</v>
      </c>
      <c r="P119" s="10">
        <f t="shared" si="46"/>
        <v>0</v>
      </c>
      <c r="Q119" s="10">
        <f t="shared" si="46"/>
        <v>0</v>
      </c>
      <c r="R119" s="10">
        <f t="shared" si="46"/>
        <v>0</v>
      </c>
      <c r="S119" s="10">
        <f t="shared" si="46"/>
        <v>0</v>
      </c>
      <c r="T119" s="10">
        <f t="shared" si="46"/>
        <v>0</v>
      </c>
      <c r="U119" s="10">
        <f t="shared" si="46"/>
        <v>0</v>
      </c>
      <c r="V119" s="10">
        <f t="shared" si="46"/>
        <v>0</v>
      </c>
      <c r="W119" s="10">
        <f t="shared" si="46"/>
        <v>0</v>
      </c>
      <c r="X119" s="10">
        <f t="shared" si="46"/>
        <v>0</v>
      </c>
      <c r="Y119" s="10">
        <f t="shared" si="46"/>
        <v>0</v>
      </c>
      <c r="Z119" s="10">
        <f t="shared" si="46"/>
        <v>0</v>
      </c>
      <c r="AA119" s="10">
        <f t="shared" si="46"/>
        <v>0</v>
      </c>
      <c r="AB119" s="10">
        <f t="shared" si="46"/>
        <v>0</v>
      </c>
      <c r="AC119" s="10">
        <f t="shared" si="46"/>
        <v>0</v>
      </c>
      <c r="AD119" s="10">
        <f t="shared" si="46"/>
        <v>0</v>
      </c>
      <c r="AE119" s="10">
        <f t="shared" si="46"/>
        <v>0</v>
      </c>
      <c r="AF119" s="10">
        <f t="shared" si="46"/>
        <v>0</v>
      </c>
      <c r="AG119" s="10">
        <f t="shared" si="46"/>
        <v>0</v>
      </c>
      <c r="AH119" s="10">
        <f t="shared" si="46"/>
        <v>0</v>
      </c>
      <c r="AI119" s="10">
        <f t="shared" si="46"/>
        <v>0</v>
      </c>
      <c r="AJ119" s="10">
        <f t="shared" si="46"/>
        <v>0</v>
      </c>
      <c r="AK119" s="10">
        <f t="shared" si="46"/>
        <v>0</v>
      </c>
      <c r="AL119" s="10">
        <f t="shared" si="46"/>
        <v>0</v>
      </c>
      <c r="AM119" s="10">
        <f t="shared" si="46"/>
        <v>0</v>
      </c>
      <c r="AN119" s="10">
        <f t="shared" si="46"/>
        <v>0</v>
      </c>
      <c r="AO119" s="10">
        <f t="shared" si="46"/>
        <v>0</v>
      </c>
      <c r="AP119" s="10">
        <f t="shared" si="46"/>
        <v>0</v>
      </c>
      <c r="AQ119" s="10">
        <f t="shared" si="46"/>
        <v>0</v>
      </c>
      <c r="AR119" s="10">
        <f t="shared" si="46"/>
        <v>0</v>
      </c>
      <c r="AS119" s="10">
        <f t="shared" si="46"/>
        <v>0</v>
      </c>
      <c r="AT119" s="10">
        <f t="shared" si="46"/>
        <v>0</v>
      </c>
      <c r="AU119" s="10">
        <f t="shared" si="46"/>
        <v>0</v>
      </c>
      <c r="AV119" s="10">
        <f t="shared" si="46"/>
        <v>0</v>
      </c>
      <c r="AW119" s="10">
        <f t="shared" si="46"/>
        <v>0</v>
      </c>
      <c r="AX119" s="10">
        <f t="shared" si="46"/>
        <v>0</v>
      </c>
      <c r="AY119" s="10">
        <f t="shared" si="46"/>
        <v>0</v>
      </c>
      <c r="AZ119" s="10">
        <f t="shared" si="46"/>
        <v>508.92854169999998</v>
      </c>
      <c r="BA119" s="10">
        <f t="shared" si="46"/>
        <v>461.5902529</v>
      </c>
      <c r="BB119" s="10">
        <f t="shared" si="46"/>
        <v>517.95051599999999</v>
      </c>
      <c r="BC119" s="10">
        <f t="shared" si="46"/>
        <v>519.31023849999997</v>
      </c>
      <c r="BD119" s="10">
        <f t="shared" si="46"/>
        <v>527.36858080000002</v>
      </c>
      <c r="BE119" s="10">
        <f t="shared" si="46"/>
        <v>495.0509821</v>
      </c>
      <c r="BF119" s="10">
        <f t="shared" si="46"/>
        <v>604.99414750000005</v>
      </c>
      <c r="BG119" s="10">
        <f t="shared" si="46"/>
        <v>499.59789860000001</v>
      </c>
      <c r="BH119" s="10">
        <f t="shared" si="46"/>
        <v>456.10205980000001</v>
      </c>
      <c r="BI119" s="10">
        <f t="shared" si="46"/>
        <v>488.54684359999999</v>
      </c>
      <c r="BJ119" s="10">
        <f t="shared" si="46"/>
        <v>482.39154330000002</v>
      </c>
      <c r="BK119" s="10">
        <f t="shared" si="46"/>
        <v>616.55431329999999</v>
      </c>
      <c r="BO119" s="10">
        <f t="shared" ref="BO119:BT119" si="47">SUM(BO111,BO112:BO115,BO118)</f>
        <v>0</v>
      </c>
      <c r="BP119" s="10">
        <f t="shared" si="47"/>
        <v>2535.1481298999997</v>
      </c>
      <c r="BQ119" s="10">
        <f t="shared" si="47"/>
        <v>0</v>
      </c>
      <c r="BR119" s="10">
        <f t="shared" si="47"/>
        <v>0</v>
      </c>
      <c r="BS119" s="10">
        <f t="shared" si="47"/>
        <v>0</v>
      </c>
      <c r="BT119" s="10">
        <f t="shared" si="47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E122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F122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G122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H122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I122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J122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K122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L122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M122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N122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O122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P122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Q122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R122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S122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T122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U122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V122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W122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X122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Y122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Z122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A122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B122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C122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D122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E122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F122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G122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H122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I122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J122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K122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L122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M122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N122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O122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P122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Q122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R122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S122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T122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U122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V122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W122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X122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Y122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Producto].&amp;["&amp;$C122&amp;"]")/1000,0)</f>
        <v>0</v>
      </c>
      <c r="AZ122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A122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B122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C122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D122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E122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F122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G122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H122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I122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J122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K122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"[Base_Cuenta_Sueldo_P].[Metrica]","[Base_Cuenta_Sueldo_P].[Metrica].&amp;["&amp;$A122&amp;"]",
"[Base_Cuenta_Sueldo_P].[SEGMENTO_DESCRIP]","[Base_Cuenta_Sueldo_P].[SEGMENTO_DESCRIP].&amp;["&amp;$C$6&amp;"]",
"[Base_Cuenta_Sueldo_P].[Sub Producto]","[Base_Cuenta_Sueldo_P].[Sub Producto].&amp;["&amp;$C122&amp;"]")/1000,0)</f>
        <v>0</v>
      </c>
      <c r="BO122" s="23">
        <f t="shared" ref="BO122:BT136" si="48">SUMIFS($D122:$BM122,$D$6:$BM$6,"&gt;="&amp;BO$2,$D$6:$BM$6,"&lt;="&amp;BO$6,$D$5:$BM$5,BO$5)</f>
        <v>0</v>
      </c>
      <c r="BP122" s="23">
        <f t="shared" si="48"/>
        <v>0</v>
      </c>
      <c r="BQ122" s="23">
        <f t="shared" si="48"/>
        <v>0</v>
      </c>
      <c r="BR122" s="23">
        <f t="shared" si="48"/>
        <v>0</v>
      </c>
      <c r="BS122" s="23">
        <f t="shared" si="48"/>
        <v>0</v>
      </c>
      <c r="BT122" s="23">
        <f t="shared" si="48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8"/>
        <v>0</v>
      </c>
      <c r="BP123" s="23">
        <f t="shared" si="48"/>
        <v>0</v>
      </c>
      <c r="BQ123" s="23">
        <f t="shared" si="48"/>
        <v>0</v>
      </c>
      <c r="BR123" s="23">
        <f t="shared" si="48"/>
        <v>0</v>
      </c>
      <c r="BS123" s="23">
        <f t="shared" si="48"/>
        <v>0</v>
      </c>
      <c r="BT123" s="23">
        <f t="shared" si="48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8"/>
        <v>0</v>
      </c>
      <c r="BP124" s="23">
        <f t="shared" si="48"/>
        <v>0</v>
      </c>
      <c r="BQ124" s="23">
        <f t="shared" si="48"/>
        <v>0</v>
      </c>
      <c r="BR124" s="23">
        <f t="shared" si="48"/>
        <v>0</v>
      </c>
      <c r="BS124" s="23">
        <f t="shared" si="48"/>
        <v>0</v>
      </c>
      <c r="BT124" s="23">
        <f t="shared" si="48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8"/>
        <v>0</v>
      </c>
      <c r="BP125" s="23">
        <f t="shared" si="48"/>
        <v>0</v>
      </c>
      <c r="BQ125" s="23">
        <f t="shared" si="48"/>
        <v>0</v>
      </c>
      <c r="BR125" s="23">
        <f t="shared" si="48"/>
        <v>0</v>
      </c>
      <c r="BS125" s="23">
        <f t="shared" si="48"/>
        <v>0</v>
      </c>
      <c r="BT125" s="23">
        <f t="shared" si="48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8"/>
        <v>0</v>
      </c>
      <c r="BP126" s="23">
        <f t="shared" si="48"/>
        <v>0</v>
      </c>
      <c r="BQ126" s="23">
        <f t="shared" si="48"/>
        <v>0</v>
      </c>
      <c r="BR126" s="23">
        <f t="shared" si="48"/>
        <v>0</v>
      </c>
      <c r="BS126" s="23">
        <f t="shared" si="48"/>
        <v>0</v>
      </c>
      <c r="BT126" s="23">
        <f t="shared" si="48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8"/>
        <v>0</v>
      </c>
      <c r="BP127" s="23">
        <f t="shared" si="48"/>
        <v>0</v>
      </c>
      <c r="BQ127" s="23">
        <f t="shared" si="48"/>
        <v>0</v>
      </c>
      <c r="BR127" s="23">
        <f t="shared" si="48"/>
        <v>0</v>
      </c>
      <c r="BS127" s="23">
        <f t="shared" si="48"/>
        <v>0</v>
      </c>
      <c r="BT127" s="23">
        <f t="shared" si="48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8"/>
        <v>0</v>
      </c>
      <c r="BP128" s="23">
        <f t="shared" si="48"/>
        <v>0</v>
      </c>
      <c r="BQ128" s="23">
        <f t="shared" si="48"/>
        <v>0</v>
      </c>
      <c r="BR128" s="23">
        <f t="shared" si="48"/>
        <v>0</v>
      </c>
      <c r="BS128" s="23">
        <f t="shared" si="48"/>
        <v>0</v>
      </c>
      <c r="BT128" s="23">
        <f t="shared" si="48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8"/>
        <v>0</v>
      </c>
      <c r="BP129" s="23">
        <f t="shared" si="48"/>
        <v>0</v>
      </c>
      <c r="BQ129" s="23">
        <f t="shared" si="48"/>
        <v>0</v>
      </c>
      <c r="BR129" s="23">
        <f t="shared" si="48"/>
        <v>0</v>
      </c>
      <c r="BS129" s="23">
        <f t="shared" si="48"/>
        <v>0</v>
      </c>
      <c r="BT129" s="23">
        <f t="shared" si="48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9">SUM(BO122:BO129)</f>
        <v>0</v>
      </c>
      <c r="BP130" s="53">
        <f t="shared" si="49"/>
        <v>0</v>
      </c>
      <c r="BQ130" s="53">
        <f t="shared" si="49"/>
        <v>0</v>
      </c>
      <c r="BR130" s="53">
        <f t="shared" si="49"/>
        <v>0</v>
      </c>
      <c r="BS130" s="53">
        <f t="shared" si="49"/>
        <v>0</v>
      </c>
      <c r="BT130" s="53">
        <f t="shared" si="49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8"/>
        <v>0</v>
      </c>
      <c r="BP131" s="23">
        <f t="shared" si="48"/>
        <v>0</v>
      </c>
      <c r="BQ131" s="23">
        <f t="shared" si="48"/>
        <v>0</v>
      </c>
      <c r="BR131" s="23">
        <f t="shared" si="48"/>
        <v>0</v>
      </c>
      <c r="BS131" s="23">
        <f t="shared" si="48"/>
        <v>0</v>
      </c>
      <c r="BT131" s="23">
        <f t="shared" si="48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8"/>
        <v>0</v>
      </c>
      <c r="BP132" s="23">
        <f t="shared" si="48"/>
        <v>0</v>
      </c>
      <c r="BQ132" s="23">
        <f t="shared" si="48"/>
        <v>0</v>
      </c>
      <c r="BR132" s="23">
        <f t="shared" si="48"/>
        <v>0</v>
      </c>
      <c r="BS132" s="23">
        <f t="shared" si="48"/>
        <v>0</v>
      </c>
      <c r="BT132" s="23">
        <f t="shared" si="48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8"/>
        <v>0</v>
      </c>
      <c r="BP133" s="23">
        <f t="shared" si="48"/>
        <v>0</v>
      </c>
      <c r="BQ133" s="23">
        <f t="shared" si="48"/>
        <v>0</v>
      </c>
      <c r="BR133" s="23">
        <f t="shared" si="48"/>
        <v>0</v>
      </c>
      <c r="BS133" s="23">
        <f t="shared" si="48"/>
        <v>0</v>
      </c>
      <c r="BT133" s="23">
        <f t="shared" si="48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8"/>
        <v>0</v>
      </c>
      <c r="BP134" s="23">
        <f t="shared" si="48"/>
        <v>0</v>
      </c>
      <c r="BQ134" s="23">
        <f t="shared" si="48"/>
        <v>0</v>
      </c>
      <c r="BR134" s="23">
        <f t="shared" si="48"/>
        <v>0</v>
      </c>
      <c r="BS134" s="23">
        <f t="shared" si="48"/>
        <v>0</v>
      </c>
      <c r="BT134" s="23">
        <f t="shared" si="48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8"/>
        <v>0</v>
      </c>
      <c r="BP135" s="23">
        <f t="shared" si="48"/>
        <v>0</v>
      </c>
      <c r="BQ135" s="23">
        <f t="shared" si="48"/>
        <v>0</v>
      </c>
      <c r="BR135" s="23">
        <f t="shared" si="48"/>
        <v>0</v>
      </c>
      <c r="BS135" s="23">
        <f t="shared" si="48"/>
        <v>0</v>
      </c>
      <c r="BT135" s="23">
        <f t="shared" si="48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8"/>
        <v>0</v>
      </c>
      <c r="BP136" s="23">
        <f t="shared" si="48"/>
        <v>0</v>
      </c>
      <c r="BQ136" s="23">
        <f t="shared" si="48"/>
        <v>0</v>
      </c>
      <c r="BR136" s="23">
        <f t="shared" si="48"/>
        <v>0</v>
      </c>
      <c r="BS136" s="23">
        <f t="shared" si="48"/>
        <v>0</v>
      </c>
      <c r="BT136" s="23">
        <f t="shared" si="48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50">SUM(BO135:BO136)</f>
        <v>0</v>
      </c>
      <c r="BP137" s="53">
        <f t="shared" si="50"/>
        <v>0</v>
      </c>
      <c r="BQ137" s="53">
        <f t="shared" si="50"/>
        <v>0</v>
      </c>
      <c r="BR137" s="53">
        <f t="shared" si="50"/>
        <v>0</v>
      </c>
      <c r="BS137" s="53">
        <f t="shared" si="50"/>
        <v>0</v>
      </c>
      <c r="BT137" s="53">
        <f t="shared" si="50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51">SUM(E122:E137)</f>
        <v>0</v>
      </c>
      <c r="F138" s="10">
        <f t="shared" si="51"/>
        <v>0</v>
      </c>
      <c r="G138" s="10">
        <f t="shared" si="51"/>
        <v>0</v>
      </c>
      <c r="H138" s="10">
        <f t="shared" si="51"/>
        <v>0</v>
      </c>
      <c r="I138" s="10">
        <f t="shared" si="51"/>
        <v>0</v>
      </c>
      <c r="J138" s="10">
        <f t="shared" si="51"/>
        <v>0</v>
      </c>
      <c r="K138" s="10">
        <f t="shared" si="51"/>
        <v>0</v>
      </c>
      <c r="L138" s="10">
        <f t="shared" si="51"/>
        <v>0</v>
      </c>
      <c r="M138" s="10">
        <f t="shared" si="51"/>
        <v>0</v>
      </c>
      <c r="N138" s="10">
        <f t="shared" si="51"/>
        <v>0</v>
      </c>
      <c r="O138" s="10">
        <f t="shared" si="51"/>
        <v>0</v>
      </c>
      <c r="P138" s="10">
        <f t="shared" si="51"/>
        <v>0</v>
      </c>
      <c r="Q138" s="10">
        <f t="shared" si="51"/>
        <v>0</v>
      </c>
      <c r="R138" s="10">
        <f t="shared" si="51"/>
        <v>0</v>
      </c>
      <c r="S138" s="10">
        <f t="shared" si="51"/>
        <v>0</v>
      </c>
      <c r="T138" s="10">
        <f t="shared" si="51"/>
        <v>0</v>
      </c>
      <c r="U138" s="10">
        <f t="shared" si="51"/>
        <v>0</v>
      </c>
      <c r="V138" s="10">
        <f t="shared" si="51"/>
        <v>0</v>
      </c>
      <c r="W138" s="10">
        <f t="shared" si="51"/>
        <v>0</v>
      </c>
      <c r="X138" s="10">
        <f t="shared" si="51"/>
        <v>0</v>
      </c>
      <c r="Y138" s="10">
        <f t="shared" si="51"/>
        <v>0</v>
      </c>
      <c r="Z138" s="10">
        <f t="shared" si="51"/>
        <v>0</v>
      </c>
      <c r="AA138" s="10">
        <f t="shared" si="51"/>
        <v>0</v>
      </c>
      <c r="AB138" s="10">
        <f t="shared" si="51"/>
        <v>0</v>
      </c>
      <c r="AC138" s="10">
        <f t="shared" si="51"/>
        <v>0</v>
      </c>
      <c r="AD138" s="10">
        <f t="shared" si="51"/>
        <v>0</v>
      </c>
      <c r="AE138" s="10">
        <f t="shared" si="51"/>
        <v>0</v>
      </c>
      <c r="AF138" s="10">
        <f t="shared" si="51"/>
        <v>0</v>
      </c>
      <c r="AG138" s="10">
        <f t="shared" si="51"/>
        <v>0</v>
      </c>
      <c r="AH138" s="10">
        <f t="shared" si="51"/>
        <v>0</v>
      </c>
      <c r="AI138" s="10">
        <f t="shared" si="51"/>
        <v>0</v>
      </c>
      <c r="AJ138" s="10">
        <f t="shared" si="51"/>
        <v>0</v>
      </c>
      <c r="AK138" s="10">
        <f t="shared" si="51"/>
        <v>0</v>
      </c>
      <c r="AL138" s="10">
        <f t="shared" si="51"/>
        <v>0</v>
      </c>
      <c r="AM138" s="10">
        <f t="shared" si="51"/>
        <v>0</v>
      </c>
      <c r="AN138" s="10">
        <f t="shared" si="51"/>
        <v>0</v>
      </c>
      <c r="AO138" s="10">
        <f t="shared" si="51"/>
        <v>0</v>
      </c>
      <c r="AP138" s="10">
        <f t="shared" si="51"/>
        <v>0</v>
      </c>
      <c r="AQ138" s="10">
        <f t="shared" si="51"/>
        <v>0</v>
      </c>
      <c r="AR138" s="10">
        <f t="shared" si="51"/>
        <v>0</v>
      </c>
      <c r="AS138" s="10">
        <f t="shared" si="51"/>
        <v>0</v>
      </c>
      <c r="AT138" s="10">
        <f t="shared" si="51"/>
        <v>0</v>
      </c>
      <c r="AU138" s="10">
        <f t="shared" si="51"/>
        <v>0</v>
      </c>
      <c r="AV138" s="10">
        <f t="shared" si="51"/>
        <v>0</v>
      </c>
      <c r="AW138" s="10">
        <f t="shared" si="51"/>
        <v>0</v>
      </c>
      <c r="AX138" s="10">
        <f t="shared" si="51"/>
        <v>0</v>
      </c>
      <c r="AY138" s="10">
        <f t="shared" si="51"/>
        <v>0</v>
      </c>
      <c r="AZ138" s="10">
        <f t="shared" si="51"/>
        <v>0</v>
      </c>
      <c r="BA138" s="10">
        <f t="shared" si="51"/>
        <v>0</v>
      </c>
      <c r="BB138" s="10">
        <f t="shared" si="51"/>
        <v>0</v>
      </c>
      <c r="BC138" s="10">
        <f t="shared" si="51"/>
        <v>0</v>
      </c>
      <c r="BD138" s="10">
        <f t="shared" si="51"/>
        <v>0</v>
      </c>
      <c r="BE138" s="10">
        <f t="shared" si="51"/>
        <v>0</v>
      </c>
      <c r="BF138" s="10">
        <f t="shared" si="51"/>
        <v>0</v>
      </c>
      <c r="BG138" s="10">
        <f t="shared" si="51"/>
        <v>0</v>
      </c>
      <c r="BH138" s="10">
        <f t="shared" si="51"/>
        <v>0</v>
      </c>
      <c r="BI138" s="10">
        <f t="shared" si="51"/>
        <v>0</v>
      </c>
      <c r="BJ138" s="10">
        <f t="shared" si="51"/>
        <v>0</v>
      </c>
      <c r="BK138" s="10">
        <f t="shared" si="51"/>
        <v>0</v>
      </c>
      <c r="BO138" s="10">
        <f t="shared" ref="BO138:BT138" si="52">SUM(BO130,BO131:BO134,BO137)</f>
        <v>0</v>
      </c>
      <c r="BP138" s="10">
        <f t="shared" si="52"/>
        <v>0</v>
      </c>
      <c r="BQ138" s="10">
        <f t="shared" si="52"/>
        <v>0</v>
      </c>
      <c r="BR138" s="10">
        <f t="shared" si="52"/>
        <v>0</v>
      </c>
      <c r="BS138" s="10">
        <f t="shared" si="52"/>
        <v>0</v>
      </c>
      <c r="BT138" s="10">
        <f t="shared" si="52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E141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F141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G141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H141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I141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J141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K141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L141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M141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N141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O141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P141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Q141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R141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S141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T141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U141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V141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W141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X141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Y141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Z141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A141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B141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C141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D141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E141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F141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G141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H141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I141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J141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K141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L141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M141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N141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O141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P141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Q141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R141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S141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T141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U141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V141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W141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X141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Y141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Producto].&amp;["&amp;$C141&amp;"]")/1000,0)</f>
        <v>0</v>
      </c>
      <c r="AZ141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-84.268466880000005</v>
      </c>
      <c r="BA141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-84.640199289999998</v>
      </c>
      <c r="BB141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-85.643907639999995</v>
      </c>
      <c r="BC141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-88.687102049999993</v>
      </c>
      <c r="BD141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-87.363172149999997</v>
      </c>
      <c r="BE141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-84.843864760000002</v>
      </c>
      <c r="BF141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-100.45122809999999</v>
      </c>
      <c r="BG141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-82.926000279999997</v>
      </c>
      <c r="BH141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-77.945709370000003</v>
      </c>
      <c r="BI141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-80.951115880000003</v>
      </c>
      <c r="BJ141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-82.731250549999999</v>
      </c>
      <c r="BK141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"[Base_Cuenta_Sueldo_P].[Metrica]","[Base_Cuenta_Sueldo_P].[Metrica].&amp;["&amp;$A141&amp;"]",
"[Base_Cuenta_Sueldo_P].[SEGMENTO_DESCRIP]","[Base_Cuenta_Sueldo_P].[SEGMENTO_DESCRIP].&amp;["&amp;$C$6&amp;"]",
"[Base_Cuenta_Sueldo_P].[Sub Producto]","[Base_Cuenta_Sueldo_P].[Sub Producto].&amp;["&amp;$C141&amp;"]")/1000,0)</f>
        <v>-102.3296725</v>
      </c>
      <c r="BO141" s="23">
        <f t="shared" ref="BO141:BT155" si="53">SUMIFS($D141:$BM141,$D$6:$BM$6,"&gt;="&amp;BO$2,$D$6:$BM$6,"&lt;="&amp;BO$6,$D$5:$BM$5,BO$5)</f>
        <v>0</v>
      </c>
      <c r="BP141" s="23">
        <f t="shared" si="53"/>
        <v>-430.60284801</v>
      </c>
      <c r="BQ141" s="23">
        <f t="shared" si="53"/>
        <v>0</v>
      </c>
      <c r="BR141" s="23">
        <f t="shared" si="53"/>
        <v>0</v>
      </c>
      <c r="BS141" s="23">
        <f t="shared" si="53"/>
        <v>0</v>
      </c>
      <c r="BT141" s="23">
        <f t="shared" si="53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3"/>
        <v>0</v>
      </c>
      <c r="BP142" s="23">
        <f t="shared" si="53"/>
        <v>0</v>
      </c>
      <c r="BQ142" s="23">
        <f t="shared" si="53"/>
        <v>0</v>
      </c>
      <c r="BR142" s="23">
        <f t="shared" si="53"/>
        <v>0</v>
      </c>
      <c r="BS142" s="23">
        <f t="shared" si="53"/>
        <v>0</v>
      </c>
      <c r="BT142" s="23">
        <f t="shared" si="53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3"/>
        <v>0</v>
      </c>
      <c r="BP143" s="23">
        <f t="shared" si="53"/>
        <v>0</v>
      </c>
      <c r="BQ143" s="23">
        <f t="shared" si="53"/>
        <v>0</v>
      </c>
      <c r="BR143" s="23">
        <f t="shared" si="53"/>
        <v>0</v>
      </c>
      <c r="BS143" s="23">
        <f t="shared" si="53"/>
        <v>0</v>
      </c>
      <c r="BT143" s="23">
        <f t="shared" si="53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3"/>
        <v>0</v>
      </c>
      <c r="BP144" s="23">
        <f t="shared" si="53"/>
        <v>0</v>
      </c>
      <c r="BQ144" s="23">
        <f t="shared" si="53"/>
        <v>0</v>
      </c>
      <c r="BR144" s="23">
        <f t="shared" si="53"/>
        <v>0</v>
      </c>
      <c r="BS144" s="23">
        <f t="shared" si="53"/>
        <v>0</v>
      </c>
      <c r="BT144" s="23">
        <f t="shared" si="53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3"/>
        <v>0</v>
      </c>
      <c r="BP145" s="23">
        <f t="shared" si="53"/>
        <v>0</v>
      </c>
      <c r="BQ145" s="23">
        <f t="shared" si="53"/>
        <v>0</v>
      </c>
      <c r="BR145" s="23">
        <f t="shared" si="53"/>
        <v>0</v>
      </c>
      <c r="BS145" s="23">
        <f t="shared" si="53"/>
        <v>0</v>
      </c>
      <c r="BT145" s="23">
        <f t="shared" si="53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3"/>
        <v>0</v>
      </c>
      <c r="BP146" s="23">
        <f t="shared" si="53"/>
        <v>0</v>
      </c>
      <c r="BQ146" s="23">
        <f t="shared" si="53"/>
        <v>0</v>
      </c>
      <c r="BR146" s="23">
        <f t="shared" si="53"/>
        <v>0</v>
      </c>
      <c r="BS146" s="23">
        <f t="shared" si="53"/>
        <v>0</v>
      </c>
      <c r="BT146" s="23">
        <f t="shared" si="53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3"/>
        <v>0</v>
      </c>
      <c r="BP147" s="23">
        <f t="shared" si="53"/>
        <v>0</v>
      </c>
      <c r="BQ147" s="23">
        <f t="shared" si="53"/>
        <v>0</v>
      </c>
      <c r="BR147" s="23">
        <f t="shared" si="53"/>
        <v>0</v>
      </c>
      <c r="BS147" s="23">
        <f t="shared" si="53"/>
        <v>0</v>
      </c>
      <c r="BT147" s="23">
        <f t="shared" si="53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3"/>
        <v>0</v>
      </c>
      <c r="BP148" s="23">
        <f t="shared" si="53"/>
        <v>0</v>
      </c>
      <c r="BQ148" s="23">
        <f t="shared" si="53"/>
        <v>0</v>
      </c>
      <c r="BR148" s="23">
        <f t="shared" si="53"/>
        <v>0</v>
      </c>
      <c r="BS148" s="23">
        <f t="shared" si="53"/>
        <v>0</v>
      </c>
      <c r="BT148" s="23">
        <f t="shared" si="53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4">SUM(BO141:BO148)</f>
        <v>0</v>
      </c>
      <c r="BP149" s="53">
        <f t="shared" si="54"/>
        <v>-430.60284801</v>
      </c>
      <c r="BQ149" s="53">
        <f t="shared" si="54"/>
        <v>0</v>
      </c>
      <c r="BR149" s="53">
        <f t="shared" si="54"/>
        <v>0</v>
      </c>
      <c r="BS149" s="53">
        <f t="shared" si="54"/>
        <v>0</v>
      </c>
      <c r="BT149" s="53">
        <f t="shared" si="54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3"/>
        <v>0</v>
      </c>
      <c r="BP150" s="23">
        <f t="shared" si="53"/>
        <v>0</v>
      </c>
      <c r="BQ150" s="23">
        <f t="shared" si="53"/>
        <v>0</v>
      </c>
      <c r="BR150" s="23">
        <f t="shared" si="53"/>
        <v>0</v>
      </c>
      <c r="BS150" s="23">
        <f t="shared" si="53"/>
        <v>0</v>
      </c>
      <c r="BT150" s="23">
        <f t="shared" si="53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3"/>
        <v>0</v>
      </c>
      <c r="BP151" s="23">
        <f t="shared" si="53"/>
        <v>0</v>
      </c>
      <c r="BQ151" s="23">
        <f t="shared" si="53"/>
        <v>0</v>
      </c>
      <c r="BR151" s="23">
        <f t="shared" si="53"/>
        <v>0</v>
      </c>
      <c r="BS151" s="23">
        <f t="shared" si="53"/>
        <v>0</v>
      </c>
      <c r="BT151" s="23">
        <f t="shared" si="53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3"/>
        <v>0</v>
      </c>
      <c r="BP152" s="23">
        <f t="shared" si="53"/>
        <v>0</v>
      </c>
      <c r="BQ152" s="23">
        <f t="shared" si="53"/>
        <v>0</v>
      </c>
      <c r="BR152" s="23">
        <f t="shared" si="53"/>
        <v>0</v>
      </c>
      <c r="BS152" s="23">
        <f t="shared" si="53"/>
        <v>0</v>
      </c>
      <c r="BT152" s="23">
        <f t="shared" si="53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3"/>
        <v>0</v>
      </c>
      <c r="BP153" s="23">
        <f t="shared" si="53"/>
        <v>0</v>
      </c>
      <c r="BQ153" s="23">
        <f t="shared" si="53"/>
        <v>0</v>
      </c>
      <c r="BR153" s="23">
        <f t="shared" si="53"/>
        <v>0</v>
      </c>
      <c r="BS153" s="23">
        <f t="shared" si="53"/>
        <v>0</v>
      </c>
      <c r="BT153" s="23">
        <f t="shared" si="53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3"/>
        <v>0</v>
      </c>
      <c r="BP154" s="23">
        <f t="shared" si="53"/>
        <v>0</v>
      </c>
      <c r="BQ154" s="23">
        <f t="shared" si="53"/>
        <v>0</v>
      </c>
      <c r="BR154" s="23">
        <f t="shared" si="53"/>
        <v>0</v>
      </c>
      <c r="BS154" s="23">
        <f t="shared" si="53"/>
        <v>0</v>
      </c>
      <c r="BT154" s="23">
        <f t="shared" si="53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3"/>
        <v>0</v>
      </c>
      <c r="BP155" s="23">
        <f t="shared" si="53"/>
        <v>0</v>
      </c>
      <c r="BQ155" s="23">
        <f t="shared" si="53"/>
        <v>0</v>
      </c>
      <c r="BR155" s="23">
        <f t="shared" si="53"/>
        <v>0</v>
      </c>
      <c r="BS155" s="23">
        <f t="shared" si="53"/>
        <v>0</v>
      </c>
      <c r="BT155" s="23">
        <f t="shared" si="53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5">SUM(BO154:BO155)</f>
        <v>0</v>
      </c>
      <c r="BP156" s="53">
        <f t="shared" si="55"/>
        <v>0</v>
      </c>
      <c r="BQ156" s="53">
        <f t="shared" si="55"/>
        <v>0</v>
      </c>
      <c r="BR156" s="53">
        <f t="shared" si="55"/>
        <v>0</v>
      </c>
      <c r="BS156" s="53">
        <f t="shared" si="55"/>
        <v>0</v>
      </c>
      <c r="BT156" s="53">
        <f t="shared" si="55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6">SUM(E141:E156)</f>
        <v>0</v>
      </c>
      <c r="F157" s="10">
        <f t="shared" si="56"/>
        <v>0</v>
      </c>
      <c r="G157" s="10">
        <f t="shared" si="56"/>
        <v>0</v>
      </c>
      <c r="H157" s="10">
        <f t="shared" si="56"/>
        <v>0</v>
      </c>
      <c r="I157" s="10">
        <f t="shared" si="56"/>
        <v>0</v>
      </c>
      <c r="J157" s="10">
        <f t="shared" si="56"/>
        <v>0</v>
      </c>
      <c r="K157" s="10">
        <f t="shared" si="56"/>
        <v>0</v>
      </c>
      <c r="L157" s="10">
        <f t="shared" si="56"/>
        <v>0</v>
      </c>
      <c r="M157" s="10">
        <f t="shared" si="56"/>
        <v>0</v>
      </c>
      <c r="N157" s="10">
        <f t="shared" si="56"/>
        <v>0</v>
      </c>
      <c r="O157" s="10">
        <f t="shared" si="56"/>
        <v>0</v>
      </c>
      <c r="P157" s="10">
        <f t="shared" si="56"/>
        <v>0</v>
      </c>
      <c r="Q157" s="10">
        <f t="shared" si="56"/>
        <v>0</v>
      </c>
      <c r="R157" s="10">
        <f t="shared" si="56"/>
        <v>0</v>
      </c>
      <c r="S157" s="10">
        <f t="shared" si="56"/>
        <v>0</v>
      </c>
      <c r="T157" s="10">
        <f t="shared" si="56"/>
        <v>0</v>
      </c>
      <c r="U157" s="10">
        <f t="shared" si="56"/>
        <v>0</v>
      </c>
      <c r="V157" s="10">
        <f t="shared" si="56"/>
        <v>0</v>
      </c>
      <c r="W157" s="10">
        <f t="shared" si="56"/>
        <v>0</v>
      </c>
      <c r="X157" s="10">
        <f t="shared" si="56"/>
        <v>0</v>
      </c>
      <c r="Y157" s="10">
        <f t="shared" si="56"/>
        <v>0</v>
      </c>
      <c r="Z157" s="10">
        <f t="shared" si="56"/>
        <v>0</v>
      </c>
      <c r="AA157" s="10">
        <f t="shared" si="56"/>
        <v>0</v>
      </c>
      <c r="AB157" s="10">
        <f t="shared" si="56"/>
        <v>0</v>
      </c>
      <c r="AC157" s="10">
        <f t="shared" si="56"/>
        <v>0</v>
      </c>
      <c r="AD157" s="10">
        <f t="shared" si="56"/>
        <v>0</v>
      </c>
      <c r="AE157" s="10">
        <f t="shared" si="56"/>
        <v>0</v>
      </c>
      <c r="AF157" s="10">
        <f t="shared" si="56"/>
        <v>0</v>
      </c>
      <c r="AG157" s="10">
        <f t="shared" si="56"/>
        <v>0</v>
      </c>
      <c r="AH157" s="10">
        <f t="shared" si="56"/>
        <v>0</v>
      </c>
      <c r="AI157" s="10">
        <f t="shared" si="56"/>
        <v>0</v>
      </c>
      <c r="AJ157" s="10">
        <f t="shared" si="56"/>
        <v>0</v>
      </c>
      <c r="AK157" s="10">
        <f t="shared" si="56"/>
        <v>0</v>
      </c>
      <c r="AL157" s="10">
        <f t="shared" si="56"/>
        <v>0</v>
      </c>
      <c r="AM157" s="10">
        <f t="shared" si="56"/>
        <v>0</v>
      </c>
      <c r="AN157" s="10">
        <f t="shared" si="56"/>
        <v>0</v>
      </c>
      <c r="AO157" s="10">
        <f t="shared" si="56"/>
        <v>0</v>
      </c>
      <c r="AP157" s="10">
        <f t="shared" si="56"/>
        <v>0</v>
      </c>
      <c r="AQ157" s="10">
        <f t="shared" si="56"/>
        <v>0</v>
      </c>
      <c r="AR157" s="10">
        <f t="shared" si="56"/>
        <v>0</v>
      </c>
      <c r="AS157" s="10">
        <f t="shared" si="56"/>
        <v>0</v>
      </c>
      <c r="AT157" s="10">
        <f t="shared" si="56"/>
        <v>0</v>
      </c>
      <c r="AU157" s="10">
        <f t="shared" si="56"/>
        <v>0</v>
      </c>
      <c r="AV157" s="10">
        <f t="shared" si="56"/>
        <v>0</v>
      </c>
      <c r="AW157" s="10">
        <f t="shared" si="56"/>
        <v>0</v>
      </c>
      <c r="AX157" s="10">
        <f t="shared" si="56"/>
        <v>0</v>
      </c>
      <c r="AY157" s="10">
        <f t="shared" si="56"/>
        <v>0</v>
      </c>
      <c r="AZ157" s="10">
        <f t="shared" si="56"/>
        <v>-84.268466880000005</v>
      </c>
      <c r="BA157" s="10">
        <f t="shared" si="56"/>
        <v>-84.640199289999998</v>
      </c>
      <c r="BB157" s="10">
        <f t="shared" si="56"/>
        <v>-85.643907639999995</v>
      </c>
      <c r="BC157" s="10">
        <f t="shared" si="56"/>
        <v>-88.687102049999993</v>
      </c>
      <c r="BD157" s="10">
        <f t="shared" si="56"/>
        <v>-87.363172149999997</v>
      </c>
      <c r="BE157" s="10">
        <f t="shared" si="56"/>
        <v>-84.843864760000002</v>
      </c>
      <c r="BF157" s="10">
        <f t="shared" si="56"/>
        <v>-100.45122809999999</v>
      </c>
      <c r="BG157" s="10">
        <f t="shared" si="56"/>
        <v>-82.926000279999997</v>
      </c>
      <c r="BH157" s="10">
        <f t="shared" si="56"/>
        <v>-77.945709370000003</v>
      </c>
      <c r="BI157" s="10">
        <f t="shared" si="56"/>
        <v>-80.951115880000003</v>
      </c>
      <c r="BJ157" s="10">
        <f t="shared" si="56"/>
        <v>-82.731250549999999</v>
      </c>
      <c r="BK157" s="10">
        <f t="shared" si="56"/>
        <v>-102.3296725</v>
      </c>
      <c r="BO157" s="10">
        <f t="shared" ref="BO157:BT157" si="57">SUM(BO149,BO150:BO153,BO156)</f>
        <v>0</v>
      </c>
      <c r="BP157" s="10">
        <f t="shared" si="57"/>
        <v>-430.60284801</v>
      </c>
      <c r="BQ157" s="10">
        <f t="shared" si="57"/>
        <v>0</v>
      </c>
      <c r="BR157" s="10">
        <f t="shared" si="57"/>
        <v>0</v>
      </c>
      <c r="BS157" s="10">
        <f t="shared" si="57"/>
        <v>0</v>
      </c>
      <c r="BT157" s="10">
        <f t="shared" si="57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8">+E103+E122+E141</f>
        <v>0</v>
      </c>
      <c r="F160" s="8">
        <f t="shared" si="58"/>
        <v>0</v>
      </c>
      <c r="G160" s="8">
        <f t="shared" si="58"/>
        <v>0</v>
      </c>
      <c r="H160" s="8">
        <f t="shared" si="58"/>
        <v>0</v>
      </c>
      <c r="I160" s="8">
        <f t="shared" si="58"/>
        <v>0</v>
      </c>
      <c r="J160" s="8">
        <f t="shared" si="58"/>
        <v>0</v>
      </c>
      <c r="K160" s="8">
        <f t="shared" si="58"/>
        <v>0</v>
      </c>
      <c r="L160" s="8">
        <f t="shared" si="58"/>
        <v>0</v>
      </c>
      <c r="M160" s="8">
        <f t="shared" si="58"/>
        <v>0</v>
      </c>
      <c r="N160" s="8">
        <f t="shared" si="58"/>
        <v>0</v>
      </c>
      <c r="O160" s="8">
        <f t="shared" si="58"/>
        <v>0</v>
      </c>
      <c r="P160" s="8">
        <f t="shared" si="58"/>
        <v>0</v>
      </c>
      <c r="Q160" s="8">
        <f t="shared" si="58"/>
        <v>0</v>
      </c>
      <c r="R160" s="8">
        <f t="shared" si="58"/>
        <v>0</v>
      </c>
      <c r="S160" s="8">
        <f t="shared" si="58"/>
        <v>0</v>
      </c>
      <c r="T160" s="8">
        <f t="shared" si="58"/>
        <v>0</v>
      </c>
      <c r="U160" s="8">
        <f t="shared" si="58"/>
        <v>0</v>
      </c>
      <c r="V160" s="8">
        <f t="shared" si="58"/>
        <v>0</v>
      </c>
      <c r="W160" s="8">
        <f t="shared" si="58"/>
        <v>0</v>
      </c>
      <c r="X160" s="8">
        <f t="shared" si="58"/>
        <v>0</v>
      </c>
      <c r="Y160" s="8">
        <f t="shared" si="58"/>
        <v>0</v>
      </c>
      <c r="Z160" s="8">
        <f t="shared" si="58"/>
        <v>0</v>
      </c>
      <c r="AA160" s="8">
        <f t="shared" si="58"/>
        <v>0</v>
      </c>
      <c r="AB160" s="8">
        <f t="shared" si="58"/>
        <v>0</v>
      </c>
      <c r="AC160" s="8">
        <f t="shared" si="58"/>
        <v>0</v>
      </c>
      <c r="AD160" s="8">
        <f t="shared" si="58"/>
        <v>0</v>
      </c>
      <c r="AE160" s="8">
        <f t="shared" si="58"/>
        <v>0</v>
      </c>
      <c r="AF160" s="8">
        <f t="shared" si="58"/>
        <v>0</v>
      </c>
      <c r="AG160" s="8">
        <f t="shared" si="58"/>
        <v>0</v>
      </c>
      <c r="AH160" s="8">
        <f t="shared" si="58"/>
        <v>0</v>
      </c>
      <c r="AI160" s="8">
        <f t="shared" si="58"/>
        <v>0</v>
      </c>
      <c r="AJ160" s="8">
        <f t="shared" si="58"/>
        <v>0</v>
      </c>
      <c r="AK160" s="8">
        <f t="shared" si="58"/>
        <v>0</v>
      </c>
      <c r="AL160" s="8">
        <f t="shared" si="58"/>
        <v>0</v>
      </c>
      <c r="AM160" s="8">
        <f t="shared" si="58"/>
        <v>0</v>
      </c>
      <c r="AN160" s="8">
        <f t="shared" si="58"/>
        <v>0</v>
      </c>
      <c r="AO160" s="8">
        <f t="shared" si="58"/>
        <v>0</v>
      </c>
      <c r="AP160" s="8">
        <f t="shared" si="58"/>
        <v>0</v>
      </c>
      <c r="AQ160" s="8">
        <f t="shared" si="58"/>
        <v>0</v>
      </c>
      <c r="AR160" s="8">
        <f t="shared" si="58"/>
        <v>0</v>
      </c>
      <c r="AS160" s="8">
        <f t="shared" si="58"/>
        <v>0</v>
      </c>
      <c r="AT160" s="8">
        <f t="shared" si="58"/>
        <v>0</v>
      </c>
      <c r="AU160" s="8">
        <f t="shared" si="58"/>
        <v>0</v>
      </c>
      <c r="AV160" s="8">
        <f t="shared" si="58"/>
        <v>0</v>
      </c>
      <c r="AW160" s="8">
        <f t="shared" si="58"/>
        <v>0</v>
      </c>
      <c r="AX160" s="8">
        <f t="shared" si="58"/>
        <v>0</v>
      </c>
      <c r="AY160" s="8">
        <f t="shared" si="58"/>
        <v>0</v>
      </c>
      <c r="AZ160" s="8">
        <f t="shared" si="58"/>
        <v>424.66007481999998</v>
      </c>
      <c r="BA160" s="8">
        <f t="shared" si="58"/>
        <v>376.95005361</v>
      </c>
      <c r="BB160" s="8">
        <f t="shared" si="58"/>
        <v>432.30660835999998</v>
      </c>
      <c r="BC160" s="8">
        <f t="shared" si="58"/>
        <v>430.62313644999995</v>
      </c>
      <c r="BD160" s="8">
        <f t="shared" si="58"/>
        <v>440.00540865000005</v>
      </c>
      <c r="BE160" s="8">
        <f t="shared" si="58"/>
        <v>410.20711733999997</v>
      </c>
      <c r="BF160" s="8">
        <f t="shared" si="58"/>
        <v>504.54291940000007</v>
      </c>
      <c r="BG160" s="8">
        <f t="shared" si="58"/>
        <v>416.67189832000003</v>
      </c>
      <c r="BH160" s="8">
        <f t="shared" si="58"/>
        <v>378.15635042999997</v>
      </c>
      <c r="BI160" s="8">
        <f t="shared" si="58"/>
        <v>407.59572772000001</v>
      </c>
      <c r="BJ160" s="8">
        <f t="shared" si="58"/>
        <v>399.66029275000005</v>
      </c>
      <c r="BK160" s="8">
        <f t="shared" si="58"/>
        <v>514.22464079999997</v>
      </c>
      <c r="BO160" s="8">
        <f t="shared" ref="BO160:BT167" si="59">+BO103+BO122+BO141</f>
        <v>0</v>
      </c>
      <c r="BP160" s="8">
        <f t="shared" si="59"/>
        <v>2104.5452818899998</v>
      </c>
      <c r="BQ160" s="8">
        <f t="shared" si="59"/>
        <v>0</v>
      </c>
      <c r="BR160" s="8">
        <f t="shared" si="59"/>
        <v>0</v>
      </c>
      <c r="BS160" s="8">
        <f t="shared" si="59"/>
        <v>0</v>
      </c>
      <c r="BT160" s="8">
        <f t="shared" si="59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8"/>
        <v>0</v>
      </c>
      <c r="F161" s="8">
        <f t="shared" si="58"/>
        <v>0</v>
      </c>
      <c r="G161" s="8">
        <f t="shared" si="58"/>
        <v>0</v>
      </c>
      <c r="H161" s="8">
        <f t="shared" si="58"/>
        <v>0</v>
      </c>
      <c r="I161" s="8">
        <f t="shared" si="58"/>
        <v>0</v>
      </c>
      <c r="J161" s="8">
        <f t="shared" si="58"/>
        <v>0</v>
      </c>
      <c r="K161" s="8">
        <f t="shared" si="58"/>
        <v>0</v>
      </c>
      <c r="L161" s="8">
        <f t="shared" si="58"/>
        <v>0</v>
      </c>
      <c r="M161" s="8">
        <f t="shared" si="58"/>
        <v>0</v>
      </c>
      <c r="N161" s="8">
        <f t="shared" si="58"/>
        <v>0</v>
      </c>
      <c r="O161" s="8">
        <f t="shared" si="58"/>
        <v>0</v>
      </c>
      <c r="P161" s="8">
        <f t="shared" si="58"/>
        <v>0</v>
      </c>
      <c r="Q161" s="8">
        <f t="shared" si="58"/>
        <v>0</v>
      </c>
      <c r="R161" s="8">
        <f t="shared" si="58"/>
        <v>0</v>
      </c>
      <c r="S161" s="8">
        <f t="shared" si="58"/>
        <v>0</v>
      </c>
      <c r="T161" s="8">
        <f t="shared" si="58"/>
        <v>0</v>
      </c>
      <c r="U161" s="8">
        <f t="shared" si="58"/>
        <v>0</v>
      </c>
      <c r="V161" s="8">
        <f t="shared" si="58"/>
        <v>0</v>
      </c>
      <c r="W161" s="8">
        <f t="shared" si="58"/>
        <v>0</v>
      </c>
      <c r="X161" s="8">
        <f t="shared" si="58"/>
        <v>0</v>
      </c>
      <c r="Y161" s="8">
        <f t="shared" si="58"/>
        <v>0</v>
      </c>
      <c r="Z161" s="8">
        <f t="shared" si="58"/>
        <v>0</v>
      </c>
      <c r="AA161" s="8">
        <f t="shared" si="58"/>
        <v>0</v>
      </c>
      <c r="AB161" s="8">
        <f t="shared" si="58"/>
        <v>0</v>
      </c>
      <c r="AC161" s="8">
        <f t="shared" si="58"/>
        <v>0</v>
      </c>
      <c r="AD161" s="8">
        <f t="shared" si="58"/>
        <v>0</v>
      </c>
      <c r="AE161" s="8">
        <f t="shared" si="58"/>
        <v>0</v>
      </c>
      <c r="AF161" s="8">
        <f t="shared" si="58"/>
        <v>0</v>
      </c>
      <c r="AG161" s="8">
        <f t="shared" si="58"/>
        <v>0</v>
      </c>
      <c r="AH161" s="8">
        <f t="shared" si="58"/>
        <v>0</v>
      </c>
      <c r="AI161" s="8">
        <f t="shared" si="58"/>
        <v>0</v>
      </c>
      <c r="AJ161" s="8">
        <f t="shared" si="58"/>
        <v>0</v>
      </c>
      <c r="AK161" s="8">
        <f t="shared" si="58"/>
        <v>0</v>
      </c>
      <c r="AL161" s="8">
        <f t="shared" si="58"/>
        <v>0</v>
      </c>
      <c r="AM161" s="8">
        <f t="shared" si="58"/>
        <v>0</v>
      </c>
      <c r="AN161" s="8">
        <f t="shared" si="58"/>
        <v>0</v>
      </c>
      <c r="AO161" s="8">
        <f t="shared" si="58"/>
        <v>0</v>
      </c>
      <c r="AP161" s="8">
        <f t="shared" si="58"/>
        <v>0</v>
      </c>
      <c r="AQ161" s="8">
        <f t="shared" si="58"/>
        <v>0</v>
      </c>
      <c r="AR161" s="8">
        <f t="shared" si="58"/>
        <v>0</v>
      </c>
      <c r="AS161" s="8">
        <f t="shared" si="58"/>
        <v>0</v>
      </c>
      <c r="AT161" s="8">
        <f t="shared" si="58"/>
        <v>0</v>
      </c>
      <c r="AU161" s="8">
        <f t="shared" si="58"/>
        <v>0</v>
      </c>
      <c r="AV161" s="8">
        <f t="shared" si="58"/>
        <v>0</v>
      </c>
      <c r="AW161" s="8">
        <f t="shared" si="58"/>
        <v>0</v>
      </c>
      <c r="AX161" s="8">
        <f t="shared" si="58"/>
        <v>0</v>
      </c>
      <c r="AY161" s="8">
        <f t="shared" si="58"/>
        <v>0</v>
      </c>
      <c r="AZ161" s="8">
        <f t="shared" si="58"/>
        <v>0</v>
      </c>
      <c r="BA161" s="8">
        <f t="shared" si="58"/>
        <v>0</v>
      </c>
      <c r="BB161" s="8">
        <f t="shared" si="58"/>
        <v>0</v>
      </c>
      <c r="BC161" s="8">
        <f t="shared" si="58"/>
        <v>0</v>
      </c>
      <c r="BD161" s="8">
        <f t="shared" si="58"/>
        <v>0</v>
      </c>
      <c r="BE161" s="8">
        <f t="shared" si="58"/>
        <v>0</v>
      </c>
      <c r="BF161" s="8">
        <f t="shared" si="58"/>
        <v>0</v>
      </c>
      <c r="BG161" s="8">
        <f t="shared" si="58"/>
        <v>0</v>
      </c>
      <c r="BH161" s="8">
        <f t="shared" si="58"/>
        <v>0</v>
      </c>
      <c r="BI161" s="8">
        <f t="shared" si="58"/>
        <v>0</v>
      </c>
      <c r="BJ161" s="8">
        <f t="shared" si="58"/>
        <v>0</v>
      </c>
      <c r="BK161" s="8">
        <f t="shared" si="58"/>
        <v>0</v>
      </c>
      <c r="BO161" s="8">
        <f t="shared" si="59"/>
        <v>0</v>
      </c>
      <c r="BP161" s="8">
        <f t="shared" si="59"/>
        <v>0</v>
      </c>
      <c r="BQ161" s="8">
        <f t="shared" si="59"/>
        <v>0</v>
      </c>
      <c r="BR161" s="8">
        <f t="shared" si="59"/>
        <v>0</v>
      </c>
      <c r="BS161" s="8">
        <f t="shared" si="59"/>
        <v>0</v>
      </c>
      <c r="BT161" s="8">
        <f t="shared" si="59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8"/>
        <v>0</v>
      </c>
      <c r="F162" s="8">
        <f t="shared" si="58"/>
        <v>0</v>
      </c>
      <c r="G162" s="8">
        <f t="shared" si="58"/>
        <v>0</v>
      </c>
      <c r="H162" s="8">
        <f t="shared" si="58"/>
        <v>0</v>
      </c>
      <c r="I162" s="8">
        <f t="shared" si="58"/>
        <v>0</v>
      </c>
      <c r="J162" s="8">
        <f t="shared" si="58"/>
        <v>0</v>
      </c>
      <c r="K162" s="8">
        <f t="shared" si="58"/>
        <v>0</v>
      </c>
      <c r="L162" s="8">
        <f t="shared" si="58"/>
        <v>0</v>
      </c>
      <c r="M162" s="8">
        <f t="shared" si="58"/>
        <v>0</v>
      </c>
      <c r="N162" s="8">
        <f t="shared" si="58"/>
        <v>0</v>
      </c>
      <c r="O162" s="8">
        <f t="shared" si="58"/>
        <v>0</v>
      </c>
      <c r="P162" s="8">
        <f t="shared" si="58"/>
        <v>0</v>
      </c>
      <c r="Q162" s="8">
        <f t="shared" si="58"/>
        <v>0</v>
      </c>
      <c r="R162" s="8">
        <f t="shared" si="58"/>
        <v>0</v>
      </c>
      <c r="S162" s="8">
        <f t="shared" si="58"/>
        <v>0</v>
      </c>
      <c r="T162" s="8">
        <f t="shared" si="58"/>
        <v>0</v>
      </c>
      <c r="U162" s="8">
        <f t="shared" si="58"/>
        <v>0</v>
      </c>
      <c r="V162" s="8">
        <f t="shared" si="58"/>
        <v>0</v>
      </c>
      <c r="W162" s="8">
        <f t="shared" si="58"/>
        <v>0</v>
      </c>
      <c r="X162" s="8">
        <f t="shared" si="58"/>
        <v>0</v>
      </c>
      <c r="Y162" s="8">
        <f t="shared" si="58"/>
        <v>0</v>
      </c>
      <c r="Z162" s="8">
        <f t="shared" si="58"/>
        <v>0</v>
      </c>
      <c r="AA162" s="8">
        <f t="shared" si="58"/>
        <v>0</v>
      </c>
      <c r="AB162" s="8">
        <f t="shared" si="58"/>
        <v>0</v>
      </c>
      <c r="AC162" s="8">
        <f t="shared" si="58"/>
        <v>0</v>
      </c>
      <c r="AD162" s="8">
        <f t="shared" si="58"/>
        <v>0</v>
      </c>
      <c r="AE162" s="8">
        <f t="shared" si="58"/>
        <v>0</v>
      </c>
      <c r="AF162" s="8">
        <f t="shared" si="58"/>
        <v>0</v>
      </c>
      <c r="AG162" s="8">
        <f t="shared" si="58"/>
        <v>0</v>
      </c>
      <c r="AH162" s="8">
        <f t="shared" si="58"/>
        <v>0</v>
      </c>
      <c r="AI162" s="8">
        <f t="shared" si="58"/>
        <v>0</v>
      </c>
      <c r="AJ162" s="8">
        <f t="shared" si="58"/>
        <v>0</v>
      </c>
      <c r="AK162" s="8">
        <f t="shared" si="58"/>
        <v>0</v>
      </c>
      <c r="AL162" s="8">
        <f t="shared" si="58"/>
        <v>0</v>
      </c>
      <c r="AM162" s="8">
        <f t="shared" si="58"/>
        <v>0</v>
      </c>
      <c r="AN162" s="8">
        <f t="shared" si="58"/>
        <v>0</v>
      </c>
      <c r="AO162" s="8">
        <f t="shared" si="58"/>
        <v>0</v>
      </c>
      <c r="AP162" s="8">
        <f t="shared" si="58"/>
        <v>0</v>
      </c>
      <c r="AQ162" s="8">
        <f t="shared" si="58"/>
        <v>0</v>
      </c>
      <c r="AR162" s="8">
        <f t="shared" si="58"/>
        <v>0</v>
      </c>
      <c r="AS162" s="8">
        <f t="shared" si="58"/>
        <v>0</v>
      </c>
      <c r="AT162" s="8">
        <f t="shared" si="58"/>
        <v>0</v>
      </c>
      <c r="AU162" s="8">
        <f t="shared" si="58"/>
        <v>0</v>
      </c>
      <c r="AV162" s="8">
        <f t="shared" si="58"/>
        <v>0</v>
      </c>
      <c r="AW162" s="8">
        <f t="shared" si="58"/>
        <v>0</v>
      </c>
      <c r="AX162" s="8">
        <f t="shared" si="58"/>
        <v>0</v>
      </c>
      <c r="AY162" s="8">
        <f t="shared" si="58"/>
        <v>0</v>
      </c>
      <c r="AZ162" s="8">
        <f t="shared" si="58"/>
        <v>0</v>
      </c>
      <c r="BA162" s="8">
        <f t="shared" si="58"/>
        <v>0</v>
      </c>
      <c r="BB162" s="8">
        <f t="shared" si="58"/>
        <v>0</v>
      </c>
      <c r="BC162" s="8">
        <f t="shared" si="58"/>
        <v>0</v>
      </c>
      <c r="BD162" s="8">
        <f t="shared" si="58"/>
        <v>0</v>
      </c>
      <c r="BE162" s="8">
        <f t="shared" si="58"/>
        <v>0</v>
      </c>
      <c r="BF162" s="8">
        <f t="shared" si="58"/>
        <v>0</v>
      </c>
      <c r="BG162" s="8">
        <f t="shared" si="58"/>
        <v>0</v>
      </c>
      <c r="BH162" s="8">
        <f t="shared" si="58"/>
        <v>0</v>
      </c>
      <c r="BI162" s="8">
        <f t="shared" si="58"/>
        <v>0</v>
      </c>
      <c r="BJ162" s="8">
        <f t="shared" si="58"/>
        <v>0</v>
      </c>
      <c r="BK162" s="8">
        <f t="shared" si="58"/>
        <v>0</v>
      </c>
      <c r="BO162" s="8">
        <f t="shared" si="59"/>
        <v>0</v>
      </c>
      <c r="BP162" s="8">
        <f t="shared" si="59"/>
        <v>0</v>
      </c>
      <c r="BQ162" s="8">
        <f t="shared" si="59"/>
        <v>0</v>
      </c>
      <c r="BR162" s="8">
        <f t="shared" si="59"/>
        <v>0</v>
      </c>
      <c r="BS162" s="8">
        <f t="shared" si="59"/>
        <v>0</v>
      </c>
      <c r="BT162" s="8">
        <f t="shared" si="59"/>
        <v>0</v>
      </c>
    </row>
    <row r="163" spans="1:72" hidden="1" outlineLevel="2" x14ac:dyDescent="0.25">
      <c r="A163" s="11"/>
      <c r="C163" s="2"/>
      <c r="D163" s="8">
        <f t="shared" ref="D163:AY167" si="60">+D106+D125+D144</f>
        <v>0</v>
      </c>
      <c r="E163" s="8">
        <f t="shared" si="60"/>
        <v>0</v>
      </c>
      <c r="F163" s="8">
        <f t="shared" si="60"/>
        <v>0</v>
      </c>
      <c r="G163" s="8">
        <f t="shared" si="60"/>
        <v>0</v>
      </c>
      <c r="H163" s="8">
        <f t="shared" si="60"/>
        <v>0</v>
      </c>
      <c r="I163" s="8">
        <f t="shared" si="60"/>
        <v>0</v>
      </c>
      <c r="J163" s="8">
        <f t="shared" si="60"/>
        <v>0</v>
      </c>
      <c r="K163" s="8">
        <f t="shared" si="60"/>
        <v>0</v>
      </c>
      <c r="L163" s="8">
        <f t="shared" si="60"/>
        <v>0</v>
      </c>
      <c r="M163" s="8">
        <f t="shared" si="60"/>
        <v>0</v>
      </c>
      <c r="N163" s="8">
        <f t="shared" si="60"/>
        <v>0</v>
      </c>
      <c r="O163" s="8">
        <f t="shared" si="60"/>
        <v>0</v>
      </c>
      <c r="P163" s="8">
        <f t="shared" si="60"/>
        <v>0</v>
      </c>
      <c r="Q163" s="8">
        <f t="shared" si="60"/>
        <v>0</v>
      </c>
      <c r="R163" s="8">
        <f t="shared" si="60"/>
        <v>0</v>
      </c>
      <c r="S163" s="8">
        <f t="shared" si="60"/>
        <v>0</v>
      </c>
      <c r="T163" s="8">
        <f t="shared" si="60"/>
        <v>0</v>
      </c>
      <c r="U163" s="8">
        <f t="shared" si="60"/>
        <v>0</v>
      </c>
      <c r="V163" s="8">
        <f t="shared" si="60"/>
        <v>0</v>
      </c>
      <c r="W163" s="8">
        <f t="shared" si="60"/>
        <v>0</v>
      </c>
      <c r="X163" s="8">
        <f t="shared" si="60"/>
        <v>0</v>
      </c>
      <c r="Y163" s="8">
        <f t="shared" si="60"/>
        <v>0</v>
      </c>
      <c r="Z163" s="8">
        <f t="shared" si="60"/>
        <v>0</v>
      </c>
      <c r="AA163" s="8">
        <f t="shared" si="60"/>
        <v>0</v>
      </c>
      <c r="AB163" s="8">
        <f t="shared" si="60"/>
        <v>0</v>
      </c>
      <c r="AC163" s="8">
        <f t="shared" si="60"/>
        <v>0</v>
      </c>
      <c r="AD163" s="8">
        <f t="shared" si="60"/>
        <v>0</v>
      </c>
      <c r="AE163" s="8">
        <f t="shared" si="60"/>
        <v>0</v>
      </c>
      <c r="AF163" s="8">
        <f t="shared" si="60"/>
        <v>0</v>
      </c>
      <c r="AG163" s="8">
        <f t="shared" si="60"/>
        <v>0</v>
      </c>
      <c r="AH163" s="8">
        <f t="shared" si="60"/>
        <v>0</v>
      </c>
      <c r="AI163" s="8">
        <f t="shared" si="60"/>
        <v>0</v>
      </c>
      <c r="AJ163" s="8">
        <f t="shared" si="60"/>
        <v>0</v>
      </c>
      <c r="AK163" s="8">
        <f t="shared" si="60"/>
        <v>0</v>
      </c>
      <c r="AL163" s="8">
        <f t="shared" si="60"/>
        <v>0</v>
      </c>
      <c r="AM163" s="8">
        <f t="shared" si="60"/>
        <v>0</v>
      </c>
      <c r="AN163" s="8">
        <f t="shared" si="60"/>
        <v>0</v>
      </c>
      <c r="AO163" s="8">
        <f t="shared" si="60"/>
        <v>0</v>
      </c>
      <c r="AP163" s="8">
        <f t="shared" si="60"/>
        <v>0</v>
      </c>
      <c r="AQ163" s="8">
        <f t="shared" si="60"/>
        <v>0</v>
      </c>
      <c r="AR163" s="8">
        <f t="shared" si="60"/>
        <v>0</v>
      </c>
      <c r="AS163" s="8">
        <f t="shared" si="60"/>
        <v>0</v>
      </c>
      <c r="AT163" s="8">
        <f t="shared" si="60"/>
        <v>0</v>
      </c>
      <c r="AU163" s="8">
        <f t="shared" si="60"/>
        <v>0</v>
      </c>
      <c r="AV163" s="8">
        <f t="shared" si="60"/>
        <v>0</v>
      </c>
      <c r="AW163" s="8">
        <f t="shared" si="60"/>
        <v>0</v>
      </c>
      <c r="AX163" s="8">
        <f t="shared" si="60"/>
        <v>0</v>
      </c>
      <c r="AY163" s="8">
        <f t="shared" si="60"/>
        <v>0</v>
      </c>
      <c r="AZ163" s="8">
        <f t="shared" si="58"/>
        <v>0</v>
      </c>
      <c r="BA163" s="8">
        <f t="shared" si="58"/>
        <v>0</v>
      </c>
      <c r="BB163" s="8">
        <f t="shared" si="58"/>
        <v>0</v>
      </c>
      <c r="BC163" s="8">
        <f t="shared" si="58"/>
        <v>0</v>
      </c>
      <c r="BD163" s="8">
        <f t="shared" si="58"/>
        <v>0</v>
      </c>
      <c r="BE163" s="8">
        <f t="shared" si="58"/>
        <v>0</v>
      </c>
      <c r="BF163" s="8">
        <f t="shared" si="58"/>
        <v>0</v>
      </c>
      <c r="BG163" s="8">
        <f t="shared" si="58"/>
        <v>0</v>
      </c>
      <c r="BH163" s="8">
        <f t="shared" si="58"/>
        <v>0</v>
      </c>
      <c r="BI163" s="8">
        <f t="shared" si="58"/>
        <v>0</v>
      </c>
      <c r="BJ163" s="8">
        <f t="shared" si="58"/>
        <v>0</v>
      </c>
      <c r="BK163" s="8">
        <f t="shared" si="58"/>
        <v>0</v>
      </c>
      <c r="BO163" s="8">
        <f t="shared" si="59"/>
        <v>0</v>
      </c>
      <c r="BP163" s="8">
        <f t="shared" si="59"/>
        <v>0</v>
      </c>
      <c r="BQ163" s="8">
        <f t="shared" si="59"/>
        <v>0</v>
      </c>
      <c r="BR163" s="8">
        <f t="shared" si="59"/>
        <v>0</v>
      </c>
      <c r="BS163" s="8">
        <f t="shared" si="59"/>
        <v>0</v>
      </c>
      <c r="BT163" s="8">
        <f t="shared" si="59"/>
        <v>0</v>
      </c>
    </row>
    <row r="164" spans="1:72" hidden="1" outlineLevel="2" x14ac:dyDescent="0.25">
      <c r="A164" s="11"/>
      <c r="C164" s="2"/>
      <c r="D164" s="8">
        <f t="shared" si="60"/>
        <v>0</v>
      </c>
      <c r="E164" s="8">
        <f t="shared" si="60"/>
        <v>0</v>
      </c>
      <c r="F164" s="8">
        <f t="shared" si="60"/>
        <v>0</v>
      </c>
      <c r="G164" s="8">
        <f t="shared" si="60"/>
        <v>0</v>
      </c>
      <c r="H164" s="8">
        <f t="shared" si="60"/>
        <v>0</v>
      </c>
      <c r="I164" s="8">
        <f t="shared" si="60"/>
        <v>0</v>
      </c>
      <c r="J164" s="8">
        <f t="shared" si="60"/>
        <v>0</v>
      </c>
      <c r="K164" s="8">
        <f t="shared" si="60"/>
        <v>0</v>
      </c>
      <c r="L164" s="8">
        <f t="shared" si="60"/>
        <v>0</v>
      </c>
      <c r="M164" s="8">
        <f t="shared" si="60"/>
        <v>0</v>
      </c>
      <c r="N164" s="8">
        <f t="shared" si="60"/>
        <v>0</v>
      </c>
      <c r="O164" s="8">
        <f t="shared" si="60"/>
        <v>0</v>
      </c>
      <c r="P164" s="8">
        <f t="shared" si="60"/>
        <v>0</v>
      </c>
      <c r="Q164" s="8">
        <f t="shared" si="60"/>
        <v>0</v>
      </c>
      <c r="R164" s="8">
        <f t="shared" si="60"/>
        <v>0</v>
      </c>
      <c r="S164" s="8">
        <f t="shared" si="60"/>
        <v>0</v>
      </c>
      <c r="T164" s="8">
        <f t="shared" si="60"/>
        <v>0</v>
      </c>
      <c r="U164" s="8">
        <f t="shared" si="60"/>
        <v>0</v>
      </c>
      <c r="V164" s="8">
        <f t="shared" si="60"/>
        <v>0</v>
      </c>
      <c r="W164" s="8">
        <f t="shared" si="60"/>
        <v>0</v>
      </c>
      <c r="X164" s="8">
        <f t="shared" si="60"/>
        <v>0</v>
      </c>
      <c r="Y164" s="8">
        <f t="shared" si="60"/>
        <v>0</v>
      </c>
      <c r="Z164" s="8">
        <f t="shared" si="60"/>
        <v>0</v>
      </c>
      <c r="AA164" s="8">
        <f t="shared" si="60"/>
        <v>0</v>
      </c>
      <c r="AB164" s="8">
        <f t="shared" si="60"/>
        <v>0</v>
      </c>
      <c r="AC164" s="8">
        <f t="shared" si="60"/>
        <v>0</v>
      </c>
      <c r="AD164" s="8">
        <f t="shared" si="60"/>
        <v>0</v>
      </c>
      <c r="AE164" s="8">
        <f t="shared" si="60"/>
        <v>0</v>
      </c>
      <c r="AF164" s="8">
        <f t="shared" si="60"/>
        <v>0</v>
      </c>
      <c r="AG164" s="8">
        <f t="shared" si="60"/>
        <v>0</v>
      </c>
      <c r="AH164" s="8">
        <f t="shared" si="60"/>
        <v>0</v>
      </c>
      <c r="AI164" s="8">
        <f t="shared" si="60"/>
        <v>0</v>
      </c>
      <c r="AJ164" s="8">
        <f t="shared" si="60"/>
        <v>0</v>
      </c>
      <c r="AK164" s="8">
        <f t="shared" si="60"/>
        <v>0</v>
      </c>
      <c r="AL164" s="8">
        <f t="shared" si="60"/>
        <v>0</v>
      </c>
      <c r="AM164" s="8">
        <f t="shared" si="60"/>
        <v>0</v>
      </c>
      <c r="AN164" s="8">
        <f t="shared" si="60"/>
        <v>0</v>
      </c>
      <c r="AO164" s="8">
        <f t="shared" si="60"/>
        <v>0</v>
      </c>
      <c r="AP164" s="8">
        <f t="shared" si="60"/>
        <v>0</v>
      </c>
      <c r="AQ164" s="8">
        <f t="shared" si="60"/>
        <v>0</v>
      </c>
      <c r="AR164" s="8">
        <f t="shared" si="60"/>
        <v>0</v>
      </c>
      <c r="AS164" s="8">
        <f t="shared" si="60"/>
        <v>0</v>
      </c>
      <c r="AT164" s="8">
        <f t="shared" si="60"/>
        <v>0</v>
      </c>
      <c r="AU164" s="8">
        <f t="shared" si="60"/>
        <v>0</v>
      </c>
      <c r="AV164" s="8">
        <f t="shared" si="60"/>
        <v>0</v>
      </c>
      <c r="AW164" s="8">
        <f t="shared" si="60"/>
        <v>0</v>
      </c>
      <c r="AX164" s="8">
        <f t="shared" si="60"/>
        <v>0</v>
      </c>
      <c r="AY164" s="8">
        <f t="shared" si="60"/>
        <v>0</v>
      </c>
      <c r="AZ164" s="8">
        <f t="shared" si="58"/>
        <v>0</v>
      </c>
      <c r="BA164" s="8">
        <f t="shared" si="58"/>
        <v>0</v>
      </c>
      <c r="BB164" s="8">
        <f t="shared" si="58"/>
        <v>0</v>
      </c>
      <c r="BC164" s="8">
        <f t="shared" si="58"/>
        <v>0</v>
      </c>
      <c r="BD164" s="8">
        <f t="shared" si="58"/>
        <v>0</v>
      </c>
      <c r="BE164" s="8">
        <f t="shared" si="58"/>
        <v>0</v>
      </c>
      <c r="BF164" s="8">
        <f t="shared" si="58"/>
        <v>0</v>
      </c>
      <c r="BG164" s="8">
        <f t="shared" si="58"/>
        <v>0</v>
      </c>
      <c r="BH164" s="8">
        <f t="shared" si="58"/>
        <v>0</v>
      </c>
      <c r="BI164" s="8">
        <f t="shared" si="58"/>
        <v>0</v>
      </c>
      <c r="BJ164" s="8">
        <f t="shared" si="58"/>
        <v>0</v>
      </c>
      <c r="BK164" s="8">
        <f t="shared" si="58"/>
        <v>0</v>
      </c>
      <c r="BO164" s="8">
        <f t="shared" si="59"/>
        <v>0</v>
      </c>
      <c r="BP164" s="8">
        <f t="shared" si="59"/>
        <v>0</v>
      </c>
      <c r="BQ164" s="8">
        <f t="shared" si="59"/>
        <v>0</v>
      </c>
      <c r="BR164" s="8">
        <f t="shared" si="59"/>
        <v>0</v>
      </c>
      <c r="BS164" s="8">
        <f t="shared" si="59"/>
        <v>0</v>
      </c>
      <c r="BT164" s="8">
        <f t="shared" si="59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60"/>
        <v>0</v>
      </c>
      <c r="F165" s="8">
        <f t="shared" si="60"/>
        <v>0</v>
      </c>
      <c r="G165" s="8">
        <f t="shared" si="60"/>
        <v>0</v>
      </c>
      <c r="H165" s="8">
        <f t="shared" si="60"/>
        <v>0</v>
      </c>
      <c r="I165" s="8">
        <f t="shared" si="60"/>
        <v>0</v>
      </c>
      <c r="J165" s="8">
        <f t="shared" si="60"/>
        <v>0</v>
      </c>
      <c r="K165" s="8">
        <f t="shared" si="60"/>
        <v>0</v>
      </c>
      <c r="L165" s="8">
        <f t="shared" si="60"/>
        <v>0</v>
      </c>
      <c r="M165" s="8">
        <f t="shared" si="60"/>
        <v>0</v>
      </c>
      <c r="N165" s="8">
        <f t="shared" si="60"/>
        <v>0</v>
      </c>
      <c r="O165" s="8">
        <f t="shared" si="60"/>
        <v>0</v>
      </c>
      <c r="P165" s="8">
        <f t="shared" si="60"/>
        <v>0</v>
      </c>
      <c r="Q165" s="8">
        <f t="shared" si="60"/>
        <v>0</v>
      </c>
      <c r="R165" s="8">
        <f t="shared" si="60"/>
        <v>0</v>
      </c>
      <c r="S165" s="8">
        <f t="shared" si="60"/>
        <v>0</v>
      </c>
      <c r="T165" s="8">
        <f t="shared" si="60"/>
        <v>0</v>
      </c>
      <c r="U165" s="8">
        <f t="shared" si="60"/>
        <v>0</v>
      </c>
      <c r="V165" s="8">
        <f t="shared" si="60"/>
        <v>0</v>
      </c>
      <c r="W165" s="8">
        <f t="shared" si="60"/>
        <v>0</v>
      </c>
      <c r="X165" s="8">
        <f t="shared" si="60"/>
        <v>0</v>
      </c>
      <c r="Y165" s="8">
        <f t="shared" si="60"/>
        <v>0</v>
      </c>
      <c r="Z165" s="8">
        <f t="shared" si="60"/>
        <v>0</v>
      </c>
      <c r="AA165" s="8">
        <f t="shared" si="60"/>
        <v>0</v>
      </c>
      <c r="AB165" s="8">
        <f t="shared" si="60"/>
        <v>0</v>
      </c>
      <c r="AC165" s="8">
        <f t="shared" si="60"/>
        <v>0</v>
      </c>
      <c r="AD165" s="8">
        <f t="shared" si="60"/>
        <v>0</v>
      </c>
      <c r="AE165" s="8">
        <f t="shared" si="60"/>
        <v>0</v>
      </c>
      <c r="AF165" s="8">
        <f t="shared" si="60"/>
        <v>0</v>
      </c>
      <c r="AG165" s="8">
        <f t="shared" si="60"/>
        <v>0</v>
      </c>
      <c r="AH165" s="8">
        <f t="shared" si="60"/>
        <v>0</v>
      </c>
      <c r="AI165" s="8">
        <f t="shared" si="60"/>
        <v>0</v>
      </c>
      <c r="AJ165" s="8">
        <f t="shared" si="60"/>
        <v>0</v>
      </c>
      <c r="AK165" s="8">
        <f t="shared" si="60"/>
        <v>0</v>
      </c>
      <c r="AL165" s="8">
        <f t="shared" si="60"/>
        <v>0</v>
      </c>
      <c r="AM165" s="8">
        <f t="shared" si="60"/>
        <v>0</v>
      </c>
      <c r="AN165" s="8">
        <f t="shared" si="60"/>
        <v>0</v>
      </c>
      <c r="AO165" s="8">
        <f t="shared" si="60"/>
        <v>0</v>
      </c>
      <c r="AP165" s="8">
        <f t="shared" si="60"/>
        <v>0</v>
      </c>
      <c r="AQ165" s="8">
        <f t="shared" si="60"/>
        <v>0</v>
      </c>
      <c r="AR165" s="8">
        <f t="shared" si="60"/>
        <v>0</v>
      </c>
      <c r="AS165" s="8">
        <f t="shared" si="60"/>
        <v>0</v>
      </c>
      <c r="AT165" s="8">
        <f t="shared" si="60"/>
        <v>0</v>
      </c>
      <c r="AU165" s="8">
        <f t="shared" si="60"/>
        <v>0</v>
      </c>
      <c r="AV165" s="8">
        <f t="shared" si="60"/>
        <v>0</v>
      </c>
      <c r="AW165" s="8">
        <f t="shared" si="60"/>
        <v>0</v>
      </c>
      <c r="AX165" s="8">
        <f t="shared" si="60"/>
        <v>0</v>
      </c>
      <c r="AY165" s="8">
        <f t="shared" si="60"/>
        <v>0</v>
      </c>
      <c r="AZ165" s="8">
        <f t="shared" si="58"/>
        <v>0</v>
      </c>
      <c r="BA165" s="8">
        <f t="shared" si="58"/>
        <v>0</v>
      </c>
      <c r="BB165" s="8">
        <f t="shared" si="58"/>
        <v>0</v>
      </c>
      <c r="BC165" s="8">
        <f t="shared" si="58"/>
        <v>0</v>
      </c>
      <c r="BD165" s="8">
        <f t="shared" si="58"/>
        <v>0</v>
      </c>
      <c r="BE165" s="8">
        <f t="shared" si="58"/>
        <v>0</v>
      </c>
      <c r="BF165" s="8">
        <f t="shared" si="58"/>
        <v>0</v>
      </c>
      <c r="BG165" s="8">
        <f t="shared" si="58"/>
        <v>0</v>
      </c>
      <c r="BH165" s="8">
        <f t="shared" si="58"/>
        <v>0</v>
      </c>
      <c r="BI165" s="8">
        <f t="shared" si="58"/>
        <v>0</v>
      </c>
      <c r="BJ165" s="8">
        <f t="shared" si="58"/>
        <v>0</v>
      </c>
      <c r="BK165" s="8">
        <f t="shared" si="58"/>
        <v>0</v>
      </c>
      <c r="BO165" s="8">
        <f t="shared" si="59"/>
        <v>0</v>
      </c>
      <c r="BP165" s="8">
        <f t="shared" si="59"/>
        <v>0</v>
      </c>
      <c r="BQ165" s="8">
        <f t="shared" si="59"/>
        <v>0</v>
      </c>
      <c r="BR165" s="8">
        <f t="shared" si="59"/>
        <v>0</v>
      </c>
      <c r="BS165" s="8">
        <f t="shared" si="59"/>
        <v>0</v>
      </c>
      <c r="BT165" s="8">
        <f t="shared" si="59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60"/>
        <v>0</v>
      </c>
      <c r="F166" s="8">
        <f t="shared" si="60"/>
        <v>0</v>
      </c>
      <c r="G166" s="8">
        <f t="shared" si="60"/>
        <v>0</v>
      </c>
      <c r="H166" s="8">
        <f t="shared" si="60"/>
        <v>0</v>
      </c>
      <c r="I166" s="8">
        <f t="shared" si="60"/>
        <v>0</v>
      </c>
      <c r="J166" s="8">
        <f t="shared" si="60"/>
        <v>0</v>
      </c>
      <c r="K166" s="8">
        <f t="shared" si="60"/>
        <v>0</v>
      </c>
      <c r="L166" s="8">
        <f t="shared" si="60"/>
        <v>0</v>
      </c>
      <c r="M166" s="8">
        <f t="shared" si="60"/>
        <v>0</v>
      </c>
      <c r="N166" s="8">
        <f t="shared" si="60"/>
        <v>0</v>
      </c>
      <c r="O166" s="8">
        <f t="shared" si="60"/>
        <v>0</v>
      </c>
      <c r="P166" s="8">
        <f t="shared" si="60"/>
        <v>0</v>
      </c>
      <c r="Q166" s="8">
        <f t="shared" si="60"/>
        <v>0</v>
      </c>
      <c r="R166" s="8">
        <f t="shared" si="60"/>
        <v>0</v>
      </c>
      <c r="S166" s="8">
        <f t="shared" si="60"/>
        <v>0</v>
      </c>
      <c r="T166" s="8">
        <f t="shared" si="60"/>
        <v>0</v>
      </c>
      <c r="U166" s="8">
        <f t="shared" si="60"/>
        <v>0</v>
      </c>
      <c r="V166" s="8">
        <f t="shared" si="60"/>
        <v>0</v>
      </c>
      <c r="W166" s="8">
        <f t="shared" si="60"/>
        <v>0</v>
      </c>
      <c r="X166" s="8">
        <f t="shared" si="60"/>
        <v>0</v>
      </c>
      <c r="Y166" s="8">
        <f t="shared" si="60"/>
        <v>0</v>
      </c>
      <c r="Z166" s="8">
        <f t="shared" si="60"/>
        <v>0</v>
      </c>
      <c r="AA166" s="8">
        <f t="shared" si="60"/>
        <v>0</v>
      </c>
      <c r="AB166" s="8">
        <f t="shared" si="60"/>
        <v>0</v>
      </c>
      <c r="AC166" s="8">
        <f t="shared" si="60"/>
        <v>0</v>
      </c>
      <c r="AD166" s="8">
        <f t="shared" si="60"/>
        <v>0</v>
      </c>
      <c r="AE166" s="8">
        <f t="shared" si="60"/>
        <v>0</v>
      </c>
      <c r="AF166" s="8">
        <f t="shared" si="60"/>
        <v>0</v>
      </c>
      <c r="AG166" s="8">
        <f t="shared" si="60"/>
        <v>0</v>
      </c>
      <c r="AH166" s="8">
        <f t="shared" si="60"/>
        <v>0</v>
      </c>
      <c r="AI166" s="8">
        <f t="shared" si="60"/>
        <v>0</v>
      </c>
      <c r="AJ166" s="8">
        <f t="shared" si="60"/>
        <v>0</v>
      </c>
      <c r="AK166" s="8">
        <f t="shared" si="60"/>
        <v>0</v>
      </c>
      <c r="AL166" s="8">
        <f t="shared" si="60"/>
        <v>0</v>
      </c>
      <c r="AM166" s="8">
        <f t="shared" si="60"/>
        <v>0</v>
      </c>
      <c r="AN166" s="8">
        <f t="shared" si="60"/>
        <v>0</v>
      </c>
      <c r="AO166" s="8">
        <f t="shared" si="60"/>
        <v>0</v>
      </c>
      <c r="AP166" s="8">
        <f t="shared" si="60"/>
        <v>0</v>
      </c>
      <c r="AQ166" s="8">
        <f t="shared" si="60"/>
        <v>0</v>
      </c>
      <c r="AR166" s="8">
        <f t="shared" si="60"/>
        <v>0</v>
      </c>
      <c r="AS166" s="8">
        <f t="shared" si="60"/>
        <v>0</v>
      </c>
      <c r="AT166" s="8">
        <f t="shared" si="60"/>
        <v>0</v>
      </c>
      <c r="AU166" s="8">
        <f t="shared" si="60"/>
        <v>0</v>
      </c>
      <c r="AV166" s="8">
        <f t="shared" si="60"/>
        <v>0</v>
      </c>
      <c r="AW166" s="8">
        <f t="shared" si="60"/>
        <v>0</v>
      </c>
      <c r="AX166" s="8">
        <f t="shared" si="60"/>
        <v>0</v>
      </c>
      <c r="AY166" s="8">
        <f t="shared" si="60"/>
        <v>0</v>
      </c>
      <c r="AZ166" s="8">
        <f t="shared" si="58"/>
        <v>0</v>
      </c>
      <c r="BA166" s="8">
        <f t="shared" si="58"/>
        <v>0</v>
      </c>
      <c r="BB166" s="8">
        <f t="shared" si="58"/>
        <v>0</v>
      </c>
      <c r="BC166" s="8">
        <f t="shared" si="58"/>
        <v>0</v>
      </c>
      <c r="BD166" s="8">
        <f t="shared" si="58"/>
        <v>0</v>
      </c>
      <c r="BE166" s="8">
        <f t="shared" si="58"/>
        <v>0</v>
      </c>
      <c r="BF166" s="8">
        <f t="shared" si="58"/>
        <v>0</v>
      </c>
      <c r="BG166" s="8">
        <f t="shared" si="58"/>
        <v>0</v>
      </c>
      <c r="BH166" s="8">
        <f t="shared" si="58"/>
        <v>0</v>
      </c>
      <c r="BI166" s="8">
        <f t="shared" si="58"/>
        <v>0</v>
      </c>
      <c r="BJ166" s="8">
        <f t="shared" si="58"/>
        <v>0</v>
      </c>
      <c r="BK166" s="8">
        <f t="shared" si="58"/>
        <v>0</v>
      </c>
      <c r="BO166" s="8">
        <f t="shared" si="59"/>
        <v>0</v>
      </c>
      <c r="BP166" s="8">
        <f t="shared" si="59"/>
        <v>0</v>
      </c>
      <c r="BQ166" s="8">
        <f t="shared" si="59"/>
        <v>0</v>
      </c>
      <c r="BR166" s="8">
        <f t="shared" si="59"/>
        <v>0</v>
      </c>
      <c r="BS166" s="8">
        <f t="shared" si="59"/>
        <v>0</v>
      </c>
      <c r="BT166" s="8">
        <f t="shared" si="59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60"/>
        <v>0</v>
      </c>
      <c r="F167" s="8">
        <f t="shared" si="60"/>
        <v>0</v>
      </c>
      <c r="G167" s="8">
        <f t="shared" si="60"/>
        <v>0</v>
      </c>
      <c r="H167" s="8">
        <f t="shared" si="60"/>
        <v>0</v>
      </c>
      <c r="I167" s="8">
        <f t="shared" si="60"/>
        <v>0</v>
      </c>
      <c r="J167" s="8">
        <f t="shared" si="60"/>
        <v>0</v>
      </c>
      <c r="K167" s="8">
        <f t="shared" si="60"/>
        <v>0</v>
      </c>
      <c r="L167" s="8">
        <f t="shared" si="60"/>
        <v>0</v>
      </c>
      <c r="M167" s="8">
        <f t="shared" si="60"/>
        <v>0</v>
      </c>
      <c r="N167" s="8">
        <f t="shared" si="60"/>
        <v>0</v>
      </c>
      <c r="O167" s="8">
        <f t="shared" si="60"/>
        <v>0</v>
      </c>
      <c r="P167" s="8">
        <f t="shared" si="60"/>
        <v>0</v>
      </c>
      <c r="Q167" s="8">
        <f t="shared" si="60"/>
        <v>0</v>
      </c>
      <c r="R167" s="8">
        <f t="shared" si="60"/>
        <v>0</v>
      </c>
      <c r="S167" s="8">
        <f t="shared" si="60"/>
        <v>0</v>
      </c>
      <c r="T167" s="8">
        <f t="shared" si="60"/>
        <v>0</v>
      </c>
      <c r="U167" s="8">
        <f t="shared" si="60"/>
        <v>0</v>
      </c>
      <c r="V167" s="8">
        <f t="shared" si="60"/>
        <v>0</v>
      </c>
      <c r="W167" s="8">
        <f t="shared" si="60"/>
        <v>0</v>
      </c>
      <c r="X167" s="8">
        <f t="shared" si="60"/>
        <v>0</v>
      </c>
      <c r="Y167" s="8">
        <f t="shared" si="60"/>
        <v>0</v>
      </c>
      <c r="Z167" s="8">
        <f t="shared" si="60"/>
        <v>0</v>
      </c>
      <c r="AA167" s="8">
        <f t="shared" si="60"/>
        <v>0</v>
      </c>
      <c r="AB167" s="8">
        <f t="shared" si="60"/>
        <v>0</v>
      </c>
      <c r="AC167" s="8">
        <f t="shared" si="60"/>
        <v>0</v>
      </c>
      <c r="AD167" s="8">
        <f t="shared" si="60"/>
        <v>0</v>
      </c>
      <c r="AE167" s="8">
        <f t="shared" si="60"/>
        <v>0</v>
      </c>
      <c r="AF167" s="8">
        <f t="shared" si="60"/>
        <v>0</v>
      </c>
      <c r="AG167" s="8">
        <f t="shared" si="60"/>
        <v>0</v>
      </c>
      <c r="AH167" s="8">
        <f t="shared" si="60"/>
        <v>0</v>
      </c>
      <c r="AI167" s="8">
        <f t="shared" si="60"/>
        <v>0</v>
      </c>
      <c r="AJ167" s="8">
        <f t="shared" si="60"/>
        <v>0</v>
      </c>
      <c r="AK167" s="8">
        <f t="shared" si="60"/>
        <v>0</v>
      </c>
      <c r="AL167" s="8">
        <f t="shared" si="60"/>
        <v>0</v>
      </c>
      <c r="AM167" s="8">
        <f t="shared" si="60"/>
        <v>0</v>
      </c>
      <c r="AN167" s="8">
        <f t="shared" si="60"/>
        <v>0</v>
      </c>
      <c r="AO167" s="8">
        <f t="shared" si="60"/>
        <v>0</v>
      </c>
      <c r="AP167" s="8">
        <f t="shared" si="60"/>
        <v>0</v>
      </c>
      <c r="AQ167" s="8">
        <f t="shared" si="60"/>
        <v>0</v>
      </c>
      <c r="AR167" s="8">
        <f t="shared" si="60"/>
        <v>0</v>
      </c>
      <c r="AS167" s="8">
        <f t="shared" si="60"/>
        <v>0</v>
      </c>
      <c r="AT167" s="8">
        <f t="shared" si="60"/>
        <v>0</v>
      </c>
      <c r="AU167" s="8">
        <f t="shared" si="60"/>
        <v>0</v>
      </c>
      <c r="AV167" s="8">
        <f t="shared" si="60"/>
        <v>0</v>
      </c>
      <c r="AW167" s="8">
        <f t="shared" si="60"/>
        <v>0</v>
      </c>
      <c r="AX167" s="8">
        <f t="shared" si="60"/>
        <v>0</v>
      </c>
      <c r="AY167" s="8">
        <f t="shared" si="60"/>
        <v>0</v>
      </c>
      <c r="AZ167" s="8">
        <f t="shared" si="58"/>
        <v>0</v>
      </c>
      <c r="BA167" s="8">
        <f t="shared" si="58"/>
        <v>0</v>
      </c>
      <c r="BB167" s="8">
        <f t="shared" si="58"/>
        <v>0</v>
      </c>
      <c r="BC167" s="8">
        <f t="shared" si="58"/>
        <v>0</v>
      </c>
      <c r="BD167" s="8">
        <f t="shared" si="58"/>
        <v>0</v>
      </c>
      <c r="BE167" s="8">
        <f t="shared" si="58"/>
        <v>0</v>
      </c>
      <c r="BF167" s="8">
        <f t="shared" si="58"/>
        <v>0</v>
      </c>
      <c r="BG167" s="8">
        <f t="shared" si="58"/>
        <v>0</v>
      </c>
      <c r="BH167" s="8">
        <f t="shared" si="58"/>
        <v>0</v>
      </c>
      <c r="BI167" s="8">
        <f t="shared" si="58"/>
        <v>0</v>
      </c>
      <c r="BJ167" s="8">
        <f t="shared" si="58"/>
        <v>0</v>
      </c>
      <c r="BK167" s="8">
        <f t="shared" si="58"/>
        <v>0</v>
      </c>
      <c r="BO167" s="8">
        <f t="shared" si="59"/>
        <v>0</v>
      </c>
      <c r="BP167" s="8">
        <f t="shared" si="59"/>
        <v>0</v>
      </c>
      <c r="BQ167" s="8">
        <f t="shared" si="59"/>
        <v>0</v>
      </c>
      <c r="BR167" s="8">
        <f t="shared" si="59"/>
        <v>0</v>
      </c>
      <c r="BS167" s="8">
        <f t="shared" si="59"/>
        <v>0</v>
      </c>
      <c r="BT167" s="8">
        <f t="shared" si="59"/>
        <v>0</v>
      </c>
    </row>
    <row r="168" spans="1:72" hidden="1" outlineLevel="1" x14ac:dyDescent="0.25">
      <c r="A168" s="11"/>
      <c r="C168" s="51"/>
      <c r="D168" s="53">
        <f t="shared" ref="D168:BK168" si="61">SUM(D160:D167)</f>
        <v>0</v>
      </c>
      <c r="E168" s="53">
        <f t="shared" si="61"/>
        <v>0</v>
      </c>
      <c r="F168" s="53">
        <f t="shared" si="61"/>
        <v>0</v>
      </c>
      <c r="G168" s="53">
        <f t="shared" si="61"/>
        <v>0</v>
      </c>
      <c r="H168" s="53">
        <f t="shared" si="61"/>
        <v>0</v>
      </c>
      <c r="I168" s="53">
        <f t="shared" si="61"/>
        <v>0</v>
      </c>
      <c r="J168" s="53">
        <f t="shared" si="61"/>
        <v>0</v>
      </c>
      <c r="K168" s="53">
        <f t="shared" si="61"/>
        <v>0</v>
      </c>
      <c r="L168" s="53">
        <f t="shared" si="61"/>
        <v>0</v>
      </c>
      <c r="M168" s="53">
        <f t="shared" si="61"/>
        <v>0</v>
      </c>
      <c r="N168" s="53">
        <f t="shared" si="61"/>
        <v>0</v>
      </c>
      <c r="O168" s="53">
        <f t="shared" si="61"/>
        <v>0</v>
      </c>
      <c r="P168" s="53">
        <f t="shared" si="61"/>
        <v>0</v>
      </c>
      <c r="Q168" s="53">
        <f t="shared" si="61"/>
        <v>0</v>
      </c>
      <c r="R168" s="53">
        <f t="shared" si="61"/>
        <v>0</v>
      </c>
      <c r="S168" s="53">
        <f t="shared" si="61"/>
        <v>0</v>
      </c>
      <c r="T168" s="53">
        <f t="shared" si="61"/>
        <v>0</v>
      </c>
      <c r="U168" s="53">
        <f t="shared" si="61"/>
        <v>0</v>
      </c>
      <c r="V168" s="53">
        <f t="shared" si="61"/>
        <v>0</v>
      </c>
      <c r="W168" s="53">
        <f t="shared" si="61"/>
        <v>0</v>
      </c>
      <c r="X168" s="53">
        <f t="shared" si="61"/>
        <v>0</v>
      </c>
      <c r="Y168" s="53">
        <f t="shared" si="61"/>
        <v>0</v>
      </c>
      <c r="Z168" s="53">
        <f t="shared" si="61"/>
        <v>0</v>
      </c>
      <c r="AA168" s="53">
        <f t="shared" si="61"/>
        <v>0</v>
      </c>
      <c r="AB168" s="53">
        <f t="shared" si="61"/>
        <v>0</v>
      </c>
      <c r="AC168" s="53">
        <f t="shared" si="61"/>
        <v>0</v>
      </c>
      <c r="AD168" s="53">
        <f t="shared" si="61"/>
        <v>0</v>
      </c>
      <c r="AE168" s="53">
        <f t="shared" si="61"/>
        <v>0</v>
      </c>
      <c r="AF168" s="53">
        <f t="shared" si="61"/>
        <v>0</v>
      </c>
      <c r="AG168" s="53">
        <f t="shared" si="61"/>
        <v>0</v>
      </c>
      <c r="AH168" s="53">
        <f t="shared" si="61"/>
        <v>0</v>
      </c>
      <c r="AI168" s="53">
        <f t="shared" si="61"/>
        <v>0</v>
      </c>
      <c r="AJ168" s="53">
        <f t="shared" si="61"/>
        <v>0</v>
      </c>
      <c r="AK168" s="53">
        <f t="shared" si="61"/>
        <v>0</v>
      </c>
      <c r="AL168" s="53">
        <f t="shared" si="61"/>
        <v>0</v>
      </c>
      <c r="AM168" s="53">
        <f t="shared" si="61"/>
        <v>0</v>
      </c>
      <c r="AN168" s="53">
        <f t="shared" si="61"/>
        <v>0</v>
      </c>
      <c r="AO168" s="53">
        <f t="shared" si="61"/>
        <v>0</v>
      </c>
      <c r="AP168" s="53">
        <f t="shared" si="61"/>
        <v>0</v>
      </c>
      <c r="AQ168" s="53">
        <f t="shared" si="61"/>
        <v>0</v>
      </c>
      <c r="AR168" s="53">
        <f t="shared" si="61"/>
        <v>0</v>
      </c>
      <c r="AS168" s="53">
        <f t="shared" si="61"/>
        <v>0</v>
      </c>
      <c r="AT168" s="53">
        <f t="shared" si="61"/>
        <v>0</v>
      </c>
      <c r="AU168" s="53">
        <f t="shared" si="61"/>
        <v>0</v>
      </c>
      <c r="AV168" s="53">
        <f t="shared" si="61"/>
        <v>0</v>
      </c>
      <c r="AW168" s="53">
        <f t="shared" si="61"/>
        <v>0</v>
      </c>
      <c r="AX168" s="53">
        <f t="shared" si="61"/>
        <v>0</v>
      </c>
      <c r="AY168" s="53">
        <f t="shared" si="61"/>
        <v>0</v>
      </c>
      <c r="AZ168" s="53">
        <f t="shared" si="61"/>
        <v>424.66007481999998</v>
      </c>
      <c r="BA168" s="53">
        <f t="shared" si="61"/>
        <v>376.95005361</v>
      </c>
      <c r="BB168" s="53">
        <f t="shared" si="61"/>
        <v>432.30660835999998</v>
      </c>
      <c r="BC168" s="53">
        <f t="shared" si="61"/>
        <v>430.62313644999995</v>
      </c>
      <c r="BD168" s="53">
        <f t="shared" si="61"/>
        <v>440.00540865000005</v>
      </c>
      <c r="BE168" s="53">
        <f t="shared" si="61"/>
        <v>410.20711733999997</v>
      </c>
      <c r="BF168" s="53">
        <f t="shared" si="61"/>
        <v>504.54291940000007</v>
      </c>
      <c r="BG168" s="53">
        <f t="shared" si="61"/>
        <v>416.67189832000003</v>
      </c>
      <c r="BH168" s="53">
        <f t="shared" si="61"/>
        <v>378.15635042999997</v>
      </c>
      <c r="BI168" s="53">
        <f t="shared" si="61"/>
        <v>407.59572772000001</v>
      </c>
      <c r="BJ168" s="53">
        <f t="shared" si="61"/>
        <v>399.66029275000005</v>
      </c>
      <c r="BK168" s="53">
        <f t="shared" si="61"/>
        <v>514.22464079999997</v>
      </c>
      <c r="BO168" s="53">
        <f t="shared" ref="BO168:BT168" si="62">SUM(BO160:BO167)</f>
        <v>0</v>
      </c>
      <c r="BP168" s="53">
        <f t="shared" si="62"/>
        <v>2104.5452818899998</v>
      </c>
      <c r="BQ168" s="53">
        <f t="shared" si="62"/>
        <v>0</v>
      </c>
      <c r="BR168" s="53">
        <f t="shared" si="62"/>
        <v>0</v>
      </c>
      <c r="BS168" s="53">
        <f t="shared" si="62"/>
        <v>0</v>
      </c>
      <c r="BT168" s="53">
        <f t="shared" si="62"/>
        <v>0</v>
      </c>
    </row>
    <row r="169" spans="1:72" hidden="1" outlineLevel="1" x14ac:dyDescent="0.25">
      <c r="A169" s="11"/>
      <c r="C169" s="51"/>
      <c r="D169" s="8">
        <f t="shared" ref="D169:BK173" si="63">+D112+D131+D150</f>
        <v>0</v>
      </c>
      <c r="E169" s="8">
        <f t="shared" si="63"/>
        <v>0</v>
      </c>
      <c r="F169" s="8">
        <f t="shared" si="63"/>
        <v>0</v>
      </c>
      <c r="G169" s="8">
        <f t="shared" si="63"/>
        <v>0</v>
      </c>
      <c r="H169" s="8">
        <f t="shared" si="63"/>
        <v>0</v>
      </c>
      <c r="I169" s="8">
        <f t="shared" si="63"/>
        <v>0</v>
      </c>
      <c r="J169" s="8">
        <f t="shared" si="63"/>
        <v>0</v>
      </c>
      <c r="K169" s="8">
        <f t="shared" si="63"/>
        <v>0</v>
      </c>
      <c r="L169" s="8">
        <f t="shared" si="63"/>
        <v>0</v>
      </c>
      <c r="M169" s="8">
        <f t="shared" si="63"/>
        <v>0</v>
      </c>
      <c r="N169" s="8">
        <f t="shared" si="63"/>
        <v>0</v>
      </c>
      <c r="O169" s="8">
        <f t="shared" si="63"/>
        <v>0</v>
      </c>
      <c r="P169" s="8">
        <f t="shared" si="63"/>
        <v>0</v>
      </c>
      <c r="Q169" s="8">
        <f t="shared" si="63"/>
        <v>0</v>
      </c>
      <c r="R169" s="8">
        <f t="shared" si="63"/>
        <v>0</v>
      </c>
      <c r="S169" s="8">
        <f t="shared" si="63"/>
        <v>0</v>
      </c>
      <c r="T169" s="8">
        <f t="shared" si="63"/>
        <v>0</v>
      </c>
      <c r="U169" s="8">
        <f t="shared" si="63"/>
        <v>0</v>
      </c>
      <c r="V169" s="8">
        <f t="shared" si="63"/>
        <v>0</v>
      </c>
      <c r="W169" s="8">
        <f t="shared" si="63"/>
        <v>0</v>
      </c>
      <c r="X169" s="8">
        <f t="shared" si="63"/>
        <v>0</v>
      </c>
      <c r="Y169" s="8">
        <f t="shared" si="63"/>
        <v>0</v>
      </c>
      <c r="Z169" s="8">
        <f t="shared" si="63"/>
        <v>0</v>
      </c>
      <c r="AA169" s="8">
        <f t="shared" si="63"/>
        <v>0</v>
      </c>
      <c r="AB169" s="8">
        <f t="shared" si="63"/>
        <v>0</v>
      </c>
      <c r="AC169" s="8">
        <f t="shared" si="63"/>
        <v>0</v>
      </c>
      <c r="AD169" s="8">
        <f t="shared" si="63"/>
        <v>0</v>
      </c>
      <c r="AE169" s="8">
        <f t="shared" si="63"/>
        <v>0</v>
      </c>
      <c r="AF169" s="8">
        <f t="shared" si="63"/>
        <v>0</v>
      </c>
      <c r="AG169" s="8">
        <f t="shared" si="63"/>
        <v>0</v>
      </c>
      <c r="AH169" s="8">
        <f t="shared" si="63"/>
        <v>0</v>
      </c>
      <c r="AI169" s="8">
        <f t="shared" si="63"/>
        <v>0</v>
      </c>
      <c r="AJ169" s="8">
        <f t="shared" si="63"/>
        <v>0</v>
      </c>
      <c r="AK169" s="8">
        <f t="shared" si="63"/>
        <v>0</v>
      </c>
      <c r="AL169" s="8">
        <f t="shared" si="63"/>
        <v>0</v>
      </c>
      <c r="AM169" s="8">
        <f t="shared" si="63"/>
        <v>0</v>
      </c>
      <c r="AN169" s="8">
        <f t="shared" si="63"/>
        <v>0</v>
      </c>
      <c r="AO169" s="8">
        <f t="shared" si="63"/>
        <v>0</v>
      </c>
      <c r="AP169" s="8">
        <f t="shared" si="63"/>
        <v>0</v>
      </c>
      <c r="AQ169" s="8">
        <f t="shared" si="63"/>
        <v>0</v>
      </c>
      <c r="AR169" s="8">
        <f t="shared" si="63"/>
        <v>0</v>
      </c>
      <c r="AS169" s="8">
        <f t="shared" si="63"/>
        <v>0</v>
      </c>
      <c r="AT169" s="8">
        <f t="shared" si="63"/>
        <v>0</v>
      </c>
      <c r="AU169" s="8">
        <f t="shared" si="63"/>
        <v>0</v>
      </c>
      <c r="AV169" s="8">
        <f t="shared" si="63"/>
        <v>0</v>
      </c>
      <c r="AW169" s="8">
        <f t="shared" si="63"/>
        <v>0</v>
      </c>
      <c r="AX169" s="8">
        <f t="shared" si="63"/>
        <v>0</v>
      </c>
      <c r="AY169" s="8">
        <f t="shared" si="63"/>
        <v>0</v>
      </c>
      <c r="AZ169" s="8">
        <f t="shared" si="63"/>
        <v>0</v>
      </c>
      <c r="BA169" s="8">
        <f t="shared" si="63"/>
        <v>0</v>
      </c>
      <c r="BB169" s="8">
        <f t="shared" si="63"/>
        <v>0</v>
      </c>
      <c r="BC169" s="8">
        <f t="shared" si="63"/>
        <v>0</v>
      </c>
      <c r="BD169" s="8">
        <f t="shared" si="63"/>
        <v>0</v>
      </c>
      <c r="BE169" s="8">
        <f t="shared" si="63"/>
        <v>0</v>
      </c>
      <c r="BF169" s="8">
        <f t="shared" si="63"/>
        <v>0</v>
      </c>
      <c r="BG169" s="8">
        <f t="shared" si="63"/>
        <v>0</v>
      </c>
      <c r="BH169" s="8">
        <f t="shared" si="63"/>
        <v>0</v>
      </c>
      <c r="BI169" s="8">
        <f t="shared" si="63"/>
        <v>0</v>
      </c>
      <c r="BJ169" s="8">
        <f t="shared" si="63"/>
        <v>0</v>
      </c>
      <c r="BK169" s="8">
        <f t="shared" si="63"/>
        <v>0</v>
      </c>
      <c r="BO169" s="8">
        <f t="shared" ref="BO169:BT174" si="64">+BO112+BO131+BO150</f>
        <v>0</v>
      </c>
      <c r="BP169" s="8">
        <f t="shared" si="64"/>
        <v>0</v>
      </c>
      <c r="BQ169" s="8">
        <f t="shared" si="64"/>
        <v>0</v>
      </c>
      <c r="BR169" s="8">
        <f t="shared" si="64"/>
        <v>0</v>
      </c>
      <c r="BS169" s="8">
        <f t="shared" si="64"/>
        <v>0</v>
      </c>
      <c r="BT169" s="8">
        <f t="shared" si="64"/>
        <v>0</v>
      </c>
    </row>
    <row r="170" spans="1:72" hidden="1" outlineLevel="1" x14ac:dyDescent="0.25">
      <c r="A170" s="11"/>
      <c r="C170" s="51"/>
      <c r="D170" s="8">
        <f t="shared" si="63"/>
        <v>0</v>
      </c>
      <c r="E170" s="8">
        <f t="shared" si="63"/>
        <v>0</v>
      </c>
      <c r="F170" s="8">
        <f t="shared" si="63"/>
        <v>0</v>
      </c>
      <c r="G170" s="8">
        <f t="shared" si="63"/>
        <v>0</v>
      </c>
      <c r="H170" s="8">
        <f t="shared" si="63"/>
        <v>0</v>
      </c>
      <c r="I170" s="8">
        <f t="shared" si="63"/>
        <v>0</v>
      </c>
      <c r="J170" s="8">
        <f t="shared" si="63"/>
        <v>0</v>
      </c>
      <c r="K170" s="8">
        <f t="shared" si="63"/>
        <v>0</v>
      </c>
      <c r="L170" s="8">
        <f t="shared" si="63"/>
        <v>0</v>
      </c>
      <c r="M170" s="8">
        <f t="shared" si="63"/>
        <v>0</v>
      </c>
      <c r="N170" s="8">
        <f t="shared" si="63"/>
        <v>0</v>
      </c>
      <c r="O170" s="8">
        <f t="shared" si="63"/>
        <v>0</v>
      </c>
      <c r="P170" s="8">
        <f t="shared" si="63"/>
        <v>0</v>
      </c>
      <c r="Q170" s="8">
        <f t="shared" si="63"/>
        <v>0</v>
      </c>
      <c r="R170" s="8">
        <f t="shared" si="63"/>
        <v>0</v>
      </c>
      <c r="S170" s="8">
        <f t="shared" si="63"/>
        <v>0</v>
      </c>
      <c r="T170" s="8">
        <f t="shared" si="63"/>
        <v>0</v>
      </c>
      <c r="U170" s="8">
        <f t="shared" si="63"/>
        <v>0</v>
      </c>
      <c r="V170" s="8">
        <f t="shared" si="63"/>
        <v>0</v>
      </c>
      <c r="W170" s="8">
        <f t="shared" si="63"/>
        <v>0</v>
      </c>
      <c r="X170" s="8">
        <f t="shared" si="63"/>
        <v>0</v>
      </c>
      <c r="Y170" s="8">
        <f t="shared" si="63"/>
        <v>0</v>
      </c>
      <c r="Z170" s="8">
        <f t="shared" si="63"/>
        <v>0</v>
      </c>
      <c r="AA170" s="8">
        <f t="shared" si="63"/>
        <v>0</v>
      </c>
      <c r="AB170" s="8">
        <f t="shared" si="63"/>
        <v>0</v>
      </c>
      <c r="AC170" s="8">
        <f t="shared" si="63"/>
        <v>0</v>
      </c>
      <c r="AD170" s="8">
        <f t="shared" si="63"/>
        <v>0</v>
      </c>
      <c r="AE170" s="8">
        <f t="shared" si="63"/>
        <v>0</v>
      </c>
      <c r="AF170" s="8">
        <f t="shared" si="63"/>
        <v>0</v>
      </c>
      <c r="AG170" s="8">
        <f t="shared" si="63"/>
        <v>0</v>
      </c>
      <c r="AH170" s="8">
        <f t="shared" si="63"/>
        <v>0</v>
      </c>
      <c r="AI170" s="8">
        <f t="shared" si="63"/>
        <v>0</v>
      </c>
      <c r="AJ170" s="8">
        <f t="shared" si="63"/>
        <v>0</v>
      </c>
      <c r="AK170" s="8">
        <f t="shared" si="63"/>
        <v>0</v>
      </c>
      <c r="AL170" s="8">
        <f t="shared" si="63"/>
        <v>0</v>
      </c>
      <c r="AM170" s="8">
        <f t="shared" si="63"/>
        <v>0</v>
      </c>
      <c r="AN170" s="8">
        <f t="shared" si="63"/>
        <v>0</v>
      </c>
      <c r="AO170" s="8">
        <f t="shared" si="63"/>
        <v>0</v>
      </c>
      <c r="AP170" s="8">
        <f t="shared" si="63"/>
        <v>0</v>
      </c>
      <c r="AQ170" s="8">
        <f t="shared" si="63"/>
        <v>0</v>
      </c>
      <c r="AR170" s="8">
        <f t="shared" si="63"/>
        <v>0</v>
      </c>
      <c r="AS170" s="8">
        <f t="shared" si="63"/>
        <v>0</v>
      </c>
      <c r="AT170" s="8">
        <f t="shared" si="63"/>
        <v>0</v>
      </c>
      <c r="AU170" s="8">
        <f t="shared" si="63"/>
        <v>0</v>
      </c>
      <c r="AV170" s="8">
        <f t="shared" si="63"/>
        <v>0</v>
      </c>
      <c r="AW170" s="8">
        <f t="shared" si="63"/>
        <v>0</v>
      </c>
      <c r="AX170" s="8">
        <f t="shared" si="63"/>
        <v>0</v>
      </c>
      <c r="AY170" s="8">
        <f t="shared" si="63"/>
        <v>0</v>
      </c>
      <c r="AZ170" s="8">
        <f t="shared" si="63"/>
        <v>0</v>
      </c>
      <c r="BA170" s="8">
        <f t="shared" si="63"/>
        <v>0</v>
      </c>
      <c r="BB170" s="8">
        <f t="shared" si="63"/>
        <v>0</v>
      </c>
      <c r="BC170" s="8">
        <f t="shared" si="63"/>
        <v>0</v>
      </c>
      <c r="BD170" s="8">
        <f t="shared" si="63"/>
        <v>0</v>
      </c>
      <c r="BE170" s="8">
        <f t="shared" si="63"/>
        <v>0</v>
      </c>
      <c r="BF170" s="8">
        <f t="shared" si="63"/>
        <v>0</v>
      </c>
      <c r="BG170" s="8">
        <f t="shared" si="63"/>
        <v>0</v>
      </c>
      <c r="BH170" s="8">
        <f t="shared" si="63"/>
        <v>0</v>
      </c>
      <c r="BI170" s="8">
        <f t="shared" si="63"/>
        <v>0</v>
      </c>
      <c r="BJ170" s="8">
        <f t="shared" si="63"/>
        <v>0</v>
      </c>
      <c r="BK170" s="8">
        <f t="shared" si="63"/>
        <v>0</v>
      </c>
      <c r="BO170" s="8">
        <f t="shared" si="64"/>
        <v>0</v>
      </c>
      <c r="BP170" s="8">
        <f t="shared" si="64"/>
        <v>0</v>
      </c>
      <c r="BQ170" s="8">
        <f t="shared" si="64"/>
        <v>0</v>
      </c>
      <c r="BR170" s="8">
        <f t="shared" si="64"/>
        <v>0</v>
      </c>
      <c r="BS170" s="8">
        <f t="shared" si="64"/>
        <v>0</v>
      </c>
      <c r="BT170" s="8">
        <f t="shared" si="64"/>
        <v>0</v>
      </c>
    </row>
    <row r="171" spans="1:72" hidden="1" outlineLevel="1" x14ac:dyDescent="0.25">
      <c r="A171" s="11"/>
      <c r="C171" s="51"/>
      <c r="D171" s="8">
        <f t="shared" si="63"/>
        <v>0</v>
      </c>
      <c r="E171" s="8">
        <f t="shared" si="63"/>
        <v>0</v>
      </c>
      <c r="F171" s="8">
        <f t="shared" si="63"/>
        <v>0</v>
      </c>
      <c r="G171" s="8">
        <f t="shared" si="63"/>
        <v>0</v>
      </c>
      <c r="H171" s="8">
        <f t="shared" si="63"/>
        <v>0</v>
      </c>
      <c r="I171" s="8">
        <f t="shared" si="63"/>
        <v>0</v>
      </c>
      <c r="J171" s="8">
        <f t="shared" si="63"/>
        <v>0</v>
      </c>
      <c r="K171" s="8">
        <f t="shared" si="63"/>
        <v>0</v>
      </c>
      <c r="L171" s="8">
        <f t="shared" si="63"/>
        <v>0</v>
      </c>
      <c r="M171" s="8">
        <f t="shared" si="63"/>
        <v>0</v>
      </c>
      <c r="N171" s="8">
        <f t="shared" si="63"/>
        <v>0</v>
      </c>
      <c r="O171" s="8">
        <f t="shared" si="63"/>
        <v>0</v>
      </c>
      <c r="P171" s="8">
        <f t="shared" si="63"/>
        <v>0</v>
      </c>
      <c r="Q171" s="8">
        <f t="shared" si="63"/>
        <v>0</v>
      </c>
      <c r="R171" s="8">
        <f t="shared" si="63"/>
        <v>0</v>
      </c>
      <c r="S171" s="8">
        <f t="shared" si="63"/>
        <v>0</v>
      </c>
      <c r="T171" s="8">
        <f t="shared" si="63"/>
        <v>0</v>
      </c>
      <c r="U171" s="8">
        <f t="shared" si="63"/>
        <v>0</v>
      </c>
      <c r="V171" s="8">
        <f t="shared" si="63"/>
        <v>0</v>
      </c>
      <c r="W171" s="8">
        <f t="shared" si="63"/>
        <v>0</v>
      </c>
      <c r="X171" s="8">
        <f t="shared" si="63"/>
        <v>0</v>
      </c>
      <c r="Y171" s="8">
        <f t="shared" si="63"/>
        <v>0</v>
      </c>
      <c r="Z171" s="8">
        <f t="shared" si="63"/>
        <v>0</v>
      </c>
      <c r="AA171" s="8">
        <f t="shared" si="63"/>
        <v>0</v>
      </c>
      <c r="AB171" s="8">
        <f t="shared" si="63"/>
        <v>0</v>
      </c>
      <c r="AC171" s="8">
        <f t="shared" si="63"/>
        <v>0</v>
      </c>
      <c r="AD171" s="8">
        <f t="shared" si="63"/>
        <v>0</v>
      </c>
      <c r="AE171" s="8">
        <f t="shared" si="63"/>
        <v>0</v>
      </c>
      <c r="AF171" s="8">
        <f t="shared" si="63"/>
        <v>0</v>
      </c>
      <c r="AG171" s="8">
        <f t="shared" si="63"/>
        <v>0</v>
      </c>
      <c r="AH171" s="8">
        <f t="shared" si="63"/>
        <v>0</v>
      </c>
      <c r="AI171" s="8">
        <f t="shared" si="63"/>
        <v>0</v>
      </c>
      <c r="AJ171" s="8">
        <f t="shared" si="63"/>
        <v>0</v>
      </c>
      <c r="AK171" s="8">
        <f t="shared" si="63"/>
        <v>0</v>
      </c>
      <c r="AL171" s="8">
        <f t="shared" si="63"/>
        <v>0</v>
      </c>
      <c r="AM171" s="8">
        <f t="shared" si="63"/>
        <v>0</v>
      </c>
      <c r="AN171" s="8">
        <f t="shared" si="63"/>
        <v>0</v>
      </c>
      <c r="AO171" s="8">
        <f t="shared" si="63"/>
        <v>0</v>
      </c>
      <c r="AP171" s="8">
        <f t="shared" si="63"/>
        <v>0</v>
      </c>
      <c r="AQ171" s="8">
        <f t="shared" si="63"/>
        <v>0</v>
      </c>
      <c r="AR171" s="8">
        <f t="shared" si="63"/>
        <v>0</v>
      </c>
      <c r="AS171" s="8">
        <f t="shared" si="63"/>
        <v>0</v>
      </c>
      <c r="AT171" s="8">
        <f t="shared" si="63"/>
        <v>0</v>
      </c>
      <c r="AU171" s="8">
        <f t="shared" si="63"/>
        <v>0</v>
      </c>
      <c r="AV171" s="8">
        <f t="shared" si="63"/>
        <v>0</v>
      </c>
      <c r="AW171" s="8">
        <f t="shared" si="63"/>
        <v>0</v>
      </c>
      <c r="AX171" s="8">
        <f t="shared" si="63"/>
        <v>0</v>
      </c>
      <c r="AY171" s="8">
        <f t="shared" si="63"/>
        <v>0</v>
      </c>
      <c r="AZ171" s="8">
        <f t="shared" si="63"/>
        <v>0</v>
      </c>
      <c r="BA171" s="8">
        <f t="shared" si="63"/>
        <v>0</v>
      </c>
      <c r="BB171" s="8">
        <f t="shared" si="63"/>
        <v>0</v>
      </c>
      <c r="BC171" s="8">
        <f t="shared" si="63"/>
        <v>0</v>
      </c>
      <c r="BD171" s="8">
        <f t="shared" si="63"/>
        <v>0</v>
      </c>
      <c r="BE171" s="8">
        <f t="shared" si="63"/>
        <v>0</v>
      </c>
      <c r="BF171" s="8">
        <f t="shared" si="63"/>
        <v>0</v>
      </c>
      <c r="BG171" s="8">
        <f t="shared" si="63"/>
        <v>0</v>
      </c>
      <c r="BH171" s="8">
        <f t="shared" si="63"/>
        <v>0</v>
      </c>
      <c r="BI171" s="8">
        <f t="shared" si="63"/>
        <v>0</v>
      </c>
      <c r="BJ171" s="8">
        <f t="shared" si="63"/>
        <v>0</v>
      </c>
      <c r="BK171" s="8">
        <f t="shared" si="63"/>
        <v>0</v>
      </c>
      <c r="BO171" s="8">
        <f t="shared" si="64"/>
        <v>0</v>
      </c>
      <c r="BP171" s="8">
        <f t="shared" si="64"/>
        <v>0</v>
      </c>
      <c r="BQ171" s="8">
        <f t="shared" si="64"/>
        <v>0</v>
      </c>
      <c r="BR171" s="8">
        <f t="shared" si="64"/>
        <v>0</v>
      </c>
      <c r="BS171" s="8">
        <f t="shared" si="64"/>
        <v>0</v>
      </c>
      <c r="BT171" s="8">
        <f t="shared" si="64"/>
        <v>0</v>
      </c>
    </row>
    <row r="172" spans="1:72" hidden="1" outlineLevel="1" x14ac:dyDescent="0.25">
      <c r="A172" s="11"/>
      <c r="C172" s="51"/>
      <c r="D172" s="8">
        <f t="shared" si="63"/>
        <v>0</v>
      </c>
      <c r="E172" s="8">
        <f t="shared" si="63"/>
        <v>0</v>
      </c>
      <c r="F172" s="8">
        <f t="shared" si="63"/>
        <v>0</v>
      </c>
      <c r="G172" s="8">
        <f t="shared" si="63"/>
        <v>0</v>
      </c>
      <c r="H172" s="8">
        <f t="shared" si="63"/>
        <v>0</v>
      </c>
      <c r="I172" s="8">
        <f t="shared" si="63"/>
        <v>0</v>
      </c>
      <c r="J172" s="8">
        <f t="shared" si="63"/>
        <v>0</v>
      </c>
      <c r="K172" s="8">
        <f t="shared" si="63"/>
        <v>0</v>
      </c>
      <c r="L172" s="8">
        <f t="shared" si="63"/>
        <v>0</v>
      </c>
      <c r="M172" s="8">
        <f t="shared" si="63"/>
        <v>0</v>
      </c>
      <c r="N172" s="8">
        <f t="shared" si="63"/>
        <v>0</v>
      </c>
      <c r="O172" s="8">
        <f t="shared" si="63"/>
        <v>0</v>
      </c>
      <c r="P172" s="8">
        <f t="shared" si="63"/>
        <v>0</v>
      </c>
      <c r="Q172" s="8">
        <f t="shared" si="63"/>
        <v>0</v>
      </c>
      <c r="R172" s="8">
        <f t="shared" si="63"/>
        <v>0</v>
      </c>
      <c r="S172" s="8">
        <f t="shared" si="63"/>
        <v>0</v>
      </c>
      <c r="T172" s="8">
        <f t="shared" si="63"/>
        <v>0</v>
      </c>
      <c r="U172" s="8">
        <f t="shared" si="63"/>
        <v>0</v>
      </c>
      <c r="V172" s="8">
        <f t="shared" si="63"/>
        <v>0</v>
      </c>
      <c r="W172" s="8">
        <f t="shared" si="63"/>
        <v>0</v>
      </c>
      <c r="X172" s="8">
        <f t="shared" si="63"/>
        <v>0</v>
      </c>
      <c r="Y172" s="8">
        <f t="shared" si="63"/>
        <v>0</v>
      </c>
      <c r="Z172" s="8">
        <f t="shared" si="63"/>
        <v>0</v>
      </c>
      <c r="AA172" s="8">
        <f t="shared" si="63"/>
        <v>0</v>
      </c>
      <c r="AB172" s="8">
        <f t="shared" si="63"/>
        <v>0</v>
      </c>
      <c r="AC172" s="8">
        <f t="shared" si="63"/>
        <v>0</v>
      </c>
      <c r="AD172" s="8">
        <f t="shared" si="63"/>
        <v>0</v>
      </c>
      <c r="AE172" s="8">
        <f t="shared" si="63"/>
        <v>0</v>
      </c>
      <c r="AF172" s="8">
        <f t="shared" si="63"/>
        <v>0</v>
      </c>
      <c r="AG172" s="8">
        <f t="shared" si="63"/>
        <v>0</v>
      </c>
      <c r="AH172" s="8">
        <f t="shared" si="63"/>
        <v>0</v>
      </c>
      <c r="AI172" s="8">
        <f t="shared" si="63"/>
        <v>0</v>
      </c>
      <c r="AJ172" s="8">
        <f t="shared" si="63"/>
        <v>0</v>
      </c>
      <c r="AK172" s="8">
        <f t="shared" si="63"/>
        <v>0</v>
      </c>
      <c r="AL172" s="8">
        <f t="shared" si="63"/>
        <v>0</v>
      </c>
      <c r="AM172" s="8">
        <f t="shared" si="63"/>
        <v>0</v>
      </c>
      <c r="AN172" s="8">
        <f t="shared" si="63"/>
        <v>0</v>
      </c>
      <c r="AO172" s="8">
        <f t="shared" si="63"/>
        <v>0</v>
      </c>
      <c r="AP172" s="8">
        <f t="shared" si="63"/>
        <v>0</v>
      </c>
      <c r="AQ172" s="8">
        <f t="shared" si="63"/>
        <v>0</v>
      </c>
      <c r="AR172" s="8">
        <f t="shared" si="63"/>
        <v>0</v>
      </c>
      <c r="AS172" s="8">
        <f t="shared" si="63"/>
        <v>0</v>
      </c>
      <c r="AT172" s="8">
        <f t="shared" si="63"/>
        <v>0</v>
      </c>
      <c r="AU172" s="8">
        <f t="shared" si="63"/>
        <v>0</v>
      </c>
      <c r="AV172" s="8">
        <f t="shared" si="63"/>
        <v>0</v>
      </c>
      <c r="AW172" s="8">
        <f t="shared" si="63"/>
        <v>0</v>
      </c>
      <c r="AX172" s="8">
        <f t="shared" si="63"/>
        <v>0</v>
      </c>
      <c r="AY172" s="8">
        <f t="shared" si="63"/>
        <v>0</v>
      </c>
      <c r="AZ172" s="8">
        <f t="shared" si="63"/>
        <v>0</v>
      </c>
      <c r="BA172" s="8">
        <f t="shared" si="63"/>
        <v>0</v>
      </c>
      <c r="BB172" s="8">
        <f t="shared" si="63"/>
        <v>0</v>
      </c>
      <c r="BC172" s="8">
        <f t="shared" si="63"/>
        <v>0</v>
      </c>
      <c r="BD172" s="8">
        <f t="shared" si="63"/>
        <v>0</v>
      </c>
      <c r="BE172" s="8">
        <f t="shared" si="63"/>
        <v>0</v>
      </c>
      <c r="BF172" s="8">
        <f t="shared" si="63"/>
        <v>0</v>
      </c>
      <c r="BG172" s="8">
        <f t="shared" si="63"/>
        <v>0</v>
      </c>
      <c r="BH172" s="8">
        <f t="shared" si="63"/>
        <v>0</v>
      </c>
      <c r="BI172" s="8">
        <f t="shared" si="63"/>
        <v>0</v>
      </c>
      <c r="BJ172" s="8">
        <f t="shared" si="63"/>
        <v>0</v>
      </c>
      <c r="BK172" s="8">
        <f t="shared" si="63"/>
        <v>0</v>
      </c>
      <c r="BO172" s="8">
        <f t="shared" si="64"/>
        <v>0</v>
      </c>
      <c r="BP172" s="8">
        <f t="shared" si="64"/>
        <v>0</v>
      </c>
      <c r="BQ172" s="8">
        <f t="shared" si="64"/>
        <v>0</v>
      </c>
      <c r="BR172" s="8">
        <f t="shared" si="64"/>
        <v>0</v>
      </c>
      <c r="BS172" s="8">
        <f t="shared" si="64"/>
        <v>0</v>
      </c>
      <c r="BT172" s="8">
        <f t="shared" si="64"/>
        <v>0</v>
      </c>
    </row>
    <row r="173" spans="1:72" hidden="1" outlineLevel="2" x14ac:dyDescent="0.25">
      <c r="A173" s="11"/>
      <c r="C173" s="2"/>
      <c r="D173" s="8">
        <f t="shared" si="63"/>
        <v>0</v>
      </c>
      <c r="E173" s="8">
        <f t="shared" si="63"/>
        <v>0</v>
      </c>
      <c r="F173" s="8">
        <f t="shared" si="63"/>
        <v>0</v>
      </c>
      <c r="G173" s="8">
        <f t="shared" si="63"/>
        <v>0</v>
      </c>
      <c r="H173" s="8">
        <f t="shared" si="63"/>
        <v>0</v>
      </c>
      <c r="I173" s="8">
        <f t="shared" si="63"/>
        <v>0</v>
      </c>
      <c r="J173" s="8">
        <f t="shared" si="63"/>
        <v>0</v>
      </c>
      <c r="K173" s="8">
        <f t="shared" si="63"/>
        <v>0</v>
      </c>
      <c r="L173" s="8">
        <f t="shared" si="63"/>
        <v>0</v>
      </c>
      <c r="M173" s="8">
        <f t="shared" si="63"/>
        <v>0</v>
      </c>
      <c r="N173" s="8">
        <f t="shared" si="63"/>
        <v>0</v>
      </c>
      <c r="O173" s="8">
        <f t="shared" si="63"/>
        <v>0</v>
      </c>
      <c r="P173" s="8">
        <f t="shared" si="63"/>
        <v>0</v>
      </c>
      <c r="Q173" s="8">
        <f t="shared" si="63"/>
        <v>0</v>
      </c>
      <c r="R173" s="8">
        <f t="shared" si="63"/>
        <v>0</v>
      </c>
      <c r="S173" s="8">
        <f t="shared" ref="S173:BK174" si="65">+S116+S135+S154</f>
        <v>0</v>
      </c>
      <c r="T173" s="8">
        <f t="shared" si="65"/>
        <v>0</v>
      </c>
      <c r="U173" s="8">
        <f t="shared" si="65"/>
        <v>0</v>
      </c>
      <c r="V173" s="8">
        <f t="shared" si="65"/>
        <v>0</v>
      </c>
      <c r="W173" s="8">
        <f t="shared" si="65"/>
        <v>0</v>
      </c>
      <c r="X173" s="8">
        <f t="shared" si="65"/>
        <v>0</v>
      </c>
      <c r="Y173" s="8">
        <f t="shared" si="65"/>
        <v>0</v>
      </c>
      <c r="Z173" s="8">
        <f t="shared" si="65"/>
        <v>0</v>
      </c>
      <c r="AA173" s="8">
        <f t="shared" si="65"/>
        <v>0</v>
      </c>
      <c r="AB173" s="8">
        <f t="shared" si="65"/>
        <v>0</v>
      </c>
      <c r="AC173" s="8">
        <f t="shared" si="65"/>
        <v>0</v>
      </c>
      <c r="AD173" s="8">
        <f t="shared" si="65"/>
        <v>0</v>
      </c>
      <c r="AE173" s="8">
        <f t="shared" si="65"/>
        <v>0</v>
      </c>
      <c r="AF173" s="8">
        <f t="shared" si="65"/>
        <v>0</v>
      </c>
      <c r="AG173" s="8">
        <f t="shared" si="65"/>
        <v>0</v>
      </c>
      <c r="AH173" s="8">
        <f t="shared" si="65"/>
        <v>0</v>
      </c>
      <c r="AI173" s="8">
        <f t="shared" si="65"/>
        <v>0</v>
      </c>
      <c r="AJ173" s="8">
        <f t="shared" si="65"/>
        <v>0</v>
      </c>
      <c r="AK173" s="8">
        <f t="shared" si="65"/>
        <v>0</v>
      </c>
      <c r="AL173" s="8">
        <f t="shared" si="65"/>
        <v>0</v>
      </c>
      <c r="AM173" s="8">
        <f t="shared" si="65"/>
        <v>0</v>
      </c>
      <c r="AN173" s="8">
        <f t="shared" si="65"/>
        <v>0</v>
      </c>
      <c r="AO173" s="8">
        <f t="shared" si="65"/>
        <v>0</v>
      </c>
      <c r="AP173" s="8">
        <f t="shared" si="65"/>
        <v>0</v>
      </c>
      <c r="AQ173" s="8">
        <f t="shared" si="65"/>
        <v>0</v>
      </c>
      <c r="AR173" s="8">
        <f t="shared" si="65"/>
        <v>0</v>
      </c>
      <c r="AS173" s="8">
        <f t="shared" si="65"/>
        <v>0</v>
      </c>
      <c r="AT173" s="8">
        <f t="shared" si="65"/>
        <v>0</v>
      </c>
      <c r="AU173" s="8">
        <f t="shared" si="65"/>
        <v>0</v>
      </c>
      <c r="AV173" s="8">
        <f t="shared" si="65"/>
        <v>0</v>
      </c>
      <c r="AW173" s="8">
        <f t="shared" si="65"/>
        <v>0</v>
      </c>
      <c r="AX173" s="8">
        <f t="shared" si="65"/>
        <v>0</v>
      </c>
      <c r="AY173" s="8">
        <f t="shared" si="65"/>
        <v>0</v>
      </c>
      <c r="AZ173" s="8">
        <f t="shared" si="65"/>
        <v>0</v>
      </c>
      <c r="BA173" s="8">
        <f t="shared" si="65"/>
        <v>0</v>
      </c>
      <c r="BB173" s="8">
        <f t="shared" si="65"/>
        <v>0</v>
      </c>
      <c r="BC173" s="8">
        <f t="shared" si="65"/>
        <v>0</v>
      </c>
      <c r="BD173" s="8">
        <f t="shared" si="65"/>
        <v>0</v>
      </c>
      <c r="BE173" s="8">
        <f t="shared" si="65"/>
        <v>0</v>
      </c>
      <c r="BF173" s="8">
        <f t="shared" si="65"/>
        <v>0</v>
      </c>
      <c r="BG173" s="8">
        <f t="shared" si="65"/>
        <v>0</v>
      </c>
      <c r="BH173" s="8">
        <f t="shared" si="65"/>
        <v>0</v>
      </c>
      <c r="BI173" s="8">
        <f t="shared" si="65"/>
        <v>0</v>
      </c>
      <c r="BJ173" s="8">
        <f t="shared" si="65"/>
        <v>0</v>
      </c>
      <c r="BK173" s="8">
        <f t="shared" si="65"/>
        <v>0</v>
      </c>
      <c r="BO173" s="8">
        <f t="shared" si="64"/>
        <v>0</v>
      </c>
      <c r="BP173" s="8">
        <f t="shared" si="64"/>
        <v>0</v>
      </c>
      <c r="BQ173" s="8">
        <f t="shared" si="64"/>
        <v>0</v>
      </c>
      <c r="BR173" s="8">
        <f t="shared" si="64"/>
        <v>0</v>
      </c>
      <c r="BS173" s="8">
        <f t="shared" si="64"/>
        <v>0</v>
      </c>
      <c r="BT173" s="8">
        <f t="shared" si="64"/>
        <v>0</v>
      </c>
    </row>
    <row r="174" spans="1:72" hidden="1" outlineLevel="2" x14ac:dyDescent="0.25">
      <c r="A174" s="11"/>
      <c r="C174" s="2"/>
      <c r="D174" s="8">
        <f t="shared" ref="D174:AY174" si="66">+D117+D136+D155</f>
        <v>0</v>
      </c>
      <c r="E174" s="8">
        <f t="shared" si="66"/>
        <v>0</v>
      </c>
      <c r="F174" s="8">
        <f t="shared" si="66"/>
        <v>0</v>
      </c>
      <c r="G174" s="8">
        <f t="shared" si="66"/>
        <v>0</v>
      </c>
      <c r="H174" s="8">
        <f t="shared" si="66"/>
        <v>0</v>
      </c>
      <c r="I174" s="8">
        <f t="shared" si="66"/>
        <v>0</v>
      </c>
      <c r="J174" s="8">
        <f t="shared" si="66"/>
        <v>0</v>
      </c>
      <c r="K174" s="8">
        <f t="shared" si="66"/>
        <v>0</v>
      </c>
      <c r="L174" s="8">
        <f t="shared" si="66"/>
        <v>0</v>
      </c>
      <c r="M174" s="8">
        <f t="shared" si="66"/>
        <v>0</v>
      </c>
      <c r="N174" s="8">
        <f t="shared" si="66"/>
        <v>0</v>
      </c>
      <c r="O174" s="8">
        <f t="shared" si="66"/>
        <v>0</v>
      </c>
      <c r="P174" s="8">
        <f t="shared" si="66"/>
        <v>0</v>
      </c>
      <c r="Q174" s="8">
        <f t="shared" si="66"/>
        <v>0</v>
      </c>
      <c r="R174" s="8">
        <f t="shared" si="66"/>
        <v>0</v>
      </c>
      <c r="S174" s="8">
        <f t="shared" si="66"/>
        <v>0</v>
      </c>
      <c r="T174" s="8">
        <f t="shared" si="66"/>
        <v>0</v>
      </c>
      <c r="U174" s="8">
        <f t="shared" si="66"/>
        <v>0</v>
      </c>
      <c r="V174" s="8">
        <f t="shared" si="66"/>
        <v>0</v>
      </c>
      <c r="W174" s="8">
        <f t="shared" si="66"/>
        <v>0</v>
      </c>
      <c r="X174" s="8">
        <f t="shared" si="66"/>
        <v>0</v>
      </c>
      <c r="Y174" s="8">
        <f t="shared" si="66"/>
        <v>0</v>
      </c>
      <c r="Z174" s="8">
        <f t="shared" si="66"/>
        <v>0</v>
      </c>
      <c r="AA174" s="8">
        <f t="shared" si="66"/>
        <v>0</v>
      </c>
      <c r="AB174" s="8">
        <f t="shared" si="66"/>
        <v>0</v>
      </c>
      <c r="AC174" s="8">
        <f t="shared" si="66"/>
        <v>0</v>
      </c>
      <c r="AD174" s="8">
        <f t="shared" si="66"/>
        <v>0</v>
      </c>
      <c r="AE174" s="8">
        <f t="shared" si="66"/>
        <v>0</v>
      </c>
      <c r="AF174" s="8">
        <f t="shared" si="66"/>
        <v>0</v>
      </c>
      <c r="AG174" s="8">
        <f t="shared" si="66"/>
        <v>0</v>
      </c>
      <c r="AH174" s="8">
        <f t="shared" si="66"/>
        <v>0</v>
      </c>
      <c r="AI174" s="8">
        <f t="shared" si="66"/>
        <v>0</v>
      </c>
      <c r="AJ174" s="8">
        <f t="shared" si="66"/>
        <v>0</v>
      </c>
      <c r="AK174" s="8">
        <f t="shared" si="66"/>
        <v>0</v>
      </c>
      <c r="AL174" s="8">
        <f t="shared" si="66"/>
        <v>0</v>
      </c>
      <c r="AM174" s="8">
        <f t="shared" si="66"/>
        <v>0</v>
      </c>
      <c r="AN174" s="8">
        <f t="shared" si="66"/>
        <v>0</v>
      </c>
      <c r="AO174" s="8">
        <f t="shared" si="66"/>
        <v>0</v>
      </c>
      <c r="AP174" s="8">
        <f t="shared" si="66"/>
        <v>0</v>
      </c>
      <c r="AQ174" s="8">
        <f t="shared" si="66"/>
        <v>0</v>
      </c>
      <c r="AR174" s="8">
        <f t="shared" si="66"/>
        <v>0</v>
      </c>
      <c r="AS174" s="8">
        <f t="shared" si="66"/>
        <v>0</v>
      </c>
      <c r="AT174" s="8">
        <f t="shared" si="66"/>
        <v>0</v>
      </c>
      <c r="AU174" s="8">
        <f t="shared" si="66"/>
        <v>0</v>
      </c>
      <c r="AV174" s="8">
        <f t="shared" si="66"/>
        <v>0</v>
      </c>
      <c r="AW174" s="8">
        <f t="shared" si="66"/>
        <v>0</v>
      </c>
      <c r="AX174" s="8">
        <f t="shared" si="66"/>
        <v>0</v>
      </c>
      <c r="AY174" s="8">
        <f t="shared" si="66"/>
        <v>0</v>
      </c>
      <c r="AZ174" s="8">
        <f t="shared" si="65"/>
        <v>0</v>
      </c>
      <c r="BA174" s="8">
        <f t="shared" si="65"/>
        <v>0</v>
      </c>
      <c r="BB174" s="8">
        <f t="shared" si="65"/>
        <v>0</v>
      </c>
      <c r="BC174" s="8">
        <f t="shared" si="65"/>
        <v>0</v>
      </c>
      <c r="BD174" s="8">
        <f t="shared" si="65"/>
        <v>0</v>
      </c>
      <c r="BE174" s="8">
        <f t="shared" si="65"/>
        <v>0</v>
      </c>
      <c r="BF174" s="8">
        <f t="shared" si="65"/>
        <v>0</v>
      </c>
      <c r="BG174" s="8">
        <f t="shared" si="65"/>
        <v>0</v>
      </c>
      <c r="BH174" s="8">
        <f t="shared" si="65"/>
        <v>0</v>
      </c>
      <c r="BI174" s="8">
        <f t="shared" si="65"/>
        <v>0</v>
      </c>
      <c r="BJ174" s="8">
        <f t="shared" si="65"/>
        <v>0</v>
      </c>
      <c r="BK174" s="8">
        <f t="shared" si="65"/>
        <v>0</v>
      </c>
      <c r="BO174" s="8">
        <f t="shared" si="64"/>
        <v>0</v>
      </c>
      <c r="BP174" s="8">
        <f t="shared" si="64"/>
        <v>0</v>
      </c>
      <c r="BQ174" s="8">
        <f t="shared" si="64"/>
        <v>0</v>
      </c>
      <c r="BR174" s="8">
        <f t="shared" si="64"/>
        <v>0</v>
      </c>
      <c r="BS174" s="8">
        <f t="shared" si="64"/>
        <v>0</v>
      </c>
      <c r="BT174" s="8">
        <f t="shared" si="64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7">SUM(E173:E174)</f>
        <v>0</v>
      </c>
      <c r="F175" s="53">
        <f t="shared" si="67"/>
        <v>0</v>
      </c>
      <c r="G175" s="53">
        <f t="shared" si="67"/>
        <v>0</v>
      </c>
      <c r="H175" s="53">
        <f t="shared" si="67"/>
        <v>0</v>
      </c>
      <c r="I175" s="53">
        <f t="shared" si="67"/>
        <v>0</v>
      </c>
      <c r="J175" s="53">
        <f t="shared" si="67"/>
        <v>0</v>
      </c>
      <c r="K175" s="53">
        <f t="shared" si="67"/>
        <v>0</v>
      </c>
      <c r="L175" s="53">
        <f t="shared" si="67"/>
        <v>0</v>
      </c>
      <c r="M175" s="53">
        <f t="shared" si="67"/>
        <v>0</v>
      </c>
      <c r="N175" s="53">
        <f t="shared" si="67"/>
        <v>0</v>
      </c>
      <c r="O175" s="53">
        <f t="shared" si="67"/>
        <v>0</v>
      </c>
      <c r="P175" s="53">
        <f t="shared" si="67"/>
        <v>0</v>
      </c>
      <c r="Q175" s="53">
        <f t="shared" si="67"/>
        <v>0</v>
      </c>
      <c r="R175" s="53">
        <f t="shared" si="67"/>
        <v>0</v>
      </c>
      <c r="S175" s="53">
        <f t="shared" si="67"/>
        <v>0</v>
      </c>
      <c r="T175" s="53">
        <f t="shared" si="67"/>
        <v>0</v>
      </c>
      <c r="U175" s="53">
        <f t="shared" si="67"/>
        <v>0</v>
      </c>
      <c r="V175" s="53">
        <f t="shared" si="67"/>
        <v>0</v>
      </c>
      <c r="W175" s="53">
        <f t="shared" si="67"/>
        <v>0</v>
      </c>
      <c r="X175" s="53">
        <f t="shared" si="67"/>
        <v>0</v>
      </c>
      <c r="Y175" s="53">
        <f t="shared" si="67"/>
        <v>0</v>
      </c>
      <c r="Z175" s="53">
        <f t="shared" si="67"/>
        <v>0</v>
      </c>
      <c r="AA175" s="53">
        <f t="shared" si="67"/>
        <v>0</v>
      </c>
      <c r="AB175" s="53">
        <f t="shared" si="67"/>
        <v>0</v>
      </c>
      <c r="AC175" s="53">
        <f t="shared" si="67"/>
        <v>0</v>
      </c>
      <c r="AD175" s="53">
        <f t="shared" si="67"/>
        <v>0</v>
      </c>
      <c r="AE175" s="53">
        <f t="shared" si="67"/>
        <v>0</v>
      </c>
      <c r="AF175" s="53">
        <f t="shared" si="67"/>
        <v>0</v>
      </c>
      <c r="AG175" s="53">
        <f t="shared" si="67"/>
        <v>0</v>
      </c>
      <c r="AH175" s="53">
        <f t="shared" si="67"/>
        <v>0</v>
      </c>
      <c r="AI175" s="53">
        <f t="shared" si="67"/>
        <v>0</v>
      </c>
      <c r="AJ175" s="53">
        <f t="shared" si="67"/>
        <v>0</v>
      </c>
      <c r="AK175" s="53">
        <f t="shared" si="67"/>
        <v>0</v>
      </c>
      <c r="AL175" s="53">
        <f t="shared" si="67"/>
        <v>0</v>
      </c>
      <c r="AM175" s="53">
        <f t="shared" si="67"/>
        <v>0</v>
      </c>
      <c r="AN175" s="53">
        <f t="shared" si="67"/>
        <v>0</v>
      </c>
      <c r="AO175" s="53">
        <f t="shared" si="67"/>
        <v>0</v>
      </c>
      <c r="AP175" s="53">
        <f t="shared" si="67"/>
        <v>0</v>
      </c>
      <c r="AQ175" s="53">
        <f t="shared" si="67"/>
        <v>0</v>
      </c>
      <c r="AR175" s="53">
        <f t="shared" si="67"/>
        <v>0</v>
      </c>
      <c r="AS175" s="53">
        <f t="shared" si="67"/>
        <v>0</v>
      </c>
      <c r="AT175" s="53">
        <f t="shared" si="67"/>
        <v>0</v>
      </c>
      <c r="AU175" s="53">
        <f t="shared" si="67"/>
        <v>0</v>
      </c>
      <c r="AV175" s="53">
        <f t="shared" si="67"/>
        <v>0</v>
      </c>
      <c r="AW175" s="53">
        <f t="shared" si="67"/>
        <v>0</v>
      </c>
      <c r="AX175" s="53">
        <f t="shared" si="67"/>
        <v>0</v>
      </c>
      <c r="AY175" s="53">
        <f t="shared" si="67"/>
        <v>0</v>
      </c>
      <c r="AZ175" s="53">
        <f t="shared" si="67"/>
        <v>0</v>
      </c>
      <c r="BA175" s="53">
        <f t="shared" si="67"/>
        <v>0</v>
      </c>
      <c r="BB175" s="53">
        <f t="shared" si="67"/>
        <v>0</v>
      </c>
      <c r="BC175" s="53">
        <f t="shared" si="67"/>
        <v>0</v>
      </c>
      <c r="BD175" s="53">
        <f t="shared" si="67"/>
        <v>0</v>
      </c>
      <c r="BE175" s="53">
        <f t="shared" si="67"/>
        <v>0</v>
      </c>
      <c r="BF175" s="53">
        <f t="shared" si="67"/>
        <v>0</v>
      </c>
      <c r="BG175" s="53">
        <f t="shared" si="67"/>
        <v>0</v>
      </c>
      <c r="BH175" s="53">
        <f t="shared" si="67"/>
        <v>0</v>
      </c>
      <c r="BI175" s="53">
        <f t="shared" si="67"/>
        <v>0</v>
      </c>
      <c r="BJ175" s="53">
        <f t="shared" si="67"/>
        <v>0</v>
      </c>
      <c r="BK175" s="53">
        <f t="shared" si="67"/>
        <v>0</v>
      </c>
      <c r="BO175" s="53">
        <f t="shared" ref="BO175:BT175" si="68">SUM(BO173:BO174)</f>
        <v>0</v>
      </c>
      <c r="BP175" s="53">
        <f t="shared" si="68"/>
        <v>0</v>
      </c>
      <c r="BQ175" s="53">
        <f t="shared" si="68"/>
        <v>0</v>
      </c>
      <c r="BR175" s="53">
        <f t="shared" si="68"/>
        <v>0</v>
      </c>
      <c r="BS175" s="53">
        <f t="shared" si="68"/>
        <v>0</v>
      </c>
      <c r="BT175" s="53">
        <f t="shared" si="68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9">SUM(E168,E169:E172,E175)</f>
        <v>0</v>
      </c>
      <c r="F176" s="10">
        <f t="shared" si="69"/>
        <v>0</v>
      </c>
      <c r="G176" s="10">
        <f t="shared" si="69"/>
        <v>0</v>
      </c>
      <c r="H176" s="10">
        <f t="shared" si="69"/>
        <v>0</v>
      </c>
      <c r="I176" s="10">
        <f t="shared" si="69"/>
        <v>0</v>
      </c>
      <c r="J176" s="10">
        <f t="shared" si="69"/>
        <v>0</v>
      </c>
      <c r="K176" s="10">
        <f t="shared" si="69"/>
        <v>0</v>
      </c>
      <c r="L176" s="10">
        <f t="shared" si="69"/>
        <v>0</v>
      </c>
      <c r="M176" s="10">
        <f t="shared" si="69"/>
        <v>0</v>
      </c>
      <c r="N176" s="10">
        <f t="shared" si="69"/>
        <v>0</v>
      </c>
      <c r="O176" s="10">
        <f t="shared" si="69"/>
        <v>0</v>
      </c>
      <c r="P176" s="10">
        <f t="shared" si="69"/>
        <v>0</v>
      </c>
      <c r="Q176" s="10">
        <f t="shared" si="69"/>
        <v>0</v>
      </c>
      <c r="R176" s="10">
        <f t="shared" si="69"/>
        <v>0</v>
      </c>
      <c r="S176" s="10">
        <f t="shared" si="69"/>
        <v>0</v>
      </c>
      <c r="T176" s="10">
        <f t="shared" si="69"/>
        <v>0</v>
      </c>
      <c r="U176" s="10">
        <f t="shared" si="69"/>
        <v>0</v>
      </c>
      <c r="V176" s="10">
        <f t="shared" si="69"/>
        <v>0</v>
      </c>
      <c r="W176" s="10">
        <f t="shared" si="69"/>
        <v>0</v>
      </c>
      <c r="X176" s="10">
        <f t="shared" si="69"/>
        <v>0</v>
      </c>
      <c r="Y176" s="10">
        <f t="shared" si="69"/>
        <v>0</v>
      </c>
      <c r="Z176" s="10">
        <f t="shared" si="69"/>
        <v>0</v>
      </c>
      <c r="AA176" s="10">
        <f t="shared" si="69"/>
        <v>0</v>
      </c>
      <c r="AB176" s="10">
        <f t="shared" si="69"/>
        <v>0</v>
      </c>
      <c r="AC176" s="10">
        <f t="shared" si="69"/>
        <v>0</v>
      </c>
      <c r="AD176" s="10">
        <f t="shared" si="69"/>
        <v>0</v>
      </c>
      <c r="AE176" s="10">
        <f t="shared" si="69"/>
        <v>0</v>
      </c>
      <c r="AF176" s="10">
        <f t="shared" si="69"/>
        <v>0</v>
      </c>
      <c r="AG176" s="10">
        <f t="shared" si="69"/>
        <v>0</v>
      </c>
      <c r="AH176" s="10">
        <f t="shared" si="69"/>
        <v>0</v>
      </c>
      <c r="AI176" s="10">
        <f t="shared" si="69"/>
        <v>0</v>
      </c>
      <c r="AJ176" s="10">
        <f t="shared" si="69"/>
        <v>0</v>
      </c>
      <c r="AK176" s="10">
        <f t="shared" si="69"/>
        <v>0</v>
      </c>
      <c r="AL176" s="10">
        <f t="shared" si="69"/>
        <v>0</v>
      </c>
      <c r="AM176" s="10">
        <f t="shared" si="69"/>
        <v>0</v>
      </c>
      <c r="AN176" s="10">
        <f t="shared" si="69"/>
        <v>0</v>
      </c>
      <c r="AO176" s="10">
        <f t="shared" si="69"/>
        <v>0</v>
      </c>
      <c r="AP176" s="10">
        <f t="shared" si="69"/>
        <v>0</v>
      </c>
      <c r="AQ176" s="10">
        <f t="shared" si="69"/>
        <v>0</v>
      </c>
      <c r="AR176" s="10">
        <f t="shared" si="69"/>
        <v>0</v>
      </c>
      <c r="AS176" s="10">
        <f t="shared" si="69"/>
        <v>0</v>
      </c>
      <c r="AT176" s="10">
        <f t="shared" si="69"/>
        <v>0</v>
      </c>
      <c r="AU176" s="10">
        <f t="shared" si="69"/>
        <v>0</v>
      </c>
      <c r="AV176" s="10">
        <f t="shared" si="69"/>
        <v>0</v>
      </c>
      <c r="AW176" s="10">
        <f t="shared" si="69"/>
        <v>0</v>
      </c>
      <c r="AX176" s="10">
        <f t="shared" si="69"/>
        <v>0</v>
      </c>
      <c r="AY176" s="10">
        <f t="shared" si="69"/>
        <v>0</v>
      </c>
      <c r="AZ176" s="10">
        <f t="shared" si="69"/>
        <v>424.66007481999998</v>
      </c>
      <c r="BA176" s="10">
        <f t="shared" si="69"/>
        <v>376.95005361</v>
      </c>
      <c r="BB176" s="10">
        <f t="shared" si="69"/>
        <v>432.30660835999998</v>
      </c>
      <c r="BC176" s="10">
        <f t="shared" si="69"/>
        <v>430.62313644999995</v>
      </c>
      <c r="BD176" s="10">
        <f t="shared" si="69"/>
        <v>440.00540865000005</v>
      </c>
      <c r="BE176" s="10">
        <f t="shared" si="69"/>
        <v>410.20711733999997</v>
      </c>
      <c r="BF176" s="10">
        <f t="shared" si="69"/>
        <v>504.54291940000007</v>
      </c>
      <c r="BG176" s="10">
        <f t="shared" si="69"/>
        <v>416.67189832000003</v>
      </c>
      <c r="BH176" s="10">
        <f t="shared" si="69"/>
        <v>378.15635042999997</v>
      </c>
      <c r="BI176" s="10">
        <f t="shared" si="69"/>
        <v>407.59572772000001</v>
      </c>
      <c r="BJ176" s="10">
        <f t="shared" si="69"/>
        <v>399.66029275000005</v>
      </c>
      <c r="BK176" s="10">
        <f t="shared" si="69"/>
        <v>514.22464079999997</v>
      </c>
      <c r="BO176" s="10">
        <f t="shared" ref="BO176:BT176" si="70">SUM(BO168,BO169:BO172,BO175)</f>
        <v>0</v>
      </c>
      <c r="BP176" s="10">
        <f t="shared" si="70"/>
        <v>2104.5452818899998</v>
      </c>
      <c r="BQ176" s="10">
        <f t="shared" si="70"/>
        <v>0</v>
      </c>
      <c r="BR176" s="10">
        <f t="shared" si="70"/>
        <v>0</v>
      </c>
      <c r="BS176" s="10">
        <f t="shared" si="70"/>
        <v>0</v>
      </c>
      <c r="BT176" s="10">
        <f t="shared" si="70"/>
        <v>0</v>
      </c>
    </row>
    <row r="179" spans="1:72" hidden="1" outlineLevel="2" x14ac:dyDescent="0.25">
      <c r="A179" s="11" t="s">
        <v>25</v>
      </c>
      <c r="C179" s="2" t="s">
        <v>79</v>
      </c>
      <c r="D179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E179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F179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G179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H179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I179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J179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K179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L179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M179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N179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O179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P179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Q179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R179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S179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T179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U179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V179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W179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X179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Y179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Z179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A179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B179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C179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D179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E179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F179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G179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H179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I179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J179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K179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L179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M179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N179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O179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P179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Q179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R179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S179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T179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U179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V179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W179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X179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Y179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"[Base_Cuenta_Sueldo].[Metrica]","[Base_Cuenta_Sueldo].[Metrica].&amp;["&amp;$A179&amp;"]",
"[Base_Cuenta_Sueldo].[SEGMENTO_DESCRIP]","[Base_Cuenta_Sueldo].[SEGMENTO_DESCRIP].&amp;["&amp;$C$6&amp;"]",
"[Base_Cuenta_Sueldo].[Sub Producto]","[Base_Cuenta_Sueldo].[Sub Producto].&amp;["&amp;$C179&amp;"]")/1000,0)</f>
        <v>0</v>
      </c>
      <c r="AZ179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-664.70441359900008</v>
      </c>
      <c r="BA179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-319.71652824000006</v>
      </c>
      <c r="BB179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-196.63440061900002</v>
      </c>
      <c r="BC179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-224.26959153500002</v>
      </c>
      <c r="BD179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-251.90115672499994</v>
      </c>
      <c r="BE179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-278.35309369800001</v>
      </c>
      <c r="BF179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-873.09664263299999</v>
      </c>
      <c r="BG179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-909.066876116</v>
      </c>
      <c r="BH179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-1009.609384871</v>
      </c>
      <c r="BI179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-1359.0281901770002</v>
      </c>
      <c r="BJ179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-671.75486763699996</v>
      </c>
      <c r="BK179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"[Base_Cuenta_Sueldo_P].[Metrica]","[Base_Cuenta_Sueldo_P].[Metrica].&amp;["&amp;$A179&amp;"]",
"[Base_Cuenta_Sueldo_P].[SEGMENTO_DESCRIP]","[Base_Cuenta_Sueldo_P].[SEGMENTO_DESCRIP].&amp;["&amp;$C$6&amp;"]",
"[Base_Cuenta_Sueldo_P].[Sub Producto]","[Base_Cuenta_Sueldo_P].[Sub Producto].&amp;["&amp;$C179&amp;"]")/1000,0)</f>
        <v>-720.31536623</v>
      </c>
      <c r="BO179" s="23">
        <f t="shared" ref="BO179:BO193" si="71">_xlfn.XLOOKUP(BO$6,$D$6:$BM$6,$D179:$BM179,,0,1)</f>
        <v>0</v>
      </c>
      <c r="BP179" s="23">
        <f>_xlfn.XLOOKUP(BP$6,$D$6:$BM$6,$D179:$BM179,,0,-1)</f>
        <v>-251.90115672499994</v>
      </c>
      <c r="BQ179" s="23">
        <f t="shared" ref="BQ179:BT193" si="72">_xlfn.XLOOKUP(BQ$6,$D$6:$BM$6,$D179:$BM179,,0,1)</f>
        <v>0</v>
      </c>
      <c r="BR179" s="23">
        <f t="shared" si="72"/>
        <v>0</v>
      </c>
      <c r="BS179" s="23">
        <f t="shared" si="72"/>
        <v>0</v>
      </c>
      <c r="BT179" s="23">
        <f t="shared" si="72"/>
        <v>0</v>
      </c>
    </row>
    <row r="180" spans="1:72" hidden="1" outlineLevel="2" x14ac:dyDescent="0.25">
      <c r="A180" s="11" t="s">
        <v>25</v>
      </c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O180" s="23">
        <f t="shared" si="71"/>
        <v>0</v>
      </c>
      <c r="BP180" s="23">
        <f t="shared" ref="BP180:BP193" si="73">_xlfn.XLOOKUP(BP$6,$D$6:$BM$6,$D180:$BM180,,0,-1)</f>
        <v>0</v>
      </c>
      <c r="BQ180" s="23">
        <f t="shared" si="72"/>
        <v>0</v>
      </c>
      <c r="BR180" s="23">
        <f t="shared" si="72"/>
        <v>0</v>
      </c>
      <c r="BS180" s="23">
        <f t="shared" si="72"/>
        <v>0</v>
      </c>
      <c r="BT180" s="23">
        <f t="shared" si="72"/>
        <v>0</v>
      </c>
    </row>
    <row r="181" spans="1:72" hidden="1" outlineLevel="2" x14ac:dyDescent="0.25">
      <c r="A181" s="11" t="s">
        <v>25</v>
      </c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O181" s="23">
        <f t="shared" si="71"/>
        <v>0</v>
      </c>
      <c r="BP181" s="23">
        <f t="shared" si="73"/>
        <v>0</v>
      </c>
      <c r="BQ181" s="23">
        <f t="shared" si="72"/>
        <v>0</v>
      </c>
      <c r="BR181" s="23">
        <f t="shared" si="72"/>
        <v>0</v>
      </c>
      <c r="BS181" s="23">
        <f t="shared" si="72"/>
        <v>0</v>
      </c>
      <c r="BT181" s="23">
        <f t="shared" si="72"/>
        <v>0</v>
      </c>
    </row>
    <row r="182" spans="1:72" hidden="1" outlineLevel="2" x14ac:dyDescent="0.25">
      <c r="A182" s="11" t="s">
        <v>25</v>
      </c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O182" s="23">
        <f t="shared" si="71"/>
        <v>0</v>
      </c>
      <c r="BP182" s="23">
        <f t="shared" si="73"/>
        <v>0</v>
      </c>
      <c r="BQ182" s="23">
        <f t="shared" si="72"/>
        <v>0</v>
      </c>
      <c r="BR182" s="23">
        <f t="shared" si="72"/>
        <v>0</v>
      </c>
      <c r="BS182" s="23">
        <f t="shared" si="72"/>
        <v>0</v>
      </c>
      <c r="BT182" s="23">
        <f t="shared" si="72"/>
        <v>0</v>
      </c>
    </row>
    <row r="183" spans="1:72" hidden="1" outlineLevel="2" x14ac:dyDescent="0.25">
      <c r="A183" s="11" t="s">
        <v>25</v>
      </c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O183" s="23">
        <f t="shared" si="71"/>
        <v>0</v>
      </c>
      <c r="BP183" s="23">
        <f t="shared" si="73"/>
        <v>0</v>
      </c>
      <c r="BQ183" s="23">
        <f t="shared" si="72"/>
        <v>0</v>
      </c>
      <c r="BR183" s="23">
        <f t="shared" si="72"/>
        <v>0</v>
      </c>
      <c r="BS183" s="23">
        <f t="shared" si="72"/>
        <v>0</v>
      </c>
      <c r="BT183" s="23">
        <f t="shared" si="72"/>
        <v>0</v>
      </c>
    </row>
    <row r="184" spans="1:72" hidden="1" outlineLevel="2" x14ac:dyDescent="0.25">
      <c r="A184" s="11" t="s">
        <v>25</v>
      </c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O184" s="23">
        <f t="shared" si="71"/>
        <v>0</v>
      </c>
      <c r="BP184" s="23">
        <f t="shared" si="73"/>
        <v>0</v>
      </c>
      <c r="BQ184" s="23">
        <f t="shared" si="72"/>
        <v>0</v>
      </c>
      <c r="BR184" s="23">
        <f t="shared" si="72"/>
        <v>0</v>
      </c>
      <c r="BS184" s="23">
        <f t="shared" si="72"/>
        <v>0</v>
      </c>
      <c r="BT184" s="23">
        <f t="shared" si="72"/>
        <v>0</v>
      </c>
    </row>
    <row r="185" spans="1:72" hidden="1" outlineLevel="2" x14ac:dyDescent="0.25">
      <c r="A185" s="11" t="s">
        <v>25</v>
      </c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O185" s="23">
        <f t="shared" si="71"/>
        <v>0</v>
      </c>
      <c r="BP185" s="23">
        <f t="shared" si="73"/>
        <v>0</v>
      </c>
      <c r="BQ185" s="23">
        <f t="shared" si="72"/>
        <v>0</v>
      </c>
      <c r="BR185" s="23">
        <f t="shared" si="72"/>
        <v>0</v>
      </c>
      <c r="BS185" s="23">
        <f t="shared" si="72"/>
        <v>0</v>
      </c>
      <c r="BT185" s="23">
        <f t="shared" si="72"/>
        <v>0</v>
      </c>
    </row>
    <row r="186" spans="1:72" hidden="1" outlineLevel="2" x14ac:dyDescent="0.25">
      <c r="A186" s="11" t="s">
        <v>25</v>
      </c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O186" s="23">
        <f t="shared" si="71"/>
        <v>0</v>
      </c>
      <c r="BP186" s="23">
        <f t="shared" si="73"/>
        <v>0</v>
      </c>
      <c r="BQ186" s="23">
        <f t="shared" si="72"/>
        <v>0</v>
      </c>
      <c r="BR186" s="23">
        <f t="shared" si="72"/>
        <v>0</v>
      </c>
      <c r="BS186" s="23">
        <f t="shared" si="72"/>
        <v>0</v>
      </c>
      <c r="BT186" s="23">
        <f t="shared" si="72"/>
        <v>0</v>
      </c>
    </row>
    <row r="187" spans="1:72" hidden="1" outlineLevel="1" x14ac:dyDescent="0.25">
      <c r="A187" s="11" t="s">
        <v>25</v>
      </c>
      <c r="C187" s="51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O187" s="53">
        <f t="shared" ref="BO187:BT187" si="74">SUM(BO179:BO186)</f>
        <v>0</v>
      </c>
      <c r="BP187" s="53">
        <f t="shared" si="74"/>
        <v>-251.90115672499994</v>
      </c>
      <c r="BQ187" s="53">
        <f t="shared" si="74"/>
        <v>0</v>
      </c>
      <c r="BR187" s="53">
        <f t="shared" si="74"/>
        <v>0</v>
      </c>
      <c r="BS187" s="53">
        <f t="shared" si="74"/>
        <v>0</v>
      </c>
      <c r="BT187" s="53">
        <f t="shared" si="74"/>
        <v>0</v>
      </c>
    </row>
    <row r="188" spans="1:72" hidden="1" outlineLevel="1" x14ac:dyDescent="0.25">
      <c r="A188" s="11" t="s">
        <v>25</v>
      </c>
      <c r="C188" s="5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O188" s="23">
        <f t="shared" si="71"/>
        <v>0</v>
      </c>
      <c r="BP188" s="23">
        <f t="shared" si="73"/>
        <v>0</v>
      </c>
      <c r="BQ188" s="23">
        <f t="shared" si="72"/>
        <v>0</v>
      </c>
      <c r="BR188" s="23">
        <f t="shared" si="72"/>
        <v>0</v>
      </c>
      <c r="BS188" s="23">
        <f t="shared" si="72"/>
        <v>0</v>
      </c>
      <c r="BT188" s="23">
        <f t="shared" si="72"/>
        <v>0</v>
      </c>
    </row>
    <row r="189" spans="1:72" hidden="1" outlineLevel="1" x14ac:dyDescent="0.25">
      <c r="A189" s="11" t="s">
        <v>25</v>
      </c>
      <c r="C189" s="5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O189" s="23">
        <f t="shared" si="71"/>
        <v>0</v>
      </c>
      <c r="BP189" s="23">
        <f t="shared" si="73"/>
        <v>0</v>
      </c>
      <c r="BQ189" s="23">
        <f t="shared" si="72"/>
        <v>0</v>
      </c>
      <c r="BR189" s="23">
        <f t="shared" si="72"/>
        <v>0</v>
      </c>
      <c r="BS189" s="23">
        <f t="shared" si="72"/>
        <v>0</v>
      </c>
      <c r="BT189" s="23">
        <f t="shared" si="72"/>
        <v>0</v>
      </c>
    </row>
    <row r="190" spans="1:72" hidden="1" outlineLevel="1" x14ac:dyDescent="0.25">
      <c r="A190" s="11" t="s">
        <v>25</v>
      </c>
      <c r="C190" s="5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O190" s="23">
        <f t="shared" si="71"/>
        <v>0</v>
      </c>
      <c r="BP190" s="23">
        <f t="shared" si="73"/>
        <v>0</v>
      </c>
      <c r="BQ190" s="23">
        <f t="shared" si="72"/>
        <v>0</v>
      </c>
      <c r="BR190" s="23">
        <f t="shared" si="72"/>
        <v>0</v>
      </c>
      <c r="BS190" s="23">
        <f t="shared" si="72"/>
        <v>0</v>
      </c>
      <c r="BT190" s="23">
        <f t="shared" si="72"/>
        <v>0</v>
      </c>
    </row>
    <row r="191" spans="1:72" hidden="1" outlineLevel="1" x14ac:dyDescent="0.25">
      <c r="A191" s="11" t="s">
        <v>25</v>
      </c>
      <c r="C191" s="5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O191" s="23">
        <f t="shared" si="71"/>
        <v>0</v>
      </c>
      <c r="BP191" s="23">
        <f t="shared" si="73"/>
        <v>0</v>
      </c>
      <c r="BQ191" s="23">
        <f t="shared" si="72"/>
        <v>0</v>
      </c>
      <c r="BR191" s="23">
        <f t="shared" si="72"/>
        <v>0</v>
      </c>
      <c r="BS191" s="23">
        <f t="shared" si="72"/>
        <v>0</v>
      </c>
      <c r="BT191" s="23">
        <f t="shared" si="72"/>
        <v>0</v>
      </c>
    </row>
    <row r="192" spans="1:72" hidden="1" outlineLevel="2" x14ac:dyDescent="0.25">
      <c r="A192" s="11" t="s">
        <v>25</v>
      </c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O192" s="23">
        <f t="shared" si="71"/>
        <v>0</v>
      </c>
      <c r="BP192" s="23">
        <f t="shared" si="73"/>
        <v>0</v>
      </c>
      <c r="BQ192" s="23">
        <f t="shared" si="72"/>
        <v>0</v>
      </c>
      <c r="BR192" s="23">
        <f t="shared" si="72"/>
        <v>0</v>
      </c>
      <c r="BS192" s="23">
        <f t="shared" si="72"/>
        <v>0</v>
      </c>
      <c r="BT192" s="23">
        <f t="shared" si="72"/>
        <v>0</v>
      </c>
    </row>
    <row r="193" spans="1:72" hidden="1" outlineLevel="2" x14ac:dyDescent="0.25">
      <c r="A193" s="11" t="s">
        <v>25</v>
      </c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O193" s="23">
        <f t="shared" si="71"/>
        <v>0</v>
      </c>
      <c r="BP193" s="23">
        <f t="shared" si="73"/>
        <v>0</v>
      </c>
      <c r="BQ193" s="23">
        <f t="shared" si="72"/>
        <v>0</v>
      </c>
      <c r="BR193" s="23">
        <f t="shared" si="72"/>
        <v>0</v>
      </c>
      <c r="BS193" s="23">
        <f t="shared" si="72"/>
        <v>0</v>
      </c>
      <c r="BT193" s="23">
        <f t="shared" si="72"/>
        <v>0</v>
      </c>
    </row>
    <row r="194" spans="1:72" ht="14.45" hidden="1" customHeight="1" outlineLevel="1" x14ac:dyDescent="0.25">
      <c r="A194" s="11" t="s">
        <v>25</v>
      </c>
      <c r="C194" s="51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O194" s="53">
        <f t="shared" ref="BO194:BT194" si="75">SUM(BO192:BO193)</f>
        <v>0</v>
      </c>
      <c r="BP194" s="53">
        <f t="shared" si="75"/>
        <v>0</v>
      </c>
      <c r="BQ194" s="53">
        <f t="shared" si="75"/>
        <v>0</v>
      </c>
      <c r="BR194" s="53">
        <f t="shared" si="75"/>
        <v>0</v>
      </c>
      <c r="BS194" s="53">
        <f t="shared" si="75"/>
        <v>0</v>
      </c>
      <c r="BT194" s="53">
        <f t="shared" si="75"/>
        <v>0</v>
      </c>
    </row>
    <row r="195" spans="1:72" collapsed="1" x14ac:dyDescent="0.25">
      <c r="C195" s="3" t="s">
        <v>25</v>
      </c>
      <c r="D195" s="10">
        <f>SUM(D179:D194)</f>
        <v>0</v>
      </c>
      <c r="E195" s="10">
        <f t="shared" ref="E195:BK195" si="76">SUM(E179:E194)</f>
        <v>0</v>
      </c>
      <c r="F195" s="10">
        <f t="shared" si="76"/>
        <v>0</v>
      </c>
      <c r="G195" s="10">
        <f t="shared" si="76"/>
        <v>0</v>
      </c>
      <c r="H195" s="10">
        <f t="shared" si="76"/>
        <v>0</v>
      </c>
      <c r="I195" s="10">
        <f t="shared" si="76"/>
        <v>0</v>
      </c>
      <c r="J195" s="10">
        <f t="shared" si="76"/>
        <v>0</v>
      </c>
      <c r="K195" s="10">
        <f t="shared" si="76"/>
        <v>0</v>
      </c>
      <c r="L195" s="10">
        <f t="shared" si="76"/>
        <v>0</v>
      </c>
      <c r="M195" s="10">
        <f t="shared" si="76"/>
        <v>0</v>
      </c>
      <c r="N195" s="10">
        <f t="shared" si="76"/>
        <v>0</v>
      </c>
      <c r="O195" s="10">
        <f t="shared" si="76"/>
        <v>0</v>
      </c>
      <c r="P195" s="10">
        <f t="shared" si="76"/>
        <v>0</v>
      </c>
      <c r="Q195" s="10">
        <f t="shared" si="76"/>
        <v>0</v>
      </c>
      <c r="R195" s="10">
        <f t="shared" si="76"/>
        <v>0</v>
      </c>
      <c r="S195" s="10">
        <f t="shared" si="76"/>
        <v>0</v>
      </c>
      <c r="T195" s="10">
        <f t="shared" si="76"/>
        <v>0</v>
      </c>
      <c r="U195" s="10">
        <f t="shared" si="76"/>
        <v>0</v>
      </c>
      <c r="V195" s="10">
        <f t="shared" si="76"/>
        <v>0</v>
      </c>
      <c r="W195" s="10">
        <f t="shared" si="76"/>
        <v>0</v>
      </c>
      <c r="X195" s="10">
        <f t="shared" si="76"/>
        <v>0</v>
      </c>
      <c r="Y195" s="10">
        <f t="shared" si="76"/>
        <v>0</v>
      </c>
      <c r="Z195" s="10">
        <f t="shared" si="76"/>
        <v>0</v>
      </c>
      <c r="AA195" s="10">
        <f t="shared" si="76"/>
        <v>0</v>
      </c>
      <c r="AB195" s="10">
        <f t="shared" si="76"/>
        <v>0</v>
      </c>
      <c r="AC195" s="10">
        <f t="shared" si="76"/>
        <v>0</v>
      </c>
      <c r="AD195" s="10">
        <f t="shared" si="76"/>
        <v>0</v>
      </c>
      <c r="AE195" s="10">
        <f t="shared" si="76"/>
        <v>0</v>
      </c>
      <c r="AF195" s="10">
        <f t="shared" si="76"/>
        <v>0</v>
      </c>
      <c r="AG195" s="10">
        <f t="shared" si="76"/>
        <v>0</v>
      </c>
      <c r="AH195" s="10">
        <f t="shared" si="76"/>
        <v>0</v>
      </c>
      <c r="AI195" s="10">
        <f t="shared" si="76"/>
        <v>0</v>
      </c>
      <c r="AJ195" s="10">
        <f t="shared" si="76"/>
        <v>0</v>
      </c>
      <c r="AK195" s="10">
        <f t="shared" si="76"/>
        <v>0</v>
      </c>
      <c r="AL195" s="10">
        <f t="shared" si="76"/>
        <v>0</v>
      </c>
      <c r="AM195" s="10">
        <f t="shared" si="76"/>
        <v>0</v>
      </c>
      <c r="AN195" s="10">
        <f t="shared" si="76"/>
        <v>0</v>
      </c>
      <c r="AO195" s="10">
        <f t="shared" si="76"/>
        <v>0</v>
      </c>
      <c r="AP195" s="10">
        <f t="shared" si="76"/>
        <v>0</v>
      </c>
      <c r="AQ195" s="10">
        <f t="shared" si="76"/>
        <v>0</v>
      </c>
      <c r="AR195" s="10">
        <f t="shared" si="76"/>
        <v>0</v>
      </c>
      <c r="AS195" s="10">
        <f t="shared" si="76"/>
        <v>0</v>
      </c>
      <c r="AT195" s="10">
        <f t="shared" si="76"/>
        <v>0</v>
      </c>
      <c r="AU195" s="10">
        <f t="shared" si="76"/>
        <v>0</v>
      </c>
      <c r="AV195" s="10">
        <f t="shared" si="76"/>
        <v>0</v>
      </c>
      <c r="AW195" s="10">
        <f t="shared" si="76"/>
        <v>0</v>
      </c>
      <c r="AX195" s="10">
        <f t="shared" si="76"/>
        <v>0</v>
      </c>
      <c r="AY195" s="10">
        <f t="shared" si="76"/>
        <v>0</v>
      </c>
      <c r="AZ195" s="10">
        <f t="shared" si="76"/>
        <v>-664.70441359900008</v>
      </c>
      <c r="BA195" s="10">
        <f t="shared" si="76"/>
        <v>-319.71652824000006</v>
      </c>
      <c r="BB195" s="10">
        <f t="shared" si="76"/>
        <v>-196.63440061900002</v>
      </c>
      <c r="BC195" s="10">
        <f t="shared" si="76"/>
        <v>-224.26959153500002</v>
      </c>
      <c r="BD195" s="10">
        <f t="shared" si="76"/>
        <v>-251.90115672499994</v>
      </c>
      <c r="BE195" s="10">
        <f t="shared" si="76"/>
        <v>-278.35309369800001</v>
      </c>
      <c r="BF195" s="10">
        <f t="shared" si="76"/>
        <v>-873.09664263299999</v>
      </c>
      <c r="BG195" s="10">
        <f t="shared" si="76"/>
        <v>-909.066876116</v>
      </c>
      <c r="BH195" s="10">
        <f t="shared" si="76"/>
        <v>-1009.609384871</v>
      </c>
      <c r="BI195" s="10">
        <f t="shared" si="76"/>
        <v>-1359.0281901770002</v>
      </c>
      <c r="BJ195" s="10">
        <f t="shared" si="76"/>
        <v>-671.75486763699996</v>
      </c>
      <c r="BK195" s="10">
        <f t="shared" si="76"/>
        <v>-720.31536623</v>
      </c>
      <c r="BO195" s="10">
        <f t="shared" ref="BO195:BT195" si="77">SUM(BO187,BO188:BO191,BO194)</f>
        <v>0</v>
      </c>
      <c r="BP195" s="10">
        <f t="shared" si="77"/>
        <v>-251.90115672499994</v>
      </c>
      <c r="BQ195" s="10">
        <f t="shared" si="77"/>
        <v>0</v>
      </c>
      <c r="BR195" s="10">
        <f t="shared" si="77"/>
        <v>0</v>
      </c>
      <c r="BS195" s="10">
        <f t="shared" si="77"/>
        <v>0</v>
      </c>
      <c r="BT195" s="10">
        <f t="shared" si="77"/>
        <v>0</v>
      </c>
    </row>
    <row r="198" spans="1:72" hidden="1" outlineLevel="2" x14ac:dyDescent="0.25">
      <c r="A198" s="11" t="s">
        <v>26</v>
      </c>
      <c r="C198" s="2" t="s">
        <v>79</v>
      </c>
      <c r="D198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E198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F198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G198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H198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I198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J198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K198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L198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M198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N198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O198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P198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Q198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R198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S198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T198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U198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V198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W198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X198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Y198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Z198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A198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B198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C198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D198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E198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F198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G198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H198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I198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J198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K198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L198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M198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N198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O198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P198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Q198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R198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S198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T198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U198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V198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W198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X198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Y198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"[Base_Cuenta_Sueldo].[Metrica]","[Base_Cuenta_Sueldo].[Metrica].&amp;["&amp;$A198&amp;"]",
"[Base_Cuenta_Sueldo].[SEGMENTO_DESCRIP]","[Base_Cuenta_Sueldo].[SEGMENTO_DESCRIP].&amp;["&amp;$C$6&amp;"]",
"[Base_Cuenta_Sueldo].[Sub Producto]","[Base_Cuenta_Sueldo].[Sub Producto].&amp;["&amp;$C198&amp;"]")/1000,0)</f>
        <v>0</v>
      </c>
      <c r="AZ198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-5290.3001983762006</v>
      </c>
      <c r="BA198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-4967.7756207513003</v>
      </c>
      <c r="BB198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-5505.2062907968993</v>
      </c>
      <c r="BC198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-5241.2867077396004</v>
      </c>
      <c r="BD198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-5638.8274009891993</v>
      </c>
      <c r="BE198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-5222.6442999163</v>
      </c>
      <c r="BF198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-5535.8920762534008</v>
      </c>
      <c r="BG198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-5669.9128863963997</v>
      </c>
      <c r="BH198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-5426.3431594868007</v>
      </c>
      <c r="BI198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-5695.9107903660015</v>
      </c>
      <c r="BJ198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-5828.6181250195987</v>
      </c>
      <c r="BK198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"[Base_Cuenta_Sueldo_P].[Metrica]","[Base_Cuenta_Sueldo_P].[Metrica].&amp;["&amp;$A198&amp;"]",
"[Base_Cuenta_Sueldo_P].[SEGMENTO_DESCRIP]","[Base_Cuenta_Sueldo_P].[SEGMENTO_DESCRIP].&amp;["&amp;$C$6&amp;"]",
"[Base_Cuenta_Sueldo_P].[Sub Producto]","[Base_Cuenta_Sueldo_P].[Sub Producto].&amp;["&amp;$C198&amp;"]")/1000,0)</f>
        <v>-5436.2513693850005</v>
      </c>
      <c r="BO198" s="23">
        <f t="shared" ref="BO198:BO212" si="78">_xlfn.XLOOKUP(BO$6,$D$6:$BM$6,$D198:$BM198,,0,1)</f>
        <v>0</v>
      </c>
      <c r="BP198" s="23">
        <f>_xlfn.XLOOKUP(BP$6,$D$6:$BM$6,$D198:$BM198,,0,-1)</f>
        <v>-5638.8274009891993</v>
      </c>
      <c r="BQ198" s="23">
        <f t="shared" ref="BQ198:BT212" si="79">_xlfn.XLOOKUP(BQ$6,$D$6:$BM$6,$D198:$BM198,,0,1)</f>
        <v>0</v>
      </c>
      <c r="BR198" s="23">
        <f t="shared" si="79"/>
        <v>0</v>
      </c>
      <c r="BS198" s="23">
        <f t="shared" si="79"/>
        <v>0</v>
      </c>
      <c r="BT198" s="23">
        <f t="shared" si="79"/>
        <v>0</v>
      </c>
    </row>
    <row r="199" spans="1:72" hidden="1" outlineLevel="2" x14ac:dyDescent="0.25">
      <c r="A199" s="11" t="s">
        <v>26</v>
      </c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O199" s="23">
        <f t="shared" si="78"/>
        <v>0</v>
      </c>
      <c r="BP199" s="23">
        <f t="shared" ref="BP199:BP212" si="80">_xlfn.XLOOKUP(BP$6,$D$6:$BM$6,$D199:$BM199,,0,-1)</f>
        <v>0</v>
      </c>
      <c r="BQ199" s="23">
        <f t="shared" si="79"/>
        <v>0</v>
      </c>
      <c r="BR199" s="23">
        <f t="shared" si="79"/>
        <v>0</v>
      </c>
      <c r="BS199" s="23">
        <f t="shared" si="79"/>
        <v>0</v>
      </c>
      <c r="BT199" s="23">
        <f t="shared" si="79"/>
        <v>0</v>
      </c>
    </row>
    <row r="200" spans="1:72" hidden="1" outlineLevel="2" x14ac:dyDescent="0.25">
      <c r="A200" s="11" t="s">
        <v>26</v>
      </c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O200" s="23">
        <f t="shared" si="78"/>
        <v>0</v>
      </c>
      <c r="BP200" s="23">
        <f t="shared" si="80"/>
        <v>0</v>
      </c>
      <c r="BQ200" s="23">
        <f t="shared" si="79"/>
        <v>0</v>
      </c>
      <c r="BR200" s="23">
        <f t="shared" si="79"/>
        <v>0</v>
      </c>
      <c r="BS200" s="23">
        <f t="shared" si="79"/>
        <v>0</v>
      </c>
      <c r="BT200" s="23">
        <f t="shared" si="79"/>
        <v>0</v>
      </c>
    </row>
    <row r="201" spans="1:72" hidden="1" outlineLevel="2" x14ac:dyDescent="0.25">
      <c r="A201" s="11" t="s">
        <v>26</v>
      </c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O201" s="23">
        <f t="shared" si="78"/>
        <v>0</v>
      </c>
      <c r="BP201" s="23">
        <f t="shared" si="80"/>
        <v>0</v>
      </c>
      <c r="BQ201" s="23">
        <f t="shared" si="79"/>
        <v>0</v>
      </c>
      <c r="BR201" s="23">
        <f t="shared" si="79"/>
        <v>0</v>
      </c>
      <c r="BS201" s="23">
        <f t="shared" si="79"/>
        <v>0</v>
      </c>
      <c r="BT201" s="23">
        <f t="shared" si="79"/>
        <v>0</v>
      </c>
    </row>
    <row r="202" spans="1:72" hidden="1" outlineLevel="2" x14ac:dyDescent="0.25">
      <c r="A202" s="11" t="s">
        <v>26</v>
      </c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O202" s="23">
        <f t="shared" si="78"/>
        <v>0</v>
      </c>
      <c r="BP202" s="23">
        <f t="shared" si="80"/>
        <v>0</v>
      </c>
      <c r="BQ202" s="23">
        <f t="shared" si="79"/>
        <v>0</v>
      </c>
      <c r="BR202" s="23">
        <f t="shared" si="79"/>
        <v>0</v>
      </c>
      <c r="BS202" s="23">
        <f t="shared" si="79"/>
        <v>0</v>
      </c>
      <c r="BT202" s="23">
        <f t="shared" si="79"/>
        <v>0</v>
      </c>
    </row>
    <row r="203" spans="1:72" hidden="1" outlineLevel="2" x14ac:dyDescent="0.25">
      <c r="A203" s="11" t="s">
        <v>26</v>
      </c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O203" s="23">
        <f t="shared" si="78"/>
        <v>0</v>
      </c>
      <c r="BP203" s="23">
        <f t="shared" si="80"/>
        <v>0</v>
      </c>
      <c r="BQ203" s="23">
        <f t="shared" si="79"/>
        <v>0</v>
      </c>
      <c r="BR203" s="23">
        <f t="shared" si="79"/>
        <v>0</v>
      </c>
      <c r="BS203" s="23">
        <f t="shared" si="79"/>
        <v>0</v>
      </c>
      <c r="BT203" s="23">
        <f t="shared" si="79"/>
        <v>0</v>
      </c>
    </row>
    <row r="204" spans="1:72" hidden="1" outlineLevel="2" x14ac:dyDescent="0.25">
      <c r="A204" s="11" t="s">
        <v>26</v>
      </c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O204" s="23">
        <f t="shared" si="78"/>
        <v>0</v>
      </c>
      <c r="BP204" s="23">
        <f t="shared" si="80"/>
        <v>0</v>
      </c>
      <c r="BQ204" s="23">
        <f t="shared" si="79"/>
        <v>0</v>
      </c>
      <c r="BR204" s="23">
        <f t="shared" si="79"/>
        <v>0</v>
      </c>
      <c r="BS204" s="23">
        <f t="shared" si="79"/>
        <v>0</v>
      </c>
      <c r="BT204" s="23">
        <f t="shared" si="79"/>
        <v>0</v>
      </c>
    </row>
    <row r="205" spans="1:72" hidden="1" outlineLevel="2" x14ac:dyDescent="0.25">
      <c r="A205" s="11" t="s">
        <v>26</v>
      </c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O205" s="23">
        <f t="shared" si="78"/>
        <v>0</v>
      </c>
      <c r="BP205" s="23">
        <f t="shared" si="80"/>
        <v>0</v>
      </c>
      <c r="BQ205" s="23">
        <f t="shared" si="79"/>
        <v>0</v>
      </c>
      <c r="BR205" s="23">
        <f t="shared" si="79"/>
        <v>0</v>
      </c>
      <c r="BS205" s="23">
        <f t="shared" si="79"/>
        <v>0</v>
      </c>
      <c r="BT205" s="23">
        <f t="shared" si="79"/>
        <v>0</v>
      </c>
    </row>
    <row r="206" spans="1:72" hidden="1" outlineLevel="1" x14ac:dyDescent="0.25">
      <c r="A206" s="11" t="s">
        <v>26</v>
      </c>
      <c r="C206" s="51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O206" s="53">
        <f t="shared" ref="BO206:BT206" si="81">SUM(BO198:BO205)</f>
        <v>0</v>
      </c>
      <c r="BP206" s="53">
        <f t="shared" si="81"/>
        <v>-5638.8274009891993</v>
      </c>
      <c r="BQ206" s="53">
        <f t="shared" si="81"/>
        <v>0</v>
      </c>
      <c r="BR206" s="53">
        <f t="shared" si="81"/>
        <v>0</v>
      </c>
      <c r="BS206" s="53">
        <f t="shared" si="81"/>
        <v>0</v>
      </c>
      <c r="BT206" s="53">
        <f t="shared" si="81"/>
        <v>0</v>
      </c>
    </row>
    <row r="207" spans="1:72" hidden="1" outlineLevel="1" x14ac:dyDescent="0.25">
      <c r="A207" s="11" t="s">
        <v>26</v>
      </c>
      <c r="C207" s="5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O207" s="23">
        <f t="shared" si="78"/>
        <v>0</v>
      </c>
      <c r="BP207" s="23">
        <f t="shared" si="80"/>
        <v>0</v>
      </c>
      <c r="BQ207" s="23">
        <f t="shared" si="79"/>
        <v>0</v>
      </c>
      <c r="BR207" s="23">
        <f t="shared" si="79"/>
        <v>0</v>
      </c>
      <c r="BS207" s="23">
        <f t="shared" si="79"/>
        <v>0</v>
      </c>
      <c r="BT207" s="23">
        <f t="shared" si="79"/>
        <v>0</v>
      </c>
    </row>
    <row r="208" spans="1:72" hidden="1" outlineLevel="1" x14ac:dyDescent="0.25">
      <c r="A208" s="11" t="s">
        <v>26</v>
      </c>
      <c r="C208" s="5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O208" s="23">
        <f t="shared" si="78"/>
        <v>0</v>
      </c>
      <c r="BP208" s="23">
        <f t="shared" si="80"/>
        <v>0</v>
      </c>
      <c r="BQ208" s="23">
        <f t="shared" si="79"/>
        <v>0</v>
      </c>
      <c r="BR208" s="23">
        <f t="shared" si="79"/>
        <v>0</v>
      </c>
      <c r="BS208" s="23">
        <f t="shared" si="79"/>
        <v>0</v>
      </c>
      <c r="BT208" s="23">
        <f t="shared" si="79"/>
        <v>0</v>
      </c>
    </row>
    <row r="209" spans="1:72" hidden="1" outlineLevel="1" x14ac:dyDescent="0.25">
      <c r="A209" s="11" t="s">
        <v>26</v>
      </c>
      <c r="C209" s="5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O209" s="23">
        <f t="shared" si="78"/>
        <v>0</v>
      </c>
      <c r="BP209" s="23">
        <f t="shared" si="80"/>
        <v>0</v>
      </c>
      <c r="BQ209" s="23">
        <f t="shared" si="79"/>
        <v>0</v>
      </c>
      <c r="BR209" s="23">
        <f t="shared" si="79"/>
        <v>0</v>
      </c>
      <c r="BS209" s="23">
        <f t="shared" si="79"/>
        <v>0</v>
      </c>
      <c r="BT209" s="23">
        <f t="shared" si="79"/>
        <v>0</v>
      </c>
    </row>
    <row r="210" spans="1:72" hidden="1" outlineLevel="1" x14ac:dyDescent="0.25">
      <c r="A210" s="11" t="s">
        <v>26</v>
      </c>
      <c r="C210" s="5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O210" s="23">
        <f t="shared" si="78"/>
        <v>0</v>
      </c>
      <c r="BP210" s="23">
        <f t="shared" si="80"/>
        <v>0</v>
      </c>
      <c r="BQ210" s="23">
        <f t="shared" si="79"/>
        <v>0</v>
      </c>
      <c r="BR210" s="23">
        <f t="shared" si="79"/>
        <v>0</v>
      </c>
      <c r="BS210" s="23">
        <f t="shared" si="79"/>
        <v>0</v>
      </c>
      <c r="BT210" s="23">
        <f t="shared" si="79"/>
        <v>0</v>
      </c>
    </row>
    <row r="211" spans="1:72" hidden="1" outlineLevel="2" x14ac:dyDescent="0.25">
      <c r="A211" s="11" t="s">
        <v>26</v>
      </c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O211" s="23">
        <f t="shared" si="78"/>
        <v>0</v>
      </c>
      <c r="BP211" s="23">
        <f t="shared" si="80"/>
        <v>0</v>
      </c>
      <c r="BQ211" s="23">
        <f t="shared" si="79"/>
        <v>0</v>
      </c>
      <c r="BR211" s="23">
        <f t="shared" si="79"/>
        <v>0</v>
      </c>
      <c r="BS211" s="23">
        <f t="shared" si="79"/>
        <v>0</v>
      </c>
      <c r="BT211" s="23">
        <f t="shared" si="79"/>
        <v>0</v>
      </c>
    </row>
    <row r="212" spans="1:72" hidden="1" outlineLevel="2" x14ac:dyDescent="0.25">
      <c r="A212" s="11" t="s">
        <v>26</v>
      </c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O212" s="23">
        <f t="shared" si="78"/>
        <v>0</v>
      </c>
      <c r="BP212" s="23">
        <f t="shared" si="80"/>
        <v>0</v>
      </c>
      <c r="BQ212" s="23">
        <f t="shared" si="79"/>
        <v>0</v>
      </c>
      <c r="BR212" s="23">
        <f t="shared" si="79"/>
        <v>0</v>
      </c>
      <c r="BS212" s="23">
        <f t="shared" si="79"/>
        <v>0</v>
      </c>
      <c r="BT212" s="23">
        <f t="shared" si="79"/>
        <v>0</v>
      </c>
    </row>
    <row r="213" spans="1:72" ht="14.45" hidden="1" customHeight="1" outlineLevel="1" x14ac:dyDescent="0.25">
      <c r="A213" s="11" t="s">
        <v>26</v>
      </c>
      <c r="C213" s="51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O213" s="53">
        <f t="shared" ref="BO213:BT213" si="82">SUM(BO211:BO212)</f>
        <v>0</v>
      </c>
      <c r="BP213" s="53">
        <f t="shared" si="82"/>
        <v>0</v>
      </c>
      <c r="BQ213" s="53">
        <f t="shared" si="82"/>
        <v>0</v>
      </c>
      <c r="BR213" s="53">
        <f t="shared" si="82"/>
        <v>0</v>
      </c>
      <c r="BS213" s="53">
        <f t="shared" si="82"/>
        <v>0</v>
      </c>
      <c r="BT213" s="53">
        <f t="shared" si="82"/>
        <v>0</v>
      </c>
    </row>
    <row r="214" spans="1:72" collapsed="1" x14ac:dyDescent="0.25">
      <c r="C214" s="3" t="s">
        <v>82</v>
      </c>
      <c r="D214" s="10">
        <f>SUM(D198:D213)</f>
        <v>0</v>
      </c>
      <c r="E214" s="10">
        <f t="shared" ref="E214:BK214" si="83">SUM(E198:E213)</f>
        <v>0</v>
      </c>
      <c r="F214" s="10">
        <f t="shared" si="83"/>
        <v>0</v>
      </c>
      <c r="G214" s="10">
        <f t="shared" si="83"/>
        <v>0</v>
      </c>
      <c r="H214" s="10">
        <f t="shared" si="83"/>
        <v>0</v>
      </c>
      <c r="I214" s="10">
        <f t="shared" si="83"/>
        <v>0</v>
      </c>
      <c r="J214" s="10">
        <f t="shared" si="83"/>
        <v>0</v>
      </c>
      <c r="K214" s="10">
        <f t="shared" si="83"/>
        <v>0</v>
      </c>
      <c r="L214" s="10">
        <f t="shared" si="83"/>
        <v>0</v>
      </c>
      <c r="M214" s="10">
        <f t="shared" si="83"/>
        <v>0</v>
      </c>
      <c r="N214" s="10">
        <f t="shared" si="83"/>
        <v>0</v>
      </c>
      <c r="O214" s="10">
        <f t="shared" si="83"/>
        <v>0</v>
      </c>
      <c r="P214" s="10">
        <f t="shared" si="83"/>
        <v>0</v>
      </c>
      <c r="Q214" s="10">
        <f t="shared" si="83"/>
        <v>0</v>
      </c>
      <c r="R214" s="10">
        <f t="shared" si="83"/>
        <v>0</v>
      </c>
      <c r="S214" s="10">
        <f t="shared" si="83"/>
        <v>0</v>
      </c>
      <c r="T214" s="10">
        <f t="shared" si="83"/>
        <v>0</v>
      </c>
      <c r="U214" s="10">
        <f t="shared" si="83"/>
        <v>0</v>
      </c>
      <c r="V214" s="10">
        <f t="shared" si="83"/>
        <v>0</v>
      </c>
      <c r="W214" s="10">
        <f t="shared" si="83"/>
        <v>0</v>
      </c>
      <c r="X214" s="10">
        <f t="shared" si="83"/>
        <v>0</v>
      </c>
      <c r="Y214" s="10">
        <f t="shared" si="83"/>
        <v>0</v>
      </c>
      <c r="Z214" s="10">
        <f t="shared" si="83"/>
        <v>0</v>
      </c>
      <c r="AA214" s="10">
        <f t="shared" si="83"/>
        <v>0</v>
      </c>
      <c r="AB214" s="10">
        <f t="shared" si="83"/>
        <v>0</v>
      </c>
      <c r="AC214" s="10">
        <f t="shared" si="83"/>
        <v>0</v>
      </c>
      <c r="AD214" s="10">
        <f t="shared" si="83"/>
        <v>0</v>
      </c>
      <c r="AE214" s="10">
        <f t="shared" si="83"/>
        <v>0</v>
      </c>
      <c r="AF214" s="10">
        <f t="shared" si="83"/>
        <v>0</v>
      </c>
      <c r="AG214" s="10">
        <f t="shared" si="83"/>
        <v>0</v>
      </c>
      <c r="AH214" s="10">
        <f t="shared" si="83"/>
        <v>0</v>
      </c>
      <c r="AI214" s="10">
        <f t="shared" si="83"/>
        <v>0</v>
      </c>
      <c r="AJ214" s="10">
        <f t="shared" si="83"/>
        <v>0</v>
      </c>
      <c r="AK214" s="10">
        <f t="shared" si="83"/>
        <v>0</v>
      </c>
      <c r="AL214" s="10">
        <f t="shared" si="83"/>
        <v>0</v>
      </c>
      <c r="AM214" s="10">
        <f t="shared" si="83"/>
        <v>0</v>
      </c>
      <c r="AN214" s="10">
        <f t="shared" si="83"/>
        <v>0</v>
      </c>
      <c r="AO214" s="10">
        <f t="shared" si="83"/>
        <v>0</v>
      </c>
      <c r="AP214" s="10">
        <f t="shared" si="83"/>
        <v>0</v>
      </c>
      <c r="AQ214" s="10">
        <f t="shared" si="83"/>
        <v>0</v>
      </c>
      <c r="AR214" s="10">
        <f t="shared" si="83"/>
        <v>0</v>
      </c>
      <c r="AS214" s="10">
        <f t="shared" si="83"/>
        <v>0</v>
      </c>
      <c r="AT214" s="10">
        <f t="shared" si="83"/>
        <v>0</v>
      </c>
      <c r="AU214" s="10">
        <f t="shared" si="83"/>
        <v>0</v>
      </c>
      <c r="AV214" s="10">
        <f t="shared" si="83"/>
        <v>0</v>
      </c>
      <c r="AW214" s="10">
        <f t="shared" si="83"/>
        <v>0</v>
      </c>
      <c r="AX214" s="10">
        <f t="shared" si="83"/>
        <v>0</v>
      </c>
      <c r="AY214" s="10">
        <f t="shared" si="83"/>
        <v>0</v>
      </c>
      <c r="AZ214" s="10">
        <f t="shared" si="83"/>
        <v>-5290.3001983762006</v>
      </c>
      <c r="BA214" s="10">
        <f t="shared" si="83"/>
        <v>-4967.7756207513003</v>
      </c>
      <c r="BB214" s="10">
        <f t="shared" si="83"/>
        <v>-5505.2062907968993</v>
      </c>
      <c r="BC214" s="10">
        <f t="shared" si="83"/>
        <v>-5241.2867077396004</v>
      </c>
      <c r="BD214" s="10">
        <f t="shared" si="83"/>
        <v>-5638.8274009891993</v>
      </c>
      <c r="BE214" s="10">
        <f t="shared" si="83"/>
        <v>-5222.6442999163</v>
      </c>
      <c r="BF214" s="10">
        <f t="shared" si="83"/>
        <v>-5535.8920762534008</v>
      </c>
      <c r="BG214" s="10">
        <f t="shared" si="83"/>
        <v>-5669.9128863963997</v>
      </c>
      <c r="BH214" s="10">
        <f t="shared" si="83"/>
        <v>-5426.3431594868007</v>
      </c>
      <c r="BI214" s="10">
        <f t="shared" si="83"/>
        <v>-5695.9107903660015</v>
      </c>
      <c r="BJ214" s="10">
        <f t="shared" si="83"/>
        <v>-5828.6181250195987</v>
      </c>
      <c r="BK214" s="10">
        <f t="shared" si="83"/>
        <v>-5436.2513693850005</v>
      </c>
      <c r="BO214" s="10">
        <f t="shared" ref="BO214:BT214" si="84">SUM(BO206,BO207:BO210,BO213)</f>
        <v>0</v>
      </c>
      <c r="BP214" s="10">
        <f t="shared" si="84"/>
        <v>-5638.8274009891993</v>
      </c>
      <c r="BQ214" s="10">
        <f t="shared" si="84"/>
        <v>0</v>
      </c>
      <c r="BR214" s="10">
        <f t="shared" si="84"/>
        <v>0</v>
      </c>
      <c r="BS214" s="10">
        <f t="shared" si="84"/>
        <v>0</v>
      </c>
      <c r="BT214" s="10">
        <f t="shared" si="84"/>
        <v>0</v>
      </c>
    </row>
    <row r="217" spans="1:72" hidden="1" outlineLevel="2" x14ac:dyDescent="0.25">
      <c r="A217" s="11" t="s">
        <v>28</v>
      </c>
      <c r="C217" s="2" t="s">
        <v>79</v>
      </c>
      <c r="D217" s="8">
        <f xml:space="preserve">
IFERROR(
GETPIVOTDATA(
"[Base_Cuenta_Sueldo].[Importe]",
TDinamica_R_Solarizado!$A$4,
"[Base_Cuenta_Sueldo].[PERIODO]","[Base_Cuenta_Sueldo].[PERIODO].&amp;["&amp;TEXT(D$6,"yyyymm")&amp;"]",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E217" s="8">
        <f xml:space="preserve">
IFERROR(
GETPIVOTDATA(
"[Base_Cuenta_Sueldo].[Importe]",
TDinamica_R_Solarizado!$A$4,
"[Base_Cuenta_Sueldo].[PERIODO]","[Base_Cuenta_Sueldo].[PERIODO].&amp;["&amp;TEXT(E$6,"yyyymm")&amp;"]",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F217" s="8">
        <f xml:space="preserve">
IFERROR(
GETPIVOTDATA(
"[Base_Cuenta_Sueldo].[Importe]",
TDinamica_R_Solarizado!$A$4,
"[Base_Cuenta_Sueldo].[PERIODO]","[Base_Cuenta_Sueldo].[PERIODO].&amp;["&amp;TEXT(F$6,"yyyymm")&amp;"]",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G217" s="8">
        <f xml:space="preserve">
IFERROR(
GETPIVOTDATA(
"[Base_Cuenta_Sueldo].[Importe]",
TDinamica_R_Solarizado!$A$4,
"[Base_Cuenta_Sueldo].[PERIODO]","[Base_Cuenta_Sueldo].[PERIODO].&amp;["&amp;TEXT(G$6,"yyyymm")&amp;"]",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H217" s="8">
        <f xml:space="preserve">
IFERROR(
GETPIVOTDATA(
"[Base_Cuenta_Sueldo].[Importe]",
TDinamica_R_Solarizado!$A$4,
"[Base_Cuenta_Sueldo].[PERIODO]","[Base_Cuenta_Sueldo].[PERIODO].&amp;["&amp;TEXT(H$6,"yyyymm")&amp;"]",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I217" s="8">
        <f xml:space="preserve">
IFERROR(
GETPIVOTDATA(
"[Base_Cuenta_Sueldo].[Importe]",
TDinamica_R_Solarizado!$A$4,
"[Base_Cuenta_Sueldo].[PERIODO]","[Base_Cuenta_Sueldo].[PERIODO].&amp;["&amp;TEXT(I$6,"yyyymm")&amp;"]",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J217" s="8">
        <f xml:space="preserve">
IFERROR(
GETPIVOTDATA(
"[Base_Cuenta_Sueldo].[Importe]",
TDinamica_R_Solarizado!$A$4,
"[Base_Cuenta_Sueldo].[PERIODO]","[Base_Cuenta_Sueldo].[PERIODO].&amp;["&amp;TEXT(J$6,"yyyymm")&amp;"]",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K217" s="8">
        <f xml:space="preserve">
IFERROR(
GETPIVOTDATA(
"[Base_Cuenta_Sueldo].[Importe]",
TDinamica_R_Solarizado!$A$4,
"[Base_Cuenta_Sueldo].[PERIODO]","[Base_Cuenta_Sueldo].[PERIODO].&amp;["&amp;TEXT(K$6,"yyyymm")&amp;"]",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L217" s="8">
        <f xml:space="preserve">
IFERROR(
GETPIVOTDATA(
"[Base_Cuenta_Sueldo].[Importe]",
TDinamica_R_Solarizado!$A$4,
"[Base_Cuenta_Sueldo].[PERIODO]","[Base_Cuenta_Sueldo].[PERIODO].&amp;["&amp;TEXT(L$6,"yyyymm")&amp;"]",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M217" s="8">
        <f xml:space="preserve">
IFERROR(
GETPIVOTDATA(
"[Base_Cuenta_Sueldo].[Importe]",
TDinamica_R_Solarizado!$A$4,
"[Base_Cuenta_Sueldo].[PERIODO]","[Base_Cuenta_Sueldo].[PERIODO].&amp;["&amp;TEXT(M$6,"yyyymm")&amp;"]",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N217" s="8">
        <f xml:space="preserve">
IFERROR(
GETPIVOTDATA(
"[Base_Cuenta_Sueldo].[Importe]",
TDinamica_R_Solarizado!$A$4,
"[Base_Cuenta_Sueldo].[PERIODO]","[Base_Cuenta_Sueldo].[PERIODO].&amp;["&amp;TEXT(N$6,"yyyymm")&amp;"]",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O217" s="8">
        <f xml:space="preserve">
IFERROR(
GETPIVOTDATA(
"[Base_Cuenta_Sueldo].[Importe]",
TDinamica_R_Solarizado!$A$4,
"[Base_Cuenta_Sueldo].[PERIODO]","[Base_Cuenta_Sueldo].[PERIODO].&amp;["&amp;TEXT(O$6,"yyyymm")&amp;"]",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P217" s="8">
        <f xml:space="preserve">
IFERROR(
GETPIVOTDATA(
"[Base_Cuenta_Sueldo].[Importe]",
TDinamica_R_Solarizado!$A$4,
"[Base_Cuenta_Sueldo].[PERIODO]","[Base_Cuenta_Sueldo].[PERIODO].&amp;["&amp;TEXT(P$6,"yyyymm")&amp;"]",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Q217" s="8">
        <f xml:space="preserve">
IFERROR(
GETPIVOTDATA(
"[Base_Cuenta_Sueldo].[Importe]",
TDinamica_R_Solarizado!$A$4,
"[Base_Cuenta_Sueldo].[PERIODO]","[Base_Cuenta_Sueldo].[PERIODO].&amp;["&amp;TEXT(Q$6,"yyyymm")&amp;"]",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R217" s="8">
        <f xml:space="preserve">
IFERROR(
GETPIVOTDATA(
"[Base_Cuenta_Sueldo].[Importe]",
TDinamica_R_Solarizado!$A$4,
"[Base_Cuenta_Sueldo].[PERIODO]","[Base_Cuenta_Sueldo].[PERIODO].&amp;["&amp;TEXT(R$6,"yyyymm")&amp;"]",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S217" s="8">
        <f xml:space="preserve">
IFERROR(
GETPIVOTDATA(
"[Base_Cuenta_Sueldo].[Importe]",
TDinamica_R_Solarizado!$A$4,
"[Base_Cuenta_Sueldo].[PERIODO]","[Base_Cuenta_Sueldo].[PERIODO].&amp;["&amp;TEXT(S$6,"yyyymm")&amp;"]",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T217" s="8">
        <f xml:space="preserve">
IFERROR(
GETPIVOTDATA(
"[Base_Cuenta_Sueldo].[Importe]",
TDinamica_R_Solarizado!$A$4,
"[Base_Cuenta_Sueldo].[PERIODO]","[Base_Cuenta_Sueldo].[PERIODO].&amp;["&amp;TEXT(T$6,"yyyymm")&amp;"]",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U217" s="8">
        <f xml:space="preserve">
IFERROR(
GETPIVOTDATA(
"[Base_Cuenta_Sueldo].[Importe]",
TDinamica_R_Solarizado!$A$4,
"[Base_Cuenta_Sueldo].[PERIODO]","[Base_Cuenta_Sueldo].[PERIODO].&amp;["&amp;TEXT(U$6,"yyyymm")&amp;"]",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V217" s="8">
        <f xml:space="preserve">
IFERROR(
GETPIVOTDATA(
"[Base_Cuenta_Sueldo].[Importe]",
TDinamica_R_Solarizado!$A$4,
"[Base_Cuenta_Sueldo].[PERIODO]","[Base_Cuenta_Sueldo].[PERIODO].&amp;["&amp;TEXT(V$6,"yyyymm")&amp;"]",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W217" s="8">
        <f xml:space="preserve">
IFERROR(
GETPIVOTDATA(
"[Base_Cuenta_Sueldo].[Importe]",
TDinamica_R_Solarizado!$A$4,
"[Base_Cuenta_Sueldo].[PERIODO]","[Base_Cuenta_Sueldo].[PERIODO].&amp;["&amp;TEXT(W$6,"yyyymm")&amp;"]",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X217" s="8">
        <f xml:space="preserve">
IFERROR(
GETPIVOTDATA(
"[Base_Cuenta_Sueldo].[Importe]",
TDinamica_R_Solarizado!$A$4,
"[Base_Cuenta_Sueldo].[PERIODO]","[Base_Cuenta_Sueldo].[PERIODO].&amp;["&amp;TEXT(X$6,"yyyymm")&amp;"]",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Y217" s="8">
        <f xml:space="preserve">
IFERROR(
GETPIVOTDATA(
"[Base_Cuenta_Sueldo].[Importe]",
TDinamica_R_Solarizado!$A$4,
"[Base_Cuenta_Sueldo].[PERIODO]","[Base_Cuenta_Sueldo].[PERIODO].&amp;["&amp;TEXT(Y$6,"yyyymm")&amp;"]",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Z217" s="8">
        <f xml:space="preserve">
IFERROR(
GETPIVOTDATA(
"[Base_Cuenta_Sueldo].[Importe]",
TDinamica_R_Solarizado!$A$4,
"[Base_Cuenta_Sueldo].[PERIODO]","[Base_Cuenta_Sueldo].[PERIODO].&amp;["&amp;TEXT(Z$6,"yyyymm")&amp;"]",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A217" s="8">
        <f xml:space="preserve">
IFERROR(
GETPIVOTDATA(
"[Base_Cuenta_Sueldo].[Importe]",
TDinamica_R_Solarizado!$A$4,
"[Base_Cuenta_Sueldo].[PERIODO]","[Base_Cuenta_Sueldo].[PERIODO].&amp;["&amp;TEXT(AA$6,"yyyymm")&amp;"]",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B217" s="8">
        <f xml:space="preserve">
IFERROR(
GETPIVOTDATA(
"[Base_Cuenta_Sueldo].[Importe]",
TDinamica_R_Solarizado!$A$4,
"[Base_Cuenta_Sueldo].[PERIODO]","[Base_Cuenta_Sueldo].[PERIODO].&amp;["&amp;TEXT(AB$6,"yyyymm")&amp;"]",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C217" s="8">
        <f xml:space="preserve">
IFERROR(
GETPIVOTDATA(
"[Base_Cuenta_Sueldo].[Importe]",
TDinamica_R_Solarizado!$A$4,
"[Base_Cuenta_Sueldo].[PERIODO]","[Base_Cuenta_Sueldo].[PERIODO].&amp;["&amp;TEXT(AC$6,"yyyymm")&amp;"]",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D217" s="8">
        <f xml:space="preserve">
IFERROR(
GETPIVOTDATA(
"[Base_Cuenta_Sueldo].[Importe]",
TDinamica_R_Solarizado!$A$4,
"[Base_Cuenta_Sueldo].[PERIODO]","[Base_Cuenta_Sueldo].[PERIODO].&amp;["&amp;TEXT(AD$6,"yyyymm")&amp;"]",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E217" s="8">
        <f xml:space="preserve">
IFERROR(
GETPIVOTDATA(
"[Base_Cuenta_Sueldo].[Importe]",
TDinamica_R_Solarizado!$A$4,
"[Base_Cuenta_Sueldo].[PERIODO]","[Base_Cuenta_Sueldo].[PERIODO].&amp;["&amp;TEXT(AE$6,"yyyymm")&amp;"]",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F217" s="8">
        <f xml:space="preserve">
IFERROR(
GETPIVOTDATA(
"[Base_Cuenta_Sueldo].[Importe]",
TDinamica_R_Solarizado!$A$4,
"[Base_Cuenta_Sueldo].[PERIODO]","[Base_Cuenta_Sueldo].[PERIODO].&amp;["&amp;TEXT(AF$6,"yyyymm")&amp;"]",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G217" s="8">
        <f xml:space="preserve">
IFERROR(
GETPIVOTDATA(
"[Base_Cuenta_Sueldo].[Importe]",
TDinamica_R_Solarizado!$A$4,
"[Base_Cuenta_Sueldo].[PERIODO]","[Base_Cuenta_Sueldo].[PERIODO].&amp;["&amp;TEXT(AG$6,"yyyymm")&amp;"]",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H217" s="8">
        <f xml:space="preserve">
IFERROR(
GETPIVOTDATA(
"[Base_Cuenta_Sueldo].[Importe]",
TDinamica_R_Solarizado!$A$4,
"[Base_Cuenta_Sueldo].[PERIODO]","[Base_Cuenta_Sueldo].[PERIODO].&amp;["&amp;TEXT(AH$6,"yyyymm")&amp;"]",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I217" s="8">
        <f xml:space="preserve">
IFERROR(
GETPIVOTDATA(
"[Base_Cuenta_Sueldo].[Importe]",
TDinamica_R_Solarizado!$A$4,
"[Base_Cuenta_Sueldo].[PERIODO]","[Base_Cuenta_Sueldo].[PERIODO].&amp;["&amp;TEXT(AI$6,"yyyymm")&amp;"]",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J217" s="8">
        <f xml:space="preserve">
IFERROR(
GETPIVOTDATA(
"[Base_Cuenta_Sueldo].[Importe]",
TDinamica_R_Solarizado!$A$4,
"[Base_Cuenta_Sueldo].[PERIODO]","[Base_Cuenta_Sueldo].[PERIODO].&amp;["&amp;TEXT(AJ$6,"yyyymm")&amp;"]",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K217" s="8">
        <f xml:space="preserve">
IFERROR(
GETPIVOTDATA(
"[Base_Cuenta_Sueldo].[Importe]",
TDinamica_R_Solarizado!$A$4,
"[Base_Cuenta_Sueldo].[PERIODO]","[Base_Cuenta_Sueldo].[PERIODO].&amp;["&amp;TEXT(AK$6,"yyyymm")&amp;"]",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L217" s="8">
        <f xml:space="preserve">
IFERROR(
GETPIVOTDATA(
"[Base_Cuenta_Sueldo].[Importe]",
TDinamica_R_Solarizado!$A$4,
"[Base_Cuenta_Sueldo].[PERIODO]","[Base_Cuenta_Sueldo].[PERIODO].&amp;["&amp;TEXT(AL$6,"yyyymm")&amp;"]",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M217" s="8">
        <f xml:space="preserve">
IFERROR(
GETPIVOTDATA(
"[Base_Cuenta_Sueldo].[Importe]",
TDinamica_R_Solarizado!$A$4,
"[Base_Cuenta_Sueldo].[PERIODO]","[Base_Cuenta_Sueldo].[PERIODO].&amp;["&amp;TEXT(AM$6,"yyyymm")&amp;"]",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N217" s="8">
        <f xml:space="preserve">
IFERROR(
GETPIVOTDATA(
"[Base_Cuenta_Sueldo].[Importe]",
TDinamica_R_Solarizado!$A$4,
"[Base_Cuenta_Sueldo].[PERIODO]","[Base_Cuenta_Sueldo].[PERIODO].&amp;["&amp;TEXT(AN$6,"yyyymm")&amp;"]",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O217" s="8">
        <f xml:space="preserve">
IFERROR(
GETPIVOTDATA(
"[Base_Cuenta_Sueldo].[Importe]",
TDinamica_R_Solarizado!$A$4,
"[Base_Cuenta_Sueldo].[PERIODO]","[Base_Cuenta_Sueldo].[PERIODO].&amp;["&amp;TEXT(AO$6,"yyyymm")&amp;"]",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P217" s="8">
        <f xml:space="preserve">
IFERROR(
GETPIVOTDATA(
"[Base_Cuenta_Sueldo].[Importe]",
TDinamica_R_Solarizado!$A$4,
"[Base_Cuenta_Sueldo].[PERIODO]","[Base_Cuenta_Sueldo].[PERIODO].&amp;["&amp;TEXT(AP$6,"yyyymm")&amp;"]",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Q217" s="8">
        <f xml:space="preserve">
IFERROR(
GETPIVOTDATA(
"[Base_Cuenta_Sueldo].[Importe]",
TDinamica_R_Solarizado!$A$4,
"[Base_Cuenta_Sueldo].[PERIODO]","[Base_Cuenta_Sueldo].[PERIODO].&amp;["&amp;TEXT(AQ$6,"yyyymm")&amp;"]",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R217" s="8">
        <f xml:space="preserve">
IFERROR(
GETPIVOTDATA(
"[Base_Cuenta_Sueldo].[Importe]",
TDinamica_R_Solarizado!$A$4,
"[Base_Cuenta_Sueldo].[PERIODO]","[Base_Cuenta_Sueldo].[PERIODO].&amp;["&amp;TEXT(AR$6,"yyyymm")&amp;"]",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S217" s="8">
        <f xml:space="preserve">
IFERROR(
GETPIVOTDATA(
"[Base_Cuenta_Sueldo].[Importe]",
TDinamica_R_Solarizado!$A$4,
"[Base_Cuenta_Sueldo].[PERIODO]","[Base_Cuenta_Sueldo].[PERIODO].&amp;["&amp;TEXT(AS$6,"yyyymm")&amp;"]",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T217" s="8">
        <f xml:space="preserve">
IFERROR(
GETPIVOTDATA(
"[Base_Cuenta_Sueldo].[Importe]",
TDinamica_R_Solarizado!$A$4,
"[Base_Cuenta_Sueldo].[PERIODO]","[Base_Cuenta_Sueldo].[PERIODO].&amp;["&amp;TEXT(AT$6,"yyyymm")&amp;"]",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U217" s="8">
        <f xml:space="preserve">
IFERROR(
GETPIVOTDATA(
"[Base_Cuenta_Sueldo].[Importe]",
TDinamica_R_Solarizado!$A$4,
"[Base_Cuenta_Sueldo].[PERIODO]","[Base_Cuenta_Sueldo].[PERIODO].&amp;["&amp;TEXT(AU$6,"yyyymm")&amp;"]",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V217" s="8">
        <f xml:space="preserve">
IFERROR(
GETPIVOTDATA(
"[Base_Cuenta_Sueldo].[Importe]",
TDinamica_R_Solarizado!$A$4,
"[Base_Cuenta_Sueldo].[PERIODO]","[Base_Cuenta_Sueldo].[PERIODO].&amp;["&amp;TEXT(AV$6,"yyyymm")&amp;"]",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W217" s="8">
        <f xml:space="preserve">
IFERROR(
GETPIVOTDATA(
"[Base_Cuenta_Sueldo].[Importe]",
TDinamica_R_Solarizado!$A$4,
"[Base_Cuenta_Sueldo].[PERIODO]","[Base_Cuenta_Sueldo].[PERIODO].&amp;["&amp;TEXT(AW$6,"yyyymm")&amp;"]",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X217" s="8">
        <f xml:space="preserve">
IFERROR(
GETPIVOTDATA(
"[Base_Cuenta_Sueldo].[Importe]",
TDinamica_R_Solarizado!$A$4,
"[Base_Cuenta_Sueldo].[PERIODO]","[Base_Cuenta_Sueldo].[PERIODO].&amp;["&amp;TEXT(AX$6,"yyyymm")&amp;"]",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Y217" s="8">
        <f xml:space="preserve">
IFERROR(
GETPIVOTDATA(
"[Base_Cuenta_Sueldo].[Importe]",
TDinamica_R_Solarizado!$A$4,
"[Base_Cuenta_Sueldo].[PERIODO]","[Base_Cuenta_Sueldo].[PERIODO].&amp;["&amp;TEXT(AY$6,"yyyymm")&amp;"]",
"[Base_Cuenta_Sueldo].[Metrica]","[Base_Cuenta_Sueldo].[Metrica].&amp;["&amp;$A217&amp;"]",
"[Base_Cuenta_Sueldo].[SEGMENTO_DESCRIP]","[Base_Cuenta_Sueldo].[SEGMENTO_DESCRIP].&amp;["&amp;$C$6&amp;"]",
"[Base_Cuenta_Sueldo].[Sub Producto]","[Base_Cuenta_Sueldo].[Sub Producto].&amp;["&amp;$C217&amp;"]")/1000,0)</f>
        <v>0</v>
      </c>
      <c r="AZ217" s="8">
        <f xml:space="preserve">
IFERROR(
GETPIVOTDATA(
"[Base_Cuenta_Sueldo_P].[Importe]",
TDinamica_P_Solarizado!$A$4,
"[Base_Cuenta_Sueldo_P].[PERIODO]","[Base_Cuenta_Sueldo_P].[PERIODO].&amp;["&amp;TEXT(AZ$6,"yyyymm")&amp;"]",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-12.00195551</v>
      </c>
      <c r="BA217" s="8">
        <f xml:space="preserve">
IFERROR(
GETPIVOTDATA(
"[Base_Cuenta_Sueldo_P].[Importe]",
TDinamica_P_Solarizado!$A$4,
"[Base_Cuenta_Sueldo_P].[PERIODO]","[Base_Cuenta_Sueldo_P].[PERIODO].&amp;["&amp;TEXT(BA$6,"yyyymm")&amp;"]",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-11.811569260000001</v>
      </c>
      <c r="BB217" s="8">
        <f xml:space="preserve">
IFERROR(
GETPIVOTDATA(
"[Base_Cuenta_Sueldo_P].[Importe]",
TDinamica_P_Solarizado!$A$4,
"[Base_Cuenta_Sueldo_P].[PERIODO]","[Base_Cuenta_Sueldo_P].[PERIODO].&amp;["&amp;TEXT(BB$6,"yyyymm")&amp;"]",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-13.066173089999999</v>
      </c>
      <c r="BC217" s="8">
        <f xml:space="preserve">
IFERROR(
GETPIVOTDATA(
"[Base_Cuenta_Sueldo_P].[Importe]",
TDinamica_P_Solarizado!$A$4,
"[Base_Cuenta_Sueldo_P].[PERIODO]","[Base_Cuenta_Sueldo_P].[PERIODO].&amp;["&amp;TEXT(BC$6,"yyyymm")&amp;"]",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-11.730029979999999</v>
      </c>
      <c r="BD217" s="8">
        <f xml:space="preserve">
IFERROR(
GETPIVOTDATA(
"[Base_Cuenta_Sueldo_P].[Importe]",
TDinamica_P_Solarizado!$A$4,
"[Base_Cuenta_Sueldo_P].[PERIODO]","[Base_Cuenta_Sueldo_P].[PERIODO].&amp;["&amp;TEXT(BD$6,"yyyymm")&amp;"]",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-11.67496463</v>
      </c>
      <c r="BE217" s="8">
        <f xml:space="preserve">
IFERROR(
GETPIVOTDATA(
"[Base_Cuenta_Sueldo_P].[Importe]",
TDinamica_P_Solarizado!$A$4,
"[Base_Cuenta_Sueldo_P].[PERIODO]","[Base_Cuenta_Sueldo_P].[PERIODO].&amp;["&amp;TEXT(BE$6,"yyyymm")&amp;"]",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-13.047331460000001</v>
      </c>
      <c r="BF217" s="8">
        <f xml:space="preserve">
IFERROR(
GETPIVOTDATA(
"[Base_Cuenta_Sueldo_P].[Importe]",
TDinamica_P_Solarizado!$A$4,
"[Base_Cuenta_Sueldo_P].[PERIODO]","[Base_Cuenta_Sueldo_P].[PERIODO].&amp;["&amp;TEXT(BF$6,"yyyymm")&amp;"]",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-10.083981769999998</v>
      </c>
      <c r="BG217" s="8">
        <f xml:space="preserve">
IFERROR(
GETPIVOTDATA(
"[Base_Cuenta_Sueldo_P].[Importe]",
TDinamica_P_Solarizado!$A$4,
"[Base_Cuenta_Sueldo_P].[PERIODO]","[Base_Cuenta_Sueldo_P].[PERIODO].&amp;["&amp;TEXT(BG$6,"yyyymm")&amp;"]",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-10.072417400000001</v>
      </c>
      <c r="BH217" s="8">
        <f xml:space="preserve">
IFERROR(
GETPIVOTDATA(
"[Base_Cuenta_Sueldo_P].[Importe]",
TDinamica_P_Solarizado!$A$4,
"[Base_Cuenta_Sueldo_P].[PERIODO]","[Base_Cuenta_Sueldo_P].[PERIODO].&amp;["&amp;TEXT(BH$6,"yyyymm")&amp;"]",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-11.079642829999999</v>
      </c>
      <c r="BI217" s="8">
        <f xml:space="preserve">
IFERROR(
GETPIVOTDATA(
"[Base_Cuenta_Sueldo_P].[Importe]",
TDinamica_P_Solarizado!$A$4,
"[Base_Cuenta_Sueldo_P].[PERIODO]","[Base_Cuenta_Sueldo_P].[PERIODO].&amp;["&amp;TEXT(BI$6,"yyyymm")&amp;"]",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-10.907291369999999</v>
      </c>
      <c r="BJ217" s="8">
        <f xml:space="preserve">
IFERROR(
GETPIVOTDATA(
"[Base_Cuenta_Sueldo_P].[Importe]",
TDinamica_P_Solarizado!$A$4,
"[Base_Cuenta_Sueldo_P].[PERIODO]","[Base_Cuenta_Sueldo_P].[PERIODO].&amp;["&amp;TEXT(BJ$6,"yyyymm")&amp;"]",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-10.90455946</v>
      </c>
      <c r="BK217" s="8">
        <f xml:space="preserve">
IFERROR(
GETPIVOTDATA(
"[Base_Cuenta_Sueldo_P].[Importe]",
TDinamica_P_Solarizado!$A$4,
"[Base_Cuenta_Sueldo_P].[PERIODO]","[Base_Cuenta_Sueldo_P].[PERIODO].&amp;["&amp;TEXT(BK$6,"yyyymm")&amp;"]",
"[Base_Cuenta_Sueldo_P].[Metrica]","[Base_Cuenta_Sueldo_P].[Metrica].&amp;["&amp;$A217&amp;"]",
"[Base_Cuenta_Sueldo_P].[SEGMENTO_DESCRIP]","[Base_Cuenta_Sueldo_P].[SEGMENTO_DESCRIP].&amp;["&amp;$C$6&amp;"]",
"[Base_Cuenta_Sueldo_P].[Sub Producto]","[Base_Cuenta_Sueldo_P].[Sub Producto].&amp;["&amp;$C217&amp;"]")/1000,0)</f>
        <v>-12.16379615</v>
      </c>
      <c r="BO217" s="23">
        <f t="shared" ref="BO217:BO231" si="85">_xlfn.XLOOKUP(BO$6,$D$6:$BM$6,$D217:$BM217,,0,1)</f>
        <v>0</v>
      </c>
      <c r="BP217" s="23">
        <f>_xlfn.XLOOKUP(BP$6,$D$6:$BM$6,$D217:$BM217,,0,-1)</f>
        <v>-11.67496463</v>
      </c>
      <c r="BQ217" s="23">
        <f t="shared" ref="BQ217:BT231" si="86">_xlfn.XLOOKUP(BQ$6,$D$6:$BM$6,$D217:$BM217,,0,1)</f>
        <v>0</v>
      </c>
      <c r="BR217" s="23">
        <f t="shared" si="86"/>
        <v>0</v>
      </c>
      <c r="BS217" s="23">
        <f t="shared" si="86"/>
        <v>0</v>
      </c>
      <c r="BT217" s="23">
        <f t="shared" si="86"/>
        <v>0</v>
      </c>
    </row>
    <row r="218" spans="1:72" hidden="1" outlineLevel="2" x14ac:dyDescent="0.25">
      <c r="A218" s="11" t="s">
        <v>28</v>
      </c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O218" s="23">
        <f t="shared" si="85"/>
        <v>0</v>
      </c>
      <c r="BP218" s="23">
        <f t="shared" ref="BP218:BP231" si="87">_xlfn.XLOOKUP(BP$6,$D$6:$BM$6,$D218:$BM218,,0,-1)</f>
        <v>0</v>
      </c>
      <c r="BQ218" s="23">
        <f t="shared" si="86"/>
        <v>0</v>
      </c>
      <c r="BR218" s="23">
        <f t="shared" si="86"/>
        <v>0</v>
      </c>
      <c r="BS218" s="23">
        <f t="shared" si="86"/>
        <v>0</v>
      </c>
      <c r="BT218" s="23">
        <f t="shared" si="86"/>
        <v>0</v>
      </c>
    </row>
    <row r="219" spans="1:72" hidden="1" outlineLevel="2" x14ac:dyDescent="0.25">
      <c r="A219" s="11" t="s">
        <v>28</v>
      </c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O219" s="23">
        <f t="shared" si="85"/>
        <v>0</v>
      </c>
      <c r="BP219" s="23">
        <f t="shared" si="87"/>
        <v>0</v>
      </c>
      <c r="BQ219" s="23">
        <f t="shared" si="86"/>
        <v>0</v>
      </c>
      <c r="BR219" s="23">
        <f t="shared" si="86"/>
        <v>0</v>
      </c>
      <c r="BS219" s="23">
        <f t="shared" si="86"/>
        <v>0</v>
      </c>
      <c r="BT219" s="23">
        <f t="shared" si="86"/>
        <v>0</v>
      </c>
    </row>
    <row r="220" spans="1:72" hidden="1" outlineLevel="2" x14ac:dyDescent="0.25">
      <c r="A220" s="11" t="s">
        <v>28</v>
      </c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O220" s="23">
        <f t="shared" si="85"/>
        <v>0</v>
      </c>
      <c r="BP220" s="23">
        <f t="shared" si="87"/>
        <v>0</v>
      </c>
      <c r="BQ220" s="23">
        <f t="shared" si="86"/>
        <v>0</v>
      </c>
      <c r="BR220" s="23">
        <f t="shared" si="86"/>
        <v>0</v>
      </c>
      <c r="BS220" s="23">
        <f t="shared" si="86"/>
        <v>0</v>
      </c>
      <c r="BT220" s="23">
        <f t="shared" si="86"/>
        <v>0</v>
      </c>
    </row>
    <row r="221" spans="1:72" hidden="1" outlineLevel="2" x14ac:dyDescent="0.25">
      <c r="A221" s="11" t="s">
        <v>28</v>
      </c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O221" s="23">
        <f t="shared" si="85"/>
        <v>0</v>
      </c>
      <c r="BP221" s="23">
        <f t="shared" si="87"/>
        <v>0</v>
      </c>
      <c r="BQ221" s="23">
        <f t="shared" si="86"/>
        <v>0</v>
      </c>
      <c r="BR221" s="23">
        <f t="shared" si="86"/>
        <v>0</v>
      </c>
      <c r="BS221" s="23">
        <f t="shared" si="86"/>
        <v>0</v>
      </c>
      <c r="BT221" s="23">
        <f t="shared" si="86"/>
        <v>0</v>
      </c>
    </row>
    <row r="222" spans="1:72" hidden="1" outlineLevel="2" x14ac:dyDescent="0.25">
      <c r="A222" s="11" t="s">
        <v>28</v>
      </c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O222" s="23">
        <f t="shared" si="85"/>
        <v>0</v>
      </c>
      <c r="BP222" s="23">
        <f t="shared" si="87"/>
        <v>0</v>
      </c>
      <c r="BQ222" s="23">
        <f t="shared" si="86"/>
        <v>0</v>
      </c>
      <c r="BR222" s="23">
        <f t="shared" si="86"/>
        <v>0</v>
      </c>
      <c r="BS222" s="23">
        <f t="shared" si="86"/>
        <v>0</v>
      </c>
      <c r="BT222" s="23">
        <f t="shared" si="86"/>
        <v>0</v>
      </c>
    </row>
    <row r="223" spans="1:72" hidden="1" outlineLevel="2" x14ac:dyDescent="0.25">
      <c r="A223" s="11" t="s">
        <v>28</v>
      </c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O223" s="23">
        <f t="shared" si="85"/>
        <v>0</v>
      </c>
      <c r="BP223" s="23">
        <f t="shared" si="87"/>
        <v>0</v>
      </c>
      <c r="BQ223" s="23">
        <f t="shared" si="86"/>
        <v>0</v>
      </c>
      <c r="BR223" s="23">
        <f t="shared" si="86"/>
        <v>0</v>
      </c>
      <c r="BS223" s="23">
        <f t="shared" si="86"/>
        <v>0</v>
      </c>
      <c r="BT223" s="23">
        <f t="shared" si="86"/>
        <v>0</v>
      </c>
    </row>
    <row r="224" spans="1:72" hidden="1" outlineLevel="2" x14ac:dyDescent="0.25">
      <c r="A224" s="11" t="s">
        <v>28</v>
      </c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O224" s="23">
        <f t="shared" si="85"/>
        <v>0</v>
      </c>
      <c r="BP224" s="23">
        <f t="shared" si="87"/>
        <v>0</v>
      </c>
      <c r="BQ224" s="23">
        <f t="shared" si="86"/>
        <v>0</v>
      </c>
      <c r="BR224" s="23">
        <f t="shared" si="86"/>
        <v>0</v>
      </c>
      <c r="BS224" s="23">
        <f t="shared" si="86"/>
        <v>0</v>
      </c>
      <c r="BT224" s="23">
        <f t="shared" si="86"/>
        <v>0</v>
      </c>
    </row>
    <row r="225" spans="1:72" hidden="1" outlineLevel="1" x14ac:dyDescent="0.25">
      <c r="A225" s="11" t="s">
        <v>28</v>
      </c>
      <c r="C225" s="51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O225" s="53">
        <f t="shared" ref="BO225:BT225" si="88">SUM(BO217:BO224)</f>
        <v>0</v>
      </c>
      <c r="BP225" s="53">
        <f t="shared" si="88"/>
        <v>-11.67496463</v>
      </c>
      <c r="BQ225" s="53">
        <f t="shared" si="88"/>
        <v>0</v>
      </c>
      <c r="BR225" s="53">
        <f t="shared" si="88"/>
        <v>0</v>
      </c>
      <c r="BS225" s="53">
        <f t="shared" si="88"/>
        <v>0</v>
      </c>
      <c r="BT225" s="53">
        <f t="shared" si="88"/>
        <v>0</v>
      </c>
    </row>
    <row r="226" spans="1:72" hidden="1" outlineLevel="1" x14ac:dyDescent="0.25">
      <c r="A226" s="11" t="s">
        <v>28</v>
      </c>
      <c r="C226" s="5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O226" s="23">
        <f t="shared" si="85"/>
        <v>0</v>
      </c>
      <c r="BP226" s="23">
        <f t="shared" si="87"/>
        <v>0</v>
      </c>
      <c r="BQ226" s="23">
        <f t="shared" si="86"/>
        <v>0</v>
      </c>
      <c r="BR226" s="23">
        <f t="shared" si="86"/>
        <v>0</v>
      </c>
      <c r="BS226" s="23">
        <f t="shared" si="86"/>
        <v>0</v>
      </c>
      <c r="BT226" s="23">
        <f t="shared" si="86"/>
        <v>0</v>
      </c>
    </row>
    <row r="227" spans="1:72" hidden="1" outlineLevel="1" x14ac:dyDescent="0.25">
      <c r="A227" s="11" t="s">
        <v>28</v>
      </c>
      <c r="C227" s="5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O227" s="23">
        <f t="shared" si="85"/>
        <v>0</v>
      </c>
      <c r="BP227" s="23">
        <f t="shared" si="87"/>
        <v>0</v>
      </c>
      <c r="BQ227" s="23">
        <f t="shared" si="86"/>
        <v>0</v>
      </c>
      <c r="BR227" s="23">
        <f t="shared" si="86"/>
        <v>0</v>
      </c>
      <c r="BS227" s="23">
        <f t="shared" si="86"/>
        <v>0</v>
      </c>
      <c r="BT227" s="23">
        <f t="shared" si="86"/>
        <v>0</v>
      </c>
    </row>
    <row r="228" spans="1:72" hidden="1" outlineLevel="1" x14ac:dyDescent="0.25">
      <c r="A228" s="11" t="s">
        <v>28</v>
      </c>
      <c r="C228" s="5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O228" s="23">
        <f t="shared" si="85"/>
        <v>0</v>
      </c>
      <c r="BP228" s="23">
        <f t="shared" si="87"/>
        <v>0</v>
      </c>
      <c r="BQ228" s="23">
        <f t="shared" si="86"/>
        <v>0</v>
      </c>
      <c r="BR228" s="23">
        <f t="shared" si="86"/>
        <v>0</v>
      </c>
      <c r="BS228" s="23">
        <f t="shared" si="86"/>
        <v>0</v>
      </c>
      <c r="BT228" s="23">
        <f t="shared" si="86"/>
        <v>0</v>
      </c>
    </row>
    <row r="229" spans="1:72" hidden="1" outlineLevel="1" x14ac:dyDescent="0.25">
      <c r="A229" s="11" t="s">
        <v>28</v>
      </c>
      <c r="C229" s="5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O229" s="23">
        <f t="shared" si="85"/>
        <v>0</v>
      </c>
      <c r="BP229" s="23">
        <f t="shared" si="87"/>
        <v>0</v>
      </c>
      <c r="BQ229" s="23">
        <f t="shared" si="86"/>
        <v>0</v>
      </c>
      <c r="BR229" s="23">
        <f t="shared" si="86"/>
        <v>0</v>
      </c>
      <c r="BS229" s="23">
        <f t="shared" si="86"/>
        <v>0</v>
      </c>
      <c r="BT229" s="23">
        <f t="shared" si="86"/>
        <v>0</v>
      </c>
    </row>
    <row r="230" spans="1:72" hidden="1" outlineLevel="2" x14ac:dyDescent="0.25">
      <c r="A230" s="11" t="s">
        <v>28</v>
      </c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O230" s="23">
        <f t="shared" si="85"/>
        <v>0</v>
      </c>
      <c r="BP230" s="23">
        <f t="shared" si="87"/>
        <v>0</v>
      </c>
      <c r="BQ230" s="23">
        <f t="shared" si="86"/>
        <v>0</v>
      </c>
      <c r="BR230" s="23">
        <f t="shared" si="86"/>
        <v>0</v>
      </c>
      <c r="BS230" s="23">
        <f t="shared" si="86"/>
        <v>0</v>
      </c>
      <c r="BT230" s="23">
        <f t="shared" si="86"/>
        <v>0</v>
      </c>
    </row>
    <row r="231" spans="1:72" hidden="1" outlineLevel="2" x14ac:dyDescent="0.25">
      <c r="A231" s="11" t="s">
        <v>28</v>
      </c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O231" s="23">
        <f t="shared" si="85"/>
        <v>0</v>
      </c>
      <c r="BP231" s="23">
        <f t="shared" si="87"/>
        <v>0</v>
      </c>
      <c r="BQ231" s="23">
        <f t="shared" si="86"/>
        <v>0</v>
      </c>
      <c r="BR231" s="23">
        <f t="shared" si="86"/>
        <v>0</v>
      </c>
      <c r="BS231" s="23">
        <f t="shared" si="86"/>
        <v>0</v>
      </c>
      <c r="BT231" s="23">
        <f t="shared" si="86"/>
        <v>0</v>
      </c>
    </row>
    <row r="232" spans="1:72" ht="14.45" hidden="1" customHeight="1" outlineLevel="1" x14ac:dyDescent="0.25">
      <c r="A232" s="11" t="s">
        <v>28</v>
      </c>
      <c r="C232" s="51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O232" s="53">
        <f t="shared" ref="BO232:BT232" si="89">SUM(BO230:BO231)</f>
        <v>0</v>
      </c>
      <c r="BP232" s="53">
        <f t="shared" si="89"/>
        <v>0</v>
      </c>
      <c r="BQ232" s="53">
        <f t="shared" si="89"/>
        <v>0</v>
      </c>
      <c r="BR232" s="53">
        <f t="shared" si="89"/>
        <v>0</v>
      </c>
      <c r="BS232" s="53">
        <f t="shared" si="89"/>
        <v>0</v>
      </c>
      <c r="BT232" s="53">
        <f t="shared" si="89"/>
        <v>0</v>
      </c>
    </row>
    <row r="233" spans="1:72" collapsed="1" x14ac:dyDescent="0.25">
      <c r="C233" s="3" t="s">
        <v>28</v>
      </c>
      <c r="D233" s="10">
        <f>SUM(D217:D232)</f>
        <v>0</v>
      </c>
      <c r="E233" s="10">
        <f t="shared" ref="E233:BK233" si="90">SUM(E217:E232)</f>
        <v>0</v>
      </c>
      <c r="F233" s="10">
        <f t="shared" si="90"/>
        <v>0</v>
      </c>
      <c r="G233" s="10">
        <f t="shared" si="90"/>
        <v>0</v>
      </c>
      <c r="H233" s="10">
        <f t="shared" si="90"/>
        <v>0</v>
      </c>
      <c r="I233" s="10">
        <f t="shared" si="90"/>
        <v>0</v>
      </c>
      <c r="J233" s="10">
        <f t="shared" si="90"/>
        <v>0</v>
      </c>
      <c r="K233" s="10">
        <f t="shared" si="90"/>
        <v>0</v>
      </c>
      <c r="L233" s="10">
        <f t="shared" si="90"/>
        <v>0</v>
      </c>
      <c r="M233" s="10">
        <f t="shared" si="90"/>
        <v>0</v>
      </c>
      <c r="N233" s="10">
        <f t="shared" si="90"/>
        <v>0</v>
      </c>
      <c r="O233" s="10">
        <f t="shared" si="90"/>
        <v>0</v>
      </c>
      <c r="P233" s="10">
        <f t="shared" si="90"/>
        <v>0</v>
      </c>
      <c r="Q233" s="10">
        <f t="shared" si="90"/>
        <v>0</v>
      </c>
      <c r="R233" s="10">
        <f t="shared" si="90"/>
        <v>0</v>
      </c>
      <c r="S233" s="10">
        <f t="shared" si="90"/>
        <v>0</v>
      </c>
      <c r="T233" s="10">
        <f t="shared" si="90"/>
        <v>0</v>
      </c>
      <c r="U233" s="10">
        <f t="shared" si="90"/>
        <v>0</v>
      </c>
      <c r="V233" s="10">
        <f t="shared" si="90"/>
        <v>0</v>
      </c>
      <c r="W233" s="10">
        <f t="shared" si="90"/>
        <v>0</v>
      </c>
      <c r="X233" s="10">
        <f t="shared" si="90"/>
        <v>0</v>
      </c>
      <c r="Y233" s="10">
        <f t="shared" si="90"/>
        <v>0</v>
      </c>
      <c r="Z233" s="10">
        <f t="shared" si="90"/>
        <v>0</v>
      </c>
      <c r="AA233" s="10">
        <f t="shared" si="90"/>
        <v>0</v>
      </c>
      <c r="AB233" s="10">
        <f t="shared" si="90"/>
        <v>0</v>
      </c>
      <c r="AC233" s="10">
        <f t="shared" si="90"/>
        <v>0</v>
      </c>
      <c r="AD233" s="10">
        <f t="shared" si="90"/>
        <v>0</v>
      </c>
      <c r="AE233" s="10">
        <f t="shared" si="90"/>
        <v>0</v>
      </c>
      <c r="AF233" s="10">
        <f t="shared" si="90"/>
        <v>0</v>
      </c>
      <c r="AG233" s="10">
        <f t="shared" si="90"/>
        <v>0</v>
      </c>
      <c r="AH233" s="10">
        <f t="shared" si="90"/>
        <v>0</v>
      </c>
      <c r="AI233" s="10">
        <f t="shared" si="90"/>
        <v>0</v>
      </c>
      <c r="AJ233" s="10">
        <f t="shared" si="90"/>
        <v>0</v>
      </c>
      <c r="AK233" s="10">
        <f t="shared" si="90"/>
        <v>0</v>
      </c>
      <c r="AL233" s="10">
        <f t="shared" si="90"/>
        <v>0</v>
      </c>
      <c r="AM233" s="10">
        <f t="shared" si="90"/>
        <v>0</v>
      </c>
      <c r="AN233" s="10">
        <f t="shared" si="90"/>
        <v>0</v>
      </c>
      <c r="AO233" s="10">
        <f t="shared" si="90"/>
        <v>0</v>
      </c>
      <c r="AP233" s="10">
        <f t="shared" si="90"/>
        <v>0</v>
      </c>
      <c r="AQ233" s="10">
        <f t="shared" si="90"/>
        <v>0</v>
      </c>
      <c r="AR233" s="10">
        <f t="shared" si="90"/>
        <v>0</v>
      </c>
      <c r="AS233" s="10">
        <f t="shared" si="90"/>
        <v>0</v>
      </c>
      <c r="AT233" s="10">
        <f t="shared" si="90"/>
        <v>0</v>
      </c>
      <c r="AU233" s="10">
        <f t="shared" si="90"/>
        <v>0</v>
      </c>
      <c r="AV233" s="10">
        <f t="shared" si="90"/>
        <v>0</v>
      </c>
      <c r="AW233" s="10">
        <f t="shared" si="90"/>
        <v>0</v>
      </c>
      <c r="AX233" s="10">
        <f t="shared" si="90"/>
        <v>0</v>
      </c>
      <c r="AY233" s="10">
        <f t="shared" si="90"/>
        <v>0</v>
      </c>
      <c r="AZ233" s="10">
        <f t="shared" si="90"/>
        <v>-12.00195551</v>
      </c>
      <c r="BA233" s="10">
        <f t="shared" si="90"/>
        <v>-11.811569260000001</v>
      </c>
      <c r="BB233" s="10">
        <f t="shared" si="90"/>
        <v>-13.066173089999999</v>
      </c>
      <c r="BC233" s="10">
        <f t="shared" si="90"/>
        <v>-11.730029979999999</v>
      </c>
      <c r="BD233" s="10">
        <f t="shared" si="90"/>
        <v>-11.67496463</v>
      </c>
      <c r="BE233" s="10">
        <f t="shared" si="90"/>
        <v>-13.047331460000001</v>
      </c>
      <c r="BF233" s="10">
        <f t="shared" si="90"/>
        <v>-10.083981769999998</v>
      </c>
      <c r="BG233" s="10">
        <f t="shared" si="90"/>
        <v>-10.072417400000001</v>
      </c>
      <c r="BH233" s="10">
        <f t="shared" si="90"/>
        <v>-11.079642829999999</v>
      </c>
      <c r="BI233" s="10">
        <f t="shared" si="90"/>
        <v>-10.907291369999999</v>
      </c>
      <c r="BJ233" s="10">
        <f t="shared" si="90"/>
        <v>-10.90455946</v>
      </c>
      <c r="BK233" s="10">
        <f t="shared" si="90"/>
        <v>-12.16379615</v>
      </c>
      <c r="BO233" s="10">
        <f t="shared" ref="BO233:BT233" si="91">SUM(BO225,BO226:BO229,BO232)</f>
        <v>0</v>
      </c>
      <c r="BP233" s="10">
        <f t="shared" si="91"/>
        <v>-11.67496463</v>
      </c>
      <c r="BQ233" s="10">
        <f t="shared" si="91"/>
        <v>0</v>
      </c>
      <c r="BR233" s="10">
        <f t="shared" si="91"/>
        <v>0</v>
      </c>
      <c r="BS233" s="10">
        <f t="shared" si="91"/>
        <v>0</v>
      </c>
      <c r="BT233" s="10">
        <f t="shared" si="91"/>
        <v>0</v>
      </c>
    </row>
    <row r="236" spans="1:72" hidden="1" outlineLevel="2" x14ac:dyDescent="0.25">
      <c r="A236" s="11"/>
      <c r="C236" s="2" t="s">
        <v>79</v>
      </c>
      <c r="D236" s="8">
        <f>+D160+D179+D198+D217</f>
        <v>0</v>
      </c>
      <c r="E236" s="8">
        <f t="shared" ref="E236:BK240" si="92">+E160+E179+E198+E217</f>
        <v>0</v>
      </c>
      <c r="F236" s="8">
        <f t="shared" si="92"/>
        <v>0</v>
      </c>
      <c r="G236" s="8">
        <f t="shared" si="92"/>
        <v>0</v>
      </c>
      <c r="H236" s="8">
        <f t="shared" si="92"/>
        <v>0</v>
      </c>
      <c r="I236" s="8">
        <f t="shared" si="92"/>
        <v>0</v>
      </c>
      <c r="J236" s="8">
        <f t="shared" si="92"/>
        <v>0</v>
      </c>
      <c r="K236" s="8">
        <f t="shared" si="92"/>
        <v>0</v>
      </c>
      <c r="L236" s="8">
        <f t="shared" si="92"/>
        <v>0</v>
      </c>
      <c r="M236" s="8">
        <f t="shared" si="92"/>
        <v>0</v>
      </c>
      <c r="N236" s="8">
        <f t="shared" si="92"/>
        <v>0</v>
      </c>
      <c r="O236" s="8">
        <f t="shared" si="92"/>
        <v>0</v>
      </c>
      <c r="P236" s="8">
        <f t="shared" si="92"/>
        <v>0</v>
      </c>
      <c r="Q236" s="8">
        <f t="shared" si="92"/>
        <v>0</v>
      </c>
      <c r="R236" s="8">
        <f t="shared" si="92"/>
        <v>0</v>
      </c>
      <c r="S236" s="8">
        <f t="shared" si="92"/>
        <v>0</v>
      </c>
      <c r="T236" s="8">
        <f t="shared" si="92"/>
        <v>0</v>
      </c>
      <c r="U236" s="8">
        <f t="shared" si="92"/>
        <v>0</v>
      </c>
      <c r="V236" s="8">
        <f t="shared" si="92"/>
        <v>0</v>
      </c>
      <c r="W236" s="8">
        <f t="shared" si="92"/>
        <v>0</v>
      </c>
      <c r="X236" s="8">
        <f t="shared" si="92"/>
        <v>0</v>
      </c>
      <c r="Y236" s="8">
        <f t="shared" si="92"/>
        <v>0</v>
      </c>
      <c r="Z236" s="8">
        <f t="shared" si="92"/>
        <v>0</v>
      </c>
      <c r="AA236" s="8">
        <f t="shared" si="92"/>
        <v>0</v>
      </c>
      <c r="AB236" s="8">
        <f t="shared" si="92"/>
        <v>0</v>
      </c>
      <c r="AC236" s="8">
        <f t="shared" si="92"/>
        <v>0</v>
      </c>
      <c r="AD236" s="8">
        <f t="shared" si="92"/>
        <v>0</v>
      </c>
      <c r="AE236" s="8">
        <f t="shared" si="92"/>
        <v>0</v>
      </c>
      <c r="AF236" s="8">
        <f t="shared" si="92"/>
        <v>0</v>
      </c>
      <c r="AG236" s="8">
        <f t="shared" si="92"/>
        <v>0</v>
      </c>
      <c r="AH236" s="8">
        <f t="shared" si="92"/>
        <v>0</v>
      </c>
      <c r="AI236" s="8">
        <f t="shared" si="92"/>
        <v>0</v>
      </c>
      <c r="AJ236" s="8">
        <f t="shared" si="92"/>
        <v>0</v>
      </c>
      <c r="AK236" s="8">
        <f t="shared" si="92"/>
        <v>0</v>
      </c>
      <c r="AL236" s="8">
        <f t="shared" si="92"/>
        <v>0</v>
      </c>
      <c r="AM236" s="8">
        <f t="shared" si="92"/>
        <v>0</v>
      </c>
      <c r="AN236" s="8">
        <f t="shared" si="92"/>
        <v>0</v>
      </c>
      <c r="AO236" s="8">
        <f t="shared" si="92"/>
        <v>0</v>
      </c>
      <c r="AP236" s="8">
        <f t="shared" si="92"/>
        <v>0</v>
      </c>
      <c r="AQ236" s="8">
        <f t="shared" si="92"/>
        <v>0</v>
      </c>
      <c r="AR236" s="8">
        <f t="shared" si="92"/>
        <v>0</v>
      </c>
      <c r="AS236" s="8">
        <f t="shared" si="92"/>
        <v>0</v>
      </c>
      <c r="AT236" s="8">
        <f t="shared" si="92"/>
        <v>0</v>
      </c>
      <c r="AU236" s="8">
        <f t="shared" si="92"/>
        <v>0</v>
      </c>
      <c r="AV236" s="8">
        <f t="shared" si="92"/>
        <v>0</v>
      </c>
      <c r="AW236" s="8">
        <f t="shared" si="92"/>
        <v>0</v>
      </c>
      <c r="AX236" s="8">
        <f t="shared" si="92"/>
        <v>0</v>
      </c>
      <c r="AY236" s="8">
        <f t="shared" si="92"/>
        <v>0</v>
      </c>
      <c r="AZ236" s="8">
        <f t="shared" si="92"/>
        <v>-5542.3464926652005</v>
      </c>
      <c r="BA236" s="8">
        <f t="shared" si="92"/>
        <v>-4922.3536646413004</v>
      </c>
      <c r="BB236" s="8">
        <f t="shared" si="92"/>
        <v>-5282.6002561458999</v>
      </c>
      <c r="BC236" s="8">
        <f t="shared" si="92"/>
        <v>-5046.6631928045999</v>
      </c>
      <c r="BD236" s="8">
        <f t="shared" si="92"/>
        <v>-5462.3981136941993</v>
      </c>
      <c r="BE236" s="8">
        <f t="shared" si="92"/>
        <v>-5103.8376077343</v>
      </c>
      <c r="BF236" s="8">
        <f t="shared" si="92"/>
        <v>-5914.5297812564004</v>
      </c>
      <c r="BG236" s="8">
        <f t="shared" si="92"/>
        <v>-6172.3802815923991</v>
      </c>
      <c r="BH236" s="8">
        <f t="shared" si="92"/>
        <v>-6068.8758367578012</v>
      </c>
      <c r="BI236" s="8">
        <f t="shared" si="92"/>
        <v>-6658.2505441930016</v>
      </c>
      <c r="BJ236" s="8">
        <f t="shared" si="92"/>
        <v>-6111.6172593665988</v>
      </c>
      <c r="BK236" s="8">
        <f t="shared" si="92"/>
        <v>-5654.5058909650006</v>
      </c>
      <c r="BO236" s="23">
        <f t="shared" ref="BO236:BO250" si="93">_xlfn.XLOOKUP(BO$6,$D$6:$BM$6,$D236:$BM236,,0,1)</f>
        <v>0</v>
      </c>
      <c r="BP236" s="23">
        <f>_xlfn.XLOOKUP(BP$6,$D$6:$BM$6,$D236:$BM236,,0,-1)</f>
        <v>-5462.3981136941993</v>
      </c>
      <c r="BQ236" s="23">
        <f t="shared" ref="BQ236:BT250" si="94">_xlfn.XLOOKUP(BQ$6,$D$6:$BM$6,$D236:$BM236,,0,1)</f>
        <v>0</v>
      </c>
      <c r="BR236" s="23">
        <f t="shared" si="94"/>
        <v>0</v>
      </c>
      <c r="BS236" s="23">
        <f t="shared" si="94"/>
        <v>0</v>
      </c>
      <c r="BT236" s="23">
        <f t="shared" si="94"/>
        <v>0</v>
      </c>
    </row>
    <row r="237" spans="1:72" hidden="1" outlineLevel="2" x14ac:dyDescent="0.25">
      <c r="A237" s="11"/>
      <c r="C237" s="2"/>
      <c r="D237" s="8">
        <f t="shared" ref="D237:S250" si="95">+D161+D180+D199+D218</f>
        <v>0</v>
      </c>
      <c r="E237" s="8">
        <f t="shared" si="95"/>
        <v>0</v>
      </c>
      <c r="F237" s="8">
        <f t="shared" si="95"/>
        <v>0</v>
      </c>
      <c r="G237" s="8">
        <f t="shared" si="95"/>
        <v>0</v>
      </c>
      <c r="H237" s="8">
        <f t="shared" si="95"/>
        <v>0</v>
      </c>
      <c r="I237" s="8">
        <f t="shared" si="95"/>
        <v>0</v>
      </c>
      <c r="J237" s="8">
        <f t="shared" si="95"/>
        <v>0</v>
      </c>
      <c r="K237" s="8">
        <f t="shared" si="95"/>
        <v>0</v>
      </c>
      <c r="L237" s="8">
        <f t="shared" si="95"/>
        <v>0</v>
      </c>
      <c r="M237" s="8">
        <f t="shared" si="95"/>
        <v>0</v>
      </c>
      <c r="N237" s="8">
        <f t="shared" si="95"/>
        <v>0</v>
      </c>
      <c r="O237" s="8">
        <f t="shared" si="95"/>
        <v>0</v>
      </c>
      <c r="P237" s="8">
        <f t="shared" si="95"/>
        <v>0</v>
      </c>
      <c r="Q237" s="8">
        <f t="shared" si="95"/>
        <v>0</v>
      </c>
      <c r="R237" s="8">
        <f t="shared" si="95"/>
        <v>0</v>
      </c>
      <c r="S237" s="8">
        <f t="shared" si="95"/>
        <v>0</v>
      </c>
      <c r="T237" s="8">
        <f t="shared" si="92"/>
        <v>0</v>
      </c>
      <c r="U237" s="8">
        <f t="shared" si="92"/>
        <v>0</v>
      </c>
      <c r="V237" s="8">
        <f t="shared" si="92"/>
        <v>0</v>
      </c>
      <c r="W237" s="8">
        <f t="shared" si="92"/>
        <v>0</v>
      </c>
      <c r="X237" s="8">
        <f t="shared" si="92"/>
        <v>0</v>
      </c>
      <c r="Y237" s="8">
        <f t="shared" si="92"/>
        <v>0</v>
      </c>
      <c r="Z237" s="8">
        <f t="shared" si="92"/>
        <v>0</v>
      </c>
      <c r="AA237" s="8">
        <f t="shared" si="92"/>
        <v>0</v>
      </c>
      <c r="AB237" s="8">
        <f t="shared" si="92"/>
        <v>0</v>
      </c>
      <c r="AC237" s="8">
        <f t="shared" si="92"/>
        <v>0</v>
      </c>
      <c r="AD237" s="8">
        <f t="shared" si="92"/>
        <v>0</v>
      </c>
      <c r="AE237" s="8">
        <f t="shared" si="92"/>
        <v>0</v>
      </c>
      <c r="AF237" s="8">
        <f t="shared" si="92"/>
        <v>0</v>
      </c>
      <c r="AG237" s="8">
        <f t="shared" si="92"/>
        <v>0</v>
      </c>
      <c r="AH237" s="8">
        <f t="shared" si="92"/>
        <v>0</v>
      </c>
      <c r="AI237" s="8">
        <f t="shared" si="92"/>
        <v>0</v>
      </c>
      <c r="AJ237" s="8">
        <f t="shared" si="92"/>
        <v>0</v>
      </c>
      <c r="AK237" s="8">
        <f t="shared" si="92"/>
        <v>0</v>
      </c>
      <c r="AL237" s="8">
        <f t="shared" si="92"/>
        <v>0</v>
      </c>
      <c r="AM237" s="8">
        <f t="shared" si="92"/>
        <v>0</v>
      </c>
      <c r="AN237" s="8">
        <f t="shared" si="92"/>
        <v>0</v>
      </c>
      <c r="AO237" s="8">
        <f t="shared" si="92"/>
        <v>0</v>
      </c>
      <c r="AP237" s="8">
        <f t="shared" si="92"/>
        <v>0</v>
      </c>
      <c r="AQ237" s="8">
        <f t="shared" si="92"/>
        <v>0</v>
      </c>
      <c r="AR237" s="8">
        <f t="shared" si="92"/>
        <v>0</v>
      </c>
      <c r="AS237" s="8">
        <f t="shared" si="92"/>
        <v>0</v>
      </c>
      <c r="AT237" s="8">
        <f t="shared" si="92"/>
        <v>0</v>
      </c>
      <c r="AU237" s="8">
        <f t="shared" si="92"/>
        <v>0</v>
      </c>
      <c r="AV237" s="8">
        <f t="shared" si="92"/>
        <v>0</v>
      </c>
      <c r="AW237" s="8">
        <f t="shared" si="92"/>
        <v>0</v>
      </c>
      <c r="AX237" s="8">
        <f t="shared" si="92"/>
        <v>0</v>
      </c>
      <c r="AY237" s="8">
        <f t="shared" si="92"/>
        <v>0</v>
      </c>
      <c r="AZ237" s="8">
        <f t="shared" si="92"/>
        <v>0</v>
      </c>
      <c r="BA237" s="8">
        <f t="shared" si="92"/>
        <v>0</v>
      </c>
      <c r="BB237" s="8">
        <f t="shared" si="92"/>
        <v>0</v>
      </c>
      <c r="BC237" s="8">
        <f t="shared" si="92"/>
        <v>0</v>
      </c>
      <c r="BD237" s="8">
        <f t="shared" si="92"/>
        <v>0</v>
      </c>
      <c r="BE237" s="8">
        <f t="shared" si="92"/>
        <v>0</v>
      </c>
      <c r="BF237" s="8">
        <f t="shared" si="92"/>
        <v>0</v>
      </c>
      <c r="BG237" s="8">
        <f t="shared" si="92"/>
        <v>0</v>
      </c>
      <c r="BH237" s="8">
        <f t="shared" si="92"/>
        <v>0</v>
      </c>
      <c r="BI237" s="8">
        <f t="shared" si="92"/>
        <v>0</v>
      </c>
      <c r="BJ237" s="8">
        <f t="shared" si="92"/>
        <v>0</v>
      </c>
      <c r="BK237" s="8">
        <f t="shared" si="92"/>
        <v>0</v>
      </c>
      <c r="BO237" s="23">
        <f t="shared" si="93"/>
        <v>0</v>
      </c>
      <c r="BP237" s="23">
        <f t="shared" ref="BP237:BP250" si="96">_xlfn.XLOOKUP(BP$6,$D$6:$BM$6,$D237:$BM237,,0,-1)</f>
        <v>0</v>
      </c>
      <c r="BQ237" s="23">
        <f t="shared" si="94"/>
        <v>0</v>
      </c>
      <c r="BR237" s="23">
        <f t="shared" si="94"/>
        <v>0</v>
      </c>
      <c r="BS237" s="23">
        <f t="shared" si="94"/>
        <v>0</v>
      </c>
      <c r="BT237" s="23">
        <f t="shared" si="94"/>
        <v>0</v>
      </c>
    </row>
    <row r="238" spans="1:72" hidden="1" outlineLevel="2" x14ac:dyDescent="0.25">
      <c r="A238" s="11"/>
      <c r="C238" s="2"/>
      <c r="D238" s="8">
        <f t="shared" si="95"/>
        <v>0</v>
      </c>
      <c r="E238" s="8">
        <f t="shared" si="92"/>
        <v>0</v>
      </c>
      <c r="F238" s="8">
        <f t="shared" si="92"/>
        <v>0</v>
      </c>
      <c r="G238" s="8">
        <f t="shared" si="92"/>
        <v>0</v>
      </c>
      <c r="H238" s="8">
        <f t="shared" si="92"/>
        <v>0</v>
      </c>
      <c r="I238" s="8">
        <f t="shared" si="92"/>
        <v>0</v>
      </c>
      <c r="J238" s="8">
        <f t="shared" si="92"/>
        <v>0</v>
      </c>
      <c r="K238" s="8">
        <f t="shared" si="92"/>
        <v>0</v>
      </c>
      <c r="L238" s="8">
        <f t="shared" si="92"/>
        <v>0</v>
      </c>
      <c r="M238" s="8">
        <f t="shared" si="92"/>
        <v>0</v>
      </c>
      <c r="N238" s="8">
        <f t="shared" si="92"/>
        <v>0</v>
      </c>
      <c r="O238" s="8">
        <f t="shared" si="92"/>
        <v>0</v>
      </c>
      <c r="P238" s="8">
        <f t="shared" si="92"/>
        <v>0</v>
      </c>
      <c r="Q238" s="8">
        <f t="shared" si="92"/>
        <v>0</v>
      </c>
      <c r="R238" s="8">
        <f t="shared" si="92"/>
        <v>0</v>
      </c>
      <c r="S238" s="8">
        <f t="shared" si="92"/>
        <v>0</v>
      </c>
      <c r="T238" s="8">
        <f t="shared" si="92"/>
        <v>0</v>
      </c>
      <c r="U238" s="8">
        <f t="shared" si="92"/>
        <v>0</v>
      </c>
      <c r="V238" s="8">
        <f t="shared" si="92"/>
        <v>0</v>
      </c>
      <c r="W238" s="8">
        <f t="shared" si="92"/>
        <v>0</v>
      </c>
      <c r="X238" s="8">
        <f t="shared" si="92"/>
        <v>0</v>
      </c>
      <c r="Y238" s="8">
        <f t="shared" si="92"/>
        <v>0</v>
      </c>
      <c r="Z238" s="8">
        <f t="shared" si="92"/>
        <v>0</v>
      </c>
      <c r="AA238" s="8">
        <f t="shared" si="92"/>
        <v>0</v>
      </c>
      <c r="AB238" s="8">
        <f t="shared" si="92"/>
        <v>0</v>
      </c>
      <c r="AC238" s="8">
        <f t="shared" si="92"/>
        <v>0</v>
      </c>
      <c r="AD238" s="8">
        <f t="shared" si="92"/>
        <v>0</v>
      </c>
      <c r="AE238" s="8">
        <f t="shared" si="92"/>
        <v>0</v>
      </c>
      <c r="AF238" s="8">
        <f t="shared" si="92"/>
        <v>0</v>
      </c>
      <c r="AG238" s="8">
        <f t="shared" si="92"/>
        <v>0</v>
      </c>
      <c r="AH238" s="8">
        <f t="shared" si="92"/>
        <v>0</v>
      </c>
      <c r="AI238" s="8">
        <f t="shared" si="92"/>
        <v>0</v>
      </c>
      <c r="AJ238" s="8">
        <f t="shared" si="92"/>
        <v>0</v>
      </c>
      <c r="AK238" s="8">
        <f t="shared" si="92"/>
        <v>0</v>
      </c>
      <c r="AL238" s="8">
        <f t="shared" si="92"/>
        <v>0</v>
      </c>
      <c r="AM238" s="8">
        <f t="shared" si="92"/>
        <v>0</v>
      </c>
      <c r="AN238" s="8">
        <f t="shared" si="92"/>
        <v>0</v>
      </c>
      <c r="AO238" s="8">
        <f t="shared" si="92"/>
        <v>0</v>
      </c>
      <c r="AP238" s="8">
        <f t="shared" si="92"/>
        <v>0</v>
      </c>
      <c r="AQ238" s="8">
        <f t="shared" si="92"/>
        <v>0</v>
      </c>
      <c r="AR238" s="8">
        <f t="shared" si="92"/>
        <v>0</v>
      </c>
      <c r="AS238" s="8">
        <f t="shared" si="92"/>
        <v>0</v>
      </c>
      <c r="AT238" s="8">
        <f t="shared" si="92"/>
        <v>0</v>
      </c>
      <c r="AU238" s="8">
        <f t="shared" si="92"/>
        <v>0</v>
      </c>
      <c r="AV238" s="8">
        <f t="shared" si="92"/>
        <v>0</v>
      </c>
      <c r="AW238" s="8">
        <f t="shared" si="92"/>
        <v>0</v>
      </c>
      <c r="AX238" s="8">
        <f t="shared" si="92"/>
        <v>0</v>
      </c>
      <c r="AY238" s="8">
        <f t="shared" si="92"/>
        <v>0</v>
      </c>
      <c r="AZ238" s="8">
        <f t="shared" si="92"/>
        <v>0</v>
      </c>
      <c r="BA238" s="8">
        <f t="shared" si="92"/>
        <v>0</v>
      </c>
      <c r="BB238" s="8">
        <f t="shared" si="92"/>
        <v>0</v>
      </c>
      <c r="BC238" s="8">
        <f t="shared" si="92"/>
        <v>0</v>
      </c>
      <c r="BD238" s="8">
        <f t="shared" si="92"/>
        <v>0</v>
      </c>
      <c r="BE238" s="8">
        <f t="shared" si="92"/>
        <v>0</v>
      </c>
      <c r="BF238" s="8">
        <f t="shared" si="92"/>
        <v>0</v>
      </c>
      <c r="BG238" s="8">
        <f t="shared" si="92"/>
        <v>0</v>
      </c>
      <c r="BH238" s="8">
        <f t="shared" si="92"/>
        <v>0</v>
      </c>
      <c r="BI238" s="8">
        <f t="shared" si="92"/>
        <v>0</v>
      </c>
      <c r="BJ238" s="8">
        <f t="shared" si="92"/>
        <v>0</v>
      </c>
      <c r="BK238" s="8">
        <f t="shared" si="92"/>
        <v>0</v>
      </c>
      <c r="BO238" s="23">
        <f t="shared" si="93"/>
        <v>0</v>
      </c>
      <c r="BP238" s="23">
        <f t="shared" si="96"/>
        <v>0</v>
      </c>
      <c r="BQ238" s="23">
        <f t="shared" si="94"/>
        <v>0</v>
      </c>
      <c r="BR238" s="23">
        <f t="shared" si="94"/>
        <v>0</v>
      </c>
      <c r="BS238" s="23">
        <f t="shared" si="94"/>
        <v>0</v>
      </c>
      <c r="BT238" s="23">
        <f t="shared" si="94"/>
        <v>0</v>
      </c>
    </row>
    <row r="239" spans="1:72" hidden="1" outlineLevel="2" x14ac:dyDescent="0.25">
      <c r="A239" s="11"/>
      <c r="C239" s="2"/>
      <c r="D239" s="8">
        <f t="shared" si="95"/>
        <v>0</v>
      </c>
      <c r="E239" s="8">
        <f t="shared" si="92"/>
        <v>0</v>
      </c>
      <c r="F239" s="8">
        <f t="shared" si="92"/>
        <v>0</v>
      </c>
      <c r="G239" s="8">
        <f t="shared" si="92"/>
        <v>0</v>
      </c>
      <c r="H239" s="8">
        <f t="shared" si="92"/>
        <v>0</v>
      </c>
      <c r="I239" s="8">
        <f t="shared" si="92"/>
        <v>0</v>
      </c>
      <c r="J239" s="8">
        <f t="shared" si="92"/>
        <v>0</v>
      </c>
      <c r="K239" s="8">
        <f t="shared" si="92"/>
        <v>0</v>
      </c>
      <c r="L239" s="8">
        <f t="shared" si="92"/>
        <v>0</v>
      </c>
      <c r="M239" s="8">
        <f t="shared" si="92"/>
        <v>0</v>
      </c>
      <c r="N239" s="8">
        <f t="shared" si="92"/>
        <v>0</v>
      </c>
      <c r="O239" s="8">
        <f t="shared" si="92"/>
        <v>0</v>
      </c>
      <c r="P239" s="8">
        <f t="shared" si="92"/>
        <v>0</v>
      </c>
      <c r="Q239" s="8">
        <f t="shared" si="92"/>
        <v>0</v>
      </c>
      <c r="R239" s="8">
        <f t="shared" si="92"/>
        <v>0</v>
      </c>
      <c r="S239" s="8">
        <f t="shared" si="92"/>
        <v>0</v>
      </c>
      <c r="T239" s="8">
        <f t="shared" si="92"/>
        <v>0</v>
      </c>
      <c r="U239" s="8">
        <f t="shared" si="92"/>
        <v>0</v>
      </c>
      <c r="V239" s="8">
        <f t="shared" si="92"/>
        <v>0</v>
      </c>
      <c r="W239" s="8">
        <f t="shared" si="92"/>
        <v>0</v>
      </c>
      <c r="X239" s="8">
        <f t="shared" si="92"/>
        <v>0</v>
      </c>
      <c r="Y239" s="8">
        <f t="shared" si="92"/>
        <v>0</v>
      </c>
      <c r="Z239" s="8">
        <f t="shared" si="92"/>
        <v>0</v>
      </c>
      <c r="AA239" s="8">
        <f t="shared" si="92"/>
        <v>0</v>
      </c>
      <c r="AB239" s="8">
        <f t="shared" si="92"/>
        <v>0</v>
      </c>
      <c r="AC239" s="8">
        <f t="shared" si="92"/>
        <v>0</v>
      </c>
      <c r="AD239" s="8">
        <f t="shared" si="92"/>
        <v>0</v>
      </c>
      <c r="AE239" s="8">
        <f t="shared" si="92"/>
        <v>0</v>
      </c>
      <c r="AF239" s="8">
        <f t="shared" si="92"/>
        <v>0</v>
      </c>
      <c r="AG239" s="8">
        <f t="shared" si="92"/>
        <v>0</v>
      </c>
      <c r="AH239" s="8">
        <f t="shared" si="92"/>
        <v>0</v>
      </c>
      <c r="AI239" s="8">
        <f t="shared" si="92"/>
        <v>0</v>
      </c>
      <c r="AJ239" s="8">
        <f t="shared" si="92"/>
        <v>0</v>
      </c>
      <c r="AK239" s="8">
        <f t="shared" si="92"/>
        <v>0</v>
      </c>
      <c r="AL239" s="8">
        <f t="shared" si="92"/>
        <v>0</v>
      </c>
      <c r="AM239" s="8">
        <f t="shared" si="92"/>
        <v>0</v>
      </c>
      <c r="AN239" s="8">
        <f t="shared" si="92"/>
        <v>0</v>
      </c>
      <c r="AO239" s="8">
        <f t="shared" si="92"/>
        <v>0</v>
      </c>
      <c r="AP239" s="8">
        <f t="shared" si="92"/>
        <v>0</v>
      </c>
      <c r="AQ239" s="8">
        <f t="shared" si="92"/>
        <v>0</v>
      </c>
      <c r="AR239" s="8">
        <f t="shared" si="92"/>
        <v>0</v>
      </c>
      <c r="AS239" s="8">
        <f t="shared" si="92"/>
        <v>0</v>
      </c>
      <c r="AT239" s="8">
        <f t="shared" si="92"/>
        <v>0</v>
      </c>
      <c r="AU239" s="8">
        <f t="shared" si="92"/>
        <v>0</v>
      </c>
      <c r="AV239" s="8">
        <f t="shared" si="92"/>
        <v>0</v>
      </c>
      <c r="AW239" s="8">
        <f t="shared" si="92"/>
        <v>0</v>
      </c>
      <c r="AX239" s="8">
        <f t="shared" si="92"/>
        <v>0</v>
      </c>
      <c r="AY239" s="8">
        <f t="shared" si="92"/>
        <v>0</v>
      </c>
      <c r="AZ239" s="8">
        <f t="shared" si="92"/>
        <v>0</v>
      </c>
      <c r="BA239" s="8">
        <f t="shared" si="92"/>
        <v>0</v>
      </c>
      <c r="BB239" s="8">
        <f t="shared" si="92"/>
        <v>0</v>
      </c>
      <c r="BC239" s="8">
        <f t="shared" si="92"/>
        <v>0</v>
      </c>
      <c r="BD239" s="8">
        <f t="shared" si="92"/>
        <v>0</v>
      </c>
      <c r="BE239" s="8">
        <f t="shared" si="92"/>
        <v>0</v>
      </c>
      <c r="BF239" s="8">
        <f t="shared" si="92"/>
        <v>0</v>
      </c>
      <c r="BG239" s="8">
        <f t="shared" si="92"/>
        <v>0</v>
      </c>
      <c r="BH239" s="8">
        <f t="shared" si="92"/>
        <v>0</v>
      </c>
      <c r="BI239" s="8">
        <f t="shared" si="92"/>
        <v>0</v>
      </c>
      <c r="BJ239" s="8">
        <f t="shared" si="92"/>
        <v>0</v>
      </c>
      <c r="BK239" s="8">
        <f t="shared" si="92"/>
        <v>0</v>
      </c>
      <c r="BO239" s="23">
        <f t="shared" si="93"/>
        <v>0</v>
      </c>
      <c r="BP239" s="23">
        <f t="shared" si="96"/>
        <v>0</v>
      </c>
      <c r="BQ239" s="23">
        <f t="shared" si="94"/>
        <v>0</v>
      </c>
      <c r="BR239" s="23">
        <f t="shared" si="94"/>
        <v>0</v>
      </c>
      <c r="BS239" s="23">
        <f t="shared" si="94"/>
        <v>0</v>
      </c>
      <c r="BT239" s="23">
        <f t="shared" si="94"/>
        <v>0</v>
      </c>
    </row>
    <row r="240" spans="1:72" hidden="1" outlineLevel="2" x14ac:dyDescent="0.25">
      <c r="A240" s="11"/>
      <c r="C240" s="2"/>
      <c r="D240" s="8">
        <f t="shared" si="95"/>
        <v>0</v>
      </c>
      <c r="E240" s="8">
        <f t="shared" si="92"/>
        <v>0</v>
      </c>
      <c r="F240" s="8">
        <f t="shared" si="92"/>
        <v>0</v>
      </c>
      <c r="G240" s="8">
        <f t="shared" si="92"/>
        <v>0</v>
      </c>
      <c r="H240" s="8">
        <f t="shared" si="92"/>
        <v>0</v>
      </c>
      <c r="I240" s="8">
        <f t="shared" si="92"/>
        <v>0</v>
      </c>
      <c r="J240" s="8">
        <f t="shared" si="92"/>
        <v>0</v>
      </c>
      <c r="K240" s="8">
        <f t="shared" si="92"/>
        <v>0</v>
      </c>
      <c r="L240" s="8">
        <f t="shared" si="92"/>
        <v>0</v>
      </c>
      <c r="M240" s="8">
        <f t="shared" si="92"/>
        <v>0</v>
      </c>
      <c r="N240" s="8">
        <f t="shared" si="92"/>
        <v>0</v>
      </c>
      <c r="O240" s="8">
        <f t="shared" si="92"/>
        <v>0</v>
      </c>
      <c r="P240" s="8">
        <f t="shared" si="92"/>
        <v>0</v>
      </c>
      <c r="Q240" s="8">
        <f t="shared" si="92"/>
        <v>0</v>
      </c>
      <c r="R240" s="8">
        <f t="shared" si="92"/>
        <v>0</v>
      </c>
      <c r="S240" s="8">
        <f t="shared" si="92"/>
        <v>0</v>
      </c>
      <c r="T240" s="8">
        <f t="shared" si="92"/>
        <v>0</v>
      </c>
      <c r="U240" s="8">
        <f t="shared" si="92"/>
        <v>0</v>
      </c>
      <c r="V240" s="8">
        <f t="shared" si="92"/>
        <v>0</v>
      </c>
      <c r="W240" s="8">
        <f t="shared" si="92"/>
        <v>0</v>
      </c>
      <c r="X240" s="8">
        <f t="shared" si="92"/>
        <v>0</v>
      </c>
      <c r="Y240" s="8">
        <f t="shared" si="92"/>
        <v>0</v>
      </c>
      <c r="Z240" s="8">
        <f t="shared" si="92"/>
        <v>0</v>
      </c>
      <c r="AA240" s="8">
        <f t="shared" si="92"/>
        <v>0</v>
      </c>
      <c r="AB240" s="8">
        <f t="shared" si="92"/>
        <v>0</v>
      </c>
      <c r="AC240" s="8">
        <f t="shared" si="92"/>
        <v>0</v>
      </c>
      <c r="AD240" s="8">
        <f t="shared" si="92"/>
        <v>0</v>
      </c>
      <c r="AE240" s="8">
        <f t="shared" si="92"/>
        <v>0</v>
      </c>
      <c r="AF240" s="8">
        <f t="shared" si="92"/>
        <v>0</v>
      </c>
      <c r="AG240" s="8">
        <f t="shared" si="92"/>
        <v>0</v>
      </c>
      <c r="AH240" s="8">
        <f t="shared" si="92"/>
        <v>0</v>
      </c>
      <c r="AI240" s="8">
        <f t="shared" si="92"/>
        <v>0</v>
      </c>
      <c r="AJ240" s="8">
        <f t="shared" si="92"/>
        <v>0</v>
      </c>
      <c r="AK240" s="8">
        <f t="shared" si="92"/>
        <v>0</v>
      </c>
      <c r="AL240" s="8">
        <f t="shared" si="92"/>
        <v>0</v>
      </c>
      <c r="AM240" s="8">
        <f t="shared" ref="AM240:BK240" si="97">+AM164+AM183+AM202+AM221</f>
        <v>0</v>
      </c>
      <c r="AN240" s="8">
        <f t="shared" si="97"/>
        <v>0</v>
      </c>
      <c r="AO240" s="8">
        <f t="shared" si="97"/>
        <v>0</v>
      </c>
      <c r="AP240" s="8">
        <f t="shared" si="97"/>
        <v>0</v>
      </c>
      <c r="AQ240" s="8">
        <f t="shared" si="97"/>
        <v>0</v>
      </c>
      <c r="AR240" s="8">
        <f t="shared" si="97"/>
        <v>0</v>
      </c>
      <c r="AS240" s="8">
        <f t="shared" si="97"/>
        <v>0</v>
      </c>
      <c r="AT240" s="8">
        <f t="shared" si="97"/>
        <v>0</v>
      </c>
      <c r="AU240" s="8">
        <f t="shared" si="97"/>
        <v>0</v>
      </c>
      <c r="AV240" s="8">
        <f t="shared" si="97"/>
        <v>0</v>
      </c>
      <c r="AW240" s="8">
        <f t="shared" si="97"/>
        <v>0</v>
      </c>
      <c r="AX240" s="8">
        <f t="shared" si="97"/>
        <v>0</v>
      </c>
      <c r="AY240" s="8">
        <f t="shared" si="97"/>
        <v>0</v>
      </c>
      <c r="AZ240" s="8">
        <f t="shared" si="97"/>
        <v>0</v>
      </c>
      <c r="BA240" s="8">
        <f t="shared" si="97"/>
        <v>0</v>
      </c>
      <c r="BB240" s="8">
        <f t="shared" si="97"/>
        <v>0</v>
      </c>
      <c r="BC240" s="8">
        <f t="shared" si="97"/>
        <v>0</v>
      </c>
      <c r="BD240" s="8">
        <f t="shared" si="97"/>
        <v>0</v>
      </c>
      <c r="BE240" s="8">
        <f t="shared" si="97"/>
        <v>0</v>
      </c>
      <c r="BF240" s="8">
        <f t="shared" si="97"/>
        <v>0</v>
      </c>
      <c r="BG240" s="8">
        <f t="shared" si="97"/>
        <v>0</v>
      </c>
      <c r="BH240" s="8">
        <f t="shared" si="97"/>
        <v>0</v>
      </c>
      <c r="BI240" s="8">
        <f t="shared" si="97"/>
        <v>0</v>
      </c>
      <c r="BJ240" s="8">
        <f t="shared" si="97"/>
        <v>0</v>
      </c>
      <c r="BK240" s="8">
        <f t="shared" si="97"/>
        <v>0</v>
      </c>
      <c r="BO240" s="23">
        <f t="shared" si="93"/>
        <v>0</v>
      </c>
      <c r="BP240" s="23">
        <f t="shared" si="96"/>
        <v>0</v>
      </c>
      <c r="BQ240" s="23">
        <f t="shared" si="94"/>
        <v>0</v>
      </c>
      <c r="BR240" s="23">
        <f t="shared" si="94"/>
        <v>0</v>
      </c>
      <c r="BS240" s="23">
        <f t="shared" si="94"/>
        <v>0</v>
      </c>
      <c r="BT240" s="23">
        <f t="shared" si="94"/>
        <v>0</v>
      </c>
    </row>
    <row r="241" spans="1:72" hidden="1" outlineLevel="2" x14ac:dyDescent="0.25">
      <c r="A241" s="11"/>
      <c r="C241" s="2"/>
      <c r="D241" s="8">
        <f t="shared" si="95"/>
        <v>0</v>
      </c>
      <c r="E241" s="8">
        <f t="shared" si="95"/>
        <v>0</v>
      </c>
      <c r="F241" s="8">
        <f t="shared" si="95"/>
        <v>0</v>
      </c>
      <c r="G241" s="8">
        <f t="shared" si="95"/>
        <v>0</v>
      </c>
      <c r="H241" s="8">
        <f t="shared" si="95"/>
        <v>0</v>
      </c>
      <c r="I241" s="8">
        <f t="shared" si="95"/>
        <v>0</v>
      </c>
      <c r="J241" s="8">
        <f t="shared" si="95"/>
        <v>0</v>
      </c>
      <c r="K241" s="8">
        <f t="shared" si="95"/>
        <v>0</v>
      </c>
      <c r="L241" s="8">
        <f t="shared" si="95"/>
        <v>0</v>
      </c>
      <c r="M241" s="8">
        <f t="shared" si="95"/>
        <v>0</v>
      </c>
      <c r="N241" s="8">
        <f t="shared" si="95"/>
        <v>0</v>
      </c>
      <c r="O241" s="8">
        <f t="shared" si="95"/>
        <v>0</v>
      </c>
      <c r="P241" s="8">
        <f t="shared" si="95"/>
        <v>0</v>
      </c>
      <c r="Q241" s="8">
        <f t="shared" si="95"/>
        <v>0</v>
      </c>
      <c r="R241" s="8">
        <f t="shared" si="95"/>
        <v>0</v>
      </c>
      <c r="S241" s="8">
        <f t="shared" si="95"/>
        <v>0</v>
      </c>
      <c r="T241" s="8">
        <f t="shared" ref="T241:BK243" si="98">+T165+T184+T203+T222</f>
        <v>0</v>
      </c>
      <c r="U241" s="8">
        <f t="shared" si="98"/>
        <v>0</v>
      </c>
      <c r="V241" s="8">
        <f t="shared" si="98"/>
        <v>0</v>
      </c>
      <c r="W241" s="8">
        <f t="shared" si="98"/>
        <v>0</v>
      </c>
      <c r="X241" s="8">
        <f t="shared" si="98"/>
        <v>0</v>
      </c>
      <c r="Y241" s="8">
        <f t="shared" si="98"/>
        <v>0</v>
      </c>
      <c r="Z241" s="8">
        <f t="shared" si="98"/>
        <v>0</v>
      </c>
      <c r="AA241" s="8">
        <f t="shared" si="98"/>
        <v>0</v>
      </c>
      <c r="AB241" s="8">
        <f t="shared" si="98"/>
        <v>0</v>
      </c>
      <c r="AC241" s="8">
        <f t="shared" si="98"/>
        <v>0</v>
      </c>
      <c r="AD241" s="8">
        <f t="shared" si="98"/>
        <v>0</v>
      </c>
      <c r="AE241" s="8">
        <f t="shared" si="98"/>
        <v>0</v>
      </c>
      <c r="AF241" s="8">
        <f t="shared" si="98"/>
        <v>0</v>
      </c>
      <c r="AG241" s="8">
        <f t="shared" si="98"/>
        <v>0</v>
      </c>
      <c r="AH241" s="8">
        <f t="shared" si="98"/>
        <v>0</v>
      </c>
      <c r="AI241" s="8">
        <f t="shared" si="98"/>
        <v>0</v>
      </c>
      <c r="AJ241" s="8">
        <f t="shared" si="98"/>
        <v>0</v>
      </c>
      <c r="AK241" s="8">
        <f t="shared" si="98"/>
        <v>0</v>
      </c>
      <c r="AL241" s="8">
        <f t="shared" si="98"/>
        <v>0</v>
      </c>
      <c r="AM241" s="8">
        <f t="shared" si="98"/>
        <v>0</v>
      </c>
      <c r="AN241" s="8">
        <f t="shared" si="98"/>
        <v>0</v>
      </c>
      <c r="AO241" s="8">
        <f t="shared" si="98"/>
        <v>0</v>
      </c>
      <c r="AP241" s="8">
        <f t="shared" si="98"/>
        <v>0</v>
      </c>
      <c r="AQ241" s="8">
        <f t="shared" si="98"/>
        <v>0</v>
      </c>
      <c r="AR241" s="8">
        <f t="shared" si="98"/>
        <v>0</v>
      </c>
      <c r="AS241" s="8">
        <f t="shared" si="98"/>
        <v>0</v>
      </c>
      <c r="AT241" s="8">
        <f t="shared" si="98"/>
        <v>0</v>
      </c>
      <c r="AU241" s="8">
        <f t="shared" si="98"/>
        <v>0</v>
      </c>
      <c r="AV241" s="8">
        <f t="shared" si="98"/>
        <v>0</v>
      </c>
      <c r="AW241" s="8">
        <f t="shared" si="98"/>
        <v>0</v>
      </c>
      <c r="AX241" s="8">
        <f t="shared" si="98"/>
        <v>0</v>
      </c>
      <c r="AY241" s="8">
        <f t="shared" si="98"/>
        <v>0</v>
      </c>
      <c r="AZ241" s="8">
        <f t="shared" si="98"/>
        <v>0</v>
      </c>
      <c r="BA241" s="8">
        <f t="shared" si="98"/>
        <v>0</v>
      </c>
      <c r="BB241" s="8">
        <f t="shared" si="98"/>
        <v>0</v>
      </c>
      <c r="BC241" s="8">
        <f t="shared" si="98"/>
        <v>0</v>
      </c>
      <c r="BD241" s="8">
        <f t="shared" si="98"/>
        <v>0</v>
      </c>
      <c r="BE241" s="8">
        <f t="shared" si="98"/>
        <v>0</v>
      </c>
      <c r="BF241" s="8">
        <f t="shared" si="98"/>
        <v>0</v>
      </c>
      <c r="BG241" s="8">
        <f t="shared" si="98"/>
        <v>0</v>
      </c>
      <c r="BH241" s="8">
        <f t="shared" si="98"/>
        <v>0</v>
      </c>
      <c r="BI241" s="8">
        <f t="shared" si="98"/>
        <v>0</v>
      </c>
      <c r="BJ241" s="8">
        <f t="shared" si="98"/>
        <v>0</v>
      </c>
      <c r="BK241" s="8">
        <f t="shared" si="98"/>
        <v>0</v>
      </c>
      <c r="BO241" s="23">
        <f t="shared" si="93"/>
        <v>0</v>
      </c>
      <c r="BP241" s="23">
        <f t="shared" si="96"/>
        <v>0</v>
      </c>
      <c r="BQ241" s="23">
        <f t="shared" si="94"/>
        <v>0</v>
      </c>
      <c r="BR241" s="23">
        <f t="shared" si="94"/>
        <v>0</v>
      </c>
      <c r="BS241" s="23">
        <f t="shared" si="94"/>
        <v>0</v>
      </c>
      <c r="BT241" s="23">
        <f t="shared" si="94"/>
        <v>0</v>
      </c>
    </row>
    <row r="242" spans="1:72" hidden="1" outlineLevel="2" x14ac:dyDescent="0.25">
      <c r="A242" s="11"/>
      <c r="C242" s="2"/>
      <c r="D242" s="8">
        <f t="shared" si="95"/>
        <v>0</v>
      </c>
      <c r="E242" s="8">
        <f t="shared" si="95"/>
        <v>0</v>
      </c>
      <c r="F242" s="8">
        <f t="shared" si="95"/>
        <v>0</v>
      </c>
      <c r="G242" s="8">
        <f t="shared" si="95"/>
        <v>0</v>
      </c>
      <c r="H242" s="8">
        <f t="shared" si="95"/>
        <v>0</v>
      </c>
      <c r="I242" s="8">
        <f t="shared" si="95"/>
        <v>0</v>
      </c>
      <c r="J242" s="8">
        <f t="shared" si="95"/>
        <v>0</v>
      </c>
      <c r="K242" s="8">
        <f t="shared" si="95"/>
        <v>0</v>
      </c>
      <c r="L242" s="8">
        <f t="shared" si="95"/>
        <v>0</v>
      </c>
      <c r="M242" s="8">
        <f t="shared" si="95"/>
        <v>0</v>
      </c>
      <c r="N242" s="8">
        <f t="shared" si="95"/>
        <v>0</v>
      </c>
      <c r="O242" s="8">
        <f t="shared" si="95"/>
        <v>0</v>
      </c>
      <c r="P242" s="8">
        <f t="shared" si="95"/>
        <v>0</v>
      </c>
      <c r="Q242" s="8">
        <f t="shared" si="95"/>
        <v>0</v>
      </c>
      <c r="R242" s="8">
        <f t="shared" si="95"/>
        <v>0</v>
      </c>
      <c r="S242" s="8">
        <f t="shared" si="95"/>
        <v>0</v>
      </c>
      <c r="T242" s="8">
        <f t="shared" si="98"/>
        <v>0</v>
      </c>
      <c r="U242" s="8">
        <f t="shared" si="98"/>
        <v>0</v>
      </c>
      <c r="V242" s="8">
        <f t="shared" si="98"/>
        <v>0</v>
      </c>
      <c r="W242" s="8">
        <f t="shared" si="98"/>
        <v>0</v>
      </c>
      <c r="X242" s="8">
        <f t="shared" si="98"/>
        <v>0</v>
      </c>
      <c r="Y242" s="8">
        <f t="shared" si="98"/>
        <v>0</v>
      </c>
      <c r="Z242" s="8">
        <f t="shared" si="98"/>
        <v>0</v>
      </c>
      <c r="AA242" s="8">
        <f t="shared" si="98"/>
        <v>0</v>
      </c>
      <c r="AB242" s="8">
        <f t="shared" si="98"/>
        <v>0</v>
      </c>
      <c r="AC242" s="8">
        <f t="shared" si="98"/>
        <v>0</v>
      </c>
      <c r="AD242" s="8">
        <f t="shared" si="98"/>
        <v>0</v>
      </c>
      <c r="AE242" s="8">
        <f t="shared" si="98"/>
        <v>0</v>
      </c>
      <c r="AF242" s="8">
        <f t="shared" si="98"/>
        <v>0</v>
      </c>
      <c r="AG242" s="8">
        <f t="shared" si="98"/>
        <v>0</v>
      </c>
      <c r="AH242" s="8">
        <f t="shared" si="98"/>
        <v>0</v>
      </c>
      <c r="AI242" s="8">
        <f t="shared" si="98"/>
        <v>0</v>
      </c>
      <c r="AJ242" s="8">
        <f t="shared" si="98"/>
        <v>0</v>
      </c>
      <c r="AK242" s="8">
        <f t="shared" si="98"/>
        <v>0</v>
      </c>
      <c r="AL242" s="8">
        <f t="shared" si="98"/>
        <v>0</v>
      </c>
      <c r="AM242" s="8">
        <f t="shared" si="98"/>
        <v>0</v>
      </c>
      <c r="AN242" s="8">
        <f t="shared" si="98"/>
        <v>0</v>
      </c>
      <c r="AO242" s="8">
        <f t="shared" si="98"/>
        <v>0</v>
      </c>
      <c r="AP242" s="8">
        <f t="shared" si="98"/>
        <v>0</v>
      </c>
      <c r="AQ242" s="8">
        <f t="shared" si="98"/>
        <v>0</v>
      </c>
      <c r="AR242" s="8">
        <f t="shared" si="98"/>
        <v>0</v>
      </c>
      <c r="AS242" s="8">
        <f t="shared" si="98"/>
        <v>0</v>
      </c>
      <c r="AT242" s="8">
        <f t="shared" si="98"/>
        <v>0</v>
      </c>
      <c r="AU242" s="8">
        <f t="shared" si="98"/>
        <v>0</v>
      </c>
      <c r="AV242" s="8">
        <f t="shared" si="98"/>
        <v>0</v>
      </c>
      <c r="AW242" s="8">
        <f t="shared" si="98"/>
        <v>0</v>
      </c>
      <c r="AX242" s="8">
        <f t="shared" si="98"/>
        <v>0</v>
      </c>
      <c r="AY242" s="8">
        <f t="shared" si="98"/>
        <v>0</v>
      </c>
      <c r="AZ242" s="8">
        <f t="shared" si="98"/>
        <v>0</v>
      </c>
      <c r="BA242" s="8">
        <f t="shared" si="98"/>
        <v>0</v>
      </c>
      <c r="BB242" s="8">
        <f t="shared" si="98"/>
        <v>0</v>
      </c>
      <c r="BC242" s="8">
        <f t="shared" si="98"/>
        <v>0</v>
      </c>
      <c r="BD242" s="8">
        <f t="shared" si="98"/>
        <v>0</v>
      </c>
      <c r="BE242" s="8">
        <f t="shared" si="98"/>
        <v>0</v>
      </c>
      <c r="BF242" s="8">
        <f t="shared" si="98"/>
        <v>0</v>
      </c>
      <c r="BG242" s="8">
        <f t="shared" si="98"/>
        <v>0</v>
      </c>
      <c r="BH242" s="8">
        <f t="shared" si="98"/>
        <v>0</v>
      </c>
      <c r="BI242" s="8">
        <f t="shared" si="98"/>
        <v>0</v>
      </c>
      <c r="BJ242" s="8">
        <f t="shared" si="98"/>
        <v>0</v>
      </c>
      <c r="BK242" s="8">
        <f t="shared" si="98"/>
        <v>0</v>
      </c>
      <c r="BO242" s="23">
        <f t="shared" si="93"/>
        <v>0</v>
      </c>
      <c r="BP242" s="23">
        <f t="shared" si="96"/>
        <v>0</v>
      </c>
      <c r="BQ242" s="23">
        <f t="shared" si="94"/>
        <v>0</v>
      </c>
      <c r="BR242" s="23">
        <f t="shared" si="94"/>
        <v>0</v>
      </c>
      <c r="BS242" s="23">
        <f t="shared" si="94"/>
        <v>0</v>
      </c>
      <c r="BT242" s="23">
        <f t="shared" si="94"/>
        <v>0</v>
      </c>
    </row>
    <row r="243" spans="1:72" hidden="1" outlineLevel="2" x14ac:dyDescent="0.25">
      <c r="A243" s="11"/>
      <c r="C243" s="2"/>
      <c r="D243" s="8">
        <f t="shared" si="95"/>
        <v>0</v>
      </c>
      <c r="E243" s="8">
        <f t="shared" si="95"/>
        <v>0</v>
      </c>
      <c r="F243" s="8">
        <f t="shared" si="95"/>
        <v>0</v>
      </c>
      <c r="G243" s="8">
        <f t="shared" si="95"/>
        <v>0</v>
      </c>
      <c r="H243" s="8">
        <f t="shared" si="95"/>
        <v>0</v>
      </c>
      <c r="I243" s="8">
        <f t="shared" si="95"/>
        <v>0</v>
      </c>
      <c r="J243" s="8">
        <f t="shared" si="95"/>
        <v>0</v>
      </c>
      <c r="K243" s="8">
        <f t="shared" si="95"/>
        <v>0</v>
      </c>
      <c r="L243" s="8">
        <f t="shared" si="95"/>
        <v>0</v>
      </c>
      <c r="M243" s="8">
        <f t="shared" si="95"/>
        <v>0</v>
      </c>
      <c r="N243" s="8">
        <f t="shared" si="95"/>
        <v>0</v>
      </c>
      <c r="O243" s="8">
        <f t="shared" si="95"/>
        <v>0</v>
      </c>
      <c r="P243" s="8">
        <f t="shared" si="95"/>
        <v>0</v>
      </c>
      <c r="Q243" s="8">
        <f t="shared" si="95"/>
        <v>0</v>
      </c>
      <c r="R243" s="8">
        <f t="shared" si="95"/>
        <v>0</v>
      </c>
      <c r="S243" s="8">
        <f t="shared" si="95"/>
        <v>0</v>
      </c>
      <c r="T243" s="8">
        <f t="shared" si="98"/>
        <v>0</v>
      </c>
      <c r="U243" s="8">
        <f t="shared" si="98"/>
        <v>0</v>
      </c>
      <c r="V243" s="8">
        <f t="shared" si="98"/>
        <v>0</v>
      </c>
      <c r="W243" s="8">
        <f t="shared" si="98"/>
        <v>0</v>
      </c>
      <c r="X243" s="8">
        <f t="shared" si="98"/>
        <v>0</v>
      </c>
      <c r="Y243" s="8">
        <f t="shared" si="98"/>
        <v>0</v>
      </c>
      <c r="Z243" s="8">
        <f t="shared" si="98"/>
        <v>0</v>
      </c>
      <c r="AA243" s="8">
        <f t="shared" si="98"/>
        <v>0</v>
      </c>
      <c r="AB243" s="8">
        <f t="shared" si="98"/>
        <v>0</v>
      </c>
      <c r="AC243" s="8">
        <f t="shared" si="98"/>
        <v>0</v>
      </c>
      <c r="AD243" s="8">
        <f t="shared" si="98"/>
        <v>0</v>
      </c>
      <c r="AE243" s="8">
        <f t="shared" si="98"/>
        <v>0</v>
      </c>
      <c r="AF243" s="8">
        <f t="shared" si="98"/>
        <v>0</v>
      </c>
      <c r="AG243" s="8">
        <f t="shared" si="98"/>
        <v>0</v>
      </c>
      <c r="AH243" s="8">
        <f t="shared" si="98"/>
        <v>0</v>
      </c>
      <c r="AI243" s="8">
        <f t="shared" si="98"/>
        <v>0</v>
      </c>
      <c r="AJ243" s="8">
        <f t="shared" si="98"/>
        <v>0</v>
      </c>
      <c r="AK243" s="8">
        <f t="shared" si="98"/>
        <v>0</v>
      </c>
      <c r="AL243" s="8">
        <f t="shared" si="98"/>
        <v>0</v>
      </c>
      <c r="AM243" s="8">
        <f t="shared" si="98"/>
        <v>0</v>
      </c>
      <c r="AN243" s="8">
        <f t="shared" si="98"/>
        <v>0</v>
      </c>
      <c r="AO243" s="8">
        <f t="shared" si="98"/>
        <v>0</v>
      </c>
      <c r="AP243" s="8">
        <f t="shared" si="98"/>
        <v>0</v>
      </c>
      <c r="AQ243" s="8">
        <f t="shared" si="98"/>
        <v>0</v>
      </c>
      <c r="AR243" s="8">
        <f t="shared" si="98"/>
        <v>0</v>
      </c>
      <c r="AS243" s="8">
        <f t="shared" si="98"/>
        <v>0</v>
      </c>
      <c r="AT243" s="8">
        <f t="shared" si="98"/>
        <v>0</v>
      </c>
      <c r="AU243" s="8">
        <f t="shared" si="98"/>
        <v>0</v>
      </c>
      <c r="AV243" s="8">
        <f t="shared" si="98"/>
        <v>0</v>
      </c>
      <c r="AW243" s="8">
        <f t="shared" si="98"/>
        <v>0</v>
      </c>
      <c r="AX243" s="8">
        <f t="shared" si="98"/>
        <v>0</v>
      </c>
      <c r="AY243" s="8">
        <f t="shared" si="98"/>
        <v>0</v>
      </c>
      <c r="AZ243" s="8">
        <f t="shared" si="98"/>
        <v>0</v>
      </c>
      <c r="BA243" s="8">
        <f t="shared" si="98"/>
        <v>0</v>
      </c>
      <c r="BB243" s="8">
        <f t="shared" si="98"/>
        <v>0</v>
      </c>
      <c r="BC243" s="8">
        <f t="shared" si="98"/>
        <v>0</v>
      </c>
      <c r="BD243" s="8">
        <f t="shared" si="98"/>
        <v>0</v>
      </c>
      <c r="BE243" s="8">
        <f t="shared" si="98"/>
        <v>0</v>
      </c>
      <c r="BF243" s="8">
        <f t="shared" si="98"/>
        <v>0</v>
      </c>
      <c r="BG243" s="8">
        <f t="shared" si="98"/>
        <v>0</v>
      </c>
      <c r="BH243" s="8">
        <f t="shared" si="98"/>
        <v>0</v>
      </c>
      <c r="BI243" s="8">
        <f t="shared" si="98"/>
        <v>0</v>
      </c>
      <c r="BJ243" s="8">
        <f t="shared" si="98"/>
        <v>0</v>
      </c>
      <c r="BK243" s="8">
        <f t="shared" si="98"/>
        <v>0</v>
      </c>
      <c r="BO243" s="23">
        <f t="shared" si="93"/>
        <v>0</v>
      </c>
      <c r="BP243" s="23">
        <f t="shared" si="96"/>
        <v>0</v>
      </c>
      <c r="BQ243" s="23">
        <f t="shared" si="94"/>
        <v>0</v>
      </c>
      <c r="BR243" s="23">
        <f t="shared" si="94"/>
        <v>0</v>
      </c>
      <c r="BS243" s="23">
        <f t="shared" si="94"/>
        <v>0</v>
      </c>
      <c r="BT243" s="23">
        <f t="shared" si="94"/>
        <v>0</v>
      </c>
    </row>
    <row r="244" spans="1:72" hidden="1" outlineLevel="1" x14ac:dyDescent="0.25">
      <c r="A244" s="11"/>
      <c r="C244" s="51"/>
      <c r="D244" s="53">
        <f t="shared" ref="D244:BK244" si="99">SUM(D236:D243)</f>
        <v>0</v>
      </c>
      <c r="E244" s="53">
        <f t="shared" si="99"/>
        <v>0</v>
      </c>
      <c r="F244" s="53">
        <f t="shared" si="99"/>
        <v>0</v>
      </c>
      <c r="G244" s="53">
        <f t="shared" si="99"/>
        <v>0</v>
      </c>
      <c r="H244" s="53">
        <f t="shared" si="99"/>
        <v>0</v>
      </c>
      <c r="I244" s="53">
        <f t="shared" si="99"/>
        <v>0</v>
      </c>
      <c r="J244" s="53">
        <f t="shared" si="99"/>
        <v>0</v>
      </c>
      <c r="K244" s="53">
        <f t="shared" si="99"/>
        <v>0</v>
      </c>
      <c r="L244" s="53">
        <f t="shared" si="99"/>
        <v>0</v>
      </c>
      <c r="M244" s="53">
        <f t="shared" si="99"/>
        <v>0</v>
      </c>
      <c r="N244" s="53">
        <f t="shared" si="99"/>
        <v>0</v>
      </c>
      <c r="O244" s="53">
        <f t="shared" si="99"/>
        <v>0</v>
      </c>
      <c r="P244" s="53">
        <f t="shared" si="99"/>
        <v>0</v>
      </c>
      <c r="Q244" s="53">
        <f t="shared" si="99"/>
        <v>0</v>
      </c>
      <c r="R244" s="53">
        <f t="shared" si="99"/>
        <v>0</v>
      </c>
      <c r="S244" s="53">
        <f t="shared" si="99"/>
        <v>0</v>
      </c>
      <c r="T244" s="53">
        <f t="shared" si="99"/>
        <v>0</v>
      </c>
      <c r="U244" s="53">
        <f t="shared" si="99"/>
        <v>0</v>
      </c>
      <c r="V244" s="53">
        <f t="shared" si="99"/>
        <v>0</v>
      </c>
      <c r="W244" s="53">
        <f t="shared" si="99"/>
        <v>0</v>
      </c>
      <c r="X244" s="53">
        <f t="shared" si="99"/>
        <v>0</v>
      </c>
      <c r="Y244" s="53">
        <f t="shared" si="99"/>
        <v>0</v>
      </c>
      <c r="Z244" s="53">
        <f t="shared" si="99"/>
        <v>0</v>
      </c>
      <c r="AA244" s="53">
        <f t="shared" si="99"/>
        <v>0</v>
      </c>
      <c r="AB244" s="53">
        <f t="shared" si="99"/>
        <v>0</v>
      </c>
      <c r="AC244" s="53">
        <f t="shared" si="99"/>
        <v>0</v>
      </c>
      <c r="AD244" s="53">
        <f t="shared" si="99"/>
        <v>0</v>
      </c>
      <c r="AE244" s="53">
        <f t="shared" si="99"/>
        <v>0</v>
      </c>
      <c r="AF244" s="53">
        <f t="shared" si="99"/>
        <v>0</v>
      </c>
      <c r="AG244" s="53">
        <f t="shared" si="99"/>
        <v>0</v>
      </c>
      <c r="AH244" s="53">
        <f t="shared" si="99"/>
        <v>0</v>
      </c>
      <c r="AI244" s="53">
        <f t="shared" si="99"/>
        <v>0</v>
      </c>
      <c r="AJ244" s="53">
        <f t="shared" si="99"/>
        <v>0</v>
      </c>
      <c r="AK244" s="53">
        <f t="shared" si="99"/>
        <v>0</v>
      </c>
      <c r="AL244" s="53">
        <f t="shared" si="99"/>
        <v>0</v>
      </c>
      <c r="AM244" s="53">
        <f t="shared" si="99"/>
        <v>0</v>
      </c>
      <c r="AN244" s="53">
        <f t="shared" si="99"/>
        <v>0</v>
      </c>
      <c r="AO244" s="53">
        <f t="shared" si="99"/>
        <v>0</v>
      </c>
      <c r="AP244" s="53">
        <f t="shared" si="99"/>
        <v>0</v>
      </c>
      <c r="AQ244" s="53">
        <f t="shared" si="99"/>
        <v>0</v>
      </c>
      <c r="AR244" s="53">
        <f t="shared" si="99"/>
        <v>0</v>
      </c>
      <c r="AS244" s="53">
        <f t="shared" si="99"/>
        <v>0</v>
      </c>
      <c r="AT244" s="53">
        <f t="shared" si="99"/>
        <v>0</v>
      </c>
      <c r="AU244" s="53">
        <f t="shared" si="99"/>
        <v>0</v>
      </c>
      <c r="AV244" s="53">
        <f t="shared" si="99"/>
        <v>0</v>
      </c>
      <c r="AW244" s="53">
        <f t="shared" si="99"/>
        <v>0</v>
      </c>
      <c r="AX244" s="53">
        <f t="shared" si="99"/>
        <v>0</v>
      </c>
      <c r="AY244" s="53">
        <f t="shared" si="99"/>
        <v>0</v>
      </c>
      <c r="AZ244" s="53">
        <f t="shared" si="99"/>
        <v>-5542.3464926652005</v>
      </c>
      <c r="BA244" s="53">
        <f t="shared" si="99"/>
        <v>-4922.3536646413004</v>
      </c>
      <c r="BB244" s="53">
        <f t="shared" si="99"/>
        <v>-5282.6002561458999</v>
      </c>
      <c r="BC244" s="53">
        <f t="shared" si="99"/>
        <v>-5046.6631928045999</v>
      </c>
      <c r="BD244" s="53">
        <f t="shared" si="99"/>
        <v>-5462.3981136941993</v>
      </c>
      <c r="BE244" s="53">
        <f t="shared" si="99"/>
        <v>-5103.8376077343</v>
      </c>
      <c r="BF244" s="53">
        <f t="shared" si="99"/>
        <v>-5914.5297812564004</v>
      </c>
      <c r="BG244" s="53">
        <f t="shared" si="99"/>
        <v>-6172.3802815923991</v>
      </c>
      <c r="BH244" s="53">
        <f t="shared" si="99"/>
        <v>-6068.8758367578012</v>
      </c>
      <c r="BI244" s="53">
        <f t="shared" si="99"/>
        <v>-6658.2505441930016</v>
      </c>
      <c r="BJ244" s="53">
        <f t="shared" si="99"/>
        <v>-6111.6172593665988</v>
      </c>
      <c r="BK244" s="53">
        <f t="shared" si="99"/>
        <v>-5654.5058909650006</v>
      </c>
      <c r="BO244" s="53">
        <f t="shared" ref="BO244:BT244" si="100">SUM(BO236:BO243)</f>
        <v>0</v>
      </c>
      <c r="BP244" s="53">
        <f t="shared" si="100"/>
        <v>-5462.3981136941993</v>
      </c>
      <c r="BQ244" s="53">
        <f t="shared" si="100"/>
        <v>0</v>
      </c>
      <c r="BR244" s="53">
        <f t="shared" si="100"/>
        <v>0</v>
      </c>
      <c r="BS244" s="53">
        <f t="shared" si="100"/>
        <v>0</v>
      </c>
      <c r="BT244" s="53">
        <f t="shared" si="100"/>
        <v>0</v>
      </c>
    </row>
    <row r="245" spans="1:72" hidden="1" outlineLevel="1" x14ac:dyDescent="0.25">
      <c r="A245" s="11"/>
      <c r="C245" s="51"/>
      <c r="D245" s="8">
        <f t="shared" si="95"/>
        <v>0</v>
      </c>
      <c r="E245" s="8">
        <f t="shared" si="95"/>
        <v>0</v>
      </c>
      <c r="F245" s="8">
        <f t="shared" si="95"/>
        <v>0</v>
      </c>
      <c r="G245" s="8">
        <f t="shared" si="95"/>
        <v>0</v>
      </c>
      <c r="H245" s="8">
        <f t="shared" si="95"/>
        <v>0</v>
      </c>
      <c r="I245" s="8">
        <f t="shared" si="95"/>
        <v>0</v>
      </c>
      <c r="J245" s="8">
        <f t="shared" si="95"/>
        <v>0</v>
      </c>
      <c r="K245" s="8">
        <f t="shared" si="95"/>
        <v>0</v>
      </c>
      <c r="L245" s="8">
        <f t="shared" si="95"/>
        <v>0</v>
      </c>
      <c r="M245" s="8">
        <f t="shared" si="95"/>
        <v>0</v>
      </c>
      <c r="N245" s="8">
        <f t="shared" si="95"/>
        <v>0</v>
      </c>
      <c r="O245" s="8">
        <f t="shared" si="95"/>
        <v>0</v>
      </c>
      <c r="P245" s="8">
        <f t="shared" si="95"/>
        <v>0</v>
      </c>
      <c r="Q245" s="8">
        <f t="shared" si="95"/>
        <v>0</v>
      </c>
      <c r="R245" s="8">
        <f t="shared" si="95"/>
        <v>0</v>
      </c>
      <c r="S245" s="8">
        <f t="shared" si="95"/>
        <v>0</v>
      </c>
      <c r="T245" s="8">
        <f t="shared" ref="T245:BK250" si="101">+T169+T188+T207+T226</f>
        <v>0</v>
      </c>
      <c r="U245" s="8">
        <f t="shared" si="101"/>
        <v>0</v>
      </c>
      <c r="V245" s="8">
        <f t="shared" si="101"/>
        <v>0</v>
      </c>
      <c r="W245" s="8">
        <f t="shared" si="101"/>
        <v>0</v>
      </c>
      <c r="X245" s="8">
        <f t="shared" si="101"/>
        <v>0</v>
      </c>
      <c r="Y245" s="8">
        <f t="shared" si="101"/>
        <v>0</v>
      </c>
      <c r="Z245" s="8">
        <f t="shared" si="101"/>
        <v>0</v>
      </c>
      <c r="AA245" s="8">
        <f t="shared" si="101"/>
        <v>0</v>
      </c>
      <c r="AB245" s="8">
        <f t="shared" si="101"/>
        <v>0</v>
      </c>
      <c r="AC245" s="8">
        <f t="shared" si="101"/>
        <v>0</v>
      </c>
      <c r="AD245" s="8">
        <f t="shared" si="101"/>
        <v>0</v>
      </c>
      <c r="AE245" s="8">
        <f t="shared" si="101"/>
        <v>0</v>
      </c>
      <c r="AF245" s="8">
        <f t="shared" si="101"/>
        <v>0</v>
      </c>
      <c r="AG245" s="8">
        <f t="shared" si="101"/>
        <v>0</v>
      </c>
      <c r="AH245" s="8">
        <f t="shared" si="101"/>
        <v>0</v>
      </c>
      <c r="AI245" s="8">
        <f t="shared" si="101"/>
        <v>0</v>
      </c>
      <c r="AJ245" s="8">
        <f t="shared" si="101"/>
        <v>0</v>
      </c>
      <c r="AK245" s="8">
        <f t="shared" si="101"/>
        <v>0</v>
      </c>
      <c r="AL245" s="8">
        <f t="shared" si="101"/>
        <v>0</v>
      </c>
      <c r="AM245" s="8">
        <f t="shared" si="101"/>
        <v>0</v>
      </c>
      <c r="AN245" s="8">
        <f t="shared" si="101"/>
        <v>0</v>
      </c>
      <c r="AO245" s="8">
        <f t="shared" si="101"/>
        <v>0</v>
      </c>
      <c r="AP245" s="8">
        <f t="shared" si="101"/>
        <v>0</v>
      </c>
      <c r="AQ245" s="8">
        <f t="shared" si="101"/>
        <v>0</v>
      </c>
      <c r="AR245" s="8">
        <f t="shared" si="101"/>
        <v>0</v>
      </c>
      <c r="AS245" s="8">
        <f t="shared" si="101"/>
        <v>0</v>
      </c>
      <c r="AT245" s="8">
        <f t="shared" si="101"/>
        <v>0</v>
      </c>
      <c r="AU245" s="8">
        <f t="shared" si="101"/>
        <v>0</v>
      </c>
      <c r="AV245" s="8">
        <f t="shared" si="101"/>
        <v>0</v>
      </c>
      <c r="AW245" s="8">
        <f t="shared" si="101"/>
        <v>0</v>
      </c>
      <c r="AX245" s="8">
        <f t="shared" si="101"/>
        <v>0</v>
      </c>
      <c r="AY245" s="8">
        <f t="shared" si="101"/>
        <v>0</v>
      </c>
      <c r="AZ245" s="8">
        <f t="shared" si="101"/>
        <v>0</v>
      </c>
      <c r="BA245" s="8">
        <f t="shared" si="101"/>
        <v>0</v>
      </c>
      <c r="BB245" s="8">
        <f t="shared" si="101"/>
        <v>0</v>
      </c>
      <c r="BC245" s="8">
        <f t="shared" si="101"/>
        <v>0</v>
      </c>
      <c r="BD245" s="8">
        <f t="shared" si="101"/>
        <v>0</v>
      </c>
      <c r="BE245" s="8">
        <f t="shared" si="101"/>
        <v>0</v>
      </c>
      <c r="BF245" s="8">
        <f t="shared" si="101"/>
        <v>0</v>
      </c>
      <c r="BG245" s="8">
        <f t="shared" si="101"/>
        <v>0</v>
      </c>
      <c r="BH245" s="8">
        <f t="shared" si="101"/>
        <v>0</v>
      </c>
      <c r="BI245" s="8">
        <f t="shared" si="101"/>
        <v>0</v>
      </c>
      <c r="BJ245" s="8">
        <f t="shared" si="101"/>
        <v>0</v>
      </c>
      <c r="BK245" s="8">
        <f t="shared" si="101"/>
        <v>0</v>
      </c>
      <c r="BO245" s="23">
        <f t="shared" si="93"/>
        <v>0</v>
      </c>
      <c r="BP245" s="23">
        <f t="shared" si="96"/>
        <v>0</v>
      </c>
      <c r="BQ245" s="23">
        <f t="shared" si="94"/>
        <v>0</v>
      </c>
      <c r="BR245" s="23">
        <f t="shared" si="94"/>
        <v>0</v>
      </c>
      <c r="BS245" s="23">
        <f t="shared" si="94"/>
        <v>0</v>
      </c>
      <c r="BT245" s="23">
        <f t="shared" si="94"/>
        <v>0</v>
      </c>
    </row>
    <row r="246" spans="1:72" hidden="1" outlineLevel="1" x14ac:dyDescent="0.25">
      <c r="A246" s="11"/>
      <c r="C246" s="51"/>
      <c r="D246" s="8">
        <f t="shared" si="95"/>
        <v>0</v>
      </c>
      <c r="E246" s="8">
        <f t="shared" si="95"/>
        <v>0</v>
      </c>
      <c r="F246" s="8">
        <f t="shared" si="95"/>
        <v>0</v>
      </c>
      <c r="G246" s="8">
        <f t="shared" si="95"/>
        <v>0</v>
      </c>
      <c r="H246" s="8">
        <f t="shared" si="95"/>
        <v>0</v>
      </c>
      <c r="I246" s="8">
        <f t="shared" si="95"/>
        <v>0</v>
      </c>
      <c r="J246" s="8">
        <f t="shared" si="95"/>
        <v>0</v>
      </c>
      <c r="K246" s="8">
        <f t="shared" si="95"/>
        <v>0</v>
      </c>
      <c r="L246" s="8">
        <f t="shared" si="95"/>
        <v>0</v>
      </c>
      <c r="M246" s="8">
        <f t="shared" si="95"/>
        <v>0</v>
      </c>
      <c r="N246" s="8">
        <f t="shared" si="95"/>
        <v>0</v>
      </c>
      <c r="O246" s="8">
        <f t="shared" si="95"/>
        <v>0</v>
      </c>
      <c r="P246" s="8">
        <f t="shared" si="95"/>
        <v>0</v>
      </c>
      <c r="Q246" s="8">
        <f t="shared" si="95"/>
        <v>0</v>
      </c>
      <c r="R246" s="8">
        <f t="shared" si="95"/>
        <v>0</v>
      </c>
      <c r="S246" s="8">
        <f t="shared" si="95"/>
        <v>0</v>
      </c>
      <c r="T246" s="8">
        <f t="shared" si="101"/>
        <v>0</v>
      </c>
      <c r="U246" s="8">
        <f t="shared" si="101"/>
        <v>0</v>
      </c>
      <c r="V246" s="8">
        <f t="shared" si="101"/>
        <v>0</v>
      </c>
      <c r="W246" s="8">
        <f t="shared" si="101"/>
        <v>0</v>
      </c>
      <c r="X246" s="8">
        <f t="shared" si="101"/>
        <v>0</v>
      </c>
      <c r="Y246" s="8">
        <f t="shared" si="101"/>
        <v>0</v>
      </c>
      <c r="Z246" s="8">
        <f t="shared" si="101"/>
        <v>0</v>
      </c>
      <c r="AA246" s="8">
        <f t="shared" si="101"/>
        <v>0</v>
      </c>
      <c r="AB246" s="8">
        <f t="shared" si="101"/>
        <v>0</v>
      </c>
      <c r="AC246" s="8">
        <f t="shared" si="101"/>
        <v>0</v>
      </c>
      <c r="AD246" s="8">
        <f t="shared" si="101"/>
        <v>0</v>
      </c>
      <c r="AE246" s="8">
        <f t="shared" si="101"/>
        <v>0</v>
      </c>
      <c r="AF246" s="8">
        <f t="shared" si="101"/>
        <v>0</v>
      </c>
      <c r="AG246" s="8">
        <f t="shared" si="101"/>
        <v>0</v>
      </c>
      <c r="AH246" s="8">
        <f t="shared" si="101"/>
        <v>0</v>
      </c>
      <c r="AI246" s="8">
        <f t="shared" si="101"/>
        <v>0</v>
      </c>
      <c r="AJ246" s="8">
        <f t="shared" si="101"/>
        <v>0</v>
      </c>
      <c r="AK246" s="8">
        <f t="shared" si="101"/>
        <v>0</v>
      </c>
      <c r="AL246" s="8">
        <f t="shared" si="101"/>
        <v>0</v>
      </c>
      <c r="AM246" s="8">
        <f t="shared" si="101"/>
        <v>0</v>
      </c>
      <c r="AN246" s="8">
        <f t="shared" si="101"/>
        <v>0</v>
      </c>
      <c r="AO246" s="8">
        <f t="shared" si="101"/>
        <v>0</v>
      </c>
      <c r="AP246" s="8">
        <f t="shared" si="101"/>
        <v>0</v>
      </c>
      <c r="AQ246" s="8">
        <f t="shared" si="101"/>
        <v>0</v>
      </c>
      <c r="AR246" s="8">
        <f t="shared" si="101"/>
        <v>0</v>
      </c>
      <c r="AS246" s="8">
        <f t="shared" si="101"/>
        <v>0</v>
      </c>
      <c r="AT246" s="8">
        <f t="shared" si="101"/>
        <v>0</v>
      </c>
      <c r="AU246" s="8">
        <f t="shared" si="101"/>
        <v>0</v>
      </c>
      <c r="AV246" s="8">
        <f t="shared" si="101"/>
        <v>0</v>
      </c>
      <c r="AW246" s="8">
        <f t="shared" si="101"/>
        <v>0</v>
      </c>
      <c r="AX246" s="8">
        <f t="shared" si="101"/>
        <v>0</v>
      </c>
      <c r="AY246" s="8">
        <f t="shared" si="101"/>
        <v>0</v>
      </c>
      <c r="AZ246" s="8">
        <f t="shared" si="101"/>
        <v>0</v>
      </c>
      <c r="BA246" s="8">
        <f t="shared" si="101"/>
        <v>0</v>
      </c>
      <c r="BB246" s="8">
        <f t="shared" si="101"/>
        <v>0</v>
      </c>
      <c r="BC246" s="8">
        <f t="shared" si="101"/>
        <v>0</v>
      </c>
      <c r="BD246" s="8">
        <f t="shared" si="101"/>
        <v>0</v>
      </c>
      <c r="BE246" s="8">
        <f t="shared" si="101"/>
        <v>0</v>
      </c>
      <c r="BF246" s="8">
        <f t="shared" si="101"/>
        <v>0</v>
      </c>
      <c r="BG246" s="8">
        <f t="shared" si="101"/>
        <v>0</v>
      </c>
      <c r="BH246" s="8">
        <f t="shared" si="101"/>
        <v>0</v>
      </c>
      <c r="BI246" s="8">
        <f t="shared" si="101"/>
        <v>0</v>
      </c>
      <c r="BJ246" s="8">
        <f t="shared" si="101"/>
        <v>0</v>
      </c>
      <c r="BK246" s="8">
        <f t="shared" si="101"/>
        <v>0</v>
      </c>
      <c r="BO246" s="23">
        <f t="shared" si="93"/>
        <v>0</v>
      </c>
      <c r="BP246" s="23">
        <f t="shared" si="96"/>
        <v>0</v>
      </c>
      <c r="BQ246" s="23">
        <f t="shared" si="94"/>
        <v>0</v>
      </c>
      <c r="BR246" s="23">
        <f t="shared" si="94"/>
        <v>0</v>
      </c>
      <c r="BS246" s="23">
        <f t="shared" si="94"/>
        <v>0</v>
      </c>
      <c r="BT246" s="23">
        <f t="shared" si="94"/>
        <v>0</v>
      </c>
    </row>
    <row r="247" spans="1:72" hidden="1" outlineLevel="1" x14ac:dyDescent="0.25">
      <c r="A247" s="11"/>
      <c r="C247" s="51"/>
      <c r="D247" s="8">
        <f t="shared" si="95"/>
        <v>0</v>
      </c>
      <c r="E247" s="8">
        <f t="shared" si="95"/>
        <v>0</v>
      </c>
      <c r="F247" s="8">
        <f t="shared" si="95"/>
        <v>0</v>
      </c>
      <c r="G247" s="8">
        <f t="shared" si="95"/>
        <v>0</v>
      </c>
      <c r="H247" s="8">
        <f t="shared" si="95"/>
        <v>0</v>
      </c>
      <c r="I247" s="8">
        <f t="shared" si="95"/>
        <v>0</v>
      </c>
      <c r="J247" s="8">
        <f t="shared" si="95"/>
        <v>0</v>
      </c>
      <c r="K247" s="8">
        <f t="shared" si="95"/>
        <v>0</v>
      </c>
      <c r="L247" s="8">
        <f t="shared" si="95"/>
        <v>0</v>
      </c>
      <c r="M247" s="8">
        <f t="shared" si="95"/>
        <v>0</v>
      </c>
      <c r="N247" s="8">
        <f t="shared" si="95"/>
        <v>0</v>
      </c>
      <c r="O247" s="8">
        <f t="shared" si="95"/>
        <v>0</v>
      </c>
      <c r="P247" s="8">
        <f t="shared" si="95"/>
        <v>0</v>
      </c>
      <c r="Q247" s="8">
        <f t="shared" si="95"/>
        <v>0</v>
      </c>
      <c r="R247" s="8">
        <f t="shared" si="95"/>
        <v>0</v>
      </c>
      <c r="S247" s="8">
        <f t="shared" si="95"/>
        <v>0</v>
      </c>
      <c r="T247" s="8">
        <f t="shared" si="101"/>
        <v>0</v>
      </c>
      <c r="U247" s="8">
        <f t="shared" si="101"/>
        <v>0</v>
      </c>
      <c r="V247" s="8">
        <f t="shared" si="101"/>
        <v>0</v>
      </c>
      <c r="W247" s="8">
        <f t="shared" si="101"/>
        <v>0</v>
      </c>
      <c r="X247" s="8">
        <f t="shared" si="101"/>
        <v>0</v>
      </c>
      <c r="Y247" s="8">
        <f t="shared" si="101"/>
        <v>0</v>
      </c>
      <c r="Z247" s="8">
        <f t="shared" si="101"/>
        <v>0</v>
      </c>
      <c r="AA247" s="8">
        <f t="shared" si="101"/>
        <v>0</v>
      </c>
      <c r="AB247" s="8">
        <f t="shared" si="101"/>
        <v>0</v>
      </c>
      <c r="AC247" s="8">
        <f t="shared" si="101"/>
        <v>0</v>
      </c>
      <c r="AD247" s="8">
        <f t="shared" si="101"/>
        <v>0</v>
      </c>
      <c r="AE247" s="8">
        <f t="shared" si="101"/>
        <v>0</v>
      </c>
      <c r="AF247" s="8">
        <f t="shared" si="101"/>
        <v>0</v>
      </c>
      <c r="AG247" s="8">
        <f t="shared" si="101"/>
        <v>0</v>
      </c>
      <c r="AH247" s="8">
        <f t="shared" si="101"/>
        <v>0</v>
      </c>
      <c r="AI247" s="8">
        <f t="shared" si="101"/>
        <v>0</v>
      </c>
      <c r="AJ247" s="8">
        <f t="shared" si="101"/>
        <v>0</v>
      </c>
      <c r="AK247" s="8">
        <f t="shared" si="101"/>
        <v>0</v>
      </c>
      <c r="AL247" s="8">
        <f t="shared" si="101"/>
        <v>0</v>
      </c>
      <c r="AM247" s="8">
        <f t="shared" si="101"/>
        <v>0</v>
      </c>
      <c r="AN247" s="8">
        <f t="shared" si="101"/>
        <v>0</v>
      </c>
      <c r="AO247" s="8">
        <f t="shared" si="101"/>
        <v>0</v>
      </c>
      <c r="AP247" s="8">
        <f t="shared" si="101"/>
        <v>0</v>
      </c>
      <c r="AQ247" s="8">
        <f t="shared" si="101"/>
        <v>0</v>
      </c>
      <c r="AR247" s="8">
        <f t="shared" si="101"/>
        <v>0</v>
      </c>
      <c r="AS247" s="8">
        <f t="shared" si="101"/>
        <v>0</v>
      </c>
      <c r="AT247" s="8">
        <f t="shared" si="101"/>
        <v>0</v>
      </c>
      <c r="AU247" s="8">
        <f t="shared" si="101"/>
        <v>0</v>
      </c>
      <c r="AV247" s="8">
        <f t="shared" si="101"/>
        <v>0</v>
      </c>
      <c r="AW247" s="8">
        <f t="shared" si="101"/>
        <v>0</v>
      </c>
      <c r="AX247" s="8">
        <f t="shared" si="101"/>
        <v>0</v>
      </c>
      <c r="AY247" s="8">
        <f t="shared" si="101"/>
        <v>0</v>
      </c>
      <c r="AZ247" s="8">
        <f t="shared" si="101"/>
        <v>0</v>
      </c>
      <c r="BA247" s="8">
        <f t="shared" si="101"/>
        <v>0</v>
      </c>
      <c r="BB247" s="8">
        <f t="shared" si="101"/>
        <v>0</v>
      </c>
      <c r="BC247" s="8">
        <f t="shared" si="101"/>
        <v>0</v>
      </c>
      <c r="BD247" s="8">
        <f t="shared" si="101"/>
        <v>0</v>
      </c>
      <c r="BE247" s="8">
        <f t="shared" si="101"/>
        <v>0</v>
      </c>
      <c r="BF247" s="8">
        <f t="shared" si="101"/>
        <v>0</v>
      </c>
      <c r="BG247" s="8">
        <f t="shared" si="101"/>
        <v>0</v>
      </c>
      <c r="BH247" s="8">
        <f t="shared" si="101"/>
        <v>0</v>
      </c>
      <c r="BI247" s="8">
        <f t="shared" si="101"/>
        <v>0</v>
      </c>
      <c r="BJ247" s="8">
        <f t="shared" si="101"/>
        <v>0</v>
      </c>
      <c r="BK247" s="8">
        <f t="shared" si="101"/>
        <v>0</v>
      </c>
      <c r="BO247" s="23">
        <f t="shared" si="93"/>
        <v>0</v>
      </c>
      <c r="BP247" s="23">
        <f t="shared" si="96"/>
        <v>0</v>
      </c>
      <c r="BQ247" s="23">
        <f t="shared" si="94"/>
        <v>0</v>
      </c>
      <c r="BR247" s="23">
        <f t="shared" si="94"/>
        <v>0</v>
      </c>
      <c r="BS247" s="23">
        <f t="shared" si="94"/>
        <v>0</v>
      </c>
      <c r="BT247" s="23">
        <f t="shared" si="94"/>
        <v>0</v>
      </c>
    </row>
    <row r="248" spans="1:72" hidden="1" outlineLevel="1" x14ac:dyDescent="0.25">
      <c r="A248" s="11"/>
      <c r="C248" s="51"/>
      <c r="D248" s="8">
        <f t="shared" si="95"/>
        <v>0</v>
      </c>
      <c r="E248" s="8">
        <f t="shared" si="95"/>
        <v>0</v>
      </c>
      <c r="F248" s="8">
        <f t="shared" si="95"/>
        <v>0</v>
      </c>
      <c r="G248" s="8">
        <f t="shared" si="95"/>
        <v>0</v>
      </c>
      <c r="H248" s="8">
        <f t="shared" si="95"/>
        <v>0</v>
      </c>
      <c r="I248" s="8">
        <f t="shared" si="95"/>
        <v>0</v>
      </c>
      <c r="J248" s="8">
        <f t="shared" si="95"/>
        <v>0</v>
      </c>
      <c r="K248" s="8">
        <f t="shared" si="95"/>
        <v>0</v>
      </c>
      <c r="L248" s="8">
        <f t="shared" si="95"/>
        <v>0</v>
      </c>
      <c r="M248" s="8">
        <f t="shared" si="95"/>
        <v>0</v>
      </c>
      <c r="N248" s="8">
        <f t="shared" si="95"/>
        <v>0</v>
      </c>
      <c r="O248" s="8">
        <f t="shared" si="95"/>
        <v>0</v>
      </c>
      <c r="P248" s="8">
        <f t="shared" si="95"/>
        <v>0</v>
      </c>
      <c r="Q248" s="8">
        <f t="shared" si="95"/>
        <v>0</v>
      </c>
      <c r="R248" s="8">
        <f t="shared" si="95"/>
        <v>0</v>
      </c>
      <c r="S248" s="8">
        <f t="shared" si="95"/>
        <v>0</v>
      </c>
      <c r="T248" s="8">
        <f t="shared" si="101"/>
        <v>0</v>
      </c>
      <c r="U248" s="8">
        <f t="shared" si="101"/>
        <v>0</v>
      </c>
      <c r="V248" s="8">
        <f t="shared" si="101"/>
        <v>0</v>
      </c>
      <c r="W248" s="8">
        <f t="shared" si="101"/>
        <v>0</v>
      </c>
      <c r="X248" s="8">
        <f t="shared" si="101"/>
        <v>0</v>
      </c>
      <c r="Y248" s="8">
        <f t="shared" si="101"/>
        <v>0</v>
      </c>
      <c r="Z248" s="8">
        <f t="shared" si="101"/>
        <v>0</v>
      </c>
      <c r="AA248" s="8">
        <f t="shared" si="101"/>
        <v>0</v>
      </c>
      <c r="AB248" s="8">
        <f t="shared" si="101"/>
        <v>0</v>
      </c>
      <c r="AC248" s="8">
        <f t="shared" si="101"/>
        <v>0</v>
      </c>
      <c r="AD248" s="8">
        <f t="shared" si="101"/>
        <v>0</v>
      </c>
      <c r="AE248" s="8">
        <f t="shared" si="101"/>
        <v>0</v>
      </c>
      <c r="AF248" s="8">
        <f t="shared" si="101"/>
        <v>0</v>
      </c>
      <c r="AG248" s="8">
        <f t="shared" si="101"/>
        <v>0</v>
      </c>
      <c r="AH248" s="8">
        <f t="shared" si="101"/>
        <v>0</v>
      </c>
      <c r="AI248" s="8">
        <f t="shared" si="101"/>
        <v>0</v>
      </c>
      <c r="AJ248" s="8">
        <f t="shared" si="101"/>
        <v>0</v>
      </c>
      <c r="AK248" s="8">
        <f t="shared" si="101"/>
        <v>0</v>
      </c>
      <c r="AL248" s="8">
        <f t="shared" si="101"/>
        <v>0</v>
      </c>
      <c r="AM248" s="8">
        <f t="shared" si="101"/>
        <v>0</v>
      </c>
      <c r="AN248" s="8">
        <f t="shared" si="101"/>
        <v>0</v>
      </c>
      <c r="AO248" s="8">
        <f t="shared" si="101"/>
        <v>0</v>
      </c>
      <c r="AP248" s="8">
        <f t="shared" si="101"/>
        <v>0</v>
      </c>
      <c r="AQ248" s="8">
        <f t="shared" si="101"/>
        <v>0</v>
      </c>
      <c r="AR248" s="8">
        <f t="shared" si="101"/>
        <v>0</v>
      </c>
      <c r="AS248" s="8">
        <f t="shared" si="101"/>
        <v>0</v>
      </c>
      <c r="AT248" s="8">
        <f t="shared" si="101"/>
        <v>0</v>
      </c>
      <c r="AU248" s="8">
        <f t="shared" si="101"/>
        <v>0</v>
      </c>
      <c r="AV248" s="8">
        <f t="shared" si="101"/>
        <v>0</v>
      </c>
      <c r="AW248" s="8">
        <f t="shared" si="101"/>
        <v>0</v>
      </c>
      <c r="AX248" s="8">
        <f t="shared" si="101"/>
        <v>0</v>
      </c>
      <c r="AY248" s="8">
        <f t="shared" si="101"/>
        <v>0</v>
      </c>
      <c r="AZ248" s="8">
        <f t="shared" si="101"/>
        <v>0</v>
      </c>
      <c r="BA248" s="8">
        <f t="shared" si="101"/>
        <v>0</v>
      </c>
      <c r="BB248" s="8">
        <f t="shared" si="101"/>
        <v>0</v>
      </c>
      <c r="BC248" s="8">
        <f t="shared" si="101"/>
        <v>0</v>
      </c>
      <c r="BD248" s="8">
        <f t="shared" si="101"/>
        <v>0</v>
      </c>
      <c r="BE248" s="8">
        <f t="shared" si="101"/>
        <v>0</v>
      </c>
      <c r="BF248" s="8">
        <f t="shared" si="101"/>
        <v>0</v>
      </c>
      <c r="BG248" s="8">
        <f t="shared" si="101"/>
        <v>0</v>
      </c>
      <c r="BH248" s="8">
        <f t="shared" si="101"/>
        <v>0</v>
      </c>
      <c r="BI248" s="8">
        <f t="shared" si="101"/>
        <v>0</v>
      </c>
      <c r="BJ248" s="8">
        <f t="shared" si="101"/>
        <v>0</v>
      </c>
      <c r="BK248" s="8">
        <f t="shared" si="101"/>
        <v>0</v>
      </c>
      <c r="BO248" s="23">
        <f t="shared" si="93"/>
        <v>0</v>
      </c>
      <c r="BP248" s="23">
        <f t="shared" si="96"/>
        <v>0</v>
      </c>
      <c r="BQ248" s="23">
        <f t="shared" si="94"/>
        <v>0</v>
      </c>
      <c r="BR248" s="23">
        <f t="shared" si="94"/>
        <v>0</v>
      </c>
      <c r="BS248" s="23">
        <f t="shared" si="94"/>
        <v>0</v>
      </c>
      <c r="BT248" s="23">
        <f t="shared" si="94"/>
        <v>0</v>
      </c>
    </row>
    <row r="249" spans="1:72" hidden="1" outlineLevel="2" x14ac:dyDescent="0.25">
      <c r="A249" s="11"/>
      <c r="C249" s="2"/>
      <c r="D249" s="8">
        <f t="shared" si="95"/>
        <v>0</v>
      </c>
      <c r="E249" s="8">
        <f t="shared" si="95"/>
        <v>0</v>
      </c>
      <c r="F249" s="8">
        <f t="shared" si="95"/>
        <v>0</v>
      </c>
      <c r="G249" s="8">
        <f t="shared" si="95"/>
        <v>0</v>
      </c>
      <c r="H249" s="8">
        <f t="shared" si="95"/>
        <v>0</v>
      </c>
      <c r="I249" s="8">
        <f t="shared" si="95"/>
        <v>0</v>
      </c>
      <c r="J249" s="8">
        <f t="shared" si="95"/>
        <v>0</v>
      </c>
      <c r="K249" s="8">
        <f t="shared" si="95"/>
        <v>0</v>
      </c>
      <c r="L249" s="8">
        <f t="shared" si="95"/>
        <v>0</v>
      </c>
      <c r="M249" s="8">
        <f t="shared" si="95"/>
        <v>0</v>
      </c>
      <c r="N249" s="8">
        <f t="shared" si="95"/>
        <v>0</v>
      </c>
      <c r="O249" s="8">
        <f t="shared" si="95"/>
        <v>0</v>
      </c>
      <c r="P249" s="8">
        <f t="shared" si="95"/>
        <v>0</v>
      </c>
      <c r="Q249" s="8">
        <f t="shared" si="95"/>
        <v>0</v>
      </c>
      <c r="R249" s="8">
        <f t="shared" si="95"/>
        <v>0</v>
      </c>
      <c r="S249" s="8">
        <f t="shared" si="95"/>
        <v>0</v>
      </c>
      <c r="T249" s="8">
        <f t="shared" si="101"/>
        <v>0</v>
      </c>
      <c r="U249" s="8">
        <f t="shared" si="101"/>
        <v>0</v>
      </c>
      <c r="V249" s="8">
        <f t="shared" si="101"/>
        <v>0</v>
      </c>
      <c r="W249" s="8">
        <f t="shared" si="101"/>
        <v>0</v>
      </c>
      <c r="X249" s="8">
        <f t="shared" si="101"/>
        <v>0</v>
      </c>
      <c r="Y249" s="8">
        <f t="shared" si="101"/>
        <v>0</v>
      </c>
      <c r="Z249" s="8">
        <f t="shared" si="101"/>
        <v>0</v>
      </c>
      <c r="AA249" s="8">
        <f t="shared" si="101"/>
        <v>0</v>
      </c>
      <c r="AB249" s="8">
        <f t="shared" si="101"/>
        <v>0</v>
      </c>
      <c r="AC249" s="8">
        <f t="shared" si="101"/>
        <v>0</v>
      </c>
      <c r="AD249" s="8">
        <f t="shared" si="101"/>
        <v>0</v>
      </c>
      <c r="AE249" s="8">
        <f t="shared" si="101"/>
        <v>0</v>
      </c>
      <c r="AF249" s="8">
        <f t="shared" si="101"/>
        <v>0</v>
      </c>
      <c r="AG249" s="8">
        <f t="shared" si="101"/>
        <v>0</v>
      </c>
      <c r="AH249" s="8">
        <f t="shared" si="101"/>
        <v>0</v>
      </c>
      <c r="AI249" s="8">
        <f t="shared" si="101"/>
        <v>0</v>
      </c>
      <c r="AJ249" s="8">
        <f t="shared" si="101"/>
        <v>0</v>
      </c>
      <c r="AK249" s="8">
        <f t="shared" si="101"/>
        <v>0</v>
      </c>
      <c r="AL249" s="8">
        <f t="shared" si="101"/>
        <v>0</v>
      </c>
      <c r="AM249" s="8">
        <f t="shared" si="101"/>
        <v>0</v>
      </c>
      <c r="AN249" s="8">
        <f t="shared" si="101"/>
        <v>0</v>
      </c>
      <c r="AO249" s="8">
        <f t="shared" si="101"/>
        <v>0</v>
      </c>
      <c r="AP249" s="8">
        <f t="shared" si="101"/>
        <v>0</v>
      </c>
      <c r="AQ249" s="8">
        <f t="shared" si="101"/>
        <v>0</v>
      </c>
      <c r="AR249" s="8">
        <f t="shared" si="101"/>
        <v>0</v>
      </c>
      <c r="AS249" s="8">
        <f t="shared" si="101"/>
        <v>0</v>
      </c>
      <c r="AT249" s="8">
        <f t="shared" si="101"/>
        <v>0</v>
      </c>
      <c r="AU249" s="8">
        <f t="shared" si="101"/>
        <v>0</v>
      </c>
      <c r="AV249" s="8">
        <f t="shared" si="101"/>
        <v>0</v>
      </c>
      <c r="AW249" s="8">
        <f t="shared" si="101"/>
        <v>0</v>
      </c>
      <c r="AX249" s="8">
        <f t="shared" si="101"/>
        <v>0</v>
      </c>
      <c r="AY249" s="8">
        <f t="shared" si="101"/>
        <v>0</v>
      </c>
      <c r="AZ249" s="8">
        <f t="shared" si="101"/>
        <v>0</v>
      </c>
      <c r="BA249" s="8">
        <f t="shared" si="101"/>
        <v>0</v>
      </c>
      <c r="BB249" s="8">
        <f t="shared" si="101"/>
        <v>0</v>
      </c>
      <c r="BC249" s="8">
        <f t="shared" si="101"/>
        <v>0</v>
      </c>
      <c r="BD249" s="8">
        <f t="shared" si="101"/>
        <v>0</v>
      </c>
      <c r="BE249" s="8">
        <f t="shared" si="101"/>
        <v>0</v>
      </c>
      <c r="BF249" s="8">
        <f t="shared" si="101"/>
        <v>0</v>
      </c>
      <c r="BG249" s="8">
        <f t="shared" si="101"/>
        <v>0</v>
      </c>
      <c r="BH249" s="8">
        <f t="shared" si="101"/>
        <v>0</v>
      </c>
      <c r="BI249" s="8">
        <f t="shared" si="101"/>
        <v>0</v>
      </c>
      <c r="BJ249" s="8">
        <f t="shared" si="101"/>
        <v>0</v>
      </c>
      <c r="BK249" s="8">
        <f t="shared" si="101"/>
        <v>0</v>
      </c>
      <c r="BO249" s="23">
        <f t="shared" si="93"/>
        <v>0</v>
      </c>
      <c r="BP249" s="23">
        <f t="shared" si="96"/>
        <v>0</v>
      </c>
      <c r="BQ249" s="23">
        <f t="shared" si="94"/>
        <v>0</v>
      </c>
      <c r="BR249" s="23">
        <f t="shared" si="94"/>
        <v>0</v>
      </c>
      <c r="BS249" s="23">
        <f t="shared" si="94"/>
        <v>0</v>
      </c>
      <c r="BT249" s="23">
        <f t="shared" si="94"/>
        <v>0</v>
      </c>
    </row>
    <row r="250" spans="1:72" hidden="1" outlineLevel="2" x14ac:dyDescent="0.25">
      <c r="A250" s="11"/>
      <c r="C250" s="2"/>
      <c r="D250" s="8">
        <f t="shared" si="95"/>
        <v>0</v>
      </c>
      <c r="E250" s="8">
        <f t="shared" si="95"/>
        <v>0</v>
      </c>
      <c r="F250" s="8">
        <f t="shared" si="95"/>
        <v>0</v>
      </c>
      <c r="G250" s="8">
        <f t="shared" si="95"/>
        <v>0</v>
      </c>
      <c r="H250" s="8">
        <f t="shared" si="95"/>
        <v>0</v>
      </c>
      <c r="I250" s="8">
        <f t="shared" si="95"/>
        <v>0</v>
      </c>
      <c r="J250" s="8">
        <f t="shared" si="95"/>
        <v>0</v>
      </c>
      <c r="K250" s="8">
        <f t="shared" si="95"/>
        <v>0</v>
      </c>
      <c r="L250" s="8">
        <f t="shared" si="95"/>
        <v>0</v>
      </c>
      <c r="M250" s="8">
        <f t="shared" si="95"/>
        <v>0</v>
      </c>
      <c r="N250" s="8">
        <f t="shared" si="95"/>
        <v>0</v>
      </c>
      <c r="O250" s="8">
        <f t="shared" si="95"/>
        <v>0</v>
      </c>
      <c r="P250" s="8">
        <f t="shared" si="95"/>
        <v>0</v>
      </c>
      <c r="Q250" s="8">
        <f t="shared" si="95"/>
        <v>0</v>
      </c>
      <c r="R250" s="8">
        <f t="shared" si="95"/>
        <v>0</v>
      </c>
      <c r="S250" s="8">
        <f t="shared" si="95"/>
        <v>0</v>
      </c>
      <c r="T250" s="8">
        <f t="shared" si="101"/>
        <v>0</v>
      </c>
      <c r="U250" s="8">
        <f t="shared" si="101"/>
        <v>0</v>
      </c>
      <c r="V250" s="8">
        <f t="shared" si="101"/>
        <v>0</v>
      </c>
      <c r="W250" s="8">
        <f t="shared" si="101"/>
        <v>0</v>
      </c>
      <c r="X250" s="8">
        <f t="shared" si="101"/>
        <v>0</v>
      </c>
      <c r="Y250" s="8">
        <f t="shared" si="101"/>
        <v>0</v>
      </c>
      <c r="Z250" s="8">
        <f t="shared" si="101"/>
        <v>0</v>
      </c>
      <c r="AA250" s="8">
        <f t="shared" si="101"/>
        <v>0</v>
      </c>
      <c r="AB250" s="8">
        <f t="shared" si="101"/>
        <v>0</v>
      </c>
      <c r="AC250" s="8">
        <f t="shared" si="101"/>
        <v>0</v>
      </c>
      <c r="AD250" s="8">
        <f t="shared" si="101"/>
        <v>0</v>
      </c>
      <c r="AE250" s="8">
        <f t="shared" si="101"/>
        <v>0</v>
      </c>
      <c r="AF250" s="8">
        <f t="shared" si="101"/>
        <v>0</v>
      </c>
      <c r="AG250" s="8">
        <f t="shared" si="101"/>
        <v>0</v>
      </c>
      <c r="AH250" s="8">
        <f t="shared" si="101"/>
        <v>0</v>
      </c>
      <c r="AI250" s="8">
        <f t="shared" si="101"/>
        <v>0</v>
      </c>
      <c r="AJ250" s="8">
        <f t="shared" si="101"/>
        <v>0</v>
      </c>
      <c r="AK250" s="8">
        <f t="shared" si="101"/>
        <v>0</v>
      </c>
      <c r="AL250" s="8">
        <f t="shared" si="101"/>
        <v>0</v>
      </c>
      <c r="AM250" s="8">
        <f t="shared" si="101"/>
        <v>0</v>
      </c>
      <c r="AN250" s="8">
        <f t="shared" si="101"/>
        <v>0</v>
      </c>
      <c r="AO250" s="8">
        <f t="shared" si="101"/>
        <v>0</v>
      </c>
      <c r="AP250" s="8">
        <f t="shared" si="101"/>
        <v>0</v>
      </c>
      <c r="AQ250" s="8">
        <f t="shared" si="101"/>
        <v>0</v>
      </c>
      <c r="AR250" s="8">
        <f t="shared" si="101"/>
        <v>0</v>
      </c>
      <c r="AS250" s="8">
        <f t="shared" si="101"/>
        <v>0</v>
      </c>
      <c r="AT250" s="8">
        <f t="shared" si="101"/>
        <v>0</v>
      </c>
      <c r="AU250" s="8">
        <f t="shared" si="101"/>
        <v>0</v>
      </c>
      <c r="AV250" s="8">
        <f t="shared" si="101"/>
        <v>0</v>
      </c>
      <c r="AW250" s="8">
        <f t="shared" si="101"/>
        <v>0</v>
      </c>
      <c r="AX250" s="8">
        <f t="shared" si="101"/>
        <v>0</v>
      </c>
      <c r="AY250" s="8">
        <f t="shared" si="101"/>
        <v>0</v>
      </c>
      <c r="AZ250" s="8">
        <f t="shared" si="101"/>
        <v>0</v>
      </c>
      <c r="BA250" s="8">
        <f t="shared" si="101"/>
        <v>0</v>
      </c>
      <c r="BB250" s="8">
        <f t="shared" si="101"/>
        <v>0</v>
      </c>
      <c r="BC250" s="8">
        <f t="shared" ref="BC250:BK250" si="102">+BC174+BC193+BC212+BC231</f>
        <v>0</v>
      </c>
      <c r="BD250" s="8">
        <f t="shared" si="102"/>
        <v>0</v>
      </c>
      <c r="BE250" s="8">
        <f t="shared" si="102"/>
        <v>0</v>
      </c>
      <c r="BF250" s="8">
        <f t="shared" si="102"/>
        <v>0</v>
      </c>
      <c r="BG250" s="8">
        <f t="shared" si="102"/>
        <v>0</v>
      </c>
      <c r="BH250" s="8">
        <f t="shared" si="102"/>
        <v>0</v>
      </c>
      <c r="BI250" s="8">
        <f t="shared" si="102"/>
        <v>0</v>
      </c>
      <c r="BJ250" s="8">
        <f t="shared" si="102"/>
        <v>0</v>
      </c>
      <c r="BK250" s="8">
        <f t="shared" si="102"/>
        <v>0</v>
      </c>
      <c r="BO250" s="23">
        <f t="shared" si="93"/>
        <v>0</v>
      </c>
      <c r="BP250" s="23">
        <f t="shared" si="96"/>
        <v>0</v>
      </c>
      <c r="BQ250" s="23">
        <f t="shared" si="94"/>
        <v>0</v>
      </c>
      <c r="BR250" s="23">
        <f t="shared" si="94"/>
        <v>0</v>
      </c>
      <c r="BS250" s="23">
        <f t="shared" si="94"/>
        <v>0</v>
      </c>
      <c r="BT250" s="23">
        <f t="shared" si="94"/>
        <v>0</v>
      </c>
    </row>
    <row r="251" spans="1:72" ht="14.45" hidden="1" customHeight="1" outlineLevel="1" x14ac:dyDescent="0.25">
      <c r="A251" s="11"/>
      <c r="C251" s="51"/>
      <c r="D251" s="53">
        <f>SUM(D249:D250)</f>
        <v>0</v>
      </c>
      <c r="E251" s="53">
        <f t="shared" ref="E251:BK251" si="103">SUM(E249:E250)</f>
        <v>0</v>
      </c>
      <c r="F251" s="53">
        <f t="shared" si="103"/>
        <v>0</v>
      </c>
      <c r="G251" s="53">
        <f t="shared" si="103"/>
        <v>0</v>
      </c>
      <c r="H251" s="53">
        <f t="shared" si="103"/>
        <v>0</v>
      </c>
      <c r="I251" s="53">
        <f t="shared" si="103"/>
        <v>0</v>
      </c>
      <c r="J251" s="53">
        <f t="shared" si="103"/>
        <v>0</v>
      </c>
      <c r="K251" s="53">
        <f t="shared" si="103"/>
        <v>0</v>
      </c>
      <c r="L251" s="53">
        <f t="shared" si="103"/>
        <v>0</v>
      </c>
      <c r="M251" s="53">
        <f t="shared" si="103"/>
        <v>0</v>
      </c>
      <c r="N251" s="53">
        <f t="shared" si="103"/>
        <v>0</v>
      </c>
      <c r="O251" s="53">
        <f t="shared" si="103"/>
        <v>0</v>
      </c>
      <c r="P251" s="53">
        <f t="shared" si="103"/>
        <v>0</v>
      </c>
      <c r="Q251" s="53">
        <f t="shared" si="103"/>
        <v>0</v>
      </c>
      <c r="R251" s="53">
        <f t="shared" si="103"/>
        <v>0</v>
      </c>
      <c r="S251" s="53">
        <f t="shared" si="103"/>
        <v>0</v>
      </c>
      <c r="T251" s="53">
        <f t="shared" si="103"/>
        <v>0</v>
      </c>
      <c r="U251" s="53">
        <f t="shared" si="103"/>
        <v>0</v>
      </c>
      <c r="V251" s="53">
        <f t="shared" si="103"/>
        <v>0</v>
      </c>
      <c r="W251" s="53">
        <f t="shared" si="103"/>
        <v>0</v>
      </c>
      <c r="X251" s="53">
        <f t="shared" si="103"/>
        <v>0</v>
      </c>
      <c r="Y251" s="53">
        <f t="shared" si="103"/>
        <v>0</v>
      </c>
      <c r="Z251" s="53">
        <f t="shared" si="103"/>
        <v>0</v>
      </c>
      <c r="AA251" s="53">
        <f t="shared" si="103"/>
        <v>0</v>
      </c>
      <c r="AB251" s="53">
        <f t="shared" si="103"/>
        <v>0</v>
      </c>
      <c r="AC251" s="53">
        <f t="shared" si="103"/>
        <v>0</v>
      </c>
      <c r="AD251" s="53">
        <f t="shared" si="103"/>
        <v>0</v>
      </c>
      <c r="AE251" s="53">
        <f t="shared" si="103"/>
        <v>0</v>
      </c>
      <c r="AF251" s="53">
        <f t="shared" si="103"/>
        <v>0</v>
      </c>
      <c r="AG251" s="53">
        <f t="shared" si="103"/>
        <v>0</v>
      </c>
      <c r="AH251" s="53">
        <f t="shared" si="103"/>
        <v>0</v>
      </c>
      <c r="AI251" s="53">
        <f t="shared" si="103"/>
        <v>0</v>
      </c>
      <c r="AJ251" s="53">
        <f t="shared" si="103"/>
        <v>0</v>
      </c>
      <c r="AK251" s="53">
        <f t="shared" si="103"/>
        <v>0</v>
      </c>
      <c r="AL251" s="53">
        <f t="shared" si="103"/>
        <v>0</v>
      </c>
      <c r="AM251" s="53">
        <f t="shared" si="103"/>
        <v>0</v>
      </c>
      <c r="AN251" s="53">
        <f t="shared" si="103"/>
        <v>0</v>
      </c>
      <c r="AO251" s="53">
        <f t="shared" si="103"/>
        <v>0</v>
      </c>
      <c r="AP251" s="53">
        <f t="shared" si="103"/>
        <v>0</v>
      </c>
      <c r="AQ251" s="53">
        <f t="shared" si="103"/>
        <v>0</v>
      </c>
      <c r="AR251" s="53">
        <f t="shared" si="103"/>
        <v>0</v>
      </c>
      <c r="AS251" s="53">
        <f t="shared" si="103"/>
        <v>0</v>
      </c>
      <c r="AT251" s="53">
        <f t="shared" si="103"/>
        <v>0</v>
      </c>
      <c r="AU251" s="53">
        <f t="shared" si="103"/>
        <v>0</v>
      </c>
      <c r="AV251" s="53">
        <f t="shared" si="103"/>
        <v>0</v>
      </c>
      <c r="AW251" s="53">
        <f t="shared" si="103"/>
        <v>0</v>
      </c>
      <c r="AX251" s="53">
        <f t="shared" si="103"/>
        <v>0</v>
      </c>
      <c r="AY251" s="53">
        <f t="shared" si="103"/>
        <v>0</v>
      </c>
      <c r="AZ251" s="53">
        <f t="shared" si="103"/>
        <v>0</v>
      </c>
      <c r="BA251" s="53">
        <f t="shared" si="103"/>
        <v>0</v>
      </c>
      <c r="BB251" s="53">
        <f t="shared" si="103"/>
        <v>0</v>
      </c>
      <c r="BC251" s="53">
        <f t="shared" si="103"/>
        <v>0</v>
      </c>
      <c r="BD251" s="53">
        <f t="shared" si="103"/>
        <v>0</v>
      </c>
      <c r="BE251" s="53">
        <f t="shared" si="103"/>
        <v>0</v>
      </c>
      <c r="BF251" s="53">
        <f t="shared" si="103"/>
        <v>0</v>
      </c>
      <c r="BG251" s="53">
        <f t="shared" si="103"/>
        <v>0</v>
      </c>
      <c r="BH251" s="53">
        <f t="shared" si="103"/>
        <v>0</v>
      </c>
      <c r="BI251" s="53">
        <f t="shared" si="103"/>
        <v>0</v>
      </c>
      <c r="BJ251" s="53">
        <f t="shared" si="103"/>
        <v>0</v>
      </c>
      <c r="BK251" s="53">
        <f t="shared" si="103"/>
        <v>0</v>
      </c>
      <c r="BO251" s="53">
        <f t="shared" ref="BO251:BT251" si="104">SUM(BO249:BO250)</f>
        <v>0</v>
      </c>
      <c r="BP251" s="53">
        <f t="shared" si="104"/>
        <v>0</v>
      </c>
      <c r="BQ251" s="53">
        <f t="shared" si="104"/>
        <v>0</v>
      </c>
      <c r="BR251" s="53">
        <f t="shared" si="104"/>
        <v>0</v>
      </c>
      <c r="BS251" s="53">
        <f t="shared" si="104"/>
        <v>0</v>
      </c>
      <c r="BT251" s="53">
        <f t="shared" si="104"/>
        <v>0</v>
      </c>
    </row>
    <row r="252" spans="1:72" collapsed="1" x14ac:dyDescent="0.25">
      <c r="C252" s="3" t="s">
        <v>29</v>
      </c>
      <c r="D252" s="10">
        <f>SUM(D244,D245:D248,D251)</f>
        <v>0</v>
      </c>
      <c r="E252" s="10">
        <f t="shared" ref="E252:BK252" si="105">SUM(E244,E245:E248,E251)</f>
        <v>0</v>
      </c>
      <c r="F252" s="10">
        <f t="shared" si="105"/>
        <v>0</v>
      </c>
      <c r="G252" s="10">
        <f t="shared" si="105"/>
        <v>0</v>
      </c>
      <c r="H252" s="10">
        <f t="shared" si="105"/>
        <v>0</v>
      </c>
      <c r="I252" s="10">
        <f t="shared" si="105"/>
        <v>0</v>
      </c>
      <c r="J252" s="10">
        <f t="shared" si="105"/>
        <v>0</v>
      </c>
      <c r="K252" s="10">
        <f t="shared" si="105"/>
        <v>0</v>
      </c>
      <c r="L252" s="10">
        <f t="shared" si="105"/>
        <v>0</v>
      </c>
      <c r="M252" s="10">
        <f t="shared" si="105"/>
        <v>0</v>
      </c>
      <c r="N252" s="10">
        <f t="shared" si="105"/>
        <v>0</v>
      </c>
      <c r="O252" s="10">
        <f t="shared" si="105"/>
        <v>0</v>
      </c>
      <c r="P252" s="10">
        <f t="shared" si="105"/>
        <v>0</v>
      </c>
      <c r="Q252" s="10">
        <f t="shared" si="105"/>
        <v>0</v>
      </c>
      <c r="R252" s="10">
        <f t="shared" si="105"/>
        <v>0</v>
      </c>
      <c r="S252" s="10">
        <f t="shared" si="105"/>
        <v>0</v>
      </c>
      <c r="T252" s="10">
        <f t="shared" si="105"/>
        <v>0</v>
      </c>
      <c r="U252" s="10">
        <f t="shared" si="105"/>
        <v>0</v>
      </c>
      <c r="V252" s="10">
        <f t="shared" si="105"/>
        <v>0</v>
      </c>
      <c r="W252" s="10">
        <f t="shared" si="105"/>
        <v>0</v>
      </c>
      <c r="X252" s="10">
        <f t="shared" si="105"/>
        <v>0</v>
      </c>
      <c r="Y252" s="10">
        <f t="shared" si="105"/>
        <v>0</v>
      </c>
      <c r="Z252" s="10">
        <f t="shared" si="105"/>
        <v>0</v>
      </c>
      <c r="AA252" s="10">
        <f t="shared" si="105"/>
        <v>0</v>
      </c>
      <c r="AB252" s="10">
        <f t="shared" si="105"/>
        <v>0</v>
      </c>
      <c r="AC252" s="10">
        <f t="shared" si="105"/>
        <v>0</v>
      </c>
      <c r="AD252" s="10">
        <f t="shared" si="105"/>
        <v>0</v>
      </c>
      <c r="AE252" s="10">
        <f t="shared" si="105"/>
        <v>0</v>
      </c>
      <c r="AF252" s="10">
        <f t="shared" si="105"/>
        <v>0</v>
      </c>
      <c r="AG252" s="10">
        <f t="shared" si="105"/>
        <v>0</v>
      </c>
      <c r="AH252" s="10">
        <f t="shared" si="105"/>
        <v>0</v>
      </c>
      <c r="AI252" s="10">
        <f t="shared" si="105"/>
        <v>0</v>
      </c>
      <c r="AJ252" s="10">
        <f t="shared" si="105"/>
        <v>0</v>
      </c>
      <c r="AK252" s="10">
        <f t="shared" si="105"/>
        <v>0</v>
      </c>
      <c r="AL252" s="10">
        <f t="shared" si="105"/>
        <v>0</v>
      </c>
      <c r="AM252" s="10">
        <f t="shared" si="105"/>
        <v>0</v>
      </c>
      <c r="AN252" s="10">
        <f t="shared" si="105"/>
        <v>0</v>
      </c>
      <c r="AO252" s="10">
        <f t="shared" si="105"/>
        <v>0</v>
      </c>
      <c r="AP252" s="10">
        <f t="shared" si="105"/>
        <v>0</v>
      </c>
      <c r="AQ252" s="10">
        <f t="shared" si="105"/>
        <v>0</v>
      </c>
      <c r="AR252" s="10">
        <f t="shared" si="105"/>
        <v>0</v>
      </c>
      <c r="AS252" s="10">
        <f t="shared" si="105"/>
        <v>0</v>
      </c>
      <c r="AT252" s="10">
        <f t="shared" si="105"/>
        <v>0</v>
      </c>
      <c r="AU252" s="10">
        <f t="shared" si="105"/>
        <v>0</v>
      </c>
      <c r="AV252" s="10">
        <f t="shared" si="105"/>
        <v>0</v>
      </c>
      <c r="AW252" s="10">
        <f t="shared" si="105"/>
        <v>0</v>
      </c>
      <c r="AX252" s="10">
        <f t="shared" si="105"/>
        <v>0</v>
      </c>
      <c r="AY252" s="10">
        <f t="shared" si="105"/>
        <v>0</v>
      </c>
      <c r="AZ252" s="10">
        <f t="shared" si="105"/>
        <v>-5542.3464926652005</v>
      </c>
      <c r="BA252" s="10">
        <f t="shared" si="105"/>
        <v>-4922.3536646413004</v>
      </c>
      <c r="BB252" s="10">
        <f t="shared" si="105"/>
        <v>-5282.6002561458999</v>
      </c>
      <c r="BC252" s="10">
        <f t="shared" si="105"/>
        <v>-5046.6631928045999</v>
      </c>
      <c r="BD252" s="10">
        <f t="shared" si="105"/>
        <v>-5462.3981136941993</v>
      </c>
      <c r="BE252" s="10">
        <f t="shared" si="105"/>
        <v>-5103.8376077343</v>
      </c>
      <c r="BF252" s="10">
        <f t="shared" si="105"/>
        <v>-5914.5297812564004</v>
      </c>
      <c r="BG252" s="10">
        <f t="shared" si="105"/>
        <v>-6172.3802815923991</v>
      </c>
      <c r="BH252" s="10">
        <f t="shared" si="105"/>
        <v>-6068.8758367578012</v>
      </c>
      <c r="BI252" s="10">
        <f t="shared" si="105"/>
        <v>-6658.2505441930016</v>
      </c>
      <c r="BJ252" s="10">
        <f t="shared" si="105"/>
        <v>-6111.6172593665988</v>
      </c>
      <c r="BK252" s="10">
        <f t="shared" si="105"/>
        <v>-5654.5058909650006</v>
      </c>
      <c r="BO252" s="10">
        <f t="shared" ref="BO252:BT252" si="106">SUM(BO244,BO245:BO248,BO251)</f>
        <v>0</v>
      </c>
      <c r="BP252" s="10">
        <f t="shared" si="106"/>
        <v>-5462.3981136941993</v>
      </c>
      <c r="BQ252" s="10">
        <f t="shared" si="106"/>
        <v>0</v>
      </c>
      <c r="BR252" s="10">
        <f t="shared" si="106"/>
        <v>0</v>
      </c>
      <c r="BS252" s="10">
        <f t="shared" si="106"/>
        <v>0</v>
      </c>
      <c r="BT252" s="10">
        <f t="shared" si="106"/>
        <v>0</v>
      </c>
    </row>
    <row r="260" spans="3:72" s="47" customFormat="1" x14ac:dyDescent="0.25">
      <c r="C260" s="45" t="s">
        <v>53</v>
      </c>
      <c r="D260" s="46">
        <f>D24</f>
        <v>0</v>
      </c>
      <c r="E260" s="46">
        <f t="shared" ref="E260:AY260" si="107">IFERROR(AVERAGE(D24:E24),0)</f>
        <v>0</v>
      </c>
      <c r="F260" s="46">
        <f t="shared" si="107"/>
        <v>0</v>
      </c>
      <c r="G260" s="46">
        <f t="shared" si="107"/>
        <v>0</v>
      </c>
      <c r="H260" s="46">
        <f t="shared" si="107"/>
        <v>0</v>
      </c>
      <c r="I260" s="46">
        <f t="shared" si="107"/>
        <v>0</v>
      </c>
      <c r="J260" s="47">
        <f t="shared" si="107"/>
        <v>0</v>
      </c>
      <c r="K260" s="47">
        <f t="shared" si="107"/>
        <v>0</v>
      </c>
      <c r="L260" s="47">
        <f t="shared" si="107"/>
        <v>0</v>
      </c>
      <c r="M260" s="47">
        <f t="shared" si="107"/>
        <v>0</v>
      </c>
      <c r="N260" s="47">
        <f t="shared" si="107"/>
        <v>0</v>
      </c>
      <c r="O260" s="47">
        <f t="shared" si="107"/>
        <v>0</v>
      </c>
      <c r="P260" s="47">
        <f t="shared" si="107"/>
        <v>0</v>
      </c>
      <c r="Q260" s="47">
        <f t="shared" si="107"/>
        <v>0</v>
      </c>
      <c r="R260" s="47">
        <f t="shared" si="107"/>
        <v>0</v>
      </c>
      <c r="S260" s="47">
        <f t="shared" si="107"/>
        <v>0</v>
      </c>
      <c r="T260" s="47">
        <f t="shared" si="107"/>
        <v>0</v>
      </c>
      <c r="U260" s="47">
        <f t="shared" si="107"/>
        <v>0</v>
      </c>
      <c r="V260" s="47">
        <f t="shared" si="107"/>
        <v>0</v>
      </c>
      <c r="W260" s="46">
        <f t="shared" si="107"/>
        <v>0</v>
      </c>
      <c r="X260" s="46">
        <f t="shared" si="107"/>
        <v>0</v>
      </c>
      <c r="Y260" s="46">
        <f t="shared" si="107"/>
        <v>0</v>
      </c>
      <c r="Z260" s="46">
        <f t="shared" si="107"/>
        <v>0</v>
      </c>
      <c r="AA260" s="46">
        <f t="shared" si="107"/>
        <v>0</v>
      </c>
      <c r="AB260" s="46">
        <f t="shared" si="107"/>
        <v>0</v>
      </c>
      <c r="AC260" s="47">
        <f t="shared" si="107"/>
        <v>0</v>
      </c>
      <c r="AD260" s="47">
        <f t="shared" si="107"/>
        <v>0</v>
      </c>
      <c r="AE260" s="47">
        <f t="shared" si="107"/>
        <v>0</v>
      </c>
      <c r="AF260" s="47">
        <f t="shared" si="107"/>
        <v>0</v>
      </c>
      <c r="AG260" s="47">
        <f t="shared" si="107"/>
        <v>0</v>
      </c>
      <c r="AH260" s="47">
        <f t="shared" si="107"/>
        <v>0</v>
      </c>
      <c r="AI260" s="47">
        <f t="shared" si="107"/>
        <v>0</v>
      </c>
      <c r="AJ260" s="47">
        <f t="shared" si="107"/>
        <v>0</v>
      </c>
      <c r="AK260" s="47">
        <f t="shared" si="107"/>
        <v>0</v>
      </c>
      <c r="AL260" s="47">
        <f t="shared" si="107"/>
        <v>0</v>
      </c>
      <c r="AM260" s="47">
        <f t="shared" si="107"/>
        <v>0</v>
      </c>
      <c r="AN260" s="47">
        <f t="shared" si="107"/>
        <v>0</v>
      </c>
      <c r="AO260" s="47">
        <f t="shared" si="107"/>
        <v>0</v>
      </c>
      <c r="AP260" s="47">
        <f t="shared" si="107"/>
        <v>0</v>
      </c>
      <c r="AQ260" s="47">
        <f t="shared" si="107"/>
        <v>0</v>
      </c>
      <c r="AR260" s="47">
        <f t="shared" si="107"/>
        <v>0</v>
      </c>
      <c r="AS260" s="47">
        <f t="shared" si="107"/>
        <v>0</v>
      </c>
      <c r="AT260" s="47">
        <f t="shared" si="107"/>
        <v>0</v>
      </c>
      <c r="AU260" s="47">
        <f t="shared" si="107"/>
        <v>0</v>
      </c>
      <c r="AV260" s="47">
        <f t="shared" si="107"/>
        <v>0</v>
      </c>
      <c r="AW260" s="47">
        <f t="shared" si="107"/>
        <v>0</v>
      </c>
      <c r="AX260" s="47">
        <f t="shared" si="107"/>
        <v>0</v>
      </c>
      <c r="AY260" s="47">
        <f t="shared" si="107"/>
        <v>0</v>
      </c>
      <c r="AZ260" s="47">
        <f>AZ24</f>
        <v>156430.60440000001</v>
      </c>
      <c r="BA260" s="47">
        <f t="shared" ref="BA260:BK260" si="108">IFERROR(AVERAGE(AZ24:BA24),0)</f>
        <v>157820.46539999999</v>
      </c>
      <c r="BB260" s="47">
        <f t="shared" si="108"/>
        <v>159773.58419999998</v>
      </c>
      <c r="BC260" s="47">
        <f t="shared" si="108"/>
        <v>161564.98579999999</v>
      </c>
      <c r="BD260" s="47">
        <f t="shared" si="108"/>
        <v>160313.51869999999</v>
      </c>
      <c r="BE260" s="47">
        <f t="shared" si="108"/>
        <v>158338.25659999999</v>
      </c>
      <c r="BF260" s="47">
        <f t="shared" si="108"/>
        <v>166693.31005</v>
      </c>
      <c r="BG260" s="47">
        <f t="shared" si="108"/>
        <v>161868.28279999999</v>
      </c>
      <c r="BH260" s="47">
        <f t="shared" si="108"/>
        <v>147381.55035</v>
      </c>
      <c r="BI260" s="47">
        <f t="shared" si="108"/>
        <v>150092.52345000001</v>
      </c>
      <c r="BJ260" s="47">
        <f t="shared" si="108"/>
        <v>161411.07055</v>
      </c>
      <c r="BK260" s="47">
        <f t="shared" si="108"/>
        <v>173231.79269999999</v>
      </c>
      <c r="BO260" s="47">
        <f t="shared" ref="BO260:BT260" si="109">IFERROR(AVERAGEIFS($D24:$BM24,$D$6:$BM$6,"&gt;="&amp;EOMONTH(BO$2,-1),$D$6:$BM$6,"&lt;="&amp;BO$6,$D$5:$BM$5,BO$5,$D24:$BM24,"&lt;&gt;0"),0)</f>
        <v>0</v>
      </c>
      <c r="BP260" s="47">
        <f t="shared" si="109"/>
        <v>159320.96203999998</v>
      </c>
      <c r="BQ260" s="47">
        <f t="shared" si="109"/>
        <v>0</v>
      </c>
      <c r="BR260" s="47">
        <f t="shared" si="109"/>
        <v>0</v>
      </c>
      <c r="BS260" s="47">
        <f t="shared" si="109"/>
        <v>0</v>
      </c>
      <c r="BT260" s="47">
        <f t="shared" si="109"/>
        <v>0</v>
      </c>
    </row>
    <row r="261" spans="3:72" collapsed="1" x14ac:dyDescent="0.25"/>
    <row r="268" spans="3:72" ht="14.45" customHeight="1" collapsed="1" x14ac:dyDescent="0.25"/>
    <row r="269" spans="3:72" collapsed="1" x14ac:dyDescent="0.25"/>
    <row r="275" spans="67:72" x14ac:dyDescent="0.25">
      <c r="BO275" s="20"/>
      <c r="BP275" s="20"/>
      <c r="BQ275" s="20"/>
      <c r="BR275" s="20"/>
      <c r="BS275" s="20"/>
      <c r="BT275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8B0F-2579-454A-9F54-83D3BA70CD28}">
  <sheetPr codeName="Hoja9">
    <tabColor rgb="FF05BE50"/>
  </sheetPr>
  <dimension ref="A1:CC256"/>
  <sheetViews>
    <sheetView showGridLines="0" zoomScale="80" zoomScaleNormal="8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5" width="11.28515625" bestFit="1" customWidth="1" outlineLevel="1"/>
    <col min="6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69</v>
      </c>
      <c r="C6" s="44" t="s">
        <v>75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+RA_PEN!D8+MA_PEN!D8+CI_PEN!D8</f>
        <v>0</v>
      </c>
      <c r="E8" s="8">
        <f>+RA_PEN!E8+MA_PEN!E8+CI_PEN!E8</f>
        <v>0</v>
      </c>
      <c r="F8" s="8">
        <f>+RA_PEN!F8+MA_PEN!F8+CI_PEN!F8</f>
        <v>0</v>
      </c>
      <c r="G8" s="8">
        <f>+RA_PEN!G8+MA_PEN!G8+CI_PEN!G8</f>
        <v>0</v>
      </c>
      <c r="H8" s="8">
        <f>+RA_PEN!H8+MA_PEN!H8+CI_PEN!H8</f>
        <v>0</v>
      </c>
      <c r="I8" s="8">
        <f>+RA_PEN!I8+MA_PEN!I8+CI_PEN!I8</f>
        <v>0</v>
      </c>
      <c r="J8" s="8">
        <f>+RA_PEN!J8+MA_PEN!J8+CI_PEN!J8</f>
        <v>0</v>
      </c>
      <c r="K8" s="8">
        <f>+RA_PEN!K8+MA_PEN!K8+CI_PEN!K8</f>
        <v>0</v>
      </c>
      <c r="L8" s="8">
        <f>+RA_PEN!L8+MA_PEN!L8+CI_PEN!L8</f>
        <v>0</v>
      </c>
      <c r="M8" s="8">
        <f>+RA_PEN!M8+MA_PEN!M8+CI_PEN!M8</f>
        <v>0</v>
      </c>
      <c r="N8" s="8">
        <f>+RA_PEN!N8+MA_PEN!N8+CI_PEN!N8</f>
        <v>0</v>
      </c>
      <c r="O8" s="8">
        <f>+RA_PEN!O8+MA_PEN!O8+CI_PEN!O8</f>
        <v>0</v>
      </c>
      <c r="P8" s="8">
        <f>+RA_PEN!P8+MA_PEN!P8+CI_PEN!P8</f>
        <v>0</v>
      </c>
      <c r="Q8" s="8">
        <f>+RA_PEN!Q8+MA_PEN!Q8+CI_PEN!Q8</f>
        <v>0</v>
      </c>
      <c r="R8" s="8">
        <f>+RA_PEN!R8+MA_PEN!R8+CI_PEN!R8</f>
        <v>0</v>
      </c>
      <c r="S8" s="8">
        <f>+RA_PEN!S8+MA_PEN!S8+CI_PEN!S8</f>
        <v>0</v>
      </c>
      <c r="T8" s="8">
        <f>+RA_PEN!T8+MA_PEN!T8+CI_PEN!T8</f>
        <v>0</v>
      </c>
      <c r="U8" s="8">
        <f>+RA_PEN!U8+MA_PEN!U8+CI_PEN!U8</f>
        <v>0</v>
      </c>
      <c r="V8" s="8">
        <f>+RA_PEN!V8+MA_PEN!V8+CI_PEN!V8</f>
        <v>0</v>
      </c>
      <c r="W8" s="8">
        <f>+RA_PEN!W8+MA_PEN!W8+CI_PEN!W8</f>
        <v>0</v>
      </c>
      <c r="X8" s="8">
        <f>+RA_PEN!X8+MA_PEN!X8+CI_PEN!X8</f>
        <v>0</v>
      </c>
      <c r="Y8" s="8">
        <f>+RA_PEN!Y8+MA_PEN!Y8+CI_PEN!Y8</f>
        <v>0</v>
      </c>
      <c r="Z8" s="8">
        <f>+RA_PEN!Z8+MA_PEN!Z8+CI_PEN!Z8</f>
        <v>0</v>
      </c>
      <c r="AA8" s="8">
        <f>+RA_PEN!AA8+MA_PEN!AA8+CI_PEN!AA8</f>
        <v>0</v>
      </c>
      <c r="AB8" s="8">
        <f>+RA_PEN!AB8+MA_PEN!AB8+CI_PEN!AB8</f>
        <v>0</v>
      </c>
      <c r="AC8" s="8">
        <f>+RA_PEN!AC8+MA_PEN!AC8+CI_PEN!AC8</f>
        <v>0</v>
      </c>
      <c r="AD8" s="8">
        <f>+RA_PEN!AD8+MA_PEN!AD8+CI_PEN!AD8</f>
        <v>0</v>
      </c>
      <c r="AE8" s="8">
        <f>+RA_PEN!AE8+MA_PEN!AE8+CI_PEN!AE8</f>
        <v>0</v>
      </c>
      <c r="AF8" s="8">
        <f>+RA_PEN!AF8+MA_PEN!AF8+CI_PEN!AF8</f>
        <v>0</v>
      </c>
      <c r="AG8" s="8">
        <f>+RA_PEN!AG8+MA_PEN!AG8+CI_PEN!AG8</f>
        <v>0</v>
      </c>
      <c r="AH8" s="8">
        <f>+RA_PEN!AH8+MA_PEN!AH8+CI_PEN!AH8</f>
        <v>0</v>
      </c>
      <c r="AI8" s="8">
        <f>+RA_PEN!AI8+MA_PEN!AI8+CI_PEN!AI8</f>
        <v>0</v>
      </c>
      <c r="AJ8" s="8">
        <f>+RA_PEN!AJ8+MA_PEN!AJ8+CI_PEN!AJ8</f>
        <v>0</v>
      </c>
      <c r="AK8" s="8">
        <f>+RA_PEN!AK8+MA_PEN!AK8+CI_PEN!AK8</f>
        <v>0</v>
      </c>
      <c r="AL8" s="8">
        <f>+RA_PEN!AL8+MA_PEN!AL8+CI_PEN!AL8</f>
        <v>0</v>
      </c>
      <c r="AM8" s="8">
        <f>+RA_PEN!AM8+MA_PEN!AM8+CI_PEN!AM8</f>
        <v>0</v>
      </c>
      <c r="AN8" s="8">
        <f>+RA_PEN!AN8+MA_PEN!AN8+CI_PEN!AN8</f>
        <v>0</v>
      </c>
      <c r="AO8" s="8">
        <f>+RA_PEN!AO8+MA_PEN!AO8+CI_PEN!AO8</f>
        <v>0</v>
      </c>
      <c r="AP8" s="8">
        <f>+RA_PEN!AP8+MA_PEN!AP8+CI_PEN!AP8</f>
        <v>0</v>
      </c>
      <c r="AQ8" s="8">
        <f>+RA_PEN!AQ8+MA_PEN!AQ8+CI_PEN!AQ8</f>
        <v>0</v>
      </c>
      <c r="AR8" s="8">
        <f>+RA_PEN!AR8+MA_PEN!AR8+CI_PEN!AR8</f>
        <v>0</v>
      </c>
      <c r="AS8" s="8">
        <f>+RA_PEN!AS8+MA_PEN!AS8+CI_PEN!AS8</f>
        <v>0</v>
      </c>
      <c r="AT8" s="8">
        <f>+RA_PEN!AT8+MA_PEN!AT8+CI_PEN!AT8</f>
        <v>0</v>
      </c>
      <c r="AU8" s="8">
        <f>+RA_PEN!AU8+MA_PEN!AU8+CI_PEN!AU8</f>
        <v>0</v>
      </c>
      <c r="AV8" s="8">
        <f>+RA_PEN!AV8+MA_PEN!AV8+CI_PEN!AV8</f>
        <v>0</v>
      </c>
      <c r="AW8" s="8">
        <f>+RA_PEN!AW8+MA_PEN!AW8+CI_PEN!AW8</f>
        <v>0</v>
      </c>
      <c r="AX8" s="8">
        <f>+RA_PEN!AX8+MA_PEN!AX8+CI_PEN!AX8</f>
        <v>0</v>
      </c>
      <c r="AY8" s="8">
        <f>+RA_PEN!AY8+MA_PEN!AY8+CI_PEN!AY8</f>
        <v>0</v>
      </c>
      <c r="AZ8" s="8">
        <f>+RA_PEN!AZ8+MA_PEN!AZ8+CI_PEN!AZ8</f>
        <v>1858074.6826000002</v>
      </c>
      <c r="BA8" s="8">
        <f>+RA_PEN!BA8+MA_PEN!BA8+CI_PEN!BA8</f>
        <v>1854331.1144999997</v>
      </c>
      <c r="BB8" s="8">
        <f>+RA_PEN!BB8+MA_PEN!BB8+CI_PEN!BB8</f>
        <v>1996722.4242</v>
      </c>
      <c r="BC8" s="8">
        <f>+RA_PEN!BC8+MA_PEN!BC8+CI_PEN!BC8</f>
        <v>1892385.5321</v>
      </c>
      <c r="BD8" s="8">
        <f>+RA_PEN!BD8+MA_PEN!BD8+CI_PEN!BD8</f>
        <v>1827408.1379999998</v>
      </c>
      <c r="BE8" s="8">
        <f>+RA_PEN!BE8+MA_PEN!BE8+CI_PEN!BE8</f>
        <v>1768188.4273999999</v>
      </c>
      <c r="BF8" s="8">
        <f>+RA_PEN!BF8+MA_PEN!BF8+CI_PEN!BF8</f>
        <v>1953252.9456</v>
      </c>
      <c r="BG8" s="8">
        <f>+RA_PEN!BG8+MA_PEN!BG8+CI_PEN!BG8</f>
        <v>1892717.1972000001</v>
      </c>
      <c r="BH8" s="8">
        <f>+RA_PEN!BH8+MA_PEN!BH8+CI_PEN!BH8</f>
        <v>1744110.3827999998</v>
      </c>
      <c r="BI8" s="8">
        <f>+RA_PEN!BI8+MA_PEN!BI8+CI_PEN!BI8</f>
        <v>1760778.3084</v>
      </c>
      <c r="BJ8" s="8">
        <f>+RA_PEN!BJ8+MA_PEN!BJ8+CI_PEN!BJ8</f>
        <v>1852905.8947999999</v>
      </c>
      <c r="BK8" s="8">
        <f>+RA_PEN!BK8+MA_PEN!BK8+CI_PEN!BK8</f>
        <v>2074082.8504999999</v>
      </c>
      <c r="BO8" s="23">
        <f t="shared" ref="BO8:BO22" si="5">_xlfn.XLOOKUP(BO$6,$D$6:$BM$6,$D8:$BM8,,0,1)</f>
        <v>0</v>
      </c>
      <c r="BP8" s="23">
        <f>_xlfn.XLOOKUP(BP$6,$D$6:$BM$6,$D8:$BM8,,0,-1)</f>
        <v>1827408.1379999998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>
        <f>+RA_PEN!D9+MA_PEN!D9+CI_PEN!D9</f>
        <v>0</v>
      </c>
      <c r="E9" s="8">
        <f>+RA_PEN!E9+MA_PEN!E9+CI_PEN!E9</f>
        <v>0</v>
      </c>
      <c r="F9" s="8">
        <f>+RA_PEN!F9+MA_PEN!F9+CI_PEN!F9</f>
        <v>0</v>
      </c>
      <c r="G9" s="8">
        <f>+RA_PEN!G9+MA_PEN!G9+CI_PEN!G9</f>
        <v>0</v>
      </c>
      <c r="H9" s="8">
        <f>+RA_PEN!H9+MA_PEN!H9+CI_PEN!H9</f>
        <v>0</v>
      </c>
      <c r="I9" s="8">
        <f>+RA_PEN!I9+MA_PEN!I9+CI_PEN!I9</f>
        <v>0</v>
      </c>
      <c r="J9" s="8">
        <f>+RA_PEN!J9+MA_PEN!J9+CI_PEN!J9</f>
        <v>0</v>
      </c>
      <c r="K9" s="8">
        <f>+RA_PEN!K9+MA_PEN!K9+CI_PEN!K9</f>
        <v>0</v>
      </c>
      <c r="L9" s="8">
        <f>+RA_PEN!L9+MA_PEN!L9+CI_PEN!L9</f>
        <v>0</v>
      </c>
      <c r="M9" s="8">
        <f>+RA_PEN!M9+MA_PEN!M9+CI_PEN!M9</f>
        <v>0</v>
      </c>
      <c r="N9" s="8">
        <f>+RA_PEN!N9+MA_PEN!N9+CI_PEN!N9</f>
        <v>0</v>
      </c>
      <c r="O9" s="8">
        <f>+RA_PEN!O9+MA_PEN!O9+CI_PEN!O9</f>
        <v>0</v>
      </c>
      <c r="P9" s="8">
        <f>+RA_PEN!P9+MA_PEN!P9+CI_PEN!P9</f>
        <v>0</v>
      </c>
      <c r="Q9" s="8">
        <f>+RA_PEN!Q9+MA_PEN!Q9+CI_PEN!Q9</f>
        <v>0</v>
      </c>
      <c r="R9" s="8">
        <f>+RA_PEN!R9+MA_PEN!R9+CI_PEN!R9</f>
        <v>0</v>
      </c>
      <c r="S9" s="8">
        <f>+RA_PEN!S9+MA_PEN!S9+CI_PEN!S9</f>
        <v>0</v>
      </c>
      <c r="T9" s="8">
        <f>+RA_PEN!T9+MA_PEN!T9+CI_PEN!T9</f>
        <v>0</v>
      </c>
      <c r="U9" s="8">
        <f>+RA_PEN!U9+MA_PEN!U9+CI_PEN!U9</f>
        <v>0</v>
      </c>
      <c r="V9" s="8">
        <f>+RA_PEN!V9+MA_PEN!V9+CI_PEN!V9</f>
        <v>0</v>
      </c>
      <c r="W9" s="8">
        <f>+RA_PEN!W9+MA_PEN!W9+CI_PEN!W9</f>
        <v>0</v>
      </c>
      <c r="X9" s="8">
        <f>+RA_PEN!X9+MA_PEN!X9+CI_PEN!X9</f>
        <v>0</v>
      </c>
      <c r="Y9" s="8">
        <f>+RA_PEN!Y9+MA_PEN!Y9+CI_PEN!Y9</f>
        <v>0</v>
      </c>
      <c r="Z9" s="8">
        <f>+RA_PEN!Z9+MA_PEN!Z9+CI_PEN!Z9</f>
        <v>0</v>
      </c>
      <c r="AA9" s="8">
        <f>+RA_PEN!AA9+MA_PEN!AA9+CI_PEN!AA9</f>
        <v>0</v>
      </c>
      <c r="AB9" s="8">
        <f>+RA_PEN!AB9+MA_PEN!AB9+CI_PEN!AB9</f>
        <v>0</v>
      </c>
      <c r="AC9" s="8">
        <f>+RA_PEN!AC9+MA_PEN!AC9+CI_PEN!AC9</f>
        <v>0</v>
      </c>
      <c r="AD9" s="8">
        <f>+RA_PEN!AD9+MA_PEN!AD9+CI_PEN!AD9</f>
        <v>0</v>
      </c>
      <c r="AE9" s="8">
        <f>+RA_PEN!AE9+MA_PEN!AE9+CI_PEN!AE9</f>
        <v>0</v>
      </c>
      <c r="AF9" s="8">
        <f>+RA_PEN!AF9+MA_PEN!AF9+CI_PEN!AF9</f>
        <v>0</v>
      </c>
      <c r="AG9" s="8">
        <f>+RA_PEN!AG9+MA_PEN!AG9+CI_PEN!AG9</f>
        <v>0</v>
      </c>
      <c r="AH9" s="8">
        <f>+RA_PEN!AH9+MA_PEN!AH9+CI_PEN!AH9</f>
        <v>0</v>
      </c>
      <c r="AI9" s="8">
        <f>+RA_PEN!AI9+MA_PEN!AI9+CI_PEN!AI9</f>
        <v>0</v>
      </c>
      <c r="AJ9" s="8">
        <f>+RA_PEN!AJ9+MA_PEN!AJ9+CI_PEN!AJ9</f>
        <v>0</v>
      </c>
      <c r="AK9" s="8">
        <f>+RA_PEN!AK9+MA_PEN!AK9+CI_PEN!AK9</f>
        <v>0</v>
      </c>
      <c r="AL9" s="8">
        <f>+RA_PEN!AL9+MA_PEN!AL9+CI_PEN!AL9</f>
        <v>0</v>
      </c>
      <c r="AM9" s="8">
        <f>+RA_PEN!AM9+MA_PEN!AM9+CI_PEN!AM9</f>
        <v>0</v>
      </c>
      <c r="AN9" s="8">
        <f>+RA_PEN!AN9+MA_PEN!AN9+CI_PEN!AN9</f>
        <v>0</v>
      </c>
      <c r="AO9" s="8">
        <f>+RA_PEN!AO9+MA_PEN!AO9+CI_PEN!AO9</f>
        <v>0</v>
      </c>
      <c r="AP9" s="8">
        <f>+RA_PEN!AP9+MA_PEN!AP9+CI_PEN!AP9</f>
        <v>0</v>
      </c>
      <c r="AQ9" s="8">
        <f>+RA_PEN!AQ9+MA_PEN!AQ9+CI_PEN!AQ9</f>
        <v>0</v>
      </c>
      <c r="AR9" s="8">
        <f>+RA_PEN!AR9+MA_PEN!AR9+CI_PEN!AR9</f>
        <v>0</v>
      </c>
      <c r="AS9" s="8">
        <f>+RA_PEN!AS9+MA_PEN!AS9+CI_PEN!AS9</f>
        <v>0</v>
      </c>
      <c r="AT9" s="8">
        <f>+RA_PEN!AT9+MA_PEN!AT9+CI_PEN!AT9</f>
        <v>0</v>
      </c>
      <c r="AU9" s="8">
        <f>+RA_PEN!AU9+MA_PEN!AU9+CI_PEN!AU9</f>
        <v>0</v>
      </c>
      <c r="AV9" s="8">
        <f>+RA_PEN!AV9+MA_PEN!AV9+CI_PEN!AV9</f>
        <v>0</v>
      </c>
      <c r="AW9" s="8">
        <f>+RA_PEN!AW9+MA_PEN!AW9+CI_PEN!AW9</f>
        <v>0</v>
      </c>
      <c r="AX9" s="8">
        <f>+RA_PEN!AX9+MA_PEN!AX9+CI_PEN!AX9</f>
        <v>0</v>
      </c>
      <c r="AY9" s="8">
        <f>+RA_PEN!AY9+MA_PEN!AY9+CI_PEN!AY9</f>
        <v>0</v>
      </c>
      <c r="AZ9" s="8">
        <f>+RA_PEN!AZ9+MA_PEN!AZ9+CI_PEN!AZ9</f>
        <v>0</v>
      </c>
      <c r="BA9" s="8">
        <f>+RA_PEN!BA9+MA_PEN!BA9+CI_PEN!BA9</f>
        <v>0</v>
      </c>
      <c r="BB9" s="8">
        <f>+RA_PEN!BB9+MA_PEN!BB9+CI_PEN!BB9</f>
        <v>0</v>
      </c>
      <c r="BC9" s="8">
        <f>+RA_PEN!BC9+MA_PEN!BC9+CI_PEN!BC9</f>
        <v>0</v>
      </c>
      <c r="BD9" s="8">
        <f>+RA_PEN!BD9+MA_PEN!BD9+CI_PEN!BD9</f>
        <v>0</v>
      </c>
      <c r="BE9" s="8">
        <f>+RA_PEN!BE9+MA_PEN!BE9+CI_PEN!BE9</f>
        <v>0</v>
      </c>
      <c r="BF9" s="8">
        <f>+RA_PEN!BF9+MA_PEN!BF9+CI_PEN!BF9</f>
        <v>0</v>
      </c>
      <c r="BG9" s="8">
        <f>+RA_PEN!BG9+MA_PEN!BG9+CI_PEN!BG9</f>
        <v>0</v>
      </c>
      <c r="BH9" s="8">
        <f>+RA_PEN!BH9+MA_PEN!BH9+CI_PEN!BH9</f>
        <v>0</v>
      </c>
      <c r="BI9" s="8">
        <f>+RA_PEN!BI9+MA_PEN!BI9+CI_PEN!BI9</f>
        <v>0</v>
      </c>
      <c r="BJ9" s="8">
        <f>+RA_PEN!BJ9+MA_PEN!BJ9+CI_PEN!BJ9</f>
        <v>0</v>
      </c>
      <c r="BK9" s="8">
        <f>+RA_PEN!BK9+MA_PEN!BK9+CI_PEN!BK9</f>
        <v>0</v>
      </c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>
        <f>+RA_PEN!D10+MA_PEN!D10+CI_PEN!D10</f>
        <v>0</v>
      </c>
      <c r="E10" s="8">
        <f>+RA_PEN!E10+MA_PEN!E10+CI_PEN!E10</f>
        <v>0</v>
      </c>
      <c r="F10" s="8">
        <f>+RA_PEN!F10+MA_PEN!F10+CI_PEN!F10</f>
        <v>0</v>
      </c>
      <c r="G10" s="8">
        <f>+RA_PEN!G10+MA_PEN!G10+CI_PEN!G10</f>
        <v>0</v>
      </c>
      <c r="H10" s="8">
        <f>+RA_PEN!H10+MA_PEN!H10+CI_PEN!H10</f>
        <v>0</v>
      </c>
      <c r="I10" s="8">
        <f>+RA_PEN!I10+MA_PEN!I10+CI_PEN!I10</f>
        <v>0</v>
      </c>
      <c r="J10" s="8">
        <f>+RA_PEN!J10+MA_PEN!J10+CI_PEN!J10</f>
        <v>0</v>
      </c>
      <c r="K10" s="8">
        <f>+RA_PEN!K10+MA_PEN!K10+CI_PEN!K10</f>
        <v>0</v>
      </c>
      <c r="L10" s="8">
        <f>+RA_PEN!L10+MA_PEN!L10+CI_PEN!L10</f>
        <v>0</v>
      </c>
      <c r="M10" s="8">
        <f>+RA_PEN!M10+MA_PEN!M10+CI_PEN!M10</f>
        <v>0</v>
      </c>
      <c r="N10" s="8">
        <f>+RA_PEN!N10+MA_PEN!N10+CI_PEN!N10</f>
        <v>0</v>
      </c>
      <c r="O10" s="8">
        <f>+RA_PEN!O10+MA_PEN!O10+CI_PEN!O10</f>
        <v>0</v>
      </c>
      <c r="P10" s="8">
        <f>+RA_PEN!P10+MA_PEN!P10+CI_PEN!P10</f>
        <v>0</v>
      </c>
      <c r="Q10" s="8">
        <f>+RA_PEN!Q10+MA_PEN!Q10+CI_PEN!Q10</f>
        <v>0</v>
      </c>
      <c r="R10" s="8">
        <f>+RA_PEN!R10+MA_PEN!R10+CI_PEN!R10</f>
        <v>0</v>
      </c>
      <c r="S10" s="8">
        <f>+RA_PEN!S10+MA_PEN!S10+CI_PEN!S10</f>
        <v>0</v>
      </c>
      <c r="T10" s="8">
        <f>+RA_PEN!T10+MA_PEN!T10+CI_PEN!T10</f>
        <v>0</v>
      </c>
      <c r="U10" s="8">
        <f>+RA_PEN!U10+MA_PEN!U10+CI_PEN!U10</f>
        <v>0</v>
      </c>
      <c r="V10" s="8">
        <f>+RA_PEN!V10+MA_PEN!V10+CI_PEN!V10</f>
        <v>0</v>
      </c>
      <c r="W10" s="8">
        <f>+RA_PEN!W10+MA_PEN!W10+CI_PEN!W10</f>
        <v>0</v>
      </c>
      <c r="X10" s="8">
        <f>+RA_PEN!X10+MA_PEN!X10+CI_PEN!X10</f>
        <v>0</v>
      </c>
      <c r="Y10" s="8">
        <f>+RA_PEN!Y10+MA_PEN!Y10+CI_PEN!Y10</f>
        <v>0</v>
      </c>
      <c r="Z10" s="8">
        <f>+RA_PEN!Z10+MA_PEN!Z10+CI_PEN!Z10</f>
        <v>0</v>
      </c>
      <c r="AA10" s="8">
        <f>+RA_PEN!AA10+MA_PEN!AA10+CI_PEN!AA10</f>
        <v>0</v>
      </c>
      <c r="AB10" s="8">
        <f>+RA_PEN!AB10+MA_PEN!AB10+CI_PEN!AB10</f>
        <v>0</v>
      </c>
      <c r="AC10" s="8">
        <f>+RA_PEN!AC10+MA_PEN!AC10+CI_PEN!AC10</f>
        <v>0</v>
      </c>
      <c r="AD10" s="8">
        <f>+RA_PEN!AD10+MA_PEN!AD10+CI_PEN!AD10</f>
        <v>0</v>
      </c>
      <c r="AE10" s="8">
        <f>+RA_PEN!AE10+MA_PEN!AE10+CI_PEN!AE10</f>
        <v>0</v>
      </c>
      <c r="AF10" s="8">
        <f>+RA_PEN!AF10+MA_PEN!AF10+CI_PEN!AF10</f>
        <v>0</v>
      </c>
      <c r="AG10" s="8">
        <f>+RA_PEN!AG10+MA_PEN!AG10+CI_PEN!AG10</f>
        <v>0</v>
      </c>
      <c r="AH10" s="8">
        <f>+RA_PEN!AH10+MA_PEN!AH10+CI_PEN!AH10</f>
        <v>0</v>
      </c>
      <c r="AI10" s="8">
        <f>+RA_PEN!AI10+MA_PEN!AI10+CI_PEN!AI10</f>
        <v>0</v>
      </c>
      <c r="AJ10" s="8">
        <f>+RA_PEN!AJ10+MA_PEN!AJ10+CI_PEN!AJ10</f>
        <v>0</v>
      </c>
      <c r="AK10" s="8">
        <f>+RA_PEN!AK10+MA_PEN!AK10+CI_PEN!AK10</f>
        <v>0</v>
      </c>
      <c r="AL10" s="8">
        <f>+RA_PEN!AL10+MA_PEN!AL10+CI_PEN!AL10</f>
        <v>0</v>
      </c>
      <c r="AM10" s="8">
        <f>+RA_PEN!AM10+MA_PEN!AM10+CI_PEN!AM10</f>
        <v>0</v>
      </c>
      <c r="AN10" s="8">
        <f>+RA_PEN!AN10+MA_PEN!AN10+CI_PEN!AN10</f>
        <v>0</v>
      </c>
      <c r="AO10" s="8">
        <f>+RA_PEN!AO10+MA_PEN!AO10+CI_PEN!AO10</f>
        <v>0</v>
      </c>
      <c r="AP10" s="8">
        <f>+RA_PEN!AP10+MA_PEN!AP10+CI_PEN!AP10</f>
        <v>0</v>
      </c>
      <c r="AQ10" s="8">
        <f>+RA_PEN!AQ10+MA_PEN!AQ10+CI_PEN!AQ10</f>
        <v>0</v>
      </c>
      <c r="AR10" s="8">
        <f>+RA_PEN!AR10+MA_PEN!AR10+CI_PEN!AR10</f>
        <v>0</v>
      </c>
      <c r="AS10" s="8">
        <f>+RA_PEN!AS10+MA_PEN!AS10+CI_PEN!AS10</f>
        <v>0</v>
      </c>
      <c r="AT10" s="8">
        <f>+RA_PEN!AT10+MA_PEN!AT10+CI_PEN!AT10</f>
        <v>0</v>
      </c>
      <c r="AU10" s="8">
        <f>+RA_PEN!AU10+MA_PEN!AU10+CI_PEN!AU10</f>
        <v>0</v>
      </c>
      <c r="AV10" s="8">
        <f>+RA_PEN!AV10+MA_PEN!AV10+CI_PEN!AV10</f>
        <v>0</v>
      </c>
      <c r="AW10" s="8">
        <f>+RA_PEN!AW10+MA_PEN!AW10+CI_PEN!AW10</f>
        <v>0</v>
      </c>
      <c r="AX10" s="8">
        <f>+RA_PEN!AX10+MA_PEN!AX10+CI_PEN!AX10</f>
        <v>0</v>
      </c>
      <c r="AY10" s="8">
        <f>+RA_PEN!AY10+MA_PEN!AY10+CI_PEN!AY10</f>
        <v>0</v>
      </c>
      <c r="AZ10" s="8">
        <f>+RA_PEN!AZ10+MA_PEN!AZ10+CI_PEN!AZ10</f>
        <v>0</v>
      </c>
      <c r="BA10" s="8">
        <f>+RA_PEN!BA10+MA_PEN!BA10+CI_PEN!BA10</f>
        <v>0</v>
      </c>
      <c r="BB10" s="8">
        <f>+RA_PEN!BB10+MA_PEN!BB10+CI_PEN!BB10</f>
        <v>0</v>
      </c>
      <c r="BC10" s="8">
        <f>+RA_PEN!BC10+MA_PEN!BC10+CI_PEN!BC10</f>
        <v>0</v>
      </c>
      <c r="BD10" s="8">
        <f>+RA_PEN!BD10+MA_PEN!BD10+CI_PEN!BD10</f>
        <v>0</v>
      </c>
      <c r="BE10" s="8">
        <f>+RA_PEN!BE10+MA_PEN!BE10+CI_PEN!BE10</f>
        <v>0</v>
      </c>
      <c r="BF10" s="8">
        <f>+RA_PEN!BF10+MA_PEN!BF10+CI_PEN!BF10</f>
        <v>0</v>
      </c>
      <c r="BG10" s="8">
        <f>+RA_PEN!BG10+MA_PEN!BG10+CI_PEN!BG10</f>
        <v>0</v>
      </c>
      <c r="BH10" s="8">
        <f>+RA_PEN!BH10+MA_PEN!BH10+CI_PEN!BH10</f>
        <v>0</v>
      </c>
      <c r="BI10" s="8">
        <f>+RA_PEN!BI10+MA_PEN!BI10+CI_PEN!BI10</f>
        <v>0</v>
      </c>
      <c r="BJ10" s="8">
        <f>+RA_PEN!BJ10+MA_PEN!BJ10+CI_PEN!BJ10</f>
        <v>0</v>
      </c>
      <c r="BK10" s="8">
        <f>+RA_PEN!BK10+MA_PEN!BK10+CI_PEN!BK10</f>
        <v>0</v>
      </c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>
        <f>+RA_PEN!D11+MA_PEN!D11+CI_PEN!D11</f>
        <v>0</v>
      </c>
      <c r="E11" s="8">
        <f>+RA_PEN!E11+MA_PEN!E11+CI_PEN!E11</f>
        <v>0</v>
      </c>
      <c r="F11" s="8">
        <f>+RA_PEN!F11+MA_PEN!F11+CI_PEN!F11</f>
        <v>0</v>
      </c>
      <c r="G11" s="8">
        <f>+RA_PEN!G11+MA_PEN!G11+CI_PEN!G11</f>
        <v>0</v>
      </c>
      <c r="H11" s="8">
        <f>+RA_PEN!H11+MA_PEN!H11+CI_PEN!H11</f>
        <v>0</v>
      </c>
      <c r="I11" s="8">
        <f>+RA_PEN!I11+MA_PEN!I11+CI_PEN!I11</f>
        <v>0</v>
      </c>
      <c r="J11" s="8">
        <f>+RA_PEN!J11+MA_PEN!J11+CI_PEN!J11</f>
        <v>0</v>
      </c>
      <c r="K11" s="8">
        <f>+RA_PEN!K11+MA_PEN!K11+CI_PEN!K11</f>
        <v>0</v>
      </c>
      <c r="L11" s="8">
        <f>+RA_PEN!L11+MA_PEN!L11+CI_PEN!L11</f>
        <v>0</v>
      </c>
      <c r="M11" s="8">
        <f>+RA_PEN!M11+MA_PEN!M11+CI_PEN!M11</f>
        <v>0</v>
      </c>
      <c r="N11" s="8">
        <f>+RA_PEN!N11+MA_PEN!N11+CI_PEN!N11</f>
        <v>0</v>
      </c>
      <c r="O11" s="8">
        <f>+RA_PEN!O11+MA_PEN!O11+CI_PEN!O11</f>
        <v>0</v>
      </c>
      <c r="P11" s="8">
        <f>+RA_PEN!P11+MA_PEN!P11+CI_PEN!P11</f>
        <v>0</v>
      </c>
      <c r="Q11" s="8">
        <f>+RA_PEN!Q11+MA_PEN!Q11+CI_PEN!Q11</f>
        <v>0</v>
      </c>
      <c r="R11" s="8">
        <f>+RA_PEN!R11+MA_PEN!R11+CI_PEN!R11</f>
        <v>0</v>
      </c>
      <c r="S11" s="8">
        <f>+RA_PEN!S11+MA_PEN!S11+CI_PEN!S11</f>
        <v>0</v>
      </c>
      <c r="T11" s="8">
        <f>+RA_PEN!T11+MA_PEN!T11+CI_PEN!T11</f>
        <v>0</v>
      </c>
      <c r="U11" s="8">
        <f>+RA_PEN!U11+MA_PEN!U11+CI_PEN!U11</f>
        <v>0</v>
      </c>
      <c r="V11" s="8">
        <f>+RA_PEN!V11+MA_PEN!V11+CI_PEN!V11</f>
        <v>0</v>
      </c>
      <c r="W11" s="8">
        <f>+RA_PEN!W11+MA_PEN!W11+CI_PEN!W11</f>
        <v>0</v>
      </c>
      <c r="X11" s="8">
        <f>+RA_PEN!X11+MA_PEN!X11+CI_PEN!X11</f>
        <v>0</v>
      </c>
      <c r="Y11" s="8">
        <f>+RA_PEN!Y11+MA_PEN!Y11+CI_PEN!Y11</f>
        <v>0</v>
      </c>
      <c r="Z11" s="8">
        <f>+RA_PEN!Z11+MA_PEN!Z11+CI_PEN!Z11</f>
        <v>0</v>
      </c>
      <c r="AA11" s="8">
        <f>+RA_PEN!AA11+MA_PEN!AA11+CI_PEN!AA11</f>
        <v>0</v>
      </c>
      <c r="AB11" s="8">
        <f>+RA_PEN!AB11+MA_PEN!AB11+CI_PEN!AB11</f>
        <v>0</v>
      </c>
      <c r="AC11" s="8">
        <f>+RA_PEN!AC11+MA_PEN!AC11+CI_PEN!AC11</f>
        <v>0</v>
      </c>
      <c r="AD11" s="8">
        <f>+RA_PEN!AD11+MA_PEN!AD11+CI_PEN!AD11</f>
        <v>0</v>
      </c>
      <c r="AE11" s="8">
        <f>+RA_PEN!AE11+MA_PEN!AE11+CI_PEN!AE11</f>
        <v>0</v>
      </c>
      <c r="AF11" s="8">
        <f>+RA_PEN!AF11+MA_PEN!AF11+CI_PEN!AF11</f>
        <v>0</v>
      </c>
      <c r="AG11" s="8">
        <f>+RA_PEN!AG11+MA_PEN!AG11+CI_PEN!AG11</f>
        <v>0</v>
      </c>
      <c r="AH11" s="8">
        <f>+RA_PEN!AH11+MA_PEN!AH11+CI_PEN!AH11</f>
        <v>0</v>
      </c>
      <c r="AI11" s="8">
        <f>+RA_PEN!AI11+MA_PEN!AI11+CI_PEN!AI11</f>
        <v>0</v>
      </c>
      <c r="AJ11" s="8">
        <f>+RA_PEN!AJ11+MA_PEN!AJ11+CI_PEN!AJ11</f>
        <v>0</v>
      </c>
      <c r="AK11" s="8">
        <f>+RA_PEN!AK11+MA_PEN!AK11+CI_PEN!AK11</f>
        <v>0</v>
      </c>
      <c r="AL11" s="8">
        <f>+RA_PEN!AL11+MA_PEN!AL11+CI_PEN!AL11</f>
        <v>0</v>
      </c>
      <c r="AM11" s="8">
        <f>+RA_PEN!AM11+MA_PEN!AM11+CI_PEN!AM11</f>
        <v>0</v>
      </c>
      <c r="AN11" s="8">
        <f>+RA_PEN!AN11+MA_PEN!AN11+CI_PEN!AN11</f>
        <v>0</v>
      </c>
      <c r="AO11" s="8">
        <f>+RA_PEN!AO11+MA_PEN!AO11+CI_PEN!AO11</f>
        <v>0</v>
      </c>
      <c r="AP11" s="8">
        <f>+RA_PEN!AP11+MA_PEN!AP11+CI_PEN!AP11</f>
        <v>0</v>
      </c>
      <c r="AQ11" s="8">
        <f>+RA_PEN!AQ11+MA_PEN!AQ11+CI_PEN!AQ11</f>
        <v>0</v>
      </c>
      <c r="AR11" s="8">
        <f>+RA_PEN!AR11+MA_PEN!AR11+CI_PEN!AR11</f>
        <v>0</v>
      </c>
      <c r="AS11" s="8">
        <f>+RA_PEN!AS11+MA_PEN!AS11+CI_PEN!AS11</f>
        <v>0</v>
      </c>
      <c r="AT11" s="8">
        <f>+RA_PEN!AT11+MA_PEN!AT11+CI_PEN!AT11</f>
        <v>0</v>
      </c>
      <c r="AU11" s="8">
        <f>+RA_PEN!AU11+MA_PEN!AU11+CI_PEN!AU11</f>
        <v>0</v>
      </c>
      <c r="AV11" s="8">
        <f>+RA_PEN!AV11+MA_PEN!AV11+CI_PEN!AV11</f>
        <v>0</v>
      </c>
      <c r="AW11" s="8">
        <f>+RA_PEN!AW11+MA_PEN!AW11+CI_PEN!AW11</f>
        <v>0</v>
      </c>
      <c r="AX11" s="8">
        <f>+RA_PEN!AX11+MA_PEN!AX11+CI_PEN!AX11</f>
        <v>0</v>
      </c>
      <c r="AY11" s="8">
        <f>+RA_PEN!AY11+MA_PEN!AY11+CI_PEN!AY11</f>
        <v>0</v>
      </c>
      <c r="AZ11" s="8">
        <f>+RA_PEN!AZ11+MA_PEN!AZ11+CI_PEN!AZ11</f>
        <v>0</v>
      </c>
      <c r="BA11" s="8">
        <f>+RA_PEN!BA11+MA_PEN!BA11+CI_PEN!BA11</f>
        <v>0</v>
      </c>
      <c r="BB11" s="8">
        <f>+RA_PEN!BB11+MA_PEN!BB11+CI_PEN!BB11</f>
        <v>0</v>
      </c>
      <c r="BC11" s="8">
        <f>+RA_PEN!BC11+MA_PEN!BC11+CI_PEN!BC11</f>
        <v>0</v>
      </c>
      <c r="BD11" s="8">
        <f>+RA_PEN!BD11+MA_PEN!BD11+CI_PEN!BD11</f>
        <v>0</v>
      </c>
      <c r="BE11" s="8">
        <f>+RA_PEN!BE11+MA_PEN!BE11+CI_PEN!BE11</f>
        <v>0</v>
      </c>
      <c r="BF11" s="8">
        <f>+RA_PEN!BF11+MA_PEN!BF11+CI_PEN!BF11</f>
        <v>0</v>
      </c>
      <c r="BG11" s="8">
        <f>+RA_PEN!BG11+MA_PEN!BG11+CI_PEN!BG11</f>
        <v>0</v>
      </c>
      <c r="BH11" s="8">
        <f>+RA_PEN!BH11+MA_PEN!BH11+CI_PEN!BH11</f>
        <v>0</v>
      </c>
      <c r="BI11" s="8">
        <f>+RA_PEN!BI11+MA_PEN!BI11+CI_PEN!BI11</f>
        <v>0</v>
      </c>
      <c r="BJ11" s="8">
        <f>+RA_PEN!BJ11+MA_PEN!BJ11+CI_PEN!BJ11</f>
        <v>0</v>
      </c>
      <c r="BK11" s="8">
        <f>+RA_PEN!BK11+MA_PEN!BK11+CI_PEN!BK11</f>
        <v>0</v>
      </c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>
        <f>+RA_PEN!D12+MA_PEN!D12+CI_PEN!D12</f>
        <v>0</v>
      </c>
      <c r="E12" s="8">
        <f>+RA_PEN!E12+MA_PEN!E12+CI_PEN!E12</f>
        <v>0</v>
      </c>
      <c r="F12" s="8">
        <f>+RA_PEN!F12+MA_PEN!F12+CI_PEN!F12</f>
        <v>0</v>
      </c>
      <c r="G12" s="8">
        <f>+RA_PEN!G12+MA_PEN!G12+CI_PEN!G12</f>
        <v>0</v>
      </c>
      <c r="H12" s="8">
        <f>+RA_PEN!H12+MA_PEN!H12+CI_PEN!H12</f>
        <v>0</v>
      </c>
      <c r="I12" s="8">
        <f>+RA_PEN!I12+MA_PEN!I12+CI_PEN!I12</f>
        <v>0</v>
      </c>
      <c r="J12" s="8">
        <f>+RA_PEN!J12+MA_PEN!J12+CI_PEN!J12</f>
        <v>0</v>
      </c>
      <c r="K12" s="8">
        <f>+RA_PEN!K12+MA_PEN!K12+CI_PEN!K12</f>
        <v>0</v>
      </c>
      <c r="L12" s="8">
        <f>+RA_PEN!L12+MA_PEN!L12+CI_PEN!L12</f>
        <v>0</v>
      </c>
      <c r="M12" s="8">
        <f>+RA_PEN!M12+MA_PEN!M12+CI_PEN!M12</f>
        <v>0</v>
      </c>
      <c r="N12" s="8">
        <f>+RA_PEN!N12+MA_PEN!N12+CI_PEN!N12</f>
        <v>0</v>
      </c>
      <c r="O12" s="8">
        <f>+RA_PEN!O12+MA_PEN!O12+CI_PEN!O12</f>
        <v>0</v>
      </c>
      <c r="P12" s="8">
        <f>+RA_PEN!P12+MA_PEN!P12+CI_PEN!P12</f>
        <v>0</v>
      </c>
      <c r="Q12" s="8">
        <f>+RA_PEN!Q12+MA_PEN!Q12+CI_PEN!Q12</f>
        <v>0</v>
      </c>
      <c r="R12" s="8">
        <f>+RA_PEN!R12+MA_PEN!R12+CI_PEN!R12</f>
        <v>0</v>
      </c>
      <c r="S12" s="8">
        <f>+RA_PEN!S12+MA_PEN!S12+CI_PEN!S12</f>
        <v>0</v>
      </c>
      <c r="T12" s="8">
        <f>+RA_PEN!T12+MA_PEN!T12+CI_PEN!T12</f>
        <v>0</v>
      </c>
      <c r="U12" s="8">
        <f>+RA_PEN!U12+MA_PEN!U12+CI_PEN!U12</f>
        <v>0</v>
      </c>
      <c r="V12" s="8">
        <f>+RA_PEN!V12+MA_PEN!V12+CI_PEN!V12</f>
        <v>0</v>
      </c>
      <c r="W12" s="8">
        <f>+RA_PEN!W12+MA_PEN!W12+CI_PEN!W12</f>
        <v>0</v>
      </c>
      <c r="X12" s="8">
        <f>+RA_PEN!X12+MA_PEN!X12+CI_PEN!X12</f>
        <v>0</v>
      </c>
      <c r="Y12" s="8">
        <f>+RA_PEN!Y12+MA_PEN!Y12+CI_PEN!Y12</f>
        <v>0</v>
      </c>
      <c r="Z12" s="8">
        <f>+RA_PEN!Z12+MA_PEN!Z12+CI_PEN!Z12</f>
        <v>0</v>
      </c>
      <c r="AA12" s="8">
        <f>+RA_PEN!AA12+MA_PEN!AA12+CI_PEN!AA12</f>
        <v>0</v>
      </c>
      <c r="AB12" s="8">
        <f>+RA_PEN!AB12+MA_PEN!AB12+CI_PEN!AB12</f>
        <v>0</v>
      </c>
      <c r="AC12" s="8">
        <f>+RA_PEN!AC12+MA_PEN!AC12+CI_PEN!AC12</f>
        <v>0</v>
      </c>
      <c r="AD12" s="8">
        <f>+RA_PEN!AD12+MA_PEN!AD12+CI_PEN!AD12</f>
        <v>0</v>
      </c>
      <c r="AE12" s="8">
        <f>+RA_PEN!AE12+MA_PEN!AE12+CI_PEN!AE12</f>
        <v>0</v>
      </c>
      <c r="AF12" s="8">
        <f>+RA_PEN!AF12+MA_PEN!AF12+CI_PEN!AF12</f>
        <v>0</v>
      </c>
      <c r="AG12" s="8">
        <f>+RA_PEN!AG12+MA_PEN!AG12+CI_PEN!AG12</f>
        <v>0</v>
      </c>
      <c r="AH12" s="8">
        <f>+RA_PEN!AH12+MA_PEN!AH12+CI_PEN!AH12</f>
        <v>0</v>
      </c>
      <c r="AI12" s="8">
        <f>+RA_PEN!AI12+MA_PEN!AI12+CI_PEN!AI12</f>
        <v>0</v>
      </c>
      <c r="AJ12" s="8">
        <f>+RA_PEN!AJ12+MA_PEN!AJ12+CI_PEN!AJ12</f>
        <v>0</v>
      </c>
      <c r="AK12" s="8">
        <f>+RA_PEN!AK12+MA_PEN!AK12+CI_PEN!AK12</f>
        <v>0</v>
      </c>
      <c r="AL12" s="8">
        <f>+RA_PEN!AL12+MA_PEN!AL12+CI_PEN!AL12</f>
        <v>0</v>
      </c>
      <c r="AM12" s="8">
        <f>+RA_PEN!AM12+MA_PEN!AM12+CI_PEN!AM12</f>
        <v>0</v>
      </c>
      <c r="AN12" s="8">
        <f>+RA_PEN!AN12+MA_PEN!AN12+CI_PEN!AN12</f>
        <v>0</v>
      </c>
      <c r="AO12" s="8">
        <f>+RA_PEN!AO12+MA_PEN!AO12+CI_PEN!AO12</f>
        <v>0</v>
      </c>
      <c r="AP12" s="8">
        <f>+RA_PEN!AP12+MA_PEN!AP12+CI_PEN!AP12</f>
        <v>0</v>
      </c>
      <c r="AQ12" s="8">
        <f>+RA_PEN!AQ12+MA_PEN!AQ12+CI_PEN!AQ12</f>
        <v>0</v>
      </c>
      <c r="AR12" s="8">
        <f>+RA_PEN!AR12+MA_PEN!AR12+CI_PEN!AR12</f>
        <v>0</v>
      </c>
      <c r="AS12" s="8">
        <f>+RA_PEN!AS12+MA_PEN!AS12+CI_PEN!AS12</f>
        <v>0</v>
      </c>
      <c r="AT12" s="8">
        <f>+RA_PEN!AT12+MA_PEN!AT12+CI_PEN!AT12</f>
        <v>0</v>
      </c>
      <c r="AU12" s="8">
        <f>+RA_PEN!AU12+MA_PEN!AU12+CI_PEN!AU12</f>
        <v>0</v>
      </c>
      <c r="AV12" s="8">
        <f>+RA_PEN!AV12+MA_PEN!AV12+CI_PEN!AV12</f>
        <v>0</v>
      </c>
      <c r="AW12" s="8">
        <f>+RA_PEN!AW12+MA_PEN!AW12+CI_PEN!AW12</f>
        <v>0</v>
      </c>
      <c r="AX12" s="8">
        <f>+RA_PEN!AX12+MA_PEN!AX12+CI_PEN!AX12</f>
        <v>0</v>
      </c>
      <c r="AY12" s="8">
        <f>+RA_PEN!AY12+MA_PEN!AY12+CI_PEN!AY12</f>
        <v>0</v>
      </c>
      <c r="AZ12" s="8">
        <f>+RA_PEN!AZ12+MA_PEN!AZ12+CI_PEN!AZ12</f>
        <v>0</v>
      </c>
      <c r="BA12" s="8">
        <f>+RA_PEN!BA12+MA_PEN!BA12+CI_PEN!BA12</f>
        <v>0</v>
      </c>
      <c r="BB12" s="8">
        <f>+RA_PEN!BB12+MA_PEN!BB12+CI_PEN!BB12</f>
        <v>0</v>
      </c>
      <c r="BC12" s="8">
        <f>+RA_PEN!BC12+MA_PEN!BC12+CI_PEN!BC12</f>
        <v>0</v>
      </c>
      <c r="BD12" s="8">
        <f>+RA_PEN!BD12+MA_PEN!BD12+CI_PEN!BD12</f>
        <v>0</v>
      </c>
      <c r="BE12" s="8">
        <f>+RA_PEN!BE12+MA_PEN!BE12+CI_PEN!BE12</f>
        <v>0</v>
      </c>
      <c r="BF12" s="8">
        <f>+RA_PEN!BF12+MA_PEN!BF12+CI_PEN!BF12</f>
        <v>0</v>
      </c>
      <c r="BG12" s="8">
        <f>+RA_PEN!BG12+MA_PEN!BG12+CI_PEN!BG12</f>
        <v>0</v>
      </c>
      <c r="BH12" s="8">
        <f>+RA_PEN!BH12+MA_PEN!BH12+CI_PEN!BH12</f>
        <v>0</v>
      </c>
      <c r="BI12" s="8">
        <f>+RA_PEN!BI12+MA_PEN!BI12+CI_PEN!BI12</f>
        <v>0</v>
      </c>
      <c r="BJ12" s="8">
        <f>+RA_PEN!BJ12+MA_PEN!BJ12+CI_PEN!BJ12</f>
        <v>0</v>
      </c>
      <c r="BK12" s="8">
        <f>+RA_PEN!BK12+MA_PEN!BK12+CI_PEN!BK12</f>
        <v>0</v>
      </c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>
        <f>+RA_PEN!D13+MA_PEN!D13+CI_PEN!D13</f>
        <v>0</v>
      </c>
      <c r="E13" s="8">
        <f>+RA_PEN!E13+MA_PEN!E13+CI_PEN!E13</f>
        <v>0</v>
      </c>
      <c r="F13" s="8">
        <f>+RA_PEN!F13+MA_PEN!F13+CI_PEN!F13</f>
        <v>0</v>
      </c>
      <c r="G13" s="8">
        <f>+RA_PEN!G13+MA_PEN!G13+CI_PEN!G13</f>
        <v>0</v>
      </c>
      <c r="H13" s="8">
        <f>+RA_PEN!H13+MA_PEN!H13+CI_PEN!H13</f>
        <v>0</v>
      </c>
      <c r="I13" s="8">
        <f>+RA_PEN!I13+MA_PEN!I13+CI_PEN!I13</f>
        <v>0</v>
      </c>
      <c r="J13" s="8">
        <f>+RA_PEN!J13+MA_PEN!J13+CI_PEN!J13</f>
        <v>0</v>
      </c>
      <c r="K13" s="8">
        <f>+RA_PEN!K13+MA_PEN!K13+CI_PEN!K13</f>
        <v>0</v>
      </c>
      <c r="L13" s="8">
        <f>+RA_PEN!L13+MA_PEN!L13+CI_PEN!L13</f>
        <v>0</v>
      </c>
      <c r="M13" s="8">
        <f>+RA_PEN!M13+MA_PEN!M13+CI_PEN!M13</f>
        <v>0</v>
      </c>
      <c r="N13" s="8">
        <f>+RA_PEN!N13+MA_PEN!N13+CI_PEN!N13</f>
        <v>0</v>
      </c>
      <c r="O13" s="8">
        <f>+RA_PEN!O13+MA_PEN!O13+CI_PEN!O13</f>
        <v>0</v>
      </c>
      <c r="P13" s="8">
        <f>+RA_PEN!P13+MA_PEN!P13+CI_PEN!P13</f>
        <v>0</v>
      </c>
      <c r="Q13" s="8">
        <f>+RA_PEN!Q13+MA_PEN!Q13+CI_PEN!Q13</f>
        <v>0</v>
      </c>
      <c r="R13" s="8">
        <f>+RA_PEN!R13+MA_PEN!R13+CI_PEN!R13</f>
        <v>0</v>
      </c>
      <c r="S13" s="8">
        <f>+RA_PEN!S13+MA_PEN!S13+CI_PEN!S13</f>
        <v>0</v>
      </c>
      <c r="T13" s="8">
        <f>+RA_PEN!T13+MA_PEN!T13+CI_PEN!T13</f>
        <v>0</v>
      </c>
      <c r="U13" s="8">
        <f>+RA_PEN!U13+MA_PEN!U13+CI_PEN!U13</f>
        <v>0</v>
      </c>
      <c r="V13" s="8">
        <f>+RA_PEN!V13+MA_PEN!V13+CI_PEN!V13</f>
        <v>0</v>
      </c>
      <c r="W13" s="8">
        <f>+RA_PEN!W13+MA_PEN!W13+CI_PEN!W13</f>
        <v>0</v>
      </c>
      <c r="X13" s="8">
        <f>+RA_PEN!X13+MA_PEN!X13+CI_PEN!X13</f>
        <v>0</v>
      </c>
      <c r="Y13" s="8">
        <f>+RA_PEN!Y13+MA_PEN!Y13+CI_PEN!Y13</f>
        <v>0</v>
      </c>
      <c r="Z13" s="8">
        <f>+RA_PEN!Z13+MA_PEN!Z13+CI_PEN!Z13</f>
        <v>0</v>
      </c>
      <c r="AA13" s="8">
        <f>+RA_PEN!AA13+MA_PEN!AA13+CI_PEN!AA13</f>
        <v>0</v>
      </c>
      <c r="AB13" s="8">
        <f>+RA_PEN!AB13+MA_PEN!AB13+CI_PEN!AB13</f>
        <v>0</v>
      </c>
      <c r="AC13" s="8">
        <f>+RA_PEN!AC13+MA_PEN!AC13+CI_PEN!AC13</f>
        <v>0</v>
      </c>
      <c r="AD13" s="8">
        <f>+RA_PEN!AD13+MA_PEN!AD13+CI_PEN!AD13</f>
        <v>0</v>
      </c>
      <c r="AE13" s="8">
        <f>+RA_PEN!AE13+MA_PEN!AE13+CI_PEN!AE13</f>
        <v>0</v>
      </c>
      <c r="AF13" s="8">
        <f>+RA_PEN!AF13+MA_PEN!AF13+CI_PEN!AF13</f>
        <v>0</v>
      </c>
      <c r="AG13" s="8">
        <f>+RA_PEN!AG13+MA_PEN!AG13+CI_PEN!AG13</f>
        <v>0</v>
      </c>
      <c r="AH13" s="8">
        <f>+RA_PEN!AH13+MA_PEN!AH13+CI_PEN!AH13</f>
        <v>0</v>
      </c>
      <c r="AI13" s="8">
        <f>+RA_PEN!AI13+MA_PEN!AI13+CI_PEN!AI13</f>
        <v>0</v>
      </c>
      <c r="AJ13" s="8">
        <f>+RA_PEN!AJ13+MA_PEN!AJ13+CI_PEN!AJ13</f>
        <v>0</v>
      </c>
      <c r="AK13" s="8">
        <f>+RA_PEN!AK13+MA_PEN!AK13+CI_PEN!AK13</f>
        <v>0</v>
      </c>
      <c r="AL13" s="8">
        <f>+RA_PEN!AL13+MA_PEN!AL13+CI_PEN!AL13</f>
        <v>0</v>
      </c>
      <c r="AM13" s="8">
        <f>+RA_PEN!AM13+MA_PEN!AM13+CI_PEN!AM13</f>
        <v>0</v>
      </c>
      <c r="AN13" s="8">
        <f>+RA_PEN!AN13+MA_PEN!AN13+CI_PEN!AN13</f>
        <v>0</v>
      </c>
      <c r="AO13" s="8">
        <f>+RA_PEN!AO13+MA_PEN!AO13+CI_PEN!AO13</f>
        <v>0</v>
      </c>
      <c r="AP13" s="8">
        <f>+RA_PEN!AP13+MA_PEN!AP13+CI_PEN!AP13</f>
        <v>0</v>
      </c>
      <c r="AQ13" s="8">
        <f>+RA_PEN!AQ13+MA_PEN!AQ13+CI_PEN!AQ13</f>
        <v>0</v>
      </c>
      <c r="AR13" s="8">
        <f>+RA_PEN!AR13+MA_PEN!AR13+CI_PEN!AR13</f>
        <v>0</v>
      </c>
      <c r="AS13" s="8">
        <f>+RA_PEN!AS13+MA_PEN!AS13+CI_PEN!AS13</f>
        <v>0</v>
      </c>
      <c r="AT13" s="8">
        <f>+RA_PEN!AT13+MA_PEN!AT13+CI_PEN!AT13</f>
        <v>0</v>
      </c>
      <c r="AU13" s="8">
        <f>+RA_PEN!AU13+MA_PEN!AU13+CI_PEN!AU13</f>
        <v>0</v>
      </c>
      <c r="AV13" s="8">
        <f>+RA_PEN!AV13+MA_PEN!AV13+CI_PEN!AV13</f>
        <v>0</v>
      </c>
      <c r="AW13" s="8">
        <f>+RA_PEN!AW13+MA_PEN!AW13+CI_PEN!AW13</f>
        <v>0</v>
      </c>
      <c r="AX13" s="8">
        <f>+RA_PEN!AX13+MA_PEN!AX13+CI_PEN!AX13</f>
        <v>0</v>
      </c>
      <c r="AY13" s="8">
        <f>+RA_PEN!AY13+MA_PEN!AY13+CI_PEN!AY13</f>
        <v>0</v>
      </c>
      <c r="AZ13" s="8">
        <f>+RA_PEN!AZ13+MA_PEN!AZ13+CI_PEN!AZ13</f>
        <v>0</v>
      </c>
      <c r="BA13" s="8">
        <f>+RA_PEN!BA13+MA_PEN!BA13+CI_PEN!BA13</f>
        <v>0</v>
      </c>
      <c r="BB13" s="8">
        <f>+RA_PEN!BB13+MA_PEN!BB13+CI_PEN!BB13</f>
        <v>0</v>
      </c>
      <c r="BC13" s="8">
        <f>+RA_PEN!BC13+MA_PEN!BC13+CI_PEN!BC13</f>
        <v>0</v>
      </c>
      <c r="BD13" s="8">
        <f>+RA_PEN!BD13+MA_PEN!BD13+CI_PEN!BD13</f>
        <v>0</v>
      </c>
      <c r="BE13" s="8">
        <f>+RA_PEN!BE13+MA_PEN!BE13+CI_PEN!BE13</f>
        <v>0</v>
      </c>
      <c r="BF13" s="8">
        <f>+RA_PEN!BF13+MA_PEN!BF13+CI_PEN!BF13</f>
        <v>0</v>
      </c>
      <c r="BG13" s="8">
        <f>+RA_PEN!BG13+MA_PEN!BG13+CI_PEN!BG13</f>
        <v>0</v>
      </c>
      <c r="BH13" s="8">
        <f>+RA_PEN!BH13+MA_PEN!BH13+CI_PEN!BH13</f>
        <v>0</v>
      </c>
      <c r="BI13" s="8">
        <f>+RA_PEN!BI13+MA_PEN!BI13+CI_PEN!BI13</f>
        <v>0</v>
      </c>
      <c r="BJ13" s="8">
        <f>+RA_PEN!BJ13+MA_PEN!BJ13+CI_PEN!BJ13</f>
        <v>0</v>
      </c>
      <c r="BK13" s="8">
        <f>+RA_PEN!BK13+MA_PEN!BK13+CI_PEN!BK13</f>
        <v>0</v>
      </c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>
        <f>+RA_PEN!D14+MA_PEN!D14+CI_PEN!D14</f>
        <v>0</v>
      </c>
      <c r="E14" s="8">
        <f>+RA_PEN!E14+MA_PEN!E14+CI_PEN!E14</f>
        <v>0</v>
      </c>
      <c r="F14" s="8">
        <f>+RA_PEN!F14+MA_PEN!F14+CI_PEN!F14</f>
        <v>0</v>
      </c>
      <c r="G14" s="8">
        <f>+RA_PEN!G14+MA_PEN!G14+CI_PEN!G14</f>
        <v>0</v>
      </c>
      <c r="H14" s="8">
        <f>+RA_PEN!H14+MA_PEN!H14+CI_PEN!H14</f>
        <v>0</v>
      </c>
      <c r="I14" s="8">
        <f>+RA_PEN!I14+MA_PEN!I14+CI_PEN!I14</f>
        <v>0</v>
      </c>
      <c r="J14" s="8">
        <f>+RA_PEN!J14+MA_PEN!J14+CI_PEN!J14</f>
        <v>0</v>
      </c>
      <c r="K14" s="8">
        <f>+RA_PEN!K14+MA_PEN!K14+CI_PEN!K14</f>
        <v>0</v>
      </c>
      <c r="L14" s="8">
        <f>+RA_PEN!L14+MA_PEN!L14+CI_PEN!L14</f>
        <v>0</v>
      </c>
      <c r="M14" s="8">
        <f>+RA_PEN!M14+MA_PEN!M14+CI_PEN!M14</f>
        <v>0</v>
      </c>
      <c r="N14" s="8">
        <f>+RA_PEN!N14+MA_PEN!N14+CI_PEN!N14</f>
        <v>0</v>
      </c>
      <c r="O14" s="8">
        <f>+RA_PEN!O14+MA_PEN!O14+CI_PEN!O14</f>
        <v>0</v>
      </c>
      <c r="P14" s="8">
        <f>+RA_PEN!P14+MA_PEN!P14+CI_PEN!P14</f>
        <v>0</v>
      </c>
      <c r="Q14" s="8">
        <f>+RA_PEN!Q14+MA_PEN!Q14+CI_PEN!Q14</f>
        <v>0</v>
      </c>
      <c r="R14" s="8">
        <f>+RA_PEN!R14+MA_PEN!R14+CI_PEN!R14</f>
        <v>0</v>
      </c>
      <c r="S14" s="8">
        <f>+RA_PEN!S14+MA_PEN!S14+CI_PEN!S14</f>
        <v>0</v>
      </c>
      <c r="T14" s="8">
        <f>+RA_PEN!T14+MA_PEN!T14+CI_PEN!T14</f>
        <v>0</v>
      </c>
      <c r="U14" s="8">
        <f>+RA_PEN!U14+MA_PEN!U14+CI_PEN!U14</f>
        <v>0</v>
      </c>
      <c r="V14" s="8">
        <f>+RA_PEN!V14+MA_PEN!V14+CI_PEN!V14</f>
        <v>0</v>
      </c>
      <c r="W14" s="8">
        <f>+RA_PEN!W14+MA_PEN!W14+CI_PEN!W14</f>
        <v>0</v>
      </c>
      <c r="X14" s="8">
        <f>+RA_PEN!X14+MA_PEN!X14+CI_PEN!X14</f>
        <v>0</v>
      </c>
      <c r="Y14" s="8">
        <f>+RA_PEN!Y14+MA_PEN!Y14+CI_PEN!Y14</f>
        <v>0</v>
      </c>
      <c r="Z14" s="8">
        <f>+RA_PEN!Z14+MA_PEN!Z14+CI_PEN!Z14</f>
        <v>0</v>
      </c>
      <c r="AA14" s="8">
        <f>+RA_PEN!AA14+MA_PEN!AA14+CI_PEN!AA14</f>
        <v>0</v>
      </c>
      <c r="AB14" s="8">
        <f>+RA_PEN!AB14+MA_PEN!AB14+CI_PEN!AB14</f>
        <v>0</v>
      </c>
      <c r="AC14" s="8">
        <f>+RA_PEN!AC14+MA_PEN!AC14+CI_PEN!AC14</f>
        <v>0</v>
      </c>
      <c r="AD14" s="8">
        <f>+RA_PEN!AD14+MA_PEN!AD14+CI_PEN!AD14</f>
        <v>0</v>
      </c>
      <c r="AE14" s="8">
        <f>+RA_PEN!AE14+MA_PEN!AE14+CI_PEN!AE14</f>
        <v>0</v>
      </c>
      <c r="AF14" s="8">
        <f>+RA_PEN!AF14+MA_PEN!AF14+CI_PEN!AF14</f>
        <v>0</v>
      </c>
      <c r="AG14" s="8">
        <f>+RA_PEN!AG14+MA_PEN!AG14+CI_PEN!AG14</f>
        <v>0</v>
      </c>
      <c r="AH14" s="8">
        <f>+RA_PEN!AH14+MA_PEN!AH14+CI_PEN!AH14</f>
        <v>0</v>
      </c>
      <c r="AI14" s="8">
        <f>+RA_PEN!AI14+MA_PEN!AI14+CI_PEN!AI14</f>
        <v>0</v>
      </c>
      <c r="AJ14" s="8">
        <f>+RA_PEN!AJ14+MA_PEN!AJ14+CI_PEN!AJ14</f>
        <v>0</v>
      </c>
      <c r="AK14" s="8">
        <f>+RA_PEN!AK14+MA_PEN!AK14+CI_PEN!AK14</f>
        <v>0</v>
      </c>
      <c r="AL14" s="8">
        <f>+RA_PEN!AL14+MA_PEN!AL14+CI_PEN!AL14</f>
        <v>0</v>
      </c>
      <c r="AM14" s="8">
        <f>+RA_PEN!AM14+MA_PEN!AM14+CI_PEN!AM14</f>
        <v>0</v>
      </c>
      <c r="AN14" s="8">
        <f>+RA_PEN!AN14+MA_PEN!AN14+CI_PEN!AN14</f>
        <v>0</v>
      </c>
      <c r="AO14" s="8">
        <f>+RA_PEN!AO14+MA_PEN!AO14+CI_PEN!AO14</f>
        <v>0</v>
      </c>
      <c r="AP14" s="8">
        <f>+RA_PEN!AP14+MA_PEN!AP14+CI_PEN!AP14</f>
        <v>0</v>
      </c>
      <c r="AQ14" s="8">
        <f>+RA_PEN!AQ14+MA_PEN!AQ14+CI_PEN!AQ14</f>
        <v>0</v>
      </c>
      <c r="AR14" s="8">
        <f>+RA_PEN!AR14+MA_PEN!AR14+CI_PEN!AR14</f>
        <v>0</v>
      </c>
      <c r="AS14" s="8">
        <f>+RA_PEN!AS14+MA_PEN!AS14+CI_PEN!AS14</f>
        <v>0</v>
      </c>
      <c r="AT14" s="8">
        <f>+RA_PEN!AT14+MA_PEN!AT14+CI_PEN!AT14</f>
        <v>0</v>
      </c>
      <c r="AU14" s="8">
        <f>+RA_PEN!AU14+MA_PEN!AU14+CI_PEN!AU14</f>
        <v>0</v>
      </c>
      <c r="AV14" s="8">
        <f>+RA_PEN!AV14+MA_PEN!AV14+CI_PEN!AV14</f>
        <v>0</v>
      </c>
      <c r="AW14" s="8">
        <f>+RA_PEN!AW14+MA_PEN!AW14+CI_PEN!AW14</f>
        <v>0</v>
      </c>
      <c r="AX14" s="8">
        <f>+RA_PEN!AX14+MA_PEN!AX14+CI_PEN!AX14</f>
        <v>0</v>
      </c>
      <c r="AY14" s="8">
        <f>+RA_PEN!AY14+MA_PEN!AY14+CI_PEN!AY14</f>
        <v>0</v>
      </c>
      <c r="AZ14" s="8">
        <f>+RA_PEN!AZ14+MA_PEN!AZ14+CI_PEN!AZ14</f>
        <v>0</v>
      </c>
      <c r="BA14" s="8">
        <f>+RA_PEN!BA14+MA_PEN!BA14+CI_PEN!BA14</f>
        <v>0</v>
      </c>
      <c r="BB14" s="8">
        <f>+RA_PEN!BB14+MA_PEN!BB14+CI_PEN!BB14</f>
        <v>0</v>
      </c>
      <c r="BC14" s="8">
        <f>+RA_PEN!BC14+MA_PEN!BC14+CI_PEN!BC14</f>
        <v>0</v>
      </c>
      <c r="BD14" s="8">
        <f>+RA_PEN!BD14+MA_PEN!BD14+CI_PEN!BD14</f>
        <v>0</v>
      </c>
      <c r="BE14" s="8">
        <f>+RA_PEN!BE14+MA_PEN!BE14+CI_PEN!BE14</f>
        <v>0</v>
      </c>
      <c r="BF14" s="8">
        <f>+RA_PEN!BF14+MA_PEN!BF14+CI_PEN!BF14</f>
        <v>0</v>
      </c>
      <c r="BG14" s="8">
        <f>+RA_PEN!BG14+MA_PEN!BG14+CI_PEN!BG14</f>
        <v>0</v>
      </c>
      <c r="BH14" s="8">
        <f>+RA_PEN!BH14+MA_PEN!BH14+CI_PEN!BH14</f>
        <v>0</v>
      </c>
      <c r="BI14" s="8">
        <f>+RA_PEN!BI14+MA_PEN!BI14+CI_PEN!BI14</f>
        <v>0</v>
      </c>
      <c r="BJ14" s="8">
        <f>+RA_PEN!BJ14+MA_PEN!BJ14+CI_PEN!BJ14</f>
        <v>0</v>
      </c>
      <c r="BK14" s="8">
        <f>+RA_PEN!BK14+MA_PEN!BK14+CI_PEN!BK14</f>
        <v>0</v>
      </c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>
        <f>+RA_PEN!D15+MA_PEN!D15+CI_PEN!D15</f>
        <v>0</v>
      </c>
      <c r="E15" s="8">
        <f>+RA_PEN!E15+MA_PEN!E15+CI_PEN!E15</f>
        <v>0</v>
      </c>
      <c r="F15" s="8">
        <f>+RA_PEN!F15+MA_PEN!F15+CI_PEN!F15</f>
        <v>0</v>
      </c>
      <c r="G15" s="8">
        <f>+RA_PEN!G15+MA_PEN!G15+CI_PEN!G15</f>
        <v>0</v>
      </c>
      <c r="H15" s="8">
        <f>+RA_PEN!H15+MA_PEN!H15+CI_PEN!H15</f>
        <v>0</v>
      </c>
      <c r="I15" s="8">
        <f>+RA_PEN!I15+MA_PEN!I15+CI_PEN!I15</f>
        <v>0</v>
      </c>
      <c r="J15" s="8">
        <f>+RA_PEN!J15+MA_PEN!J15+CI_PEN!J15</f>
        <v>0</v>
      </c>
      <c r="K15" s="8">
        <f>+RA_PEN!K15+MA_PEN!K15+CI_PEN!K15</f>
        <v>0</v>
      </c>
      <c r="L15" s="8">
        <f>+RA_PEN!L15+MA_PEN!L15+CI_PEN!L15</f>
        <v>0</v>
      </c>
      <c r="M15" s="8">
        <f>+RA_PEN!M15+MA_PEN!M15+CI_PEN!M15</f>
        <v>0</v>
      </c>
      <c r="N15" s="8">
        <f>+RA_PEN!N15+MA_PEN!N15+CI_PEN!N15</f>
        <v>0</v>
      </c>
      <c r="O15" s="8">
        <f>+RA_PEN!O15+MA_PEN!O15+CI_PEN!O15</f>
        <v>0</v>
      </c>
      <c r="P15" s="8">
        <f>+RA_PEN!P15+MA_PEN!P15+CI_PEN!P15</f>
        <v>0</v>
      </c>
      <c r="Q15" s="8">
        <f>+RA_PEN!Q15+MA_PEN!Q15+CI_PEN!Q15</f>
        <v>0</v>
      </c>
      <c r="R15" s="8">
        <f>+RA_PEN!R15+MA_PEN!R15+CI_PEN!R15</f>
        <v>0</v>
      </c>
      <c r="S15" s="8">
        <f>+RA_PEN!S15+MA_PEN!S15+CI_PEN!S15</f>
        <v>0</v>
      </c>
      <c r="T15" s="8">
        <f>+RA_PEN!T15+MA_PEN!T15+CI_PEN!T15</f>
        <v>0</v>
      </c>
      <c r="U15" s="8">
        <f>+RA_PEN!U15+MA_PEN!U15+CI_PEN!U15</f>
        <v>0</v>
      </c>
      <c r="V15" s="8">
        <f>+RA_PEN!V15+MA_PEN!V15+CI_PEN!V15</f>
        <v>0</v>
      </c>
      <c r="W15" s="8">
        <f>+RA_PEN!W15+MA_PEN!W15+CI_PEN!W15</f>
        <v>0</v>
      </c>
      <c r="X15" s="8">
        <f>+RA_PEN!X15+MA_PEN!X15+CI_PEN!X15</f>
        <v>0</v>
      </c>
      <c r="Y15" s="8">
        <f>+RA_PEN!Y15+MA_PEN!Y15+CI_PEN!Y15</f>
        <v>0</v>
      </c>
      <c r="Z15" s="8">
        <f>+RA_PEN!Z15+MA_PEN!Z15+CI_PEN!Z15</f>
        <v>0</v>
      </c>
      <c r="AA15" s="8">
        <f>+RA_PEN!AA15+MA_PEN!AA15+CI_PEN!AA15</f>
        <v>0</v>
      </c>
      <c r="AB15" s="8">
        <f>+RA_PEN!AB15+MA_PEN!AB15+CI_PEN!AB15</f>
        <v>0</v>
      </c>
      <c r="AC15" s="8">
        <f>+RA_PEN!AC15+MA_PEN!AC15+CI_PEN!AC15</f>
        <v>0</v>
      </c>
      <c r="AD15" s="8">
        <f>+RA_PEN!AD15+MA_PEN!AD15+CI_PEN!AD15</f>
        <v>0</v>
      </c>
      <c r="AE15" s="8">
        <f>+RA_PEN!AE15+MA_PEN!AE15+CI_PEN!AE15</f>
        <v>0</v>
      </c>
      <c r="AF15" s="8">
        <f>+RA_PEN!AF15+MA_PEN!AF15+CI_PEN!AF15</f>
        <v>0</v>
      </c>
      <c r="AG15" s="8">
        <f>+RA_PEN!AG15+MA_PEN!AG15+CI_PEN!AG15</f>
        <v>0</v>
      </c>
      <c r="AH15" s="8">
        <f>+RA_PEN!AH15+MA_PEN!AH15+CI_PEN!AH15</f>
        <v>0</v>
      </c>
      <c r="AI15" s="8">
        <f>+RA_PEN!AI15+MA_PEN!AI15+CI_PEN!AI15</f>
        <v>0</v>
      </c>
      <c r="AJ15" s="8">
        <f>+RA_PEN!AJ15+MA_PEN!AJ15+CI_PEN!AJ15</f>
        <v>0</v>
      </c>
      <c r="AK15" s="8">
        <f>+RA_PEN!AK15+MA_PEN!AK15+CI_PEN!AK15</f>
        <v>0</v>
      </c>
      <c r="AL15" s="8">
        <f>+RA_PEN!AL15+MA_PEN!AL15+CI_PEN!AL15</f>
        <v>0</v>
      </c>
      <c r="AM15" s="8">
        <f>+RA_PEN!AM15+MA_PEN!AM15+CI_PEN!AM15</f>
        <v>0</v>
      </c>
      <c r="AN15" s="8">
        <f>+RA_PEN!AN15+MA_PEN!AN15+CI_PEN!AN15</f>
        <v>0</v>
      </c>
      <c r="AO15" s="8">
        <f>+RA_PEN!AO15+MA_PEN!AO15+CI_PEN!AO15</f>
        <v>0</v>
      </c>
      <c r="AP15" s="8">
        <f>+RA_PEN!AP15+MA_PEN!AP15+CI_PEN!AP15</f>
        <v>0</v>
      </c>
      <c r="AQ15" s="8">
        <f>+RA_PEN!AQ15+MA_PEN!AQ15+CI_PEN!AQ15</f>
        <v>0</v>
      </c>
      <c r="AR15" s="8">
        <f>+RA_PEN!AR15+MA_PEN!AR15+CI_PEN!AR15</f>
        <v>0</v>
      </c>
      <c r="AS15" s="8">
        <f>+RA_PEN!AS15+MA_PEN!AS15+CI_PEN!AS15</f>
        <v>0</v>
      </c>
      <c r="AT15" s="8">
        <f>+RA_PEN!AT15+MA_PEN!AT15+CI_PEN!AT15</f>
        <v>0</v>
      </c>
      <c r="AU15" s="8">
        <f>+RA_PEN!AU15+MA_PEN!AU15+CI_PEN!AU15</f>
        <v>0</v>
      </c>
      <c r="AV15" s="8">
        <f>+RA_PEN!AV15+MA_PEN!AV15+CI_PEN!AV15</f>
        <v>0</v>
      </c>
      <c r="AW15" s="8">
        <f>+RA_PEN!AW15+MA_PEN!AW15+CI_PEN!AW15</f>
        <v>0</v>
      </c>
      <c r="AX15" s="8">
        <f>+RA_PEN!AX15+MA_PEN!AX15+CI_PEN!AX15</f>
        <v>0</v>
      </c>
      <c r="AY15" s="8">
        <f>+RA_PEN!AY15+MA_PEN!AY15+CI_PEN!AY15</f>
        <v>0</v>
      </c>
      <c r="AZ15" s="8">
        <f>+RA_PEN!AZ15+MA_PEN!AZ15+CI_PEN!AZ15</f>
        <v>0</v>
      </c>
      <c r="BA15" s="8">
        <f>+RA_PEN!BA15+MA_PEN!BA15+CI_PEN!BA15</f>
        <v>0</v>
      </c>
      <c r="BB15" s="8">
        <f>+RA_PEN!BB15+MA_PEN!BB15+CI_PEN!BB15</f>
        <v>0</v>
      </c>
      <c r="BC15" s="8">
        <f>+RA_PEN!BC15+MA_PEN!BC15+CI_PEN!BC15</f>
        <v>0</v>
      </c>
      <c r="BD15" s="8">
        <f>+RA_PEN!BD15+MA_PEN!BD15+CI_PEN!BD15</f>
        <v>0</v>
      </c>
      <c r="BE15" s="8">
        <f>+RA_PEN!BE15+MA_PEN!BE15+CI_PEN!BE15</f>
        <v>0</v>
      </c>
      <c r="BF15" s="8">
        <f>+RA_PEN!BF15+MA_PEN!BF15+CI_PEN!BF15</f>
        <v>0</v>
      </c>
      <c r="BG15" s="8">
        <f>+RA_PEN!BG15+MA_PEN!BG15+CI_PEN!BG15</f>
        <v>0</v>
      </c>
      <c r="BH15" s="8">
        <f>+RA_PEN!BH15+MA_PEN!BH15+CI_PEN!BH15</f>
        <v>0</v>
      </c>
      <c r="BI15" s="8">
        <f>+RA_PEN!BI15+MA_PEN!BI15+CI_PEN!BI15</f>
        <v>0</v>
      </c>
      <c r="BJ15" s="8">
        <f>+RA_PEN!BJ15+MA_PEN!BJ15+CI_PEN!BJ15</f>
        <v>0</v>
      </c>
      <c r="BK15" s="8">
        <f>+RA_PEN!BK15+MA_PEN!BK15+CI_PEN!BK15</f>
        <v>0</v>
      </c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>
        <f t="shared" ref="D16:BK16" si="8">SUM(D8:D15)</f>
        <v>0</v>
      </c>
      <c r="E16" s="53">
        <f t="shared" si="8"/>
        <v>0</v>
      </c>
      <c r="F16" s="53">
        <f t="shared" si="8"/>
        <v>0</v>
      </c>
      <c r="G16" s="53">
        <f t="shared" si="8"/>
        <v>0</v>
      </c>
      <c r="H16" s="53">
        <f t="shared" si="8"/>
        <v>0</v>
      </c>
      <c r="I16" s="53">
        <f t="shared" si="8"/>
        <v>0</v>
      </c>
      <c r="J16" s="53">
        <f t="shared" si="8"/>
        <v>0</v>
      </c>
      <c r="K16" s="53">
        <f t="shared" si="8"/>
        <v>0</v>
      </c>
      <c r="L16" s="53">
        <f t="shared" si="8"/>
        <v>0</v>
      </c>
      <c r="M16" s="53">
        <f t="shared" si="8"/>
        <v>0</v>
      </c>
      <c r="N16" s="53">
        <f t="shared" si="8"/>
        <v>0</v>
      </c>
      <c r="O16" s="53">
        <f t="shared" si="8"/>
        <v>0</v>
      </c>
      <c r="P16" s="53">
        <f t="shared" si="8"/>
        <v>0</v>
      </c>
      <c r="Q16" s="53">
        <f t="shared" si="8"/>
        <v>0</v>
      </c>
      <c r="R16" s="53">
        <f t="shared" si="8"/>
        <v>0</v>
      </c>
      <c r="S16" s="53">
        <f t="shared" si="8"/>
        <v>0</v>
      </c>
      <c r="T16" s="53">
        <f t="shared" si="8"/>
        <v>0</v>
      </c>
      <c r="U16" s="53">
        <f t="shared" si="8"/>
        <v>0</v>
      </c>
      <c r="V16" s="53">
        <f t="shared" si="8"/>
        <v>0</v>
      </c>
      <c r="W16" s="53">
        <f t="shared" si="8"/>
        <v>0</v>
      </c>
      <c r="X16" s="53">
        <f t="shared" si="8"/>
        <v>0</v>
      </c>
      <c r="Y16" s="53">
        <f t="shared" si="8"/>
        <v>0</v>
      </c>
      <c r="Z16" s="53">
        <f t="shared" si="8"/>
        <v>0</v>
      </c>
      <c r="AA16" s="53">
        <f t="shared" si="8"/>
        <v>0</v>
      </c>
      <c r="AB16" s="53">
        <f t="shared" si="8"/>
        <v>0</v>
      </c>
      <c r="AC16" s="53">
        <f t="shared" si="8"/>
        <v>0</v>
      </c>
      <c r="AD16" s="53">
        <f t="shared" si="8"/>
        <v>0</v>
      </c>
      <c r="AE16" s="53">
        <f t="shared" si="8"/>
        <v>0</v>
      </c>
      <c r="AF16" s="53">
        <f t="shared" si="8"/>
        <v>0</v>
      </c>
      <c r="AG16" s="53">
        <f t="shared" si="8"/>
        <v>0</v>
      </c>
      <c r="AH16" s="53">
        <f t="shared" si="8"/>
        <v>0</v>
      </c>
      <c r="AI16" s="53">
        <f t="shared" si="8"/>
        <v>0</v>
      </c>
      <c r="AJ16" s="53">
        <f t="shared" si="8"/>
        <v>0</v>
      </c>
      <c r="AK16" s="53">
        <f t="shared" si="8"/>
        <v>0</v>
      </c>
      <c r="AL16" s="53">
        <f t="shared" si="8"/>
        <v>0</v>
      </c>
      <c r="AM16" s="53">
        <f t="shared" si="8"/>
        <v>0</v>
      </c>
      <c r="AN16" s="53">
        <f t="shared" si="8"/>
        <v>0</v>
      </c>
      <c r="AO16" s="53">
        <f t="shared" si="8"/>
        <v>0</v>
      </c>
      <c r="AP16" s="53">
        <f t="shared" si="8"/>
        <v>0</v>
      </c>
      <c r="AQ16" s="53">
        <f t="shared" si="8"/>
        <v>0</v>
      </c>
      <c r="AR16" s="53">
        <f t="shared" si="8"/>
        <v>0</v>
      </c>
      <c r="AS16" s="53">
        <f t="shared" si="8"/>
        <v>0</v>
      </c>
      <c r="AT16" s="53">
        <f t="shared" si="8"/>
        <v>0</v>
      </c>
      <c r="AU16" s="53">
        <f t="shared" si="8"/>
        <v>0</v>
      </c>
      <c r="AV16" s="53">
        <f t="shared" si="8"/>
        <v>0</v>
      </c>
      <c r="AW16" s="53">
        <f t="shared" si="8"/>
        <v>0</v>
      </c>
      <c r="AX16" s="53">
        <f t="shared" si="8"/>
        <v>0</v>
      </c>
      <c r="AY16" s="53">
        <f t="shared" si="8"/>
        <v>0</v>
      </c>
      <c r="AZ16" s="53">
        <f t="shared" si="8"/>
        <v>1858074.6826000002</v>
      </c>
      <c r="BA16" s="53">
        <f t="shared" si="8"/>
        <v>1854331.1144999997</v>
      </c>
      <c r="BB16" s="53">
        <f t="shared" si="8"/>
        <v>1996722.4242</v>
      </c>
      <c r="BC16" s="53">
        <f t="shared" si="8"/>
        <v>1892385.5321</v>
      </c>
      <c r="BD16" s="53">
        <f t="shared" si="8"/>
        <v>1827408.1379999998</v>
      </c>
      <c r="BE16" s="53">
        <f t="shared" si="8"/>
        <v>1768188.4273999999</v>
      </c>
      <c r="BF16" s="53">
        <f t="shared" si="8"/>
        <v>1953252.9456</v>
      </c>
      <c r="BG16" s="53">
        <f t="shared" si="8"/>
        <v>1892717.1972000001</v>
      </c>
      <c r="BH16" s="53">
        <f t="shared" si="8"/>
        <v>1744110.3827999998</v>
      </c>
      <c r="BI16" s="53">
        <f t="shared" si="8"/>
        <v>1760778.3084</v>
      </c>
      <c r="BJ16" s="53">
        <f t="shared" si="8"/>
        <v>1852905.8947999999</v>
      </c>
      <c r="BK16" s="53">
        <f t="shared" si="8"/>
        <v>2074082.8504999999</v>
      </c>
      <c r="BO16" s="53">
        <f t="shared" ref="BO16:BT16" si="9">SUM(BO8:BO15)</f>
        <v>0</v>
      </c>
      <c r="BP16" s="53">
        <f t="shared" si="9"/>
        <v>1827408.1379999998</v>
      </c>
      <c r="BQ16" s="53">
        <f t="shared" si="9"/>
        <v>0</v>
      </c>
      <c r="BR16" s="53">
        <f t="shared" si="9"/>
        <v>0</v>
      </c>
      <c r="BS16" s="53">
        <f t="shared" si="9"/>
        <v>0</v>
      </c>
      <c r="BT16" s="53">
        <f t="shared" si="9"/>
        <v>0</v>
      </c>
    </row>
    <row r="17" spans="1:80" hidden="1" outlineLevel="1" x14ac:dyDescent="0.25">
      <c r="A17" s="11" t="s">
        <v>12</v>
      </c>
      <c r="C17" s="51"/>
      <c r="D17" s="8">
        <f>+RA_PEN!D17+MA_PEN!D17+CI_PEN!D17</f>
        <v>0</v>
      </c>
      <c r="E17" s="8">
        <f>+RA_PEN!E17+MA_PEN!E17+CI_PEN!E17</f>
        <v>0</v>
      </c>
      <c r="F17" s="8">
        <f>+RA_PEN!F17+MA_PEN!F17+CI_PEN!F17</f>
        <v>0</v>
      </c>
      <c r="G17" s="8">
        <f>+RA_PEN!G17+MA_PEN!G17+CI_PEN!G17</f>
        <v>0</v>
      </c>
      <c r="H17" s="8">
        <f>+RA_PEN!H17+MA_PEN!H17+CI_PEN!H17</f>
        <v>0</v>
      </c>
      <c r="I17" s="8">
        <f>+RA_PEN!I17+MA_PEN!I17+CI_PEN!I17</f>
        <v>0</v>
      </c>
      <c r="J17" s="8">
        <f>+RA_PEN!J17+MA_PEN!J17+CI_PEN!J17</f>
        <v>0</v>
      </c>
      <c r="K17" s="8">
        <f>+RA_PEN!K17+MA_PEN!K17+CI_PEN!K17</f>
        <v>0</v>
      </c>
      <c r="L17" s="8">
        <f>+RA_PEN!L17+MA_PEN!L17+CI_PEN!L17</f>
        <v>0</v>
      </c>
      <c r="M17" s="8">
        <f>+RA_PEN!M17+MA_PEN!M17+CI_PEN!M17</f>
        <v>0</v>
      </c>
      <c r="N17" s="8">
        <f>+RA_PEN!N17+MA_PEN!N17+CI_PEN!N17</f>
        <v>0</v>
      </c>
      <c r="O17" s="8">
        <f>+RA_PEN!O17+MA_PEN!O17+CI_PEN!O17</f>
        <v>0</v>
      </c>
      <c r="P17" s="8">
        <f>+RA_PEN!P17+MA_PEN!P17+CI_PEN!P17</f>
        <v>0</v>
      </c>
      <c r="Q17" s="8">
        <f>+RA_PEN!Q17+MA_PEN!Q17+CI_PEN!Q17</f>
        <v>0</v>
      </c>
      <c r="R17" s="8">
        <f>+RA_PEN!R17+MA_PEN!R17+CI_PEN!R17</f>
        <v>0</v>
      </c>
      <c r="S17" s="8">
        <f>+RA_PEN!S17+MA_PEN!S17+CI_PEN!S17</f>
        <v>0</v>
      </c>
      <c r="T17" s="8">
        <f>+RA_PEN!T17+MA_PEN!T17+CI_PEN!T17</f>
        <v>0</v>
      </c>
      <c r="U17" s="8">
        <f>+RA_PEN!U17+MA_PEN!U17+CI_PEN!U17</f>
        <v>0</v>
      </c>
      <c r="V17" s="8">
        <f>+RA_PEN!V17+MA_PEN!V17+CI_PEN!V17</f>
        <v>0</v>
      </c>
      <c r="W17" s="8">
        <f>+RA_PEN!W17+MA_PEN!W17+CI_PEN!W17</f>
        <v>0</v>
      </c>
      <c r="X17" s="8">
        <f>+RA_PEN!X17+MA_PEN!X17+CI_PEN!X17</f>
        <v>0</v>
      </c>
      <c r="Y17" s="8">
        <f>+RA_PEN!Y17+MA_PEN!Y17+CI_PEN!Y17</f>
        <v>0</v>
      </c>
      <c r="Z17" s="8">
        <f>+RA_PEN!Z17+MA_PEN!Z17+CI_PEN!Z17</f>
        <v>0</v>
      </c>
      <c r="AA17" s="8">
        <f>+RA_PEN!AA17+MA_PEN!AA17+CI_PEN!AA17</f>
        <v>0</v>
      </c>
      <c r="AB17" s="8">
        <f>+RA_PEN!AB17+MA_PEN!AB17+CI_PEN!AB17</f>
        <v>0</v>
      </c>
      <c r="AC17" s="8">
        <f>+RA_PEN!AC17+MA_PEN!AC17+CI_PEN!AC17</f>
        <v>0</v>
      </c>
      <c r="AD17" s="8">
        <f>+RA_PEN!AD17+MA_PEN!AD17+CI_PEN!AD17</f>
        <v>0</v>
      </c>
      <c r="AE17" s="8">
        <f>+RA_PEN!AE17+MA_PEN!AE17+CI_PEN!AE17</f>
        <v>0</v>
      </c>
      <c r="AF17" s="8">
        <f>+RA_PEN!AF17+MA_PEN!AF17+CI_PEN!AF17</f>
        <v>0</v>
      </c>
      <c r="AG17" s="8">
        <f>+RA_PEN!AG17+MA_PEN!AG17+CI_PEN!AG17</f>
        <v>0</v>
      </c>
      <c r="AH17" s="8">
        <f>+RA_PEN!AH17+MA_PEN!AH17+CI_PEN!AH17</f>
        <v>0</v>
      </c>
      <c r="AI17" s="8">
        <f>+RA_PEN!AI17+MA_PEN!AI17+CI_PEN!AI17</f>
        <v>0</v>
      </c>
      <c r="AJ17" s="8">
        <f>+RA_PEN!AJ17+MA_PEN!AJ17+CI_PEN!AJ17</f>
        <v>0</v>
      </c>
      <c r="AK17" s="8">
        <f>+RA_PEN!AK17+MA_PEN!AK17+CI_PEN!AK17</f>
        <v>0</v>
      </c>
      <c r="AL17" s="8">
        <f>+RA_PEN!AL17+MA_PEN!AL17+CI_PEN!AL17</f>
        <v>0</v>
      </c>
      <c r="AM17" s="8">
        <f>+RA_PEN!AM17+MA_PEN!AM17+CI_PEN!AM17</f>
        <v>0</v>
      </c>
      <c r="AN17" s="8">
        <f>+RA_PEN!AN17+MA_PEN!AN17+CI_PEN!AN17</f>
        <v>0</v>
      </c>
      <c r="AO17" s="8">
        <f>+RA_PEN!AO17+MA_PEN!AO17+CI_PEN!AO17</f>
        <v>0</v>
      </c>
      <c r="AP17" s="8">
        <f>+RA_PEN!AP17+MA_PEN!AP17+CI_PEN!AP17</f>
        <v>0</v>
      </c>
      <c r="AQ17" s="8">
        <f>+RA_PEN!AQ17+MA_PEN!AQ17+CI_PEN!AQ17</f>
        <v>0</v>
      </c>
      <c r="AR17" s="8">
        <f>+RA_PEN!AR17+MA_PEN!AR17+CI_PEN!AR17</f>
        <v>0</v>
      </c>
      <c r="AS17" s="8">
        <f>+RA_PEN!AS17+MA_PEN!AS17+CI_PEN!AS17</f>
        <v>0</v>
      </c>
      <c r="AT17" s="8">
        <f>+RA_PEN!AT17+MA_PEN!AT17+CI_PEN!AT17</f>
        <v>0</v>
      </c>
      <c r="AU17" s="8">
        <f>+RA_PEN!AU17+MA_PEN!AU17+CI_PEN!AU17</f>
        <v>0</v>
      </c>
      <c r="AV17" s="8">
        <f>+RA_PEN!AV17+MA_PEN!AV17+CI_PEN!AV17</f>
        <v>0</v>
      </c>
      <c r="AW17" s="8">
        <f>+RA_PEN!AW17+MA_PEN!AW17+CI_PEN!AW17</f>
        <v>0</v>
      </c>
      <c r="AX17" s="8">
        <f>+RA_PEN!AX17+MA_PEN!AX17+CI_PEN!AX17</f>
        <v>0</v>
      </c>
      <c r="AY17" s="8">
        <f>+RA_PEN!AY17+MA_PEN!AY17+CI_PEN!AY17</f>
        <v>0</v>
      </c>
      <c r="AZ17" s="8">
        <f>+RA_PEN!AZ17+MA_PEN!AZ17+CI_PEN!AZ17</f>
        <v>0</v>
      </c>
      <c r="BA17" s="8">
        <f>+RA_PEN!BA17+MA_PEN!BA17+CI_PEN!BA17</f>
        <v>0</v>
      </c>
      <c r="BB17" s="8">
        <f>+RA_PEN!BB17+MA_PEN!BB17+CI_PEN!BB17</f>
        <v>0</v>
      </c>
      <c r="BC17" s="8">
        <f>+RA_PEN!BC17+MA_PEN!BC17+CI_PEN!BC17</f>
        <v>0</v>
      </c>
      <c r="BD17" s="8">
        <f>+RA_PEN!BD17+MA_PEN!BD17+CI_PEN!BD17</f>
        <v>0</v>
      </c>
      <c r="BE17" s="8">
        <f>+RA_PEN!BE17+MA_PEN!BE17+CI_PEN!BE17</f>
        <v>0</v>
      </c>
      <c r="BF17" s="8">
        <f>+RA_PEN!BF17+MA_PEN!BF17+CI_PEN!BF17</f>
        <v>0</v>
      </c>
      <c r="BG17" s="8">
        <f>+RA_PEN!BG17+MA_PEN!BG17+CI_PEN!BG17</f>
        <v>0</v>
      </c>
      <c r="BH17" s="8">
        <f>+RA_PEN!BH17+MA_PEN!BH17+CI_PEN!BH17</f>
        <v>0</v>
      </c>
      <c r="BI17" s="8">
        <f>+RA_PEN!BI17+MA_PEN!BI17+CI_PEN!BI17</f>
        <v>0</v>
      </c>
      <c r="BJ17" s="8">
        <f>+RA_PEN!BJ17+MA_PEN!BJ17+CI_PEN!BJ17</f>
        <v>0</v>
      </c>
      <c r="BK17" s="8">
        <f>+RA_PEN!BK17+MA_PEN!BK17+CI_PEN!BK17</f>
        <v>0</v>
      </c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>
        <f>+RA_PEN!D18+MA_PEN!D18+CI_PEN!D18</f>
        <v>0</v>
      </c>
      <c r="E18" s="8">
        <f>+RA_PEN!E18+MA_PEN!E18+CI_PEN!E18</f>
        <v>0</v>
      </c>
      <c r="F18" s="8">
        <f>+RA_PEN!F18+MA_PEN!F18+CI_PEN!F18</f>
        <v>0</v>
      </c>
      <c r="G18" s="8">
        <f>+RA_PEN!G18+MA_PEN!G18+CI_PEN!G18</f>
        <v>0</v>
      </c>
      <c r="H18" s="8">
        <f>+RA_PEN!H18+MA_PEN!H18+CI_PEN!H18</f>
        <v>0</v>
      </c>
      <c r="I18" s="8">
        <f>+RA_PEN!I18+MA_PEN!I18+CI_PEN!I18</f>
        <v>0</v>
      </c>
      <c r="J18" s="8">
        <f>+RA_PEN!J18+MA_PEN!J18+CI_PEN!J18</f>
        <v>0</v>
      </c>
      <c r="K18" s="8">
        <f>+RA_PEN!K18+MA_PEN!K18+CI_PEN!K18</f>
        <v>0</v>
      </c>
      <c r="L18" s="8">
        <f>+RA_PEN!L18+MA_PEN!L18+CI_PEN!L18</f>
        <v>0</v>
      </c>
      <c r="M18" s="8">
        <f>+RA_PEN!M18+MA_PEN!M18+CI_PEN!M18</f>
        <v>0</v>
      </c>
      <c r="N18" s="8">
        <f>+RA_PEN!N18+MA_PEN!N18+CI_PEN!N18</f>
        <v>0</v>
      </c>
      <c r="O18" s="8">
        <f>+RA_PEN!O18+MA_PEN!O18+CI_PEN!O18</f>
        <v>0</v>
      </c>
      <c r="P18" s="8">
        <f>+RA_PEN!P18+MA_PEN!P18+CI_PEN!P18</f>
        <v>0</v>
      </c>
      <c r="Q18" s="8">
        <f>+RA_PEN!Q18+MA_PEN!Q18+CI_PEN!Q18</f>
        <v>0</v>
      </c>
      <c r="R18" s="8">
        <f>+RA_PEN!R18+MA_PEN!R18+CI_PEN!R18</f>
        <v>0</v>
      </c>
      <c r="S18" s="8">
        <f>+RA_PEN!S18+MA_PEN!S18+CI_PEN!S18</f>
        <v>0</v>
      </c>
      <c r="T18" s="8">
        <f>+RA_PEN!T18+MA_PEN!T18+CI_PEN!T18</f>
        <v>0</v>
      </c>
      <c r="U18" s="8">
        <f>+RA_PEN!U18+MA_PEN!U18+CI_PEN!U18</f>
        <v>0</v>
      </c>
      <c r="V18" s="8">
        <f>+RA_PEN!V18+MA_PEN!V18+CI_PEN!V18</f>
        <v>0</v>
      </c>
      <c r="W18" s="8">
        <f>+RA_PEN!W18+MA_PEN!W18+CI_PEN!W18</f>
        <v>0</v>
      </c>
      <c r="X18" s="8">
        <f>+RA_PEN!X18+MA_PEN!X18+CI_PEN!X18</f>
        <v>0</v>
      </c>
      <c r="Y18" s="8">
        <f>+RA_PEN!Y18+MA_PEN!Y18+CI_PEN!Y18</f>
        <v>0</v>
      </c>
      <c r="Z18" s="8">
        <f>+RA_PEN!Z18+MA_PEN!Z18+CI_PEN!Z18</f>
        <v>0</v>
      </c>
      <c r="AA18" s="8">
        <f>+RA_PEN!AA18+MA_PEN!AA18+CI_PEN!AA18</f>
        <v>0</v>
      </c>
      <c r="AB18" s="8">
        <f>+RA_PEN!AB18+MA_PEN!AB18+CI_PEN!AB18</f>
        <v>0</v>
      </c>
      <c r="AC18" s="8">
        <f>+RA_PEN!AC18+MA_PEN!AC18+CI_PEN!AC18</f>
        <v>0</v>
      </c>
      <c r="AD18" s="8">
        <f>+RA_PEN!AD18+MA_PEN!AD18+CI_PEN!AD18</f>
        <v>0</v>
      </c>
      <c r="AE18" s="8">
        <f>+RA_PEN!AE18+MA_PEN!AE18+CI_PEN!AE18</f>
        <v>0</v>
      </c>
      <c r="AF18" s="8">
        <f>+RA_PEN!AF18+MA_PEN!AF18+CI_PEN!AF18</f>
        <v>0</v>
      </c>
      <c r="AG18" s="8">
        <f>+RA_PEN!AG18+MA_PEN!AG18+CI_PEN!AG18</f>
        <v>0</v>
      </c>
      <c r="AH18" s="8">
        <f>+RA_PEN!AH18+MA_PEN!AH18+CI_PEN!AH18</f>
        <v>0</v>
      </c>
      <c r="AI18" s="8">
        <f>+RA_PEN!AI18+MA_PEN!AI18+CI_PEN!AI18</f>
        <v>0</v>
      </c>
      <c r="AJ18" s="8">
        <f>+RA_PEN!AJ18+MA_PEN!AJ18+CI_PEN!AJ18</f>
        <v>0</v>
      </c>
      <c r="AK18" s="8">
        <f>+RA_PEN!AK18+MA_PEN!AK18+CI_PEN!AK18</f>
        <v>0</v>
      </c>
      <c r="AL18" s="8">
        <f>+RA_PEN!AL18+MA_PEN!AL18+CI_PEN!AL18</f>
        <v>0</v>
      </c>
      <c r="AM18" s="8">
        <f>+RA_PEN!AM18+MA_PEN!AM18+CI_PEN!AM18</f>
        <v>0</v>
      </c>
      <c r="AN18" s="8">
        <f>+RA_PEN!AN18+MA_PEN!AN18+CI_PEN!AN18</f>
        <v>0</v>
      </c>
      <c r="AO18" s="8">
        <f>+RA_PEN!AO18+MA_PEN!AO18+CI_PEN!AO18</f>
        <v>0</v>
      </c>
      <c r="AP18" s="8">
        <f>+RA_PEN!AP18+MA_PEN!AP18+CI_PEN!AP18</f>
        <v>0</v>
      </c>
      <c r="AQ18" s="8">
        <f>+RA_PEN!AQ18+MA_PEN!AQ18+CI_PEN!AQ18</f>
        <v>0</v>
      </c>
      <c r="AR18" s="8">
        <f>+RA_PEN!AR18+MA_PEN!AR18+CI_PEN!AR18</f>
        <v>0</v>
      </c>
      <c r="AS18" s="8">
        <f>+RA_PEN!AS18+MA_PEN!AS18+CI_PEN!AS18</f>
        <v>0</v>
      </c>
      <c r="AT18" s="8">
        <f>+RA_PEN!AT18+MA_PEN!AT18+CI_PEN!AT18</f>
        <v>0</v>
      </c>
      <c r="AU18" s="8">
        <f>+RA_PEN!AU18+MA_PEN!AU18+CI_PEN!AU18</f>
        <v>0</v>
      </c>
      <c r="AV18" s="8">
        <f>+RA_PEN!AV18+MA_PEN!AV18+CI_PEN!AV18</f>
        <v>0</v>
      </c>
      <c r="AW18" s="8">
        <f>+RA_PEN!AW18+MA_PEN!AW18+CI_PEN!AW18</f>
        <v>0</v>
      </c>
      <c r="AX18" s="8">
        <f>+RA_PEN!AX18+MA_PEN!AX18+CI_PEN!AX18</f>
        <v>0</v>
      </c>
      <c r="AY18" s="8">
        <f>+RA_PEN!AY18+MA_PEN!AY18+CI_PEN!AY18</f>
        <v>0</v>
      </c>
      <c r="AZ18" s="8">
        <f>+RA_PEN!AZ18+MA_PEN!AZ18+CI_PEN!AZ18</f>
        <v>0</v>
      </c>
      <c r="BA18" s="8">
        <f>+RA_PEN!BA18+MA_PEN!BA18+CI_PEN!BA18</f>
        <v>0</v>
      </c>
      <c r="BB18" s="8">
        <f>+RA_PEN!BB18+MA_PEN!BB18+CI_PEN!BB18</f>
        <v>0</v>
      </c>
      <c r="BC18" s="8">
        <f>+RA_PEN!BC18+MA_PEN!BC18+CI_PEN!BC18</f>
        <v>0</v>
      </c>
      <c r="BD18" s="8">
        <f>+RA_PEN!BD18+MA_PEN!BD18+CI_PEN!BD18</f>
        <v>0</v>
      </c>
      <c r="BE18" s="8">
        <f>+RA_PEN!BE18+MA_PEN!BE18+CI_PEN!BE18</f>
        <v>0</v>
      </c>
      <c r="BF18" s="8">
        <f>+RA_PEN!BF18+MA_PEN!BF18+CI_PEN!BF18</f>
        <v>0</v>
      </c>
      <c r="BG18" s="8">
        <f>+RA_PEN!BG18+MA_PEN!BG18+CI_PEN!BG18</f>
        <v>0</v>
      </c>
      <c r="BH18" s="8">
        <f>+RA_PEN!BH18+MA_PEN!BH18+CI_PEN!BH18</f>
        <v>0</v>
      </c>
      <c r="BI18" s="8">
        <f>+RA_PEN!BI18+MA_PEN!BI18+CI_PEN!BI18</f>
        <v>0</v>
      </c>
      <c r="BJ18" s="8">
        <f>+RA_PEN!BJ18+MA_PEN!BJ18+CI_PEN!BJ18</f>
        <v>0</v>
      </c>
      <c r="BK18" s="8">
        <f>+RA_PEN!BK18+MA_PEN!BK18+CI_PEN!BK18</f>
        <v>0</v>
      </c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>
        <f>+RA_PEN!D19+MA_PEN!D19+CI_PEN!D19</f>
        <v>0</v>
      </c>
      <c r="E19" s="8">
        <f>+RA_PEN!E19+MA_PEN!E19+CI_PEN!E19</f>
        <v>0</v>
      </c>
      <c r="F19" s="8">
        <f>+RA_PEN!F19+MA_PEN!F19+CI_PEN!F19</f>
        <v>0</v>
      </c>
      <c r="G19" s="8">
        <f>+RA_PEN!G19+MA_PEN!G19+CI_PEN!G19</f>
        <v>0</v>
      </c>
      <c r="H19" s="8">
        <f>+RA_PEN!H19+MA_PEN!H19+CI_PEN!H19</f>
        <v>0</v>
      </c>
      <c r="I19" s="8">
        <f>+RA_PEN!I19+MA_PEN!I19+CI_PEN!I19</f>
        <v>0</v>
      </c>
      <c r="J19" s="8">
        <f>+RA_PEN!J19+MA_PEN!J19+CI_PEN!J19</f>
        <v>0</v>
      </c>
      <c r="K19" s="8">
        <f>+RA_PEN!K19+MA_PEN!K19+CI_PEN!K19</f>
        <v>0</v>
      </c>
      <c r="L19" s="8">
        <f>+RA_PEN!L19+MA_PEN!L19+CI_PEN!L19</f>
        <v>0</v>
      </c>
      <c r="M19" s="8">
        <f>+RA_PEN!M19+MA_PEN!M19+CI_PEN!M19</f>
        <v>0</v>
      </c>
      <c r="N19" s="8">
        <f>+RA_PEN!N19+MA_PEN!N19+CI_PEN!N19</f>
        <v>0</v>
      </c>
      <c r="O19" s="8">
        <f>+RA_PEN!O19+MA_PEN!O19+CI_PEN!O19</f>
        <v>0</v>
      </c>
      <c r="P19" s="8">
        <f>+RA_PEN!P19+MA_PEN!P19+CI_PEN!P19</f>
        <v>0</v>
      </c>
      <c r="Q19" s="8">
        <f>+RA_PEN!Q19+MA_PEN!Q19+CI_PEN!Q19</f>
        <v>0</v>
      </c>
      <c r="R19" s="8">
        <f>+RA_PEN!R19+MA_PEN!R19+CI_PEN!R19</f>
        <v>0</v>
      </c>
      <c r="S19" s="8">
        <f>+RA_PEN!S19+MA_PEN!S19+CI_PEN!S19</f>
        <v>0</v>
      </c>
      <c r="T19" s="8">
        <f>+RA_PEN!T19+MA_PEN!T19+CI_PEN!T19</f>
        <v>0</v>
      </c>
      <c r="U19" s="8">
        <f>+RA_PEN!U19+MA_PEN!U19+CI_PEN!U19</f>
        <v>0</v>
      </c>
      <c r="V19" s="8">
        <f>+RA_PEN!V19+MA_PEN!V19+CI_PEN!V19</f>
        <v>0</v>
      </c>
      <c r="W19" s="8">
        <f>+RA_PEN!W19+MA_PEN!W19+CI_PEN!W19</f>
        <v>0</v>
      </c>
      <c r="X19" s="8">
        <f>+RA_PEN!X19+MA_PEN!X19+CI_PEN!X19</f>
        <v>0</v>
      </c>
      <c r="Y19" s="8">
        <f>+RA_PEN!Y19+MA_PEN!Y19+CI_PEN!Y19</f>
        <v>0</v>
      </c>
      <c r="Z19" s="8">
        <f>+RA_PEN!Z19+MA_PEN!Z19+CI_PEN!Z19</f>
        <v>0</v>
      </c>
      <c r="AA19" s="8">
        <f>+RA_PEN!AA19+MA_PEN!AA19+CI_PEN!AA19</f>
        <v>0</v>
      </c>
      <c r="AB19" s="8">
        <f>+RA_PEN!AB19+MA_PEN!AB19+CI_PEN!AB19</f>
        <v>0</v>
      </c>
      <c r="AC19" s="8">
        <f>+RA_PEN!AC19+MA_PEN!AC19+CI_PEN!AC19</f>
        <v>0</v>
      </c>
      <c r="AD19" s="8">
        <f>+RA_PEN!AD19+MA_PEN!AD19+CI_PEN!AD19</f>
        <v>0</v>
      </c>
      <c r="AE19" s="8">
        <f>+RA_PEN!AE19+MA_PEN!AE19+CI_PEN!AE19</f>
        <v>0</v>
      </c>
      <c r="AF19" s="8">
        <f>+RA_PEN!AF19+MA_PEN!AF19+CI_PEN!AF19</f>
        <v>0</v>
      </c>
      <c r="AG19" s="8">
        <f>+RA_PEN!AG19+MA_PEN!AG19+CI_PEN!AG19</f>
        <v>0</v>
      </c>
      <c r="AH19" s="8">
        <f>+RA_PEN!AH19+MA_PEN!AH19+CI_PEN!AH19</f>
        <v>0</v>
      </c>
      <c r="AI19" s="8">
        <f>+RA_PEN!AI19+MA_PEN!AI19+CI_PEN!AI19</f>
        <v>0</v>
      </c>
      <c r="AJ19" s="8">
        <f>+RA_PEN!AJ19+MA_PEN!AJ19+CI_PEN!AJ19</f>
        <v>0</v>
      </c>
      <c r="AK19" s="8">
        <f>+RA_PEN!AK19+MA_PEN!AK19+CI_PEN!AK19</f>
        <v>0</v>
      </c>
      <c r="AL19" s="8">
        <f>+RA_PEN!AL19+MA_PEN!AL19+CI_PEN!AL19</f>
        <v>0</v>
      </c>
      <c r="AM19" s="8">
        <f>+RA_PEN!AM19+MA_PEN!AM19+CI_PEN!AM19</f>
        <v>0</v>
      </c>
      <c r="AN19" s="8">
        <f>+RA_PEN!AN19+MA_PEN!AN19+CI_PEN!AN19</f>
        <v>0</v>
      </c>
      <c r="AO19" s="8">
        <f>+RA_PEN!AO19+MA_PEN!AO19+CI_PEN!AO19</f>
        <v>0</v>
      </c>
      <c r="AP19" s="8">
        <f>+RA_PEN!AP19+MA_PEN!AP19+CI_PEN!AP19</f>
        <v>0</v>
      </c>
      <c r="AQ19" s="8">
        <f>+RA_PEN!AQ19+MA_PEN!AQ19+CI_PEN!AQ19</f>
        <v>0</v>
      </c>
      <c r="AR19" s="8">
        <f>+RA_PEN!AR19+MA_PEN!AR19+CI_PEN!AR19</f>
        <v>0</v>
      </c>
      <c r="AS19" s="8">
        <f>+RA_PEN!AS19+MA_PEN!AS19+CI_PEN!AS19</f>
        <v>0</v>
      </c>
      <c r="AT19" s="8">
        <f>+RA_PEN!AT19+MA_PEN!AT19+CI_PEN!AT19</f>
        <v>0</v>
      </c>
      <c r="AU19" s="8">
        <f>+RA_PEN!AU19+MA_PEN!AU19+CI_PEN!AU19</f>
        <v>0</v>
      </c>
      <c r="AV19" s="8">
        <f>+RA_PEN!AV19+MA_PEN!AV19+CI_PEN!AV19</f>
        <v>0</v>
      </c>
      <c r="AW19" s="8">
        <f>+RA_PEN!AW19+MA_PEN!AW19+CI_PEN!AW19</f>
        <v>0</v>
      </c>
      <c r="AX19" s="8">
        <f>+RA_PEN!AX19+MA_PEN!AX19+CI_PEN!AX19</f>
        <v>0</v>
      </c>
      <c r="AY19" s="8">
        <f>+RA_PEN!AY19+MA_PEN!AY19+CI_PEN!AY19</f>
        <v>0</v>
      </c>
      <c r="AZ19" s="8">
        <f>+RA_PEN!AZ19+MA_PEN!AZ19+CI_PEN!AZ19</f>
        <v>0</v>
      </c>
      <c r="BA19" s="8">
        <f>+RA_PEN!BA19+MA_PEN!BA19+CI_PEN!BA19</f>
        <v>0</v>
      </c>
      <c r="BB19" s="8">
        <f>+RA_PEN!BB19+MA_PEN!BB19+CI_PEN!BB19</f>
        <v>0</v>
      </c>
      <c r="BC19" s="8">
        <f>+RA_PEN!BC19+MA_PEN!BC19+CI_PEN!BC19</f>
        <v>0</v>
      </c>
      <c r="BD19" s="8">
        <f>+RA_PEN!BD19+MA_PEN!BD19+CI_PEN!BD19</f>
        <v>0</v>
      </c>
      <c r="BE19" s="8">
        <f>+RA_PEN!BE19+MA_PEN!BE19+CI_PEN!BE19</f>
        <v>0</v>
      </c>
      <c r="BF19" s="8">
        <f>+RA_PEN!BF19+MA_PEN!BF19+CI_PEN!BF19</f>
        <v>0</v>
      </c>
      <c r="BG19" s="8">
        <f>+RA_PEN!BG19+MA_PEN!BG19+CI_PEN!BG19</f>
        <v>0</v>
      </c>
      <c r="BH19" s="8">
        <f>+RA_PEN!BH19+MA_PEN!BH19+CI_PEN!BH19</f>
        <v>0</v>
      </c>
      <c r="BI19" s="8">
        <f>+RA_PEN!BI19+MA_PEN!BI19+CI_PEN!BI19</f>
        <v>0</v>
      </c>
      <c r="BJ19" s="8">
        <f>+RA_PEN!BJ19+MA_PEN!BJ19+CI_PEN!BJ19</f>
        <v>0</v>
      </c>
      <c r="BK19" s="8">
        <f>+RA_PEN!BK19+MA_PEN!BK19+CI_PEN!BK19</f>
        <v>0</v>
      </c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>
        <f>+RA_PEN!D20+MA_PEN!D20+CI_PEN!D20</f>
        <v>0</v>
      </c>
      <c r="E20" s="8">
        <f>+RA_PEN!E20+MA_PEN!E20+CI_PEN!E20</f>
        <v>0</v>
      </c>
      <c r="F20" s="8">
        <f>+RA_PEN!F20+MA_PEN!F20+CI_PEN!F20</f>
        <v>0</v>
      </c>
      <c r="G20" s="8">
        <f>+RA_PEN!G20+MA_PEN!G20+CI_PEN!G20</f>
        <v>0</v>
      </c>
      <c r="H20" s="8">
        <f>+RA_PEN!H20+MA_PEN!H20+CI_PEN!H20</f>
        <v>0</v>
      </c>
      <c r="I20" s="8">
        <f>+RA_PEN!I20+MA_PEN!I20+CI_PEN!I20</f>
        <v>0</v>
      </c>
      <c r="J20" s="8">
        <f>+RA_PEN!J20+MA_PEN!J20+CI_PEN!J20</f>
        <v>0</v>
      </c>
      <c r="K20" s="8">
        <f>+RA_PEN!K20+MA_PEN!K20+CI_PEN!K20</f>
        <v>0</v>
      </c>
      <c r="L20" s="8">
        <f>+RA_PEN!L20+MA_PEN!L20+CI_PEN!L20</f>
        <v>0</v>
      </c>
      <c r="M20" s="8">
        <f>+RA_PEN!M20+MA_PEN!M20+CI_PEN!M20</f>
        <v>0</v>
      </c>
      <c r="N20" s="8">
        <f>+RA_PEN!N20+MA_PEN!N20+CI_PEN!N20</f>
        <v>0</v>
      </c>
      <c r="O20" s="8">
        <f>+RA_PEN!O20+MA_PEN!O20+CI_PEN!O20</f>
        <v>0</v>
      </c>
      <c r="P20" s="8">
        <f>+RA_PEN!P20+MA_PEN!P20+CI_PEN!P20</f>
        <v>0</v>
      </c>
      <c r="Q20" s="8">
        <f>+RA_PEN!Q20+MA_PEN!Q20+CI_PEN!Q20</f>
        <v>0</v>
      </c>
      <c r="R20" s="8">
        <f>+RA_PEN!R20+MA_PEN!R20+CI_PEN!R20</f>
        <v>0</v>
      </c>
      <c r="S20" s="8">
        <f>+RA_PEN!S20+MA_PEN!S20+CI_PEN!S20</f>
        <v>0</v>
      </c>
      <c r="T20" s="8">
        <f>+RA_PEN!T20+MA_PEN!T20+CI_PEN!T20</f>
        <v>0</v>
      </c>
      <c r="U20" s="8">
        <f>+RA_PEN!U20+MA_PEN!U20+CI_PEN!U20</f>
        <v>0</v>
      </c>
      <c r="V20" s="8">
        <f>+RA_PEN!V20+MA_PEN!V20+CI_PEN!V20</f>
        <v>0</v>
      </c>
      <c r="W20" s="8">
        <f>+RA_PEN!W20+MA_PEN!W20+CI_PEN!W20</f>
        <v>0</v>
      </c>
      <c r="X20" s="8">
        <f>+RA_PEN!X20+MA_PEN!X20+CI_PEN!X20</f>
        <v>0</v>
      </c>
      <c r="Y20" s="8">
        <f>+RA_PEN!Y20+MA_PEN!Y20+CI_PEN!Y20</f>
        <v>0</v>
      </c>
      <c r="Z20" s="8">
        <f>+RA_PEN!Z20+MA_PEN!Z20+CI_PEN!Z20</f>
        <v>0</v>
      </c>
      <c r="AA20" s="8">
        <f>+RA_PEN!AA20+MA_PEN!AA20+CI_PEN!AA20</f>
        <v>0</v>
      </c>
      <c r="AB20" s="8">
        <f>+RA_PEN!AB20+MA_PEN!AB20+CI_PEN!AB20</f>
        <v>0</v>
      </c>
      <c r="AC20" s="8">
        <f>+RA_PEN!AC20+MA_PEN!AC20+CI_PEN!AC20</f>
        <v>0</v>
      </c>
      <c r="AD20" s="8">
        <f>+RA_PEN!AD20+MA_PEN!AD20+CI_PEN!AD20</f>
        <v>0</v>
      </c>
      <c r="AE20" s="8">
        <f>+RA_PEN!AE20+MA_PEN!AE20+CI_PEN!AE20</f>
        <v>0</v>
      </c>
      <c r="AF20" s="8">
        <f>+RA_PEN!AF20+MA_PEN!AF20+CI_PEN!AF20</f>
        <v>0</v>
      </c>
      <c r="AG20" s="8">
        <f>+RA_PEN!AG20+MA_PEN!AG20+CI_PEN!AG20</f>
        <v>0</v>
      </c>
      <c r="AH20" s="8">
        <f>+RA_PEN!AH20+MA_PEN!AH20+CI_PEN!AH20</f>
        <v>0</v>
      </c>
      <c r="AI20" s="8">
        <f>+RA_PEN!AI20+MA_PEN!AI20+CI_PEN!AI20</f>
        <v>0</v>
      </c>
      <c r="AJ20" s="8">
        <f>+RA_PEN!AJ20+MA_PEN!AJ20+CI_PEN!AJ20</f>
        <v>0</v>
      </c>
      <c r="AK20" s="8">
        <f>+RA_PEN!AK20+MA_PEN!AK20+CI_PEN!AK20</f>
        <v>0</v>
      </c>
      <c r="AL20" s="8">
        <f>+RA_PEN!AL20+MA_PEN!AL20+CI_PEN!AL20</f>
        <v>0</v>
      </c>
      <c r="AM20" s="8">
        <f>+RA_PEN!AM20+MA_PEN!AM20+CI_PEN!AM20</f>
        <v>0</v>
      </c>
      <c r="AN20" s="8">
        <f>+RA_PEN!AN20+MA_PEN!AN20+CI_PEN!AN20</f>
        <v>0</v>
      </c>
      <c r="AO20" s="8">
        <f>+RA_PEN!AO20+MA_PEN!AO20+CI_PEN!AO20</f>
        <v>0</v>
      </c>
      <c r="AP20" s="8">
        <f>+RA_PEN!AP20+MA_PEN!AP20+CI_PEN!AP20</f>
        <v>0</v>
      </c>
      <c r="AQ20" s="8">
        <f>+RA_PEN!AQ20+MA_PEN!AQ20+CI_PEN!AQ20</f>
        <v>0</v>
      </c>
      <c r="AR20" s="8">
        <f>+RA_PEN!AR20+MA_PEN!AR20+CI_PEN!AR20</f>
        <v>0</v>
      </c>
      <c r="AS20" s="8">
        <f>+RA_PEN!AS20+MA_PEN!AS20+CI_PEN!AS20</f>
        <v>0</v>
      </c>
      <c r="AT20" s="8">
        <f>+RA_PEN!AT20+MA_PEN!AT20+CI_PEN!AT20</f>
        <v>0</v>
      </c>
      <c r="AU20" s="8">
        <f>+RA_PEN!AU20+MA_PEN!AU20+CI_PEN!AU20</f>
        <v>0</v>
      </c>
      <c r="AV20" s="8">
        <f>+RA_PEN!AV20+MA_PEN!AV20+CI_PEN!AV20</f>
        <v>0</v>
      </c>
      <c r="AW20" s="8">
        <f>+RA_PEN!AW20+MA_PEN!AW20+CI_PEN!AW20</f>
        <v>0</v>
      </c>
      <c r="AX20" s="8">
        <f>+RA_PEN!AX20+MA_PEN!AX20+CI_PEN!AX20</f>
        <v>0</v>
      </c>
      <c r="AY20" s="8">
        <f>+RA_PEN!AY20+MA_PEN!AY20+CI_PEN!AY20</f>
        <v>0</v>
      </c>
      <c r="AZ20" s="8">
        <f>+RA_PEN!AZ20+MA_PEN!AZ20+CI_PEN!AZ20</f>
        <v>0</v>
      </c>
      <c r="BA20" s="8">
        <f>+RA_PEN!BA20+MA_PEN!BA20+CI_PEN!BA20</f>
        <v>0</v>
      </c>
      <c r="BB20" s="8">
        <f>+RA_PEN!BB20+MA_PEN!BB20+CI_PEN!BB20</f>
        <v>0</v>
      </c>
      <c r="BC20" s="8">
        <f>+RA_PEN!BC20+MA_PEN!BC20+CI_PEN!BC20</f>
        <v>0</v>
      </c>
      <c r="BD20" s="8">
        <f>+RA_PEN!BD20+MA_PEN!BD20+CI_PEN!BD20</f>
        <v>0</v>
      </c>
      <c r="BE20" s="8">
        <f>+RA_PEN!BE20+MA_PEN!BE20+CI_PEN!BE20</f>
        <v>0</v>
      </c>
      <c r="BF20" s="8">
        <f>+RA_PEN!BF20+MA_PEN!BF20+CI_PEN!BF20</f>
        <v>0</v>
      </c>
      <c r="BG20" s="8">
        <f>+RA_PEN!BG20+MA_PEN!BG20+CI_PEN!BG20</f>
        <v>0</v>
      </c>
      <c r="BH20" s="8">
        <f>+RA_PEN!BH20+MA_PEN!BH20+CI_PEN!BH20</f>
        <v>0</v>
      </c>
      <c r="BI20" s="8">
        <f>+RA_PEN!BI20+MA_PEN!BI20+CI_PEN!BI20</f>
        <v>0</v>
      </c>
      <c r="BJ20" s="8">
        <f>+RA_PEN!BJ20+MA_PEN!BJ20+CI_PEN!BJ20</f>
        <v>0</v>
      </c>
      <c r="BK20" s="8">
        <f>+RA_PEN!BK20+MA_PEN!BK20+CI_PEN!BK20</f>
        <v>0</v>
      </c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>
        <f>+RA_PEN!D21+MA_PEN!D21+CI_PEN!D21</f>
        <v>0</v>
      </c>
      <c r="E21" s="8">
        <f>+RA_PEN!E21+MA_PEN!E21+CI_PEN!E21</f>
        <v>0</v>
      </c>
      <c r="F21" s="8">
        <f>+RA_PEN!F21+MA_PEN!F21+CI_PEN!F21</f>
        <v>0</v>
      </c>
      <c r="G21" s="8">
        <f>+RA_PEN!G21+MA_PEN!G21+CI_PEN!G21</f>
        <v>0</v>
      </c>
      <c r="H21" s="8">
        <f>+RA_PEN!H21+MA_PEN!H21+CI_PEN!H21</f>
        <v>0</v>
      </c>
      <c r="I21" s="8">
        <f>+RA_PEN!I21+MA_PEN!I21+CI_PEN!I21</f>
        <v>0</v>
      </c>
      <c r="J21" s="8">
        <f>+RA_PEN!J21+MA_PEN!J21+CI_PEN!J21</f>
        <v>0</v>
      </c>
      <c r="K21" s="8">
        <f>+RA_PEN!K21+MA_PEN!K21+CI_PEN!K21</f>
        <v>0</v>
      </c>
      <c r="L21" s="8">
        <f>+RA_PEN!L21+MA_PEN!L21+CI_PEN!L21</f>
        <v>0</v>
      </c>
      <c r="M21" s="8">
        <f>+RA_PEN!M21+MA_PEN!M21+CI_PEN!M21</f>
        <v>0</v>
      </c>
      <c r="N21" s="8">
        <f>+RA_PEN!N21+MA_PEN!N21+CI_PEN!N21</f>
        <v>0</v>
      </c>
      <c r="O21" s="8">
        <f>+RA_PEN!O21+MA_PEN!O21+CI_PEN!O21</f>
        <v>0</v>
      </c>
      <c r="P21" s="8">
        <f>+RA_PEN!P21+MA_PEN!P21+CI_PEN!P21</f>
        <v>0</v>
      </c>
      <c r="Q21" s="8">
        <f>+RA_PEN!Q21+MA_PEN!Q21+CI_PEN!Q21</f>
        <v>0</v>
      </c>
      <c r="R21" s="8">
        <f>+RA_PEN!R21+MA_PEN!R21+CI_PEN!R21</f>
        <v>0</v>
      </c>
      <c r="S21" s="8">
        <f>+RA_PEN!S21+MA_PEN!S21+CI_PEN!S21</f>
        <v>0</v>
      </c>
      <c r="T21" s="8">
        <f>+RA_PEN!T21+MA_PEN!T21+CI_PEN!T21</f>
        <v>0</v>
      </c>
      <c r="U21" s="8">
        <f>+RA_PEN!U21+MA_PEN!U21+CI_PEN!U21</f>
        <v>0</v>
      </c>
      <c r="V21" s="8">
        <f>+RA_PEN!V21+MA_PEN!V21+CI_PEN!V21</f>
        <v>0</v>
      </c>
      <c r="W21" s="8">
        <f>+RA_PEN!W21+MA_PEN!W21+CI_PEN!W21</f>
        <v>0</v>
      </c>
      <c r="X21" s="8">
        <f>+RA_PEN!X21+MA_PEN!X21+CI_PEN!X21</f>
        <v>0</v>
      </c>
      <c r="Y21" s="8">
        <f>+RA_PEN!Y21+MA_PEN!Y21+CI_PEN!Y21</f>
        <v>0</v>
      </c>
      <c r="Z21" s="8">
        <f>+RA_PEN!Z21+MA_PEN!Z21+CI_PEN!Z21</f>
        <v>0</v>
      </c>
      <c r="AA21" s="8">
        <f>+RA_PEN!AA21+MA_PEN!AA21+CI_PEN!AA21</f>
        <v>0</v>
      </c>
      <c r="AB21" s="8">
        <f>+RA_PEN!AB21+MA_PEN!AB21+CI_PEN!AB21</f>
        <v>0</v>
      </c>
      <c r="AC21" s="8">
        <f>+RA_PEN!AC21+MA_PEN!AC21+CI_PEN!AC21</f>
        <v>0</v>
      </c>
      <c r="AD21" s="8">
        <f>+RA_PEN!AD21+MA_PEN!AD21+CI_PEN!AD21</f>
        <v>0</v>
      </c>
      <c r="AE21" s="8">
        <f>+RA_PEN!AE21+MA_PEN!AE21+CI_PEN!AE21</f>
        <v>0</v>
      </c>
      <c r="AF21" s="8">
        <f>+RA_PEN!AF21+MA_PEN!AF21+CI_PEN!AF21</f>
        <v>0</v>
      </c>
      <c r="AG21" s="8">
        <f>+RA_PEN!AG21+MA_PEN!AG21+CI_PEN!AG21</f>
        <v>0</v>
      </c>
      <c r="AH21" s="8">
        <f>+RA_PEN!AH21+MA_PEN!AH21+CI_PEN!AH21</f>
        <v>0</v>
      </c>
      <c r="AI21" s="8">
        <f>+RA_PEN!AI21+MA_PEN!AI21+CI_PEN!AI21</f>
        <v>0</v>
      </c>
      <c r="AJ21" s="8">
        <f>+RA_PEN!AJ21+MA_PEN!AJ21+CI_PEN!AJ21</f>
        <v>0</v>
      </c>
      <c r="AK21" s="8">
        <f>+RA_PEN!AK21+MA_PEN!AK21+CI_PEN!AK21</f>
        <v>0</v>
      </c>
      <c r="AL21" s="8">
        <f>+RA_PEN!AL21+MA_PEN!AL21+CI_PEN!AL21</f>
        <v>0</v>
      </c>
      <c r="AM21" s="8">
        <f>+RA_PEN!AM21+MA_PEN!AM21+CI_PEN!AM21</f>
        <v>0</v>
      </c>
      <c r="AN21" s="8">
        <f>+RA_PEN!AN21+MA_PEN!AN21+CI_PEN!AN21</f>
        <v>0</v>
      </c>
      <c r="AO21" s="8">
        <f>+RA_PEN!AO21+MA_PEN!AO21+CI_PEN!AO21</f>
        <v>0</v>
      </c>
      <c r="AP21" s="8">
        <f>+RA_PEN!AP21+MA_PEN!AP21+CI_PEN!AP21</f>
        <v>0</v>
      </c>
      <c r="AQ21" s="8">
        <f>+RA_PEN!AQ21+MA_PEN!AQ21+CI_PEN!AQ21</f>
        <v>0</v>
      </c>
      <c r="AR21" s="8">
        <f>+RA_PEN!AR21+MA_PEN!AR21+CI_PEN!AR21</f>
        <v>0</v>
      </c>
      <c r="AS21" s="8">
        <f>+RA_PEN!AS21+MA_PEN!AS21+CI_PEN!AS21</f>
        <v>0</v>
      </c>
      <c r="AT21" s="8">
        <f>+RA_PEN!AT21+MA_PEN!AT21+CI_PEN!AT21</f>
        <v>0</v>
      </c>
      <c r="AU21" s="8">
        <f>+RA_PEN!AU21+MA_PEN!AU21+CI_PEN!AU21</f>
        <v>0</v>
      </c>
      <c r="AV21" s="8">
        <f>+RA_PEN!AV21+MA_PEN!AV21+CI_PEN!AV21</f>
        <v>0</v>
      </c>
      <c r="AW21" s="8">
        <f>+RA_PEN!AW21+MA_PEN!AW21+CI_PEN!AW21</f>
        <v>0</v>
      </c>
      <c r="AX21" s="8">
        <f>+RA_PEN!AX21+MA_PEN!AX21+CI_PEN!AX21</f>
        <v>0</v>
      </c>
      <c r="AY21" s="8">
        <f>+RA_PEN!AY21+MA_PEN!AY21+CI_PEN!AY21</f>
        <v>0</v>
      </c>
      <c r="AZ21" s="8">
        <f>+RA_PEN!AZ21+MA_PEN!AZ21+CI_PEN!AZ21</f>
        <v>0</v>
      </c>
      <c r="BA21" s="8">
        <f>+RA_PEN!BA21+MA_PEN!BA21+CI_PEN!BA21</f>
        <v>0</v>
      </c>
      <c r="BB21" s="8">
        <f>+RA_PEN!BB21+MA_PEN!BB21+CI_PEN!BB21</f>
        <v>0</v>
      </c>
      <c r="BC21" s="8">
        <f>+RA_PEN!BC21+MA_PEN!BC21+CI_PEN!BC21</f>
        <v>0</v>
      </c>
      <c r="BD21" s="8">
        <f>+RA_PEN!BD21+MA_PEN!BD21+CI_PEN!BD21</f>
        <v>0</v>
      </c>
      <c r="BE21" s="8">
        <f>+RA_PEN!BE21+MA_PEN!BE21+CI_PEN!BE21</f>
        <v>0</v>
      </c>
      <c r="BF21" s="8">
        <f>+RA_PEN!BF21+MA_PEN!BF21+CI_PEN!BF21</f>
        <v>0</v>
      </c>
      <c r="BG21" s="8">
        <f>+RA_PEN!BG21+MA_PEN!BG21+CI_PEN!BG21</f>
        <v>0</v>
      </c>
      <c r="BH21" s="8">
        <f>+RA_PEN!BH21+MA_PEN!BH21+CI_PEN!BH21</f>
        <v>0</v>
      </c>
      <c r="BI21" s="8">
        <f>+RA_PEN!BI21+MA_PEN!BI21+CI_PEN!BI21</f>
        <v>0</v>
      </c>
      <c r="BJ21" s="8">
        <f>+RA_PEN!BJ21+MA_PEN!BJ21+CI_PEN!BJ21</f>
        <v>0</v>
      </c>
      <c r="BK21" s="8">
        <f>+RA_PEN!BK21+MA_PEN!BK21+CI_PEN!BK21</f>
        <v>0</v>
      </c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>
        <f>+RA_PEN!D22+MA_PEN!D22+CI_PEN!D22</f>
        <v>0</v>
      </c>
      <c r="E22" s="8">
        <f>+RA_PEN!E22+MA_PEN!E22+CI_PEN!E22</f>
        <v>0</v>
      </c>
      <c r="F22" s="8">
        <f>+RA_PEN!F22+MA_PEN!F22+CI_PEN!F22</f>
        <v>0</v>
      </c>
      <c r="G22" s="8">
        <f>+RA_PEN!G22+MA_PEN!G22+CI_PEN!G22</f>
        <v>0</v>
      </c>
      <c r="H22" s="8">
        <f>+RA_PEN!H22+MA_PEN!H22+CI_PEN!H22</f>
        <v>0</v>
      </c>
      <c r="I22" s="8">
        <f>+RA_PEN!I22+MA_PEN!I22+CI_PEN!I22</f>
        <v>0</v>
      </c>
      <c r="J22" s="8">
        <f>+RA_PEN!J22+MA_PEN!J22+CI_PEN!J22</f>
        <v>0</v>
      </c>
      <c r="K22" s="8">
        <f>+RA_PEN!K22+MA_PEN!K22+CI_PEN!K22</f>
        <v>0</v>
      </c>
      <c r="L22" s="8">
        <f>+RA_PEN!L22+MA_PEN!L22+CI_PEN!L22</f>
        <v>0</v>
      </c>
      <c r="M22" s="8">
        <f>+RA_PEN!M22+MA_PEN!M22+CI_PEN!M22</f>
        <v>0</v>
      </c>
      <c r="N22" s="8">
        <f>+RA_PEN!N22+MA_PEN!N22+CI_PEN!N22</f>
        <v>0</v>
      </c>
      <c r="O22" s="8">
        <f>+RA_PEN!O22+MA_PEN!O22+CI_PEN!O22</f>
        <v>0</v>
      </c>
      <c r="P22" s="8">
        <f>+RA_PEN!P22+MA_PEN!P22+CI_PEN!P22</f>
        <v>0</v>
      </c>
      <c r="Q22" s="8">
        <f>+RA_PEN!Q22+MA_PEN!Q22+CI_PEN!Q22</f>
        <v>0</v>
      </c>
      <c r="R22" s="8">
        <f>+RA_PEN!R22+MA_PEN!R22+CI_PEN!R22</f>
        <v>0</v>
      </c>
      <c r="S22" s="8">
        <f>+RA_PEN!S22+MA_PEN!S22+CI_PEN!S22</f>
        <v>0</v>
      </c>
      <c r="T22" s="8">
        <f>+RA_PEN!T22+MA_PEN!T22+CI_PEN!T22</f>
        <v>0</v>
      </c>
      <c r="U22" s="8">
        <f>+RA_PEN!U22+MA_PEN!U22+CI_PEN!U22</f>
        <v>0</v>
      </c>
      <c r="V22" s="8">
        <f>+RA_PEN!V22+MA_PEN!V22+CI_PEN!V22</f>
        <v>0</v>
      </c>
      <c r="W22" s="8">
        <f>+RA_PEN!W22+MA_PEN!W22+CI_PEN!W22</f>
        <v>0</v>
      </c>
      <c r="X22" s="8">
        <f>+RA_PEN!X22+MA_PEN!X22+CI_PEN!X22</f>
        <v>0</v>
      </c>
      <c r="Y22" s="8">
        <f>+RA_PEN!Y22+MA_PEN!Y22+CI_PEN!Y22</f>
        <v>0</v>
      </c>
      <c r="Z22" s="8">
        <f>+RA_PEN!Z22+MA_PEN!Z22+CI_PEN!Z22</f>
        <v>0</v>
      </c>
      <c r="AA22" s="8">
        <f>+RA_PEN!AA22+MA_PEN!AA22+CI_PEN!AA22</f>
        <v>0</v>
      </c>
      <c r="AB22" s="8">
        <f>+RA_PEN!AB22+MA_PEN!AB22+CI_PEN!AB22</f>
        <v>0</v>
      </c>
      <c r="AC22" s="8">
        <f>+RA_PEN!AC22+MA_PEN!AC22+CI_PEN!AC22</f>
        <v>0</v>
      </c>
      <c r="AD22" s="8">
        <f>+RA_PEN!AD22+MA_PEN!AD22+CI_PEN!AD22</f>
        <v>0</v>
      </c>
      <c r="AE22" s="8">
        <f>+RA_PEN!AE22+MA_PEN!AE22+CI_PEN!AE22</f>
        <v>0</v>
      </c>
      <c r="AF22" s="8">
        <f>+RA_PEN!AF22+MA_PEN!AF22+CI_PEN!AF22</f>
        <v>0</v>
      </c>
      <c r="AG22" s="8">
        <f>+RA_PEN!AG22+MA_PEN!AG22+CI_PEN!AG22</f>
        <v>0</v>
      </c>
      <c r="AH22" s="8">
        <f>+RA_PEN!AH22+MA_PEN!AH22+CI_PEN!AH22</f>
        <v>0</v>
      </c>
      <c r="AI22" s="8">
        <f>+RA_PEN!AI22+MA_PEN!AI22+CI_PEN!AI22</f>
        <v>0</v>
      </c>
      <c r="AJ22" s="8">
        <f>+RA_PEN!AJ22+MA_PEN!AJ22+CI_PEN!AJ22</f>
        <v>0</v>
      </c>
      <c r="AK22" s="8">
        <f>+RA_PEN!AK22+MA_PEN!AK22+CI_PEN!AK22</f>
        <v>0</v>
      </c>
      <c r="AL22" s="8">
        <f>+RA_PEN!AL22+MA_PEN!AL22+CI_PEN!AL22</f>
        <v>0</v>
      </c>
      <c r="AM22" s="8">
        <f>+RA_PEN!AM22+MA_PEN!AM22+CI_PEN!AM22</f>
        <v>0</v>
      </c>
      <c r="AN22" s="8">
        <f>+RA_PEN!AN22+MA_PEN!AN22+CI_PEN!AN22</f>
        <v>0</v>
      </c>
      <c r="AO22" s="8">
        <f>+RA_PEN!AO22+MA_PEN!AO22+CI_PEN!AO22</f>
        <v>0</v>
      </c>
      <c r="AP22" s="8">
        <f>+RA_PEN!AP22+MA_PEN!AP22+CI_PEN!AP22</f>
        <v>0</v>
      </c>
      <c r="AQ22" s="8">
        <f>+RA_PEN!AQ22+MA_PEN!AQ22+CI_PEN!AQ22</f>
        <v>0</v>
      </c>
      <c r="AR22" s="8">
        <f>+RA_PEN!AR22+MA_PEN!AR22+CI_PEN!AR22</f>
        <v>0</v>
      </c>
      <c r="AS22" s="8">
        <f>+RA_PEN!AS22+MA_PEN!AS22+CI_PEN!AS22</f>
        <v>0</v>
      </c>
      <c r="AT22" s="8">
        <f>+RA_PEN!AT22+MA_PEN!AT22+CI_PEN!AT22</f>
        <v>0</v>
      </c>
      <c r="AU22" s="8">
        <f>+RA_PEN!AU22+MA_PEN!AU22+CI_PEN!AU22</f>
        <v>0</v>
      </c>
      <c r="AV22" s="8">
        <f>+RA_PEN!AV22+MA_PEN!AV22+CI_PEN!AV22</f>
        <v>0</v>
      </c>
      <c r="AW22" s="8">
        <f>+RA_PEN!AW22+MA_PEN!AW22+CI_PEN!AW22</f>
        <v>0</v>
      </c>
      <c r="AX22" s="8">
        <f>+RA_PEN!AX22+MA_PEN!AX22+CI_PEN!AX22</f>
        <v>0</v>
      </c>
      <c r="AY22" s="8">
        <f>+RA_PEN!AY22+MA_PEN!AY22+CI_PEN!AY22</f>
        <v>0</v>
      </c>
      <c r="AZ22" s="8">
        <f>+RA_PEN!AZ22+MA_PEN!AZ22+CI_PEN!AZ22</f>
        <v>0</v>
      </c>
      <c r="BA22" s="8">
        <f>+RA_PEN!BA22+MA_PEN!BA22+CI_PEN!BA22</f>
        <v>0</v>
      </c>
      <c r="BB22" s="8">
        <f>+RA_PEN!BB22+MA_PEN!BB22+CI_PEN!BB22</f>
        <v>0</v>
      </c>
      <c r="BC22" s="8">
        <f>+RA_PEN!BC22+MA_PEN!BC22+CI_PEN!BC22</f>
        <v>0</v>
      </c>
      <c r="BD22" s="8">
        <f>+RA_PEN!BD22+MA_PEN!BD22+CI_PEN!BD22</f>
        <v>0</v>
      </c>
      <c r="BE22" s="8">
        <f>+RA_PEN!BE22+MA_PEN!BE22+CI_PEN!BE22</f>
        <v>0</v>
      </c>
      <c r="BF22" s="8">
        <f>+RA_PEN!BF22+MA_PEN!BF22+CI_PEN!BF22</f>
        <v>0</v>
      </c>
      <c r="BG22" s="8">
        <f>+RA_PEN!BG22+MA_PEN!BG22+CI_PEN!BG22</f>
        <v>0</v>
      </c>
      <c r="BH22" s="8">
        <f>+RA_PEN!BH22+MA_PEN!BH22+CI_PEN!BH22</f>
        <v>0</v>
      </c>
      <c r="BI22" s="8">
        <f>+RA_PEN!BI22+MA_PEN!BI22+CI_PEN!BI22</f>
        <v>0</v>
      </c>
      <c r="BJ22" s="8">
        <f>+RA_PEN!BJ22+MA_PEN!BJ22+CI_PEN!BJ22</f>
        <v>0</v>
      </c>
      <c r="BK22" s="8">
        <f>+RA_PEN!BK22+MA_PEN!BK22+CI_PEN!BK22</f>
        <v>0</v>
      </c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>
        <f>SUM(D21:D22)</f>
        <v>0</v>
      </c>
      <c r="E23" s="53">
        <f t="shared" ref="E23:BK23" si="10">SUM(E21:E22)</f>
        <v>0</v>
      </c>
      <c r="F23" s="53">
        <f t="shared" si="10"/>
        <v>0</v>
      </c>
      <c r="G23" s="53">
        <f t="shared" si="10"/>
        <v>0</v>
      </c>
      <c r="H23" s="53">
        <f t="shared" si="10"/>
        <v>0</v>
      </c>
      <c r="I23" s="53">
        <f t="shared" si="10"/>
        <v>0</v>
      </c>
      <c r="J23" s="53">
        <f t="shared" si="10"/>
        <v>0</v>
      </c>
      <c r="K23" s="53">
        <f t="shared" si="10"/>
        <v>0</v>
      </c>
      <c r="L23" s="53">
        <f t="shared" si="10"/>
        <v>0</v>
      </c>
      <c r="M23" s="53">
        <f t="shared" si="10"/>
        <v>0</v>
      </c>
      <c r="N23" s="53">
        <f t="shared" si="10"/>
        <v>0</v>
      </c>
      <c r="O23" s="53">
        <f t="shared" si="10"/>
        <v>0</v>
      </c>
      <c r="P23" s="53">
        <f t="shared" si="10"/>
        <v>0</v>
      </c>
      <c r="Q23" s="53">
        <f t="shared" si="10"/>
        <v>0</v>
      </c>
      <c r="R23" s="53">
        <f t="shared" si="10"/>
        <v>0</v>
      </c>
      <c r="S23" s="53">
        <f t="shared" si="10"/>
        <v>0</v>
      </c>
      <c r="T23" s="53">
        <f t="shared" si="10"/>
        <v>0</v>
      </c>
      <c r="U23" s="53">
        <f t="shared" si="10"/>
        <v>0</v>
      </c>
      <c r="V23" s="53">
        <f t="shared" si="10"/>
        <v>0</v>
      </c>
      <c r="W23" s="53">
        <f t="shared" si="10"/>
        <v>0</v>
      </c>
      <c r="X23" s="53">
        <f t="shared" si="10"/>
        <v>0</v>
      </c>
      <c r="Y23" s="53">
        <f t="shared" si="10"/>
        <v>0</v>
      </c>
      <c r="Z23" s="53">
        <f t="shared" si="10"/>
        <v>0</v>
      </c>
      <c r="AA23" s="53">
        <f t="shared" si="10"/>
        <v>0</v>
      </c>
      <c r="AB23" s="53">
        <f t="shared" si="10"/>
        <v>0</v>
      </c>
      <c r="AC23" s="53">
        <f t="shared" si="10"/>
        <v>0</v>
      </c>
      <c r="AD23" s="53">
        <f t="shared" si="10"/>
        <v>0</v>
      </c>
      <c r="AE23" s="53">
        <f t="shared" si="10"/>
        <v>0</v>
      </c>
      <c r="AF23" s="53">
        <f t="shared" si="10"/>
        <v>0</v>
      </c>
      <c r="AG23" s="53">
        <f t="shared" si="10"/>
        <v>0</v>
      </c>
      <c r="AH23" s="53">
        <f t="shared" si="10"/>
        <v>0</v>
      </c>
      <c r="AI23" s="53">
        <f t="shared" si="10"/>
        <v>0</v>
      </c>
      <c r="AJ23" s="53">
        <f t="shared" si="10"/>
        <v>0</v>
      </c>
      <c r="AK23" s="53">
        <f t="shared" si="10"/>
        <v>0</v>
      </c>
      <c r="AL23" s="53">
        <f t="shared" si="10"/>
        <v>0</v>
      </c>
      <c r="AM23" s="53">
        <f t="shared" si="10"/>
        <v>0</v>
      </c>
      <c r="AN23" s="53">
        <f t="shared" si="10"/>
        <v>0</v>
      </c>
      <c r="AO23" s="53">
        <f t="shared" si="10"/>
        <v>0</v>
      </c>
      <c r="AP23" s="53">
        <f t="shared" si="10"/>
        <v>0</v>
      </c>
      <c r="AQ23" s="53">
        <f t="shared" si="10"/>
        <v>0</v>
      </c>
      <c r="AR23" s="53">
        <f t="shared" si="10"/>
        <v>0</v>
      </c>
      <c r="AS23" s="53">
        <f t="shared" si="10"/>
        <v>0</v>
      </c>
      <c r="AT23" s="53">
        <f t="shared" si="10"/>
        <v>0</v>
      </c>
      <c r="AU23" s="53">
        <f t="shared" si="10"/>
        <v>0</v>
      </c>
      <c r="AV23" s="53">
        <f t="shared" si="10"/>
        <v>0</v>
      </c>
      <c r="AW23" s="53">
        <f t="shared" si="10"/>
        <v>0</v>
      </c>
      <c r="AX23" s="53">
        <f t="shared" si="10"/>
        <v>0</v>
      </c>
      <c r="AY23" s="53">
        <f t="shared" si="10"/>
        <v>0</v>
      </c>
      <c r="AZ23" s="53">
        <f t="shared" si="10"/>
        <v>0</v>
      </c>
      <c r="BA23" s="53">
        <f t="shared" si="10"/>
        <v>0</v>
      </c>
      <c r="BB23" s="53">
        <f t="shared" si="10"/>
        <v>0</v>
      </c>
      <c r="BC23" s="53">
        <f t="shared" si="10"/>
        <v>0</v>
      </c>
      <c r="BD23" s="53">
        <f t="shared" si="10"/>
        <v>0</v>
      </c>
      <c r="BE23" s="53">
        <f t="shared" si="10"/>
        <v>0</v>
      </c>
      <c r="BF23" s="53">
        <f t="shared" si="10"/>
        <v>0</v>
      </c>
      <c r="BG23" s="53">
        <f t="shared" si="10"/>
        <v>0</v>
      </c>
      <c r="BH23" s="53">
        <f t="shared" si="10"/>
        <v>0</v>
      </c>
      <c r="BI23" s="53">
        <f t="shared" si="10"/>
        <v>0</v>
      </c>
      <c r="BJ23" s="53">
        <f t="shared" si="10"/>
        <v>0</v>
      </c>
      <c r="BK23" s="53">
        <f t="shared" si="10"/>
        <v>0</v>
      </c>
      <c r="BO23" s="53">
        <f t="shared" ref="BO23:BT23" si="11">SUM(BO21:BO22)</f>
        <v>0</v>
      </c>
      <c r="BP23" s="53">
        <f t="shared" si="11"/>
        <v>0</v>
      </c>
      <c r="BQ23" s="53">
        <f t="shared" si="11"/>
        <v>0</v>
      </c>
      <c r="BR23" s="53">
        <f t="shared" si="11"/>
        <v>0</v>
      </c>
      <c r="BS23" s="53">
        <f t="shared" si="11"/>
        <v>0</v>
      </c>
      <c r="BT23" s="53">
        <f t="shared" si="11"/>
        <v>0</v>
      </c>
    </row>
    <row r="24" spans="1:80" collapsed="1" x14ac:dyDescent="0.25">
      <c r="C24" s="3" t="s">
        <v>0</v>
      </c>
      <c r="D24" s="10">
        <f>SUM(D16,D17:D20,D23)</f>
        <v>0</v>
      </c>
      <c r="E24" s="10">
        <f t="shared" ref="E24:BK24" si="12">SUM(E16,E17:E20,E23)</f>
        <v>0</v>
      </c>
      <c r="F24" s="10">
        <f t="shared" si="12"/>
        <v>0</v>
      </c>
      <c r="G24" s="10">
        <f t="shared" si="12"/>
        <v>0</v>
      </c>
      <c r="H24" s="10">
        <f t="shared" si="12"/>
        <v>0</v>
      </c>
      <c r="I24" s="10">
        <f t="shared" si="12"/>
        <v>0</v>
      </c>
      <c r="J24" s="10">
        <f t="shared" si="12"/>
        <v>0</v>
      </c>
      <c r="K24" s="10">
        <f t="shared" si="12"/>
        <v>0</v>
      </c>
      <c r="L24" s="10">
        <f t="shared" si="12"/>
        <v>0</v>
      </c>
      <c r="M24" s="10">
        <f t="shared" si="12"/>
        <v>0</v>
      </c>
      <c r="N24" s="10">
        <f t="shared" si="12"/>
        <v>0</v>
      </c>
      <c r="O24" s="10">
        <f t="shared" si="12"/>
        <v>0</v>
      </c>
      <c r="P24" s="10">
        <f t="shared" si="12"/>
        <v>0</v>
      </c>
      <c r="Q24" s="10">
        <f t="shared" si="12"/>
        <v>0</v>
      </c>
      <c r="R24" s="10">
        <f t="shared" si="12"/>
        <v>0</v>
      </c>
      <c r="S24" s="10">
        <f t="shared" si="12"/>
        <v>0</v>
      </c>
      <c r="T24" s="10">
        <f t="shared" si="12"/>
        <v>0</v>
      </c>
      <c r="U24" s="10">
        <f t="shared" si="12"/>
        <v>0</v>
      </c>
      <c r="V24" s="10">
        <f t="shared" si="12"/>
        <v>0</v>
      </c>
      <c r="W24" s="10">
        <f t="shared" si="12"/>
        <v>0</v>
      </c>
      <c r="X24" s="10">
        <f t="shared" si="12"/>
        <v>0</v>
      </c>
      <c r="Y24" s="10">
        <f t="shared" si="12"/>
        <v>0</v>
      </c>
      <c r="Z24" s="10">
        <f t="shared" si="12"/>
        <v>0</v>
      </c>
      <c r="AA24" s="10">
        <f t="shared" si="12"/>
        <v>0</v>
      </c>
      <c r="AB24" s="10">
        <f t="shared" si="12"/>
        <v>0</v>
      </c>
      <c r="AC24" s="10">
        <f t="shared" si="12"/>
        <v>0</v>
      </c>
      <c r="AD24" s="10">
        <f t="shared" si="12"/>
        <v>0</v>
      </c>
      <c r="AE24" s="10">
        <f t="shared" si="12"/>
        <v>0</v>
      </c>
      <c r="AF24" s="10">
        <f t="shared" si="12"/>
        <v>0</v>
      </c>
      <c r="AG24" s="10">
        <f t="shared" si="12"/>
        <v>0</v>
      </c>
      <c r="AH24" s="10">
        <f t="shared" si="12"/>
        <v>0</v>
      </c>
      <c r="AI24" s="10">
        <f t="shared" si="12"/>
        <v>0</v>
      </c>
      <c r="AJ24" s="10">
        <f t="shared" si="12"/>
        <v>0</v>
      </c>
      <c r="AK24" s="10">
        <f t="shared" si="12"/>
        <v>0</v>
      </c>
      <c r="AL24" s="10">
        <f t="shared" si="12"/>
        <v>0</v>
      </c>
      <c r="AM24" s="10">
        <f t="shared" si="12"/>
        <v>0</v>
      </c>
      <c r="AN24" s="10">
        <f t="shared" si="12"/>
        <v>0</v>
      </c>
      <c r="AO24" s="10">
        <f t="shared" si="12"/>
        <v>0</v>
      </c>
      <c r="AP24" s="10">
        <f t="shared" si="12"/>
        <v>0</v>
      </c>
      <c r="AQ24" s="10">
        <f t="shared" si="12"/>
        <v>0</v>
      </c>
      <c r="AR24" s="10">
        <f t="shared" si="12"/>
        <v>0</v>
      </c>
      <c r="AS24" s="10">
        <f t="shared" si="12"/>
        <v>0</v>
      </c>
      <c r="AT24" s="10">
        <f t="shared" si="12"/>
        <v>0</v>
      </c>
      <c r="AU24" s="10">
        <f t="shared" si="12"/>
        <v>0</v>
      </c>
      <c r="AV24" s="10">
        <f t="shared" si="12"/>
        <v>0</v>
      </c>
      <c r="AW24" s="10">
        <f t="shared" si="12"/>
        <v>0</v>
      </c>
      <c r="AX24" s="10">
        <f t="shared" si="12"/>
        <v>0</v>
      </c>
      <c r="AY24" s="10">
        <f t="shared" si="12"/>
        <v>0</v>
      </c>
      <c r="AZ24" s="10">
        <f t="shared" si="12"/>
        <v>1858074.6826000002</v>
      </c>
      <c r="BA24" s="10">
        <f t="shared" si="12"/>
        <v>1854331.1144999997</v>
      </c>
      <c r="BB24" s="10">
        <f t="shared" si="12"/>
        <v>1996722.4242</v>
      </c>
      <c r="BC24" s="10">
        <f t="shared" si="12"/>
        <v>1892385.5321</v>
      </c>
      <c r="BD24" s="10">
        <f t="shared" si="12"/>
        <v>1827408.1379999998</v>
      </c>
      <c r="BE24" s="10">
        <f t="shared" si="12"/>
        <v>1768188.4273999999</v>
      </c>
      <c r="BF24" s="10">
        <f t="shared" si="12"/>
        <v>1953252.9456</v>
      </c>
      <c r="BG24" s="10">
        <f t="shared" si="12"/>
        <v>1892717.1972000001</v>
      </c>
      <c r="BH24" s="10">
        <f t="shared" si="12"/>
        <v>1744110.3827999998</v>
      </c>
      <c r="BI24" s="10">
        <f t="shared" si="12"/>
        <v>1760778.3084</v>
      </c>
      <c r="BJ24" s="10">
        <f t="shared" si="12"/>
        <v>1852905.8947999999</v>
      </c>
      <c r="BK24" s="10">
        <f t="shared" si="12"/>
        <v>2074082.8504999999</v>
      </c>
      <c r="BO24" s="10">
        <f t="shared" ref="BO24:BT24" si="13">SUM(BO16,BO17:BO20,BO23)</f>
        <v>0</v>
      </c>
      <c r="BP24" s="10">
        <f t="shared" si="13"/>
        <v>1827408.1379999998</v>
      </c>
      <c r="BQ24" s="10">
        <f t="shared" si="13"/>
        <v>0</v>
      </c>
      <c r="BR24" s="10">
        <f t="shared" si="13"/>
        <v>0</v>
      </c>
      <c r="BS24" s="10">
        <f t="shared" si="13"/>
        <v>0</v>
      </c>
      <c r="BT24" s="10">
        <f t="shared" si="13"/>
        <v>0</v>
      </c>
    </row>
    <row r="27" spans="1:80" hidden="1" outlineLevel="2" x14ac:dyDescent="0.25">
      <c r="A27" s="11" t="s">
        <v>13</v>
      </c>
      <c r="C27" s="2" t="s">
        <v>79</v>
      </c>
      <c r="D27" s="8">
        <f>+RA_PEN!D27+MA_PEN!D27+CI_PEN!D27</f>
        <v>0</v>
      </c>
      <c r="E27" s="8">
        <f>+RA_PEN!E27+MA_PEN!E27+CI_PEN!E27</f>
        <v>0</v>
      </c>
      <c r="F27" s="8">
        <f>+RA_PEN!F27+MA_PEN!F27+CI_PEN!F27</f>
        <v>0</v>
      </c>
      <c r="G27" s="8">
        <f>+RA_PEN!G27+MA_PEN!G27+CI_PEN!G27</f>
        <v>0</v>
      </c>
      <c r="H27" s="8">
        <f>+RA_PEN!H27+MA_PEN!H27+CI_PEN!H27</f>
        <v>0</v>
      </c>
      <c r="I27" s="8">
        <f>+RA_PEN!I27+MA_PEN!I27+CI_PEN!I27</f>
        <v>0</v>
      </c>
      <c r="J27" s="8">
        <f>+RA_PEN!J27+MA_PEN!J27+CI_PEN!J27</f>
        <v>0</v>
      </c>
      <c r="K27" s="8">
        <f>+RA_PEN!K27+MA_PEN!K27+CI_PEN!K27</f>
        <v>0</v>
      </c>
      <c r="L27" s="8">
        <f>+RA_PEN!L27+MA_PEN!L27+CI_PEN!L27</f>
        <v>0</v>
      </c>
      <c r="M27" s="8">
        <f>+RA_PEN!M27+MA_PEN!M27+CI_PEN!M27</f>
        <v>0</v>
      </c>
      <c r="N27" s="8">
        <f>+RA_PEN!N27+MA_PEN!N27+CI_PEN!N27</f>
        <v>0</v>
      </c>
      <c r="O27" s="8">
        <f>+RA_PEN!O27+MA_PEN!O27+CI_PEN!O27</f>
        <v>0</v>
      </c>
      <c r="P27" s="8">
        <f>+RA_PEN!P27+MA_PEN!P27+CI_PEN!P27</f>
        <v>0</v>
      </c>
      <c r="Q27" s="8">
        <f>+RA_PEN!Q27+MA_PEN!Q27+CI_PEN!Q27</f>
        <v>0</v>
      </c>
      <c r="R27" s="8">
        <f>+RA_PEN!R27+MA_PEN!R27+CI_PEN!R27</f>
        <v>0</v>
      </c>
      <c r="S27" s="8">
        <f>+RA_PEN!S27+MA_PEN!S27+CI_PEN!S27</f>
        <v>0</v>
      </c>
      <c r="T27" s="8">
        <f>+RA_PEN!T27+MA_PEN!T27+CI_PEN!T27</f>
        <v>0</v>
      </c>
      <c r="U27" s="8">
        <f>+RA_PEN!U27+MA_PEN!U27+CI_PEN!U27</f>
        <v>0</v>
      </c>
      <c r="V27" s="8">
        <f>+RA_PEN!V27+MA_PEN!V27+CI_PEN!V27</f>
        <v>0</v>
      </c>
      <c r="W27" s="8">
        <f>+RA_PEN!W27+MA_PEN!W27+CI_PEN!W27</f>
        <v>0</v>
      </c>
      <c r="X27" s="8">
        <f>+RA_PEN!X27+MA_PEN!X27+CI_PEN!X27</f>
        <v>0</v>
      </c>
      <c r="Y27" s="8">
        <f>+RA_PEN!Y27+MA_PEN!Y27+CI_PEN!Y27</f>
        <v>0</v>
      </c>
      <c r="Z27" s="8">
        <f>+RA_PEN!Z27+MA_PEN!Z27+CI_PEN!Z27</f>
        <v>0</v>
      </c>
      <c r="AA27" s="8">
        <f>+RA_PEN!AA27+MA_PEN!AA27+CI_PEN!AA27</f>
        <v>0</v>
      </c>
      <c r="AB27" s="8">
        <f>+RA_PEN!AB27+MA_PEN!AB27+CI_PEN!AB27</f>
        <v>0</v>
      </c>
      <c r="AC27" s="8">
        <f>+RA_PEN!AC27+MA_PEN!AC27+CI_PEN!AC27</f>
        <v>0</v>
      </c>
      <c r="AD27" s="8">
        <f>+RA_PEN!AD27+MA_PEN!AD27+CI_PEN!AD27</f>
        <v>0</v>
      </c>
      <c r="AE27" s="8">
        <f>+RA_PEN!AE27+MA_PEN!AE27+CI_PEN!AE27</f>
        <v>0</v>
      </c>
      <c r="AF27" s="8">
        <f>+RA_PEN!AF27+MA_PEN!AF27+CI_PEN!AF27</f>
        <v>0</v>
      </c>
      <c r="AG27" s="8">
        <f>+RA_PEN!AG27+MA_PEN!AG27+CI_PEN!AG27</f>
        <v>0</v>
      </c>
      <c r="AH27" s="8">
        <f>+RA_PEN!AH27+MA_PEN!AH27+CI_PEN!AH27</f>
        <v>0</v>
      </c>
      <c r="AI27" s="8">
        <f>+RA_PEN!AI27+MA_PEN!AI27+CI_PEN!AI27</f>
        <v>0</v>
      </c>
      <c r="AJ27" s="8">
        <f>+RA_PEN!AJ27+MA_PEN!AJ27+CI_PEN!AJ27</f>
        <v>0</v>
      </c>
      <c r="AK27" s="8">
        <f>+RA_PEN!AK27+MA_PEN!AK27+CI_PEN!AK27</f>
        <v>0</v>
      </c>
      <c r="AL27" s="8">
        <f>+RA_PEN!AL27+MA_PEN!AL27+CI_PEN!AL27</f>
        <v>0</v>
      </c>
      <c r="AM27" s="8">
        <f>+RA_PEN!AM27+MA_PEN!AM27+CI_PEN!AM27</f>
        <v>0</v>
      </c>
      <c r="AN27" s="8">
        <f>+RA_PEN!AN27+MA_PEN!AN27+CI_PEN!AN27</f>
        <v>0</v>
      </c>
      <c r="AO27" s="8">
        <f>+RA_PEN!AO27+MA_PEN!AO27+CI_PEN!AO27</f>
        <v>0</v>
      </c>
      <c r="AP27" s="8">
        <f>+RA_PEN!AP27+MA_PEN!AP27+CI_PEN!AP27</f>
        <v>0</v>
      </c>
      <c r="AQ27" s="8">
        <f>+RA_PEN!AQ27+MA_PEN!AQ27+CI_PEN!AQ27</f>
        <v>0</v>
      </c>
      <c r="AR27" s="8">
        <f>+RA_PEN!AR27+MA_PEN!AR27+CI_PEN!AR27</f>
        <v>0</v>
      </c>
      <c r="AS27" s="8">
        <f>+RA_PEN!AS27+MA_PEN!AS27+CI_PEN!AS27</f>
        <v>0</v>
      </c>
      <c r="AT27" s="8">
        <f>+RA_PEN!AT27+MA_PEN!AT27+CI_PEN!AT27</f>
        <v>0</v>
      </c>
      <c r="AU27" s="8">
        <f>+RA_PEN!AU27+MA_PEN!AU27+CI_PEN!AU27</f>
        <v>0</v>
      </c>
      <c r="AV27" s="8">
        <f>+RA_PEN!AV27+MA_PEN!AV27+CI_PEN!AV27</f>
        <v>0</v>
      </c>
      <c r="AW27" s="8">
        <f>+RA_PEN!AW27+MA_PEN!AW27+CI_PEN!AW27</f>
        <v>0</v>
      </c>
      <c r="AX27" s="8">
        <f>+RA_PEN!AX27+MA_PEN!AX27+CI_PEN!AX27</f>
        <v>0</v>
      </c>
      <c r="AY27" s="8">
        <f>+RA_PEN!AY27+MA_PEN!AY27+CI_PEN!AY27</f>
        <v>0</v>
      </c>
      <c r="AZ27" s="8">
        <f>+RA_PEN!AZ27+MA_PEN!AZ27+CI_PEN!AZ27</f>
        <v>1669988.7843000002</v>
      </c>
      <c r="BA27" s="8">
        <f>+RA_PEN!BA27+MA_PEN!BA27+CI_PEN!BA27</f>
        <v>1630659.8493999999</v>
      </c>
      <c r="BB27" s="8">
        <f>+RA_PEN!BB27+MA_PEN!BB27+CI_PEN!BB27</f>
        <v>1644523.1105000002</v>
      </c>
      <c r="BC27" s="8">
        <f>+RA_PEN!BC27+MA_PEN!BC27+CI_PEN!BC27</f>
        <v>1704600.2580000001</v>
      </c>
      <c r="BD27" s="8">
        <f>+RA_PEN!BD27+MA_PEN!BD27+CI_PEN!BD27</f>
        <v>1633730.3993000002</v>
      </c>
      <c r="BE27" s="8">
        <f>+RA_PEN!BE27+MA_PEN!BE27+CI_PEN!BE27</f>
        <v>1588432.9203999999</v>
      </c>
      <c r="BF27" s="8">
        <f>+RA_PEN!BF27+MA_PEN!BF27+CI_PEN!BF27</f>
        <v>1822009.2594999999</v>
      </c>
      <c r="BG27" s="8">
        <f>+RA_PEN!BG27+MA_PEN!BG27+CI_PEN!BG27</f>
        <v>1692961.2557999999</v>
      </c>
      <c r="BH27" s="8">
        <f>+RA_PEN!BH27+MA_PEN!BH27+CI_PEN!BH27</f>
        <v>1585030.0925</v>
      </c>
      <c r="BI27" s="8">
        <f>+RA_PEN!BI27+MA_PEN!BI27+CI_PEN!BI27</f>
        <v>1564466.2348999998</v>
      </c>
      <c r="BJ27" s="8">
        <f>+RA_PEN!BJ27+MA_PEN!BJ27+CI_PEN!BJ27</f>
        <v>1553330.6984999999</v>
      </c>
      <c r="BK27" s="8">
        <f>+RA_PEN!BK27+MA_PEN!BK27+CI_PEN!BK27</f>
        <v>1927950.9481000002</v>
      </c>
      <c r="BO27" s="23">
        <f t="shared" ref="BO27:BT41" si="14">IFERROR(AVERAGEIFS($D27:$BM27,$D$6:$BM$6,"&gt;="&amp;BO$2,$D$6:$BM$6,"&lt;="&amp;BO$6,$D$5:$BM$5,BO$5,$D27:$BM27,"&lt;&gt;0"),0)</f>
        <v>0</v>
      </c>
      <c r="BP27" s="23">
        <f t="shared" si="14"/>
        <v>1656700.4803000004</v>
      </c>
      <c r="BQ27" s="23">
        <f t="shared" si="14"/>
        <v>0</v>
      </c>
      <c r="BR27" s="23">
        <f t="shared" si="14"/>
        <v>0</v>
      </c>
      <c r="BS27" s="23">
        <f t="shared" si="14"/>
        <v>0</v>
      </c>
      <c r="BT27" s="23">
        <f t="shared" si="14"/>
        <v>0</v>
      </c>
      <c r="BW27" s="23">
        <f t="shared" ref="BW27:CB41" si="15">SUMIFS($D27:$BM27,$D$6:$BM$6,"&gt;="&amp;BO$2,$D$6:$BM$6,"&lt;="&amp;BO$6,$D$5:$BM$5,BO$5)</f>
        <v>0</v>
      </c>
      <c r="BX27" s="23">
        <f t="shared" si="15"/>
        <v>8283502.4015000015</v>
      </c>
      <c r="BY27" s="23">
        <f t="shared" si="15"/>
        <v>0</v>
      </c>
      <c r="BZ27" s="23">
        <f t="shared" si="15"/>
        <v>0</v>
      </c>
      <c r="CA27" s="23">
        <f t="shared" si="15"/>
        <v>0</v>
      </c>
      <c r="CB27" s="23">
        <f t="shared" si="15"/>
        <v>0</v>
      </c>
    </row>
    <row r="28" spans="1:80" hidden="1" outlineLevel="2" x14ac:dyDescent="0.25">
      <c r="A28" s="11" t="s">
        <v>13</v>
      </c>
      <c r="C28" s="2"/>
      <c r="D28" s="8">
        <f>+RA_PEN!D28+MA_PEN!D28+CI_PEN!D28</f>
        <v>0</v>
      </c>
      <c r="E28" s="8">
        <f>+RA_PEN!E28+MA_PEN!E28+CI_PEN!E28</f>
        <v>0</v>
      </c>
      <c r="F28" s="8">
        <f>+RA_PEN!F28+MA_PEN!F28+CI_PEN!F28</f>
        <v>0</v>
      </c>
      <c r="G28" s="8">
        <f>+RA_PEN!G28+MA_PEN!G28+CI_PEN!G28</f>
        <v>0</v>
      </c>
      <c r="H28" s="8">
        <f>+RA_PEN!H28+MA_PEN!H28+CI_PEN!H28</f>
        <v>0</v>
      </c>
      <c r="I28" s="8">
        <f>+RA_PEN!I28+MA_PEN!I28+CI_PEN!I28</f>
        <v>0</v>
      </c>
      <c r="J28" s="8">
        <f>+RA_PEN!J28+MA_PEN!J28+CI_PEN!J28</f>
        <v>0</v>
      </c>
      <c r="K28" s="8">
        <f>+RA_PEN!K28+MA_PEN!K28+CI_PEN!K28</f>
        <v>0</v>
      </c>
      <c r="L28" s="8">
        <f>+RA_PEN!L28+MA_PEN!L28+CI_PEN!L28</f>
        <v>0</v>
      </c>
      <c r="M28" s="8">
        <f>+RA_PEN!M28+MA_PEN!M28+CI_PEN!M28</f>
        <v>0</v>
      </c>
      <c r="N28" s="8">
        <f>+RA_PEN!N28+MA_PEN!N28+CI_PEN!N28</f>
        <v>0</v>
      </c>
      <c r="O28" s="8">
        <f>+RA_PEN!O28+MA_PEN!O28+CI_PEN!O28</f>
        <v>0</v>
      </c>
      <c r="P28" s="8">
        <f>+RA_PEN!P28+MA_PEN!P28+CI_PEN!P28</f>
        <v>0</v>
      </c>
      <c r="Q28" s="8">
        <f>+RA_PEN!Q28+MA_PEN!Q28+CI_PEN!Q28</f>
        <v>0</v>
      </c>
      <c r="R28" s="8">
        <f>+RA_PEN!R28+MA_PEN!R28+CI_PEN!R28</f>
        <v>0</v>
      </c>
      <c r="S28" s="8">
        <f>+RA_PEN!S28+MA_PEN!S28+CI_PEN!S28</f>
        <v>0</v>
      </c>
      <c r="T28" s="8">
        <f>+RA_PEN!T28+MA_PEN!T28+CI_PEN!T28</f>
        <v>0</v>
      </c>
      <c r="U28" s="8">
        <f>+RA_PEN!U28+MA_PEN!U28+CI_PEN!U28</f>
        <v>0</v>
      </c>
      <c r="V28" s="8">
        <f>+RA_PEN!V28+MA_PEN!V28+CI_PEN!V28</f>
        <v>0</v>
      </c>
      <c r="W28" s="8">
        <f>+RA_PEN!W28+MA_PEN!W28+CI_PEN!W28</f>
        <v>0</v>
      </c>
      <c r="X28" s="8">
        <f>+RA_PEN!X28+MA_PEN!X28+CI_PEN!X28</f>
        <v>0</v>
      </c>
      <c r="Y28" s="8">
        <f>+RA_PEN!Y28+MA_PEN!Y28+CI_PEN!Y28</f>
        <v>0</v>
      </c>
      <c r="Z28" s="8">
        <f>+RA_PEN!Z28+MA_PEN!Z28+CI_PEN!Z28</f>
        <v>0</v>
      </c>
      <c r="AA28" s="8">
        <f>+RA_PEN!AA28+MA_PEN!AA28+CI_PEN!AA28</f>
        <v>0</v>
      </c>
      <c r="AB28" s="8">
        <f>+RA_PEN!AB28+MA_PEN!AB28+CI_PEN!AB28</f>
        <v>0</v>
      </c>
      <c r="AC28" s="8">
        <f>+RA_PEN!AC28+MA_PEN!AC28+CI_PEN!AC28</f>
        <v>0</v>
      </c>
      <c r="AD28" s="8">
        <f>+RA_PEN!AD28+MA_PEN!AD28+CI_PEN!AD28</f>
        <v>0</v>
      </c>
      <c r="AE28" s="8">
        <f>+RA_PEN!AE28+MA_PEN!AE28+CI_PEN!AE28</f>
        <v>0</v>
      </c>
      <c r="AF28" s="8">
        <f>+RA_PEN!AF28+MA_PEN!AF28+CI_PEN!AF28</f>
        <v>0</v>
      </c>
      <c r="AG28" s="8">
        <f>+RA_PEN!AG28+MA_PEN!AG28+CI_PEN!AG28</f>
        <v>0</v>
      </c>
      <c r="AH28" s="8">
        <f>+RA_PEN!AH28+MA_PEN!AH28+CI_PEN!AH28</f>
        <v>0</v>
      </c>
      <c r="AI28" s="8">
        <f>+RA_PEN!AI28+MA_PEN!AI28+CI_PEN!AI28</f>
        <v>0</v>
      </c>
      <c r="AJ28" s="8">
        <f>+RA_PEN!AJ28+MA_PEN!AJ28+CI_PEN!AJ28</f>
        <v>0</v>
      </c>
      <c r="AK28" s="8">
        <f>+RA_PEN!AK28+MA_PEN!AK28+CI_PEN!AK28</f>
        <v>0</v>
      </c>
      <c r="AL28" s="8">
        <f>+RA_PEN!AL28+MA_PEN!AL28+CI_PEN!AL28</f>
        <v>0</v>
      </c>
      <c r="AM28" s="8">
        <f>+RA_PEN!AM28+MA_PEN!AM28+CI_PEN!AM28</f>
        <v>0</v>
      </c>
      <c r="AN28" s="8">
        <f>+RA_PEN!AN28+MA_PEN!AN28+CI_PEN!AN28</f>
        <v>0</v>
      </c>
      <c r="AO28" s="8">
        <f>+RA_PEN!AO28+MA_PEN!AO28+CI_PEN!AO28</f>
        <v>0</v>
      </c>
      <c r="AP28" s="8">
        <f>+RA_PEN!AP28+MA_PEN!AP28+CI_PEN!AP28</f>
        <v>0</v>
      </c>
      <c r="AQ28" s="8">
        <f>+RA_PEN!AQ28+MA_PEN!AQ28+CI_PEN!AQ28</f>
        <v>0</v>
      </c>
      <c r="AR28" s="8">
        <f>+RA_PEN!AR28+MA_PEN!AR28+CI_PEN!AR28</f>
        <v>0</v>
      </c>
      <c r="AS28" s="8">
        <f>+RA_PEN!AS28+MA_PEN!AS28+CI_PEN!AS28</f>
        <v>0</v>
      </c>
      <c r="AT28" s="8">
        <f>+RA_PEN!AT28+MA_PEN!AT28+CI_PEN!AT28</f>
        <v>0</v>
      </c>
      <c r="AU28" s="8">
        <f>+RA_PEN!AU28+MA_PEN!AU28+CI_PEN!AU28</f>
        <v>0</v>
      </c>
      <c r="AV28" s="8">
        <f>+RA_PEN!AV28+MA_PEN!AV28+CI_PEN!AV28</f>
        <v>0</v>
      </c>
      <c r="AW28" s="8">
        <f>+RA_PEN!AW28+MA_PEN!AW28+CI_PEN!AW28</f>
        <v>0</v>
      </c>
      <c r="AX28" s="8">
        <f>+RA_PEN!AX28+MA_PEN!AX28+CI_PEN!AX28</f>
        <v>0</v>
      </c>
      <c r="AY28" s="8">
        <f>+RA_PEN!AY28+MA_PEN!AY28+CI_PEN!AY28</f>
        <v>0</v>
      </c>
      <c r="AZ28" s="8">
        <f>+RA_PEN!AZ28+MA_PEN!AZ28+CI_PEN!AZ28</f>
        <v>0</v>
      </c>
      <c r="BA28" s="8">
        <f>+RA_PEN!BA28+MA_PEN!BA28+CI_PEN!BA28</f>
        <v>0</v>
      </c>
      <c r="BB28" s="8">
        <f>+RA_PEN!BB28+MA_PEN!BB28+CI_PEN!BB28</f>
        <v>0</v>
      </c>
      <c r="BC28" s="8">
        <f>+RA_PEN!BC28+MA_PEN!BC28+CI_PEN!BC28</f>
        <v>0</v>
      </c>
      <c r="BD28" s="8">
        <f>+RA_PEN!BD28+MA_PEN!BD28+CI_PEN!BD28</f>
        <v>0</v>
      </c>
      <c r="BE28" s="8">
        <f>+RA_PEN!BE28+MA_PEN!BE28+CI_PEN!BE28</f>
        <v>0</v>
      </c>
      <c r="BF28" s="8">
        <f>+RA_PEN!BF28+MA_PEN!BF28+CI_PEN!BF28</f>
        <v>0</v>
      </c>
      <c r="BG28" s="8">
        <f>+RA_PEN!BG28+MA_PEN!BG28+CI_PEN!BG28</f>
        <v>0</v>
      </c>
      <c r="BH28" s="8">
        <f>+RA_PEN!BH28+MA_PEN!BH28+CI_PEN!BH28</f>
        <v>0</v>
      </c>
      <c r="BI28" s="8">
        <f>+RA_PEN!BI28+MA_PEN!BI28+CI_PEN!BI28</f>
        <v>0</v>
      </c>
      <c r="BJ28" s="8">
        <f>+RA_PEN!BJ28+MA_PEN!BJ28+CI_PEN!BJ28</f>
        <v>0</v>
      </c>
      <c r="BK28" s="8">
        <f>+RA_PEN!BK28+MA_PEN!BK28+CI_PEN!BK28</f>
        <v>0</v>
      </c>
      <c r="BO28" s="23">
        <f t="shared" si="14"/>
        <v>0</v>
      </c>
      <c r="BP28" s="23">
        <f t="shared" si="14"/>
        <v>0</v>
      </c>
      <c r="BQ28" s="23">
        <f t="shared" si="14"/>
        <v>0</v>
      </c>
      <c r="BR28" s="23">
        <f t="shared" si="14"/>
        <v>0</v>
      </c>
      <c r="BS28" s="23">
        <f t="shared" si="14"/>
        <v>0</v>
      </c>
      <c r="BT28" s="23">
        <f t="shared" si="14"/>
        <v>0</v>
      </c>
      <c r="BW28" s="23">
        <f t="shared" si="15"/>
        <v>0</v>
      </c>
      <c r="BX28" s="23">
        <f t="shared" si="15"/>
        <v>0</v>
      </c>
      <c r="BY28" s="23">
        <f t="shared" si="15"/>
        <v>0</v>
      </c>
      <c r="BZ28" s="23">
        <f t="shared" si="15"/>
        <v>0</v>
      </c>
      <c r="CA28" s="23">
        <f t="shared" si="15"/>
        <v>0</v>
      </c>
      <c r="CB28" s="23">
        <f t="shared" si="15"/>
        <v>0</v>
      </c>
    </row>
    <row r="29" spans="1:80" hidden="1" outlineLevel="2" x14ac:dyDescent="0.25">
      <c r="A29" s="11" t="s">
        <v>13</v>
      </c>
      <c r="C29" s="2"/>
      <c r="D29" s="8">
        <f>+RA_PEN!D29+MA_PEN!D29+CI_PEN!D29</f>
        <v>0</v>
      </c>
      <c r="E29" s="8">
        <f>+RA_PEN!E29+MA_PEN!E29+CI_PEN!E29</f>
        <v>0</v>
      </c>
      <c r="F29" s="8">
        <f>+RA_PEN!F29+MA_PEN!F29+CI_PEN!F29</f>
        <v>0</v>
      </c>
      <c r="G29" s="8">
        <f>+RA_PEN!G29+MA_PEN!G29+CI_PEN!G29</f>
        <v>0</v>
      </c>
      <c r="H29" s="8">
        <f>+RA_PEN!H29+MA_PEN!H29+CI_PEN!H29</f>
        <v>0</v>
      </c>
      <c r="I29" s="8">
        <f>+RA_PEN!I29+MA_PEN!I29+CI_PEN!I29</f>
        <v>0</v>
      </c>
      <c r="J29" s="8">
        <f>+RA_PEN!J29+MA_PEN!J29+CI_PEN!J29</f>
        <v>0</v>
      </c>
      <c r="K29" s="8">
        <f>+RA_PEN!K29+MA_PEN!K29+CI_PEN!K29</f>
        <v>0</v>
      </c>
      <c r="L29" s="8">
        <f>+RA_PEN!L29+MA_PEN!L29+CI_PEN!L29</f>
        <v>0</v>
      </c>
      <c r="M29" s="8">
        <f>+RA_PEN!M29+MA_PEN!M29+CI_PEN!M29</f>
        <v>0</v>
      </c>
      <c r="N29" s="8">
        <f>+RA_PEN!N29+MA_PEN!N29+CI_PEN!N29</f>
        <v>0</v>
      </c>
      <c r="O29" s="8">
        <f>+RA_PEN!O29+MA_PEN!O29+CI_PEN!O29</f>
        <v>0</v>
      </c>
      <c r="P29" s="8">
        <f>+RA_PEN!P29+MA_PEN!P29+CI_PEN!P29</f>
        <v>0</v>
      </c>
      <c r="Q29" s="8">
        <f>+RA_PEN!Q29+MA_PEN!Q29+CI_PEN!Q29</f>
        <v>0</v>
      </c>
      <c r="R29" s="8">
        <f>+RA_PEN!R29+MA_PEN!R29+CI_PEN!R29</f>
        <v>0</v>
      </c>
      <c r="S29" s="8">
        <f>+RA_PEN!S29+MA_PEN!S29+CI_PEN!S29</f>
        <v>0</v>
      </c>
      <c r="T29" s="8">
        <f>+RA_PEN!T29+MA_PEN!T29+CI_PEN!T29</f>
        <v>0</v>
      </c>
      <c r="U29" s="8">
        <f>+RA_PEN!U29+MA_PEN!U29+CI_PEN!U29</f>
        <v>0</v>
      </c>
      <c r="V29" s="8">
        <f>+RA_PEN!V29+MA_PEN!V29+CI_PEN!V29</f>
        <v>0</v>
      </c>
      <c r="W29" s="8">
        <f>+RA_PEN!W29+MA_PEN!W29+CI_PEN!W29</f>
        <v>0</v>
      </c>
      <c r="X29" s="8">
        <f>+RA_PEN!X29+MA_PEN!X29+CI_PEN!X29</f>
        <v>0</v>
      </c>
      <c r="Y29" s="8">
        <f>+RA_PEN!Y29+MA_PEN!Y29+CI_PEN!Y29</f>
        <v>0</v>
      </c>
      <c r="Z29" s="8">
        <f>+RA_PEN!Z29+MA_PEN!Z29+CI_PEN!Z29</f>
        <v>0</v>
      </c>
      <c r="AA29" s="8">
        <f>+RA_PEN!AA29+MA_PEN!AA29+CI_PEN!AA29</f>
        <v>0</v>
      </c>
      <c r="AB29" s="8">
        <f>+RA_PEN!AB29+MA_PEN!AB29+CI_PEN!AB29</f>
        <v>0</v>
      </c>
      <c r="AC29" s="8">
        <f>+RA_PEN!AC29+MA_PEN!AC29+CI_PEN!AC29</f>
        <v>0</v>
      </c>
      <c r="AD29" s="8">
        <f>+RA_PEN!AD29+MA_PEN!AD29+CI_PEN!AD29</f>
        <v>0</v>
      </c>
      <c r="AE29" s="8">
        <f>+RA_PEN!AE29+MA_PEN!AE29+CI_PEN!AE29</f>
        <v>0</v>
      </c>
      <c r="AF29" s="8">
        <f>+RA_PEN!AF29+MA_PEN!AF29+CI_PEN!AF29</f>
        <v>0</v>
      </c>
      <c r="AG29" s="8">
        <f>+RA_PEN!AG29+MA_PEN!AG29+CI_PEN!AG29</f>
        <v>0</v>
      </c>
      <c r="AH29" s="8">
        <f>+RA_PEN!AH29+MA_PEN!AH29+CI_PEN!AH29</f>
        <v>0</v>
      </c>
      <c r="AI29" s="8">
        <f>+RA_PEN!AI29+MA_PEN!AI29+CI_PEN!AI29</f>
        <v>0</v>
      </c>
      <c r="AJ29" s="8">
        <f>+RA_PEN!AJ29+MA_PEN!AJ29+CI_PEN!AJ29</f>
        <v>0</v>
      </c>
      <c r="AK29" s="8">
        <f>+RA_PEN!AK29+MA_PEN!AK29+CI_PEN!AK29</f>
        <v>0</v>
      </c>
      <c r="AL29" s="8">
        <f>+RA_PEN!AL29+MA_PEN!AL29+CI_PEN!AL29</f>
        <v>0</v>
      </c>
      <c r="AM29" s="8">
        <f>+RA_PEN!AM29+MA_PEN!AM29+CI_PEN!AM29</f>
        <v>0</v>
      </c>
      <c r="AN29" s="8">
        <f>+RA_PEN!AN29+MA_PEN!AN29+CI_PEN!AN29</f>
        <v>0</v>
      </c>
      <c r="AO29" s="8">
        <f>+RA_PEN!AO29+MA_PEN!AO29+CI_PEN!AO29</f>
        <v>0</v>
      </c>
      <c r="AP29" s="8">
        <f>+RA_PEN!AP29+MA_PEN!AP29+CI_PEN!AP29</f>
        <v>0</v>
      </c>
      <c r="AQ29" s="8">
        <f>+RA_PEN!AQ29+MA_PEN!AQ29+CI_PEN!AQ29</f>
        <v>0</v>
      </c>
      <c r="AR29" s="8">
        <f>+RA_PEN!AR29+MA_PEN!AR29+CI_PEN!AR29</f>
        <v>0</v>
      </c>
      <c r="AS29" s="8">
        <f>+RA_PEN!AS29+MA_PEN!AS29+CI_PEN!AS29</f>
        <v>0</v>
      </c>
      <c r="AT29" s="8">
        <f>+RA_PEN!AT29+MA_PEN!AT29+CI_PEN!AT29</f>
        <v>0</v>
      </c>
      <c r="AU29" s="8">
        <f>+RA_PEN!AU29+MA_PEN!AU29+CI_PEN!AU29</f>
        <v>0</v>
      </c>
      <c r="AV29" s="8">
        <f>+RA_PEN!AV29+MA_PEN!AV29+CI_PEN!AV29</f>
        <v>0</v>
      </c>
      <c r="AW29" s="8">
        <f>+RA_PEN!AW29+MA_PEN!AW29+CI_PEN!AW29</f>
        <v>0</v>
      </c>
      <c r="AX29" s="8">
        <f>+RA_PEN!AX29+MA_PEN!AX29+CI_PEN!AX29</f>
        <v>0</v>
      </c>
      <c r="AY29" s="8">
        <f>+RA_PEN!AY29+MA_PEN!AY29+CI_PEN!AY29</f>
        <v>0</v>
      </c>
      <c r="AZ29" s="8">
        <f>+RA_PEN!AZ29+MA_PEN!AZ29+CI_PEN!AZ29</f>
        <v>0</v>
      </c>
      <c r="BA29" s="8">
        <f>+RA_PEN!BA29+MA_PEN!BA29+CI_PEN!BA29</f>
        <v>0</v>
      </c>
      <c r="BB29" s="8">
        <f>+RA_PEN!BB29+MA_PEN!BB29+CI_PEN!BB29</f>
        <v>0</v>
      </c>
      <c r="BC29" s="8">
        <f>+RA_PEN!BC29+MA_PEN!BC29+CI_PEN!BC29</f>
        <v>0</v>
      </c>
      <c r="BD29" s="8">
        <f>+RA_PEN!BD29+MA_PEN!BD29+CI_PEN!BD29</f>
        <v>0</v>
      </c>
      <c r="BE29" s="8">
        <f>+RA_PEN!BE29+MA_PEN!BE29+CI_PEN!BE29</f>
        <v>0</v>
      </c>
      <c r="BF29" s="8">
        <f>+RA_PEN!BF29+MA_PEN!BF29+CI_PEN!BF29</f>
        <v>0</v>
      </c>
      <c r="BG29" s="8">
        <f>+RA_PEN!BG29+MA_PEN!BG29+CI_PEN!BG29</f>
        <v>0</v>
      </c>
      <c r="BH29" s="8">
        <f>+RA_PEN!BH29+MA_PEN!BH29+CI_PEN!BH29</f>
        <v>0</v>
      </c>
      <c r="BI29" s="8">
        <f>+RA_PEN!BI29+MA_PEN!BI29+CI_PEN!BI29</f>
        <v>0</v>
      </c>
      <c r="BJ29" s="8">
        <f>+RA_PEN!BJ29+MA_PEN!BJ29+CI_PEN!BJ29</f>
        <v>0</v>
      </c>
      <c r="BK29" s="8">
        <f>+RA_PEN!BK29+MA_PEN!BK29+CI_PEN!BK29</f>
        <v>0</v>
      </c>
      <c r="BO29" s="23">
        <f t="shared" si="14"/>
        <v>0</v>
      </c>
      <c r="BP29" s="23">
        <f t="shared" si="14"/>
        <v>0</v>
      </c>
      <c r="BQ29" s="23">
        <f t="shared" si="14"/>
        <v>0</v>
      </c>
      <c r="BR29" s="23">
        <f t="shared" si="14"/>
        <v>0</v>
      </c>
      <c r="BS29" s="23">
        <f t="shared" si="14"/>
        <v>0</v>
      </c>
      <c r="BT29" s="23">
        <f t="shared" si="14"/>
        <v>0</v>
      </c>
      <c r="BW29" s="23">
        <f t="shared" si="15"/>
        <v>0</v>
      </c>
      <c r="BX29" s="23">
        <f t="shared" si="15"/>
        <v>0</v>
      </c>
      <c r="BY29" s="23">
        <f t="shared" si="15"/>
        <v>0</v>
      </c>
      <c r="BZ29" s="23">
        <f t="shared" si="15"/>
        <v>0</v>
      </c>
      <c r="CA29" s="23">
        <f t="shared" si="15"/>
        <v>0</v>
      </c>
      <c r="CB29" s="23">
        <f t="shared" si="15"/>
        <v>0</v>
      </c>
    </row>
    <row r="30" spans="1:80" hidden="1" outlineLevel="2" x14ac:dyDescent="0.25">
      <c r="A30" s="11" t="s">
        <v>13</v>
      </c>
      <c r="C30" s="2"/>
      <c r="D30" s="8">
        <f>+RA_PEN!D30+MA_PEN!D30+CI_PEN!D30</f>
        <v>0</v>
      </c>
      <c r="E30" s="8">
        <f>+RA_PEN!E30+MA_PEN!E30+CI_PEN!E30</f>
        <v>0</v>
      </c>
      <c r="F30" s="8">
        <f>+RA_PEN!F30+MA_PEN!F30+CI_PEN!F30</f>
        <v>0</v>
      </c>
      <c r="G30" s="8">
        <f>+RA_PEN!G30+MA_PEN!G30+CI_PEN!G30</f>
        <v>0</v>
      </c>
      <c r="H30" s="8">
        <f>+RA_PEN!H30+MA_PEN!H30+CI_PEN!H30</f>
        <v>0</v>
      </c>
      <c r="I30" s="8">
        <f>+RA_PEN!I30+MA_PEN!I30+CI_PEN!I30</f>
        <v>0</v>
      </c>
      <c r="J30" s="8">
        <f>+RA_PEN!J30+MA_PEN!J30+CI_PEN!J30</f>
        <v>0</v>
      </c>
      <c r="K30" s="8">
        <f>+RA_PEN!K30+MA_PEN!K30+CI_PEN!K30</f>
        <v>0</v>
      </c>
      <c r="L30" s="8">
        <f>+RA_PEN!L30+MA_PEN!L30+CI_PEN!L30</f>
        <v>0</v>
      </c>
      <c r="M30" s="8">
        <f>+RA_PEN!M30+MA_PEN!M30+CI_PEN!M30</f>
        <v>0</v>
      </c>
      <c r="N30" s="8">
        <f>+RA_PEN!N30+MA_PEN!N30+CI_PEN!N30</f>
        <v>0</v>
      </c>
      <c r="O30" s="8">
        <f>+RA_PEN!O30+MA_PEN!O30+CI_PEN!O30</f>
        <v>0</v>
      </c>
      <c r="P30" s="8">
        <f>+RA_PEN!P30+MA_PEN!P30+CI_PEN!P30</f>
        <v>0</v>
      </c>
      <c r="Q30" s="8">
        <f>+RA_PEN!Q30+MA_PEN!Q30+CI_PEN!Q30</f>
        <v>0</v>
      </c>
      <c r="R30" s="8">
        <f>+RA_PEN!R30+MA_PEN!R30+CI_PEN!R30</f>
        <v>0</v>
      </c>
      <c r="S30" s="8">
        <f>+RA_PEN!S30+MA_PEN!S30+CI_PEN!S30</f>
        <v>0</v>
      </c>
      <c r="T30" s="8">
        <f>+RA_PEN!T30+MA_PEN!T30+CI_PEN!T30</f>
        <v>0</v>
      </c>
      <c r="U30" s="8">
        <f>+RA_PEN!U30+MA_PEN!U30+CI_PEN!U30</f>
        <v>0</v>
      </c>
      <c r="V30" s="8">
        <f>+RA_PEN!V30+MA_PEN!V30+CI_PEN!V30</f>
        <v>0</v>
      </c>
      <c r="W30" s="8">
        <f>+RA_PEN!W30+MA_PEN!W30+CI_PEN!W30</f>
        <v>0</v>
      </c>
      <c r="X30" s="8">
        <f>+RA_PEN!X30+MA_PEN!X30+CI_PEN!X30</f>
        <v>0</v>
      </c>
      <c r="Y30" s="8">
        <f>+RA_PEN!Y30+MA_PEN!Y30+CI_PEN!Y30</f>
        <v>0</v>
      </c>
      <c r="Z30" s="8">
        <f>+RA_PEN!Z30+MA_PEN!Z30+CI_PEN!Z30</f>
        <v>0</v>
      </c>
      <c r="AA30" s="8">
        <f>+RA_PEN!AA30+MA_PEN!AA30+CI_PEN!AA30</f>
        <v>0</v>
      </c>
      <c r="AB30" s="8">
        <f>+RA_PEN!AB30+MA_PEN!AB30+CI_PEN!AB30</f>
        <v>0</v>
      </c>
      <c r="AC30" s="8">
        <f>+RA_PEN!AC30+MA_PEN!AC30+CI_PEN!AC30</f>
        <v>0</v>
      </c>
      <c r="AD30" s="8">
        <f>+RA_PEN!AD30+MA_PEN!AD30+CI_PEN!AD30</f>
        <v>0</v>
      </c>
      <c r="AE30" s="8">
        <f>+RA_PEN!AE30+MA_PEN!AE30+CI_PEN!AE30</f>
        <v>0</v>
      </c>
      <c r="AF30" s="8">
        <f>+RA_PEN!AF30+MA_PEN!AF30+CI_PEN!AF30</f>
        <v>0</v>
      </c>
      <c r="AG30" s="8">
        <f>+RA_PEN!AG30+MA_PEN!AG30+CI_PEN!AG30</f>
        <v>0</v>
      </c>
      <c r="AH30" s="8">
        <f>+RA_PEN!AH30+MA_PEN!AH30+CI_PEN!AH30</f>
        <v>0</v>
      </c>
      <c r="AI30" s="8">
        <f>+RA_PEN!AI30+MA_PEN!AI30+CI_PEN!AI30</f>
        <v>0</v>
      </c>
      <c r="AJ30" s="8">
        <f>+RA_PEN!AJ30+MA_PEN!AJ30+CI_PEN!AJ30</f>
        <v>0</v>
      </c>
      <c r="AK30" s="8">
        <f>+RA_PEN!AK30+MA_PEN!AK30+CI_PEN!AK30</f>
        <v>0</v>
      </c>
      <c r="AL30" s="8">
        <f>+RA_PEN!AL30+MA_PEN!AL30+CI_PEN!AL30</f>
        <v>0</v>
      </c>
      <c r="AM30" s="8">
        <f>+RA_PEN!AM30+MA_PEN!AM30+CI_PEN!AM30</f>
        <v>0</v>
      </c>
      <c r="AN30" s="8">
        <f>+RA_PEN!AN30+MA_PEN!AN30+CI_PEN!AN30</f>
        <v>0</v>
      </c>
      <c r="AO30" s="8">
        <f>+RA_PEN!AO30+MA_PEN!AO30+CI_PEN!AO30</f>
        <v>0</v>
      </c>
      <c r="AP30" s="8">
        <f>+RA_PEN!AP30+MA_PEN!AP30+CI_PEN!AP30</f>
        <v>0</v>
      </c>
      <c r="AQ30" s="8">
        <f>+RA_PEN!AQ30+MA_PEN!AQ30+CI_PEN!AQ30</f>
        <v>0</v>
      </c>
      <c r="AR30" s="8">
        <f>+RA_PEN!AR30+MA_PEN!AR30+CI_PEN!AR30</f>
        <v>0</v>
      </c>
      <c r="AS30" s="8">
        <f>+RA_PEN!AS30+MA_PEN!AS30+CI_PEN!AS30</f>
        <v>0</v>
      </c>
      <c r="AT30" s="8">
        <f>+RA_PEN!AT30+MA_PEN!AT30+CI_PEN!AT30</f>
        <v>0</v>
      </c>
      <c r="AU30" s="8">
        <f>+RA_PEN!AU30+MA_PEN!AU30+CI_PEN!AU30</f>
        <v>0</v>
      </c>
      <c r="AV30" s="8">
        <f>+RA_PEN!AV30+MA_PEN!AV30+CI_PEN!AV30</f>
        <v>0</v>
      </c>
      <c r="AW30" s="8">
        <f>+RA_PEN!AW30+MA_PEN!AW30+CI_PEN!AW30</f>
        <v>0</v>
      </c>
      <c r="AX30" s="8">
        <f>+RA_PEN!AX30+MA_PEN!AX30+CI_PEN!AX30</f>
        <v>0</v>
      </c>
      <c r="AY30" s="8">
        <f>+RA_PEN!AY30+MA_PEN!AY30+CI_PEN!AY30</f>
        <v>0</v>
      </c>
      <c r="AZ30" s="8">
        <f>+RA_PEN!AZ30+MA_PEN!AZ30+CI_PEN!AZ30</f>
        <v>0</v>
      </c>
      <c r="BA30" s="8">
        <f>+RA_PEN!BA30+MA_PEN!BA30+CI_PEN!BA30</f>
        <v>0</v>
      </c>
      <c r="BB30" s="8">
        <f>+RA_PEN!BB30+MA_PEN!BB30+CI_PEN!BB30</f>
        <v>0</v>
      </c>
      <c r="BC30" s="8">
        <f>+RA_PEN!BC30+MA_PEN!BC30+CI_PEN!BC30</f>
        <v>0</v>
      </c>
      <c r="BD30" s="8">
        <f>+RA_PEN!BD30+MA_PEN!BD30+CI_PEN!BD30</f>
        <v>0</v>
      </c>
      <c r="BE30" s="8">
        <f>+RA_PEN!BE30+MA_PEN!BE30+CI_PEN!BE30</f>
        <v>0</v>
      </c>
      <c r="BF30" s="8">
        <f>+RA_PEN!BF30+MA_PEN!BF30+CI_PEN!BF30</f>
        <v>0</v>
      </c>
      <c r="BG30" s="8">
        <f>+RA_PEN!BG30+MA_PEN!BG30+CI_PEN!BG30</f>
        <v>0</v>
      </c>
      <c r="BH30" s="8">
        <f>+RA_PEN!BH30+MA_PEN!BH30+CI_PEN!BH30</f>
        <v>0</v>
      </c>
      <c r="BI30" s="8">
        <f>+RA_PEN!BI30+MA_PEN!BI30+CI_PEN!BI30</f>
        <v>0</v>
      </c>
      <c r="BJ30" s="8">
        <f>+RA_PEN!BJ30+MA_PEN!BJ30+CI_PEN!BJ30</f>
        <v>0</v>
      </c>
      <c r="BK30" s="8">
        <f>+RA_PEN!BK30+MA_PEN!BK30+CI_PEN!BK30</f>
        <v>0</v>
      </c>
      <c r="BO30" s="23">
        <f t="shared" si="14"/>
        <v>0</v>
      </c>
      <c r="BP30" s="23">
        <f t="shared" si="14"/>
        <v>0</v>
      </c>
      <c r="BQ30" s="23">
        <f t="shared" si="14"/>
        <v>0</v>
      </c>
      <c r="BR30" s="23">
        <f t="shared" si="14"/>
        <v>0</v>
      </c>
      <c r="BS30" s="23">
        <f t="shared" si="14"/>
        <v>0</v>
      </c>
      <c r="BT30" s="23">
        <f t="shared" si="14"/>
        <v>0</v>
      </c>
      <c r="BW30" s="23">
        <f t="shared" si="15"/>
        <v>0</v>
      </c>
      <c r="BX30" s="23">
        <f t="shared" si="15"/>
        <v>0</v>
      </c>
      <c r="BY30" s="23">
        <f t="shared" si="15"/>
        <v>0</v>
      </c>
      <c r="BZ30" s="23">
        <f t="shared" si="15"/>
        <v>0</v>
      </c>
      <c r="CA30" s="23">
        <f t="shared" si="15"/>
        <v>0</v>
      </c>
      <c r="CB30" s="23">
        <f t="shared" si="15"/>
        <v>0</v>
      </c>
    </row>
    <row r="31" spans="1:80" hidden="1" outlineLevel="2" x14ac:dyDescent="0.25">
      <c r="A31" s="11" t="s">
        <v>13</v>
      </c>
      <c r="C31" s="2"/>
      <c r="D31" s="8">
        <f>+RA_PEN!D31+MA_PEN!D31+CI_PEN!D31</f>
        <v>0</v>
      </c>
      <c r="E31" s="8">
        <f>+RA_PEN!E31+MA_PEN!E31+CI_PEN!E31</f>
        <v>0</v>
      </c>
      <c r="F31" s="8">
        <f>+RA_PEN!F31+MA_PEN!F31+CI_PEN!F31</f>
        <v>0</v>
      </c>
      <c r="G31" s="8">
        <f>+RA_PEN!G31+MA_PEN!G31+CI_PEN!G31</f>
        <v>0</v>
      </c>
      <c r="H31" s="8">
        <f>+RA_PEN!H31+MA_PEN!H31+CI_PEN!H31</f>
        <v>0</v>
      </c>
      <c r="I31" s="8">
        <f>+RA_PEN!I31+MA_PEN!I31+CI_PEN!I31</f>
        <v>0</v>
      </c>
      <c r="J31" s="8">
        <f>+RA_PEN!J31+MA_PEN!J31+CI_PEN!J31</f>
        <v>0</v>
      </c>
      <c r="K31" s="8">
        <f>+RA_PEN!K31+MA_PEN!K31+CI_PEN!K31</f>
        <v>0</v>
      </c>
      <c r="L31" s="8">
        <f>+RA_PEN!L31+MA_PEN!L31+CI_PEN!L31</f>
        <v>0</v>
      </c>
      <c r="M31" s="8">
        <f>+RA_PEN!M31+MA_PEN!M31+CI_PEN!M31</f>
        <v>0</v>
      </c>
      <c r="N31" s="8">
        <f>+RA_PEN!N31+MA_PEN!N31+CI_PEN!N31</f>
        <v>0</v>
      </c>
      <c r="O31" s="8">
        <f>+RA_PEN!O31+MA_PEN!O31+CI_PEN!O31</f>
        <v>0</v>
      </c>
      <c r="P31" s="8">
        <f>+RA_PEN!P31+MA_PEN!P31+CI_PEN!P31</f>
        <v>0</v>
      </c>
      <c r="Q31" s="8">
        <f>+RA_PEN!Q31+MA_PEN!Q31+CI_PEN!Q31</f>
        <v>0</v>
      </c>
      <c r="R31" s="8">
        <f>+RA_PEN!R31+MA_PEN!R31+CI_PEN!R31</f>
        <v>0</v>
      </c>
      <c r="S31" s="8">
        <f>+RA_PEN!S31+MA_PEN!S31+CI_PEN!S31</f>
        <v>0</v>
      </c>
      <c r="T31" s="8">
        <f>+RA_PEN!T31+MA_PEN!T31+CI_PEN!T31</f>
        <v>0</v>
      </c>
      <c r="U31" s="8">
        <f>+RA_PEN!U31+MA_PEN!U31+CI_PEN!U31</f>
        <v>0</v>
      </c>
      <c r="V31" s="8">
        <f>+RA_PEN!V31+MA_PEN!V31+CI_PEN!V31</f>
        <v>0</v>
      </c>
      <c r="W31" s="8">
        <f>+RA_PEN!W31+MA_PEN!W31+CI_PEN!W31</f>
        <v>0</v>
      </c>
      <c r="X31" s="8">
        <f>+RA_PEN!X31+MA_PEN!X31+CI_PEN!X31</f>
        <v>0</v>
      </c>
      <c r="Y31" s="8">
        <f>+RA_PEN!Y31+MA_PEN!Y31+CI_PEN!Y31</f>
        <v>0</v>
      </c>
      <c r="Z31" s="8">
        <f>+RA_PEN!Z31+MA_PEN!Z31+CI_PEN!Z31</f>
        <v>0</v>
      </c>
      <c r="AA31" s="8">
        <f>+RA_PEN!AA31+MA_PEN!AA31+CI_PEN!AA31</f>
        <v>0</v>
      </c>
      <c r="AB31" s="8">
        <f>+RA_PEN!AB31+MA_PEN!AB31+CI_PEN!AB31</f>
        <v>0</v>
      </c>
      <c r="AC31" s="8">
        <f>+RA_PEN!AC31+MA_PEN!AC31+CI_PEN!AC31</f>
        <v>0</v>
      </c>
      <c r="AD31" s="8">
        <f>+RA_PEN!AD31+MA_PEN!AD31+CI_PEN!AD31</f>
        <v>0</v>
      </c>
      <c r="AE31" s="8">
        <f>+RA_PEN!AE31+MA_PEN!AE31+CI_PEN!AE31</f>
        <v>0</v>
      </c>
      <c r="AF31" s="8">
        <f>+RA_PEN!AF31+MA_PEN!AF31+CI_PEN!AF31</f>
        <v>0</v>
      </c>
      <c r="AG31" s="8">
        <f>+RA_PEN!AG31+MA_PEN!AG31+CI_PEN!AG31</f>
        <v>0</v>
      </c>
      <c r="AH31" s="8">
        <f>+RA_PEN!AH31+MA_PEN!AH31+CI_PEN!AH31</f>
        <v>0</v>
      </c>
      <c r="AI31" s="8">
        <f>+RA_PEN!AI31+MA_PEN!AI31+CI_PEN!AI31</f>
        <v>0</v>
      </c>
      <c r="AJ31" s="8">
        <f>+RA_PEN!AJ31+MA_PEN!AJ31+CI_PEN!AJ31</f>
        <v>0</v>
      </c>
      <c r="AK31" s="8">
        <f>+RA_PEN!AK31+MA_PEN!AK31+CI_PEN!AK31</f>
        <v>0</v>
      </c>
      <c r="AL31" s="8">
        <f>+RA_PEN!AL31+MA_PEN!AL31+CI_PEN!AL31</f>
        <v>0</v>
      </c>
      <c r="AM31" s="8">
        <f>+RA_PEN!AM31+MA_PEN!AM31+CI_PEN!AM31</f>
        <v>0</v>
      </c>
      <c r="AN31" s="8">
        <f>+RA_PEN!AN31+MA_PEN!AN31+CI_PEN!AN31</f>
        <v>0</v>
      </c>
      <c r="AO31" s="8">
        <f>+RA_PEN!AO31+MA_PEN!AO31+CI_PEN!AO31</f>
        <v>0</v>
      </c>
      <c r="AP31" s="8">
        <f>+RA_PEN!AP31+MA_PEN!AP31+CI_PEN!AP31</f>
        <v>0</v>
      </c>
      <c r="AQ31" s="8">
        <f>+RA_PEN!AQ31+MA_PEN!AQ31+CI_PEN!AQ31</f>
        <v>0</v>
      </c>
      <c r="AR31" s="8">
        <f>+RA_PEN!AR31+MA_PEN!AR31+CI_PEN!AR31</f>
        <v>0</v>
      </c>
      <c r="AS31" s="8">
        <f>+RA_PEN!AS31+MA_PEN!AS31+CI_PEN!AS31</f>
        <v>0</v>
      </c>
      <c r="AT31" s="8">
        <f>+RA_PEN!AT31+MA_PEN!AT31+CI_PEN!AT31</f>
        <v>0</v>
      </c>
      <c r="AU31" s="8">
        <f>+RA_PEN!AU31+MA_PEN!AU31+CI_PEN!AU31</f>
        <v>0</v>
      </c>
      <c r="AV31" s="8">
        <f>+RA_PEN!AV31+MA_PEN!AV31+CI_PEN!AV31</f>
        <v>0</v>
      </c>
      <c r="AW31" s="8">
        <f>+RA_PEN!AW31+MA_PEN!AW31+CI_PEN!AW31</f>
        <v>0</v>
      </c>
      <c r="AX31" s="8">
        <f>+RA_PEN!AX31+MA_PEN!AX31+CI_PEN!AX31</f>
        <v>0</v>
      </c>
      <c r="AY31" s="8">
        <f>+RA_PEN!AY31+MA_PEN!AY31+CI_PEN!AY31</f>
        <v>0</v>
      </c>
      <c r="AZ31" s="8">
        <f>+RA_PEN!AZ31+MA_PEN!AZ31+CI_PEN!AZ31</f>
        <v>0</v>
      </c>
      <c r="BA31" s="8">
        <f>+RA_PEN!BA31+MA_PEN!BA31+CI_PEN!BA31</f>
        <v>0</v>
      </c>
      <c r="BB31" s="8">
        <f>+RA_PEN!BB31+MA_PEN!BB31+CI_PEN!BB31</f>
        <v>0</v>
      </c>
      <c r="BC31" s="8">
        <f>+RA_PEN!BC31+MA_PEN!BC31+CI_PEN!BC31</f>
        <v>0</v>
      </c>
      <c r="BD31" s="8">
        <f>+RA_PEN!BD31+MA_PEN!BD31+CI_PEN!BD31</f>
        <v>0</v>
      </c>
      <c r="BE31" s="8">
        <f>+RA_PEN!BE31+MA_PEN!BE31+CI_PEN!BE31</f>
        <v>0</v>
      </c>
      <c r="BF31" s="8">
        <f>+RA_PEN!BF31+MA_PEN!BF31+CI_PEN!BF31</f>
        <v>0</v>
      </c>
      <c r="BG31" s="8">
        <f>+RA_PEN!BG31+MA_PEN!BG31+CI_PEN!BG31</f>
        <v>0</v>
      </c>
      <c r="BH31" s="8">
        <f>+RA_PEN!BH31+MA_PEN!BH31+CI_PEN!BH31</f>
        <v>0</v>
      </c>
      <c r="BI31" s="8">
        <f>+RA_PEN!BI31+MA_PEN!BI31+CI_PEN!BI31</f>
        <v>0</v>
      </c>
      <c r="BJ31" s="8">
        <f>+RA_PEN!BJ31+MA_PEN!BJ31+CI_PEN!BJ31</f>
        <v>0</v>
      </c>
      <c r="BK31" s="8">
        <f>+RA_PEN!BK31+MA_PEN!BK31+CI_PEN!BK31</f>
        <v>0</v>
      </c>
      <c r="BO31" s="23">
        <f t="shared" si="14"/>
        <v>0</v>
      </c>
      <c r="BP31" s="23">
        <f t="shared" si="14"/>
        <v>0</v>
      </c>
      <c r="BQ31" s="23">
        <f t="shared" si="14"/>
        <v>0</v>
      </c>
      <c r="BR31" s="23">
        <f t="shared" si="14"/>
        <v>0</v>
      </c>
      <c r="BS31" s="23">
        <f t="shared" si="14"/>
        <v>0</v>
      </c>
      <c r="BT31" s="23">
        <f t="shared" si="14"/>
        <v>0</v>
      </c>
      <c r="BW31" s="23">
        <f t="shared" si="15"/>
        <v>0</v>
      </c>
      <c r="BX31" s="23">
        <f t="shared" si="15"/>
        <v>0</v>
      </c>
      <c r="BY31" s="23">
        <f t="shared" si="15"/>
        <v>0</v>
      </c>
      <c r="BZ31" s="23">
        <f t="shared" si="15"/>
        <v>0</v>
      </c>
      <c r="CA31" s="23">
        <f t="shared" si="15"/>
        <v>0</v>
      </c>
      <c r="CB31" s="23">
        <f t="shared" si="15"/>
        <v>0</v>
      </c>
    </row>
    <row r="32" spans="1:80" hidden="1" outlineLevel="2" x14ac:dyDescent="0.25">
      <c r="A32" s="11" t="s">
        <v>13</v>
      </c>
      <c r="C32" s="2"/>
      <c r="D32" s="8">
        <f>+RA_PEN!D32+MA_PEN!D32+CI_PEN!D32</f>
        <v>0</v>
      </c>
      <c r="E32" s="8">
        <f>+RA_PEN!E32+MA_PEN!E32+CI_PEN!E32</f>
        <v>0</v>
      </c>
      <c r="F32" s="8">
        <f>+RA_PEN!F32+MA_PEN!F32+CI_PEN!F32</f>
        <v>0</v>
      </c>
      <c r="G32" s="8">
        <f>+RA_PEN!G32+MA_PEN!G32+CI_PEN!G32</f>
        <v>0</v>
      </c>
      <c r="H32" s="8">
        <f>+RA_PEN!H32+MA_PEN!H32+CI_PEN!H32</f>
        <v>0</v>
      </c>
      <c r="I32" s="8">
        <f>+RA_PEN!I32+MA_PEN!I32+CI_PEN!I32</f>
        <v>0</v>
      </c>
      <c r="J32" s="8">
        <f>+RA_PEN!J32+MA_PEN!J32+CI_PEN!J32</f>
        <v>0</v>
      </c>
      <c r="K32" s="8">
        <f>+RA_PEN!K32+MA_PEN!K32+CI_PEN!K32</f>
        <v>0</v>
      </c>
      <c r="L32" s="8">
        <f>+RA_PEN!L32+MA_PEN!L32+CI_PEN!L32</f>
        <v>0</v>
      </c>
      <c r="M32" s="8">
        <f>+RA_PEN!M32+MA_PEN!M32+CI_PEN!M32</f>
        <v>0</v>
      </c>
      <c r="N32" s="8">
        <f>+RA_PEN!N32+MA_PEN!N32+CI_PEN!N32</f>
        <v>0</v>
      </c>
      <c r="O32" s="8">
        <f>+RA_PEN!O32+MA_PEN!O32+CI_PEN!O32</f>
        <v>0</v>
      </c>
      <c r="P32" s="8">
        <f>+RA_PEN!P32+MA_PEN!P32+CI_PEN!P32</f>
        <v>0</v>
      </c>
      <c r="Q32" s="8">
        <f>+RA_PEN!Q32+MA_PEN!Q32+CI_PEN!Q32</f>
        <v>0</v>
      </c>
      <c r="R32" s="8">
        <f>+RA_PEN!R32+MA_PEN!R32+CI_PEN!R32</f>
        <v>0</v>
      </c>
      <c r="S32" s="8">
        <f>+RA_PEN!S32+MA_PEN!S32+CI_PEN!S32</f>
        <v>0</v>
      </c>
      <c r="T32" s="8">
        <f>+RA_PEN!T32+MA_PEN!T32+CI_PEN!T32</f>
        <v>0</v>
      </c>
      <c r="U32" s="8">
        <f>+RA_PEN!U32+MA_PEN!U32+CI_PEN!U32</f>
        <v>0</v>
      </c>
      <c r="V32" s="8">
        <f>+RA_PEN!V32+MA_PEN!V32+CI_PEN!V32</f>
        <v>0</v>
      </c>
      <c r="W32" s="8">
        <f>+RA_PEN!W32+MA_PEN!W32+CI_PEN!W32</f>
        <v>0</v>
      </c>
      <c r="X32" s="8">
        <f>+RA_PEN!X32+MA_PEN!X32+CI_PEN!X32</f>
        <v>0</v>
      </c>
      <c r="Y32" s="8">
        <f>+RA_PEN!Y32+MA_PEN!Y32+CI_PEN!Y32</f>
        <v>0</v>
      </c>
      <c r="Z32" s="8">
        <f>+RA_PEN!Z32+MA_PEN!Z32+CI_PEN!Z32</f>
        <v>0</v>
      </c>
      <c r="AA32" s="8">
        <f>+RA_PEN!AA32+MA_PEN!AA32+CI_PEN!AA32</f>
        <v>0</v>
      </c>
      <c r="AB32" s="8">
        <f>+RA_PEN!AB32+MA_PEN!AB32+CI_PEN!AB32</f>
        <v>0</v>
      </c>
      <c r="AC32" s="8">
        <f>+RA_PEN!AC32+MA_PEN!AC32+CI_PEN!AC32</f>
        <v>0</v>
      </c>
      <c r="AD32" s="8">
        <f>+RA_PEN!AD32+MA_PEN!AD32+CI_PEN!AD32</f>
        <v>0</v>
      </c>
      <c r="AE32" s="8">
        <f>+RA_PEN!AE32+MA_PEN!AE32+CI_PEN!AE32</f>
        <v>0</v>
      </c>
      <c r="AF32" s="8">
        <f>+RA_PEN!AF32+MA_PEN!AF32+CI_PEN!AF32</f>
        <v>0</v>
      </c>
      <c r="AG32" s="8">
        <f>+RA_PEN!AG32+MA_PEN!AG32+CI_PEN!AG32</f>
        <v>0</v>
      </c>
      <c r="AH32" s="8">
        <f>+RA_PEN!AH32+MA_PEN!AH32+CI_PEN!AH32</f>
        <v>0</v>
      </c>
      <c r="AI32" s="8">
        <f>+RA_PEN!AI32+MA_PEN!AI32+CI_PEN!AI32</f>
        <v>0</v>
      </c>
      <c r="AJ32" s="8">
        <f>+RA_PEN!AJ32+MA_PEN!AJ32+CI_PEN!AJ32</f>
        <v>0</v>
      </c>
      <c r="AK32" s="8">
        <f>+RA_PEN!AK32+MA_PEN!AK32+CI_PEN!AK32</f>
        <v>0</v>
      </c>
      <c r="AL32" s="8">
        <f>+RA_PEN!AL32+MA_PEN!AL32+CI_PEN!AL32</f>
        <v>0</v>
      </c>
      <c r="AM32" s="8">
        <f>+RA_PEN!AM32+MA_PEN!AM32+CI_PEN!AM32</f>
        <v>0</v>
      </c>
      <c r="AN32" s="8">
        <f>+RA_PEN!AN32+MA_PEN!AN32+CI_PEN!AN32</f>
        <v>0</v>
      </c>
      <c r="AO32" s="8">
        <f>+RA_PEN!AO32+MA_PEN!AO32+CI_PEN!AO32</f>
        <v>0</v>
      </c>
      <c r="AP32" s="8">
        <f>+RA_PEN!AP32+MA_PEN!AP32+CI_PEN!AP32</f>
        <v>0</v>
      </c>
      <c r="AQ32" s="8">
        <f>+RA_PEN!AQ32+MA_PEN!AQ32+CI_PEN!AQ32</f>
        <v>0</v>
      </c>
      <c r="AR32" s="8">
        <f>+RA_PEN!AR32+MA_PEN!AR32+CI_PEN!AR32</f>
        <v>0</v>
      </c>
      <c r="AS32" s="8">
        <f>+RA_PEN!AS32+MA_PEN!AS32+CI_PEN!AS32</f>
        <v>0</v>
      </c>
      <c r="AT32" s="8">
        <f>+RA_PEN!AT32+MA_PEN!AT32+CI_PEN!AT32</f>
        <v>0</v>
      </c>
      <c r="AU32" s="8">
        <f>+RA_PEN!AU32+MA_PEN!AU32+CI_PEN!AU32</f>
        <v>0</v>
      </c>
      <c r="AV32" s="8">
        <f>+RA_PEN!AV32+MA_PEN!AV32+CI_PEN!AV32</f>
        <v>0</v>
      </c>
      <c r="AW32" s="8">
        <f>+RA_PEN!AW32+MA_PEN!AW32+CI_PEN!AW32</f>
        <v>0</v>
      </c>
      <c r="AX32" s="8">
        <f>+RA_PEN!AX32+MA_PEN!AX32+CI_PEN!AX32</f>
        <v>0</v>
      </c>
      <c r="AY32" s="8">
        <f>+RA_PEN!AY32+MA_PEN!AY32+CI_PEN!AY32</f>
        <v>0</v>
      </c>
      <c r="AZ32" s="8">
        <f>+RA_PEN!AZ32+MA_PEN!AZ32+CI_PEN!AZ32</f>
        <v>0</v>
      </c>
      <c r="BA32" s="8">
        <f>+RA_PEN!BA32+MA_PEN!BA32+CI_PEN!BA32</f>
        <v>0</v>
      </c>
      <c r="BB32" s="8">
        <f>+RA_PEN!BB32+MA_PEN!BB32+CI_PEN!BB32</f>
        <v>0</v>
      </c>
      <c r="BC32" s="8">
        <f>+RA_PEN!BC32+MA_PEN!BC32+CI_PEN!BC32</f>
        <v>0</v>
      </c>
      <c r="BD32" s="8">
        <f>+RA_PEN!BD32+MA_PEN!BD32+CI_PEN!BD32</f>
        <v>0</v>
      </c>
      <c r="BE32" s="8">
        <f>+RA_PEN!BE32+MA_PEN!BE32+CI_PEN!BE32</f>
        <v>0</v>
      </c>
      <c r="BF32" s="8">
        <f>+RA_PEN!BF32+MA_PEN!BF32+CI_PEN!BF32</f>
        <v>0</v>
      </c>
      <c r="BG32" s="8">
        <f>+RA_PEN!BG32+MA_PEN!BG32+CI_PEN!BG32</f>
        <v>0</v>
      </c>
      <c r="BH32" s="8">
        <f>+RA_PEN!BH32+MA_PEN!BH32+CI_PEN!BH32</f>
        <v>0</v>
      </c>
      <c r="BI32" s="8">
        <f>+RA_PEN!BI32+MA_PEN!BI32+CI_PEN!BI32</f>
        <v>0</v>
      </c>
      <c r="BJ32" s="8">
        <f>+RA_PEN!BJ32+MA_PEN!BJ32+CI_PEN!BJ32</f>
        <v>0</v>
      </c>
      <c r="BK32" s="8">
        <f>+RA_PEN!BK32+MA_PEN!BK32+CI_PEN!BK32</f>
        <v>0</v>
      </c>
      <c r="BO32" s="23">
        <f t="shared" si="14"/>
        <v>0</v>
      </c>
      <c r="BP32" s="23">
        <f t="shared" si="14"/>
        <v>0</v>
      </c>
      <c r="BQ32" s="23">
        <f t="shared" si="14"/>
        <v>0</v>
      </c>
      <c r="BR32" s="23">
        <f t="shared" si="14"/>
        <v>0</v>
      </c>
      <c r="BS32" s="23">
        <f t="shared" si="14"/>
        <v>0</v>
      </c>
      <c r="BT32" s="23">
        <f t="shared" si="14"/>
        <v>0</v>
      </c>
      <c r="BW32" s="23">
        <f t="shared" si="15"/>
        <v>0</v>
      </c>
      <c r="BX32" s="23">
        <f t="shared" si="15"/>
        <v>0</v>
      </c>
      <c r="BY32" s="23">
        <f t="shared" si="15"/>
        <v>0</v>
      </c>
      <c r="BZ32" s="23">
        <f t="shared" si="15"/>
        <v>0</v>
      </c>
      <c r="CA32" s="23">
        <f t="shared" si="15"/>
        <v>0</v>
      </c>
      <c r="CB32" s="23">
        <f t="shared" si="15"/>
        <v>0</v>
      </c>
    </row>
    <row r="33" spans="1:80" hidden="1" outlineLevel="2" x14ac:dyDescent="0.25">
      <c r="A33" s="11" t="s">
        <v>13</v>
      </c>
      <c r="C33" s="2"/>
      <c r="D33" s="8">
        <f>+RA_PEN!D33+MA_PEN!D33+CI_PEN!D33</f>
        <v>0</v>
      </c>
      <c r="E33" s="8">
        <f>+RA_PEN!E33+MA_PEN!E33+CI_PEN!E33</f>
        <v>0</v>
      </c>
      <c r="F33" s="8">
        <f>+RA_PEN!F33+MA_PEN!F33+CI_PEN!F33</f>
        <v>0</v>
      </c>
      <c r="G33" s="8">
        <f>+RA_PEN!G33+MA_PEN!G33+CI_PEN!G33</f>
        <v>0</v>
      </c>
      <c r="H33" s="8">
        <f>+RA_PEN!H33+MA_PEN!H33+CI_PEN!H33</f>
        <v>0</v>
      </c>
      <c r="I33" s="8">
        <f>+RA_PEN!I33+MA_PEN!I33+CI_PEN!I33</f>
        <v>0</v>
      </c>
      <c r="J33" s="8">
        <f>+RA_PEN!J33+MA_PEN!J33+CI_PEN!J33</f>
        <v>0</v>
      </c>
      <c r="K33" s="8">
        <f>+RA_PEN!K33+MA_PEN!K33+CI_PEN!K33</f>
        <v>0</v>
      </c>
      <c r="L33" s="8">
        <f>+RA_PEN!L33+MA_PEN!L33+CI_PEN!L33</f>
        <v>0</v>
      </c>
      <c r="M33" s="8">
        <f>+RA_PEN!M33+MA_PEN!M33+CI_PEN!M33</f>
        <v>0</v>
      </c>
      <c r="N33" s="8">
        <f>+RA_PEN!N33+MA_PEN!N33+CI_PEN!N33</f>
        <v>0</v>
      </c>
      <c r="O33" s="8">
        <f>+RA_PEN!O33+MA_PEN!O33+CI_PEN!O33</f>
        <v>0</v>
      </c>
      <c r="P33" s="8">
        <f>+RA_PEN!P33+MA_PEN!P33+CI_PEN!P33</f>
        <v>0</v>
      </c>
      <c r="Q33" s="8">
        <f>+RA_PEN!Q33+MA_PEN!Q33+CI_PEN!Q33</f>
        <v>0</v>
      </c>
      <c r="R33" s="8">
        <f>+RA_PEN!R33+MA_PEN!R33+CI_PEN!R33</f>
        <v>0</v>
      </c>
      <c r="S33" s="8">
        <f>+RA_PEN!S33+MA_PEN!S33+CI_PEN!S33</f>
        <v>0</v>
      </c>
      <c r="T33" s="8">
        <f>+RA_PEN!T33+MA_PEN!T33+CI_PEN!T33</f>
        <v>0</v>
      </c>
      <c r="U33" s="8">
        <f>+RA_PEN!U33+MA_PEN!U33+CI_PEN!U33</f>
        <v>0</v>
      </c>
      <c r="V33" s="8">
        <f>+RA_PEN!V33+MA_PEN!V33+CI_PEN!V33</f>
        <v>0</v>
      </c>
      <c r="W33" s="8">
        <f>+RA_PEN!W33+MA_PEN!W33+CI_PEN!W33</f>
        <v>0</v>
      </c>
      <c r="X33" s="8">
        <f>+RA_PEN!X33+MA_PEN!X33+CI_PEN!X33</f>
        <v>0</v>
      </c>
      <c r="Y33" s="8">
        <f>+RA_PEN!Y33+MA_PEN!Y33+CI_PEN!Y33</f>
        <v>0</v>
      </c>
      <c r="Z33" s="8">
        <f>+RA_PEN!Z33+MA_PEN!Z33+CI_PEN!Z33</f>
        <v>0</v>
      </c>
      <c r="AA33" s="8">
        <f>+RA_PEN!AA33+MA_PEN!AA33+CI_PEN!AA33</f>
        <v>0</v>
      </c>
      <c r="AB33" s="8">
        <f>+RA_PEN!AB33+MA_PEN!AB33+CI_PEN!AB33</f>
        <v>0</v>
      </c>
      <c r="AC33" s="8">
        <f>+RA_PEN!AC33+MA_PEN!AC33+CI_PEN!AC33</f>
        <v>0</v>
      </c>
      <c r="AD33" s="8">
        <f>+RA_PEN!AD33+MA_PEN!AD33+CI_PEN!AD33</f>
        <v>0</v>
      </c>
      <c r="AE33" s="8">
        <f>+RA_PEN!AE33+MA_PEN!AE33+CI_PEN!AE33</f>
        <v>0</v>
      </c>
      <c r="AF33" s="8">
        <f>+RA_PEN!AF33+MA_PEN!AF33+CI_PEN!AF33</f>
        <v>0</v>
      </c>
      <c r="AG33" s="8">
        <f>+RA_PEN!AG33+MA_PEN!AG33+CI_PEN!AG33</f>
        <v>0</v>
      </c>
      <c r="AH33" s="8">
        <f>+RA_PEN!AH33+MA_PEN!AH33+CI_PEN!AH33</f>
        <v>0</v>
      </c>
      <c r="AI33" s="8">
        <f>+RA_PEN!AI33+MA_PEN!AI33+CI_PEN!AI33</f>
        <v>0</v>
      </c>
      <c r="AJ33" s="8">
        <f>+RA_PEN!AJ33+MA_PEN!AJ33+CI_PEN!AJ33</f>
        <v>0</v>
      </c>
      <c r="AK33" s="8">
        <f>+RA_PEN!AK33+MA_PEN!AK33+CI_PEN!AK33</f>
        <v>0</v>
      </c>
      <c r="AL33" s="8">
        <f>+RA_PEN!AL33+MA_PEN!AL33+CI_PEN!AL33</f>
        <v>0</v>
      </c>
      <c r="AM33" s="8">
        <f>+RA_PEN!AM33+MA_PEN!AM33+CI_PEN!AM33</f>
        <v>0</v>
      </c>
      <c r="AN33" s="8">
        <f>+RA_PEN!AN33+MA_PEN!AN33+CI_PEN!AN33</f>
        <v>0</v>
      </c>
      <c r="AO33" s="8">
        <f>+RA_PEN!AO33+MA_PEN!AO33+CI_PEN!AO33</f>
        <v>0</v>
      </c>
      <c r="AP33" s="8">
        <f>+RA_PEN!AP33+MA_PEN!AP33+CI_PEN!AP33</f>
        <v>0</v>
      </c>
      <c r="AQ33" s="8">
        <f>+RA_PEN!AQ33+MA_PEN!AQ33+CI_PEN!AQ33</f>
        <v>0</v>
      </c>
      <c r="AR33" s="8">
        <f>+RA_PEN!AR33+MA_PEN!AR33+CI_PEN!AR33</f>
        <v>0</v>
      </c>
      <c r="AS33" s="8">
        <f>+RA_PEN!AS33+MA_PEN!AS33+CI_PEN!AS33</f>
        <v>0</v>
      </c>
      <c r="AT33" s="8">
        <f>+RA_PEN!AT33+MA_PEN!AT33+CI_PEN!AT33</f>
        <v>0</v>
      </c>
      <c r="AU33" s="8">
        <f>+RA_PEN!AU33+MA_PEN!AU33+CI_PEN!AU33</f>
        <v>0</v>
      </c>
      <c r="AV33" s="8">
        <f>+RA_PEN!AV33+MA_PEN!AV33+CI_PEN!AV33</f>
        <v>0</v>
      </c>
      <c r="AW33" s="8">
        <f>+RA_PEN!AW33+MA_PEN!AW33+CI_PEN!AW33</f>
        <v>0</v>
      </c>
      <c r="AX33" s="8">
        <f>+RA_PEN!AX33+MA_PEN!AX33+CI_PEN!AX33</f>
        <v>0</v>
      </c>
      <c r="AY33" s="8">
        <f>+RA_PEN!AY33+MA_PEN!AY33+CI_PEN!AY33</f>
        <v>0</v>
      </c>
      <c r="AZ33" s="8">
        <f>+RA_PEN!AZ33+MA_PEN!AZ33+CI_PEN!AZ33</f>
        <v>0</v>
      </c>
      <c r="BA33" s="8">
        <f>+RA_PEN!BA33+MA_PEN!BA33+CI_PEN!BA33</f>
        <v>0</v>
      </c>
      <c r="BB33" s="8">
        <f>+RA_PEN!BB33+MA_PEN!BB33+CI_PEN!BB33</f>
        <v>0</v>
      </c>
      <c r="BC33" s="8">
        <f>+RA_PEN!BC33+MA_PEN!BC33+CI_PEN!BC33</f>
        <v>0</v>
      </c>
      <c r="BD33" s="8">
        <f>+RA_PEN!BD33+MA_PEN!BD33+CI_PEN!BD33</f>
        <v>0</v>
      </c>
      <c r="BE33" s="8">
        <f>+RA_PEN!BE33+MA_PEN!BE33+CI_PEN!BE33</f>
        <v>0</v>
      </c>
      <c r="BF33" s="8">
        <f>+RA_PEN!BF33+MA_PEN!BF33+CI_PEN!BF33</f>
        <v>0</v>
      </c>
      <c r="BG33" s="8">
        <f>+RA_PEN!BG33+MA_PEN!BG33+CI_PEN!BG33</f>
        <v>0</v>
      </c>
      <c r="BH33" s="8">
        <f>+RA_PEN!BH33+MA_PEN!BH33+CI_PEN!BH33</f>
        <v>0</v>
      </c>
      <c r="BI33" s="8">
        <f>+RA_PEN!BI33+MA_PEN!BI33+CI_PEN!BI33</f>
        <v>0</v>
      </c>
      <c r="BJ33" s="8">
        <f>+RA_PEN!BJ33+MA_PEN!BJ33+CI_PEN!BJ33</f>
        <v>0</v>
      </c>
      <c r="BK33" s="8">
        <f>+RA_PEN!BK33+MA_PEN!BK33+CI_PEN!BK33</f>
        <v>0</v>
      </c>
      <c r="BO33" s="23">
        <f t="shared" si="14"/>
        <v>0</v>
      </c>
      <c r="BP33" s="23">
        <f t="shared" si="14"/>
        <v>0</v>
      </c>
      <c r="BQ33" s="23">
        <f t="shared" si="14"/>
        <v>0</v>
      </c>
      <c r="BR33" s="23">
        <f t="shared" si="14"/>
        <v>0</v>
      </c>
      <c r="BS33" s="23">
        <f t="shared" si="14"/>
        <v>0</v>
      </c>
      <c r="BT33" s="23">
        <f t="shared" si="14"/>
        <v>0</v>
      </c>
      <c r="BW33" s="23">
        <f t="shared" si="15"/>
        <v>0</v>
      </c>
      <c r="BX33" s="23">
        <f t="shared" si="15"/>
        <v>0</v>
      </c>
      <c r="BY33" s="23">
        <f t="shared" si="15"/>
        <v>0</v>
      </c>
      <c r="BZ33" s="23">
        <f t="shared" si="15"/>
        <v>0</v>
      </c>
      <c r="CA33" s="23">
        <f t="shared" si="15"/>
        <v>0</v>
      </c>
      <c r="CB33" s="23">
        <f t="shared" si="15"/>
        <v>0</v>
      </c>
    </row>
    <row r="34" spans="1:80" hidden="1" outlineLevel="2" x14ac:dyDescent="0.25">
      <c r="A34" s="11" t="s">
        <v>13</v>
      </c>
      <c r="C34" s="2"/>
      <c r="D34" s="8">
        <f>+RA_PEN!D34+MA_PEN!D34+CI_PEN!D34</f>
        <v>0</v>
      </c>
      <c r="E34" s="8">
        <f>+RA_PEN!E34+MA_PEN!E34+CI_PEN!E34</f>
        <v>0</v>
      </c>
      <c r="F34" s="8">
        <f>+RA_PEN!F34+MA_PEN!F34+CI_PEN!F34</f>
        <v>0</v>
      </c>
      <c r="G34" s="8">
        <f>+RA_PEN!G34+MA_PEN!G34+CI_PEN!G34</f>
        <v>0</v>
      </c>
      <c r="H34" s="8">
        <f>+RA_PEN!H34+MA_PEN!H34+CI_PEN!H34</f>
        <v>0</v>
      </c>
      <c r="I34" s="8">
        <f>+RA_PEN!I34+MA_PEN!I34+CI_PEN!I34</f>
        <v>0</v>
      </c>
      <c r="J34" s="8">
        <f>+RA_PEN!J34+MA_PEN!J34+CI_PEN!J34</f>
        <v>0</v>
      </c>
      <c r="K34" s="8">
        <f>+RA_PEN!K34+MA_PEN!K34+CI_PEN!K34</f>
        <v>0</v>
      </c>
      <c r="L34" s="8">
        <f>+RA_PEN!L34+MA_PEN!L34+CI_PEN!L34</f>
        <v>0</v>
      </c>
      <c r="M34" s="8">
        <f>+RA_PEN!M34+MA_PEN!M34+CI_PEN!M34</f>
        <v>0</v>
      </c>
      <c r="N34" s="8">
        <f>+RA_PEN!N34+MA_PEN!N34+CI_PEN!N34</f>
        <v>0</v>
      </c>
      <c r="O34" s="8">
        <f>+RA_PEN!O34+MA_PEN!O34+CI_PEN!O34</f>
        <v>0</v>
      </c>
      <c r="P34" s="8">
        <f>+RA_PEN!P34+MA_PEN!P34+CI_PEN!P34</f>
        <v>0</v>
      </c>
      <c r="Q34" s="8">
        <f>+RA_PEN!Q34+MA_PEN!Q34+CI_PEN!Q34</f>
        <v>0</v>
      </c>
      <c r="R34" s="8">
        <f>+RA_PEN!R34+MA_PEN!R34+CI_PEN!R34</f>
        <v>0</v>
      </c>
      <c r="S34" s="8">
        <f>+RA_PEN!S34+MA_PEN!S34+CI_PEN!S34</f>
        <v>0</v>
      </c>
      <c r="T34" s="8">
        <f>+RA_PEN!T34+MA_PEN!T34+CI_PEN!T34</f>
        <v>0</v>
      </c>
      <c r="U34" s="8">
        <f>+RA_PEN!U34+MA_PEN!U34+CI_PEN!U34</f>
        <v>0</v>
      </c>
      <c r="V34" s="8">
        <f>+RA_PEN!V34+MA_PEN!V34+CI_PEN!V34</f>
        <v>0</v>
      </c>
      <c r="W34" s="8">
        <f>+RA_PEN!W34+MA_PEN!W34+CI_PEN!W34</f>
        <v>0</v>
      </c>
      <c r="X34" s="8">
        <f>+RA_PEN!X34+MA_PEN!X34+CI_PEN!X34</f>
        <v>0</v>
      </c>
      <c r="Y34" s="8">
        <f>+RA_PEN!Y34+MA_PEN!Y34+CI_PEN!Y34</f>
        <v>0</v>
      </c>
      <c r="Z34" s="8">
        <f>+RA_PEN!Z34+MA_PEN!Z34+CI_PEN!Z34</f>
        <v>0</v>
      </c>
      <c r="AA34" s="8">
        <f>+RA_PEN!AA34+MA_PEN!AA34+CI_PEN!AA34</f>
        <v>0</v>
      </c>
      <c r="AB34" s="8">
        <f>+RA_PEN!AB34+MA_PEN!AB34+CI_PEN!AB34</f>
        <v>0</v>
      </c>
      <c r="AC34" s="8">
        <f>+RA_PEN!AC34+MA_PEN!AC34+CI_PEN!AC34</f>
        <v>0</v>
      </c>
      <c r="AD34" s="8">
        <f>+RA_PEN!AD34+MA_PEN!AD34+CI_PEN!AD34</f>
        <v>0</v>
      </c>
      <c r="AE34" s="8">
        <f>+RA_PEN!AE34+MA_PEN!AE34+CI_PEN!AE34</f>
        <v>0</v>
      </c>
      <c r="AF34" s="8">
        <f>+RA_PEN!AF34+MA_PEN!AF34+CI_PEN!AF34</f>
        <v>0</v>
      </c>
      <c r="AG34" s="8">
        <f>+RA_PEN!AG34+MA_PEN!AG34+CI_PEN!AG34</f>
        <v>0</v>
      </c>
      <c r="AH34" s="8">
        <f>+RA_PEN!AH34+MA_PEN!AH34+CI_PEN!AH34</f>
        <v>0</v>
      </c>
      <c r="AI34" s="8">
        <f>+RA_PEN!AI34+MA_PEN!AI34+CI_PEN!AI34</f>
        <v>0</v>
      </c>
      <c r="AJ34" s="8">
        <f>+RA_PEN!AJ34+MA_PEN!AJ34+CI_PEN!AJ34</f>
        <v>0</v>
      </c>
      <c r="AK34" s="8">
        <f>+RA_PEN!AK34+MA_PEN!AK34+CI_PEN!AK34</f>
        <v>0</v>
      </c>
      <c r="AL34" s="8">
        <f>+RA_PEN!AL34+MA_PEN!AL34+CI_PEN!AL34</f>
        <v>0</v>
      </c>
      <c r="AM34" s="8">
        <f>+RA_PEN!AM34+MA_PEN!AM34+CI_PEN!AM34</f>
        <v>0</v>
      </c>
      <c r="AN34" s="8">
        <f>+RA_PEN!AN34+MA_PEN!AN34+CI_PEN!AN34</f>
        <v>0</v>
      </c>
      <c r="AO34" s="8">
        <f>+RA_PEN!AO34+MA_PEN!AO34+CI_PEN!AO34</f>
        <v>0</v>
      </c>
      <c r="AP34" s="8">
        <f>+RA_PEN!AP34+MA_PEN!AP34+CI_PEN!AP34</f>
        <v>0</v>
      </c>
      <c r="AQ34" s="8">
        <f>+RA_PEN!AQ34+MA_PEN!AQ34+CI_PEN!AQ34</f>
        <v>0</v>
      </c>
      <c r="AR34" s="8">
        <f>+RA_PEN!AR34+MA_PEN!AR34+CI_PEN!AR34</f>
        <v>0</v>
      </c>
      <c r="AS34" s="8">
        <f>+RA_PEN!AS34+MA_PEN!AS34+CI_PEN!AS34</f>
        <v>0</v>
      </c>
      <c r="AT34" s="8">
        <f>+RA_PEN!AT34+MA_PEN!AT34+CI_PEN!AT34</f>
        <v>0</v>
      </c>
      <c r="AU34" s="8">
        <f>+RA_PEN!AU34+MA_PEN!AU34+CI_PEN!AU34</f>
        <v>0</v>
      </c>
      <c r="AV34" s="8">
        <f>+RA_PEN!AV34+MA_PEN!AV34+CI_PEN!AV34</f>
        <v>0</v>
      </c>
      <c r="AW34" s="8">
        <f>+RA_PEN!AW34+MA_PEN!AW34+CI_PEN!AW34</f>
        <v>0</v>
      </c>
      <c r="AX34" s="8">
        <f>+RA_PEN!AX34+MA_PEN!AX34+CI_PEN!AX34</f>
        <v>0</v>
      </c>
      <c r="AY34" s="8">
        <f>+RA_PEN!AY34+MA_PEN!AY34+CI_PEN!AY34</f>
        <v>0</v>
      </c>
      <c r="AZ34" s="8">
        <f>+RA_PEN!AZ34+MA_PEN!AZ34+CI_PEN!AZ34</f>
        <v>0</v>
      </c>
      <c r="BA34" s="8">
        <f>+RA_PEN!BA34+MA_PEN!BA34+CI_PEN!BA34</f>
        <v>0</v>
      </c>
      <c r="BB34" s="8">
        <f>+RA_PEN!BB34+MA_PEN!BB34+CI_PEN!BB34</f>
        <v>0</v>
      </c>
      <c r="BC34" s="8">
        <f>+RA_PEN!BC34+MA_PEN!BC34+CI_PEN!BC34</f>
        <v>0</v>
      </c>
      <c r="BD34" s="8">
        <f>+RA_PEN!BD34+MA_PEN!BD34+CI_PEN!BD34</f>
        <v>0</v>
      </c>
      <c r="BE34" s="8">
        <f>+RA_PEN!BE34+MA_PEN!BE34+CI_PEN!BE34</f>
        <v>0</v>
      </c>
      <c r="BF34" s="8">
        <f>+RA_PEN!BF34+MA_PEN!BF34+CI_PEN!BF34</f>
        <v>0</v>
      </c>
      <c r="BG34" s="8">
        <f>+RA_PEN!BG34+MA_PEN!BG34+CI_PEN!BG34</f>
        <v>0</v>
      </c>
      <c r="BH34" s="8">
        <f>+RA_PEN!BH34+MA_PEN!BH34+CI_PEN!BH34</f>
        <v>0</v>
      </c>
      <c r="BI34" s="8">
        <f>+RA_PEN!BI34+MA_PEN!BI34+CI_PEN!BI34</f>
        <v>0</v>
      </c>
      <c r="BJ34" s="8">
        <f>+RA_PEN!BJ34+MA_PEN!BJ34+CI_PEN!BJ34</f>
        <v>0</v>
      </c>
      <c r="BK34" s="8">
        <f>+RA_PEN!BK34+MA_PEN!BK34+CI_PEN!BK34</f>
        <v>0</v>
      </c>
      <c r="BO34" s="23">
        <f t="shared" si="14"/>
        <v>0</v>
      </c>
      <c r="BP34" s="23">
        <f t="shared" si="14"/>
        <v>0</v>
      </c>
      <c r="BQ34" s="23">
        <f t="shared" si="14"/>
        <v>0</v>
      </c>
      <c r="BR34" s="23">
        <f t="shared" si="14"/>
        <v>0</v>
      </c>
      <c r="BS34" s="23">
        <f t="shared" si="14"/>
        <v>0</v>
      </c>
      <c r="BT34" s="23">
        <f t="shared" si="14"/>
        <v>0</v>
      </c>
      <c r="BW34" s="23">
        <f t="shared" si="15"/>
        <v>0</v>
      </c>
      <c r="BX34" s="23">
        <f t="shared" si="15"/>
        <v>0</v>
      </c>
      <c r="BY34" s="23">
        <f t="shared" si="15"/>
        <v>0</v>
      </c>
      <c r="BZ34" s="23">
        <f t="shared" si="15"/>
        <v>0</v>
      </c>
      <c r="CA34" s="23">
        <f t="shared" si="15"/>
        <v>0</v>
      </c>
      <c r="CB34" s="23">
        <f t="shared" si="15"/>
        <v>0</v>
      </c>
    </row>
    <row r="35" spans="1:80" hidden="1" outlineLevel="1" x14ac:dyDescent="0.25">
      <c r="A35" s="11" t="s">
        <v>13</v>
      </c>
      <c r="C35" s="51"/>
      <c r="D35" s="53">
        <f t="shared" ref="D35:BK35" si="16">SUM(D27:D34)</f>
        <v>0</v>
      </c>
      <c r="E35" s="53">
        <f t="shared" si="16"/>
        <v>0</v>
      </c>
      <c r="F35" s="53">
        <f t="shared" si="16"/>
        <v>0</v>
      </c>
      <c r="G35" s="53">
        <f t="shared" si="16"/>
        <v>0</v>
      </c>
      <c r="H35" s="53">
        <f t="shared" si="16"/>
        <v>0</v>
      </c>
      <c r="I35" s="53">
        <f t="shared" si="16"/>
        <v>0</v>
      </c>
      <c r="J35" s="53">
        <f t="shared" si="16"/>
        <v>0</v>
      </c>
      <c r="K35" s="53">
        <f t="shared" si="16"/>
        <v>0</v>
      </c>
      <c r="L35" s="53">
        <f t="shared" si="16"/>
        <v>0</v>
      </c>
      <c r="M35" s="53">
        <f t="shared" si="16"/>
        <v>0</v>
      </c>
      <c r="N35" s="53">
        <f t="shared" si="16"/>
        <v>0</v>
      </c>
      <c r="O35" s="53">
        <f t="shared" si="16"/>
        <v>0</v>
      </c>
      <c r="P35" s="53">
        <f t="shared" si="16"/>
        <v>0</v>
      </c>
      <c r="Q35" s="53">
        <f t="shared" si="16"/>
        <v>0</v>
      </c>
      <c r="R35" s="53">
        <f t="shared" si="16"/>
        <v>0</v>
      </c>
      <c r="S35" s="53">
        <f t="shared" si="16"/>
        <v>0</v>
      </c>
      <c r="T35" s="53">
        <f t="shared" si="16"/>
        <v>0</v>
      </c>
      <c r="U35" s="53">
        <f t="shared" si="16"/>
        <v>0</v>
      </c>
      <c r="V35" s="53">
        <f t="shared" si="16"/>
        <v>0</v>
      </c>
      <c r="W35" s="53">
        <f t="shared" si="16"/>
        <v>0</v>
      </c>
      <c r="X35" s="53">
        <f t="shared" si="16"/>
        <v>0</v>
      </c>
      <c r="Y35" s="53">
        <f t="shared" si="16"/>
        <v>0</v>
      </c>
      <c r="Z35" s="53">
        <f t="shared" si="16"/>
        <v>0</v>
      </c>
      <c r="AA35" s="53">
        <f t="shared" si="16"/>
        <v>0</v>
      </c>
      <c r="AB35" s="53">
        <f t="shared" si="16"/>
        <v>0</v>
      </c>
      <c r="AC35" s="53">
        <f t="shared" si="16"/>
        <v>0</v>
      </c>
      <c r="AD35" s="53">
        <f t="shared" si="16"/>
        <v>0</v>
      </c>
      <c r="AE35" s="53">
        <f t="shared" si="16"/>
        <v>0</v>
      </c>
      <c r="AF35" s="53">
        <f t="shared" si="16"/>
        <v>0</v>
      </c>
      <c r="AG35" s="53">
        <f t="shared" si="16"/>
        <v>0</v>
      </c>
      <c r="AH35" s="53">
        <f t="shared" si="16"/>
        <v>0</v>
      </c>
      <c r="AI35" s="53">
        <f t="shared" si="16"/>
        <v>0</v>
      </c>
      <c r="AJ35" s="53">
        <f t="shared" si="16"/>
        <v>0</v>
      </c>
      <c r="AK35" s="53">
        <f t="shared" si="16"/>
        <v>0</v>
      </c>
      <c r="AL35" s="53">
        <f t="shared" si="16"/>
        <v>0</v>
      </c>
      <c r="AM35" s="53">
        <f t="shared" si="16"/>
        <v>0</v>
      </c>
      <c r="AN35" s="53">
        <f t="shared" si="16"/>
        <v>0</v>
      </c>
      <c r="AO35" s="53">
        <f t="shared" si="16"/>
        <v>0</v>
      </c>
      <c r="AP35" s="53">
        <f t="shared" si="16"/>
        <v>0</v>
      </c>
      <c r="AQ35" s="53">
        <f t="shared" si="16"/>
        <v>0</v>
      </c>
      <c r="AR35" s="53">
        <f t="shared" si="16"/>
        <v>0</v>
      </c>
      <c r="AS35" s="53">
        <f t="shared" si="16"/>
        <v>0</v>
      </c>
      <c r="AT35" s="53">
        <f t="shared" si="16"/>
        <v>0</v>
      </c>
      <c r="AU35" s="53">
        <f t="shared" si="16"/>
        <v>0</v>
      </c>
      <c r="AV35" s="53">
        <f t="shared" si="16"/>
        <v>0</v>
      </c>
      <c r="AW35" s="53">
        <f t="shared" si="16"/>
        <v>0</v>
      </c>
      <c r="AX35" s="53">
        <f t="shared" si="16"/>
        <v>0</v>
      </c>
      <c r="AY35" s="53">
        <f t="shared" si="16"/>
        <v>0</v>
      </c>
      <c r="AZ35" s="53">
        <f t="shared" si="16"/>
        <v>1669988.7843000002</v>
      </c>
      <c r="BA35" s="53">
        <f t="shared" si="16"/>
        <v>1630659.8493999999</v>
      </c>
      <c r="BB35" s="53">
        <f t="shared" si="16"/>
        <v>1644523.1105000002</v>
      </c>
      <c r="BC35" s="53">
        <f t="shared" si="16"/>
        <v>1704600.2580000001</v>
      </c>
      <c r="BD35" s="53">
        <f t="shared" si="16"/>
        <v>1633730.3993000002</v>
      </c>
      <c r="BE35" s="53">
        <f t="shared" si="16"/>
        <v>1588432.9203999999</v>
      </c>
      <c r="BF35" s="53">
        <f t="shared" si="16"/>
        <v>1822009.2594999999</v>
      </c>
      <c r="BG35" s="53">
        <f t="shared" si="16"/>
        <v>1692961.2557999999</v>
      </c>
      <c r="BH35" s="53">
        <f t="shared" si="16"/>
        <v>1585030.0925</v>
      </c>
      <c r="BI35" s="53">
        <f t="shared" si="16"/>
        <v>1564466.2348999998</v>
      </c>
      <c r="BJ35" s="53">
        <f t="shared" si="16"/>
        <v>1553330.6984999999</v>
      </c>
      <c r="BK35" s="53">
        <f t="shared" si="16"/>
        <v>1927950.9481000002</v>
      </c>
      <c r="BO35" s="53">
        <f t="shared" ref="BO35:BT35" si="17">SUM(BO27:BO34)</f>
        <v>0</v>
      </c>
      <c r="BP35" s="53">
        <f t="shared" si="17"/>
        <v>1656700.4803000004</v>
      </c>
      <c r="BQ35" s="53">
        <f t="shared" si="17"/>
        <v>0</v>
      </c>
      <c r="BR35" s="53">
        <f t="shared" si="17"/>
        <v>0</v>
      </c>
      <c r="BS35" s="53">
        <f t="shared" si="17"/>
        <v>0</v>
      </c>
      <c r="BT35" s="53">
        <f t="shared" si="17"/>
        <v>0</v>
      </c>
      <c r="BW35" s="53">
        <f t="shared" ref="BW35:CB35" si="18">SUM(BW27:BW34)</f>
        <v>0</v>
      </c>
      <c r="BX35" s="53">
        <f t="shared" si="18"/>
        <v>8283502.4015000015</v>
      </c>
      <c r="BY35" s="53">
        <f t="shared" si="18"/>
        <v>0</v>
      </c>
      <c r="BZ35" s="53">
        <f t="shared" si="18"/>
        <v>0</v>
      </c>
      <c r="CA35" s="53">
        <f t="shared" si="18"/>
        <v>0</v>
      </c>
      <c r="CB35" s="53">
        <f t="shared" si="18"/>
        <v>0</v>
      </c>
    </row>
    <row r="36" spans="1:80" hidden="1" outlineLevel="1" x14ac:dyDescent="0.25">
      <c r="A36" s="11" t="s">
        <v>13</v>
      </c>
      <c r="C36" s="51"/>
      <c r="D36" s="8">
        <f>+RA_PEN!D36+MA_PEN!D36+CI_PEN!D36</f>
        <v>0</v>
      </c>
      <c r="E36" s="8">
        <f>+RA_PEN!E36+MA_PEN!E36+CI_PEN!E36</f>
        <v>0</v>
      </c>
      <c r="F36" s="8">
        <f>+RA_PEN!F36+MA_PEN!F36+CI_PEN!F36</f>
        <v>0</v>
      </c>
      <c r="G36" s="8">
        <f>+RA_PEN!G36+MA_PEN!G36+CI_PEN!G36</f>
        <v>0</v>
      </c>
      <c r="H36" s="8">
        <f>+RA_PEN!H36+MA_PEN!H36+CI_PEN!H36</f>
        <v>0</v>
      </c>
      <c r="I36" s="8">
        <f>+RA_PEN!I36+MA_PEN!I36+CI_PEN!I36</f>
        <v>0</v>
      </c>
      <c r="J36" s="8">
        <f>+RA_PEN!J36+MA_PEN!J36+CI_PEN!J36</f>
        <v>0</v>
      </c>
      <c r="K36" s="8">
        <f>+RA_PEN!K36+MA_PEN!K36+CI_PEN!K36</f>
        <v>0</v>
      </c>
      <c r="L36" s="8">
        <f>+RA_PEN!L36+MA_PEN!L36+CI_PEN!L36</f>
        <v>0</v>
      </c>
      <c r="M36" s="8">
        <f>+RA_PEN!M36+MA_PEN!M36+CI_PEN!M36</f>
        <v>0</v>
      </c>
      <c r="N36" s="8">
        <f>+RA_PEN!N36+MA_PEN!N36+CI_PEN!N36</f>
        <v>0</v>
      </c>
      <c r="O36" s="8">
        <f>+RA_PEN!O36+MA_PEN!O36+CI_PEN!O36</f>
        <v>0</v>
      </c>
      <c r="P36" s="8">
        <f>+RA_PEN!P36+MA_PEN!P36+CI_PEN!P36</f>
        <v>0</v>
      </c>
      <c r="Q36" s="8">
        <f>+RA_PEN!Q36+MA_PEN!Q36+CI_PEN!Q36</f>
        <v>0</v>
      </c>
      <c r="R36" s="8">
        <f>+RA_PEN!R36+MA_PEN!R36+CI_PEN!R36</f>
        <v>0</v>
      </c>
      <c r="S36" s="8">
        <f>+RA_PEN!S36+MA_PEN!S36+CI_PEN!S36</f>
        <v>0</v>
      </c>
      <c r="T36" s="8">
        <f>+RA_PEN!T36+MA_PEN!T36+CI_PEN!T36</f>
        <v>0</v>
      </c>
      <c r="U36" s="8">
        <f>+RA_PEN!U36+MA_PEN!U36+CI_PEN!U36</f>
        <v>0</v>
      </c>
      <c r="V36" s="8">
        <f>+RA_PEN!V36+MA_PEN!V36+CI_PEN!V36</f>
        <v>0</v>
      </c>
      <c r="W36" s="8">
        <f>+RA_PEN!W36+MA_PEN!W36+CI_PEN!W36</f>
        <v>0</v>
      </c>
      <c r="X36" s="8">
        <f>+RA_PEN!X36+MA_PEN!X36+CI_PEN!X36</f>
        <v>0</v>
      </c>
      <c r="Y36" s="8">
        <f>+RA_PEN!Y36+MA_PEN!Y36+CI_PEN!Y36</f>
        <v>0</v>
      </c>
      <c r="Z36" s="8">
        <f>+RA_PEN!Z36+MA_PEN!Z36+CI_PEN!Z36</f>
        <v>0</v>
      </c>
      <c r="AA36" s="8">
        <f>+RA_PEN!AA36+MA_PEN!AA36+CI_PEN!AA36</f>
        <v>0</v>
      </c>
      <c r="AB36" s="8">
        <f>+RA_PEN!AB36+MA_PEN!AB36+CI_PEN!AB36</f>
        <v>0</v>
      </c>
      <c r="AC36" s="8">
        <f>+RA_PEN!AC36+MA_PEN!AC36+CI_PEN!AC36</f>
        <v>0</v>
      </c>
      <c r="AD36" s="8">
        <f>+RA_PEN!AD36+MA_PEN!AD36+CI_PEN!AD36</f>
        <v>0</v>
      </c>
      <c r="AE36" s="8">
        <f>+RA_PEN!AE36+MA_PEN!AE36+CI_PEN!AE36</f>
        <v>0</v>
      </c>
      <c r="AF36" s="8">
        <f>+RA_PEN!AF36+MA_PEN!AF36+CI_PEN!AF36</f>
        <v>0</v>
      </c>
      <c r="AG36" s="8">
        <f>+RA_PEN!AG36+MA_PEN!AG36+CI_PEN!AG36</f>
        <v>0</v>
      </c>
      <c r="AH36" s="8">
        <f>+RA_PEN!AH36+MA_PEN!AH36+CI_PEN!AH36</f>
        <v>0</v>
      </c>
      <c r="AI36" s="8">
        <f>+RA_PEN!AI36+MA_PEN!AI36+CI_PEN!AI36</f>
        <v>0</v>
      </c>
      <c r="AJ36" s="8">
        <f>+RA_PEN!AJ36+MA_PEN!AJ36+CI_PEN!AJ36</f>
        <v>0</v>
      </c>
      <c r="AK36" s="8">
        <f>+RA_PEN!AK36+MA_PEN!AK36+CI_PEN!AK36</f>
        <v>0</v>
      </c>
      <c r="AL36" s="8">
        <f>+RA_PEN!AL36+MA_PEN!AL36+CI_PEN!AL36</f>
        <v>0</v>
      </c>
      <c r="AM36" s="8">
        <f>+RA_PEN!AM36+MA_PEN!AM36+CI_PEN!AM36</f>
        <v>0</v>
      </c>
      <c r="AN36" s="8">
        <f>+RA_PEN!AN36+MA_PEN!AN36+CI_PEN!AN36</f>
        <v>0</v>
      </c>
      <c r="AO36" s="8">
        <f>+RA_PEN!AO36+MA_PEN!AO36+CI_PEN!AO36</f>
        <v>0</v>
      </c>
      <c r="AP36" s="8">
        <f>+RA_PEN!AP36+MA_PEN!AP36+CI_PEN!AP36</f>
        <v>0</v>
      </c>
      <c r="AQ36" s="8">
        <f>+RA_PEN!AQ36+MA_PEN!AQ36+CI_PEN!AQ36</f>
        <v>0</v>
      </c>
      <c r="AR36" s="8">
        <f>+RA_PEN!AR36+MA_PEN!AR36+CI_PEN!AR36</f>
        <v>0</v>
      </c>
      <c r="AS36" s="8">
        <f>+RA_PEN!AS36+MA_PEN!AS36+CI_PEN!AS36</f>
        <v>0</v>
      </c>
      <c r="AT36" s="8">
        <f>+RA_PEN!AT36+MA_PEN!AT36+CI_PEN!AT36</f>
        <v>0</v>
      </c>
      <c r="AU36" s="8">
        <f>+RA_PEN!AU36+MA_PEN!AU36+CI_PEN!AU36</f>
        <v>0</v>
      </c>
      <c r="AV36" s="8">
        <f>+RA_PEN!AV36+MA_PEN!AV36+CI_PEN!AV36</f>
        <v>0</v>
      </c>
      <c r="AW36" s="8">
        <f>+RA_PEN!AW36+MA_PEN!AW36+CI_PEN!AW36</f>
        <v>0</v>
      </c>
      <c r="AX36" s="8">
        <f>+RA_PEN!AX36+MA_PEN!AX36+CI_PEN!AX36</f>
        <v>0</v>
      </c>
      <c r="AY36" s="8">
        <f>+RA_PEN!AY36+MA_PEN!AY36+CI_PEN!AY36</f>
        <v>0</v>
      </c>
      <c r="AZ36" s="8">
        <f>+RA_PEN!AZ36+MA_PEN!AZ36+CI_PEN!AZ36</f>
        <v>0</v>
      </c>
      <c r="BA36" s="8">
        <f>+RA_PEN!BA36+MA_PEN!BA36+CI_PEN!BA36</f>
        <v>0</v>
      </c>
      <c r="BB36" s="8">
        <f>+RA_PEN!BB36+MA_PEN!BB36+CI_PEN!BB36</f>
        <v>0</v>
      </c>
      <c r="BC36" s="8">
        <f>+RA_PEN!BC36+MA_PEN!BC36+CI_PEN!BC36</f>
        <v>0</v>
      </c>
      <c r="BD36" s="8">
        <f>+RA_PEN!BD36+MA_PEN!BD36+CI_PEN!BD36</f>
        <v>0</v>
      </c>
      <c r="BE36" s="8">
        <f>+RA_PEN!BE36+MA_PEN!BE36+CI_PEN!BE36</f>
        <v>0</v>
      </c>
      <c r="BF36" s="8">
        <f>+RA_PEN!BF36+MA_PEN!BF36+CI_PEN!BF36</f>
        <v>0</v>
      </c>
      <c r="BG36" s="8">
        <f>+RA_PEN!BG36+MA_PEN!BG36+CI_PEN!BG36</f>
        <v>0</v>
      </c>
      <c r="BH36" s="8">
        <f>+RA_PEN!BH36+MA_PEN!BH36+CI_PEN!BH36</f>
        <v>0</v>
      </c>
      <c r="BI36" s="8">
        <f>+RA_PEN!BI36+MA_PEN!BI36+CI_PEN!BI36</f>
        <v>0</v>
      </c>
      <c r="BJ36" s="8">
        <f>+RA_PEN!BJ36+MA_PEN!BJ36+CI_PEN!BJ36</f>
        <v>0</v>
      </c>
      <c r="BK36" s="8">
        <f>+RA_PEN!BK36+MA_PEN!BK36+CI_PEN!BK36</f>
        <v>0</v>
      </c>
      <c r="BO36" s="23">
        <f t="shared" si="14"/>
        <v>0</v>
      </c>
      <c r="BP36" s="23">
        <f t="shared" si="14"/>
        <v>0</v>
      </c>
      <c r="BQ36" s="23">
        <f t="shared" si="14"/>
        <v>0</v>
      </c>
      <c r="BR36" s="23">
        <f t="shared" si="14"/>
        <v>0</v>
      </c>
      <c r="BS36" s="23">
        <f t="shared" si="14"/>
        <v>0</v>
      </c>
      <c r="BT36" s="23">
        <f t="shared" si="14"/>
        <v>0</v>
      </c>
      <c r="BW36" s="23">
        <f t="shared" si="15"/>
        <v>0</v>
      </c>
      <c r="BX36" s="23">
        <f t="shared" si="15"/>
        <v>0</v>
      </c>
      <c r="BY36" s="23">
        <f t="shared" si="15"/>
        <v>0</v>
      </c>
      <c r="BZ36" s="23">
        <f t="shared" si="15"/>
        <v>0</v>
      </c>
      <c r="CA36" s="23">
        <f t="shared" si="15"/>
        <v>0</v>
      </c>
      <c r="CB36" s="23">
        <f t="shared" si="15"/>
        <v>0</v>
      </c>
    </row>
    <row r="37" spans="1:80" hidden="1" outlineLevel="1" x14ac:dyDescent="0.25">
      <c r="A37" s="11" t="s">
        <v>13</v>
      </c>
      <c r="C37" s="51"/>
      <c r="D37" s="8">
        <f>+RA_PEN!D37+MA_PEN!D37+CI_PEN!D37</f>
        <v>0</v>
      </c>
      <c r="E37" s="8">
        <f>+RA_PEN!E37+MA_PEN!E37+CI_PEN!E37</f>
        <v>0</v>
      </c>
      <c r="F37" s="8">
        <f>+RA_PEN!F37+MA_PEN!F37+CI_PEN!F37</f>
        <v>0</v>
      </c>
      <c r="G37" s="8">
        <f>+RA_PEN!G37+MA_PEN!G37+CI_PEN!G37</f>
        <v>0</v>
      </c>
      <c r="H37" s="8">
        <f>+RA_PEN!H37+MA_PEN!H37+CI_PEN!H37</f>
        <v>0</v>
      </c>
      <c r="I37" s="8">
        <f>+RA_PEN!I37+MA_PEN!I37+CI_PEN!I37</f>
        <v>0</v>
      </c>
      <c r="J37" s="8">
        <f>+RA_PEN!J37+MA_PEN!J37+CI_PEN!J37</f>
        <v>0</v>
      </c>
      <c r="K37" s="8">
        <f>+RA_PEN!K37+MA_PEN!K37+CI_PEN!K37</f>
        <v>0</v>
      </c>
      <c r="L37" s="8">
        <f>+RA_PEN!L37+MA_PEN!L37+CI_PEN!L37</f>
        <v>0</v>
      </c>
      <c r="M37" s="8">
        <f>+RA_PEN!M37+MA_PEN!M37+CI_PEN!M37</f>
        <v>0</v>
      </c>
      <c r="N37" s="8">
        <f>+RA_PEN!N37+MA_PEN!N37+CI_PEN!N37</f>
        <v>0</v>
      </c>
      <c r="O37" s="8">
        <f>+RA_PEN!O37+MA_PEN!O37+CI_PEN!O37</f>
        <v>0</v>
      </c>
      <c r="P37" s="8">
        <f>+RA_PEN!P37+MA_PEN!P37+CI_PEN!P37</f>
        <v>0</v>
      </c>
      <c r="Q37" s="8">
        <f>+RA_PEN!Q37+MA_PEN!Q37+CI_PEN!Q37</f>
        <v>0</v>
      </c>
      <c r="R37" s="8">
        <f>+RA_PEN!R37+MA_PEN!R37+CI_PEN!R37</f>
        <v>0</v>
      </c>
      <c r="S37" s="8">
        <f>+RA_PEN!S37+MA_PEN!S37+CI_PEN!S37</f>
        <v>0</v>
      </c>
      <c r="T37" s="8">
        <f>+RA_PEN!T37+MA_PEN!T37+CI_PEN!T37</f>
        <v>0</v>
      </c>
      <c r="U37" s="8">
        <f>+RA_PEN!U37+MA_PEN!U37+CI_PEN!U37</f>
        <v>0</v>
      </c>
      <c r="V37" s="8">
        <f>+RA_PEN!V37+MA_PEN!V37+CI_PEN!V37</f>
        <v>0</v>
      </c>
      <c r="W37" s="8">
        <f>+RA_PEN!W37+MA_PEN!W37+CI_PEN!W37</f>
        <v>0</v>
      </c>
      <c r="X37" s="8">
        <f>+RA_PEN!X37+MA_PEN!X37+CI_PEN!X37</f>
        <v>0</v>
      </c>
      <c r="Y37" s="8">
        <f>+RA_PEN!Y37+MA_PEN!Y37+CI_PEN!Y37</f>
        <v>0</v>
      </c>
      <c r="Z37" s="8">
        <f>+RA_PEN!Z37+MA_PEN!Z37+CI_PEN!Z37</f>
        <v>0</v>
      </c>
      <c r="AA37" s="8">
        <f>+RA_PEN!AA37+MA_PEN!AA37+CI_PEN!AA37</f>
        <v>0</v>
      </c>
      <c r="AB37" s="8">
        <f>+RA_PEN!AB37+MA_PEN!AB37+CI_PEN!AB37</f>
        <v>0</v>
      </c>
      <c r="AC37" s="8">
        <f>+RA_PEN!AC37+MA_PEN!AC37+CI_PEN!AC37</f>
        <v>0</v>
      </c>
      <c r="AD37" s="8">
        <f>+RA_PEN!AD37+MA_PEN!AD37+CI_PEN!AD37</f>
        <v>0</v>
      </c>
      <c r="AE37" s="8">
        <f>+RA_PEN!AE37+MA_PEN!AE37+CI_PEN!AE37</f>
        <v>0</v>
      </c>
      <c r="AF37" s="8">
        <f>+RA_PEN!AF37+MA_PEN!AF37+CI_PEN!AF37</f>
        <v>0</v>
      </c>
      <c r="AG37" s="8">
        <f>+RA_PEN!AG37+MA_PEN!AG37+CI_PEN!AG37</f>
        <v>0</v>
      </c>
      <c r="AH37" s="8">
        <f>+RA_PEN!AH37+MA_PEN!AH37+CI_PEN!AH37</f>
        <v>0</v>
      </c>
      <c r="AI37" s="8">
        <f>+RA_PEN!AI37+MA_PEN!AI37+CI_PEN!AI37</f>
        <v>0</v>
      </c>
      <c r="AJ37" s="8">
        <f>+RA_PEN!AJ37+MA_PEN!AJ37+CI_PEN!AJ37</f>
        <v>0</v>
      </c>
      <c r="AK37" s="8">
        <f>+RA_PEN!AK37+MA_PEN!AK37+CI_PEN!AK37</f>
        <v>0</v>
      </c>
      <c r="AL37" s="8">
        <f>+RA_PEN!AL37+MA_PEN!AL37+CI_PEN!AL37</f>
        <v>0</v>
      </c>
      <c r="AM37" s="8">
        <f>+RA_PEN!AM37+MA_PEN!AM37+CI_PEN!AM37</f>
        <v>0</v>
      </c>
      <c r="AN37" s="8">
        <f>+RA_PEN!AN37+MA_PEN!AN37+CI_PEN!AN37</f>
        <v>0</v>
      </c>
      <c r="AO37" s="8">
        <f>+RA_PEN!AO37+MA_PEN!AO37+CI_PEN!AO37</f>
        <v>0</v>
      </c>
      <c r="AP37" s="8">
        <f>+RA_PEN!AP37+MA_PEN!AP37+CI_PEN!AP37</f>
        <v>0</v>
      </c>
      <c r="AQ37" s="8">
        <f>+RA_PEN!AQ37+MA_PEN!AQ37+CI_PEN!AQ37</f>
        <v>0</v>
      </c>
      <c r="AR37" s="8">
        <f>+RA_PEN!AR37+MA_PEN!AR37+CI_PEN!AR37</f>
        <v>0</v>
      </c>
      <c r="AS37" s="8">
        <f>+RA_PEN!AS37+MA_PEN!AS37+CI_PEN!AS37</f>
        <v>0</v>
      </c>
      <c r="AT37" s="8">
        <f>+RA_PEN!AT37+MA_PEN!AT37+CI_PEN!AT37</f>
        <v>0</v>
      </c>
      <c r="AU37" s="8">
        <f>+RA_PEN!AU37+MA_PEN!AU37+CI_PEN!AU37</f>
        <v>0</v>
      </c>
      <c r="AV37" s="8">
        <f>+RA_PEN!AV37+MA_PEN!AV37+CI_PEN!AV37</f>
        <v>0</v>
      </c>
      <c r="AW37" s="8">
        <f>+RA_PEN!AW37+MA_PEN!AW37+CI_PEN!AW37</f>
        <v>0</v>
      </c>
      <c r="AX37" s="8">
        <f>+RA_PEN!AX37+MA_PEN!AX37+CI_PEN!AX37</f>
        <v>0</v>
      </c>
      <c r="AY37" s="8">
        <f>+RA_PEN!AY37+MA_PEN!AY37+CI_PEN!AY37</f>
        <v>0</v>
      </c>
      <c r="AZ37" s="8">
        <f>+RA_PEN!AZ37+MA_PEN!AZ37+CI_PEN!AZ37</f>
        <v>0</v>
      </c>
      <c r="BA37" s="8">
        <f>+RA_PEN!BA37+MA_PEN!BA37+CI_PEN!BA37</f>
        <v>0</v>
      </c>
      <c r="BB37" s="8">
        <f>+RA_PEN!BB37+MA_PEN!BB37+CI_PEN!BB37</f>
        <v>0</v>
      </c>
      <c r="BC37" s="8">
        <f>+RA_PEN!BC37+MA_PEN!BC37+CI_PEN!BC37</f>
        <v>0</v>
      </c>
      <c r="BD37" s="8">
        <f>+RA_PEN!BD37+MA_PEN!BD37+CI_PEN!BD37</f>
        <v>0</v>
      </c>
      <c r="BE37" s="8">
        <f>+RA_PEN!BE37+MA_PEN!BE37+CI_PEN!BE37</f>
        <v>0</v>
      </c>
      <c r="BF37" s="8">
        <f>+RA_PEN!BF37+MA_PEN!BF37+CI_PEN!BF37</f>
        <v>0</v>
      </c>
      <c r="BG37" s="8">
        <f>+RA_PEN!BG37+MA_PEN!BG37+CI_PEN!BG37</f>
        <v>0</v>
      </c>
      <c r="BH37" s="8">
        <f>+RA_PEN!BH37+MA_PEN!BH37+CI_PEN!BH37</f>
        <v>0</v>
      </c>
      <c r="BI37" s="8">
        <f>+RA_PEN!BI37+MA_PEN!BI37+CI_PEN!BI37</f>
        <v>0</v>
      </c>
      <c r="BJ37" s="8">
        <f>+RA_PEN!BJ37+MA_PEN!BJ37+CI_PEN!BJ37</f>
        <v>0</v>
      </c>
      <c r="BK37" s="8">
        <f>+RA_PEN!BK37+MA_PEN!BK37+CI_PEN!BK37</f>
        <v>0</v>
      </c>
      <c r="BO37" s="23">
        <f t="shared" si="14"/>
        <v>0</v>
      </c>
      <c r="BP37" s="23">
        <f t="shared" si="14"/>
        <v>0</v>
      </c>
      <c r="BQ37" s="23">
        <f t="shared" si="14"/>
        <v>0</v>
      </c>
      <c r="BR37" s="23">
        <f t="shared" si="14"/>
        <v>0</v>
      </c>
      <c r="BS37" s="23">
        <f t="shared" si="14"/>
        <v>0</v>
      </c>
      <c r="BT37" s="23">
        <f t="shared" si="14"/>
        <v>0</v>
      </c>
      <c r="BW37" s="23">
        <f t="shared" si="15"/>
        <v>0</v>
      </c>
      <c r="BX37" s="23">
        <f t="shared" si="15"/>
        <v>0</v>
      </c>
      <c r="BY37" s="23">
        <f t="shared" si="15"/>
        <v>0</v>
      </c>
      <c r="BZ37" s="23">
        <f t="shared" si="15"/>
        <v>0</v>
      </c>
      <c r="CA37" s="23">
        <f t="shared" si="15"/>
        <v>0</v>
      </c>
      <c r="CB37" s="23">
        <f t="shared" si="15"/>
        <v>0</v>
      </c>
    </row>
    <row r="38" spans="1:80" hidden="1" outlineLevel="1" x14ac:dyDescent="0.25">
      <c r="A38" s="11" t="s">
        <v>13</v>
      </c>
      <c r="C38" s="51"/>
      <c r="D38" s="8">
        <f>+RA_PEN!D38+MA_PEN!D38+CI_PEN!D38</f>
        <v>0</v>
      </c>
      <c r="E38" s="8">
        <f>+RA_PEN!E38+MA_PEN!E38+CI_PEN!E38</f>
        <v>0</v>
      </c>
      <c r="F38" s="8">
        <f>+RA_PEN!F38+MA_PEN!F38+CI_PEN!F38</f>
        <v>0</v>
      </c>
      <c r="G38" s="8">
        <f>+RA_PEN!G38+MA_PEN!G38+CI_PEN!G38</f>
        <v>0</v>
      </c>
      <c r="H38" s="8">
        <f>+RA_PEN!H38+MA_PEN!H38+CI_PEN!H38</f>
        <v>0</v>
      </c>
      <c r="I38" s="8">
        <f>+RA_PEN!I38+MA_PEN!I38+CI_PEN!I38</f>
        <v>0</v>
      </c>
      <c r="J38" s="8">
        <f>+RA_PEN!J38+MA_PEN!J38+CI_PEN!J38</f>
        <v>0</v>
      </c>
      <c r="K38" s="8">
        <f>+RA_PEN!K38+MA_PEN!K38+CI_PEN!K38</f>
        <v>0</v>
      </c>
      <c r="L38" s="8">
        <f>+RA_PEN!L38+MA_PEN!L38+CI_PEN!L38</f>
        <v>0</v>
      </c>
      <c r="M38" s="8">
        <f>+RA_PEN!M38+MA_PEN!M38+CI_PEN!M38</f>
        <v>0</v>
      </c>
      <c r="N38" s="8">
        <f>+RA_PEN!N38+MA_PEN!N38+CI_PEN!N38</f>
        <v>0</v>
      </c>
      <c r="O38" s="8">
        <f>+RA_PEN!O38+MA_PEN!O38+CI_PEN!O38</f>
        <v>0</v>
      </c>
      <c r="P38" s="8">
        <f>+RA_PEN!P38+MA_PEN!P38+CI_PEN!P38</f>
        <v>0</v>
      </c>
      <c r="Q38" s="8">
        <f>+RA_PEN!Q38+MA_PEN!Q38+CI_PEN!Q38</f>
        <v>0</v>
      </c>
      <c r="R38" s="8">
        <f>+RA_PEN!R38+MA_PEN!R38+CI_PEN!R38</f>
        <v>0</v>
      </c>
      <c r="S38" s="8">
        <f>+RA_PEN!S38+MA_PEN!S38+CI_PEN!S38</f>
        <v>0</v>
      </c>
      <c r="T38" s="8">
        <f>+RA_PEN!T38+MA_PEN!T38+CI_PEN!T38</f>
        <v>0</v>
      </c>
      <c r="U38" s="8">
        <f>+RA_PEN!U38+MA_PEN!U38+CI_PEN!U38</f>
        <v>0</v>
      </c>
      <c r="V38" s="8">
        <f>+RA_PEN!V38+MA_PEN!V38+CI_PEN!V38</f>
        <v>0</v>
      </c>
      <c r="W38" s="8">
        <f>+RA_PEN!W38+MA_PEN!W38+CI_PEN!W38</f>
        <v>0</v>
      </c>
      <c r="X38" s="8">
        <f>+RA_PEN!X38+MA_PEN!X38+CI_PEN!X38</f>
        <v>0</v>
      </c>
      <c r="Y38" s="8">
        <f>+RA_PEN!Y38+MA_PEN!Y38+CI_PEN!Y38</f>
        <v>0</v>
      </c>
      <c r="Z38" s="8">
        <f>+RA_PEN!Z38+MA_PEN!Z38+CI_PEN!Z38</f>
        <v>0</v>
      </c>
      <c r="AA38" s="8">
        <f>+RA_PEN!AA38+MA_PEN!AA38+CI_PEN!AA38</f>
        <v>0</v>
      </c>
      <c r="AB38" s="8">
        <f>+RA_PEN!AB38+MA_PEN!AB38+CI_PEN!AB38</f>
        <v>0</v>
      </c>
      <c r="AC38" s="8">
        <f>+RA_PEN!AC38+MA_PEN!AC38+CI_PEN!AC38</f>
        <v>0</v>
      </c>
      <c r="AD38" s="8">
        <f>+RA_PEN!AD38+MA_PEN!AD38+CI_PEN!AD38</f>
        <v>0</v>
      </c>
      <c r="AE38" s="8">
        <f>+RA_PEN!AE38+MA_PEN!AE38+CI_PEN!AE38</f>
        <v>0</v>
      </c>
      <c r="AF38" s="8">
        <f>+RA_PEN!AF38+MA_PEN!AF38+CI_PEN!AF38</f>
        <v>0</v>
      </c>
      <c r="AG38" s="8">
        <f>+RA_PEN!AG38+MA_PEN!AG38+CI_PEN!AG38</f>
        <v>0</v>
      </c>
      <c r="AH38" s="8">
        <f>+RA_PEN!AH38+MA_PEN!AH38+CI_PEN!AH38</f>
        <v>0</v>
      </c>
      <c r="AI38" s="8">
        <f>+RA_PEN!AI38+MA_PEN!AI38+CI_PEN!AI38</f>
        <v>0</v>
      </c>
      <c r="AJ38" s="8">
        <f>+RA_PEN!AJ38+MA_PEN!AJ38+CI_PEN!AJ38</f>
        <v>0</v>
      </c>
      <c r="AK38" s="8">
        <f>+RA_PEN!AK38+MA_PEN!AK38+CI_PEN!AK38</f>
        <v>0</v>
      </c>
      <c r="AL38" s="8">
        <f>+RA_PEN!AL38+MA_PEN!AL38+CI_PEN!AL38</f>
        <v>0</v>
      </c>
      <c r="AM38" s="8">
        <f>+RA_PEN!AM38+MA_PEN!AM38+CI_PEN!AM38</f>
        <v>0</v>
      </c>
      <c r="AN38" s="8">
        <f>+RA_PEN!AN38+MA_PEN!AN38+CI_PEN!AN38</f>
        <v>0</v>
      </c>
      <c r="AO38" s="8">
        <f>+RA_PEN!AO38+MA_PEN!AO38+CI_PEN!AO38</f>
        <v>0</v>
      </c>
      <c r="AP38" s="8">
        <f>+RA_PEN!AP38+MA_PEN!AP38+CI_PEN!AP38</f>
        <v>0</v>
      </c>
      <c r="AQ38" s="8">
        <f>+RA_PEN!AQ38+MA_PEN!AQ38+CI_PEN!AQ38</f>
        <v>0</v>
      </c>
      <c r="AR38" s="8">
        <f>+RA_PEN!AR38+MA_PEN!AR38+CI_PEN!AR38</f>
        <v>0</v>
      </c>
      <c r="AS38" s="8">
        <f>+RA_PEN!AS38+MA_PEN!AS38+CI_PEN!AS38</f>
        <v>0</v>
      </c>
      <c r="AT38" s="8">
        <f>+RA_PEN!AT38+MA_PEN!AT38+CI_PEN!AT38</f>
        <v>0</v>
      </c>
      <c r="AU38" s="8">
        <f>+RA_PEN!AU38+MA_PEN!AU38+CI_PEN!AU38</f>
        <v>0</v>
      </c>
      <c r="AV38" s="8">
        <f>+RA_PEN!AV38+MA_PEN!AV38+CI_PEN!AV38</f>
        <v>0</v>
      </c>
      <c r="AW38" s="8">
        <f>+RA_PEN!AW38+MA_PEN!AW38+CI_PEN!AW38</f>
        <v>0</v>
      </c>
      <c r="AX38" s="8">
        <f>+RA_PEN!AX38+MA_PEN!AX38+CI_PEN!AX38</f>
        <v>0</v>
      </c>
      <c r="AY38" s="8">
        <f>+RA_PEN!AY38+MA_PEN!AY38+CI_PEN!AY38</f>
        <v>0</v>
      </c>
      <c r="AZ38" s="8">
        <f>+RA_PEN!AZ38+MA_PEN!AZ38+CI_PEN!AZ38</f>
        <v>0</v>
      </c>
      <c r="BA38" s="8">
        <f>+RA_PEN!BA38+MA_PEN!BA38+CI_PEN!BA38</f>
        <v>0</v>
      </c>
      <c r="BB38" s="8">
        <f>+RA_PEN!BB38+MA_PEN!BB38+CI_PEN!BB38</f>
        <v>0</v>
      </c>
      <c r="BC38" s="8">
        <f>+RA_PEN!BC38+MA_PEN!BC38+CI_PEN!BC38</f>
        <v>0</v>
      </c>
      <c r="BD38" s="8">
        <f>+RA_PEN!BD38+MA_PEN!BD38+CI_PEN!BD38</f>
        <v>0</v>
      </c>
      <c r="BE38" s="8">
        <f>+RA_PEN!BE38+MA_PEN!BE38+CI_PEN!BE38</f>
        <v>0</v>
      </c>
      <c r="BF38" s="8">
        <f>+RA_PEN!BF38+MA_PEN!BF38+CI_PEN!BF38</f>
        <v>0</v>
      </c>
      <c r="BG38" s="8">
        <f>+RA_PEN!BG38+MA_PEN!BG38+CI_PEN!BG38</f>
        <v>0</v>
      </c>
      <c r="BH38" s="8">
        <f>+RA_PEN!BH38+MA_PEN!BH38+CI_PEN!BH38</f>
        <v>0</v>
      </c>
      <c r="BI38" s="8">
        <f>+RA_PEN!BI38+MA_PEN!BI38+CI_PEN!BI38</f>
        <v>0</v>
      </c>
      <c r="BJ38" s="8">
        <f>+RA_PEN!BJ38+MA_PEN!BJ38+CI_PEN!BJ38</f>
        <v>0</v>
      </c>
      <c r="BK38" s="8">
        <f>+RA_PEN!BK38+MA_PEN!BK38+CI_PEN!BK38</f>
        <v>0</v>
      </c>
      <c r="BO38" s="23">
        <f t="shared" si="14"/>
        <v>0</v>
      </c>
      <c r="BP38" s="23">
        <f t="shared" si="14"/>
        <v>0</v>
      </c>
      <c r="BQ38" s="23">
        <f t="shared" si="14"/>
        <v>0</v>
      </c>
      <c r="BR38" s="23">
        <f t="shared" si="14"/>
        <v>0</v>
      </c>
      <c r="BS38" s="23">
        <f t="shared" si="14"/>
        <v>0</v>
      </c>
      <c r="BT38" s="23">
        <f t="shared" si="14"/>
        <v>0</v>
      </c>
      <c r="BW38" s="23">
        <f t="shared" si="15"/>
        <v>0</v>
      </c>
      <c r="BX38" s="23">
        <f t="shared" si="15"/>
        <v>0</v>
      </c>
      <c r="BY38" s="23">
        <f t="shared" si="15"/>
        <v>0</v>
      </c>
      <c r="BZ38" s="23">
        <f t="shared" si="15"/>
        <v>0</v>
      </c>
      <c r="CA38" s="23">
        <f t="shared" si="15"/>
        <v>0</v>
      </c>
      <c r="CB38" s="23">
        <f t="shared" si="15"/>
        <v>0</v>
      </c>
    </row>
    <row r="39" spans="1:80" hidden="1" outlineLevel="1" x14ac:dyDescent="0.25">
      <c r="A39" s="11" t="s">
        <v>13</v>
      </c>
      <c r="C39" s="51"/>
      <c r="D39" s="8">
        <f>+RA_PEN!D39+MA_PEN!D39+CI_PEN!D39</f>
        <v>0</v>
      </c>
      <c r="E39" s="8">
        <f>+RA_PEN!E39+MA_PEN!E39+CI_PEN!E39</f>
        <v>0</v>
      </c>
      <c r="F39" s="8">
        <f>+RA_PEN!F39+MA_PEN!F39+CI_PEN!F39</f>
        <v>0</v>
      </c>
      <c r="G39" s="8">
        <f>+RA_PEN!G39+MA_PEN!G39+CI_PEN!G39</f>
        <v>0</v>
      </c>
      <c r="H39" s="8">
        <f>+RA_PEN!H39+MA_PEN!H39+CI_PEN!H39</f>
        <v>0</v>
      </c>
      <c r="I39" s="8">
        <f>+RA_PEN!I39+MA_PEN!I39+CI_PEN!I39</f>
        <v>0</v>
      </c>
      <c r="J39" s="8">
        <f>+RA_PEN!J39+MA_PEN!J39+CI_PEN!J39</f>
        <v>0</v>
      </c>
      <c r="K39" s="8">
        <f>+RA_PEN!K39+MA_PEN!K39+CI_PEN!K39</f>
        <v>0</v>
      </c>
      <c r="L39" s="8">
        <f>+RA_PEN!L39+MA_PEN!L39+CI_PEN!L39</f>
        <v>0</v>
      </c>
      <c r="M39" s="8">
        <f>+RA_PEN!M39+MA_PEN!M39+CI_PEN!M39</f>
        <v>0</v>
      </c>
      <c r="N39" s="8">
        <f>+RA_PEN!N39+MA_PEN!N39+CI_PEN!N39</f>
        <v>0</v>
      </c>
      <c r="O39" s="8">
        <f>+RA_PEN!O39+MA_PEN!O39+CI_PEN!O39</f>
        <v>0</v>
      </c>
      <c r="P39" s="8">
        <f>+RA_PEN!P39+MA_PEN!P39+CI_PEN!P39</f>
        <v>0</v>
      </c>
      <c r="Q39" s="8">
        <f>+RA_PEN!Q39+MA_PEN!Q39+CI_PEN!Q39</f>
        <v>0</v>
      </c>
      <c r="R39" s="8">
        <f>+RA_PEN!R39+MA_PEN!R39+CI_PEN!R39</f>
        <v>0</v>
      </c>
      <c r="S39" s="8">
        <f>+RA_PEN!S39+MA_PEN!S39+CI_PEN!S39</f>
        <v>0</v>
      </c>
      <c r="T39" s="8">
        <f>+RA_PEN!T39+MA_PEN!T39+CI_PEN!T39</f>
        <v>0</v>
      </c>
      <c r="U39" s="8">
        <f>+RA_PEN!U39+MA_PEN!U39+CI_PEN!U39</f>
        <v>0</v>
      </c>
      <c r="V39" s="8">
        <f>+RA_PEN!V39+MA_PEN!V39+CI_PEN!V39</f>
        <v>0</v>
      </c>
      <c r="W39" s="8">
        <f>+RA_PEN!W39+MA_PEN!W39+CI_PEN!W39</f>
        <v>0</v>
      </c>
      <c r="X39" s="8">
        <f>+RA_PEN!X39+MA_PEN!X39+CI_PEN!X39</f>
        <v>0</v>
      </c>
      <c r="Y39" s="8">
        <f>+RA_PEN!Y39+MA_PEN!Y39+CI_PEN!Y39</f>
        <v>0</v>
      </c>
      <c r="Z39" s="8">
        <f>+RA_PEN!Z39+MA_PEN!Z39+CI_PEN!Z39</f>
        <v>0</v>
      </c>
      <c r="AA39" s="8">
        <f>+RA_PEN!AA39+MA_PEN!AA39+CI_PEN!AA39</f>
        <v>0</v>
      </c>
      <c r="AB39" s="8">
        <f>+RA_PEN!AB39+MA_PEN!AB39+CI_PEN!AB39</f>
        <v>0</v>
      </c>
      <c r="AC39" s="8">
        <f>+RA_PEN!AC39+MA_PEN!AC39+CI_PEN!AC39</f>
        <v>0</v>
      </c>
      <c r="AD39" s="8">
        <f>+RA_PEN!AD39+MA_PEN!AD39+CI_PEN!AD39</f>
        <v>0</v>
      </c>
      <c r="AE39" s="8">
        <f>+RA_PEN!AE39+MA_PEN!AE39+CI_PEN!AE39</f>
        <v>0</v>
      </c>
      <c r="AF39" s="8">
        <f>+RA_PEN!AF39+MA_PEN!AF39+CI_PEN!AF39</f>
        <v>0</v>
      </c>
      <c r="AG39" s="8">
        <f>+RA_PEN!AG39+MA_PEN!AG39+CI_PEN!AG39</f>
        <v>0</v>
      </c>
      <c r="AH39" s="8">
        <f>+RA_PEN!AH39+MA_PEN!AH39+CI_PEN!AH39</f>
        <v>0</v>
      </c>
      <c r="AI39" s="8">
        <f>+RA_PEN!AI39+MA_PEN!AI39+CI_PEN!AI39</f>
        <v>0</v>
      </c>
      <c r="AJ39" s="8">
        <f>+RA_PEN!AJ39+MA_PEN!AJ39+CI_PEN!AJ39</f>
        <v>0</v>
      </c>
      <c r="AK39" s="8">
        <f>+RA_PEN!AK39+MA_PEN!AK39+CI_PEN!AK39</f>
        <v>0</v>
      </c>
      <c r="AL39" s="8">
        <f>+RA_PEN!AL39+MA_PEN!AL39+CI_PEN!AL39</f>
        <v>0</v>
      </c>
      <c r="AM39" s="8">
        <f>+RA_PEN!AM39+MA_PEN!AM39+CI_PEN!AM39</f>
        <v>0</v>
      </c>
      <c r="AN39" s="8">
        <f>+RA_PEN!AN39+MA_PEN!AN39+CI_PEN!AN39</f>
        <v>0</v>
      </c>
      <c r="AO39" s="8">
        <f>+RA_PEN!AO39+MA_PEN!AO39+CI_PEN!AO39</f>
        <v>0</v>
      </c>
      <c r="AP39" s="8">
        <f>+RA_PEN!AP39+MA_PEN!AP39+CI_PEN!AP39</f>
        <v>0</v>
      </c>
      <c r="AQ39" s="8">
        <f>+RA_PEN!AQ39+MA_PEN!AQ39+CI_PEN!AQ39</f>
        <v>0</v>
      </c>
      <c r="AR39" s="8">
        <f>+RA_PEN!AR39+MA_PEN!AR39+CI_PEN!AR39</f>
        <v>0</v>
      </c>
      <c r="AS39" s="8">
        <f>+RA_PEN!AS39+MA_PEN!AS39+CI_PEN!AS39</f>
        <v>0</v>
      </c>
      <c r="AT39" s="8">
        <f>+RA_PEN!AT39+MA_PEN!AT39+CI_PEN!AT39</f>
        <v>0</v>
      </c>
      <c r="AU39" s="8">
        <f>+RA_PEN!AU39+MA_PEN!AU39+CI_PEN!AU39</f>
        <v>0</v>
      </c>
      <c r="AV39" s="8">
        <f>+RA_PEN!AV39+MA_PEN!AV39+CI_PEN!AV39</f>
        <v>0</v>
      </c>
      <c r="AW39" s="8">
        <f>+RA_PEN!AW39+MA_PEN!AW39+CI_PEN!AW39</f>
        <v>0</v>
      </c>
      <c r="AX39" s="8">
        <f>+RA_PEN!AX39+MA_PEN!AX39+CI_PEN!AX39</f>
        <v>0</v>
      </c>
      <c r="AY39" s="8">
        <f>+RA_PEN!AY39+MA_PEN!AY39+CI_PEN!AY39</f>
        <v>0</v>
      </c>
      <c r="AZ39" s="8">
        <f>+RA_PEN!AZ39+MA_PEN!AZ39+CI_PEN!AZ39</f>
        <v>0</v>
      </c>
      <c r="BA39" s="8">
        <f>+RA_PEN!BA39+MA_PEN!BA39+CI_PEN!BA39</f>
        <v>0</v>
      </c>
      <c r="BB39" s="8">
        <f>+RA_PEN!BB39+MA_PEN!BB39+CI_PEN!BB39</f>
        <v>0</v>
      </c>
      <c r="BC39" s="8">
        <f>+RA_PEN!BC39+MA_PEN!BC39+CI_PEN!BC39</f>
        <v>0</v>
      </c>
      <c r="BD39" s="8">
        <f>+RA_PEN!BD39+MA_PEN!BD39+CI_PEN!BD39</f>
        <v>0</v>
      </c>
      <c r="BE39" s="8">
        <f>+RA_PEN!BE39+MA_PEN!BE39+CI_PEN!BE39</f>
        <v>0</v>
      </c>
      <c r="BF39" s="8">
        <f>+RA_PEN!BF39+MA_PEN!BF39+CI_PEN!BF39</f>
        <v>0</v>
      </c>
      <c r="BG39" s="8">
        <f>+RA_PEN!BG39+MA_PEN!BG39+CI_PEN!BG39</f>
        <v>0</v>
      </c>
      <c r="BH39" s="8">
        <f>+RA_PEN!BH39+MA_PEN!BH39+CI_PEN!BH39</f>
        <v>0</v>
      </c>
      <c r="BI39" s="8">
        <f>+RA_PEN!BI39+MA_PEN!BI39+CI_PEN!BI39</f>
        <v>0</v>
      </c>
      <c r="BJ39" s="8">
        <f>+RA_PEN!BJ39+MA_PEN!BJ39+CI_PEN!BJ39</f>
        <v>0</v>
      </c>
      <c r="BK39" s="8">
        <f>+RA_PEN!BK39+MA_PEN!BK39+CI_PEN!BK39</f>
        <v>0</v>
      </c>
      <c r="BO39" s="23">
        <f t="shared" si="14"/>
        <v>0</v>
      </c>
      <c r="BP39" s="23">
        <f t="shared" si="14"/>
        <v>0</v>
      </c>
      <c r="BQ39" s="23">
        <f t="shared" si="14"/>
        <v>0</v>
      </c>
      <c r="BR39" s="23">
        <f t="shared" si="14"/>
        <v>0</v>
      </c>
      <c r="BS39" s="23">
        <f t="shared" si="14"/>
        <v>0</v>
      </c>
      <c r="BT39" s="23">
        <f t="shared" si="14"/>
        <v>0</v>
      </c>
      <c r="BW39" s="23">
        <f t="shared" si="15"/>
        <v>0</v>
      </c>
      <c r="BX39" s="23">
        <f t="shared" si="15"/>
        <v>0</v>
      </c>
      <c r="BY39" s="23">
        <f t="shared" si="15"/>
        <v>0</v>
      </c>
      <c r="BZ39" s="23">
        <f t="shared" si="15"/>
        <v>0</v>
      </c>
      <c r="CA39" s="23">
        <f t="shared" si="15"/>
        <v>0</v>
      </c>
      <c r="CB39" s="23">
        <f t="shared" si="15"/>
        <v>0</v>
      </c>
    </row>
    <row r="40" spans="1:80" hidden="1" outlineLevel="2" x14ac:dyDescent="0.25">
      <c r="A40" s="11" t="s">
        <v>13</v>
      </c>
      <c r="C40" s="2"/>
      <c r="D40" s="8">
        <f>+RA_PEN!D40+MA_PEN!D40+CI_PEN!D40</f>
        <v>0</v>
      </c>
      <c r="E40" s="8">
        <f>+RA_PEN!E40+MA_PEN!E40+CI_PEN!E40</f>
        <v>0</v>
      </c>
      <c r="F40" s="8">
        <f>+RA_PEN!F40+MA_PEN!F40+CI_PEN!F40</f>
        <v>0</v>
      </c>
      <c r="G40" s="8">
        <f>+RA_PEN!G40+MA_PEN!G40+CI_PEN!G40</f>
        <v>0</v>
      </c>
      <c r="H40" s="8">
        <f>+RA_PEN!H40+MA_PEN!H40+CI_PEN!H40</f>
        <v>0</v>
      </c>
      <c r="I40" s="8">
        <f>+RA_PEN!I40+MA_PEN!I40+CI_PEN!I40</f>
        <v>0</v>
      </c>
      <c r="J40" s="8">
        <f>+RA_PEN!J40+MA_PEN!J40+CI_PEN!J40</f>
        <v>0</v>
      </c>
      <c r="K40" s="8">
        <f>+RA_PEN!K40+MA_PEN!K40+CI_PEN!K40</f>
        <v>0</v>
      </c>
      <c r="L40" s="8">
        <f>+RA_PEN!L40+MA_PEN!L40+CI_PEN!L40</f>
        <v>0</v>
      </c>
      <c r="M40" s="8">
        <f>+RA_PEN!M40+MA_PEN!M40+CI_PEN!M40</f>
        <v>0</v>
      </c>
      <c r="N40" s="8">
        <f>+RA_PEN!N40+MA_PEN!N40+CI_PEN!N40</f>
        <v>0</v>
      </c>
      <c r="O40" s="8">
        <f>+RA_PEN!O40+MA_PEN!O40+CI_PEN!O40</f>
        <v>0</v>
      </c>
      <c r="P40" s="8">
        <f>+RA_PEN!P40+MA_PEN!P40+CI_PEN!P40</f>
        <v>0</v>
      </c>
      <c r="Q40" s="8">
        <f>+RA_PEN!Q40+MA_PEN!Q40+CI_PEN!Q40</f>
        <v>0</v>
      </c>
      <c r="R40" s="8">
        <f>+RA_PEN!R40+MA_PEN!R40+CI_PEN!R40</f>
        <v>0</v>
      </c>
      <c r="S40" s="8">
        <f>+RA_PEN!S40+MA_PEN!S40+CI_PEN!S40</f>
        <v>0</v>
      </c>
      <c r="T40" s="8">
        <f>+RA_PEN!T40+MA_PEN!T40+CI_PEN!T40</f>
        <v>0</v>
      </c>
      <c r="U40" s="8">
        <f>+RA_PEN!U40+MA_PEN!U40+CI_PEN!U40</f>
        <v>0</v>
      </c>
      <c r="V40" s="8">
        <f>+RA_PEN!V40+MA_PEN!V40+CI_PEN!V40</f>
        <v>0</v>
      </c>
      <c r="W40" s="8">
        <f>+RA_PEN!W40+MA_PEN!W40+CI_PEN!W40</f>
        <v>0</v>
      </c>
      <c r="X40" s="8">
        <f>+RA_PEN!X40+MA_PEN!X40+CI_PEN!X40</f>
        <v>0</v>
      </c>
      <c r="Y40" s="8">
        <f>+RA_PEN!Y40+MA_PEN!Y40+CI_PEN!Y40</f>
        <v>0</v>
      </c>
      <c r="Z40" s="8">
        <f>+RA_PEN!Z40+MA_PEN!Z40+CI_PEN!Z40</f>
        <v>0</v>
      </c>
      <c r="AA40" s="8">
        <f>+RA_PEN!AA40+MA_PEN!AA40+CI_PEN!AA40</f>
        <v>0</v>
      </c>
      <c r="AB40" s="8">
        <f>+RA_PEN!AB40+MA_PEN!AB40+CI_PEN!AB40</f>
        <v>0</v>
      </c>
      <c r="AC40" s="8">
        <f>+RA_PEN!AC40+MA_PEN!AC40+CI_PEN!AC40</f>
        <v>0</v>
      </c>
      <c r="AD40" s="8">
        <f>+RA_PEN!AD40+MA_PEN!AD40+CI_PEN!AD40</f>
        <v>0</v>
      </c>
      <c r="AE40" s="8">
        <f>+RA_PEN!AE40+MA_PEN!AE40+CI_PEN!AE40</f>
        <v>0</v>
      </c>
      <c r="AF40" s="8">
        <f>+RA_PEN!AF40+MA_PEN!AF40+CI_PEN!AF40</f>
        <v>0</v>
      </c>
      <c r="AG40" s="8">
        <f>+RA_PEN!AG40+MA_PEN!AG40+CI_PEN!AG40</f>
        <v>0</v>
      </c>
      <c r="AH40" s="8">
        <f>+RA_PEN!AH40+MA_PEN!AH40+CI_PEN!AH40</f>
        <v>0</v>
      </c>
      <c r="AI40" s="8">
        <f>+RA_PEN!AI40+MA_PEN!AI40+CI_PEN!AI40</f>
        <v>0</v>
      </c>
      <c r="AJ40" s="8">
        <f>+RA_PEN!AJ40+MA_PEN!AJ40+CI_PEN!AJ40</f>
        <v>0</v>
      </c>
      <c r="AK40" s="8">
        <f>+RA_PEN!AK40+MA_PEN!AK40+CI_PEN!AK40</f>
        <v>0</v>
      </c>
      <c r="AL40" s="8">
        <f>+RA_PEN!AL40+MA_PEN!AL40+CI_PEN!AL40</f>
        <v>0</v>
      </c>
      <c r="AM40" s="8">
        <f>+RA_PEN!AM40+MA_PEN!AM40+CI_PEN!AM40</f>
        <v>0</v>
      </c>
      <c r="AN40" s="8">
        <f>+RA_PEN!AN40+MA_PEN!AN40+CI_PEN!AN40</f>
        <v>0</v>
      </c>
      <c r="AO40" s="8">
        <f>+RA_PEN!AO40+MA_PEN!AO40+CI_PEN!AO40</f>
        <v>0</v>
      </c>
      <c r="AP40" s="8">
        <f>+RA_PEN!AP40+MA_PEN!AP40+CI_PEN!AP40</f>
        <v>0</v>
      </c>
      <c r="AQ40" s="8">
        <f>+RA_PEN!AQ40+MA_PEN!AQ40+CI_PEN!AQ40</f>
        <v>0</v>
      </c>
      <c r="AR40" s="8">
        <f>+RA_PEN!AR40+MA_PEN!AR40+CI_PEN!AR40</f>
        <v>0</v>
      </c>
      <c r="AS40" s="8">
        <f>+RA_PEN!AS40+MA_PEN!AS40+CI_PEN!AS40</f>
        <v>0</v>
      </c>
      <c r="AT40" s="8">
        <f>+RA_PEN!AT40+MA_PEN!AT40+CI_PEN!AT40</f>
        <v>0</v>
      </c>
      <c r="AU40" s="8">
        <f>+RA_PEN!AU40+MA_PEN!AU40+CI_PEN!AU40</f>
        <v>0</v>
      </c>
      <c r="AV40" s="8">
        <f>+RA_PEN!AV40+MA_PEN!AV40+CI_PEN!AV40</f>
        <v>0</v>
      </c>
      <c r="AW40" s="8">
        <f>+RA_PEN!AW40+MA_PEN!AW40+CI_PEN!AW40</f>
        <v>0</v>
      </c>
      <c r="AX40" s="8">
        <f>+RA_PEN!AX40+MA_PEN!AX40+CI_PEN!AX40</f>
        <v>0</v>
      </c>
      <c r="AY40" s="8">
        <f>+RA_PEN!AY40+MA_PEN!AY40+CI_PEN!AY40</f>
        <v>0</v>
      </c>
      <c r="AZ40" s="8">
        <f>+RA_PEN!AZ40+MA_PEN!AZ40+CI_PEN!AZ40</f>
        <v>0</v>
      </c>
      <c r="BA40" s="8">
        <f>+RA_PEN!BA40+MA_PEN!BA40+CI_PEN!BA40</f>
        <v>0</v>
      </c>
      <c r="BB40" s="8">
        <f>+RA_PEN!BB40+MA_PEN!BB40+CI_PEN!BB40</f>
        <v>0</v>
      </c>
      <c r="BC40" s="8">
        <f>+RA_PEN!BC40+MA_PEN!BC40+CI_PEN!BC40</f>
        <v>0</v>
      </c>
      <c r="BD40" s="8">
        <f>+RA_PEN!BD40+MA_PEN!BD40+CI_PEN!BD40</f>
        <v>0</v>
      </c>
      <c r="BE40" s="8">
        <f>+RA_PEN!BE40+MA_PEN!BE40+CI_PEN!BE40</f>
        <v>0</v>
      </c>
      <c r="BF40" s="8">
        <f>+RA_PEN!BF40+MA_PEN!BF40+CI_PEN!BF40</f>
        <v>0</v>
      </c>
      <c r="BG40" s="8">
        <f>+RA_PEN!BG40+MA_PEN!BG40+CI_PEN!BG40</f>
        <v>0</v>
      </c>
      <c r="BH40" s="8">
        <f>+RA_PEN!BH40+MA_PEN!BH40+CI_PEN!BH40</f>
        <v>0</v>
      </c>
      <c r="BI40" s="8">
        <f>+RA_PEN!BI40+MA_PEN!BI40+CI_PEN!BI40</f>
        <v>0</v>
      </c>
      <c r="BJ40" s="8">
        <f>+RA_PEN!BJ40+MA_PEN!BJ40+CI_PEN!BJ40</f>
        <v>0</v>
      </c>
      <c r="BK40" s="8">
        <f>+RA_PEN!BK40+MA_PEN!BK40+CI_PEN!BK40</f>
        <v>0</v>
      </c>
      <c r="BO40" s="23">
        <f t="shared" si="14"/>
        <v>0</v>
      </c>
      <c r="BP40" s="23">
        <f t="shared" si="14"/>
        <v>0</v>
      </c>
      <c r="BQ40" s="23">
        <f t="shared" si="14"/>
        <v>0</v>
      </c>
      <c r="BR40" s="23">
        <f t="shared" si="14"/>
        <v>0</v>
      </c>
      <c r="BS40" s="23">
        <f t="shared" si="14"/>
        <v>0</v>
      </c>
      <c r="BT40" s="23">
        <f t="shared" si="14"/>
        <v>0</v>
      </c>
      <c r="BW40" s="23">
        <f t="shared" si="15"/>
        <v>0</v>
      </c>
      <c r="BX40" s="23">
        <f t="shared" si="15"/>
        <v>0</v>
      </c>
      <c r="BY40" s="23">
        <f t="shared" si="15"/>
        <v>0</v>
      </c>
      <c r="BZ40" s="23">
        <f t="shared" si="15"/>
        <v>0</v>
      </c>
      <c r="CA40" s="23">
        <f t="shared" si="15"/>
        <v>0</v>
      </c>
      <c r="CB40" s="23">
        <f t="shared" si="15"/>
        <v>0</v>
      </c>
    </row>
    <row r="41" spans="1:80" hidden="1" outlineLevel="2" x14ac:dyDescent="0.25">
      <c r="A41" s="11" t="s">
        <v>13</v>
      </c>
      <c r="C41" s="2"/>
      <c r="D41" s="8">
        <f>+RA_PEN!D41+MA_PEN!D41+CI_PEN!D41</f>
        <v>0</v>
      </c>
      <c r="E41" s="8">
        <f>+RA_PEN!E41+MA_PEN!E41+CI_PEN!E41</f>
        <v>0</v>
      </c>
      <c r="F41" s="8">
        <f>+RA_PEN!F41+MA_PEN!F41+CI_PEN!F41</f>
        <v>0</v>
      </c>
      <c r="G41" s="8">
        <f>+RA_PEN!G41+MA_PEN!G41+CI_PEN!G41</f>
        <v>0</v>
      </c>
      <c r="H41" s="8">
        <f>+RA_PEN!H41+MA_PEN!H41+CI_PEN!H41</f>
        <v>0</v>
      </c>
      <c r="I41" s="8">
        <f>+RA_PEN!I41+MA_PEN!I41+CI_PEN!I41</f>
        <v>0</v>
      </c>
      <c r="J41" s="8">
        <f>+RA_PEN!J41+MA_PEN!J41+CI_PEN!J41</f>
        <v>0</v>
      </c>
      <c r="K41" s="8">
        <f>+RA_PEN!K41+MA_PEN!K41+CI_PEN!K41</f>
        <v>0</v>
      </c>
      <c r="L41" s="8">
        <f>+RA_PEN!L41+MA_PEN!L41+CI_PEN!L41</f>
        <v>0</v>
      </c>
      <c r="M41" s="8">
        <f>+RA_PEN!M41+MA_PEN!M41+CI_PEN!M41</f>
        <v>0</v>
      </c>
      <c r="N41" s="8">
        <f>+RA_PEN!N41+MA_PEN!N41+CI_PEN!N41</f>
        <v>0</v>
      </c>
      <c r="O41" s="8">
        <f>+RA_PEN!O41+MA_PEN!O41+CI_PEN!O41</f>
        <v>0</v>
      </c>
      <c r="P41" s="8">
        <f>+RA_PEN!P41+MA_PEN!P41+CI_PEN!P41</f>
        <v>0</v>
      </c>
      <c r="Q41" s="8">
        <f>+RA_PEN!Q41+MA_PEN!Q41+CI_PEN!Q41</f>
        <v>0</v>
      </c>
      <c r="R41" s="8">
        <f>+RA_PEN!R41+MA_PEN!R41+CI_PEN!R41</f>
        <v>0</v>
      </c>
      <c r="S41" s="8">
        <f>+RA_PEN!S41+MA_PEN!S41+CI_PEN!S41</f>
        <v>0</v>
      </c>
      <c r="T41" s="8">
        <f>+RA_PEN!T41+MA_PEN!T41+CI_PEN!T41</f>
        <v>0</v>
      </c>
      <c r="U41" s="8">
        <f>+RA_PEN!U41+MA_PEN!U41+CI_PEN!U41</f>
        <v>0</v>
      </c>
      <c r="V41" s="8">
        <f>+RA_PEN!V41+MA_PEN!V41+CI_PEN!V41</f>
        <v>0</v>
      </c>
      <c r="W41" s="8">
        <f>+RA_PEN!W41+MA_PEN!W41+CI_PEN!W41</f>
        <v>0</v>
      </c>
      <c r="X41" s="8">
        <f>+RA_PEN!X41+MA_PEN!X41+CI_PEN!X41</f>
        <v>0</v>
      </c>
      <c r="Y41" s="8">
        <f>+RA_PEN!Y41+MA_PEN!Y41+CI_PEN!Y41</f>
        <v>0</v>
      </c>
      <c r="Z41" s="8">
        <f>+RA_PEN!Z41+MA_PEN!Z41+CI_PEN!Z41</f>
        <v>0</v>
      </c>
      <c r="AA41" s="8">
        <f>+RA_PEN!AA41+MA_PEN!AA41+CI_PEN!AA41</f>
        <v>0</v>
      </c>
      <c r="AB41" s="8">
        <f>+RA_PEN!AB41+MA_PEN!AB41+CI_PEN!AB41</f>
        <v>0</v>
      </c>
      <c r="AC41" s="8">
        <f>+RA_PEN!AC41+MA_PEN!AC41+CI_PEN!AC41</f>
        <v>0</v>
      </c>
      <c r="AD41" s="8">
        <f>+RA_PEN!AD41+MA_PEN!AD41+CI_PEN!AD41</f>
        <v>0</v>
      </c>
      <c r="AE41" s="8">
        <f>+RA_PEN!AE41+MA_PEN!AE41+CI_PEN!AE41</f>
        <v>0</v>
      </c>
      <c r="AF41" s="8">
        <f>+RA_PEN!AF41+MA_PEN!AF41+CI_PEN!AF41</f>
        <v>0</v>
      </c>
      <c r="AG41" s="8">
        <f>+RA_PEN!AG41+MA_PEN!AG41+CI_PEN!AG41</f>
        <v>0</v>
      </c>
      <c r="AH41" s="8">
        <f>+RA_PEN!AH41+MA_PEN!AH41+CI_PEN!AH41</f>
        <v>0</v>
      </c>
      <c r="AI41" s="8">
        <f>+RA_PEN!AI41+MA_PEN!AI41+CI_PEN!AI41</f>
        <v>0</v>
      </c>
      <c r="AJ41" s="8">
        <f>+RA_PEN!AJ41+MA_PEN!AJ41+CI_PEN!AJ41</f>
        <v>0</v>
      </c>
      <c r="AK41" s="8">
        <f>+RA_PEN!AK41+MA_PEN!AK41+CI_PEN!AK41</f>
        <v>0</v>
      </c>
      <c r="AL41" s="8">
        <f>+RA_PEN!AL41+MA_PEN!AL41+CI_PEN!AL41</f>
        <v>0</v>
      </c>
      <c r="AM41" s="8">
        <f>+RA_PEN!AM41+MA_PEN!AM41+CI_PEN!AM41</f>
        <v>0</v>
      </c>
      <c r="AN41" s="8">
        <f>+RA_PEN!AN41+MA_PEN!AN41+CI_PEN!AN41</f>
        <v>0</v>
      </c>
      <c r="AO41" s="8">
        <f>+RA_PEN!AO41+MA_PEN!AO41+CI_PEN!AO41</f>
        <v>0</v>
      </c>
      <c r="AP41" s="8">
        <f>+RA_PEN!AP41+MA_PEN!AP41+CI_PEN!AP41</f>
        <v>0</v>
      </c>
      <c r="AQ41" s="8">
        <f>+RA_PEN!AQ41+MA_PEN!AQ41+CI_PEN!AQ41</f>
        <v>0</v>
      </c>
      <c r="AR41" s="8">
        <f>+RA_PEN!AR41+MA_PEN!AR41+CI_PEN!AR41</f>
        <v>0</v>
      </c>
      <c r="AS41" s="8">
        <f>+RA_PEN!AS41+MA_PEN!AS41+CI_PEN!AS41</f>
        <v>0</v>
      </c>
      <c r="AT41" s="8">
        <f>+RA_PEN!AT41+MA_PEN!AT41+CI_PEN!AT41</f>
        <v>0</v>
      </c>
      <c r="AU41" s="8">
        <f>+RA_PEN!AU41+MA_PEN!AU41+CI_PEN!AU41</f>
        <v>0</v>
      </c>
      <c r="AV41" s="8">
        <f>+RA_PEN!AV41+MA_PEN!AV41+CI_PEN!AV41</f>
        <v>0</v>
      </c>
      <c r="AW41" s="8">
        <f>+RA_PEN!AW41+MA_PEN!AW41+CI_PEN!AW41</f>
        <v>0</v>
      </c>
      <c r="AX41" s="8">
        <f>+RA_PEN!AX41+MA_PEN!AX41+CI_PEN!AX41</f>
        <v>0</v>
      </c>
      <c r="AY41" s="8">
        <f>+RA_PEN!AY41+MA_PEN!AY41+CI_PEN!AY41</f>
        <v>0</v>
      </c>
      <c r="AZ41" s="8">
        <f>+RA_PEN!AZ41+MA_PEN!AZ41+CI_PEN!AZ41</f>
        <v>0</v>
      </c>
      <c r="BA41" s="8">
        <f>+RA_PEN!BA41+MA_PEN!BA41+CI_PEN!BA41</f>
        <v>0</v>
      </c>
      <c r="BB41" s="8">
        <f>+RA_PEN!BB41+MA_PEN!BB41+CI_PEN!BB41</f>
        <v>0</v>
      </c>
      <c r="BC41" s="8">
        <f>+RA_PEN!BC41+MA_PEN!BC41+CI_PEN!BC41</f>
        <v>0</v>
      </c>
      <c r="BD41" s="8">
        <f>+RA_PEN!BD41+MA_PEN!BD41+CI_PEN!BD41</f>
        <v>0</v>
      </c>
      <c r="BE41" s="8">
        <f>+RA_PEN!BE41+MA_PEN!BE41+CI_PEN!BE41</f>
        <v>0</v>
      </c>
      <c r="BF41" s="8">
        <f>+RA_PEN!BF41+MA_PEN!BF41+CI_PEN!BF41</f>
        <v>0</v>
      </c>
      <c r="BG41" s="8">
        <f>+RA_PEN!BG41+MA_PEN!BG41+CI_PEN!BG41</f>
        <v>0</v>
      </c>
      <c r="BH41" s="8">
        <f>+RA_PEN!BH41+MA_PEN!BH41+CI_PEN!BH41</f>
        <v>0</v>
      </c>
      <c r="BI41" s="8">
        <f>+RA_PEN!BI41+MA_PEN!BI41+CI_PEN!BI41</f>
        <v>0</v>
      </c>
      <c r="BJ41" s="8">
        <f>+RA_PEN!BJ41+MA_PEN!BJ41+CI_PEN!BJ41</f>
        <v>0</v>
      </c>
      <c r="BK41" s="8">
        <f>+RA_PEN!BK41+MA_PEN!BK41+CI_PEN!BK41</f>
        <v>0</v>
      </c>
      <c r="BO41" s="23">
        <f t="shared" si="14"/>
        <v>0</v>
      </c>
      <c r="BP41" s="23">
        <f t="shared" si="14"/>
        <v>0</v>
      </c>
      <c r="BQ41" s="23">
        <f t="shared" si="14"/>
        <v>0</v>
      </c>
      <c r="BR41" s="23">
        <f t="shared" si="14"/>
        <v>0</v>
      </c>
      <c r="BS41" s="23">
        <f t="shared" si="14"/>
        <v>0</v>
      </c>
      <c r="BT41" s="23">
        <f t="shared" si="14"/>
        <v>0</v>
      </c>
      <c r="BW41" s="23">
        <f t="shared" si="15"/>
        <v>0</v>
      </c>
      <c r="BX41" s="23">
        <f t="shared" si="15"/>
        <v>0</v>
      </c>
      <c r="BY41" s="23">
        <f t="shared" si="15"/>
        <v>0</v>
      </c>
      <c r="BZ41" s="23">
        <f t="shared" si="15"/>
        <v>0</v>
      </c>
      <c r="CA41" s="23">
        <f t="shared" si="15"/>
        <v>0</v>
      </c>
      <c r="CB41" s="23">
        <f t="shared" si="15"/>
        <v>0</v>
      </c>
    </row>
    <row r="42" spans="1:80" hidden="1" outlineLevel="1" x14ac:dyDescent="0.25">
      <c r="A42" s="11" t="s">
        <v>13</v>
      </c>
      <c r="C42" s="51"/>
      <c r="D42" s="53">
        <f>SUM(D40:D41)</f>
        <v>0</v>
      </c>
      <c r="E42" s="53">
        <f t="shared" ref="E42:BK42" si="19">SUM(E40:E41)</f>
        <v>0</v>
      </c>
      <c r="F42" s="53">
        <f t="shared" si="19"/>
        <v>0</v>
      </c>
      <c r="G42" s="53">
        <f t="shared" si="19"/>
        <v>0</v>
      </c>
      <c r="H42" s="53">
        <f t="shared" si="19"/>
        <v>0</v>
      </c>
      <c r="I42" s="53">
        <f t="shared" si="19"/>
        <v>0</v>
      </c>
      <c r="J42" s="53">
        <f t="shared" si="19"/>
        <v>0</v>
      </c>
      <c r="K42" s="53">
        <f t="shared" si="19"/>
        <v>0</v>
      </c>
      <c r="L42" s="53">
        <f t="shared" si="19"/>
        <v>0</v>
      </c>
      <c r="M42" s="53">
        <f t="shared" si="19"/>
        <v>0</v>
      </c>
      <c r="N42" s="53">
        <f t="shared" si="19"/>
        <v>0</v>
      </c>
      <c r="O42" s="53">
        <f t="shared" si="19"/>
        <v>0</v>
      </c>
      <c r="P42" s="53">
        <f t="shared" si="19"/>
        <v>0</v>
      </c>
      <c r="Q42" s="53">
        <f t="shared" si="19"/>
        <v>0</v>
      </c>
      <c r="R42" s="53">
        <f t="shared" si="19"/>
        <v>0</v>
      </c>
      <c r="S42" s="53">
        <f t="shared" si="19"/>
        <v>0</v>
      </c>
      <c r="T42" s="53">
        <f t="shared" si="19"/>
        <v>0</v>
      </c>
      <c r="U42" s="53">
        <f t="shared" si="19"/>
        <v>0</v>
      </c>
      <c r="V42" s="53">
        <f t="shared" si="19"/>
        <v>0</v>
      </c>
      <c r="W42" s="53">
        <f t="shared" si="19"/>
        <v>0</v>
      </c>
      <c r="X42" s="53">
        <f t="shared" si="19"/>
        <v>0</v>
      </c>
      <c r="Y42" s="53">
        <f t="shared" si="19"/>
        <v>0</v>
      </c>
      <c r="Z42" s="53">
        <f t="shared" si="19"/>
        <v>0</v>
      </c>
      <c r="AA42" s="53">
        <f t="shared" si="19"/>
        <v>0</v>
      </c>
      <c r="AB42" s="53">
        <f t="shared" si="19"/>
        <v>0</v>
      </c>
      <c r="AC42" s="53">
        <f t="shared" si="19"/>
        <v>0</v>
      </c>
      <c r="AD42" s="53">
        <f t="shared" si="19"/>
        <v>0</v>
      </c>
      <c r="AE42" s="53">
        <f t="shared" si="19"/>
        <v>0</v>
      </c>
      <c r="AF42" s="53">
        <f t="shared" si="19"/>
        <v>0</v>
      </c>
      <c r="AG42" s="53">
        <f t="shared" si="19"/>
        <v>0</v>
      </c>
      <c r="AH42" s="53">
        <f t="shared" si="19"/>
        <v>0</v>
      </c>
      <c r="AI42" s="53">
        <f t="shared" si="19"/>
        <v>0</v>
      </c>
      <c r="AJ42" s="53">
        <f t="shared" si="19"/>
        <v>0</v>
      </c>
      <c r="AK42" s="53">
        <f t="shared" si="19"/>
        <v>0</v>
      </c>
      <c r="AL42" s="53">
        <f t="shared" si="19"/>
        <v>0</v>
      </c>
      <c r="AM42" s="53">
        <f t="shared" si="19"/>
        <v>0</v>
      </c>
      <c r="AN42" s="53">
        <f t="shared" si="19"/>
        <v>0</v>
      </c>
      <c r="AO42" s="53">
        <f t="shared" si="19"/>
        <v>0</v>
      </c>
      <c r="AP42" s="53">
        <f t="shared" si="19"/>
        <v>0</v>
      </c>
      <c r="AQ42" s="53">
        <f t="shared" si="19"/>
        <v>0</v>
      </c>
      <c r="AR42" s="53">
        <f t="shared" si="19"/>
        <v>0</v>
      </c>
      <c r="AS42" s="53">
        <f t="shared" si="19"/>
        <v>0</v>
      </c>
      <c r="AT42" s="53">
        <f t="shared" si="19"/>
        <v>0</v>
      </c>
      <c r="AU42" s="53">
        <f t="shared" si="19"/>
        <v>0</v>
      </c>
      <c r="AV42" s="53">
        <f t="shared" si="19"/>
        <v>0</v>
      </c>
      <c r="AW42" s="53">
        <f t="shared" si="19"/>
        <v>0</v>
      </c>
      <c r="AX42" s="53">
        <f t="shared" si="19"/>
        <v>0</v>
      </c>
      <c r="AY42" s="53">
        <f t="shared" si="19"/>
        <v>0</v>
      </c>
      <c r="AZ42" s="53">
        <f t="shared" si="19"/>
        <v>0</v>
      </c>
      <c r="BA42" s="53">
        <f t="shared" si="19"/>
        <v>0</v>
      </c>
      <c r="BB42" s="53">
        <f t="shared" si="19"/>
        <v>0</v>
      </c>
      <c r="BC42" s="53">
        <f t="shared" si="19"/>
        <v>0</v>
      </c>
      <c r="BD42" s="53">
        <f t="shared" si="19"/>
        <v>0</v>
      </c>
      <c r="BE42" s="53">
        <f t="shared" si="19"/>
        <v>0</v>
      </c>
      <c r="BF42" s="53">
        <f t="shared" si="19"/>
        <v>0</v>
      </c>
      <c r="BG42" s="53">
        <f t="shared" si="19"/>
        <v>0</v>
      </c>
      <c r="BH42" s="53">
        <f t="shared" si="19"/>
        <v>0</v>
      </c>
      <c r="BI42" s="53">
        <f t="shared" si="19"/>
        <v>0</v>
      </c>
      <c r="BJ42" s="53">
        <f t="shared" si="19"/>
        <v>0</v>
      </c>
      <c r="BK42" s="53">
        <f t="shared" si="19"/>
        <v>0</v>
      </c>
      <c r="BO42" s="53">
        <f t="shared" ref="BO42:BT42" si="20">SUM(BO40:BO41)</f>
        <v>0</v>
      </c>
      <c r="BP42" s="53">
        <f t="shared" si="20"/>
        <v>0</v>
      </c>
      <c r="BQ42" s="53">
        <f t="shared" si="20"/>
        <v>0</v>
      </c>
      <c r="BR42" s="53">
        <f t="shared" si="20"/>
        <v>0</v>
      </c>
      <c r="BS42" s="53">
        <f t="shared" si="20"/>
        <v>0</v>
      </c>
      <c r="BT42" s="53">
        <f t="shared" si="20"/>
        <v>0</v>
      </c>
      <c r="BW42" s="53">
        <f t="shared" ref="BW42:CB42" si="21">SUM(BW40:BW41)</f>
        <v>0</v>
      </c>
      <c r="BX42" s="53">
        <f t="shared" si="21"/>
        <v>0</v>
      </c>
      <c r="BY42" s="53">
        <f t="shared" si="21"/>
        <v>0</v>
      </c>
      <c r="BZ42" s="53">
        <f t="shared" si="21"/>
        <v>0</v>
      </c>
      <c r="CA42" s="53">
        <f t="shared" si="21"/>
        <v>0</v>
      </c>
      <c r="CB42" s="53">
        <f t="shared" si="21"/>
        <v>0</v>
      </c>
    </row>
    <row r="43" spans="1:80" collapsed="1" x14ac:dyDescent="0.25">
      <c r="C43" s="3" t="s">
        <v>17</v>
      </c>
      <c r="D43" s="10">
        <f>SUM(D35,D36:D39,D42)</f>
        <v>0</v>
      </c>
      <c r="E43" s="10">
        <f t="shared" ref="E43:BK43" si="22">SUM(E35,E36:E39,E42)</f>
        <v>0</v>
      </c>
      <c r="F43" s="10">
        <f t="shared" si="22"/>
        <v>0</v>
      </c>
      <c r="G43" s="10">
        <f t="shared" si="22"/>
        <v>0</v>
      </c>
      <c r="H43" s="10">
        <f t="shared" si="22"/>
        <v>0</v>
      </c>
      <c r="I43" s="10">
        <f t="shared" si="22"/>
        <v>0</v>
      </c>
      <c r="J43" s="10">
        <f t="shared" si="22"/>
        <v>0</v>
      </c>
      <c r="K43" s="10">
        <f t="shared" si="22"/>
        <v>0</v>
      </c>
      <c r="L43" s="10">
        <f t="shared" si="22"/>
        <v>0</v>
      </c>
      <c r="M43" s="10">
        <f t="shared" si="22"/>
        <v>0</v>
      </c>
      <c r="N43" s="10">
        <f t="shared" si="22"/>
        <v>0</v>
      </c>
      <c r="O43" s="10">
        <f t="shared" si="22"/>
        <v>0</v>
      </c>
      <c r="P43" s="10">
        <f t="shared" si="22"/>
        <v>0</v>
      </c>
      <c r="Q43" s="10">
        <f t="shared" si="22"/>
        <v>0</v>
      </c>
      <c r="R43" s="10">
        <f t="shared" si="22"/>
        <v>0</v>
      </c>
      <c r="S43" s="10">
        <f t="shared" si="22"/>
        <v>0</v>
      </c>
      <c r="T43" s="10">
        <f t="shared" si="22"/>
        <v>0</v>
      </c>
      <c r="U43" s="10">
        <f t="shared" si="22"/>
        <v>0</v>
      </c>
      <c r="V43" s="10">
        <f t="shared" si="22"/>
        <v>0</v>
      </c>
      <c r="W43" s="10">
        <f t="shared" si="22"/>
        <v>0</v>
      </c>
      <c r="X43" s="10">
        <f t="shared" si="22"/>
        <v>0</v>
      </c>
      <c r="Y43" s="10">
        <f t="shared" si="22"/>
        <v>0</v>
      </c>
      <c r="Z43" s="10">
        <f t="shared" si="22"/>
        <v>0</v>
      </c>
      <c r="AA43" s="10">
        <f t="shared" si="22"/>
        <v>0</v>
      </c>
      <c r="AB43" s="10">
        <f t="shared" si="22"/>
        <v>0</v>
      </c>
      <c r="AC43" s="10">
        <f t="shared" si="22"/>
        <v>0</v>
      </c>
      <c r="AD43" s="10">
        <f t="shared" si="22"/>
        <v>0</v>
      </c>
      <c r="AE43" s="10">
        <f t="shared" si="22"/>
        <v>0</v>
      </c>
      <c r="AF43" s="10">
        <f t="shared" si="22"/>
        <v>0</v>
      </c>
      <c r="AG43" s="10">
        <f t="shared" si="22"/>
        <v>0</v>
      </c>
      <c r="AH43" s="10">
        <f t="shared" si="22"/>
        <v>0</v>
      </c>
      <c r="AI43" s="10">
        <f t="shared" si="22"/>
        <v>0</v>
      </c>
      <c r="AJ43" s="10">
        <f t="shared" si="22"/>
        <v>0</v>
      </c>
      <c r="AK43" s="10">
        <f t="shared" si="22"/>
        <v>0</v>
      </c>
      <c r="AL43" s="10">
        <f t="shared" si="22"/>
        <v>0</v>
      </c>
      <c r="AM43" s="10">
        <f t="shared" si="22"/>
        <v>0</v>
      </c>
      <c r="AN43" s="10">
        <f t="shared" si="22"/>
        <v>0</v>
      </c>
      <c r="AO43" s="10">
        <f t="shared" si="22"/>
        <v>0</v>
      </c>
      <c r="AP43" s="10">
        <f t="shared" si="22"/>
        <v>0</v>
      </c>
      <c r="AQ43" s="10">
        <f t="shared" si="22"/>
        <v>0</v>
      </c>
      <c r="AR43" s="10">
        <f t="shared" si="22"/>
        <v>0</v>
      </c>
      <c r="AS43" s="10">
        <f t="shared" si="22"/>
        <v>0</v>
      </c>
      <c r="AT43" s="10">
        <f t="shared" si="22"/>
        <v>0</v>
      </c>
      <c r="AU43" s="10">
        <f t="shared" si="22"/>
        <v>0</v>
      </c>
      <c r="AV43" s="10">
        <f t="shared" si="22"/>
        <v>0</v>
      </c>
      <c r="AW43" s="10">
        <f t="shared" si="22"/>
        <v>0</v>
      </c>
      <c r="AX43" s="10">
        <f t="shared" si="22"/>
        <v>0</v>
      </c>
      <c r="AY43" s="10">
        <f t="shared" si="22"/>
        <v>0</v>
      </c>
      <c r="AZ43" s="10">
        <f t="shared" si="22"/>
        <v>1669988.7843000002</v>
      </c>
      <c r="BA43" s="10">
        <f t="shared" si="22"/>
        <v>1630659.8493999999</v>
      </c>
      <c r="BB43" s="10">
        <f t="shared" si="22"/>
        <v>1644523.1105000002</v>
      </c>
      <c r="BC43" s="10">
        <f t="shared" si="22"/>
        <v>1704600.2580000001</v>
      </c>
      <c r="BD43" s="10">
        <f t="shared" si="22"/>
        <v>1633730.3993000002</v>
      </c>
      <c r="BE43" s="10">
        <f t="shared" si="22"/>
        <v>1588432.9203999999</v>
      </c>
      <c r="BF43" s="10">
        <f t="shared" si="22"/>
        <v>1822009.2594999999</v>
      </c>
      <c r="BG43" s="10">
        <f t="shared" si="22"/>
        <v>1692961.2557999999</v>
      </c>
      <c r="BH43" s="10">
        <f t="shared" si="22"/>
        <v>1585030.0925</v>
      </c>
      <c r="BI43" s="10">
        <f t="shared" si="22"/>
        <v>1564466.2348999998</v>
      </c>
      <c r="BJ43" s="10">
        <f t="shared" si="22"/>
        <v>1553330.6984999999</v>
      </c>
      <c r="BK43" s="10">
        <f t="shared" si="22"/>
        <v>1927950.9481000002</v>
      </c>
      <c r="BO43" s="10">
        <f t="shared" ref="BO43:BT43" si="23">SUM(BO35,BO36:BO39,BO42)</f>
        <v>0</v>
      </c>
      <c r="BP43" s="10">
        <f t="shared" si="23"/>
        <v>1656700.4803000004</v>
      </c>
      <c r="BQ43" s="10">
        <f t="shared" si="23"/>
        <v>0</v>
      </c>
      <c r="BR43" s="10">
        <f t="shared" si="23"/>
        <v>0</v>
      </c>
      <c r="BS43" s="10">
        <f t="shared" si="23"/>
        <v>0</v>
      </c>
      <c r="BT43" s="10">
        <f t="shared" si="23"/>
        <v>0</v>
      </c>
      <c r="BW43" s="10">
        <f t="shared" ref="BW43:CB43" si="24">SUM(BW35,BW36:BW39,BW42)</f>
        <v>0</v>
      </c>
      <c r="BX43" s="10">
        <f t="shared" si="24"/>
        <v>8283502.4015000015</v>
      </c>
      <c r="BY43" s="10">
        <f t="shared" si="24"/>
        <v>0</v>
      </c>
      <c r="BZ43" s="10">
        <f t="shared" si="24"/>
        <v>0</v>
      </c>
      <c r="CA43" s="10">
        <f t="shared" si="24"/>
        <v>0</v>
      </c>
      <c r="CB43" s="10">
        <f t="shared" si="24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25">IFERROR(((1+D103/D27)^(360/D$3))-1,0)</f>
        <v>0</v>
      </c>
      <c r="E46" s="14">
        <f t="shared" si="25"/>
        <v>0</v>
      </c>
      <c r="F46" s="14">
        <f t="shared" si="25"/>
        <v>0</v>
      </c>
      <c r="G46" s="14">
        <f t="shared" si="25"/>
        <v>0</v>
      </c>
      <c r="H46" s="14">
        <f t="shared" si="25"/>
        <v>0</v>
      </c>
      <c r="I46" s="14">
        <f t="shared" si="25"/>
        <v>0</v>
      </c>
      <c r="J46" s="14">
        <f t="shared" si="25"/>
        <v>0</v>
      </c>
      <c r="K46" s="14">
        <f t="shared" si="25"/>
        <v>0</v>
      </c>
      <c r="L46" s="14">
        <f t="shared" si="25"/>
        <v>0</v>
      </c>
      <c r="M46" s="14">
        <f t="shared" si="25"/>
        <v>0</v>
      </c>
      <c r="N46" s="14">
        <f t="shared" si="25"/>
        <v>0</v>
      </c>
      <c r="O46" s="14">
        <f t="shared" si="25"/>
        <v>0</v>
      </c>
      <c r="P46" s="14">
        <f t="shared" si="25"/>
        <v>0</v>
      </c>
      <c r="Q46" s="14">
        <f t="shared" si="25"/>
        <v>0</v>
      </c>
      <c r="R46" s="14">
        <f t="shared" si="25"/>
        <v>0</v>
      </c>
      <c r="S46" s="14">
        <f t="shared" si="25"/>
        <v>0</v>
      </c>
      <c r="T46" s="14">
        <f t="shared" si="25"/>
        <v>0</v>
      </c>
      <c r="U46" s="14">
        <f t="shared" si="25"/>
        <v>0</v>
      </c>
      <c r="V46" s="14">
        <f t="shared" si="25"/>
        <v>0</v>
      </c>
      <c r="W46" s="14">
        <f t="shared" si="25"/>
        <v>0</v>
      </c>
      <c r="X46" s="14">
        <f t="shared" si="25"/>
        <v>0</v>
      </c>
      <c r="Y46" s="14">
        <f t="shared" si="25"/>
        <v>0</v>
      </c>
      <c r="Z46" s="14">
        <f t="shared" si="25"/>
        <v>0</v>
      </c>
      <c r="AA46" s="14">
        <f t="shared" si="25"/>
        <v>0</v>
      </c>
      <c r="AB46" s="14">
        <f t="shared" si="25"/>
        <v>0</v>
      </c>
      <c r="AC46" s="14">
        <f t="shared" si="25"/>
        <v>0</v>
      </c>
      <c r="AD46" s="14">
        <f t="shared" si="25"/>
        <v>0</v>
      </c>
      <c r="AE46" s="14">
        <f t="shared" si="25"/>
        <v>0</v>
      </c>
      <c r="AF46" s="14">
        <f t="shared" si="25"/>
        <v>0</v>
      </c>
      <c r="AG46" s="14">
        <f t="shared" si="25"/>
        <v>0</v>
      </c>
      <c r="AH46" s="14">
        <f t="shared" si="25"/>
        <v>0</v>
      </c>
      <c r="AI46" s="14">
        <f t="shared" si="25"/>
        <v>0</v>
      </c>
      <c r="AJ46" s="14">
        <f t="shared" si="25"/>
        <v>0</v>
      </c>
      <c r="AK46" s="14">
        <f t="shared" si="25"/>
        <v>0</v>
      </c>
      <c r="AL46" s="14">
        <f t="shared" si="25"/>
        <v>0</v>
      </c>
      <c r="AM46" s="14">
        <f t="shared" si="25"/>
        <v>0</v>
      </c>
      <c r="AN46" s="14">
        <f t="shared" si="25"/>
        <v>0</v>
      </c>
      <c r="AO46" s="14">
        <f t="shared" si="25"/>
        <v>0</v>
      </c>
      <c r="AP46" s="14">
        <f t="shared" si="25"/>
        <v>0</v>
      </c>
      <c r="AQ46" s="14">
        <f t="shared" si="25"/>
        <v>0</v>
      </c>
      <c r="AR46" s="14">
        <f t="shared" si="25"/>
        <v>0</v>
      </c>
      <c r="AS46" s="14">
        <f t="shared" si="25"/>
        <v>0</v>
      </c>
      <c r="AT46" s="14">
        <f t="shared" si="25"/>
        <v>0</v>
      </c>
      <c r="AU46" s="14">
        <f t="shared" si="25"/>
        <v>0</v>
      </c>
      <c r="AV46" s="14">
        <f t="shared" si="25"/>
        <v>0</v>
      </c>
      <c r="AW46" s="14">
        <f t="shared" si="25"/>
        <v>0</v>
      </c>
      <c r="AX46" s="14">
        <f t="shared" si="25"/>
        <v>0</v>
      </c>
      <c r="AY46" s="14">
        <f t="shared" si="25"/>
        <v>0</v>
      </c>
      <c r="AZ46" s="14">
        <f t="shared" si="25"/>
        <v>4.308333333238501E-2</v>
      </c>
      <c r="BA46" s="14">
        <f t="shared" si="25"/>
        <v>4.3083333331195295E-2</v>
      </c>
      <c r="BB46" s="14">
        <f t="shared" si="25"/>
        <v>4.3083333338189922E-2</v>
      </c>
      <c r="BC46" s="14">
        <f t="shared" si="25"/>
        <v>4.3083333325967921E-2</v>
      </c>
      <c r="BD46" s="14">
        <f t="shared" si="25"/>
        <v>4.308333333712322E-2</v>
      </c>
      <c r="BE46" s="14">
        <f t="shared" si="25"/>
        <v>4.3083333330763196E-2</v>
      </c>
      <c r="BF46" s="14">
        <f t="shared" si="25"/>
        <v>4.3083333340071084E-2</v>
      </c>
      <c r="BG46" s="14">
        <f t="shared" si="25"/>
        <v>4.3083333338492569E-2</v>
      </c>
      <c r="BH46" s="14">
        <f t="shared" si="25"/>
        <v>4.308333333876968E-2</v>
      </c>
      <c r="BI46" s="14">
        <f t="shared" si="25"/>
        <v>4.3083333332586182E-2</v>
      </c>
      <c r="BJ46" s="14">
        <f t="shared" si="25"/>
        <v>4.3083333334778651E-2</v>
      </c>
      <c r="BK46" s="14">
        <f t="shared" si="25"/>
        <v>4.3083333341137786E-2</v>
      </c>
      <c r="BO46" s="27">
        <f t="shared" ref="BO46:BT61" si="26">IFERROR(((1+BO103/BW27)^(360/BO$3))-1,0)</f>
        <v>0</v>
      </c>
      <c r="BP46" s="27">
        <f t="shared" si="26"/>
        <v>4.3088763451720746E-2</v>
      </c>
      <c r="BQ46" s="27">
        <f t="shared" si="26"/>
        <v>0</v>
      </c>
      <c r="BR46" s="27">
        <f t="shared" si="26"/>
        <v>0</v>
      </c>
      <c r="BS46" s="27">
        <f t="shared" si="26"/>
        <v>0</v>
      </c>
      <c r="BT46" s="27">
        <f t="shared" si="26"/>
        <v>0</v>
      </c>
    </row>
    <row r="47" spans="1:80" hidden="1" outlineLevel="2" x14ac:dyDescent="0.25">
      <c r="A47" s="11"/>
      <c r="C47" s="2"/>
      <c r="D47" s="14">
        <f t="shared" si="25"/>
        <v>0</v>
      </c>
      <c r="E47" s="14">
        <f t="shared" si="25"/>
        <v>0</v>
      </c>
      <c r="F47" s="14">
        <f t="shared" si="25"/>
        <v>0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14">
        <f t="shared" si="25"/>
        <v>0</v>
      </c>
      <c r="Q47" s="14">
        <f t="shared" si="25"/>
        <v>0</v>
      </c>
      <c r="R47" s="14">
        <f t="shared" si="25"/>
        <v>0</v>
      </c>
      <c r="S47" s="14">
        <f t="shared" si="25"/>
        <v>0</v>
      </c>
      <c r="T47" s="14">
        <f t="shared" si="25"/>
        <v>0</v>
      </c>
      <c r="U47" s="14">
        <f t="shared" si="25"/>
        <v>0</v>
      </c>
      <c r="V47" s="14">
        <f t="shared" si="25"/>
        <v>0</v>
      </c>
      <c r="W47" s="14">
        <f t="shared" si="25"/>
        <v>0</v>
      </c>
      <c r="X47" s="14">
        <f t="shared" si="25"/>
        <v>0</v>
      </c>
      <c r="Y47" s="14">
        <f t="shared" si="25"/>
        <v>0</v>
      </c>
      <c r="Z47" s="14">
        <f t="shared" si="25"/>
        <v>0</v>
      </c>
      <c r="AA47" s="14">
        <f t="shared" si="25"/>
        <v>0</v>
      </c>
      <c r="AB47" s="14">
        <f t="shared" si="25"/>
        <v>0</v>
      </c>
      <c r="AC47" s="14">
        <f t="shared" si="25"/>
        <v>0</v>
      </c>
      <c r="AD47" s="14">
        <f t="shared" si="25"/>
        <v>0</v>
      </c>
      <c r="AE47" s="14">
        <f t="shared" si="25"/>
        <v>0</v>
      </c>
      <c r="AF47" s="14">
        <f t="shared" si="25"/>
        <v>0</v>
      </c>
      <c r="AG47" s="14">
        <f t="shared" si="25"/>
        <v>0</v>
      </c>
      <c r="AH47" s="14">
        <f t="shared" si="25"/>
        <v>0</v>
      </c>
      <c r="AI47" s="14">
        <f t="shared" si="25"/>
        <v>0</v>
      </c>
      <c r="AJ47" s="14">
        <f t="shared" si="25"/>
        <v>0</v>
      </c>
      <c r="AK47" s="14">
        <f t="shared" si="25"/>
        <v>0</v>
      </c>
      <c r="AL47" s="14">
        <f t="shared" si="25"/>
        <v>0</v>
      </c>
      <c r="AM47" s="14">
        <f t="shared" si="25"/>
        <v>0</v>
      </c>
      <c r="AN47" s="14">
        <f t="shared" si="25"/>
        <v>0</v>
      </c>
      <c r="AO47" s="14">
        <f t="shared" si="25"/>
        <v>0</v>
      </c>
      <c r="AP47" s="14">
        <f t="shared" si="25"/>
        <v>0</v>
      </c>
      <c r="AQ47" s="14">
        <f t="shared" si="25"/>
        <v>0</v>
      </c>
      <c r="AR47" s="14">
        <f t="shared" si="25"/>
        <v>0</v>
      </c>
      <c r="AS47" s="14">
        <f t="shared" si="25"/>
        <v>0</v>
      </c>
      <c r="AT47" s="14">
        <f t="shared" si="25"/>
        <v>0</v>
      </c>
      <c r="AU47" s="14">
        <f t="shared" si="25"/>
        <v>0</v>
      </c>
      <c r="AV47" s="14">
        <f t="shared" si="25"/>
        <v>0</v>
      </c>
      <c r="AW47" s="14">
        <f t="shared" si="25"/>
        <v>0</v>
      </c>
      <c r="AX47" s="14">
        <f t="shared" si="25"/>
        <v>0</v>
      </c>
      <c r="AY47" s="14">
        <f t="shared" si="25"/>
        <v>0</v>
      </c>
      <c r="AZ47" s="14">
        <f t="shared" si="25"/>
        <v>0</v>
      </c>
      <c r="BA47" s="14">
        <f t="shared" si="25"/>
        <v>0</v>
      </c>
      <c r="BB47" s="14">
        <f t="shared" si="25"/>
        <v>0</v>
      </c>
      <c r="BC47" s="14">
        <f t="shared" si="25"/>
        <v>0</v>
      </c>
      <c r="BD47" s="14">
        <f t="shared" si="25"/>
        <v>0</v>
      </c>
      <c r="BE47" s="14">
        <f t="shared" si="25"/>
        <v>0</v>
      </c>
      <c r="BF47" s="14">
        <f t="shared" si="25"/>
        <v>0</v>
      </c>
      <c r="BG47" s="14">
        <f t="shared" si="25"/>
        <v>0</v>
      </c>
      <c r="BH47" s="14">
        <f t="shared" si="25"/>
        <v>0</v>
      </c>
      <c r="BI47" s="14">
        <f t="shared" si="25"/>
        <v>0</v>
      </c>
      <c r="BJ47" s="14">
        <f t="shared" si="25"/>
        <v>0</v>
      </c>
      <c r="BK47" s="14">
        <f t="shared" si="25"/>
        <v>0</v>
      </c>
      <c r="BO47" s="27">
        <f t="shared" si="26"/>
        <v>0</v>
      </c>
      <c r="BP47" s="27">
        <f t="shared" si="26"/>
        <v>0</v>
      </c>
      <c r="BQ47" s="27">
        <f t="shared" si="26"/>
        <v>0</v>
      </c>
      <c r="BR47" s="27">
        <f t="shared" si="26"/>
        <v>0</v>
      </c>
      <c r="BS47" s="27">
        <f t="shared" si="26"/>
        <v>0</v>
      </c>
      <c r="BT47" s="27">
        <f t="shared" si="26"/>
        <v>0</v>
      </c>
    </row>
    <row r="48" spans="1:80" hidden="1" outlineLevel="2" x14ac:dyDescent="0.25">
      <c r="A48" s="11"/>
      <c r="C48" s="2"/>
      <c r="D48" s="14">
        <f t="shared" si="25"/>
        <v>0</v>
      </c>
      <c r="E48" s="14">
        <f t="shared" si="25"/>
        <v>0</v>
      </c>
      <c r="F48" s="14">
        <f t="shared" si="25"/>
        <v>0</v>
      </c>
      <c r="G48" s="14">
        <f t="shared" si="25"/>
        <v>0</v>
      </c>
      <c r="H48" s="14">
        <f t="shared" si="25"/>
        <v>0</v>
      </c>
      <c r="I48" s="14">
        <f t="shared" si="25"/>
        <v>0</v>
      </c>
      <c r="J48" s="14">
        <f t="shared" si="25"/>
        <v>0</v>
      </c>
      <c r="K48" s="14">
        <f t="shared" si="25"/>
        <v>0</v>
      </c>
      <c r="L48" s="14">
        <f t="shared" si="25"/>
        <v>0</v>
      </c>
      <c r="M48" s="14">
        <f t="shared" si="25"/>
        <v>0</v>
      </c>
      <c r="N48" s="14">
        <f t="shared" si="25"/>
        <v>0</v>
      </c>
      <c r="O48" s="14">
        <f t="shared" si="25"/>
        <v>0</v>
      </c>
      <c r="P48" s="14">
        <f t="shared" si="25"/>
        <v>0</v>
      </c>
      <c r="Q48" s="14">
        <f t="shared" si="25"/>
        <v>0</v>
      </c>
      <c r="R48" s="14">
        <f t="shared" si="25"/>
        <v>0</v>
      </c>
      <c r="S48" s="14">
        <f t="shared" si="25"/>
        <v>0</v>
      </c>
      <c r="T48" s="14">
        <f t="shared" si="25"/>
        <v>0</v>
      </c>
      <c r="U48" s="14">
        <f t="shared" si="25"/>
        <v>0</v>
      </c>
      <c r="V48" s="14">
        <f t="shared" si="25"/>
        <v>0</v>
      </c>
      <c r="W48" s="14">
        <f t="shared" si="25"/>
        <v>0</v>
      </c>
      <c r="X48" s="14">
        <f t="shared" si="25"/>
        <v>0</v>
      </c>
      <c r="Y48" s="14">
        <f t="shared" si="25"/>
        <v>0</v>
      </c>
      <c r="Z48" s="14">
        <f t="shared" si="25"/>
        <v>0</v>
      </c>
      <c r="AA48" s="14">
        <f t="shared" si="25"/>
        <v>0</v>
      </c>
      <c r="AB48" s="14">
        <f t="shared" si="25"/>
        <v>0</v>
      </c>
      <c r="AC48" s="14">
        <f t="shared" si="25"/>
        <v>0</v>
      </c>
      <c r="AD48" s="14">
        <f t="shared" si="25"/>
        <v>0</v>
      </c>
      <c r="AE48" s="14">
        <f t="shared" si="25"/>
        <v>0</v>
      </c>
      <c r="AF48" s="14">
        <f t="shared" si="25"/>
        <v>0</v>
      </c>
      <c r="AG48" s="14">
        <f t="shared" si="25"/>
        <v>0</v>
      </c>
      <c r="AH48" s="14">
        <f t="shared" si="25"/>
        <v>0</v>
      </c>
      <c r="AI48" s="14">
        <f t="shared" si="25"/>
        <v>0</v>
      </c>
      <c r="AJ48" s="14">
        <f t="shared" si="25"/>
        <v>0</v>
      </c>
      <c r="AK48" s="14">
        <f t="shared" si="25"/>
        <v>0</v>
      </c>
      <c r="AL48" s="14">
        <f t="shared" si="25"/>
        <v>0</v>
      </c>
      <c r="AM48" s="14">
        <f t="shared" si="25"/>
        <v>0</v>
      </c>
      <c r="AN48" s="14">
        <f t="shared" si="25"/>
        <v>0</v>
      </c>
      <c r="AO48" s="14">
        <f t="shared" si="25"/>
        <v>0</v>
      </c>
      <c r="AP48" s="14">
        <f t="shared" si="25"/>
        <v>0</v>
      </c>
      <c r="AQ48" s="14">
        <f t="shared" si="25"/>
        <v>0</v>
      </c>
      <c r="AR48" s="14">
        <f t="shared" si="25"/>
        <v>0</v>
      </c>
      <c r="AS48" s="14">
        <f t="shared" si="25"/>
        <v>0</v>
      </c>
      <c r="AT48" s="14">
        <f t="shared" si="25"/>
        <v>0</v>
      </c>
      <c r="AU48" s="14">
        <f t="shared" si="25"/>
        <v>0</v>
      </c>
      <c r="AV48" s="14">
        <f t="shared" si="25"/>
        <v>0</v>
      </c>
      <c r="AW48" s="14">
        <f t="shared" si="25"/>
        <v>0</v>
      </c>
      <c r="AX48" s="14">
        <f t="shared" si="25"/>
        <v>0</v>
      </c>
      <c r="AY48" s="14">
        <f t="shared" si="25"/>
        <v>0</v>
      </c>
      <c r="AZ48" s="14">
        <f t="shared" si="25"/>
        <v>0</v>
      </c>
      <c r="BA48" s="14">
        <f t="shared" si="25"/>
        <v>0</v>
      </c>
      <c r="BB48" s="14">
        <f t="shared" si="25"/>
        <v>0</v>
      </c>
      <c r="BC48" s="14">
        <f t="shared" si="25"/>
        <v>0</v>
      </c>
      <c r="BD48" s="14">
        <f t="shared" si="25"/>
        <v>0</v>
      </c>
      <c r="BE48" s="14">
        <f t="shared" si="25"/>
        <v>0</v>
      </c>
      <c r="BF48" s="14">
        <f t="shared" si="25"/>
        <v>0</v>
      </c>
      <c r="BG48" s="14">
        <f t="shared" si="25"/>
        <v>0</v>
      </c>
      <c r="BH48" s="14">
        <f t="shared" si="25"/>
        <v>0</v>
      </c>
      <c r="BI48" s="14">
        <f t="shared" si="25"/>
        <v>0</v>
      </c>
      <c r="BJ48" s="14">
        <f t="shared" si="25"/>
        <v>0</v>
      </c>
      <c r="BK48" s="14">
        <f t="shared" si="25"/>
        <v>0</v>
      </c>
      <c r="BO48" s="27">
        <f t="shared" si="26"/>
        <v>0</v>
      </c>
      <c r="BP48" s="27">
        <f t="shared" si="26"/>
        <v>0</v>
      </c>
      <c r="BQ48" s="27">
        <f t="shared" si="26"/>
        <v>0</v>
      </c>
      <c r="BR48" s="27">
        <f t="shared" si="26"/>
        <v>0</v>
      </c>
      <c r="BS48" s="27">
        <f t="shared" si="26"/>
        <v>0</v>
      </c>
      <c r="BT48" s="27">
        <f t="shared" si="26"/>
        <v>0</v>
      </c>
    </row>
    <row r="49" spans="1:72" hidden="1" outlineLevel="2" x14ac:dyDescent="0.25">
      <c r="A49" s="11"/>
      <c r="C49" s="2"/>
      <c r="D49" s="14">
        <f t="shared" ref="D49:BK50" si="27">IFERROR(((1+D108/D30)^(360/D$3))-1,0)</f>
        <v>0</v>
      </c>
      <c r="E49" s="14">
        <f t="shared" si="27"/>
        <v>0</v>
      </c>
      <c r="F49" s="14">
        <f t="shared" si="27"/>
        <v>0</v>
      </c>
      <c r="G49" s="14">
        <f t="shared" si="27"/>
        <v>0</v>
      </c>
      <c r="H49" s="14">
        <f t="shared" si="27"/>
        <v>0</v>
      </c>
      <c r="I49" s="14">
        <f t="shared" si="27"/>
        <v>0</v>
      </c>
      <c r="J49" s="14">
        <f t="shared" si="27"/>
        <v>0</v>
      </c>
      <c r="K49" s="14">
        <f t="shared" si="27"/>
        <v>0</v>
      </c>
      <c r="L49" s="14">
        <f t="shared" si="27"/>
        <v>0</v>
      </c>
      <c r="M49" s="14">
        <f t="shared" si="27"/>
        <v>0</v>
      </c>
      <c r="N49" s="14">
        <f t="shared" si="27"/>
        <v>0</v>
      </c>
      <c r="O49" s="14">
        <f t="shared" si="27"/>
        <v>0</v>
      </c>
      <c r="P49" s="14">
        <f t="shared" si="27"/>
        <v>0</v>
      </c>
      <c r="Q49" s="14">
        <f t="shared" si="27"/>
        <v>0</v>
      </c>
      <c r="R49" s="14">
        <f t="shared" si="27"/>
        <v>0</v>
      </c>
      <c r="S49" s="14">
        <f t="shared" si="27"/>
        <v>0</v>
      </c>
      <c r="T49" s="14">
        <f t="shared" si="27"/>
        <v>0</v>
      </c>
      <c r="U49" s="14">
        <f t="shared" si="27"/>
        <v>0</v>
      </c>
      <c r="V49" s="14">
        <f t="shared" si="27"/>
        <v>0</v>
      </c>
      <c r="W49" s="14">
        <f t="shared" si="27"/>
        <v>0</v>
      </c>
      <c r="X49" s="14">
        <f t="shared" si="27"/>
        <v>0</v>
      </c>
      <c r="Y49" s="14">
        <f t="shared" si="27"/>
        <v>0</v>
      </c>
      <c r="Z49" s="14">
        <f t="shared" si="27"/>
        <v>0</v>
      </c>
      <c r="AA49" s="14">
        <f t="shared" si="27"/>
        <v>0</v>
      </c>
      <c r="AB49" s="14">
        <f t="shared" si="27"/>
        <v>0</v>
      </c>
      <c r="AC49" s="14">
        <f t="shared" si="27"/>
        <v>0</v>
      </c>
      <c r="AD49" s="14">
        <f t="shared" si="27"/>
        <v>0</v>
      </c>
      <c r="AE49" s="14">
        <f t="shared" si="27"/>
        <v>0</v>
      </c>
      <c r="AF49" s="14">
        <f t="shared" si="27"/>
        <v>0</v>
      </c>
      <c r="AG49" s="14">
        <f t="shared" si="27"/>
        <v>0</v>
      </c>
      <c r="AH49" s="14">
        <f t="shared" si="27"/>
        <v>0</v>
      </c>
      <c r="AI49" s="14">
        <f t="shared" si="27"/>
        <v>0</v>
      </c>
      <c r="AJ49" s="14">
        <f t="shared" si="27"/>
        <v>0</v>
      </c>
      <c r="AK49" s="14">
        <f t="shared" si="27"/>
        <v>0</v>
      </c>
      <c r="AL49" s="14">
        <f t="shared" si="27"/>
        <v>0</v>
      </c>
      <c r="AM49" s="14">
        <f t="shared" si="27"/>
        <v>0</v>
      </c>
      <c r="AN49" s="14">
        <f t="shared" si="27"/>
        <v>0</v>
      </c>
      <c r="AO49" s="14">
        <f t="shared" si="27"/>
        <v>0</v>
      </c>
      <c r="AP49" s="14">
        <f t="shared" si="27"/>
        <v>0</v>
      </c>
      <c r="AQ49" s="14">
        <f t="shared" si="27"/>
        <v>0</v>
      </c>
      <c r="AR49" s="14">
        <f t="shared" si="27"/>
        <v>0</v>
      </c>
      <c r="AS49" s="14">
        <f t="shared" si="27"/>
        <v>0</v>
      </c>
      <c r="AT49" s="14">
        <f t="shared" si="27"/>
        <v>0</v>
      </c>
      <c r="AU49" s="14">
        <f t="shared" si="27"/>
        <v>0</v>
      </c>
      <c r="AV49" s="14">
        <f t="shared" si="27"/>
        <v>0</v>
      </c>
      <c r="AW49" s="14">
        <f t="shared" si="27"/>
        <v>0</v>
      </c>
      <c r="AX49" s="14">
        <f t="shared" si="27"/>
        <v>0</v>
      </c>
      <c r="AY49" s="14">
        <f t="shared" si="27"/>
        <v>0</v>
      </c>
      <c r="AZ49" s="14">
        <f t="shared" si="27"/>
        <v>0</v>
      </c>
      <c r="BA49" s="14">
        <f t="shared" si="27"/>
        <v>0</v>
      </c>
      <c r="BB49" s="14">
        <f t="shared" si="27"/>
        <v>0</v>
      </c>
      <c r="BC49" s="14">
        <f t="shared" si="27"/>
        <v>0</v>
      </c>
      <c r="BD49" s="14">
        <f t="shared" si="27"/>
        <v>0</v>
      </c>
      <c r="BE49" s="14">
        <f t="shared" si="27"/>
        <v>0</v>
      </c>
      <c r="BF49" s="14">
        <f t="shared" si="27"/>
        <v>0</v>
      </c>
      <c r="BG49" s="14">
        <f t="shared" si="27"/>
        <v>0</v>
      </c>
      <c r="BH49" s="14">
        <f t="shared" si="27"/>
        <v>0</v>
      </c>
      <c r="BI49" s="14">
        <f t="shared" si="27"/>
        <v>0</v>
      </c>
      <c r="BJ49" s="14">
        <f t="shared" si="27"/>
        <v>0</v>
      </c>
      <c r="BK49" s="14">
        <f t="shared" si="27"/>
        <v>0</v>
      </c>
      <c r="BO49" s="27">
        <f t="shared" si="26"/>
        <v>0</v>
      </c>
      <c r="BP49" s="27">
        <f t="shared" si="26"/>
        <v>0</v>
      </c>
      <c r="BQ49" s="27">
        <f t="shared" si="26"/>
        <v>0</v>
      </c>
      <c r="BR49" s="27">
        <f t="shared" si="26"/>
        <v>0</v>
      </c>
      <c r="BS49" s="27">
        <f t="shared" si="26"/>
        <v>0</v>
      </c>
      <c r="BT49" s="27">
        <f t="shared" si="26"/>
        <v>0</v>
      </c>
    </row>
    <row r="50" spans="1:72" hidden="1" outlineLevel="2" x14ac:dyDescent="0.25">
      <c r="A50" s="11"/>
      <c r="C50" s="2"/>
      <c r="D50" s="14">
        <f t="shared" si="27"/>
        <v>0</v>
      </c>
      <c r="E50" s="14">
        <f t="shared" si="27"/>
        <v>0</v>
      </c>
      <c r="F50" s="14">
        <f t="shared" si="27"/>
        <v>0</v>
      </c>
      <c r="G50" s="14">
        <f t="shared" si="27"/>
        <v>0</v>
      </c>
      <c r="H50" s="14">
        <f t="shared" si="27"/>
        <v>0</v>
      </c>
      <c r="I50" s="14">
        <f t="shared" si="27"/>
        <v>0</v>
      </c>
      <c r="J50" s="14">
        <f t="shared" si="27"/>
        <v>0</v>
      </c>
      <c r="K50" s="14">
        <f t="shared" si="27"/>
        <v>0</v>
      </c>
      <c r="L50" s="14">
        <f t="shared" si="27"/>
        <v>0</v>
      </c>
      <c r="M50" s="14">
        <f t="shared" si="27"/>
        <v>0</v>
      </c>
      <c r="N50" s="14">
        <f t="shared" si="27"/>
        <v>0</v>
      </c>
      <c r="O50" s="14">
        <f t="shared" si="27"/>
        <v>0</v>
      </c>
      <c r="P50" s="14">
        <f t="shared" si="27"/>
        <v>0</v>
      </c>
      <c r="Q50" s="14">
        <f t="shared" si="27"/>
        <v>0</v>
      </c>
      <c r="R50" s="14">
        <f t="shared" si="27"/>
        <v>0</v>
      </c>
      <c r="S50" s="14">
        <f t="shared" si="27"/>
        <v>0</v>
      </c>
      <c r="T50" s="14">
        <f t="shared" si="27"/>
        <v>0</v>
      </c>
      <c r="U50" s="14">
        <f t="shared" si="27"/>
        <v>0</v>
      </c>
      <c r="V50" s="14">
        <f t="shared" si="27"/>
        <v>0</v>
      </c>
      <c r="W50" s="14">
        <f t="shared" si="27"/>
        <v>0</v>
      </c>
      <c r="X50" s="14">
        <f t="shared" si="27"/>
        <v>0</v>
      </c>
      <c r="Y50" s="14">
        <f t="shared" si="27"/>
        <v>0</v>
      </c>
      <c r="Z50" s="14">
        <f t="shared" si="27"/>
        <v>0</v>
      </c>
      <c r="AA50" s="14">
        <f t="shared" si="27"/>
        <v>0</v>
      </c>
      <c r="AB50" s="14">
        <f t="shared" si="27"/>
        <v>0</v>
      </c>
      <c r="AC50" s="14">
        <f t="shared" si="27"/>
        <v>0</v>
      </c>
      <c r="AD50" s="14">
        <f t="shared" si="27"/>
        <v>0</v>
      </c>
      <c r="AE50" s="14">
        <f t="shared" si="27"/>
        <v>0</v>
      </c>
      <c r="AF50" s="14">
        <f t="shared" si="27"/>
        <v>0</v>
      </c>
      <c r="AG50" s="14">
        <f t="shared" si="27"/>
        <v>0</v>
      </c>
      <c r="AH50" s="14">
        <f t="shared" si="27"/>
        <v>0</v>
      </c>
      <c r="AI50" s="14">
        <f t="shared" si="27"/>
        <v>0</v>
      </c>
      <c r="AJ50" s="14">
        <f t="shared" si="27"/>
        <v>0</v>
      </c>
      <c r="AK50" s="14">
        <f t="shared" si="27"/>
        <v>0</v>
      </c>
      <c r="AL50" s="14">
        <f t="shared" si="27"/>
        <v>0</v>
      </c>
      <c r="AM50" s="14">
        <f t="shared" si="27"/>
        <v>0</v>
      </c>
      <c r="AN50" s="14">
        <f t="shared" si="27"/>
        <v>0</v>
      </c>
      <c r="AO50" s="14">
        <f t="shared" si="27"/>
        <v>0</v>
      </c>
      <c r="AP50" s="14">
        <f t="shared" si="27"/>
        <v>0</v>
      </c>
      <c r="AQ50" s="14">
        <f t="shared" si="27"/>
        <v>0</v>
      </c>
      <c r="AR50" s="14">
        <f t="shared" si="27"/>
        <v>0</v>
      </c>
      <c r="AS50" s="14">
        <f t="shared" si="27"/>
        <v>0</v>
      </c>
      <c r="AT50" s="14">
        <f t="shared" si="27"/>
        <v>0</v>
      </c>
      <c r="AU50" s="14">
        <f t="shared" si="27"/>
        <v>0</v>
      </c>
      <c r="AV50" s="14">
        <f t="shared" si="27"/>
        <v>0</v>
      </c>
      <c r="AW50" s="14">
        <f t="shared" si="27"/>
        <v>0</v>
      </c>
      <c r="AX50" s="14">
        <f t="shared" si="27"/>
        <v>0</v>
      </c>
      <c r="AY50" s="14">
        <f t="shared" si="27"/>
        <v>0</v>
      </c>
      <c r="AZ50" s="14">
        <f t="shared" si="27"/>
        <v>0</v>
      </c>
      <c r="BA50" s="14">
        <f t="shared" si="27"/>
        <v>0</v>
      </c>
      <c r="BB50" s="14">
        <f t="shared" si="27"/>
        <v>0</v>
      </c>
      <c r="BC50" s="14">
        <f t="shared" si="27"/>
        <v>0</v>
      </c>
      <c r="BD50" s="14">
        <f t="shared" si="27"/>
        <v>0</v>
      </c>
      <c r="BE50" s="14">
        <f t="shared" si="27"/>
        <v>0</v>
      </c>
      <c r="BF50" s="14">
        <f t="shared" si="27"/>
        <v>0</v>
      </c>
      <c r="BG50" s="14">
        <f t="shared" si="27"/>
        <v>0</v>
      </c>
      <c r="BH50" s="14">
        <f t="shared" si="27"/>
        <v>0</v>
      </c>
      <c r="BI50" s="14">
        <f t="shared" si="27"/>
        <v>0</v>
      </c>
      <c r="BJ50" s="14">
        <f t="shared" si="27"/>
        <v>0</v>
      </c>
      <c r="BK50" s="14">
        <f t="shared" si="27"/>
        <v>0</v>
      </c>
      <c r="BO50" s="27">
        <f t="shared" si="26"/>
        <v>0</v>
      </c>
      <c r="BP50" s="27">
        <f t="shared" si="26"/>
        <v>0</v>
      </c>
      <c r="BQ50" s="27">
        <f t="shared" si="26"/>
        <v>0</v>
      </c>
      <c r="BR50" s="27">
        <f t="shared" si="26"/>
        <v>0</v>
      </c>
      <c r="BS50" s="27">
        <f t="shared" si="26"/>
        <v>0</v>
      </c>
      <c r="BT50" s="27">
        <f t="shared" si="26"/>
        <v>0</v>
      </c>
    </row>
    <row r="51" spans="1:72" hidden="1" outlineLevel="2" x14ac:dyDescent="0.25">
      <c r="A51" s="11"/>
      <c r="C51" s="2"/>
      <c r="D51" s="14">
        <f t="shared" ref="D51:BK55" si="28">IFERROR(((1+D108/D32)^(360/D$3))-1,0)</f>
        <v>0</v>
      </c>
      <c r="E51" s="14">
        <f t="shared" si="28"/>
        <v>0</v>
      </c>
      <c r="F51" s="14">
        <f t="shared" si="28"/>
        <v>0</v>
      </c>
      <c r="G51" s="14">
        <f t="shared" si="28"/>
        <v>0</v>
      </c>
      <c r="H51" s="14">
        <f t="shared" si="28"/>
        <v>0</v>
      </c>
      <c r="I51" s="14">
        <f t="shared" si="28"/>
        <v>0</v>
      </c>
      <c r="J51" s="14">
        <f t="shared" si="28"/>
        <v>0</v>
      </c>
      <c r="K51" s="14">
        <f t="shared" si="28"/>
        <v>0</v>
      </c>
      <c r="L51" s="14">
        <f t="shared" si="28"/>
        <v>0</v>
      </c>
      <c r="M51" s="14">
        <f t="shared" si="28"/>
        <v>0</v>
      </c>
      <c r="N51" s="14">
        <f t="shared" si="28"/>
        <v>0</v>
      </c>
      <c r="O51" s="14">
        <f t="shared" si="28"/>
        <v>0</v>
      </c>
      <c r="P51" s="14">
        <f t="shared" si="28"/>
        <v>0</v>
      </c>
      <c r="Q51" s="14">
        <f t="shared" si="28"/>
        <v>0</v>
      </c>
      <c r="R51" s="14">
        <f t="shared" si="28"/>
        <v>0</v>
      </c>
      <c r="S51" s="14">
        <f t="shared" si="28"/>
        <v>0</v>
      </c>
      <c r="T51" s="14">
        <f t="shared" si="28"/>
        <v>0</v>
      </c>
      <c r="U51" s="14">
        <f t="shared" si="28"/>
        <v>0</v>
      </c>
      <c r="V51" s="14">
        <f t="shared" si="28"/>
        <v>0</v>
      </c>
      <c r="W51" s="14">
        <f t="shared" si="28"/>
        <v>0</v>
      </c>
      <c r="X51" s="14">
        <f t="shared" si="28"/>
        <v>0</v>
      </c>
      <c r="Y51" s="14">
        <f t="shared" si="28"/>
        <v>0</v>
      </c>
      <c r="Z51" s="14">
        <f t="shared" si="28"/>
        <v>0</v>
      </c>
      <c r="AA51" s="14">
        <f t="shared" si="28"/>
        <v>0</v>
      </c>
      <c r="AB51" s="14">
        <f t="shared" si="28"/>
        <v>0</v>
      </c>
      <c r="AC51" s="14">
        <f t="shared" si="28"/>
        <v>0</v>
      </c>
      <c r="AD51" s="14">
        <f t="shared" si="28"/>
        <v>0</v>
      </c>
      <c r="AE51" s="14">
        <f t="shared" si="28"/>
        <v>0</v>
      </c>
      <c r="AF51" s="14">
        <f t="shared" si="28"/>
        <v>0</v>
      </c>
      <c r="AG51" s="14">
        <f t="shared" si="28"/>
        <v>0</v>
      </c>
      <c r="AH51" s="14">
        <f t="shared" si="28"/>
        <v>0</v>
      </c>
      <c r="AI51" s="14">
        <f t="shared" si="28"/>
        <v>0</v>
      </c>
      <c r="AJ51" s="14">
        <f t="shared" si="28"/>
        <v>0</v>
      </c>
      <c r="AK51" s="14">
        <f t="shared" si="28"/>
        <v>0</v>
      </c>
      <c r="AL51" s="14">
        <f t="shared" si="28"/>
        <v>0</v>
      </c>
      <c r="AM51" s="14">
        <f t="shared" si="28"/>
        <v>0</v>
      </c>
      <c r="AN51" s="14">
        <f t="shared" si="28"/>
        <v>0</v>
      </c>
      <c r="AO51" s="14">
        <f t="shared" si="28"/>
        <v>0</v>
      </c>
      <c r="AP51" s="14">
        <f t="shared" si="28"/>
        <v>0</v>
      </c>
      <c r="AQ51" s="14">
        <f t="shared" si="28"/>
        <v>0</v>
      </c>
      <c r="AR51" s="14">
        <f t="shared" si="28"/>
        <v>0</v>
      </c>
      <c r="AS51" s="14">
        <f t="shared" si="28"/>
        <v>0</v>
      </c>
      <c r="AT51" s="14">
        <f t="shared" si="28"/>
        <v>0</v>
      </c>
      <c r="AU51" s="14">
        <f t="shared" si="28"/>
        <v>0</v>
      </c>
      <c r="AV51" s="14">
        <f t="shared" si="28"/>
        <v>0</v>
      </c>
      <c r="AW51" s="14">
        <f t="shared" si="28"/>
        <v>0</v>
      </c>
      <c r="AX51" s="14">
        <f t="shared" si="28"/>
        <v>0</v>
      </c>
      <c r="AY51" s="14">
        <f t="shared" si="28"/>
        <v>0</v>
      </c>
      <c r="AZ51" s="14">
        <f t="shared" si="28"/>
        <v>0</v>
      </c>
      <c r="BA51" s="14">
        <f t="shared" si="28"/>
        <v>0</v>
      </c>
      <c r="BB51" s="14">
        <f t="shared" si="28"/>
        <v>0</v>
      </c>
      <c r="BC51" s="14">
        <f t="shared" si="28"/>
        <v>0</v>
      </c>
      <c r="BD51" s="14">
        <f t="shared" si="28"/>
        <v>0</v>
      </c>
      <c r="BE51" s="14">
        <f t="shared" si="28"/>
        <v>0</v>
      </c>
      <c r="BF51" s="14">
        <f t="shared" si="28"/>
        <v>0</v>
      </c>
      <c r="BG51" s="14">
        <f t="shared" si="28"/>
        <v>0</v>
      </c>
      <c r="BH51" s="14">
        <f t="shared" si="28"/>
        <v>0</v>
      </c>
      <c r="BI51" s="14">
        <f t="shared" si="28"/>
        <v>0</v>
      </c>
      <c r="BJ51" s="14">
        <f t="shared" si="28"/>
        <v>0</v>
      </c>
      <c r="BK51" s="14">
        <f t="shared" si="28"/>
        <v>0</v>
      </c>
      <c r="BO51" s="27">
        <f t="shared" si="26"/>
        <v>0</v>
      </c>
      <c r="BP51" s="27">
        <f t="shared" si="26"/>
        <v>0</v>
      </c>
      <c r="BQ51" s="27">
        <f t="shared" si="26"/>
        <v>0</v>
      </c>
      <c r="BR51" s="27">
        <f t="shared" si="26"/>
        <v>0</v>
      </c>
      <c r="BS51" s="27">
        <f t="shared" si="26"/>
        <v>0</v>
      </c>
      <c r="BT51" s="27">
        <f t="shared" si="26"/>
        <v>0</v>
      </c>
    </row>
    <row r="52" spans="1:72" hidden="1" outlineLevel="2" x14ac:dyDescent="0.25">
      <c r="A52" s="11"/>
      <c r="C52" s="2"/>
      <c r="D52" s="14">
        <f t="shared" si="28"/>
        <v>0</v>
      </c>
      <c r="E52" s="14">
        <f t="shared" si="28"/>
        <v>0</v>
      </c>
      <c r="F52" s="14">
        <f t="shared" si="28"/>
        <v>0</v>
      </c>
      <c r="G52" s="14">
        <f t="shared" si="28"/>
        <v>0</v>
      </c>
      <c r="H52" s="14">
        <f t="shared" si="28"/>
        <v>0</v>
      </c>
      <c r="I52" s="14">
        <f t="shared" si="28"/>
        <v>0</v>
      </c>
      <c r="J52" s="14">
        <f t="shared" si="28"/>
        <v>0</v>
      </c>
      <c r="K52" s="14">
        <f t="shared" si="28"/>
        <v>0</v>
      </c>
      <c r="L52" s="14">
        <f t="shared" si="28"/>
        <v>0</v>
      </c>
      <c r="M52" s="14">
        <f t="shared" si="28"/>
        <v>0</v>
      </c>
      <c r="N52" s="14">
        <f t="shared" si="28"/>
        <v>0</v>
      </c>
      <c r="O52" s="14">
        <f t="shared" si="28"/>
        <v>0</v>
      </c>
      <c r="P52" s="14">
        <f t="shared" si="28"/>
        <v>0</v>
      </c>
      <c r="Q52" s="14">
        <f t="shared" si="28"/>
        <v>0</v>
      </c>
      <c r="R52" s="14">
        <f t="shared" si="28"/>
        <v>0</v>
      </c>
      <c r="S52" s="14">
        <f t="shared" si="28"/>
        <v>0</v>
      </c>
      <c r="T52" s="14">
        <f t="shared" si="28"/>
        <v>0</v>
      </c>
      <c r="U52" s="14">
        <f t="shared" si="28"/>
        <v>0</v>
      </c>
      <c r="V52" s="14">
        <f t="shared" si="28"/>
        <v>0</v>
      </c>
      <c r="W52" s="14">
        <f t="shared" si="28"/>
        <v>0</v>
      </c>
      <c r="X52" s="14">
        <f t="shared" si="28"/>
        <v>0</v>
      </c>
      <c r="Y52" s="14">
        <f t="shared" si="28"/>
        <v>0</v>
      </c>
      <c r="Z52" s="14">
        <f t="shared" si="28"/>
        <v>0</v>
      </c>
      <c r="AA52" s="14">
        <f t="shared" si="28"/>
        <v>0</v>
      </c>
      <c r="AB52" s="14">
        <f t="shared" si="28"/>
        <v>0</v>
      </c>
      <c r="AC52" s="14">
        <f t="shared" si="28"/>
        <v>0</v>
      </c>
      <c r="AD52" s="14">
        <f t="shared" si="28"/>
        <v>0</v>
      </c>
      <c r="AE52" s="14">
        <f t="shared" si="28"/>
        <v>0</v>
      </c>
      <c r="AF52" s="14">
        <f t="shared" si="28"/>
        <v>0</v>
      </c>
      <c r="AG52" s="14">
        <f t="shared" si="28"/>
        <v>0</v>
      </c>
      <c r="AH52" s="14">
        <f t="shared" si="28"/>
        <v>0</v>
      </c>
      <c r="AI52" s="14">
        <f t="shared" si="28"/>
        <v>0</v>
      </c>
      <c r="AJ52" s="14">
        <f t="shared" si="28"/>
        <v>0</v>
      </c>
      <c r="AK52" s="14">
        <f t="shared" si="28"/>
        <v>0</v>
      </c>
      <c r="AL52" s="14">
        <f t="shared" si="28"/>
        <v>0</v>
      </c>
      <c r="AM52" s="14">
        <f t="shared" si="28"/>
        <v>0</v>
      </c>
      <c r="AN52" s="14">
        <f t="shared" si="28"/>
        <v>0</v>
      </c>
      <c r="AO52" s="14">
        <f t="shared" si="28"/>
        <v>0</v>
      </c>
      <c r="AP52" s="14">
        <f t="shared" si="28"/>
        <v>0</v>
      </c>
      <c r="AQ52" s="14">
        <f t="shared" si="28"/>
        <v>0</v>
      </c>
      <c r="AR52" s="14">
        <f t="shared" si="28"/>
        <v>0</v>
      </c>
      <c r="AS52" s="14">
        <f t="shared" si="28"/>
        <v>0</v>
      </c>
      <c r="AT52" s="14">
        <f t="shared" si="28"/>
        <v>0</v>
      </c>
      <c r="AU52" s="14">
        <f t="shared" si="28"/>
        <v>0</v>
      </c>
      <c r="AV52" s="14">
        <f t="shared" si="28"/>
        <v>0</v>
      </c>
      <c r="AW52" s="14">
        <f t="shared" si="28"/>
        <v>0</v>
      </c>
      <c r="AX52" s="14">
        <f t="shared" si="28"/>
        <v>0</v>
      </c>
      <c r="AY52" s="14">
        <f t="shared" si="28"/>
        <v>0</v>
      </c>
      <c r="AZ52" s="14">
        <f t="shared" si="28"/>
        <v>0</v>
      </c>
      <c r="BA52" s="14">
        <f t="shared" si="28"/>
        <v>0</v>
      </c>
      <c r="BB52" s="14">
        <f t="shared" si="28"/>
        <v>0</v>
      </c>
      <c r="BC52" s="14">
        <f t="shared" si="28"/>
        <v>0</v>
      </c>
      <c r="BD52" s="14">
        <f t="shared" si="28"/>
        <v>0</v>
      </c>
      <c r="BE52" s="14">
        <f t="shared" si="28"/>
        <v>0</v>
      </c>
      <c r="BF52" s="14">
        <f t="shared" si="28"/>
        <v>0</v>
      </c>
      <c r="BG52" s="14">
        <f t="shared" si="28"/>
        <v>0</v>
      </c>
      <c r="BH52" s="14">
        <f t="shared" si="28"/>
        <v>0</v>
      </c>
      <c r="BI52" s="14">
        <f t="shared" si="28"/>
        <v>0</v>
      </c>
      <c r="BJ52" s="14">
        <f t="shared" si="28"/>
        <v>0</v>
      </c>
      <c r="BK52" s="14">
        <f t="shared" si="28"/>
        <v>0</v>
      </c>
      <c r="BO52" s="27">
        <f t="shared" si="26"/>
        <v>0</v>
      </c>
      <c r="BP52" s="27">
        <f t="shared" si="26"/>
        <v>0</v>
      </c>
      <c r="BQ52" s="27">
        <f t="shared" si="26"/>
        <v>0</v>
      </c>
      <c r="BR52" s="27">
        <f t="shared" si="26"/>
        <v>0</v>
      </c>
      <c r="BS52" s="27">
        <f t="shared" si="26"/>
        <v>0</v>
      </c>
      <c r="BT52" s="27">
        <f t="shared" si="26"/>
        <v>0</v>
      </c>
    </row>
    <row r="53" spans="1:72" hidden="1" outlineLevel="2" x14ac:dyDescent="0.25">
      <c r="A53" s="11"/>
      <c r="C53" s="2"/>
      <c r="D53" s="14">
        <f t="shared" si="28"/>
        <v>0</v>
      </c>
      <c r="E53" s="14">
        <f t="shared" si="28"/>
        <v>0</v>
      </c>
      <c r="F53" s="14">
        <f t="shared" si="28"/>
        <v>0</v>
      </c>
      <c r="G53" s="14">
        <f t="shared" si="28"/>
        <v>0</v>
      </c>
      <c r="H53" s="14">
        <f t="shared" si="28"/>
        <v>0</v>
      </c>
      <c r="I53" s="14">
        <f t="shared" si="28"/>
        <v>0</v>
      </c>
      <c r="J53" s="14">
        <f t="shared" si="28"/>
        <v>0</v>
      </c>
      <c r="K53" s="14">
        <f t="shared" si="28"/>
        <v>0</v>
      </c>
      <c r="L53" s="14">
        <f t="shared" si="28"/>
        <v>0</v>
      </c>
      <c r="M53" s="14">
        <f t="shared" si="28"/>
        <v>0</v>
      </c>
      <c r="N53" s="14">
        <f t="shared" si="28"/>
        <v>0</v>
      </c>
      <c r="O53" s="14">
        <f t="shared" si="28"/>
        <v>0</v>
      </c>
      <c r="P53" s="14">
        <f t="shared" si="28"/>
        <v>0</v>
      </c>
      <c r="Q53" s="14">
        <f t="shared" si="28"/>
        <v>0</v>
      </c>
      <c r="R53" s="14">
        <f t="shared" si="28"/>
        <v>0</v>
      </c>
      <c r="S53" s="14">
        <f t="shared" si="28"/>
        <v>0</v>
      </c>
      <c r="T53" s="14">
        <f t="shared" si="28"/>
        <v>0</v>
      </c>
      <c r="U53" s="14">
        <f t="shared" si="28"/>
        <v>0</v>
      </c>
      <c r="V53" s="14">
        <f t="shared" si="28"/>
        <v>0</v>
      </c>
      <c r="W53" s="14">
        <f t="shared" si="28"/>
        <v>0</v>
      </c>
      <c r="X53" s="14">
        <f t="shared" si="28"/>
        <v>0</v>
      </c>
      <c r="Y53" s="14">
        <f t="shared" si="28"/>
        <v>0</v>
      </c>
      <c r="Z53" s="14">
        <f t="shared" si="28"/>
        <v>0</v>
      </c>
      <c r="AA53" s="14">
        <f t="shared" si="28"/>
        <v>0</v>
      </c>
      <c r="AB53" s="14">
        <f t="shared" si="28"/>
        <v>0</v>
      </c>
      <c r="AC53" s="14">
        <f t="shared" si="28"/>
        <v>0</v>
      </c>
      <c r="AD53" s="14">
        <f t="shared" si="28"/>
        <v>0</v>
      </c>
      <c r="AE53" s="14">
        <f t="shared" si="28"/>
        <v>0</v>
      </c>
      <c r="AF53" s="14">
        <f t="shared" si="28"/>
        <v>0</v>
      </c>
      <c r="AG53" s="14">
        <f t="shared" si="28"/>
        <v>0</v>
      </c>
      <c r="AH53" s="14">
        <f t="shared" si="28"/>
        <v>0</v>
      </c>
      <c r="AI53" s="14">
        <f t="shared" si="28"/>
        <v>0</v>
      </c>
      <c r="AJ53" s="14">
        <f t="shared" si="28"/>
        <v>0</v>
      </c>
      <c r="AK53" s="14">
        <f t="shared" si="28"/>
        <v>0</v>
      </c>
      <c r="AL53" s="14">
        <f t="shared" si="28"/>
        <v>0</v>
      </c>
      <c r="AM53" s="14">
        <f t="shared" si="28"/>
        <v>0</v>
      </c>
      <c r="AN53" s="14">
        <f t="shared" si="28"/>
        <v>0</v>
      </c>
      <c r="AO53" s="14">
        <f t="shared" si="28"/>
        <v>0</v>
      </c>
      <c r="AP53" s="14">
        <f t="shared" si="28"/>
        <v>0</v>
      </c>
      <c r="AQ53" s="14">
        <f t="shared" si="28"/>
        <v>0</v>
      </c>
      <c r="AR53" s="14">
        <f t="shared" si="28"/>
        <v>0</v>
      </c>
      <c r="AS53" s="14">
        <f t="shared" si="28"/>
        <v>0</v>
      </c>
      <c r="AT53" s="14">
        <f t="shared" si="28"/>
        <v>0</v>
      </c>
      <c r="AU53" s="14">
        <f t="shared" si="28"/>
        <v>0</v>
      </c>
      <c r="AV53" s="14">
        <f t="shared" si="28"/>
        <v>0</v>
      </c>
      <c r="AW53" s="14">
        <f t="shared" si="28"/>
        <v>0</v>
      </c>
      <c r="AX53" s="14">
        <f t="shared" si="28"/>
        <v>0</v>
      </c>
      <c r="AY53" s="14">
        <f t="shared" si="28"/>
        <v>0</v>
      </c>
      <c r="AZ53" s="14">
        <f t="shared" si="28"/>
        <v>0</v>
      </c>
      <c r="BA53" s="14">
        <f t="shared" si="28"/>
        <v>0</v>
      </c>
      <c r="BB53" s="14">
        <f t="shared" si="28"/>
        <v>0</v>
      </c>
      <c r="BC53" s="14">
        <f t="shared" si="28"/>
        <v>0</v>
      </c>
      <c r="BD53" s="14">
        <f t="shared" si="28"/>
        <v>0</v>
      </c>
      <c r="BE53" s="14">
        <f t="shared" si="28"/>
        <v>0</v>
      </c>
      <c r="BF53" s="14">
        <f t="shared" si="28"/>
        <v>0</v>
      </c>
      <c r="BG53" s="14">
        <f t="shared" si="28"/>
        <v>0</v>
      </c>
      <c r="BH53" s="14">
        <f t="shared" si="28"/>
        <v>0</v>
      </c>
      <c r="BI53" s="14">
        <f t="shared" si="28"/>
        <v>0</v>
      </c>
      <c r="BJ53" s="14">
        <f t="shared" si="28"/>
        <v>0</v>
      </c>
      <c r="BK53" s="14">
        <f t="shared" si="28"/>
        <v>0</v>
      </c>
      <c r="BO53" s="27">
        <f t="shared" si="26"/>
        <v>0</v>
      </c>
      <c r="BP53" s="27">
        <f t="shared" si="26"/>
        <v>0</v>
      </c>
      <c r="BQ53" s="27">
        <f t="shared" si="26"/>
        <v>0</v>
      </c>
      <c r="BR53" s="27">
        <f t="shared" si="26"/>
        <v>0</v>
      </c>
      <c r="BS53" s="27">
        <f t="shared" si="26"/>
        <v>0</v>
      </c>
      <c r="BT53" s="27">
        <f t="shared" si="26"/>
        <v>0</v>
      </c>
    </row>
    <row r="54" spans="1:72" hidden="1" outlineLevel="1" x14ac:dyDescent="0.25">
      <c r="A54" s="11"/>
      <c r="C54" s="51"/>
      <c r="D54" s="14">
        <f t="shared" si="28"/>
        <v>0</v>
      </c>
      <c r="E54" s="14">
        <f t="shared" si="28"/>
        <v>0</v>
      </c>
      <c r="F54" s="14">
        <f t="shared" si="28"/>
        <v>0</v>
      </c>
      <c r="G54" s="14">
        <f t="shared" si="28"/>
        <v>0</v>
      </c>
      <c r="H54" s="14">
        <f t="shared" si="28"/>
        <v>0</v>
      </c>
      <c r="I54" s="14">
        <f t="shared" si="28"/>
        <v>0</v>
      </c>
      <c r="J54" s="14">
        <f t="shared" si="28"/>
        <v>0</v>
      </c>
      <c r="K54" s="14">
        <f t="shared" si="28"/>
        <v>0</v>
      </c>
      <c r="L54" s="14">
        <f t="shared" si="28"/>
        <v>0</v>
      </c>
      <c r="M54" s="14">
        <f t="shared" si="28"/>
        <v>0</v>
      </c>
      <c r="N54" s="14">
        <f t="shared" si="28"/>
        <v>0</v>
      </c>
      <c r="O54" s="14">
        <f t="shared" si="28"/>
        <v>0</v>
      </c>
      <c r="P54" s="14">
        <f t="shared" si="28"/>
        <v>0</v>
      </c>
      <c r="Q54" s="14">
        <f t="shared" si="28"/>
        <v>0</v>
      </c>
      <c r="R54" s="14">
        <f t="shared" si="28"/>
        <v>0</v>
      </c>
      <c r="S54" s="14">
        <f t="shared" si="28"/>
        <v>0</v>
      </c>
      <c r="T54" s="14">
        <f t="shared" si="28"/>
        <v>0</v>
      </c>
      <c r="U54" s="14">
        <f t="shared" si="28"/>
        <v>0</v>
      </c>
      <c r="V54" s="14">
        <f t="shared" si="28"/>
        <v>0</v>
      </c>
      <c r="W54" s="14">
        <f t="shared" si="28"/>
        <v>0</v>
      </c>
      <c r="X54" s="14">
        <f t="shared" si="28"/>
        <v>0</v>
      </c>
      <c r="Y54" s="14">
        <f t="shared" si="28"/>
        <v>0</v>
      </c>
      <c r="Z54" s="14">
        <f t="shared" si="28"/>
        <v>0</v>
      </c>
      <c r="AA54" s="14">
        <f t="shared" si="28"/>
        <v>0</v>
      </c>
      <c r="AB54" s="14">
        <f t="shared" si="28"/>
        <v>0</v>
      </c>
      <c r="AC54" s="14">
        <f t="shared" si="28"/>
        <v>0</v>
      </c>
      <c r="AD54" s="14">
        <f t="shared" si="28"/>
        <v>0</v>
      </c>
      <c r="AE54" s="14">
        <f t="shared" si="28"/>
        <v>0</v>
      </c>
      <c r="AF54" s="14">
        <f t="shared" si="28"/>
        <v>0</v>
      </c>
      <c r="AG54" s="14">
        <f t="shared" si="28"/>
        <v>0</v>
      </c>
      <c r="AH54" s="14">
        <f t="shared" si="28"/>
        <v>0</v>
      </c>
      <c r="AI54" s="14">
        <f t="shared" si="28"/>
        <v>0</v>
      </c>
      <c r="AJ54" s="14">
        <f t="shared" si="28"/>
        <v>0</v>
      </c>
      <c r="AK54" s="14">
        <f t="shared" si="28"/>
        <v>0</v>
      </c>
      <c r="AL54" s="14">
        <f t="shared" si="28"/>
        <v>0</v>
      </c>
      <c r="AM54" s="14">
        <f t="shared" si="28"/>
        <v>0</v>
      </c>
      <c r="AN54" s="14">
        <f t="shared" si="28"/>
        <v>0</v>
      </c>
      <c r="AO54" s="14">
        <f t="shared" si="28"/>
        <v>0</v>
      </c>
      <c r="AP54" s="14">
        <f t="shared" si="28"/>
        <v>0</v>
      </c>
      <c r="AQ54" s="14">
        <f t="shared" si="28"/>
        <v>0</v>
      </c>
      <c r="AR54" s="14">
        <f t="shared" si="28"/>
        <v>0</v>
      </c>
      <c r="AS54" s="14">
        <f t="shared" si="28"/>
        <v>0</v>
      </c>
      <c r="AT54" s="14">
        <f t="shared" si="28"/>
        <v>0</v>
      </c>
      <c r="AU54" s="14">
        <f t="shared" si="28"/>
        <v>0</v>
      </c>
      <c r="AV54" s="14">
        <f t="shared" si="28"/>
        <v>0</v>
      </c>
      <c r="AW54" s="14">
        <f t="shared" si="28"/>
        <v>0</v>
      </c>
      <c r="AX54" s="14">
        <f t="shared" si="28"/>
        <v>0</v>
      </c>
      <c r="AY54" s="14">
        <f t="shared" si="28"/>
        <v>0</v>
      </c>
      <c r="AZ54" s="14">
        <f t="shared" si="28"/>
        <v>4.308333333238501E-2</v>
      </c>
      <c r="BA54" s="14">
        <f t="shared" si="28"/>
        <v>4.3083333331195295E-2</v>
      </c>
      <c r="BB54" s="14">
        <f t="shared" si="28"/>
        <v>4.3083333338189922E-2</v>
      </c>
      <c r="BC54" s="14">
        <f t="shared" si="28"/>
        <v>4.3083333325967921E-2</v>
      </c>
      <c r="BD54" s="14">
        <f t="shared" si="28"/>
        <v>4.308333333712322E-2</v>
      </c>
      <c r="BE54" s="14">
        <f t="shared" si="28"/>
        <v>4.3083333330763196E-2</v>
      </c>
      <c r="BF54" s="14">
        <f t="shared" si="28"/>
        <v>4.3083333340071084E-2</v>
      </c>
      <c r="BG54" s="14">
        <f t="shared" si="28"/>
        <v>4.3083333338492569E-2</v>
      </c>
      <c r="BH54" s="14">
        <f t="shared" si="28"/>
        <v>4.308333333876968E-2</v>
      </c>
      <c r="BI54" s="14">
        <f t="shared" si="28"/>
        <v>4.3083333332586182E-2</v>
      </c>
      <c r="BJ54" s="14">
        <f t="shared" si="28"/>
        <v>4.3083333334778651E-2</v>
      </c>
      <c r="BK54" s="14">
        <f t="shared" si="28"/>
        <v>4.3083333341137786E-2</v>
      </c>
      <c r="BO54" s="27">
        <f t="shared" si="26"/>
        <v>0</v>
      </c>
      <c r="BP54" s="27">
        <f t="shared" si="26"/>
        <v>4.3088763451720746E-2</v>
      </c>
      <c r="BQ54" s="27">
        <f t="shared" si="26"/>
        <v>0</v>
      </c>
      <c r="BR54" s="27">
        <f t="shared" si="26"/>
        <v>0</v>
      </c>
      <c r="BS54" s="27">
        <f t="shared" si="26"/>
        <v>0</v>
      </c>
      <c r="BT54" s="27">
        <f t="shared" si="26"/>
        <v>0</v>
      </c>
    </row>
    <row r="55" spans="1:72" hidden="1" outlineLevel="1" x14ac:dyDescent="0.25">
      <c r="A55" s="11"/>
      <c r="C55" s="51"/>
      <c r="D55" s="14">
        <f t="shared" si="28"/>
        <v>0</v>
      </c>
      <c r="E55" s="14">
        <f t="shared" si="28"/>
        <v>0</v>
      </c>
      <c r="F55" s="14">
        <f t="shared" si="28"/>
        <v>0</v>
      </c>
      <c r="G55" s="14">
        <f t="shared" si="28"/>
        <v>0</v>
      </c>
      <c r="H55" s="14">
        <f t="shared" si="28"/>
        <v>0</v>
      </c>
      <c r="I55" s="14">
        <f t="shared" si="28"/>
        <v>0</v>
      </c>
      <c r="J55" s="14">
        <f t="shared" si="28"/>
        <v>0</v>
      </c>
      <c r="K55" s="14">
        <f t="shared" si="28"/>
        <v>0</v>
      </c>
      <c r="L55" s="14">
        <f t="shared" si="28"/>
        <v>0</v>
      </c>
      <c r="M55" s="14">
        <f t="shared" si="28"/>
        <v>0</v>
      </c>
      <c r="N55" s="14">
        <f t="shared" si="28"/>
        <v>0</v>
      </c>
      <c r="O55" s="14">
        <f t="shared" si="28"/>
        <v>0</v>
      </c>
      <c r="P55" s="14">
        <f t="shared" si="28"/>
        <v>0</v>
      </c>
      <c r="Q55" s="14">
        <f t="shared" si="28"/>
        <v>0</v>
      </c>
      <c r="R55" s="14">
        <f t="shared" si="28"/>
        <v>0</v>
      </c>
      <c r="S55" s="14">
        <f t="shared" ref="S55:BK62" si="29">IFERROR(((1+S112/S36)^(360/S$3))-1,0)</f>
        <v>0</v>
      </c>
      <c r="T55" s="14">
        <f t="shared" si="29"/>
        <v>0</v>
      </c>
      <c r="U55" s="14">
        <f t="shared" si="29"/>
        <v>0</v>
      </c>
      <c r="V55" s="14">
        <f t="shared" si="29"/>
        <v>0</v>
      </c>
      <c r="W55" s="14">
        <f t="shared" si="29"/>
        <v>0</v>
      </c>
      <c r="X55" s="14">
        <f t="shared" si="29"/>
        <v>0</v>
      </c>
      <c r="Y55" s="14">
        <f t="shared" si="29"/>
        <v>0</v>
      </c>
      <c r="Z55" s="14">
        <f t="shared" si="29"/>
        <v>0</v>
      </c>
      <c r="AA55" s="14">
        <f t="shared" si="29"/>
        <v>0</v>
      </c>
      <c r="AB55" s="14">
        <f t="shared" si="29"/>
        <v>0</v>
      </c>
      <c r="AC55" s="14">
        <f t="shared" si="29"/>
        <v>0</v>
      </c>
      <c r="AD55" s="14">
        <f t="shared" si="29"/>
        <v>0</v>
      </c>
      <c r="AE55" s="14">
        <f t="shared" si="29"/>
        <v>0</v>
      </c>
      <c r="AF55" s="14">
        <f t="shared" si="29"/>
        <v>0</v>
      </c>
      <c r="AG55" s="14">
        <f t="shared" si="29"/>
        <v>0</v>
      </c>
      <c r="AH55" s="14">
        <f t="shared" si="29"/>
        <v>0</v>
      </c>
      <c r="AI55" s="14">
        <f t="shared" si="29"/>
        <v>0</v>
      </c>
      <c r="AJ55" s="14">
        <f t="shared" si="29"/>
        <v>0</v>
      </c>
      <c r="AK55" s="14">
        <f t="shared" si="29"/>
        <v>0</v>
      </c>
      <c r="AL55" s="14">
        <f t="shared" si="29"/>
        <v>0</v>
      </c>
      <c r="AM55" s="14">
        <f t="shared" si="29"/>
        <v>0</v>
      </c>
      <c r="AN55" s="14">
        <f t="shared" si="29"/>
        <v>0</v>
      </c>
      <c r="AO55" s="14">
        <f t="shared" si="29"/>
        <v>0</v>
      </c>
      <c r="AP55" s="14">
        <f t="shared" si="29"/>
        <v>0</v>
      </c>
      <c r="AQ55" s="14">
        <f t="shared" si="29"/>
        <v>0</v>
      </c>
      <c r="AR55" s="14">
        <f t="shared" si="29"/>
        <v>0</v>
      </c>
      <c r="AS55" s="14">
        <f t="shared" si="29"/>
        <v>0</v>
      </c>
      <c r="AT55" s="14">
        <f t="shared" si="29"/>
        <v>0</v>
      </c>
      <c r="AU55" s="14">
        <f t="shared" si="29"/>
        <v>0</v>
      </c>
      <c r="AV55" s="14">
        <f t="shared" si="29"/>
        <v>0</v>
      </c>
      <c r="AW55" s="14">
        <f t="shared" si="29"/>
        <v>0</v>
      </c>
      <c r="AX55" s="14">
        <f t="shared" si="29"/>
        <v>0</v>
      </c>
      <c r="AY55" s="14">
        <f t="shared" si="29"/>
        <v>0</v>
      </c>
      <c r="AZ55" s="14">
        <f t="shared" si="29"/>
        <v>0</v>
      </c>
      <c r="BA55" s="14">
        <f t="shared" si="29"/>
        <v>0</v>
      </c>
      <c r="BB55" s="14">
        <f t="shared" si="29"/>
        <v>0</v>
      </c>
      <c r="BC55" s="14">
        <f t="shared" si="29"/>
        <v>0</v>
      </c>
      <c r="BD55" s="14">
        <f t="shared" si="29"/>
        <v>0</v>
      </c>
      <c r="BE55" s="14">
        <f t="shared" si="29"/>
        <v>0</v>
      </c>
      <c r="BF55" s="14">
        <f t="shared" si="29"/>
        <v>0</v>
      </c>
      <c r="BG55" s="14">
        <f t="shared" si="29"/>
        <v>0</v>
      </c>
      <c r="BH55" s="14">
        <f t="shared" si="29"/>
        <v>0</v>
      </c>
      <c r="BI55" s="14">
        <f t="shared" si="29"/>
        <v>0</v>
      </c>
      <c r="BJ55" s="14">
        <f t="shared" si="29"/>
        <v>0</v>
      </c>
      <c r="BK55" s="14">
        <f t="shared" si="29"/>
        <v>0</v>
      </c>
      <c r="BO55" s="27">
        <f t="shared" si="26"/>
        <v>0</v>
      </c>
      <c r="BP55" s="27">
        <f t="shared" si="26"/>
        <v>0</v>
      </c>
      <c r="BQ55" s="27">
        <f t="shared" si="26"/>
        <v>0</v>
      </c>
      <c r="BR55" s="27">
        <f t="shared" si="26"/>
        <v>0</v>
      </c>
      <c r="BS55" s="27">
        <f t="shared" si="26"/>
        <v>0</v>
      </c>
      <c r="BT55" s="27">
        <f t="shared" si="26"/>
        <v>0</v>
      </c>
    </row>
    <row r="56" spans="1:72" hidden="1" outlineLevel="1" x14ac:dyDescent="0.25">
      <c r="A56" s="11"/>
      <c r="C56" s="51"/>
      <c r="D56" s="14">
        <f t="shared" ref="D56:AI62" si="30">IFERROR(((1+D113/D37)^(360/D$3))-1,0)</f>
        <v>0</v>
      </c>
      <c r="E56" s="14">
        <f t="shared" si="30"/>
        <v>0</v>
      </c>
      <c r="F56" s="14">
        <f t="shared" si="30"/>
        <v>0</v>
      </c>
      <c r="G56" s="14">
        <f t="shared" si="30"/>
        <v>0</v>
      </c>
      <c r="H56" s="14">
        <f t="shared" si="30"/>
        <v>0</v>
      </c>
      <c r="I56" s="14">
        <f t="shared" si="30"/>
        <v>0</v>
      </c>
      <c r="J56" s="14">
        <f t="shared" si="30"/>
        <v>0</v>
      </c>
      <c r="K56" s="14">
        <f t="shared" si="30"/>
        <v>0</v>
      </c>
      <c r="L56" s="14">
        <f t="shared" si="30"/>
        <v>0</v>
      </c>
      <c r="M56" s="14">
        <f t="shared" si="30"/>
        <v>0</v>
      </c>
      <c r="N56" s="14">
        <f t="shared" si="30"/>
        <v>0</v>
      </c>
      <c r="O56" s="14">
        <f t="shared" si="30"/>
        <v>0</v>
      </c>
      <c r="P56" s="14">
        <f t="shared" si="30"/>
        <v>0</v>
      </c>
      <c r="Q56" s="14">
        <f t="shared" si="30"/>
        <v>0</v>
      </c>
      <c r="R56" s="14">
        <f t="shared" si="30"/>
        <v>0</v>
      </c>
      <c r="S56" s="14">
        <f t="shared" si="30"/>
        <v>0</v>
      </c>
      <c r="T56" s="14">
        <f t="shared" si="30"/>
        <v>0</v>
      </c>
      <c r="U56" s="14">
        <f t="shared" si="30"/>
        <v>0</v>
      </c>
      <c r="V56" s="14">
        <f t="shared" si="30"/>
        <v>0</v>
      </c>
      <c r="W56" s="14">
        <f t="shared" si="30"/>
        <v>0</v>
      </c>
      <c r="X56" s="14">
        <f t="shared" si="30"/>
        <v>0</v>
      </c>
      <c r="Y56" s="14">
        <f t="shared" si="30"/>
        <v>0</v>
      </c>
      <c r="Z56" s="14">
        <f t="shared" si="30"/>
        <v>0</v>
      </c>
      <c r="AA56" s="14">
        <f t="shared" si="30"/>
        <v>0</v>
      </c>
      <c r="AB56" s="14">
        <f t="shared" si="30"/>
        <v>0</v>
      </c>
      <c r="AC56" s="14">
        <f t="shared" si="30"/>
        <v>0</v>
      </c>
      <c r="AD56" s="14">
        <f t="shared" si="30"/>
        <v>0</v>
      </c>
      <c r="AE56" s="14">
        <f t="shared" si="30"/>
        <v>0</v>
      </c>
      <c r="AF56" s="14">
        <f t="shared" si="30"/>
        <v>0</v>
      </c>
      <c r="AG56" s="14">
        <f t="shared" si="30"/>
        <v>0</v>
      </c>
      <c r="AH56" s="14">
        <f t="shared" si="30"/>
        <v>0</v>
      </c>
      <c r="AI56" s="14">
        <f t="shared" si="30"/>
        <v>0</v>
      </c>
      <c r="AJ56" s="14">
        <f t="shared" si="29"/>
        <v>0</v>
      </c>
      <c r="AK56" s="14">
        <f t="shared" si="29"/>
        <v>0</v>
      </c>
      <c r="AL56" s="14">
        <f t="shared" si="29"/>
        <v>0</v>
      </c>
      <c r="AM56" s="14">
        <f t="shared" si="29"/>
        <v>0</v>
      </c>
      <c r="AN56" s="14">
        <f t="shared" si="29"/>
        <v>0</v>
      </c>
      <c r="AO56" s="14">
        <f t="shared" si="29"/>
        <v>0</v>
      </c>
      <c r="AP56" s="14">
        <f t="shared" si="29"/>
        <v>0</v>
      </c>
      <c r="AQ56" s="14">
        <f t="shared" si="29"/>
        <v>0</v>
      </c>
      <c r="AR56" s="14">
        <f t="shared" si="29"/>
        <v>0</v>
      </c>
      <c r="AS56" s="14">
        <f t="shared" si="29"/>
        <v>0</v>
      </c>
      <c r="AT56" s="14">
        <f t="shared" si="29"/>
        <v>0</v>
      </c>
      <c r="AU56" s="14">
        <f t="shared" si="29"/>
        <v>0</v>
      </c>
      <c r="AV56" s="14">
        <f t="shared" si="29"/>
        <v>0</v>
      </c>
      <c r="AW56" s="14">
        <f t="shared" si="29"/>
        <v>0</v>
      </c>
      <c r="AX56" s="14">
        <f t="shared" si="29"/>
        <v>0</v>
      </c>
      <c r="AY56" s="14">
        <f t="shared" si="29"/>
        <v>0</v>
      </c>
      <c r="AZ56" s="14">
        <f t="shared" si="29"/>
        <v>0</v>
      </c>
      <c r="BA56" s="14">
        <f t="shared" si="29"/>
        <v>0</v>
      </c>
      <c r="BB56" s="14">
        <f t="shared" si="29"/>
        <v>0</v>
      </c>
      <c r="BC56" s="14">
        <f t="shared" si="29"/>
        <v>0</v>
      </c>
      <c r="BD56" s="14">
        <f t="shared" si="29"/>
        <v>0</v>
      </c>
      <c r="BE56" s="14">
        <f t="shared" si="29"/>
        <v>0</v>
      </c>
      <c r="BF56" s="14">
        <f t="shared" si="29"/>
        <v>0</v>
      </c>
      <c r="BG56" s="14">
        <f t="shared" si="29"/>
        <v>0</v>
      </c>
      <c r="BH56" s="14">
        <f t="shared" si="29"/>
        <v>0</v>
      </c>
      <c r="BI56" s="14">
        <f t="shared" si="29"/>
        <v>0</v>
      </c>
      <c r="BJ56" s="14">
        <f t="shared" si="29"/>
        <v>0</v>
      </c>
      <c r="BK56" s="14">
        <f t="shared" si="29"/>
        <v>0</v>
      </c>
      <c r="BO56" s="27">
        <f t="shared" si="26"/>
        <v>0</v>
      </c>
      <c r="BP56" s="27">
        <f t="shared" si="26"/>
        <v>0</v>
      </c>
      <c r="BQ56" s="27">
        <f t="shared" si="26"/>
        <v>0</v>
      </c>
      <c r="BR56" s="27">
        <f t="shared" si="26"/>
        <v>0</v>
      </c>
      <c r="BS56" s="27">
        <f t="shared" si="26"/>
        <v>0</v>
      </c>
      <c r="BT56" s="27">
        <f t="shared" si="26"/>
        <v>0</v>
      </c>
    </row>
    <row r="57" spans="1:72" hidden="1" outlineLevel="1" x14ac:dyDescent="0.25">
      <c r="A57" s="11"/>
      <c r="C57" s="51"/>
      <c r="D57" s="14">
        <f t="shared" si="30"/>
        <v>0</v>
      </c>
      <c r="E57" s="14">
        <f t="shared" si="30"/>
        <v>0</v>
      </c>
      <c r="F57" s="14">
        <f t="shared" si="30"/>
        <v>0</v>
      </c>
      <c r="G57" s="14">
        <f t="shared" si="30"/>
        <v>0</v>
      </c>
      <c r="H57" s="14">
        <f t="shared" si="30"/>
        <v>0</v>
      </c>
      <c r="I57" s="14">
        <f t="shared" si="30"/>
        <v>0</v>
      </c>
      <c r="J57" s="14">
        <f t="shared" si="30"/>
        <v>0</v>
      </c>
      <c r="K57" s="14">
        <f t="shared" si="30"/>
        <v>0</v>
      </c>
      <c r="L57" s="14">
        <f t="shared" si="30"/>
        <v>0</v>
      </c>
      <c r="M57" s="14">
        <f t="shared" si="30"/>
        <v>0</v>
      </c>
      <c r="N57" s="14">
        <f t="shared" si="30"/>
        <v>0</v>
      </c>
      <c r="O57" s="14">
        <f t="shared" si="30"/>
        <v>0</v>
      </c>
      <c r="P57" s="14">
        <f t="shared" si="30"/>
        <v>0</v>
      </c>
      <c r="Q57" s="14">
        <f t="shared" si="30"/>
        <v>0</v>
      </c>
      <c r="R57" s="14">
        <f t="shared" si="30"/>
        <v>0</v>
      </c>
      <c r="S57" s="14">
        <f t="shared" si="30"/>
        <v>0</v>
      </c>
      <c r="T57" s="14">
        <f t="shared" si="30"/>
        <v>0</v>
      </c>
      <c r="U57" s="14">
        <f t="shared" si="30"/>
        <v>0</v>
      </c>
      <c r="V57" s="14">
        <f t="shared" si="30"/>
        <v>0</v>
      </c>
      <c r="W57" s="14">
        <f t="shared" si="30"/>
        <v>0</v>
      </c>
      <c r="X57" s="14">
        <f t="shared" si="30"/>
        <v>0</v>
      </c>
      <c r="Y57" s="14">
        <f t="shared" si="30"/>
        <v>0</v>
      </c>
      <c r="Z57" s="14">
        <f t="shared" si="30"/>
        <v>0</v>
      </c>
      <c r="AA57" s="14">
        <f t="shared" si="30"/>
        <v>0</v>
      </c>
      <c r="AB57" s="14">
        <f t="shared" si="30"/>
        <v>0</v>
      </c>
      <c r="AC57" s="14">
        <f t="shared" si="30"/>
        <v>0</v>
      </c>
      <c r="AD57" s="14">
        <f t="shared" si="30"/>
        <v>0</v>
      </c>
      <c r="AE57" s="14">
        <f t="shared" si="30"/>
        <v>0</v>
      </c>
      <c r="AF57" s="14">
        <f t="shared" si="30"/>
        <v>0</v>
      </c>
      <c r="AG57" s="14">
        <f t="shared" si="30"/>
        <v>0</v>
      </c>
      <c r="AH57" s="14">
        <f t="shared" si="30"/>
        <v>0</v>
      </c>
      <c r="AI57" s="14">
        <f t="shared" si="30"/>
        <v>0</v>
      </c>
      <c r="AJ57" s="14">
        <f t="shared" si="29"/>
        <v>0</v>
      </c>
      <c r="AK57" s="14">
        <f t="shared" si="29"/>
        <v>0</v>
      </c>
      <c r="AL57" s="14">
        <f t="shared" si="29"/>
        <v>0</v>
      </c>
      <c r="AM57" s="14">
        <f t="shared" si="29"/>
        <v>0</v>
      </c>
      <c r="AN57" s="14">
        <f t="shared" si="29"/>
        <v>0</v>
      </c>
      <c r="AO57" s="14">
        <f t="shared" si="29"/>
        <v>0</v>
      </c>
      <c r="AP57" s="14">
        <f t="shared" si="29"/>
        <v>0</v>
      </c>
      <c r="AQ57" s="14">
        <f t="shared" si="29"/>
        <v>0</v>
      </c>
      <c r="AR57" s="14">
        <f t="shared" si="29"/>
        <v>0</v>
      </c>
      <c r="AS57" s="14">
        <f t="shared" si="29"/>
        <v>0</v>
      </c>
      <c r="AT57" s="14">
        <f t="shared" si="29"/>
        <v>0</v>
      </c>
      <c r="AU57" s="14">
        <f t="shared" si="29"/>
        <v>0</v>
      </c>
      <c r="AV57" s="14">
        <f t="shared" si="29"/>
        <v>0</v>
      </c>
      <c r="AW57" s="14">
        <f t="shared" si="29"/>
        <v>0</v>
      </c>
      <c r="AX57" s="14">
        <f t="shared" si="29"/>
        <v>0</v>
      </c>
      <c r="AY57" s="14">
        <f t="shared" si="29"/>
        <v>0</v>
      </c>
      <c r="AZ57" s="14">
        <f t="shared" si="29"/>
        <v>0</v>
      </c>
      <c r="BA57" s="14">
        <f t="shared" si="29"/>
        <v>0</v>
      </c>
      <c r="BB57" s="14">
        <f t="shared" si="29"/>
        <v>0</v>
      </c>
      <c r="BC57" s="14">
        <f t="shared" si="29"/>
        <v>0</v>
      </c>
      <c r="BD57" s="14">
        <f t="shared" si="29"/>
        <v>0</v>
      </c>
      <c r="BE57" s="14">
        <f t="shared" si="29"/>
        <v>0</v>
      </c>
      <c r="BF57" s="14">
        <f t="shared" si="29"/>
        <v>0</v>
      </c>
      <c r="BG57" s="14">
        <f t="shared" si="29"/>
        <v>0</v>
      </c>
      <c r="BH57" s="14">
        <f t="shared" si="29"/>
        <v>0</v>
      </c>
      <c r="BI57" s="14">
        <f t="shared" si="29"/>
        <v>0</v>
      </c>
      <c r="BJ57" s="14">
        <f t="shared" si="29"/>
        <v>0</v>
      </c>
      <c r="BK57" s="14">
        <f t="shared" si="29"/>
        <v>0</v>
      </c>
      <c r="BO57" s="27">
        <f t="shared" si="26"/>
        <v>0</v>
      </c>
      <c r="BP57" s="27">
        <f t="shared" si="26"/>
        <v>0</v>
      </c>
      <c r="BQ57" s="27">
        <f t="shared" si="26"/>
        <v>0</v>
      </c>
      <c r="BR57" s="27">
        <f t="shared" si="26"/>
        <v>0</v>
      </c>
      <c r="BS57" s="27">
        <f t="shared" si="26"/>
        <v>0</v>
      </c>
      <c r="BT57" s="27">
        <f t="shared" si="26"/>
        <v>0</v>
      </c>
    </row>
    <row r="58" spans="1:72" hidden="1" outlineLevel="1" x14ac:dyDescent="0.25">
      <c r="A58" s="11"/>
      <c r="C58" s="51"/>
      <c r="D58" s="14">
        <f t="shared" si="30"/>
        <v>0</v>
      </c>
      <c r="E58" s="14">
        <f t="shared" si="30"/>
        <v>0</v>
      </c>
      <c r="F58" s="14">
        <f t="shared" si="30"/>
        <v>0</v>
      </c>
      <c r="G58" s="14">
        <f t="shared" si="30"/>
        <v>0</v>
      </c>
      <c r="H58" s="14">
        <f t="shared" si="30"/>
        <v>0</v>
      </c>
      <c r="I58" s="14">
        <f t="shared" si="30"/>
        <v>0</v>
      </c>
      <c r="J58" s="14">
        <f t="shared" si="30"/>
        <v>0</v>
      </c>
      <c r="K58" s="14">
        <f t="shared" si="30"/>
        <v>0</v>
      </c>
      <c r="L58" s="14">
        <f t="shared" si="30"/>
        <v>0</v>
      </c>
      <c r="M58" s="14">
        <f t="shared" si="30"/>
        <v>0</v>
      </c>
      <c r="N58" s="14">
        <f t="shared" si="30"/>
        <v>0</v>
      </c>
      <c r="O58" s="14">
        <f t="shared" si="30"/>
        <v>0</v>
      </c>
      <c r="P58" s="14">
        <f t="shared" si="30"/>
        <v>0</v>
      </c>
      <c r="Q58" s="14">
        <f t="shared" si="30"/>
        <v>0</v>
      </c>
      <c r="R58" s="14">
        <f t="shared" si="30"/>
        <v>0</v>
      </c>
      <c r="S58" s="14">
        <f t="shared" si="30"/>
        <v>0</v>
      </c>
      <c r="T58" s="14">
        <f t="shared" si="30"/>
        <v>0</v>
      </c>
      <c r="U58" s="14">
        <f t="shared" si="30"/>
        <v>0</v>
      </c>
      <c r="V58" s="14">
        <f t="shared" si="30"/>
        <v>0</v>
      </c>
      <c r="W58" s="14">
        <f t="shared" si="30"/>
        <v>0</v>
      </c>
      <c r="X58" s="14">
        <f t="shared" si="30"/>
        <v>0</v>
      </c>
      <c r="Y58" s="14">
        <f t="shared" si="30"/>
        <v>0</v>
      </c>
      <c r="Z58" s="14">
        <f t="shared" si="30"/>
        <v>0</v>
      </c>
      <c r="AA58" s="14">
        <f t="shared" si="30"/>
        <v>0</v>
      </c>
      <c r="AB58" s="14">
        <f t="shared" si="30"/>
        <v>0</v>
      </c>
      <c r="AC58" s="14">
        <f t="shared" si="30"/>
        <v>0</v>
      </c>
      <c r="AD58" s="14">
        <f t="shared" si="30"/>
        <v>0</v>
      </c>
      <c r="AE58" s="14">
        <f t="shared" si="30"/>
        <v>0</v>
      </c>
      <c r="AF58" s="14">
        <f t="shared" si="30"/>
        <v>0</v>
      </c>
      <c r="AG58" s="14">
        <f t="shared" si="30"/>
        <v>0</v>
      </c>
      <c r="AH58" s="14">
        <f t="shared" si="30"/>
        <v>0</v>
      </c>
      <c r="AI58" s="14">
        <f t="shared" si="30"/>
        <v>0</v>
      </c>
      <c r="AJ58" s="14">
        <f t="shared" si="29"/>
        <v>0</v>
      </c>
      <c r="AK58" s="14">
        <f t="shared" si="29"/>
        <v>0</v>
      </c>
      <c r="AL58" s="14">
        <f t="shared" si="29"/>
        <v>0</v>
      </c>
      <c r="AM58" s="14">
        <f t="shared" si="29"/>
        <v>0</v>
      </c>
      <c r="AN58" s="14">
        <f t="shared" si="29"/>
        <v>0</v>
      </c>
      <c r="AO58" s="14">
        <f t="shared" si="29"/>
        <v>0</v>
      </c>
      <c r="AP58" s="14">
        <f t="shared" si="29"/>
        <v>0</v>
      </c>
      <c r="AQ58" s="14">
        <f t="shared" si="29"/>
        <v>0</v>
      </c>
      <c r="AR58" s="14">
        <f t="shared" si="29"/>
        <v>0</v>
      </c>
      <c r="AS58" s="14">
        <f t="shared" si="29"/>
        <v>0</v>
      </c>
      <c r="AT58" s="14">
        <f t="shared" si="29"/>
        <v>0</v>
      </c>
      <c r="AU58" s="14">
        <f t="shared" si="29"/>
        <v>0</v>
      </c>
      <c r="AV58" s="14">
        <f t="shared" si="29"/>
        <v>0</v>
      </c>
      <c r="AW58" s="14">
        <f t="shared" si="29"/>
        <v>0</v>
      </c>
      <c r="AX58" s="14">
        <f t="shared" si="29"/>
        <v>0</v>
      </c>
      <c r="AY58" s="14">
        <f t="shared" si="29"/>
        <v>0</v>
      </c>
      <c r="AZ58" s="14">
        <f t="shared" si="29"/>
        <v>0</v>
      </c>
      <c r="BA58" s="14">
        <f t="shared" si="29"/>
        <v>0</v>
      </c>
      <c r="BB58" s="14">
        <f t="shared" si="29"/>
        <v>0</v>
      </c>
      <c r="BC58" s="14">
        <f t="shared" si="29"/>
        <v>0</v>
      </c>
      <c r="BD58" s="14">
        <f t="shared" si="29"/>
        <v>0</v>
      </c>
      <c r="BE58" s="14">
        <f t="shared" si="29"/>
        <v>0</v>
      </c>
      <c r="BF58" s="14">
        <f t="shared" si="29"/>
        <v>0</v>
      </c>
      <c r="BG58" s="14">
        <f t="shared" si="29"/>
        <v>0</v>
      </c>
      <c r="BH58" s="14">
        <f t="shared" si="29"/>
        <v>0</v>
      </c>
      <c r="BI58" s="14">
        <f t="shared" si="29"/>
        <v>0</v>
      </c>
      <c r="BJ58" s="14">
        <f t="shared" si="29"/>
        <v>0</v>
      </c>
      <c r="BK58" s="14">
        <f t="shared" si="29"/>
        <v>0</v>
      </c>
      <c r="BO58" s="27">
        <f t="shared" si="26"/>
        <v>0</v>
      </c>
      <c r="BP58" s="27">
        <f t="shared" si="26"/>
        <v>0</v>
      </c>
      <c r="BQ58" s="27">
        <f t="shared" si="26"/>
        <v>0</v>
      </c>
      <c r="BR58" s="27">
        <f t="shared" si="26"/>
        <v>0</v>
      </c>
      <c r="BS58" s="27">
        <f t="shared" si="26"/>
        <v>0</v>
      </c>
      <c r="BT58" s="27">
        <f t="shared" si="26"/>
        <v>0</v>
      </c>
    </row>
    <row r="59" spans="1:72" hidden="1" outlineLevel="2" x14ac:dyDescent="0.25">
      <c r="A59" s="11"/>
      <c r="C59" s="2"/>
      <c r="D59" s="14">
        <f t="shared" si="30"/>
        <v>0</v>
      </c>
      <c r="E59" s="14">
        <f t="shared" si="30"/>
        <v>0</v>
      </c>
      <c r="F59" s="14">
        <f t="shared" si="30"/>
        <v>0</v>
      </c>
      <c r="G59" s="14">
        <f t="shared" si="30"/>
        <v>0</v>
      </c>
      <c r="H59" s="14">
        <f t="shared" si="30"/>
        <v>0</v>
      </c>
      <c r="I59" s="14">
        <f t="shared" si="30"/>
        <v>0</v>
      </c>
      <c r="J59" s="14">
        <f t="shared" si="30"/>
        <v>0</v>
      </c>
      <c r="K59" s="14">
        <f t="shared" si="30"/>
        <v>0</v>
      </c>
      <c r="L59" s="14">
        <f t="shared" si="30"/>
        <v>0</v>
      </c>
      <c r="M59" s="14">
        <f t="shared" si="30"/>
        <v>0</v>
      </c>
      <c r="N59" s="14">
        <f t="shared" si="30"/>
        <v>0</v>
      </c>
      <c r="O59" s="14">
        <f t="shared" si="30"/>
        <v>0</v>
      </c>
      <c r="P59" s="14">
        <f t="shared" si="30"/>
        <v>0</v>
      </c>
      <c r="Q59" s="14">
        <f t="shared" si="30"/>
        <v>0</v>
      </c>
      <c r="R59" s="14">
        <f t="shared" si="30"/>
        <v>0</v>
      </c>
      <c r="S59" s="14">
        <f t="shared" si="30"/>
        <v>0</v>
      </c>
      <c r="T59" s="14">
        <f t="shared" si="30"/>
        <v>0</v>
      </c>
      <c r="U59" s="14">
        <f t="shared" si="30"/>
        <v>0</v>
      </c>
      <c r="V59" s="14">
        <f t="shared" si="30"/>
        <v>0</v>
      </c>
      <c r="W59" s="14">
        <f t="shared" si="30"/>
        <v>0</v>
      </c>
      <c r="X59" s="14">
        <f t="shared" si="30"/>
        <v>0</v>
      </c>
      <c r="Y59" s="14">
        <f t="shared" si="30"/>
        <v>0</v>
      </c>
      <c r="Z59" s="14">
        <f t="shared" si="30"/>
        <v>0</v>
      </c>
      <c r="AA59" s="14">
        <f t="shared" si="30"/>
        <v>0</v>
      </c>
      <c r="AB59" s="14">
        <f t="shared" si="30"/>
        <v>0</v>
      </c>
      <c r="AC59" s="14">
        <f t="shared" si="30"/>
        <v>0</v>
      </c>
      <c r="AD59" s="14">
        <f t="shared" si="30"/>
        <v>0</v>
      </c>
      <c r="AE59" s="14">
        <f t="shared" si="30"/>
        <v>0</v>
      </c>
      <c r="AF59" s="14">
        <f t="shared" si="30"/>
        <v>0</v>
      </c>
      <c r="AG59" s="14">
        <f t="shared" si="30"/>
        <v>0</v>
      </c>
      <c r="AH59" s="14">
        <f t="shared" si="30"/>
        <v>0</v>
      </c>
      <c r="AI59" s="14">
        <f t="shared" si="30"/>
        <v>0</v>
      </c>
      <c r="AJ59" s="14">
        <f t="shared" si="29"/>
        <v>0</v>
      </c>
      <c r="AK59" s="14">
        <f t="shared" si="29"/>
        <v>0</v>
      </c>
      <c r="AL59" s="14">
        <f t="shared" si="29"/>
        <v>0</v>
      </c>
      <c r="AM59" s="14">
        <f t="shared" si="29"/>
        <v>0</v>
      </c>
      <c r="AN59" s="14">
        <f t="shared" si="29"/>
        <v>0</v>
      </c>
      <c r="AO59" s="14">
        <f t="shared" si="29"/>
        <v>0</v>
      </c>
      <c r="AP59" s="14">
        <f t="shared" si="29"/>
        <v>0</v>
      </c>
      <c r="AQ59" s="14">
        <f t="shared" si="29"/>
        <v>0</v>
      </c>
      <c r="AR59" s="14">
        <f t="shared" si="29"/>
        <v>0</v>
      </c>
      <c r="AS59" s="14">
        <f t="shared" si="29"/>
        <v>0</v>
      </c>
      <c r="AT59" s="14">
        <f t="shared" si="29"/>
        <v>0</v>
      </c>
      <c r="AU59" s="14">
        <f t="shared" si="29"/>
        <v>0</v>
      </c>
      <c r="AV59" s="14">
        <f t="shared" si="29"/>
        <v>0</v>
      </c>
      <c r="AW59" s="14">
        <f t="shared" si="29"/>
        <v>0</v>
      </c>
      <c r="AX59" s="14">
        <f t="shared" si="29"/>
        <v>0</v>
      </c>
      <c r="AY59" s="14">
        <f t="shared" si="29"/>
        <v>0</v>
      </c>
      <c r="AZ59" s="14">
        <f t="shared" si="29"/>
        <v>0</v>
      </c>
      <c r="BA59" s="14">
        <f t="shared" si="29"/>
        <v>0</v>
      </c>
      <c r="BB59" s="14">
        <f t="shared" si="29"/>
        <v>0</v>
      </c>
      <c r="BC59" s="14">
        <f t="shared" si="29"/>
        <v>0</v>
      </c>
      <c r="BD59" s="14">
        <f t="shared" si="29"/>
        <v>0</v>
      </c>
      <c r="BE59" s="14">
        <f t="shared" si="29"/>
        <v>0</v>
      </c>
      <c r="BF59" s="14">
        <f t="shared" si="29"/>
        <v>0</v>
      </c>
      <c r="BG59" s="14">
        <f t="shared" si="29"/>
        <v>0</v>
      </c>
      <c r="BH59" s="14">
        <f t="shared" si="29"/>
        <v>0</v>
      </c>
      <c r="BI59" s="14">
        <f t="shared" si="29"/>
        <v>0</v>
      </c>
      <c r="BJ59" s="14">
        <f t="shared" si="29"/>
        <v>0</v>
      </c>
      <c r="BK59" s="14">
        <f t="shared" si="29"/>
        <v>0</v>
      </c>
      <c r="BO59" s="27">
        <f t="shared" si="26"/>
        <v>0</v>
      </c>
      <c r="BP59" s="27">
        <f t="shared" si="26"/>
        <v>0</v>
      </c>
      <c r="BQ59" s="27">
        <f t="shared" si="26"/>
        <v>0</v>
      </c>
      <c r="BR59" s="27">
        <f t="shared" si="26"/>
        <v>0</v>
      </c>
      <c r="BS59" s="27">
        <f t="shared" si="26"/>
        <v>0</v>
      </c>
      <c r="BT59" s="27">
        <f t="shared" si="26"/>
        <v>0</v>
      </c>
    </row>
    <row r="60" spans="1:72" hidden="1" outlineLevel="2" x14ac:dyDescent="0.25">
      <c r="A60" s="11"/>
      <c r="C60" s="2"/>
      <c r="D60" s="14">
        <f t="shared" si="30"/>
        <v>0</v>
      </c>
      <c r="E60" s="14">
        <f t="shared" si="30"/>
        <v>0</v>
      </c>
      <c r="F60" s="14">
        <f t="shared" si="30"/>
        <v>0</v>
      </c>
      <c r="G60" s="14">
        <f t="shared" si="30"/>
        <v>0</v>
      </c>
      <c r="H60" s="14">
        <f t="shared" si="30"/>
        <v>0</v>
      </c>
      <c r="I60" s="14">
        <f t="shared" si="30"/>
        <v>0</v>
      </c>
      <c r="J60" s="14">
        <f t="shared" si="30"/>
        <v>0</v>
      </c>
      <c r="K60" s="14">
        <f t="shared" si="30"/>
        <v>0</v>
      </c>
      <c r="L60" s="14">
        <f t="shared" si="30"/>
        <v>0</v>
      </c>
      <c r="M60" s="14">
        <f t="shared" si="30"/>
        <v>0</v>
      </c>
      <c r="N60" s="14">
        <f t="shared" si="30"/>
        <v>0</v>
      </c>
      <c r="O60" s="14">
        <f t="shared" si="30"/>
        <v>0</v>
      </c>
      <c r="P60" s="14">
        <f t="shared" si="30"/>
        <v>0</v>
      </c>
      <c r="Q60" s="14">
        <f t="shared" si="30"/>
        <v>0</v>
      </c>
      <c r="R60" s="14">
        <f t="shared" si="30"/>
        <v>0</v>
      </c>
      <c r="S60" s="14">
        <f t="shared" si="30"/>
        <v>0</v>
      </c>
      <c r="T60" s="14">
        <f t="shared" si="30"/>
        <v>0</v>
      </c>
      <c r="U60" s="14">
        <f t="shared" si="30"/>
        <v>0</v>
      </c>
      <c r="V60" s="14">
        <f t="shared" si="30"/>
        <v>0</v>
      </c>
      <c r="W60" s="14">
        <f t="shared" si="30"/>
        <v>0</v>
      </c>
      <c r="X60" s="14">
        <f t="shared" si="30"/>
        <v>0</v>
      </c>
      <c r="Y60" s="14">
        <f t="shared" si="30"/>
        <v>0</v>
      </c>
      <c r="Z60" s="14">
        <f t="shared" si="30"/>
        <v>0</v>
      </c>
      <c r="AA60" s="14">
        <f t="shared" si="30"/>
        <v>0</v>
      </c>
      <c r="AB60" s="14">
        <f t="shared" si="30"/>
        <v>0</v>
      </c>
      <c r="AC60" s="14">
        <f t="shared" si="30"/>
        <v>0</v>
      </c>
      <c r="AD60" s="14">
        <f t="shared" si="30"/>
        <v>0</v>
      </c>
      <c r="AE60" s="14">
        <f t="shared" si="30"/>
        <v>0</v>
      </c>
      <c r="AF60" s="14">
        <f t="shared" si="30"/>
        <v>0</v>
      </c>
      <c r="AG60" s="14">
        <f t="shared" si="30"/>
        <v>0</v>
      </c>
      <c r="AH60" s="14">
        <f t="shared" si="30"/>
        <v>0</v>
      </c>
      <c r="AI60" s="14">
        <f t="shared" si="30"/>
        <v>0</v>
      </c>
      <c r="AJ60" s="14">
        <f t="shared" si="29"/>
        <v>0</v>
      </c>
      <c r="AK60" s="14">
        <f t="shared" si="29"/>
        <v>0</v>
      </c>
      <c r="AL60" s="14">
        <f t="shared" si="29"/>
        <v>0</v>
      </c>
      <c r="AM60" s="14">
        <f t="shared" si="29"/>
        <v>0</v>
      </c>
      <c r="AN60" s="14">
        <f t="shared" si="29"/>
        <v>0</v>
      </c>
      <c r="AO60" s="14">
        <f t="shared" si="29"/>
        <v>0</v>
      </c>
      <c r="AP60" s="14">
        <f t="shared" si="29"/>
        <v>0</v>
      </c>
      <c r="AQ60" s="14">
        <f t="shared" si="29"/>
        <v>0</v>
      </c>
      <c r="AR60" s="14">
        <f t="shared" si="29"/>
        <v>0</v>
      </c>
      <c r="AS60" s="14">
        <f t="shared" si="29"/>
        <v>0</v>
      </c>
      <c r="AT60" s="14">
        <f t="shared" si="29"/>
        <v>0</v>
      </c>
      <c r="AU60" s="14">
        <f t="shared" si="29"/>
        <v>0</v>
      </c>
      <c r="AV60" s="14">
        <f t="shared" si="29"/>
        <v>0</v>
      </c>
      <c r="AW60" s="14">
        <f t="shared" si="29"/>
        <v>0</v>
      </c>
      <c r="AX60" s="14">
        <f t="shared" si="29"/>
        <v>0</v>
      </c>
      <c r="AY60" s="14">
        <f t="shared" si="29"/>
        <v>0</v>
      </c>
      <c r="AZ60" s="14">
        <f t="shared" si="29"/>
        <v>0</v>
      </c>
      <c r="BA60" s="14">
        <f t="shared" si="29"/>
        <v>0</v>
      </c>
      <c r="BB60" s="14">
        <f t="shared" si="29"/>
        <v>0</v>
      </c>
      <c r="BC60" s="14">
        <f t="shared" si="29"/>
        <v>0</v>
      </c>
      <c r="BD60" s="14">
        <f t="shared" si="29"/>
        <v>0</v>
      </c>
      <c r="BE60" s="14">
        <f t="shared" si="29"/>
        <v>0</v>
      </c>
      <c r="BF60" s="14">
        <f t="shared" si="29"/>
        <v>0</v>
      </c>
      <c r="BG60" s="14">
        <f t="shared" si="29"/>
        <v>0</v>
      </c>
      <c r="BH60" s="14">
        <f t="shared" si="29"/>
        <v>0</v>
      </c>
      <c r="BI60" s="14">
        <f t="shared" si="29"/>
        <v>0</v>
      </c>
      <c r="BJ60" s="14">
        <f t="shared" si="29"/>
        <v>0</v>
      </c>
      <c r="BK60" s="14">
        <f t="shared" si="29"/>
        <v>0</v>
      </c>
      <c r="BO60" s="27">
        <f t="shared" si="26"/>
        <v>0</v>
      </c>
      <c r="BP60" s="27">
        <f t="shared" si="26"/>
        <v>0</v>
      </c>
      <c r="BQ60" s="27">
        <f t="shared" si="26"/>
        <v>0</v>
      </c>
      <c r="BR60" s="27">
        <f t="shared" si="26"/>
        <v>0</v>
      </c>
      <c r="BS60" s="27">
        <f t="shared" si="26"/>
        <v>0</v>
      </c>
      <c r="BT60" s="27">
        <f t="shared" si="26"/>
        <v>0</v>
      </c>
    </row>
    <row r="61" spans="1:72" hidden="1" outlineLevel="1" x14ac:dyDescent="0.25">
      <c r="A61" s="11"/>
      <c r="C61" s="51"/>
      <c r="D61" s="14">
        <f t="shared" si="30"/>
        <v>0</v>
      </c>
      <c r="E61" s="14">
        <f t="shared" si="30"/>
        <v>0</v>
      </c>
      <c r="F61" s="14">
        <f t="shared" si="30"/>
        <v>0</v>
      </c>
      <c r="G61" s="14">
        <f t="shared" si="30"/>
        <v>0</v>
      </c>
      <c r="H61" s="14">
        <f t="shared" si="30"/>
        <v>0</v>
      </c>
      <c r="I61" s="14">
        <f t="shared" si="30"/>
        <v>0</v>
      </c>
      <c r="J61" s="14">
        <f t="shared" si="30"/>
        <v>0</v>
      </c>
      <c r="K61" s="14">
        <f t="shared" si="30"/>
        <v>0</v>
      </c>
      <c r="L61" s="14">
        <f t="shared" si="30"/>
        <v>0</v>
      </c>
      <c r="M61" s="14">
        <f t="shared" si="30"/>
        <v>0</v>
      </c>
      <c r="N61" s="14">
        <f t="shared" si="30"/>
        <v>0</v>
      </c>
      <c r="O61" s="14">
        <f t="shared" si="30"/>
        <v>0</v>
      </c>
      <c r="P61" s="14">
        <f t="shared" si="30"/>
        <v>0</v>
      </c>
      <c r="Q61" s="14">
        <f t="shared" si="30"/>
        <v>0</v>
      </c>
      <c r="R61" s="14">
        <f t="shared" si="30"/>
        <v>0</v>
      </c>
      <c r="S61" s="14">
        <f t="shared" si="30"/>
        <v>0</v>
      </c>
      <c r="T61" s="14">
        <f t="shared" si="30"/>
        <v>0</v>
      </c>
      <c r="U61" s="14">
        <f t="shared" si="30"/>
        <v>0</v>
      </c>
      <c r="V61" s="14">
        <f t="shared" si="30"/>
        <v>0</v>
      </c>
      <c r="W61" s="14">
        <f t="shared" si="30"/>
        <v>0</v>
      </c>
      <c r="X61" s="14">
        <f t="shared" si="30"/>
        <v>0</v>
      </c>
      <c r="Y61" s="14">
        <f t="shared" si="30"/>
        <v>0</v>
      </c>
      <c r="Z61" s="14">
        <f t="shared" si="30"/>
        <v>0</v>
      </c>
      <c r="AA61" s="14">
        <f t="shared" si="30"/>
        <v>0</v>
      </c>
      <c r="AB61" s="14">
        <f t="shared" si="30"/>
        <v>0</v>
      </c>
      <c r="AC61" s="14">
        <f t="shared" si="30"/>
        <v>0</v>
      </c>
      <c r="AD61" s="14">
        <f t="shared" si="30"/>
        <v>0</v>
      </c>
      <c r="AE61" s="14">
        <f t="shared" si="30"/>
        <v>0</v>
      </c>
      <c r="AF61" s="14">
        <f t="shared" si="30"/>
        <v>0</v>
      </c>
      <c r="AG61" s="14">
        <f t="shared" si="30"/>
        <v>0</v>
      </c>
      <c r="AH61" s="14">
        <f t="shared" si="30"/>
        <v>0</v>
      </c>
      <c r="AI61" s="14">
        <f t="shared" si="30"/>
        <v>0</v>
      </c>
      <c r="AJ61" s="14">
        <f t="shared" si="29"/>
        <v>0</v>
      </c>
      <c r="AK61" s="14">
        <f t="shared" si="29"/>
        <v>0</v>
      </c>
      <c r="AL61" s="14">
        <f t="shared" si="29"/>
        <v>0</v>
      </c>
      <c r="AM61" s="14">
        <f t="shared" si="29"/>
        <v>0</v>
      </c>
      <c r="AN61" s="14">
        <f t="shared" si="29"/>
        <v>0</v>
      </c>
      <c r="AO61" s="14">
        <f t="shared" si="29"/>
        <v>0</v>
      </c>
      <c r="AP61" s="14">
        <f t="shared" si="29"/>
        <v>0</v>
      </c>
      <c r="AQ61" s="14">
        <f t="shared" si="29"/>
        <v>0</v>
      </c>
      <c r="AR61" s="14">
        <f t="shared" si="29"/>
        <v>0</v>
      </c>
      <c r="AS61" s="14">
        <f t="shared" si="29"/>
        <v>0</v>
      </c>
      <c r="AT61" s="14">
        <f t="shared" si="29"/>
        <v>0</v>
      </c>
      <c r="AU61" s="14">
        <f t="shared" si="29"/>
        <v>0</v>
      </c>
      <c r="AV61" s="14">
        <f t="shared" si="29"/>
        <v>0</v>
      </c>
      <c r="AW61" s="14">
        <f t="shared" si="29"/>
        <v>0</v>
      </c>
      <c r="AX61" s="14">
        <f t="shared" si="29"/>
        <v>0</v>
      </c>
      <c r="AY61" s="14">
        <f t="shared" si="29"/>
        <v>0</v>
      </c>
      <c r="AZ61" s="14">
        <f t="shared" si="29"/>
        <v>0</v>
      </c>
      <c r="BA61" s="14">
        <f t="shared" si="29"/>
        <v>0</v>
      </c>
      <c r="BB61" s="14">
        <f t="shared" si="29"/>
        <v>0</v>
      </c>
      <c r="BC61" s="14">
        <f t="shared" si="29"/>
        <v>0</v>
      </c>
      <c r="BD61" s="14">
        <f t="shared" si="29"/>
        <v>0</v>
      </c>
      <c r="BE61" s="14">
        <f t="shared" si="29"/>
        <v>0</v>
      </c>
      <c r="BF61" s="14">
        <f t="shared" si="29"/>
        <v>0</v>
      </c>
      <c r="BG61" s="14">
        <f t="shared" si="29"/>
        <v>0</v>
      </c>
      <c r="BH61" s="14">
        <f t="shared" si="29"/>
        <v>0</v>
      </c>
      <c r="BI61" s="14">
        <f t="shared" si="29"/>
        <v>0</v>
      </c>
      <c r="BJ61" s="14">
        <f t="shared" si="29"/>
        <v>0</v>
      </c>
      <c r="BK61" s="14">
        <f t="shared" si="29"/>
        <v>0</v>
      </c>
      <c r="BO61" s="27">
        <f t="shared" si="26"/>
        <v>0</v>
      </c>
      <c r="BP61" s="27">
        <f t="shared" si="26"/>
        <v>0</v>
      </c>
      <c r="BQ61" s="27">
        <f t="shared" si="26"/>
        <v>0</v>
      </c>
      <c r="BR61" s="27">
        <f t="shared" si="26"/>
        <v>0</v>
      </c>
      <c r="BS61" s="27">
        <f t="shared" si="26"/>
        <v>0</v>
      </c>
      <c r="BT61" s="27">
        <f t="shared" si="26"/>
        <v>0</v>
      </c>
    </row>
    <row r="62" spans="1:72" collapsed="1" x14ac:dyDescent="0.25">
      <c r="C62" s="3" t="s">
        <v>20</v>
      </c>
      <c r="D62" s="15">
        <f t="shared" si="30"/>
        <v>0</v>
      </c>
      <c r="E62" s="15">
        <f t="shared" si="30"/>
        <v>0</v>
      </c>
      <c r="F62" s="15">
        <f t="shared" si="30"/>
        <v>0</v>
      </c>
      <c r="G62" s="15">
        <f t="shared" si="30"/>
        <v>0</v>
      </c>
      <c r="H62" s="15">
        <f t="shared" si="30"/>
        <v>0</v>
      </c>
      <c r="I62" s="15">
        <f t="shared" si="30"/>
        <v>0</v>
      </c>
      <c r="J62" s="15">
        <f t="shared" si="30"/>
        <v>0</v>
      </c>
      <c r="K62" s="15">
        <f t="shared" si="30"/>
        <v>0</v>
      </c>
      <c r="L62" s="15">
        <f t="shared" si="30"/>
        <v>0</v>
      </c>
      <c r="M62" s="15">
        <f t="shared" si="30"/>
        <v>0</v>
      </c>
      <c r="N62" s="15">
        <f t="shared" si="30"/>
        <v>0</v>
      </c>
      <c r="O62" s="15">
        <f t="shared" si="30"/>
        <v>0</v>
      </c>
      <c r="P62" s="15">
        <f t="shared" si="30"/>
        <v>0</v>
      </c>
      <c r="Q62" s="15">
        <f t="shared" si="30"/>
        <v>0</v>
      </c>
      <c r="R62" s="15">
        <f t="shared" si="30"/>
        <v>0</v>
      </c>
      <c r="S62" s="15">
        <f t="shared" si="30"/>
        <v>0</v>
      </c>
      <c r="T62" s="15">
        <f t="shared" si="30"/>
        <v>0</v>
      </c>
      <c r="U62" s="15">
        <f t="shared" si="30"/>
        <v>0</v>
      </c>
      <c r="V62" s="15">
        <f t="shared" si="30"/>
        <v>0</v>
      </c>
      <c r="W62" s="15">
        <f t="shared" si="30"/>
        <v>0</v>
      </c>
      <c r="X62" s="15">
        <f t="shared" si="30"/>
        <v>0</v>
      </c>
      <c r="Y62" s="15">
        <f t="shared" si="30"/>
        <v>0</v>
      </c>
      <c r="Z62" s="15">
        <f t="shared" si="30"/>
        <v>0</v>
      </c>
      <c r="AA62" s="15">
        <f t="shared" si="30"/>
        <v>0</v>
      </c>
      <c r="AB62" s="15">
        <f t="shared" si="30"/>
        <v>0</v>
      </c>
      <c r="AC62" s="15">
        <f t="shared" si="30"/>
        <v>0</v>
      </c>
      <c r="AD62" s="15">
        <f t="shared" si="30"/>
        <v>0</v>
      </c>
      <c r="AE62" s="15">
        <f t="shared" si="30"/>
        <v>0</v>
      </c>
      <c r="AF62" s="15">
        <f t="shared" si="30"/>
        <v>0</v>
      </c>
      <c r="AG62" s="15">
        <f t="shared" si="30"/>
        <v>0</v>
      </c>
      <c r="AH62" s="15">
        <f t="shared" si="30"/>
        <v>0</v>
      </c>
      <c r="AI62" s="15">
        <f t="shared" si="30"/>
        <v>0</v>
      </c>
      <c r="AJ62" s="15">
        <f t="shared" si="29"/>
        <v>0</v>
      </c>
      <c r="AK62" s="15">
        <f t="shared" si="29"/>
        <v>0</v>
      </c>
      <c r="AL62" s="15">
        <f t="shared" si="29"/>
        <v>0</v>
      </c>
      <c r="AM62" s="15">
        <f t="shared" si="29"/>
        <v>0</v>
      </c>
      <c r="AN62" s="15">
        <f t="shared" si="29"/>
        <v>0</v>
      </c>
      <c r="AO62" s="15">
        <f t="shared" si="29"/>
        <v>0</v>
      </c>
      <c r="AP62" s="15">
        <f t="shared" si="29"/>
        <v>0</v>
      </c>
      <c r="AQ62" s="15">
        <f t="shared" si="29"/>
        <v>0</v>
      </c>
      <c r="AR62" s="15">
        <f t="shared" si="29"/>
        <v>0</v>
      </c>
      <c r="AS62" s="15">
        <f t="shared" si="29"/>
        <v>0</v>
      </c>
      <c r="AT62" s="15">
        <f t="shared" si="29"/>
        <v>0</v>
      </c>
      <c r="AU62" s="15">
        <f t="shared" si="29"/>
        <v>0</v>
      </c>
      <c r="AV62" s="15">
        <f t="shared" si="29"/>
        <v>0</v>
      </c>
      <c r="AW62" s="15">
        <f t="shared" si="29"/>
        <v>0</v>
      </c>
      <c r="AX62" s="15">
        <f t="shared" si="29"/>
        <v>0</v>
      </c>
      <c r="AY62" s="15">
        <f t="shared" si="29"/>
        <v>0</v>
      </c>
      <c r="AZ62" s="15">
        <f t="shared" si="29"/>
        <v>4.308333333238501E-2</v>
      </c>
      <c r="BA62" s="15">
        <f t="shared" si="29"/>
        <v>4.3083333331195295E-2</v>
      </c>
      <c r="BB62" s="15">
        <f t="shared" si="29"/>
        <v>4.3083333338189922E-2</v>
      </c>
      <c r="BC62" s="15">
        <f t="shared" si="29"/>
        <v>4.3083333325967921E-2</v>
      </c>
      <c r="BD62" s="15">
        <f t="shared" si="29"/>
        <v>4.308333333712322E-2</v>
      </c>
      <c r="BE62" s="15">
        <f t="shared" si="29"/>
        <v>4.3083333330763196E-2</v>
      </c>
      <c r="BF62" s="15">
        <f t="shared" si="29"/>
        <v>4.3083333340071084E-2</v>
      </c>
      <c r="BG62" s="15">
        <f t="shared" si="29"/>
        <v>4.3083333338492569E-2</v>
      </c>
      <c r="BH62" s="15">
        <f t="shared" si="29"/>
        <v>4.308333333876968E-2</v>
      </c>
      <c r="BI62" s="15">
        <f t="shared" si="29"/>
        <v>4.3083333332586182E-2</v>
      </c>
      <c r="BJ62" s="15">
        <f t="shared" si="29"/>
        <v>4.3083333334778651E-2</v>
      </c>
      <c r="BK62" s="15">
        <f t="shared" si="29"/>
        <v>4.3083333341137786E-2</v>
      </c>
      <c r="BO62" s="28">
        <f t="shared" ref="BO62:BT62" si="31">IFERROR(((1+BO119/BW43)^(360/BO$3))-1,0)</f>
        <v>0</v>
      </c>
      <c r="BP62" s="28">
        <f t="shared" si="31"/>
        <v>4.3088763451720746E-2</v>
      </c>
      <c r="BQ62" s="28">
        <f t="shared" si="31"/>
        <v>0</v>
      </c>
      <c r="BR62" s="28">
        <f t="shared" si="31"/>
        <v>0</v>
      </c>
      <c r="BS62" s="28">
        <f t="shared" si="31"/>
        <v>0</v>
      </c>
      <c r="BT62" s="28">
        <f t="shared" si="31"/>
        <v>0</v>
      </c>
    </row>
    <row r="65" spans="1:72" hidden="1" outlineLevel="2" x14ac:dyDescent="0.25">
      <c r="A65" s="11"/>
      <c r="C65" s="2" t="s">
        <v>79</v>
      </c>
      <c r="D65" s="14">
        <f t="shared" ref="D65:BK67" si="32">-IFERROR(((1-D122/D27)^(360/D$4))-1,0)</f>
        <v>0</v>
      </c>
      <c r="E65" s="14">
        <f t="shared" si="32"/>
        <v>0</v>
      </c>
      <c r="F65" s="14">
        <f t="shared" si="32"/>
        <v>0</v>
      </c>
      <c r="G65" s="14">
        <f t="shared" si="32"/>
        <v>0</v>
      </c>
      <c r="H65" s="14">
        <f t="shared" si="32"/>
        <v>0</v>
      </c>
      <c r="I65" s="14">
        <f t="shared" si="32"/>
        <v>0</v>
      </c>
      <c r="J65" s="14">
        <f t="shared" si="32"/>
        <v>0</v>
      </c>
      <c r="K65" s="14">
        <f t="shared" si="32"/>
        <v>0</v>
      </c>
      <c r="L65" s="14">
        <f t="shared" si="32"/>
        <v>0</v>
      </c>
      <c r="M65" s="14">
        <f t="shared" si="32"/>
        <v>0</v>
      </c>
      <c r="N65" s="14">
        <f t="shared" si="32"/>
        <v>0</v>
      </c>
      <c r="O65" s="14">
        <f t="shared" si="32"/>
        <v>0</v>
      </c>
      <c r="P65" s="14">
        <f t="shared" si="32"/>
        <v>0</v>
      </c>
      <c r="Q65" s="14">
        <f t="shared" si="32"/>
        <v>0</v>
      </c>
      <c r="R65" s="14">
        <f t="shared" si="32"/>
        <v>0</v>
      </c>
      <c r="S65" s="14">
        <f t="shared" si="32"/>
        <v>0</v>
      </c>
      <c r="T65" s="14">
        <f t="shared" si="32"/>
        <v>0</v>
      </c>
      <c r="U65" s="14">
        <f t="shared" si="32"/>
        <v>0</v>
      </c>
      <c r="V65" s="14">
        <f t="shared" si="32"/>
        <v>0</v>
      </c>
      <c r="W65" s="14">
        <f t="shared" si="32"/>
        <v>0</v>
      </c>
      <c r="X65" s="14">
        <f t="shared" si="32"/>
        <v>0</v>
      </c>
      <c r="Y65" s="14">
        <f t="shared" si="32"/>
        <v>0</v>
      </c>
      <c r="Z65" s="14">
        <f t="shared" si="32"/>
        <v>0</v>
      </c>
      <c r="AA65" s="14">
        <f t="shared" si="32"/>
        <v>0</v>
      </c>
      <c r="AB65" s="14">
        <f t="shared" si="32"/>
        <v>0</v>
      </c>
      <c r="AC65" s="14">
        <f t="shared" si="32"/>
        <v>0</v>
      </c>
      <c r="AD65" s="14">
        <f t="shared" si="32"/>
        <v>0</v>
      </c>
      <c r="AE65" s="14">
        <f t="shared" si="32"/>
        <v>0</v>
      </c>
      <c r="AF65" s="14">
        <f t="shared" si="32"/>
        <v>0</v>
      </c>
      <c r="AG65" s="14">
        <f t="shared" si="32"/>
        <v>0</v>
      </c>
      <c r="AH65" s="14">
        <f t="shared" si="32"/>
        <v>0</v>
      </c>
      <c r="AI65" s="14">
        <f t="shared" si="32"/>
        <v>0</v>
      </c>
      <c r="AJ65" s="14">
        <f t="shared" si="32"/>
        <v>0</v>
      </c>
      <c r="AK65" s="14">
        <f t="shared" si="32"/>
        <v>0</v>
      </c>
      <c r="AL65" s="14">
        <f t="shared" si="32"/>
        <v>0</v>
      </c>
      <c r="AM65" s="14">
        <f t="shared" si="32"/>
        <v>0</v>
      </c>
      <c r="AN65" s="14">
        <f t="shared" si="32"/>
        <v>0</v>
      </c>
      <c r="AO65" s="14">
        <f t="shared" si="32"/>
        <v>0</v>
      </c>
      <c r="AP65" s="14">
        <f t="shared" si="32"/>
        <v>0</v>
      </c>
      <c r="AQ65" s="14">
        <f t="shared" si="32"/>
        <v>0</v>
      </c>
      <c r="AR65" s="14">
        <f t="shared" si="32"/>
        <v>0</v>
      </c>
      <c r="AS65" s="14">
        <f t="shared" si="32"/>
        <v>0</v>
      </c>
      <c r="AT65" s="14">
        <f t="shared" si="32"/>
        <v>0</v>
      </c>
      <c r="AU65" s="14">
        <f t="shared" si="32"/>
        <v>0</v>
      </c>
      <c r="AV65" s="14">
        <f t="shared" si="32"/>
        <v>0</v>
      </c>
      <c r="AW65" s="14">
        <f t="shared" si="32"/>
        <v>0</v>
      </c>
      <c r="AX65" s="14">
        <f t="shared" si="32"/>
        <v>0</v>
      </c>
      <c r="AY65" s="14">
        <f t="shared" si="32"/>
        <v>0</v>
      </c>
      <c r="AZ65" s="14">
        <f t="shared" si="32"/>
        <v>0</v>
      </c>
      <c r="BA65" s="14">
        <f t="shared" si="32"/>
        <v>0</v>
      </c>
      <c r="BB65" s="14">
        <f t="shared" si="32"/>
        <v>0</v>
      </c>
      <c r="BC65" s="14">
        <f t="shared" si="32"/>
        <v>0</v>
      </c>
      <c r="BD65" s="14">
        <f t="shared" si="32"/>
        <v>0</v>
      </c>
      <c r="BE65" s="14">
        <f t="shared" si="32"/>
        <v>0</v>
      </c>
      <c r="BF65" s="14">
        <f t="shared" si="32"/>
        <v>0</v>
      </c>
      <c r="BG65" s="14">
        <f t="shared" si="32"/>
        <v>0</v>
      </c>
      <c r="BH65" s="14">
        <f t="shared" si="32"/>
        <v>0</v>
      </c>
      <c r="BI65" s="14">
        <f t="shared" si="32"/>
        <v>0</v>
      </c>
      <c r="BJ65" s="14">
        <f t="shared" si="32"/>
        <v>0</v>
      </c>
      <c r="BK65" s="14">
        <f t="shared" si="32"/>
        <v>0</v>
      </c>
      <c r="BO65" s="27">
        <f t="shared" ref="BO65:BT80" si="33">-IFERROR(((1-BO122/BW27)^(360/BO$4))-1,0)</f>
        <v>0</v>
      </c>
      <c r="BP65" s="27">
        <f t="shared" si="33"/>
        <v>0</v>
      </c>
      <c r="BQ65" s="27">
        <f t="shared" si="33"/>
        <v>0</v>
      </c>
      <c r="BR65" s="27">
        <f t="shared" si="33"/>
        <v>0</v>
      </c>
      <c r="BS65" s="27">
        <f t="shared" si="33"/>
        <v>0</v>
      </c>
      <c r="BT65" s="27">
        <f t="shared" si="33"/>
        <v>0</v>
      </c>
    </row>
    <row r="66" spans="1:72" hidden="1" outlineLevel="2" x14ac:dyDescent="0.25">
      <c r="A66" s="11"/>
      <c r="C66" s="2"/>
      <c r="D66" s="14">
        <f t="shared" si="32"/>
        <v>0</v>
      </c>
      <c r="E66" s="14">
        <f t="shared" si="32"/>
        <v>0</v>
      </c>
      <c r="F66" s="14">
        <f t="shared" si="32"/>
        <v>0</v>
      </c>
      <c r="G66" s="14">
        <f t="shared" si="32"/>
        <v>0</v>
      </c>
      <c r="H66" s="14">
        <f t="shared" si="32"/>
        <v>0</v>
      </c>
      <c r="I66" s="14">
        <f t="shared" si="32"/>
        <v>0</v>
      </c>
      <c r="J66" s="14">
        <f t="shared" si="32"/>
        <v>0</v>
      </c>
      <c r="K66" s="14">
        <f t="shared" si="32"/>
        <v>0</v>
      </c>
      <c r="L66" s="14">
        <f t="shared" si="32"/>
        <v>0</v>
      </c>
      <c r="M66" s="14">
        <f t="shared" si="32"/>
        <v>0</v>
      </c>
      <c r="N66" s="14">
        <f t="shared" si="32"/>
        <v>0</v>
      </c>
      <c r="O66" s="14">
        <f t="shared" si="32"/>
        <v>0</v>
      </c>
      <c r="P66" s="14">
        <f t="shared" si="32"/>
        <v>0</v>
      </c>
      <c r="Q66" s="14">
        <f t="shared" si="32"/>
        <v>0</v>
      </c>
      <c r="R66" s="14">
        <f t="shared" si="32"/>
        <v>0</v>
      </c>
      <c r="S66" s="14">
        <f t="shared" si="32"/>
        <v>0</v>
      </c>
      <c r="T66" s="14">
        <f t="shared" si="32"/>
        <v>0</v>
      </c>
      <c r="U66" s="14">
        <f t="shared" si="32"/>
        <v>0</v>
      </c>
      <c r="V66" s="14">
        <f t="shared" si="32"/>
        <v>0</v>
      </c>
      <c r="W66" s="14">
        <f t="shared" si="32"/>
        <v>0</v>
      </c>
      <c r="X66" s="14">
        <f t="shared" si="32"/>
        <v>0</v>
      </c>
      <c r="Y66" s="14">
        <f t="shared" si="32"/>
        <v>0</v>
      </c>
      <c r="Z66" s="14">
        <f t="shared" si="32"/>
        <v>0</v>
      </c>
      <c r="AA66" s="14">
        <f t="shared" si="32"/>
        <v>0</v>
      </c>
      <c r="AB66" s="14">
        <f t="shared" si="32"/>
        <v>0</v>
      </c>
      <c r="AC66" s="14">
        <f t="shared" si="32"/>
        <v>0</v>
      </c>
      <c r="AD66" s="14">
        <f t="shared" si="32"/>
        <v>0</v>
      </c>
      <c r="AE66" s="14">
        <f t="shared" si="32"/>
        <v>0</v>
      </c>
      <c r="AF66" s="14">
        <f t="shared" si="32"/>
        <v>0</v>
      </c>
      <c r="AG66" s="14">
        <f t="shared" si="32"/>
        <v>0</v>
      </c>
      <c r="AH66" s="14">
        <f t="shared" si="32"/>
        <v>0</v>
      </c>
      <c r="AI66" s="14">
        <f t="shared" si="32"/>
        <v>0</v>
      </c>
      <c r="AJ66" s="14">
        <f t="shared" si="32"/>
        <v>0</v>
      </c>
      <c r="AK66" s="14">
        <f t="shared" si="32"/>
        <v>0</v>
      </c>
      <c r="AL66" s="14">
        <f t="shared" si="32"/>
        <v>0</v>
      </c>
      <c r="AM66" s="14">
        <f t="shared" si="32"/>
        <v>0</v>
      </c>
      <c r="AN66" s="14">
        <f t="shared" si="32"/>
        <v>0</v>
      </c>
      <c r="AO66" s="14">
        <f t="shared" si="32"/>
        <v>0</v>
      </c>
      <c r="AP66" s="14">
        <f t="shared" si="32"/>
        <v>0</v>
      </c>
      <c r="AQ66" s="14">
        <f t="shared" si="32"/>
        <v>0</v>
      </c>
      <c r="AR66" s="14">
        <f t="shared" si="32"/>
        <v>0</v>
      </c>
      <c r="AS66" s="14">
        <f t="shared" si="32"/>
        <v>0</v>
      </c>
      <c r="AT66" s="14">
        <f t="shared" si="32"/>
        <v>0</v>
      </c>
      <c r="AU66" s="14">
        <f t="shared" si="32"/>
        <v>0</v>
      </c>
      <c r="AV66" s="14">
        <f t="shared" si="32"/>
        <v>0</v>
      </c>
      <c r="AW66" s="14">
        <f t="shared" si="32"/>
        <v>0</v>
      </c>
      <c r="AX66" s="14">
        <f t="shared" si="32"/>
        <v>0</v>
      </c>
      <c r="AY66" s="14">
        <f t="shared" si="32"/>
        <v>0</v>
      </c>
      <c r="AZ66" s="14">
        <f t="shared" si="32"/>
        <v>0</v>
      </c>
      <c r="BA66" s="14">
        <f t="shared" si="32"/>
        <v>0</v>
      </c>
      <c r="BB66" s="14">
        <f t="shared" si="32"/>
        <v>0</v>
      </c>
      <c r="BC66" s="14">
        <f t="shared" si="32"/>
        <v>0</v>
      </c>
      <c r="BD66" s="14">
        <f t="shared" si="32"/>
        <v>0</v>
      </c>
      <c r="BE66" s="14">
        <f t="shared" si="32"/>
        <v>0</v>
      </c>
      <c r="BF66" s="14">
        <f t="shared" si="32"/>
        <v>0</v>
      </c>
      <c r="BG66" s="14">
        <f t="shared" si="32"/>
        <v>0</v>
      </c>
      <c r="BH66" s="14">
        <f t="shared" si="32"/>
        <v>0</v>
      </c>
      <c r="BI66" s="14">
        <f t="shared" si="32"/>
        <v>0</v>
      </c>
      <c r="BJ66" s="14">
        <f t="shared" si="32"/>
        <v>0</v>
      </c>
      <c r="BK66" s="14">
        <f t="shared" si="32"/>
        <v>0</v>
      </c>
      <c r="BO66" s="27">
        <f t="shared" si="33"/>
        <v>0</v>
      </c>
      <c r="BP66" s="27">
        <f t="shared" si="33"/>
        <v>0</v>
      </c>
      <c r="BQ66" s="27">
        <f t="shared" si="33"/>
        <v>0</v>
      </c>
      <c r="BR66" s="27">
        <f t="shared" si="33"/>
        <v>0</v>
      </c>
      <c r="BS66" s="27">
        <f t="shared" si="33"/>
        <v>0</v>
      </c>
      <c r="BT66" s="27">
        <f t="shared" si="33"/>
        <v>0</v>
      </c>
    </row>
    <row r="67" spans="1:72" hidden="1" outlineLevel="2" x14ac:dyDescent="0.25">
      <c r="A67" s="11"/>
      <c r="C67" s="2"/>
      <c r="D67" s="14">
        <f t="shared" si="32"/>
        <v>0</v>
      </c>
      <c r="E67" s="14">
        <f t="shared" si="32"/>
        <v>0</v>
      </c>
      <c r="F67" s="14">
        <f t="shared" si="32"/>
        <v>0</v>
      </c>
      <c r="G67" s="14">
        <f t="shared" si="32"/>
        <v>0</v>
      </c>
      <c r="H67" s="14">
        <f t="shared" si="32"/>
        <v>0</v>
      </c>
      <c r="I67" s="14">
        <f t="shared" si="32"/>
        <v>0</v>
      </c>
      <c r="J67" s="14">
        <f t="shared" si="32"/>
        <v>0</v>
      </c>
      <c r="K67" s="14">
        <f t="shared" si="32"/>
        <v>0</v>
      </c>
      <c r="L67" s="14">
        <f t="shared" si="32"/>
        <v>0</v>
      </c>
      <c r="M67" s="14">
        <f t="shared" si="32"/>
        <v>0</v>
      </c>
      <c r="N67" s="14">
        <f t="shared" si="32"/>
        <v>0</v>
      </c>
      <c r="O67" s="14">
        <f t="shared" si="32"/>
        <v>0</v>
      </c>
      <c r="P67" s="14">
        <f t="shared" si="32"/>
        <v>0</v>
      </c>
      <c r="Q67" s="14">
        <f t="shared" si="32"/>
        <v>0</v>
      </c>
      <c r="R67" s="14">
        <f t="shared" si="32"/>
        <v>0</v>
      </c>
      <c r="S67" s="14">
        <f t="shared" si="32"/>
        <v>0</v>
      </c>
      <c r="T67" s="14">
        <f t="shared" si="32"/>
        <v>0</v>
      </c>
      <c r="U67" s="14">
        <f t="shared" si="32"/>
        <v>0</v>
      </c>
      <c r="V67" s="14">
        <f t="shared" si="32"/>
        <v>0</v>
      </c>
      <c r="W67" s="14">
        <f t="shared" si="32"/>
        <v>0</v>
      </c>
      <c r="X67" s="14">
        <f t="shared" si="32"/>
        <v>0</v>
      </c>
      <c r="Y67" s="14">
        <f t="shared" si="32"/>
        <v>0</v>
      </c>
      <c r="Z67" s="14">
        <f t="shared" si="32"/>
        <v>0</v>
      </c>
      <c r="AA67" s="14">
        <f t="shared" si="32"/>
        <v>0</v>
      </c>
      <c r="AB67" s="14">
        <f t="shared" si="32"/>
        <v>0</v>
      </c>
      <c r="AC67" s="14">
        <f t="shared" si="32"/>
        <v>0</v>
      </c>
      <c r="AD67" s="14">
        <f t="shared" si="32"/>
        <v>0</v>
      </c>
      <c r="AE67" s="14">
        <f t="shared" si="32"/>
        <v>0</v>
      </c>
      <c r="AF67" s="14">
        <f t="shared" si="32"/>
        <v>0</v>
      </c>
      <c r="AG67" s="14">
        <f t="shared" si="32"/>
        <v>0</v>
      </c>
      <c r="AH67" s="14">
        <f t="shared" si="32"/>
        <v>0</v>
      </c>
      <c r="AI67" s="14">
        <f t="shared" si="32"/>
        <v>0</v>
      </c>
      <c r="AJ67" s="14">
        <f t="shared" si="32"/>
        <v>0</v>
      </c>
      <c r="AK67" s="14">
        <f t="shared" si="32"/>
        <v>0</v>
      </c>
      <c r="AL67" s="14">
        <f t="shared" si="32"/>
        <v>0</v>
      </c>
      <c r="AM67" s="14">
        <f t="shared" si="32"/>
        <v>0</v>
      </c>
      <c r="AN67" s="14">
        <f t="shared" si="32"/>
        <v>0</v>
      </c>
      <c r="AO67" s="14">
        <f t="shared" si="32"/>
        <v>0</v>
      </c>
      <c r="AP67" s="14">
        <f t="shared" si="32"/>
        <v>0</v>
      </c>
      <c r="AQ67" s="14">
        <f t="shared" si="32"/>
        <v>0</v>
      </c>
      <c r="AR67" s="14">
        <f t="shared" si="32"/>
        <v>0</v>
      </c>
      <c r="AS67" s="14">
        <f t="shared" si="32"/>
        <v>0</v>
      </c>
      <c r="AT67" s="14">
        <f t="shared" si="32"/>
        <v>0</v>
      </c>
      <c r="AU67" s="14">
        <f t="shared" si="32"/>
        <v>0</v>
      </c>
      <c r="AV67" s="14">
        <f t="shared" si="32"/>
        <v>0</v>
      </c>
      <c r="AW67" s="14">
        <f t="shared" si="32"/>
        <v>0</v>
      </c>
      <c r="AX67" s="14">
        <f t="shared" si="32"/>
        <v>0</v>
      </c>
      <c r="AY67" s="14">
        <f t="shared" si="32"/>
        <v>0</v>
      </c>
      <c r="AZ67" s="14">
        <f t="shared" si="32"/>
        <v>0</v>
      </c>
      <c r="BA67" s="14">
        <f t="shared" si="32"/>
        <v>0</v>
      </c>
      <c r="BB67" s="14">
        <f t="shared" si="32"/>
        <v>0</v>
      </c>
      <c r="BC67" s="14">
        <f t="shared" si="32"/>
        <v>0</v>
      </c>
      <c r="BD67" s="14">
        <f t="shared" si="32"/>
        <v>0</v>
      </c>
      <c r="BE67" s="14">
        <f t="shared" si="32"/>
        <v>0</v>
      </c>
      <c r="BF67" s="14">
        <f t="shared" si="32"/>
        <v>0</v>
      </c>
      <c r="BG67" s="14">
        <f t="shared" si="32"/>
        <v>0</v>
      </c>
      <c r="BH67" s="14">
        <f t="shared" si="32"/>
        <v>0</v>
      </c>
      <c r="BI67" s="14">
        <f t="shared" si="32"/>
        <v>0</v>
      </c>
      <c r="BJ67" s="14">
        <f t="shared" si="32"/>
        <v>0</v>
      </c>
      <c r="BK67" s="14">
        <f t="shared" si="32"/>
        <v>0</v>
      </c>
      <c r="BO67" s="27">
        <f t="shared" si="33"/>
        <v>0</v>
      </c>
      <c r="BP67" s="27">
        <f t="shared" si="33"/>
        <v>0</v>
      </c>
      <c r="BQ67" s="27">
        <f t="shared" si="33"/>
        <v>0</v>
      </c>
      <c r="BR67" s="27">
        <f t="shared" si="33"/>
        <v>0</v>
      </c>
      <c r="BS67" s="27">
        <f t="shared" si="33"/>
        <v>0</v>
      </c>
      <c r="BT67" s="27">
        <f t="shared" si="33"/>
        <v>0</v>
      </c>
    </row>
    <row r="68" spans="1:72" hidden="1" outlineLevel="2" x14ac:dyDescent="0.25">
      <c r="A68" s="11"/>
      <c r="C68" s="2"/>
      <c r="D68" s="14">
        <f t="shared" ref="D68:BK69" si="34">-IFERROR(((1-D127/D30)^(360/D$4))-1,0)</f>
        <v>0</v>
      </c>
      <c r="E68" s="14">
        <f t="shared" si="34"/>
        <v>0</v>
      </c>
      <c r="F68" s="14">
        <f t="shared" si="34"/>
        <v>0</v>
      </c>
      <c r="G68" s="14">
        <f t="shared" si="34"/>
        <v>0</v>
      </c>
      <c r="H68" s="14">
        <f t="shared" si="34"/>
        <v>0</v>
      </c>
      <c r="I68" s="14">
        <f t="shared" si="34"/>
        <v>0</v>
      </c>
      <c r="J68" s="14">
        <f t="shared" si="34"/>
        <v>0</v>
      </c>
      <c r="K68" s="14">
        <f t="shared" si="34"/>
        <v>0</v>
      </c>
      <c r="L68" s="14">
        <f t="shared" si="34"/>
        <v>0</v>
      </c>
      <c r="M68" s="14">
        <f t="shared" si="34"/>
        <v>0</v>
      </c>
      <c r="N68" s="14">
        <f t="shared" si="34"/>
        <v>0</v>
      </c>
      <c r="O68" s="14">
        <f t="shared" si="34"/>
        <v>0</v>
      </c>
      <c r="P68" s="14">
        <f t="shared" si="34"/>
        <v>0</v>
      </c>
      <c r="Q68" s="14">
        <f t="shared" si="34"/>
        <v>0</v>
      </c>
      <c r="R68" s="14">
        <f t="shared" si="34"/>
        <v>0</v>
      </c>
      <c r="S68" s="14">
        <f t="shared" si="34"/>
        <v>0</v>
      </c>
      <c r="T68" s="14">
        <f t="shared" si="34"/>
        <v>0</v>
      </c>
      <c r="U68" s="14">
        <f t="shared" si="34"/>
        <v>0</v>
      </c>
      <c r="V68" s="14">
        <f t="shared" si="34"/>
        <v>0</v>
      </c>
      <c r="W68" s="14">
        <f t="shared" si="34"/>
        <v>0</v>
      </c>
      <c r="X68" s="14">
        <f t="shared" si="34"/>
        <v>0</v>
      </c>
      <c r="Y68" s="14">
        <f t="shared" si="34"/>
        <v>0</v>
      </c>
      <c r="Z68" s="14">
        <f t="shared" si="34"/>
        <v>0</v>
      </c>
      <c r="AA68" s="14">
        <f t="shared" si="34"/>
        <v>0</v>
      </c>
      <c r="AB68" s="14">
        <f t="shared" si="34"/>
        <v>0</v>
      </c>
      <c r="AC68" s="14">
        <f t="shared" si="34"/>
        <v>0</v>
      </c>
      <c r="AD68" s="14">
        <f t="shared" si="34"/>
        <v>0</v>
      </c>
      <c r="AE68" s="14">
        <f t="shared" si="34"/>
        <v>0</v>
      </c>
      <c r="AF68" s="14">
        <f t="shared" si="34"/>
        <v>0</v>
      </c>
      <c r="AG68" s="14">
        <f t="shared" si="34"/>
        <v>0</v>
      </c>
      <c r="AH68" s="14">
        <f t="shared" si="34"/>
        <v>0</v>
      </c>
      <c r="AI68" s="14">
        <f t="shared" si="34"/>
        <v>0</v>
      </c>
      <c r="AJ68" s="14">
        <f t="shared" si="34"/>
        <v>0</v>
      </c>
      <c r="AK68" s="14">
        <f t="shared" si="34"/>
        <v>0</v>
      </c>
      <c r="AL68" s="14">
        <f t="shared" si="34"/>
        <v>0</v>
      </c>
      <c r="AM68" s="14">
        <f t="shared" si="34"/>
        <v>0</v>
      </c>
      <c r="AN68" s="14">
        <f t="shared" si="34"/>
        <v>0</v>
      </c>
      <c r="AO68" s="14">
        <f t="shared" si="34"/>
        <v>0</v>
      </c>
      <c r="AP68" s="14">
        <f t="shared" si="34"/>
        <v>0</v>
      </c>
      <c r="AQ68" s="14">
        <f t="shared" si="34"/>
        <v>0</v>
      </c>
      <c r="AR68" s="14">
        <f t="shared" si="34"/>
        <v>0</v>
      </c>
      <c r="AS68" s="14">
        <f t="shared" si="34"/>
        <v>0</v>
      </c>
      <c r="AT68" s="14">
        <f t="shared" si="34"/>
        <v>0</v>
      </c>
      <c r="AU68" s="14">
        <f t="shared" si="34"/>
        <v>0</v>
      </c>
      <c r="AV68" s="14">
        <f t="shared" si="34"/>
        <v>0</v>
      </c>
      <c r="AW68" s="14">
        <f t="shared" si="34"/>
        <v>0</v>
      </c>
      <c r="AX68" s="14">
        <f t="shared" si="34"/>
        <v>0</v>
      </c>
      <c r="AY68" s="14">
        <f t="shared" si="34"/>
        <v>0</v>
      </c>
      <c r="AZ68" s="14">
        <f t="shared" si="34"/>
        <v>0</v>
      </c>
      <c r="BA68" s="14">
        <f t="shared" si="34"/>
        <v>0</v>
      </c>
      <c r="BB68" s="14">
        <f t="shared" si="34"/>
        <v>0</v>
      </c>
      <c r="BC68" s="14">
        <f t="shared" si="34"/>
        <v>0</v>
      </c>
      <c r="BD68" s="14">
        <f t="shared" si="34"/>
        <v>0</v>
      </c>
      <c r="BE68" s="14">
        <f t="shared" si="34"/>
        <v>0</v>
      </c>
      <c r="BF68" s="14">
        <f t="shared" si="34"/>
        <v>0</v>
      </c>
      <c r="BG68" s="14">
        <f t="shared" si="34"/>
        <v>0</v>
      </c>
      <c r="BH68" s="14">
        <f t="shared" si="34"/>
        <v>0</v>
      </c>
      <c r="BI68" s="14">
        <f t="shared" si="34"/>
        <v>0</v>
      </c>
      <c r="BJ68" s="14">
        <f t="shared" si="34"/>
        <v>0</v>
      </c>
      <c r="BK68" s="14">
        <f t="shared" si="34"/>
        <v>0</v>
      </c>
      <c r="BO68" s="27">
        <f t="shared" si="33"/>
        <v>0</v>
      </c>
      <c r="BP68" s="27">
        <f t="shared" si="33"/>
        <v>0</v>
      </c>
      <c r="BQ68" s="27">
        <f t="shared" si="33"/>
        <v>0</v>
      </c>
      <c r="BR68" s="27">
        <f t="shared" si="33"/>
        <v>0</v>
      </c>
      <c r="BS68" s="27">
        <f t="shared" si="33"/>
        <v>0</v>
      </c>
      <c r="BT68" s="27">
        <f t="shared" si="33"/>
        <v>0</v>
      </c>
    </row>
    <row r="69" spans="1:72" hidden="1" outlineLevel="2" x14ac:dyDescent="0.25">
      <c r="A69" s="11"/>
      <c r="C69" s="2"/>
      <c r="D69" s="14">
        <f t="shared" si="34"/>
        <v>0</v>
      </c>
      <c r="E69" s="14">
        <f t="shared" si="34"/>
        <v>0</v>
      </c>
      <c r="F69" s="14">
        <f t="shared" si="34"/>
        <v>0</v>
      </c>
      <c r="G69" s="14">
        <f t="shared" si="34"/>
        <v>0</v>
      </c>
      <c r="H69" s="14">
        <f t="shared" si="34"/>
        <v>0</v>
      </c>
      <c r="I69" s="14">
        <f t="shared" si="34"/>
        <v>0</v>
      </c>
      <c r="J69" s="14">
        <f t="shared" si="34"/>
        <v>0</v>
      </c>
      <c r="K69" s="14">
        <f t="shared" si="34"/>
        <v>0</v>
      </c>
      <c r="L69" s="14">
        <f t="shared" si="34"/>
        <v>0</v>
      </c>
      <c r="M69" s="14">
        <f t="shared" si="34"/>
        <v>0</v>
      </c>
      <c r="N69" s="14">
        <f t="shared" si="34"/>
        <v>0</v>
      </c>
      <c r="O69" s="14">
        <f t="shared" si="34"/>
        <v>0</v>
      </c>
      <c r="P69" s="14">
        <f t="shared" si="34"/>
        <v>0</v>
      </c>
      <c r="Q69" s="14">
        <f t="shared" si="34"/>
        <v>0</v>
      </c>
      <c r="R69" s="14">
        <f t="shared" si="34"/>
        <v>0</v>
      </c>
      <c r="S69" s="14">
        <f t="shared" si="34"/>
        <v>0</v>
      </c>
      <c r="T69" s="14">
        <f t="shared" si="34"/>
        <v>0</v>
      </c>
      <c r="U69" s="14">
        <f t="shared" si="34"/>
        <v>0</v>
      </c>
      <c r="V69" s="14">
        <f t="shared" si="34"/>
        <v>0</v>
      </c>
      <c r="W69" s="14">
        <f t="shared" si="34"/>
        <v>0</v>
      </c>
      <c r="X69" s="14">
        <f t="shared" si="34"/>
        <v>0</v>
      </c>
      <c r="Y69" s="14">
        <f t="shared" si="34"/>
        <v>0</v>
      </c>
      <c r="Z69" s="14">
        <f t="shared" si="34"/>
        <v>0</v>
      </c>
      <c r="AA69" s="14">
        <f t="shared" si="34"/>
        <v>0</v>
      </c>
      <c r="AB69" s="14">
        <f t="shared" si="34"/>
        <v>0</v>
      </c>
      <c r="AC69" s="14">
        <f t="shared" si="34"/>
        <v>0</v>
      </c>
      <c r="AD69" s="14">
        <f t="shared" si="34"/>
        <v>0</v>
      </c>
      <c r="AE69" s="14">
        <f t="shared" si="34"/>
        <v>0</v>
      </c>
      <c r="AF69" s="14">
        <f t="shared" si="34"/>
        <v>0</v>
      </c>
      <c r="AG69" s="14">
        <f t="shared" si="34"/>
        <v>0</v>
      </c>
      <c r="AH69" s="14">
        <f t="shared" si="34"/>
        <v>0</v>
      </c>
      <c r="AI69" s="14">
        <f t="shared" si="34"/>
        <v>0</v>
      </c>
      <c r="AJ69" s="14">
        <f t="shared" si="34"/>
        <v>0</v>
      </c>
      <c r="AK69" s="14">
        <f t="shared" si="34"/>
        <v>0</v>
      </c>
      <c r="AL69" s="14">
        <f t="shared" si="34"/>
        <v>0</v>
      </c>
      <c r="AM69" s="14">
        <f t="shared" si="34"/>
        <v>0</v>
      </c>
      <c r="AN69" s="14">
        <f t="shared" si="34"/>
        <v>0</v>
      </c>
      <c r="AO69" s="14">
        <f t="shared" si="34"/>
        <v>0</v>
      </c>
      <c r="AP69" s="14">
        <f t="shared" si="34"/>
        <v>0</v>
      </c>
      <c r="AQ69" s="14">
        <f t="shared" si="34"/>
        <v>0</v>
      </c>
      <c r="AR69" s="14">
        <f t="shared" si="34"/>
        <v>0</v>
      </c>
      <c r="AS69" s="14">
        <f t="shared" si="34"/>
        <v>0</v>
      </c>
      <c r="AT69" s="14">
        <f t="shared" si="34"/>
        <v>0</v>
      </c>
      <c r="AU69" s="14">
        <f t="shared" si="34"/>
        <v>0</v>
      </c>
      <c r="AV69" s="14">
        <f t="shared" si="34"/>
        <v>0</v>
      </c>
      <c r="AW69" s="14">
        <f t="shared" si="34"/>
        <v>0</v>
      </c>
      <c r="AX69" s="14">
        <f t="shared" si="34"/>
        <v>0</v>
      </c>
      <c r="AY69" s="14">
        <f t="shared" si="34"/>
        <v>0</v>
      </c>
      <c r="AZ69" s="14">
        <f t="shared" si="34"/>
        <v>0</v>
      </c>
      <c r="BA69" s="14">
        <f t="shared" si="34"/>
        <v>0</v>
      </c>
      <c r="BB69" s="14">
        <f t="shared" si="34"/>
        <v>0</v>
      </c>
      <c r="BC69" s="14">
        <f t="shared" si="34"/>
        <v>0</v>
      </c>
      <c r="BD69" s="14">
        <f t="shared" si="34"/>
        <v>0</v>
      </c>
      <c r="BE69" s="14">
        <f t="shared" si="34"/>
        <v>0</v>
      </c>
      <c r="BF69" s="14">
        <f t="shared" si="34"/>
        <v>0</v>
      </c>
      <c r="BG69" s="14">
        <f t="shared" si="34"/>
        <v>0</v>
      </c>
      <c r="BH69" s="14">
        <f t="shared" si="34"/>
        <v>0</v>
      </c>
      <c r="BI69" s="14">
        <f t="shared" si="34"/>
        <v>0</v>
      </c>
      <c r="BJ69" s="14">
        <f t="shared" si="34"/>
        <v>0</v>
      </c>
      <c r="BK69" s="14">
        <f t="shared" si="34"/>
        <v>0</v>
      </c>
      <c r="BO69" s="27">
        <f t="shared" si="33"/>
        <v>0</v>
      </c>
      <c r="BP69" s="27">
        <f t="shared" si="33"/>
        <v>0</v>
      </c>
      <c r="BQ69" s="27">
        <f t="shared" si="33"/>
        <v>0</v>
      </c>
      <c r="BR69" s="27">
        <f t="shared" si="33"/>
        <v>0</v>
      </c>
      <c r="BS69" s="27">
        <f t="shared" si="33"/>
        <v>0</v>
      </c>
      <c r="BT69" s="27">
        <f t="shared" si="33"/>
        <v>0</v>
      </c>
    </row>
    <row r="70" spans="1:72" hidden="1" outlineLevel="2" x14ac:dyDescent="0.25">
      <c r="A70" s="11"/>
      <c r="C70" s="2"/>
      <c r="D70" s="14">
        <f t="shared" ref="D70:BK74" si="35">-IFERROR(((1-D127/D32)^(360/D$4))-1,0)</f>
        <v>0</v>
      </c>
      <c r="E70" s="14">
        <f t="shared" si="35"/>
        <v>0</v>
      </c>
      <c r="F70" s="14">
        <f t="shared" si="35"/>
        <v>0</v>
      </c>
      <c r="G70" s="14">
        <f t="shared" si="35"/>
        <v>0</v>
      </c>
      <c r="H70" s="14">
        <f t="shared" si="35"/>
        <v>0</v>
      </c>
      <c r="I70" s="14">
        <f t="shared" si="35"/>
        <v>0</v>
      </c>
      <c r="J70" s="14">
        <f t="shared" si="35"/>
        <v>0</v>
      </c>
      <c r="K70" s="14">
        <f t="shared" si="35"/>
        <v>0</v>
      </c>
      <c r="L70" s="14">
        <f t="shared" si="35"/>
        <v>0</v>
      </c>
      <c r="M70" s="14">
        <f t="shared" si="35"/>
        <v>0</v>
      </c>
      <c r="N70" s="14">
        <f t="shared" si="35"/>
        <v>0</v>
      </c>
      <c r="O70" s="14">
        <f t="shared" si="35"/>
        <v>0</v>
      </c>
      <c r="P70" s="14">
        <f t="shared" si="35"/>
        <v>0</v>
      </c>
      <c r="Q70" s="14">
        <f t="shared" si="35"/>
        <v>0</v>
      </c>
      <c r="R70" s="14">
        <f t="shared" si="35"/>
        <v>0</v>
      </c>
      <c r="S70" s="14">
        <f t="shared" si="35"/>
        <v>0</v>
      </c>
      <c r="T70" s="14">
        <f t="shared" si="35"/>
        <v>0</v>
      </c>
      <c r="U70" s="14">
        <f t="shared" si="35"/>
        <v>0</v>
      </c>
      <c r="V70" s="14">
        <f t="shared" si="35"/>
        <v>0</v>
      </c>
      <c r="W70" s="14">
        <f t="shared" si="35"/>
        <v>0</v>
      </c>
      <c r="X70" s="14">
        <f t="shared" si="35"/>
        <v>0</v>
      </c>
      <c r="Y70" s="14">
        <f t="shared" si="35"/>
        <v>0</v>
      </c>
      <c r="Z70" s="14">
        <f t="shared" si="35"/>
        <v>0</v>
      </c>
      <c r="AA70" s="14">
        <f t="shared" si="35"/>
        <v>0</v>
      </c>
      <c r="AB70" s="14">
        <f t="shared" si="35"/>
        <v>0</v>
      </c>
      <c r="AC70" s="14">
        <f t="shared" si="35"/>
        <v>0</v>
      </c>
      <c r="AD70" s="14">
        <f t="shared" si="35"/>
        <v>0</v>
      </c>
      <c r="AE70" s="14">
        <f t="shared" si="35"/>
        <v>0</v>
      </c>
      <c r="AF70" s="14">
        <f t="shared" si="35"/>
        <v>0</v>
      </c>
      <c r="AG70" s="14">
        <f t="shared" si="35"/>
        <v>0</v>
      </c>
      <c r="AH70" s="14">
        <f t="shared" si="35"/>
        <v>0</v>
      </c>
      <c r="AI70" s="14">
        <f t="shared" si="35"/>
        <v>0</v>
      </c>
      <c r="AJ70" s="14">
        <f t="shared" si="35"/>
        <v>0</v>
      </c>
      <c r="AK70" s="14">
        <f t="shared" si="35"/>
        <v>0</v>
      </c>
      <c r="AL70" s="14">
        <f t="shared" si="35"/>
        <v>0</v>
      </c>
      <c r="AM70" s="14">
        <f t="shared" si="35"/>
        <v>0</v>
      </c>
      <c r="AN70" s="14">
        <f t="shared" si="35"/>
        <v>0</v>
      </c>
      <c r="AO70" s="14">
        <f t="shared" si="35"/>
        <v>0</v>
      </c>
      <c r="AP70" s="14">
        <f t="shared" si="35"/>
        <v>0</v>
      </c>
      <c r="AQ70" s="14">
        <f t="shared" si="35"/>
        <v>0</v>
      </c>
      <c r="AR70" s="14">
        <f t="shared" si="35"/>
        <v>0</v>
      </c>
      <c r="AS70" s="14">
        <f t="shared" si="35"/>
        <v>0</v>
      </c>
      <c r="AT70" s="14">
        <f t="shared" si="35"/>
        <v>0</v>
      </c>
      <c r="AU70" s="14">
        <f t="shared" si="35"/>
        <v>0</v>
      </c>
      <c r="AV70" s="14">
        <f t="shared" si="35"/>
        <v>0</v>
      </c>
      <c r="AW70" s="14">
        <f t="shared" si="35"/>
        <v>0</v>
      </c>
      <c r="AX70" s="14">
        <f t="shared" si="35"/>
        <v>0</v>
      </c>
      <c r="AY70" s="14">
        <f t="shared" si="35"/>
        <v>0</v>
      </c>
      <c r="AZ70" s="14">
        <f t="shared" si="35"/>
        <v>0</v>
      </c>
      <c r="BA70" s="14">
        <f t="shared" si="35"/>
        <v>0</v>
      </c>
      <c r="BB70" s="14">
        <f t="shared" si="35"/>
        <v>0</v>
      </c>
      <c r="BC70" s="14">
        <f t="shared" si="35"/>
        <v>0</v>
      </c>
      <c r="BD70" s="14">
        <f t="shared" si="35"/>
        <v>0</v>
      </c>
      <c r="BE70" s="14">
        <f t="shared" si="35"/>
        <v>0</v>
      </c>
      <c r="BF70" s="14">
        <f t="shared" si="35"/>
        <v>0</v>
      </c>
      <c r="BG70" s="14">
        <f t="shared" si="35"/>
        <v>0</v>
      </c>
      <c r="BH70" s="14">
        <f t="shared" si="35"/>
        <v>0</v>
      </c>
      <c r="BI70" s="14">
        <f t="shared" si="35"/>
        <v>0</v>
      </c>
      <c r="BJ70" s="14">
        <f t="shared" si="35"/>
        <v>0</v>
      </c>
      <c r="BK70" s="14">
        <f t="shared" si="35"/>
        <v>0</v>
      </c>
      <c r="BO70" s="27">
        <f t="shared" si="33"/>
        <v>0</v>
      </c>
      <c r="BP70" s="27">
        <f t="shared" si="33"/>
        <v>0</v>
      </c>
      <c r="BQ70" s="27">
        <f t="shared" si="33"/>
        <v>0</v>
      </c>
      <c r="BR70" s="27">
        <f t="shared" si="33"/>
        <v>0</v>
      </c>
      <c r="BS70" s="27">
        <f t="shared" si="33"/>
        <v>0</v>
      </c>
      <c r="BT70" s="27">
        <f t="shared" si="33"/>
        <v>0</v>
      </c>
    </row>
    <row r="71" spans="1:72" hidden="1" outlineLevel="2" x14ac:dyDescent="0.25">
      <c r="A71" s="11"/>
      <c r="C71" s="2"/>
      <c r="D71" s="14">
        <f t="shared" si="35"/>
        <v>0</v>
      </c>
      <c r="E71" s="14">
        <f t="shared" si="35"/>
        <v>0</v>
      </c>
      <c r="F71" s="14">
        <f t="shared" si="35"/>
        <v>0</v>
      </c>
      <c r="G71" s="14">
        <f t="shared" si="35"/>
        <v>0</v>
      </c>
      <c r="H71" s="14">
        <f t="shared" si="35"/>
        <v>0</v>
      </c>
      <c r="I71" s="14">
        <f t="shared" si="35"/>
        <v>0</v>
      </c>
      <c r="J71" s="14">
        <f t="shared" si="35"/>
        <v>0</v>
      </c>
      <c r="K71" s="14">
        <f t="shared" si="35"/>
        <v>0</v>
      </c>
      <c r="L71" s="14">
        <f t="shared" si="35"/>
        <v>0</v>
      </c>
      <c r="M71" s="14">
        <f t="shared" si="35"/>
        <v>0</v>
      </c>
      <c r="N71" s="14">
        <f t="shared" si="35"/>
        <v>0</v>
      </c>
      <c r="O71" s="14">
        <f t="shared" si="35"/>
        <v>0</v>
      </c>
      <c r="P71" s="14">
        <f t="shared" si="35"/>
        <v>0</v>
      </c>
      <c r="Q71" s="14">
        <f t="shared" si="35"/>
        <v>0</v>
      </c>
      <c r="R71" s="14">
        <f t="shared" si="35"/>
        <v>0</v>
      </c>
      <c r="S71" s="14">
        <f t="shared" si="35"/>
        <v>0</v>
      </c>
      <c r="T71" s="14">
        <f t="shared" si="35"/>
        <v>0</v>
      </c>
      <c r="U71" s="14">
        <f t="shared" si="35"/>
        <v>0</v>
      </c>
      <c r="V71" s="14">
        <f t="shared" si="35"/>
        <v>0</v>
      </c>
      <c r="W71" s="14">
        <f t="shared" si="35"/>
        <v>0</v>
      </c>
      <c r="X71" s="14">
        <f t="shared" si="35"/>
        <v>0</v>
      </c>
      <c r="Y71" s="14">
        <f t="shared" si="35"/>
        <v>0</v>
      </c>
      <c r="Z71" s="14">
        <f t="shared" si="35"/>
        <v>0</v>
      </c>
      <c r="AA71" s="14">
        <f t="shared" si="35"/>
        <v>0</v>
      </c>
      <c r="AB71" s="14">
        <f t="shared" si="35"/>
        <v>0</v>
      </c>
      <c r="AC71" s="14">
        <f t="shared" si="35"/>
        <v>0</v>
      </c>
      <c r="AD71" s="14">
        <f t="shared" si="35"/>
        <v>0</v>
      </c>
      <c r="AE71" s="14">
        <f t="shared" si="35"/>
        <v>0</v>
      </c>
      <c r="AF71" s="14">
        <f t="shared" si="35"/>
        <v>0</v>
      </c>
      <c r="AG71" s="14">
        <f t="shared" si="35"/>
        <v>0</v>
      </c>
      <c r="AH71" s="14">
        <f t="shared" si="35"/>
        <v>0</v>
      </c>
      <c r="AI71" s="14">
        <f t="shared" si="35"/>
        <v>0</v>
      </c>
      <c r="AJ71" s="14">
        <f t="shared" si="35"/>
        <v>0</v>
      </c>
      <c r="AK71" s="14">
        <f t="shared" si="35"/>
        <v>0</v>
      </c>
      <c r="AL71" s="14">
        <f t="shared" si="35"/>
        <v>0</v>
      </c>
      <c r="AM71" s="14">
        <f t="shared" si="35"/>
        <v>0</v>
      </c>
      <c r="AN71" s="14">
        <f t="shared" si="35"/>
        <v>0</v>
      </c>
      <c r="AO71" s="14">
        <f t="shared" si="35"/>
        <v>0</v>
      </c>
      <c r="AP71" s="14">
        <f t="shared" si="35"/>
        <v>0</v>
      </c>
      <c r="AQ71" s="14">
        <f t="shared" si="35"/>
        <v>0</v>
      </c>
      <c r="AR71" s="14">
        <f t="shared" si="35"/>
        <v>0</v>
      </c>
      <c r="AS71" s="14">
        <f t="shared" si="35"/>
        <v>0</v>
      </c>
      <c r="AT71" s="14">
        <f t="shared" si="35"/>
        <v>0</v>
      </c>
      <c r="AU71" s="14">
        <f t="shared" si="35"/>
        <v>0</v>
      </c>
      <c r="AV71" s="14">
        <f t="shared" si="35"/>
        <v>0</v>
      </c>
      <c r="AW71" s="14">
        <f t="shared" si="35"/>
        <v>0</v>
      </c>
      <c r="AX71" s="14">
        <f t="shared" si="35"/>
        <v>0</v>
      </c>
      <c r="AY71" s="14">
        <f t="shared" si="35"/>
        <v>0</v>
      </c>
      <c r="AZ71" s="14">
        <f t="shared" si="35"/>
        <v>0</v>
      </c>
      <c r="BA71" s="14">
        <f t="shared" si="35"/>
        <v>0</v>
      </c>
      <c r="BB71" s="14">
        <f t="shared" si="35"/>
        <v>0</v>
      </c>
      <c r="BC71" s="14">
        <f t="shared" si="35"/>
        <v>0</v>
      </c>
      <c r="BD71" s="14">
        <f t="shared" si="35"/>
        <v>0</v>
      </c>
      <c r="BE71" s="14">
        <f t="shared" si="35"/>
        <v>0</v>
      </c>
      <c r="BF71" s="14">
        <f t="shared" si="35"/>
        <v>0</v>
      </c>
      <c r="BG71" s="14">
        <f t="shared" si="35"/>
        <v>0</v>
      </c>
      <c r="BH71" s="14">
        <f t="shared" si="35"/>
        <v>0</v>
      </c>
      <c r="BI71" s="14">
        <f t="shared" si="35"/>
        <v>0</v>
      </c>
      <c r="BJ71" s="14">
        <f t="shared" si="35"/>
        <v>0</v>
      </c>
      <c r="BK71" s="14">
        <f t="shared" si="35"/>
        <v>0</v>
      </c>
      <c r="BO71" s="27">
        <f t="shared" si="33"/>
        <v>0</v>
      </c>
      <c r="BP71" s="27">
        <f t="shared" si="33"/>
        <v>0</v>
      </c>
      <c r="BQ71" s="27">
        <f t="shared" si="33"/>
        <v>0</v>
      </c>
      <c r="BR71" s="27">
        <f t="shared" si="33"/>
        <v>0</v>
      </c>
      <c r="BS71" s="27">
        <f t="shared" si="33"/>
        <v>0</v>
      </c>
      <c r="BT71" s="27">
        <f t="shared" si="33"/>
        <v>0</v>
      </c>
    </row>
    <row r="72" spans="1:72" hidden="1" outlineLevel="2" x14ac:dyDescent="0.25">
      <c r="A72" s="11"/>
      <c r="C72" s="2"/>
      <c r="D72" s="14">
        <f t="shared" si="35"/>
        <v>0</v>
      </c>
      <c r="E72" s="14">
        <f t="shared" si="35"/>
        <v>0</v>
      </c>
      <c r="F72" s="14">
        <f t="shared" si="35"/>
        <v>0</v>
      </c>
      <c r="G72" s="14">
        <f t="shared" si="35"/>
        <v>0</v>
      </c>
      <c r="H72" s="14">
        <f t="shared" si="35"/>
        <v>0</v>
      </c>
      <c r="I72" s="14">
        <f t="shared" si="35"/>
        <v>0</v>
      </c>
      <c r="J72" s="14">
        <f t="shared" si="35"/>
        <v>0</v>
      </c>
      <c r="K72" s="14">
        <f t="shared" si="35"/>
        <v>0</v>
      </c>
      <c r="L72" s="14">
        <f t="shared" si="35"/>
        <v>0</v>
      </c>
      <c r="M72" s="14">
        <f t="shared" si="35"/>
        <v>0</v>
      </c>
      <c r="N72" s="14">
        <f t="shared" si="35"/>
        <v>0</v>
      </c>
      <c r="O72" s="14">
        <f t="shared" si="35"/>
        <v>0</v>
      </c>
      <c r="P72" s="14">
        <f t="shared" si="35"/>
        <v>0</v>
      </c>
      <c r="Q72" s="14">
        <f t="shared" si="35"/>
        <v>0</v>
      </c>
      <c r="R72" s="14">
        <f t="shared" si="35"/>
        <v>0</v>
      </c>
      <c r="S72" s="14">
        <f t="shared" si="35"/>
        <v>0</v>
      </c>
      <c r="T72" s="14">
        <f t="shared" si="35"/>
        <v>0</v>
      </c>
      <c r="U72" s="14">
        <f t="shared" si="35"/>
        <v>0</v>
      </c>
      <c r="V72" s="14">
        <f t="shared" si="35"/>
        <v>0</v>
      </c>
      <c r="W72" s="14">
        <f t="shared" si="35"/>
        <v>0</v>
      </c>
      <c r="X72" s="14">
        <f t="shared" si="35"/>
        <v>0</v>
      </c>
      <c r="Y72" s="14">
        <f t="shared" si="35"/>
        <v>0</v>
      </c>
      <c r="Z72" s="14">
        <f t="shared" si="35"/>
        <v>0</v>
      </c>
      <c r="AA72" s="14">
        <f t="shared" si="35"/>
        <v>0</v>
      </c>
      <c r="AB72" s="14">
        <f t="shared" si="35"/>
        <v>0</v>
      </c>
      <c r="AC72" s="14">
        <f t="shared" si="35"/>
        <v>0</v>
      </c>
      <c r="AD72" s="14">
        <f t="shared" si="35"/>
        <v>0</v>
      </c>
      <c r="AE72" s="14">
        <f t="shared" si="35"/>
        <v>0</v>
      </c>
      <c r="AF72" s="14">
        <f t="shared" si="35"/>
        <v>0</v>
      </c>
      <c r="AG72" s="14">
        <f t="shared" si="35"/>
        <v>0</v>
      </c>
      <c r="AH72" s="14">
        <f t="shared" si="35"/>
        <v>0</v>
      </c>
      <c r="AI72" s="14">
        <f t="shared" si="35"/>
        <v>0</v>
      </c>
      <c r="AJ72" s="14">
        <f t="shared" si="35"/>
        <v>0</v>
      </c>
      <c r="AK72" s="14">
        <f t="shared" si="35"/>
        <v>0</v>
      </c>
      <c r="AL72" s="14">
        <f t="shared" si="35"/>
        <v>0</v>
      </c>
      <c r="AM72" s="14">
        <f t="shared" si="35"/>
        <v>0</v>
      </c>
      <c r="AN72" s="14">
        <f t="shared" si="35"/>
        <v>0</v>
      </c>
      <c r="AO72" s="14">
        <f t="shared" si="35"/>
        <v>0</v>
      </c>
      <c r="AP72" s="14">
        <f t="shared" si="35"/>
        <v>0</v>
      </c>
      <c r="AQ72" s="14">
        <f t="shared" si="35"/>
        <v>0</v>
      </c>
      <c r="AR72" s="14">
        <f t="shared" si="35"/>
        <v>0</v>
      </c>
      <c r="AS72" s="14">
        <f t="shared" si="35"/>
        <v>0</v>
      </c>
      <c r="AT72" s="14">
        <f t="shared" si="35"/>
        <v>0</v>
      </c>
      <c r="AU72" s="14">
        <f t="shared" si="35"/>
        <v>0</v>
      </c>
      <c r="AV72" s="14">
        <f t="shared" si="35"/>
        <v>0</v>
      </c>
      <c r="AW72" s="14">
        <f t="shared" si="35"/>
        <v>0</v>
      </c>
      <c r="AX72" s="14">
        <f t="shared" si="35"/>
        <v>0</v>
      </c>
      <c r="AY72" s="14">
        <f t="shared" si="35"/>
        <v>0</v>
      </c>
      <c r="AZ72" s="14">
        <f t="shared" si="35"/>
        <v>0</v>
      </c>
      <c r="BA72" s="14">
        <f t="shared" si="35"/>
        <v>0</v>
      </c>
      <c r="BB72" s="14">
        <f t="shared" si="35"/>
        <v>0</v>
      </c>
      <c r="BC72" s="14">
        <f t="shared" si="35"/>
        <v>0</v>
      </c>
      <c r="BD72" s="14">
        <f t="shared" si="35"/>
        <v>0</v>
      </c>
      <c r="BE72" s="14">
        <f t="shared" si="35"/>
        <v>0</v>
      </c>
      <c r="BF72" s="14">
        <f t="shared" si="35"/>
        <v>0</v>
      </c>
      <c r="BG72" s="14">
        <f t="shared" si="35"/>
        <v>0</v>
      </c>
      <c r="BH72" s="14">
        <f t="shared" si="35"/>
        <v>0</v>
      </c>
      <c r="BI72" s="14">
        <f t="shared" si="35"/>
        <v>0</v>
      </c>
      <c r="BJ72" s="14">
        <f t="shared" si="35"/>
        <v>0</v>
      </c>
      <c r="BK72" s="14">
        <f t="shared" si="35"/>
        <v>0</v>
      </c>
      <c r="BO72" s="27">
        <f t="shared" si="33"/>
        <v>0</v>
      </c>
      <c r="BP72" s="27">
        <f t="shared" si="33"/>
        <v>0</v>
      </c>
      <c r="BQ72" s="27">
        <f t="shared" si="33"/>
        <v>0</v>
      </c>
      <c r="BR72" s="27">
        <f t="shared" si="33"/>
        <v>0</v>
      </c>
      <c r="BS72" s="27">
        <f t="shared" si="33"/>
        <v>0</v>
      </c>
      <c r="BT72" s="27">
        <f t="shared" si="33"/>
        <v>0</v>
      </c>
    </row>
    <row r="73" spans="1:72" hidden="1" outlineLevel="1" x14ac:dyDescent="0.25">
      <c r="A73" s="11"/>
      <c r="C73" s="51"/>
      <c r="D73" s="14">
        <f t="shared" si="35"/>
        <v>0</v>
      </c>
      <c r="E73" s="14">
        <f t="shared" si="35"/>
        <v>0</v>
      </c>
      <c r="F73" s="14">
        <f t="shared" si="35"/>
        <v>0</v>
      </c>
      <c r="G73" s="14">
        <f t="shared" si="35"/>
        <v>0</v>
      </c>
      <c r="H73" s="14">
        <f t="shared" si="35"/>
        <v>0</v>
      </c>
      <c r="I73" s="14">
        <f t="shared" si="35"/>
        <v>0</v>
      </c>
      <c r="J73" s="14">
        <f t="shared" si="35"/>
        <v>0</v>
      </c>
      <c r="K73" s="14">
        <f t="shared" si="35"/>
        <v>0</v>
      </c>
      <c r="L73" s="14">
        <f t="shared" si="35"/>
        <v>0</v>
      </c>
      <c r="M73" s="14">
        <f t="shared" si="35"/>
        <v>0</v>
      </c>
      <c r="N73" s="14">
        <f t="shared" si="35"/>
        <v>0</v>
      </c>
      <c r="O73" s="14">
        <f t="shared" si="35"/>
        <v>0</v>
      </c>
      <c r="P73" s="14">
        <f t="shared" si="35"/>
        <v>0</v>
      </c>
      <c r="Q73" s="14">
        <f t="shared" si="35"/>
        <v>0</v>
      </c>
      <c r="R73" s="14">
        <f t="shared" si="35"/>
        <v>0</v>
      </c>
      <c r="S73" s="14">
        <f t="shared" si="35"/>
        <v>0</v>
      </c>
      <c r="T73" s="14">
        <f t="shared" si="35"/>
        <v>0</v>
      </c>
      <c r="U73" s="14">
        <f t="shared" si="35"/>
        <v>0</v>
      </c>
      <c r="V73" s="14">
        <f t="shared" si="35"/>
        <v>0</v>
      </c>
      <c r="W73" s="14">
        <f t="shared" si="35"/>
        <v>0</v>
      </c>
      <c r="X73" s="14">
        <f t="shared" si="35"/>
        <v>0</v>
      </c>
      <c r="Y73" s="14">
        <f t="shared" si="35"/>
        <v>0</v>
      </c>
      <c r="Z73" s="14">
        <f t="shared" si="35"/>
        <v>0</v>
      </c>
      <c r="AA73" s="14">
        <f t="shared" si="35"/>
        <v>0</v>
      </c>
      <c r="AB73" s="14">
        <f t="shared" si="35"/>
        <v>0</v>
      </c>
      <c r="AC73" s="14">
        <f t="shared" si="35"/>
        <v>0</v>
      </c>
      <c r="AD73" s="14">
        <f t="shared" si="35"/>
        <v>0</v>
      </c>
      <c r="AE73" s="14">
        <f t="shared" si="35"/>
        <v>0</v>
      </c>
      <c r="AF73" s="14">
        <f t="shared" si="35"/>
        <v>0</v>
      </c>
      <c r="AG73" s="14">
        <f t="shared" si="35"/>
        <v>0</v>
      </c>
      <c r="AH73" s="14">
        <f t="shared" si="35"/>
        <v>0</v>
      </c>
      <c r="AI73" s="14">
        <f t="shared" si="35"/>
        <v>0</v>
      </c>
      <c r="AJ73" s="14">
        <f t="shared" si="35"/>
        <v>0</v>
      </c>
      <c r="AK73" s="14">
        <f t="shared" si="35"/>
        <v>0</v>
      </c>
      <c r="AL73" s="14">
        <f t="shared" si="35"/>
        <v>0</v>
      </c>
      <c r="AM73" s="14">
        <f t="shared" si="35"/>
        <v>0</v>
      </c>
      <c r="AN73" s="14">
        <f t="shared" si="35"/>
        <v>0</v>
      </c>
      <c r="AO73" s="14">
        <f t="shared" si="35"/>
        <v>0</v>
      </c>
      <c r="AP73" s="14">
        <f t="shared" si="35"/>
        <v>0</v>
      </c>
      <c r="AQ73" s="14">
        <f t="shared" si="35"/>
        <v>0</v>
      </c>
      <c r="AR73" s="14">
        <f t="shared" si="35"/>
        <v>0</v>
      </c>
      <c r="AS73" s="14">
        <f t="shared" si="35"/>
        <v>0</v>
      </c>
      <c r="AT73" s="14">
        <f t="shared" si="35"/>
        <v>0</v>
      </c>
      <c r="AU73" s="14">
        <f t="shared" si="35"/>
        <v>0</v>
      </c>
      <c r="AV73" s="14">
        <f t="shared" si="35"/>
        <v>0</v>
      </c>
      <c r="AW73" s="14">
        <f t="shared" si="35"/>
        <v>0</v>
      </c>
      <c r="AX73" s="14">
        <f t="shared" si="35"/>
        <v>0</v>
      </c>
      <c r="AY73" s="14">
        <f t="shared" si="35"/>
        <v>0</v>
      </c>
      <c r="AZ73" s="14">
        <f t="shared" si="35"/>
        <v>0</v>
      </c>
      <c r="BA73" s="14">
        <f t="shared" si="35"/>
        <v>0</v>
      </c>
      <c r="BB73" s="14">
        <f t="shared" si="35"/>
        <v>0</v>
      </c>
      <c r="BC73" s="14">
        <f t="shared" si="35"/>
        <v>0</v>
      </c>
      <c r="BD73" s="14">
        <f t="shared" si="35"/>
        <v>0</v>
      </c>
      <c r="BE73" s="14">
        <f t="shared" si="35"/>
        <v>0</v>
      </c>
      <c r="BF73" s="14">
        <f t="shared" si="35"/>
        <v>0</v>
      </c>
      <c r="BG73" s="14">
        <f t="shared" si="35"/>
        <v>0</v>
      </c>
      <c r="BH73" s="14">
        <f t="shared" si="35"/>
        <v>0</v>
      </c>
      <c r="BI73" s="14">
        <f t="shared" si="35"/>
        <v>0</v>
      </c>
      <c r="BJ73" s="14">
        <f t="shared" si="35"/>
        <v>0</v>
      </c>
      <c r="BK73" s="14">
        <f t="shared" si="35"/>
        <v>0</v>
      </c>
      <c r="BO73" s="27">
        <f t="shared" si="33"/>
        <v>0</v>
      </c>
      <c r="BP73" s="27">
        <f t="shared" si="33"/>
        <v>0</v>
      </c>
      <c r="BQ73" s="27">
        <f t="shared" si="33"/>
        <v>0</v>
      </c>
      <c r="BR73" s="27">
        <f t="shared" si="33"/>
        <v>0</v>
      </c>
      <c r="BS73" s="27">
        <f t="shared" si="33"/>
        <v>0</v>
      </c>
      <c r="BT73" s="27">
        <f t="shared" si="33"/>
        <v>0</v>
      </c>
    </row>
    <row r="74" spans="1:72" hidden="1" outlineLevel="1" x14ac:dyDescent="0.25">
      <c r="A74" s="11"/>
      <c r="C74" s="51"/>
      <c r="D74" s="14">
        <f t="shared" si="35"/>
        <v>0</v>
      </c>
      <c r="E74" s="14">
        <f t="shared" si="35"/>
        <v>0</v>
      </c>
      <c r="F74" s="14">
        <f t="shared" si="35"/>
        <v>0</v>
      </c>
      <c r="G74" s="14">
        <f t="shared" si="35"/>
        <v>0</v>
      </c>
      <c r="H74" s="14">
        <f t="shared" si="35"/>
        <v>0</v>
      </c>
      <c r="I74" s="14">
        <f t="shared" si="35"/>
        <v>0</v>
      </c>
      <c r="J74" s="14">
        <f t="shared" si="35"/>
        <v>0</v>
      </c>
      <c r="K74" s="14">
        <f t="shared" si="35"/>
        <v>0</v>
      </c>
      <c r="L74" s="14">
        <f t="shared" si="35"/>
        <v>0</v>
      </c>
      <c r="M74" s="14">
        <f t="shared" si="35"/>
        <v>0</v>
      </c>
      <c r="N74" s="14">
        <f t="shared" si="35"/>
        <v>0</v>
      </c>
      <c r="O74" s="14">
        <f t="shared" si="35"/>
        <v>0</v>
      </c>
      <c r="P74" s="14">
        <f t="shared" si="35"/>
        <v>0</v>
      </c>
      <c r="Q74" s="14">
        <f t="shared" si="35"/>
        <v>0</v>
      </c>
      <c r="R74" s="14">
        <f t="shared" si="35"/>
        <v>0</v>
      </c>
      <c r="S74" s="14">
        <f t="shared" ref="S74:BK81" si="36">-IFERROR(((1-S131/S36)^(360/S$4))-1,0)</f>
        <v>0</v>
      </c>
      <c r="T74" s="14">
        <f t="shared" si="36"/>
        <v>0</v>
      </c>
      <c r="U74" s="14">
        <f t="shared" si="36"/>
        <v>0</v>
      </c>
      <c r="V74" s="14">
        <f t="shared" si="36"/>
        <v>0</v>
      </c>
      <c r="W74" s="14">
        <f t="shared" si="36"/>
        <v>0</v>
      </c>
      <c r="X74" s="14">
        <f t="shared" si="36"/>
        <v>0</v>
      </c>
      <c r="Y74" s="14">
        <f t="shared" si="36"/>
        <v>0</v>
      </c>
      <c r="Z74" s="14">
        <f t="shared" si="36"/>
        <v>0</v>
      </c>
      <c r="AA74" s="14">
        <f t="shared" si="36"/>
        <v>0</v>
      </c>
      <c r="AB74" s="14">
        <f t="shared" si="36"/>
        <v>0</v>
      </c>
      <c r="AC74" s="14">
        <f t="shared" si="36"/>
        <v>0</v>
      </c>
      <c r="AD74" s="14">
        <f t="shared" si="36"/>
        <v>0</v>
      </c>
      <c r="AE74" s="14">
        <f t="shared" si="36"/>
        <v>0</v>
      </c>
      <c r="AF74" s="14">
        <f t="shared" si="36"/>
        <v>0</v>
      </c>
      <c r="AG74" s="14">
        <f t="shared" si="36"/>
        <v>0</v>
      </c>
      <c r="AH74" s="14">
        <f t="shared" si="36"/>
        <v>0</v>
      </c>
      <c r="AI74" s="14">
        <f t="shared" si="36"/>
        <v>0</v>
      </c>
      <c r="AJ74" s="14">
        <f t="shared" si="36"/>
        <v>0</v>
      </c>
      <c r="AK74" s="14">
        <f t="shared" si="36"/>
        <v>0</v>
      </c>
      <c r="AL74" s="14">
        <f t="shared" si="36"/>
        <v>0</v>
      </c>
      <c r="AM74" s="14">
        <f t="shared" si="36"/>
        <v>0</v>
      </c>
      <c r="AN74" s="14">
        <f t="shared" si="36"/>
        <v>0</v>
      </c>
      <c r="AO74" s="14">
        <f t="shared" si="36"/>
        <v>0</v>
      </c>
      <c r="AP74" s="14">
        <f t="shared" si="36"/>
        <v>0</v>
      </c>
      <c r="AQ74" s="14">
        <f t="shared" si="36"/>
        <v>0</v>
      </c>
      <c r="AR74" s="14">
        <f t="shared" si="36"/>
        <v>0</v>
      </c>
      <c r="AS74" s="14">
        <f t="shared" si="36"/>
        <v>0</v>
      </c>
      <c r="AT74" s="14">
        <f t="shared" si="36"/>
        <v>0</v>
      </c>
      <c r="AU74" s="14">
        <f t="shared" si="36"/>
        <v>0</v>
      </c>
      <c r="AV74" s="14">
        <f t="shared" si="36"/>
        <v>0</v>
      </c>
      <c r="AW74" s="14">
        <f t="shared" si="36"/>
        <v>0</v>
      </c>
      <c r="AX74" s="14">
        <f t="shared" si="36"/>
        <v>0</v>
      </c>
      <c r="AY74" s="14">
        <f t="shared" si="36"/>
        <v>0</v>
      </c>
      <c r="AZ74" s="14">
        <f t="shared" si="36"/>
        <v>0</v>
      </c>
      <c r="BA74" s="14">
        <f t="shared" si="36"/>
        <v>0</v>
      </c>
      <c r="BB74" s="14">
        <f t="shared" si="36"/>
        <v>0</v>
      </c>
      <c r="BC74" s="14">
        <f t="shared" si="36"/>
        <v>0</v>
      </c>
      <c r="BD74" s="14">
        <f t="shared" si="36"/>
        <v>0</v>
      </c>
      <c r="BE74" s="14">
        <f t="shared" si="36"/>
        <v>0</v>
      </c>
      <c r="BF74" s="14">
        <f t="shared" si="36"/>
        <v>0</v>
      </c>
      <c r="BG74" s="14">
        <f t="shared" si="36"/>
        <v>0</v>
      </c>
      <c r="BH74" s="14">
        <f t="shared" si="36"/>
        <v>0</v>
      </c>
      <c r="BI74" s="14">
        <f t="shared" si="36"/>
        <v>0</v>
      </c>
      <c r="BJ74" s="14">
        <f t="shared" si="36"/>
        <v>0</v>
      </c>
      <c r="BK74" s="14">
        <f t="shared" si="36"/>
        <v>0</v>
      </c>
      <c r="BO74" s="27">
        <f t="shared" si="33"/>
        <v>0</v>
      </c>
      <c r="BP74" s="27">
        <f t="shared" si="33"/>
        <v>0</v>
      </c>
      <c r="BQ74" s="27">
        <f t="shared" si="33"/>
        <v>0</v>
      </c>
      <c r="BR74" s="27">
        <f t="shared" si="33"/>
        <v>0</v>
      </c>
      <c r="BS74" s="27">
        <f t="shared" si="33"/>
        <v>0</v>
      </c>
      <c r="BT74" s="27">
        <f t="shared" si="33"/>
        <v>0</v>
      </c>
    </row>
    <row r="75" spans="1:72" hidden="1" outlineLevel="1" x14ac:dyDescent="0.25">
      <c r="A75" s="11"/>
      <c r="C75" s="51"/>
      <c r="D75" s="14">
        <f t="shared" ref="D75:AI81" si="37">-IFERROR(((1-D132/D37)^(360/D$4))-1,0)</f>
        <v>0</v>
      </c>
      <c r="E75" s="14">
        <f t="shared" si="37"/>
        <v>0</v>
      </c>
      <c r="F75" s="14">
        <f t="shared" si="37"/>
        <v>0</v>
      </c>
      <c r="G75" s="14">
        <f t="shared" si="37"/>
        <v>0</v>
      </c>
      <c r="H75" s="14">
        <f t="shared" si="37"/>
        <v>0</v>
      </c>
      <c r="I75" s="14">
        <f t="shared" si="37"/>
        <v>0</v>
      </c>
      <c r="J75" s="14">
        <f t="shared" si="37"/>
        <v>0</v>
      </c>
      <c r="K75" s="14">
        <f t="shared" si="37"/>
        <v>0</v>
      </c>
      <c r="L75" s="14">
        <f t="shared" si="37"/>
        <v>0</v>
      </c>
      <c r="M75" s="14">
        <f t="shared" si="37"/>
        <v>0</v>
      </c>
      <c r="N75" s="14">
        <f t="shared" si="37"/>
        <v>0</v>
      </c>
      <c r="O75" s="14">
        <f t="shared" si="37"/>
        <v>0</v>
      </c>
      <c r="P75" s="14">
        <f t="shared" si="37"/>
        <v>0</v>
      </c>
      <c r="Q75" s="14">
        <f t="shared" si="37"/>
        <v>0</v>
      </c>
      <c r="R75" s="14">
        <f t="shared" si="37"/>
        <v>0</v>
      </c>
      <c r="S75" s="14">
        <f t="shared" si="37"/>
        <v>0</v>
      </c>
      <c r="T75" s="14">
        <f t="shared" si="37"/>
        <v>0</v>
      </c>
      <c r="U75" s="14">
        <f t="shared" si="37"/>
        <v>0</v>
      </c>
      <c r="V75" s="14">
        <f t="shared" si="37"/>
        <v>0</v>
      </c>
      <c r="W75" s="14">
        <f t="shared" si="37"/>
        <v>0</v>
      </c>
      <c r="X75" s="14">
        <f t="shared" si="37"/>
        <v>0</v>
      </c>
      <c r="Y75" s="14">
        <f t="shared" si="37"/>
        <v>0</v>
      </c>
      <c r="Z75" s="14">
        <f t="shared" si="37"/>
        <v>0</v>
      </c>
      <c r="AA75" s="14">
        <f t="shared" si="37"/>
        <v>0</v>
      </c>
      <c r="AB75" s="14">
        <f t="shared" si="37"/>
        <v>0</v>
      </c>
      <c r="AC75" s="14">
        <f t="shared" si="37"/>
        <v>0</v>
      </c>
      <c r="AD75" s="14">
        <f t="shared" si="37"/>
        <v>0</v>
      </c>
      <c r="AE75" s="14">
        <f t="shared" si="37"/>
        <v>0</v>
      </c>
      <c r="AF75" s="14">
        <f t="shared" si="37"/>
        <v>0</v>
      </c>
      <c r="AG75" s="14">
        <f t="shared" si="37"/>
        <v>0</v>
      </c>
      <c r="AH75" s="14">
        <f t="shared" si="37"/>
        <v>0</v>
      </c>
      <c r="AI75" s="14">
        <f t="shared" si="37"/>
        <v>0</v>
      </c>
      <c r="AJ75" s="14">
        <f t="shared" si="36"/>
        <v>0</v>
      </c>
      <c r="AK75" s="14">
        <f t="shared" si="36"/>
        <v>0</v>
      </c>
      <c r="AL75" s="14">
        <f t="shared" si="36"/>
        <v>0</v>
      </c>
      <c r="AM75" s="14">
        <f t="shared" si="36"/>
        <v>0</v>
      </c>
      <c r="AN75" s="14">
        <f t="shared" si="36"/>
        <v>0</v>
      </c>
      <c r="AO75" s="14">
        <f t="shared" si="36"/>
        <v>0</v>
      </c>
      <c r="AP75" s="14">
        <f t="shared" si="36"/>
        <v>0</v>
      </c>
      <c r="AQ75" s="14">
        <f t="shared" si="36"/>
        <v>0</v>
      </c>
      <c r="AR75" s="14">
        <f t="shared" si="36"/>
        <v>0</v>
      </c>
      <c r="AS75" s="14">
        <f t="shared" si="36"/>
        <v>0</v>
      </c>
      <c r="AT75" s="14">
        <f t="shared" si="36"/>
        <v>0</v>
      </c>
      <c r="AU75" s="14">
        <f t="shared" si="36"/>
        <v>0</v>
      </c>
      <c r="AV75" s="14">
        <f t="shared" si="36"/>
        <v>0</v>
      </c>
      <c r="AW75" s="14">
        <f t="shared" si="36"/>
        <v>0</v>
      </c>
      <c r="AX75" s="14">
        <f t="shared" si="36"/>
        <v>0</v>
      </c>
      <c r="AY75" s="14">
        <f t="shared" si="36"/>
        <v>0</v>
      </c>
      <c r="AZ75" s="14">
        <f t="shared" si="36"/>
        <v>0</v>
      </c>
      <c r="BA75" s="14">
        <f t="shared" si="36"/>
        <v>0</v>
      </c>
      <c r="BB75" s="14">
        <f t="shared" si="36"/>
        <v>0</v>
      </c>
      <c r="BC75" s="14">
        <f t="shared" si="36"/>
        <v>0</v>
      </c>
      <c r="BD75" s="14">
        <f t="shared" si="36"/>
        <v>0</v>
      </c>
      <c r="BE75" s="14">
        <f t="shared" si="36"/>
        <v>0</v>
      </c>
      <c r="BF75" s="14">
        <f t="shared" si="36"/>
        <v>0</v>
      </c>
      <c r="BG75" s="14">
        <f t="shared" si="36"/>
        <v>0</v>
      </c>
      <c r="BH75" s="14">
        <f t="shared" si="36"/>
        <v>0</v>
      </c>
      <c r="BI75" s="14">
        <f t="shared" si="36"/>
        <v>0</v>
      </c>
      <c r="BJ75" s="14">
        <f t="shared" si="36"/>
        <v>0</v>
      </c>
      <c r="BK75" s="14">
        <f t="shared" si="36"/>
        <v>0</v>
      </c>
      <c r="BO75" s="27">
        <f t="shared" si="33"/>
        <v>0</v>
      </c>
      <c r="BP75" s="27">
        <f t="shared" si="33"/>
        <v>0</v>
      </c>
      <c r="BQ75" s="27">
        <f t="shared" si="33"/>
        <v>0</v>
      </c>
      <c r="BR75" s="27">
        <f t="shared" si="33"/>
        <v>0</v>
      </c>
      <c r="BS75" s="27">
        <f t="shared" si="33"/>
        <v>0</v>
      </c>
      <c r="BT75" s="27">
        <f t="shared" si="33"/>
        <v>0</v>
      </c>
    </row>
    <row r="76" spans="1:72" hidden="1" outlineLevel="1" x14ac:dyDescent="0.25">
      <c r="A76" s="11"/>
      <c r="C76" s="51"/>
      <c r="D76" s="14">
        <f t="shared" si="37"/>
        <v>0</v>
      </c>
      <c r="E76" s="14">
        <f t="shared" si="37"/>
        <v>0</v>
      </c>
      <c r="F76" s="14">
        <f t="shared" si="37"/>
        <v>0</v>
      </c>
      <c r="G76" s="14">
        <f t="shared" si="37"/>
        <v>0</v>
      </c>
      <c r="H76" s="14">
        <f t="shared" si="37"/>
        <v>0</v>
      </c>
      <c r="I76" s="14">
        <f t="shared" si="37"/>
        <v>0</v>
      </c>
      <c r="J76" s="14">
        <f t="shared" si="37"/>
        <v>0</v>
      </c>
      <c r="K76" s="14">
        <f t="shared" si="37"/>
        <v>0</v>
      </c>
      <c r="L76" s="14">
        <f t="shared" si="37"/>
        <v>0</v>
      </c>
      <c r="M76" s="14">
        <f t="shared" si="37"/>
        <v>0</v>
      </c>
      <c r="N76" s="14">
        <f t="shared" si="37"/>
        <v>0</v>
      </c>
      <c r="O76" s="14">
        <f t="shared" si="37"/>
        <v>0</v>
      </c>
      <c r="P76" s="14">
        <f t="shared" si="37"/>
        <v>0</v>
      </c>
      <c r="Q76" s="14">
        <f t="shared" si="37"/>
        <v>0</v>
      </c>
      <c r="R76" s="14">
        <f t="shared" si="37"/>
        <v>0</v>
      </c>
      <c r="S76" s="14">
        <f t="shared" si="37"/>
        <v>0</v>
      </c>
      <c r="T76" s="14">
        <f t="shared" si="37"/>
        <v>0</v>
      </c>
      <c r="U76" s="14">
        <f t="shared" si="37"/>
        <v>0</v>
      </c>
      <c r="V76" s="14">
        <f t="shared" si="37"/>
        <v>0</v>
      </c>
      <c r="W76" s="14">
        <f t="shared" si="37"/>
        <v>0</v>
      </c>
      <c r="X76" s="14">
        <f t="shared" si="37"/>
        <v>0</v>
      </c>
      <c r="Y76" s="14">
        <f t="shared" si="37"/>
        <v>0</v>
      </c>
      <c r="Z76" s="14">
        <f t="shared" si="37"/>
        <v>0</v>
      </c>
      <c r="AA76" s="14">
        <f t="shared" si="37"/>
        <v>0</v>
      </c>
      <c r="AB76" s="14">
        <f t="shared" si="37"/>
        <v>0</v>
      </c>
      <c r="AC76" s="14">
        <f t="shared" si="37"/>
        <v>0</v>
      </c>
      <c r="AD76" s="14">
        <f t="shared" si="37"/>
        <v>0</v>
      </c>
      <c r="AE76" s="14">
        <f t="shared" si="37"/>
        <v>0</v>
      </c>
      <c r="AF76" s="14">
        <f t="shared" si="37"/>
        <v>0</v>
      </c>
      <c r="AG76" s="14">
        <f t="shared" si="37"/>
        <v>0</v>
      </c>
      <c r="AH76" s="14">
        <f t="shared" si="37"/>
        <v>0</v>
      </c>
      <c r="AI76" s="14">
        <f t="shared" si="37"/>
        <v>0</v>
      </c>
      <c r="AJ76" s="14">
        <f t="shared" si="36"/>
        <v>0</v>
      </c>
      <c r="AK76" s="14">
        <f t="shared" si="36"/>
        <v>0</v>
      </c>
      <c r="AL76" s="14">
        <f t="shared" si="36"/>
        <v>0</v>
      </c>
      <c r="AM76" s="14">
        <f t="shared" si="36"/>
        <v>0</v>
      </c>
      <c r="AN76" s="14">
        <f t="shared" si="36"/>
        <v>0</v>
      </c>
      <c r="AO76" s="14">
        <f t="shared" si="36"/>
        <v>0</v>
      </c>
      <c r="AP76" s="14">
        <f t="shared" si="36"/>
        <v>0</v>
      </c>
      <c r="AQ76" s="14">
        <f t="shared" si="36"/>
        <v>0</v>
      </c>
      <c r="AR76" s="14">
        <f t="shared" si="36"/>
        <v>0</v>
      </c>
      <c r="AS76" s="14">
        <f t="shared" si="36"/>
        <v>0</v>
      </c>
      <c r="AT76" s="14">
        <f t="shared" si="36"/>
        <v>0</v>
      </c>
      <c r="AU76" s="14">
        <f t="shared" si="36"/>
        <v>0</v>
      </c>
      <c r="AV76" s="14">
        <f t="shared" si="36"/>
        <v>0</v>
      </c>
      <c r="AW76" s="14">
        <f t="shared" si="36"/>
        <v>0</v>
      </c>
      <c r="AX76" s="14">
        <f t="shared" si="36"/>
        <v>0</v>
      </c>
      <c r="AY76" s="14">
        <f t="shared" si="36"/>
        <v>0</v>
      </c>
      <c r="AZ76" s="14">
        <f t="shared" si="36"/>
        <v>0</v>
      </c>
      <c r="BA76" s="14">
        <f t="shared" si="36"/>
        <v>0</v>
      </c>
      <c r="BB76" s="14">
        <f t="shared" si="36"/>
        <v>0</v>
      </c>
      <c r="BC76" s="14">
        <f t="shared" si="36"/>
        <v>0</v>
      </c>
      <c r="BD76" s="14">
        <f t="shared" si="36"/>
        <v>0</v>
      </c>
      <c r="BE76" s="14">
        <f t="shared" si="36"/>
        <v>0</v>
      </c>
      <c r="BF76" s="14">
        <f t="shared" si="36"/>
        <v>0</v>
      </c>
      <c r="BG76" s="14">
        <f t="shared" si="36"/>
        <v>0</v>
      </c>
      <c r="BH76" s="14">
        <f t="shared" si="36"/>
        <v>0</v>
      </c>
      <c r="BI76" s="14">
        <f t="shared" si="36"/>
        <v>0</v>
      </c>
      <c r="BJ76" s="14">
        <f t="shared" si="36"/>
        <v>0</v>
      </c>
      <c r="BK76" s="14">
        <f t="shared" si="36"/>
        <v>0</v>
      </c>
      <c r="BO76" s="27">
        <f t="shared" si="33"/>
        <v>0</v>
      </c>
      <c r="BP76" s="27">
        <f t="shared" si="33"/>
        <v>0</v>
      </c>
      <c r="BQ76" s="27">
        <f t="shared" si="33"/>
        <v>0</v>
      </c>
      <c r="BR76" s="27">
        <f t="shared" si="33"/>
        <v>0</v>
      </c>
      <c r="BS76" s="27">
        <f t="shared" si="33"/>
        <v>0</v>
      </c>
      <c r="BT76" s="27">
        <f t="shared" si="33"/>
        <v>0</v>
      </c>
    </row>
    <row r="77" spans="1:72" hidden="1" outlineLevel="1" x14ac:dyDescent="0.25">
      <c r="A77" s="11"/>
      <c r="C77" s="51"/>
      <c r="D77" s="14">
        <f t="shared" si="37"/>
        <v>0</v>
      </c>
      <c r="E77" s="14">
        <f t="shared" si="37"/>
        <v>0</v>
      </c>
      <c r="F77" s="14">
        <f t="shared" si="37"/>
        <v>0</v>
      </c>
      <c r="G77" s="14">
        <f t="shared" si="37"/>
        <v>0</v>
      </c>
      <c r="H77" s="14">
        <f t="shared" si="37"/>
        <v>0</v>
      </c>
      <c r="I77" s="14">
        <f t="shared" si="37"/>
        <v>0</v>
      </c>
      <c r="J77" s="14">
        <f t="shared" si="37"/>
        <v>0</v>
      </c>
      <c r="K77" s="14">
        <f t="shared" si="37"/>
        <v>0</v>
      </c>
      <c r="L77" s="14">
        <f t="shared" si="37"/>
        <v>0</v>
      </c>
      <c r="M77" s="14">
        <f t="shared" si="37"/>
        <v>0</v>
      </c>
      <c r="N77" s="14">
        <f t="shared" si="37"/>
        <v>0</v>
      </c>
      <c r="O77" s="14">
        <f t="shared" si="37"/>
        <v>0</v>
      </c>
      <c r="P77" s="14">
        <f t="shared" si="37"/>
        <v>0</v>
      </c>
      <c r="Q77" s="14">
        <f t="shared" si="37"/>
        <v>0</v>
      </c>
      <c r="R77" s="14">
        <f t="shared" si="37"/>
        <v>0</v>
      </c>
      <c r="S77" s="14">
        <f t="shared" si="37"/>
        <v>0</v>
      </c>
      <c r="T77" s="14">
        <f t="shared" si="37"/>
        <v>0</v>
      </c>
      <c r="U77" s="14">
        <f t="shared" si="37"/>
        <v>0</v>
      </c>
      <c r="V77" s="14">
        <f t="shared" si="37"/>
        <v>0</v>
      </c>
      <c r="W77" s="14">
        <f t="shared" si="37"/>
        <v>0</v>
      </c>
      <c r="X77" s="14">
        <f t="shared" si="37"/>
        <v>0</v>
      </c>
      <c r="Y77" s="14">
        <f t="shared" si="37"/>
        <v>0</v>
      </c>
      <c r="Z77" s="14">
        <f t="shared" si="37"/>
        <v>0</v>
      </c>
      <c r="AA77" s="14">
        <f t="shared" si="37"/>
        <v>0</v>
      </c>
      <c r="AB77" s="14">
        <f t="shared" si="37"/>
        <v>0</v>
      </c>
      <c r="AC77" s="14">
        <f t="shared" si="37"/>
        <v>0</v>
      </c>
      <c r="AD77" s="14">
        <f t="shared" si="37"/>
        <v>0</v>
      </c>
      <c r="AE77" s="14">
        <f t="shared" si="37"/>
        <v>0</v>
      </c>
      <c r="AF77" s="14">
        <f t="shared" si="37"/>
        <v>0</v>
      </c>
      <c r="AG77" s="14">
        <f t="shared" si="37"/>
        <v>0</v>
      </c>
      <c r="AH77" s="14">
        <f t="shared" si="37"/>
        <v>0</v>
      </c>
      <c r="AI77" s="14">
        <f t="shared" si="37"/>
        <v>0</v>
      </c>
      <c r="AJ77" s="14">
        <f t="shared" si="36"/>
        <v>0</v>
      </c>
      <c r="AK77" s="14">
        <f t="shared" si="36"/>
        <v>0</v>
      </c>
      <c r="AL77" s="14">
        <f t="shared" si="36"/>
        <v>0</v>
      </c>
      <c r="AM77" s="14">
        <f t="shared" si="36"/>
        <v>0</v>
      </c>
      <c r="AN77" s="14">
        <f t="shared" si="36"/>
        <v>0</v>
      </c>
      <c r="AO77" s="14">
        <f t="shared" si="36"/>
        <v>0</v>
      </c>
      <c r="AP77" s="14">
        <f t="shared" si="36"/>
        <v>0</v>
      </c>
      <c r="AQ77" s="14">
        <f t="shared" si="36"/>
        <v>0</v>
      </c>
      <c r="AR77" s="14">
        <f t="shared" si="36"/>
        <v>0</v>
      </c>
      <c r="AS77" s="14">
        <f t="shared" si="36"/>
        <v>0</v>
      </c>
      <c r="AT77" s="14">
        <f t="shared" si="36"/>
        <v>0</v>
      </c>
      <c r="AU77" s="14">
        <f t="shared" si="36"/>
        <v>0</v>
      </c>
      <c r="AV77" s="14">
        <f t="shared" si="36"/>
        <v>0</v>
      </c>
      <c r="AW77" s="14">
        <f t="shared" si="36"/>
        <v>0</v>
      </c>
      <c r="AX77" s="14">
        <f t="shared" si="36"/>
        <v>0</v>
      </c>
      <c r="AY77" s="14">
        <f t="shared" si="36"/>
        <v>0</v>
      </c>
      <c r="AZ77" s="14">
        <f t="shared" si="36"/>
        <v>0</v>
      </c>
      <c r="BA77" s="14">
        <f t="shared" si="36"/>
        <v>0</v>
      </c>
      <c r="BB77" s="14">
        <f t="shared" si="36"/>
        <v>0</v>
      </c>
      <c r="BC77" s="14">
        <f t="shared" si="36"/>
        <v>0</v>
      </c>
      <c r="BD77" s="14">
        <f t="shared" si="36"/>
        <v>0</v>
      </c>
      <c r="BE77" s="14">
        <f t="shared" si="36"/>
        <v>0</v>
      </c>
      <c r="BF77" s="14">
        <f t="shared" si="36"/>
        <v>0</v>
      </c>
      <c r="BG77" s="14">
        <f t="shared" si="36"/>
        <v>0</v>
      </c>
      <c r="BH77" s="14">
        <f t="shared" si="36"/>
        <v>0</v>
      </c>
      <c r="BI77" s="14">
        <f t="shared" si="36"/>
        <v>0</v>
      </c>
      <c r="BJ77" s="14">
        <f t="shared" si="36"/>
        <v>0</v>
      </c>
      <c r="BK77" s="14">
        <f t="shared" si="36"/>
        <v>0</v>
      </c>
      <c r="BO77" s="27">
        <f t="shared" si="33"/>
        <v>0</v>
      </c>
      <c r="BP77" s="27">
        <f t="shared" si="33"/>
        <v>0</v>
      </c>
      <c r="BQ77" s="27">
        <f t="shared" si="33"/>
        <v>0</v>
      </c>
      <c r="BR77" s="27">
        <f t="shared" si="33"/>
        <v>0</v>
      </c>
      <c r="BS77" s="27">
        <f t="shared" si="33"/>
        <v>0</v>
      </c>
      <c r="BT77" s="27">
        <f t="shared" si="33"/>
        <v>0</v>
      </c>
    </row>
    <row r="78" spans="1:72" hidden="1" outlineLevel="2" x14ac:dyDescent="0.25">
      <c r="A78" s="11"/>
      <c r="C78" s="2"/>
      <c r="D78" s="14">
        <f t="shared" si="37"/>
        <v>0</v>
      </c>
      <c r="E78" s="14">
        <f t="shared" si="37"/>
        <v>0</v>
      </c>
      <c r="F78" s="14">
        <f t="shared" si="37"/>
        <v>0</v>
      </c>
      <c r="G78" s="14">
        <f t="shared" si="37"/>
        <v>0</v>
      </c>
      <c r="H78" s="14">
        <f t="shared" si="37"/>
        <v>0</v>
      </c>
      <c r="I78" s="14">
        <f t="shared" si="37"/>
        <v>0</v>
      </c>
      <c r="J78" s="14">
        <f t="shared" si="37"/>
        <v>0</v>
      </c>
      <c r="K78" s="14">
        <f t="shared" si="37"/>
        <v>0</v>
      </c>
      <c r="L78" s="14">
        <f t="shared" si="37"/>
        <v>0</v>
      </c>
      <c r="M78" s="14">
        <f t="shared" si="37"/>
        <v>0</v>
      </c>
      <c r="N78" s="14">
        <f t="shared" si="37"/>
        <v>0</v>
      </c>
      <c r="O78" s="14">
        <f t="shared" si="37"/>
        <v>0</v>
      </c>
      <c r="P78" s="14">
        <f t="shared" si="37"/>
        <v>0</v>
      </c>
      <c r="Q78" s="14">
        <f t="shared" si="37"/>
        <v>0</v>
      </c>
      <c r="R78" s="14">
        <f t="shared" si="37"/>
        <v>0</v>
      </c>
      <c r="S78" s="14">
        <f t="shared" si="37"/>
        <v>0</v>
      </c>
      <c r="T78" s="14">
        <f t="shared" si="37"/>
        <v>0</v>
      </c>
      <c r="U78" s="14">
        <f t="shared" si="37"/>
        <v>0</v>
      </c>
      <c r="V78" s="14">
        <f t="shared" si="37"/>
        <v>0</v>
      </c>
      <c r="W78" s="14">
        <f t="shared" si="37"/>
        <v>0</v>
      </c>
      <c r="X78" s="14">
        <f t="shared" si="37"/>
        <v>0</v>
      </c>
      <c r="Y78" s="14">
        <f t="shared" si="37"/>
        <v>0</v>
      </c>
      <c r="Z78" s="14">
        <f t="shared" si="37"/>
        <v>0</v>
      </c>
      <c r="AA78" s="14">
        <f t="shared" si="37"/>
        <v>0</v>
      </c>
      <c r="AB78" s="14">
        <f t="shared" si="37"/>
        <v>0</v>
      </c>
      <c r="AC78" s="14">
        <f t="shared" si="37"/>
        <v>0</v>
      </c>
      <c r="AD78" s="14">
        <f t="shared" si="37"/>
        <v>0</v>
      </c>
      <c r="AE78" s="14">
        <f t="shared" si="37"/>
        <v>0</v>
      </c>
      <c r="AF78" s="14">
        <f t="shared" si="37"/>
        <v>0</v>
      </c>
      <c r="AG78" s="14">
        <f t="shared" si="37"/>
        <v>0</v>
      </c>
      <c r="AH78" s="14">
        <f t="shared" si="37"/>
        <v>0</v>
      </c>
      <c r="AI78" s="14">
        <f t="shared" si="37"/>
        <v>0</v>
      </c>
      <c r="AJ78" s="14">
        <f t="shared" si="36"/>
        <v>0</v>
      </c>
      <c r="AK78" s="14">
        <f t="shared" si="36"/>
        <v>0</v>
      </c>
      <c r="AL78" s="14">
        <f t="shared" si="36"/>
        <v>0</v>
      </c>
      <c r="AM78" s="14">
        <f t="shared" si="36"/>
        <v>0</v>
      </c>
      <c r="AN78" s="14">
        <f t="shared" si="36"/>
        <v>0</v>
      </c>
      <c r="AO78" s="14">
        <f t="shared" si="36"/>
        <v>0</v>
      </c>
      <c r="AP78" s="14">
        <f t="shared" si="36"/>
        <v>0</v>
      </c>
      <c r="AQ78" s="14">
        <f t="shared" si="36"/>
        <v>0</v>
      </c>
      <c r="AR78" s="14">
        <f t="shared" si="36"/>
        <v>0</v>
      </c>
      <c r="AS78" s="14">
        <f t="shared" si="36"/>
        <v>0</v>
      </c>
      <c r="AT78" s="14">
        <f t="shared" si="36"/>
        <v>0</v>
      </c>
      <c r="AU78" s="14">
        <f t="shared" si="36"/>
        <v>0</v>
      </c>
      <c r="AV78" s="14">
        <f t="shared" si="36"/>
        <v>0</v>
      </c>
      <c r="AW78" s="14">
        <f t="shared" si="36"/>
        <v>0</v>
      </c>
      <c r="AX78" s="14">
        <f t="shared" si="36"/>
        <v>0</v>
      </c>
      <c r="AY78" s="14">
        <f t="shared" si="36"/>
        <v>0</v>
      </c>
      <c r="AZ78" s="14">
        <f t="shared" si="36"/>
        <v>0</v>
      </c>
      <c r="BA78" s="14">
        <f t="shared" si="36"/>
        <v>0</v>
      </c>
      <c r="BB78" s="14">
        <f t="shared" si="36"/>
        <v>0</v>
      </c>
      <c r="BC78" s="14">
        <f t="shared" si="36"/>
        <v>0</v>
      </c>
      <c r="BD78" s="14">
        <f t="shared" si="36"/>
        <v>0</v>
      </c>
      <c r="BE78" s="14">
        <f t="shared" si="36"/>
        <v>0</v>
      </c>
      <c r="BF78" s="14">
        <f t="shared" si="36"/>
        <v>0</v>
      </c>
      <c r="BG78" s="14">
        <f t="shared" si="36"/>
        <v>0</v>
      </c>
      <c r="BH78" s="14">
        <f t="shared" si="36"/>
        <v>0</v>
      </c>
      <c r="BI78" s="14">
        <f t="shared" si="36"/>
        <v>0</v>
      </c>
      <c r="BJ78" s="14">
        <f t="shared" si="36"/>
        <v>0</v>
      </c>
      <c r="BK78" s="14">
        <f t="shared" si="36"/>
        <v>0</v>
      </c>
      <c r="BO78" s="27">
        <f t="shared" si="33"/>
        <v>0</v>
      </c>
      <c r="BP78" s="27">
        <f t="shared" si="33"/>
        <v>0</v>
      </c>
      <c r="BQ78" s="27">
        <f t="shared" si="33"/>
        <v>0</v>
      </c>
      <c r="BR78" s="27">
        <f t="shared" si="33"/>
        <v>0</v>
      </c>
      <c r="BS78" s="27">
        <f t="shared" si="33"/>
        <v>0</v>
      </c>
      <c r="BT78" s="27">
        <f t="shared" si="33"/>
        <v>0</v>
      </c>
    </row>
    <row r="79" spans="1:72" hidden="1" outlineLevel="2" x14ac:dyDescent="0.25">
      <c r="A79" s="11"/>
      <c r="C79" s="2"/>
      <c r="D79" s="14">
        <f t="shared" si="37"/>
        <v>0</v>
      </c>
      <c r="E79" s="14">
        <f t="shared" si="37"/>
        <v>0</v>
      </c>
      <c r="F79" s="14">
        <f t="shared" si="37"/>
        <v>0</v>
      </c>
      <c r="G79" s="14">
        <f t="shared" si="37"/>
        <v>0</v>
      </c>
      <c r="H79" s="14">
        <f t="shared" si="37"/>
        <v>0</v>
      </c>
      <c r="I79" s="14">
        <f t="shared" si="37"/>
        <v>0</v>
      </c>
      <c r="J79" s="14">
        <f t="shared" si="37"/>
        <v>0</v>
      </c>
      <c r="K79" s="14">
        <f t="shared" si="37"/>
        <v>0</v>
      </c>
      <c r="L79" s="14">
        <f t="shared" si="37"/>
        <v>0</v>
      </c>
      <c r="M79" s="14">
        <f t="shared" si="37"/>
        <v>0</v>
      </c>
      <c r="N79" s="14">
        <f t="shared" si="37"/>
        <v>0</v>
      </c>
      <c r="O79" s="14">
        <f t="shared" si="37"/>
        <v>0</v>
      </c>
      <c r="P79" s="14">
        <f t="shared" si="37"/>
        <v>0</v>
      </c>
      <c r="Q79" s="14">
        <f t="shared" si="37"/>
        <v>0</v>
      </c>
      <c r="R79" s="14">
        <f t="shared" si="37"/>
        <v>0</v>
      </c>
      <c r="S79" s="14">
        <f t="shared" si="37"/>
        <v>0</v>
      </c>
      <c r="T79" s="14">
        <f t="shared" si="37"/>
        <v>0</v>
      </c>
      <c r="U79" s="14">
        <f t="shared" si="37"/>
        <v>0</v>
      </c>
      <c r="V79" s="14">
        <f t="shared" si="37"/>
        <v>0</v>
      </c>
      <c r="W79" s="14">
        <f t="shared" si="37"/>
        <v>0</v>
      </c>
      <c r="X79" s="14">
        <f t="shared" si="37"/>
        <v>0</v>
      </c>
      <c r="Y79" s="14">
        <f t="shared" si="37"/>
        <v>0</v>
      </c>
      <c r="Z79" s="14">
        <f t="shared" si="37"/>
        <v>0</v>
      </c>
      <c r="AA79" s="14">
        <f t="shared" si="37"/>
        <v>0</v>
      </c>
      <c r="AB79" s="14">
        <f t="shared" si="37"/>
        <v>0</v>
      </c>
      <c r="AC79" s="14">
        <f t="shared" si="37"/>
        <v>0</v>
      </c>
      <c r="AD79" s="14">
        <f t="shared" si="37"/>
        <v>0</v>
      </c>
      <c r="AE79" s="14">
        <f t="shared" si="37"/>
        <v>0</v>
      </c>
      <c r="AF79" s="14">
        <f t="shared" si="37"/>
        <v>0</v>
      </c>
      <c r="AG79" s="14">
        <f t="shared" si="37"/>
        <v>0</v>
      </c>
      <c r="AH79" s="14">
        <f t="shared" si="37"/>
        <v>0</v>
      </c>
      <c r="AI79" s="14">
        <f t="shared" si="37"/>
        <v>0</v>
      </c>
      <c r="AJ79" s="14">
        <f t="shared" si="36"/>
        <v>0</v>
      </c>
      <c r="AK79" s="14">
        <f t="shared" si="36"/>
        <v>0</v>
      </c>
      <c r="AL79" s="14">
        <f t="shared" si="36"/>
        <v>0</v>
      </c>
      <c r="AM79" s="14">
        <f t="shared" si="36"/>
        <v>0</v>
      </c>
      <c r="AN79" s="14">
        <f t="shared" si="36"/>
        <v>0</v>
      </c>
      <c r="AO79" s="14">
        <f t="shared" si="36"/>
        <v>0</v>
      </c>
      <c r="AP79" s="14">
        <f t="shared" si="36"/>
        <v>0</v>
      </c>
      <c r="AQ79" s="14">
        <f t="shared" si="36"/>
        <v>0</v>
      </c>
      <c r="AR79" s="14">
        <f t="shared" si="36"/>
        <v>0</v>
      </c>
      <c r="AS79" s="14">
        <f t="shared" si="36"/>
        <v>0</v>
      </c>
      <c r="AT79" s="14">
        <f t="shared" si="36"/>
        <v>0</v>
      </c>
      <c r="AU79" s="14">
        <f t="shared" si="36"/>
        <v>0</v>
      </c>
      <c r="AV79" s="14">
        <f t="shared" si="36"/>
        <v>0</v>
      </c>
      <c r="AW79" s="14">
        <f t="shared" si="36"/>
        <v>0</v>
      </c>
      <c r="AX79" s="14">
        <f t="shared" si="36"/>
        <v>0</v>
      </c>
      <c r="AY79" s="14">
        <f t="shared" si="36"/>
        <v>0</v>
      </c>
      <c r="AZ79" s="14">
        <f t="shared" si="36"/>
        <v>0</v>
      </c>
      <c r="BA79" s="14">
        <f t="shared" si="36"/>
        <v>0</v>
      </c>
      <c r="BB79" s="14">
        <f t="shared" si="36"/>
        <v>0</v>
      </c>
      <c r="BC79" s="14">
        <f t="shared" si="36"/>
        <v>0</v>
      </c>
      <c r="BD79" s="14">
        <f t="shared" si="36"/>
        <v>0</v>
      </c>
      <c r="BE79" s="14">
        <f t="shared" si="36"/>
        <v>0</v>
      </c>
      <c r="BF79" s="14">
        <f t="shared" si="36"/>
        <v>0</v>
      </c>
      <c r="BG79" s="14">
        <f t="shared" si="36"/>
        <v>0</v>
      </c>
      <c r="BH79" s="14">
        <f t="shared" si="36"/>
        <v>0</v>
      </c>
      <c r="BI79" s="14">
        <f t="shared" si="36"/>
        <v>0</v>
      </c>
      <c r="BJ79" s="14">
        <f t="shared" si="36"/>
        <v>0</v>
      </c>
      <c r="BK79" s="14">
        <f t="shared" si="36"/>
        <v>0</v>
      </c>
      <c r="BO79" s="27">
        <f t="shared" si="33"/>
        <v>0</v>
      </c>
      <c r="BP79" s="27">
        <f t="shared" si="33"/>
        <v>0</v>
      </c>
      <c r="BQ79" s="27">
        <f t="shared" si="33"/>
        <v>0</v>
      </c>
      <c r="BR79" s="27">
        <f t="shared" si="33"/>
        <v>0</v>
      </c>
      <c r="BS79" s="27">
        <f t="shared" si="33"/>
        <v>0</v>
      </c>
      <c r="BT79" s="27">
        <f t="shared" si="33"/>
        <v>0</v>
      </c>
    </row>
    <row r="80" spans="1:72" hidden="1" outlineLevel="1" x14ac:dyDescent="0.25">
      <c r="A80" s="11"/>
      <c r="C80" s="51"/>
      <c r="D80" s="14">
        <f t="shared" si="37"/>
        <v>0</v>
      </c>
      <c r="E80" s="14">
        <f t="shared" si="37"/>
        <v>0</v>
      </c>
      <c r="F80" s="14">
        <f t="shared" si="37"/>
        <v>0</v>
      </c>
      <c r="G80" s="14">
        <f t="shared" si="37"/>
        <v>0</v>
      </c>
      <c r="H80" s="14">
        <f t="shared" si="37"/>
        <v>0</v>
      </c>
      <c r="I80" s="14">
        <f t="shared" si="37"/>
        <v>0</v>
      </c>
      <c r="J80" s="14">
        <f t="shared" si="37"/>
        <v>0</v>
      </c>
      <c r="K80" s="14">
        <f t="shared" si="37"/>
        <v>0</v>
      </c>
      <c r="L80" s="14">
        <f t="shared" si="37"/>
        <v>0</v>
      </c>
      <c r="M80" s="14">
        <f t="shared" si="37"/>
        <v>0</v>
      </c>
      <c r="N80" s="14">
        <f t="shared" si="37"/>
        <v>0</v>
      </c>
      <c r="O80" s="14">
        <f t="shared" si="37"/>
        <v>0</v>
      </c>
      <c r="P80" s="14">
        <f t="shared" si="37"/>
        <v>0</v>
      </c>
      <c r="Q80" s="14">
        <f t="shared" si="37"/>
        <v>0</v>
      </c>
      <c r="R80" s="14">
        <f t="shared" si="37"/>
        <v>0</v>
      </c>
      <c r="S80" s="14">
        <f t="shared" si="37"/>
        <v>0</v>
      </c>
      <c r="T80" s="14">
        <f t="shared" si="37"/>
        <v>0</v>
      </c>
      <c r="U80" s="14">
        <f t="shared" si="37"/>
        <v>0</v>
      </c>
      <c r="V80" s="14">
        <f t="shared" si="37"/>
        <v>0</v>
      </c>
      <c r="W80" s="14">
        <f t="shared" si="37"/>
        <v>0</v>
      </c>
      <c r="X80" s="14">
        <f t="shared" si="37"/>
        <v>0</v>
      </c>
      <c r="Y80" s="14">
        <f t="shared" si="37"/>
        <v>0</v>
      </c>
      <c r="Z80" s="14">
        <f t="shared" si="37"/>
        <v>0</v>
      </c>
      <c r="AA80" s="14">
        <f t="shared" si="37"/>
        <v>0</v>
      </c>
      <c r="AB80" s="14">
        <f t="shared" si="37"/>
        <v>0</v>
      </c>
      <c r="AC80" s="14">
        <f t="shared" si="37"/>
        <v>0</v>
      </c>
      <c r="AD80" s="14">
        <f t="shared" si="37"/>
        <v>0</v>
      </c>
      <c r="AE80" s="14">
        <f t="shared" si="37"/>
        <v>0</v>
      </c>
      <c r="AF80" s="14">
        <f t="shared" si="37"/>
        <v>0</v>
      </c>
      <c r="AG80" s="14">
        <f t="shared" si="37"/>
        <v>0</v>
      </c>
      <c r="AH80" s="14">
        <f t="shared" si="37"/>
        <v>0</v>
      </c>
      <c r="AI80" s="14">
        <f t="shared" si="37"/>
        <v>0</v>
      </c>
      <c r="AJ80" s="14">
        <f t="shared" si="36"/>
        <v>0</v>
      </c>
      <c r="AK80" s="14">
        <f t="shared" si="36"/>
        <v>0</v>
      </c>
      <c r="AL80" s="14">
        <f t="shared" si="36"/>
        <v>0</v>
      </c>
      <c r="AM80" s="14">
        <f t="shared" si="36"/>
        <v>0</v>
      </c>
      <c r="AN80" s="14">
        <f t="shared" si="36"/>
        <v>0</v>
      </c>
      <c r="AO80" s="14">
        <f t="shared" si="36"/>
        <v>0</v>
      </c>
      <c r="AP80" s="14">
        <f t="shared" si="36"/>
        <v>0</v>
      </c>
      <c r="AQ80" s="14">
        <f t="shared" si="36"/>
        <v>0</v>
      </c>
      <c r="AR80" s="14">
        <f t="shared" si="36"/>
        <v>0</v>
      </c>
      <c r="AS80" s="14">
        <f t="shared" si="36"/>
        <v>0</v>
      </c>
      <c r="AT80" s="14">
        <f t="shared" si="36"/>
        <v>0</v>
      </c>
      <c r="AU80" s="14">
        <f t="shared" si="36"/>
        <v>0</v>
      </c>
      <c r="AV80" s="14">
        <f t="shared" si="36"/>
        <v>0</v>
      </c>
      <c r="AW80" s="14">
        <f t="shared" si="36"/>
        <v>0</v>
      </c>
      <c r="AX80" s="14">
        <f t="shared" si="36"/>
        <v>0</v>
      </c>
      <c r="AY80" s="14">
        <f t="shared" si="36"/>
        <v>0</v>
      </c>
      <c r="AZ80" s="14">
        <f t="shared" si="36"/>
        <v>0</v>
      </c>
      <c r="BA80" s="14">
        <f t="shared" si="36"/>
        <v>0</v>
      </c>
      <c r="BB80" s="14">
        <f t="shared" si="36"/>
        <v>0</v>
      </c>
      <c r="BC80" s="14">
        <f t="shared" si="36"/>
        <v>0</v>
      </c>
      <c r="BD80" s="14">
        <f t="shared" si="36"/>
        <v>0</v>
      </c>
      <c r="BE80" s="14">
        <f t="shared" si="36"/>
        <v>0</v>
      </c>
      <c r="BF80" s="14">
        <f t="shared" si="36"/>
        <v>0</v>
      </c>
      <c r="BG80" s="14">
        <f t="shared" si="36"/>
        <v>0</v>
      </c>
      <c r="BH80" s="14">
        <f t="shared" si="36"/>
        <v>0</v>
      </c>
      <c r="BI80" s="14">
        <f t="shared" si="36"/>
        <v>0</v>
      </c>
      <c r="BJ80" s="14">
        <f t="shared" si="36"/>
        <v>0</v>
      </c>
      <c r="BK80" s="14">
        <f t="shared" si="36"/>
        <v>0</v>
      </c>
      <c r="BO80" s="27">
        <f t="shared" si="33"/>
        <v>0</v>
      </c>
      <c r="BP80" s="27">
        <f t="shared" si="33"/>
        <v>0</v>
      </c>
      <c r="BQ80" s="27">
        <f t="shared" si="33"/>
        <v>0</v>
      </c>
      <c r="BR80" s="27">
        <f t="shared" si="33"/>
        <v>0</v>
      </c>
      <c r="BS80" s="27">
        <f t="shared" si="33"/>
        <v>0</v>
      </c>
      <c r="BT80" s="27">
        <f t="shared" si="33"/>
        <v>0</v>
      </c>
    </row>
    <row r="81" spans="1:72" collapsed="1" x14ac:dyDescent="0.25">
      <c r="C81" s="3" t="s">
        <v>19</v>
      </c>
      <c r="D81" s="15">
        <f t="shared" si="37"/>
        <v>0</v>
      </c>
      <c r="E81" s="15">
        <f t="shared" si="37"/>
        <v>0</v>
      </c>
      <c r="F81" s="15">
        <f t="shared" si="37"/>
        <v>0</v>
      </c>
      <c r="G81" s="15">
        <f t="shared" si="37"/>
        <v>0</v>
      </c>
      <c r="H81" s="15">
        <f t="shared" si="37"/>
        <v>0</v>
      </c>
      <c r="I81" s="15">
        <f t="shared" si="37"/>
        <v>0</v>
      </c>
      <c r="J81" s="15">
        <f t="shared" si="37"/>
        <v>0</v>
      </c>
      <c r="K81" s="15">
        <f t="shared" si="37"/>
        <v>0</v>
      </c>
      <c r="L81" s="15">
        <f t="shared" si="37"/>
        <v>0</v>
      </c>
      <c r="M81" s="15">
        <f t="shared" si="37"/>
        <v>0</v>
      </c>
      <c r="N81" s="15">
        <f t="shared" si="37"/>
        <v>0</v>
      </c>
      <c r="O81" s="15">
        <f t="shared" si="37"/>
        <v>0</v>
      </c>
      <c r="P81" s="15">
        <f t="shared" si="37"/>
        <v>0</v>
      </c>
      <c r="Q81" s="15">
        <f t="shared" si="37"/>
        <v>0</v>
      </c>
      <c r="R81" s="15">
        <f t="shared" si="37"/>
        <v>0</v>
      </c>
      <c r="S81" s="15">
        <f t="shared" si="37"/>
        <v>0</v>
      </c>
      <c r="T81" s="15">
        <f t="shared" si="37"/>
        <v>0</v>
      </c>
      <c r="U81" s="15">
        <f t="shared" si="37"/>
        <v>0</v>
      </c>
      <c r="V81" s="15">
        <f t="shared" si="37"/>
        <v>0</v>
      </c>
      <c r="W81" s="15">
        <f t="shared" si="37"/>
        <v>0</v>
      </c>
      <c r="X81" s="15">
        <f t="shared" si="37"/>
        <v>0</v>
      </c>
      <c r="Y81" s="15">
        <f t="shared" si="37"/>
        <v>0</v>
      </c>
      <c r="Z81" s="15">
        <f t="shared" si="37"/>
        <v>0</v>
      </c>
      <c r="AA81" s="15">
        <f t="shared" si="37"/>
        <v>0</v>
      </c>
      <c r="AB81" s="15">
        <f t="shared" si="37"/>
        <v>0</v>
      </c>
      <c r="AC81" s="15">
        <f t="shared" si="37"/>
        <v>0</v>
      </c>
      <c r="AD81" s="15">
        <f t="shared" si="37"/>
        <v>0</v>
      </c>
      <c r="AE81" s="15">
        <f t="shared" si="37"/>
        <v>0</v>
      </c>
      <c r="AF81" s="15">
        <f t="shared" si="37"/>
        <v>0</v>
      </c>
      <c r="AG81" s="15">
        <f t="shared" si="37"/>
        <v>0</v>
      </c>
      <c r="AH81" s="15">
        <f t="shared" si="37"/>
        <v>0</v>
      </c>
      <c r="AI81" s="15">
        <f t="shared" si="37"/>
        <v>0</v>
      </c>
      <c r="AJ81" s="15">
        <f t="shared" si="36"/>
        <v>0</v>
      </c>
      <c r="AK81" s="15">
        <f t="shared" si="36"/>
        <v>0</v>
      </c>
      <c r="AL81" s="15">
        <f t="shared" si="36"/>
        <v>0</v>
      </c>
      <c r="AM81" s="15">
        <f t="shared" si="36"/>
        <v>0</v>
      </c>
      <c r="AN81" s="15">
        <f t="shared" si="36"/>
        <v>0</v>
      </c>
      <c r="AO81" s="15">
        <f t="shared" si="36"/>
        <v>0</v>
      </c>
      <c r="AP81" s="15">
        <f t="shared" si="36"/>
        <v>0</v>
      </c>
      <c r="AQ81" s="15">
        <f t="shared" si="36"/>
        <v>0</v>
      </c>
      <c r="AR81" s="15">
        <f t="shared" si="36"/>
        <v>0</v>
      </c>
      <c r="AS81" s="15">
        <f t="shared" si="36"/>
        <v>0</v>
      </c>
      <c r="AT81" s="15">
        <f t="shared" si="36"/>
        <v>0</v>
      </c>
      <c r="AU81" s="15">
        <f t="shared" si="36"/>
        <v>0</v>
      </c>
      <c r="AV81" s="15">
        <f t="shared" si="36"/>
        <v>0</v>
      </c>
      <c r="AW81" s="15">
        <f t="shared" si="36"/>
        <v>0</v>
      </c>
      <c r="AX81" s="15">
        <f t="shared" si="36"/>
        <v>0</v>
      </c>
      <c r="AY81" s="15">
        <f t="shared" si="36"/>
        <v>0</v>
      </c>
      <c r="AZ81" s="15">
        <f t="shared" si="36"/>
        <v>0</v>
      </c>
      <c r="BA81" s="15">
        <f t="shared" si="36"/>
        <v>0</v>
      </c>
      <c r="BB81" s="15">
        <f t="shared" si="36"/>
        <v>0</v>
      </c>
      <c r="BC81" s="15">
        <f t="shared" si="36"/>
        <v>0</v>
      </c>
      <c r="BD81" s="15">
        <f t="shared" si="36"/>
        <v>0</v>
      </c>
      <c r="BE81" s="15">
        <f t="shared" si="36"/>
        <v>0</v>
      </c>
      <c r="BF81" s="15">
        <f t="shared" si="36"/>
        <v>0</v>
      </c>
      <c r="BG81" s="15">
        <f t="shared" si="36"/>
        <v>0</v>
      </c>
      <c r="BH81" s="15">
        <f t="shared" si="36"/>
        <v>0</v>
      </c>
      <c r="BI81" s="15">
        <f t="shared" si="36"/>
        <v>0</v>
      </c>
      <c r="BJ81" s="15">
        <f t="shared" si="36"/>
        <v>0</v>
      </c>
      <c r="BK81" s="15">
        <f t="shared" si="36"/>
        <v>0</v>
      </c>
      <c r="BO81" s="28">
        <f t="shared" ref="BO81:BT81" si="38">-IFERROR(((1-BO138/BW43)^(360/BO$4))-1,0)</f>
        <v>0</v>
      </c>
      <c r="BP81" s="28">
        <f t="shared" si="38"/>
        <v>0</v>
      </c>
      <c r="BQ81" s="28">
        <f t="shared" si="38"/>
        <v>0</v>
      </c>
      <c r="BR81" s="28">
        <f t="shared" si="38"/>
        <v>0</v>
      </c>
      <c r="BS81" s="28">
        <f t="shared" si="38"/>
        <v>0</v>
      </c>
      <c r="BT81" s="28">
        <f t="shared" si="38"/>
        <v>0</v>
      </c>
    </row>
    <row r="84" spans="1:72" hidden="1" outlineLevel="2" x14ac:dyDescent="0.25">
      <c r="A84" s="11"/>
      <c r="C84" s="2" t="s">
        <v>79</v>
      </c>
      <c r="D84" s="14">
        <f t="shared" ref="D84:AI84" si="39">D46+D65</f>
        <v>0</v>
      </c>
      <c r="E84" s="14">
        <f t="shared" si="39"/>
        <v>0</v>
      </c>
      <c r="F84" s="14">
        <f t="shared" si="39"/>
        <v>0</v>
      </c>
      <c r="G84" s="14">
        <f t="shared" si="39"/>
        <v>0</v>
      </c>
      <c r="H84" s="14">
        <f t="shared" si="39"/>
        <v>0</v>
      </c>
      <c r="I84" s="14">
        <f t="shared" si="39"/>
        <v>0</v>
      </c>
      <c r="J84" s="14">
        <f t="shared" si="39"/>
        <v>0</v>
      </c>
      <c r="K84" s="14">
        <f t="shared" si="39"/>
        <v>0</v>
      </c>
      <c r="L84" s="14">
        <f t="shared" si="39"/>
        <v>0</v>
      </c>
      <c r="M84" s="14">
        <f t="shared" si="39"/>
        <v>0</v>
      </c>
      <c r="N84" s="14">
        <f t="shared" si="39"/>
        <v>0</v>
      </c>
      <c r="O84" s="14">
        <f t="shared" si="39"/>
        <v>0</v>
      </c>
      <c r="P84" s="14">
        <f t="shared" si="39"/>
        <v>0</v>
      </c>
      <c r="Q84" s="14">
        <f t="shared" si="39"/>
        <v>0</v>
      </c>
      <c r="R84" s="14">
        <f t="shared" si="39"/>
        <v>0</v>
      </c>
      <c r="S84" s="14">
        <f t="shared" si="39"/>
        <v>0</v>
      </c>
      <c r="T84" s="14">
        <f t="shared" si="39"/>
        <v>0</v>
      </c>
      <c r="U84" s="14">
        <f t="shared" si="39"/>
        <v>0</v>
      </c>
      <c r="V84" s="14">
        <f t="shared" si="39"/>
        <v>0</v>
      </c>
      <c r="W84" s="14">
        <f t="shared" si="39"/>
        <v>0</v>
      </c>
      <c r="X84" s="14">
        <f t="shared" si="39"/>
        <v>0</v>
      </c>
      <c r="Y84" s="14">
        <f t="shared" si="39"/>
        <v>0</v>
      </c>
      <c r="Z84" s="14">
        <f t="shared" si="39"/>
        <v>0</v>
      </c>
      <c r="AA84" s="14">
        <f t="shared" si="39"/>
        <v>0</v>
      </c>
      <c r="AB84" s="14">
        <f t="shared" si="39"/>
        <v>0</v>
      </c>
      <c r="AC84" s="14">
        <f t="shared" si="39"/>
        <v>0</v>
      </c>
      <c r="AD84" s="14">
        <f t="shared" si="39"/>
        <v>0</v>
      </c>
      <c r="AE84" s="14">
        <f t="shared" si="39"/>
        <v>0</v>
      </c>
      <c r="AF84" s="14">
        <f t="shared" si="39"/>
        <v>0</v>
      </c>
      <c r="AG84" s="14">
        <f t="shared" si="39"/>
        <v>0</v>
      </c>
      <c r="AH84" s="14">
        <f t="shared" si="39"/>
        <v>0</v>
      </c>
      <c r="AI84" s="14">
        <f t="shared" si="39"/>
        <v>0</v>
      </c>
      <c r="AJ84" s="14">
        <f t="shared" ref="AJ84:BK84" si="40">AJ46+AJ65</f>
        <v>0</v>
      </c>
      <c r="AK84" s="14">
        <f t="shared" si="40"/>
        <v>0</v>
      </c>
      <c r="AL84" s="14">
        <f t="shared" si="40"/>
        <v>0</v>
      </c>
      <c r="AM84" s="14">
        <f t="shared" si="40"/>
        <v>0</v>
      </c>
      <c r="AN84" s="14">
        <f t="shared" si="40"/>
        <v>0</v>
      </c>
      <c r="AO84" s="14">
        <f t="shared" si="40"/>
        <v>0</v>
      </c>
      <c r="AP84" s="14">
        <f t="shared" si="40"/>
        <v>0</v>
      </c>
      <c r="AQ84" s="14">
        <f t="shared" si="40"/>
        <v>0</v>
      </c>
      <c r="AR84" s="14">
        <f t="shared" si="40"/>
        <v>0</v>
      </c>
      <c r="AS84" s="14">
        <f t="shared" si="40"/>
        <v>0</v>
      </c>
      <c r="AT84" s="14">
        <f t="shared" si="40"/>
        <v>0</v>
      </c>
      <c r="AU84" s="14">
        <f t="shared" si="40"/>
        <v>0</v>
      </c>
      <c r="AV84" s="14">
        <f t="shared" si="40"/>
        <v>0</v>
      </c>
      <c r="AW84" s="14">
        <f t="shared" si="40"/>
        <v>0</v>
      </c>
      <c r="AX84" s="14">
        <f t="shared" si="40"/>
        <v>0</v>
      </c>
      <c r="AY84" s="14">
        <f t="shared" si="40"/>
        <v>0</v>
      </c>
      <c r="AZ84" s="14">
        <f t="shared" si="40"/>
        <v>4.308333333238501E-2</v>
      </c>
      <c r="BA84" s="14">
        <f t="shared" si="40"/>
        <v>4.3083333331195295E-2</v>
      </c>
      <c r="BB84" s="14">
        <f t="shared" si="40"/>
        <v>4.3083333338189922E-2</v>
      </c>
      <c r="BC84" s="14">
        <f t="shared" si="40"/>
        <v>4.3083333325967921E-2</v>
      </c>
      <c r="BD84" s="14">
        <f t="shared" si="40"/>
        <v>4.308333333712322E-2</v>
      </c>
      <c r="BE84" s="14">
        <f t="shared" si="40"/>
        <v>4.3083333330763196E-2</v>
      </c>
      <c r="BF84" s="14">
        <f t="shared" si="40"/>
        <v>4.3083333340071084E-2</v>
      </c>
      <c r="BG84" s="14">
        <f t="shared" si="40"/>
        <v>4.3083333338492569E-2</v>
      </c>
      <c r="BH84" s="14">
        <f t="shared" si="40"/>
        <v>4.308333333876968E-2</v>
      </c>
      <c r="BI84" s="14">
        <f t="shared" si="40"/>
        <v>4.3083333332586182E-2</v>
      </c>
      <c r="BJ84" s="14">
        <f t="shared" si="40"/>
        <v>4.3083333334778651E-2</v>
      </c>
      <c r="BK84" s="14">
        <f t="shared" si="40"/>
        <v>4.3083333341137786E-2</v>
      </c>
      <c r="BO84" s="27">
        <f t="shared" ref="BO84:BT99" si="41">BO46+BO65</f>
        <v>0</v>
      </c>
      <c r="BP84" s="27">
        <f t="shared" si="41"/>
        <v>4.3088763451720746E-2</v>
      </c>
      <c r="BQ84" s="27">
        <f t="shared" si="41"/>
        <v>0</v>
      </c>
      <c r="BR84" s="27">
        <f t="shared" si="41"/>
        <v>0</v>
      </c>
      <c r="BS84" s="27">
        <f t="shared" si="41"/>
        <v>0</v>
      </c>
      <c r="BT84" s="27">
        <f t="shared" si="41"/>
        <v>0</v>
      </c>
    </row>
    <row r="85" spans="1:72" hidden="1" outlineLevel="2" x14ac:dyDescent="0.25">
      <c r="A85" s="11"/>
      <c r="C85" s="2"/>
      <c r="D85" s="14">
        <f t="shared" ref="D85:AI85" si="42">D47+D66</f>
        <v>0</v>
      </c>
      <c r="E85" s="14">
        <f t="shared" si="42"/>
        <v>0</v>
      </c>
      <c r="F85" s="14">
        <f t="shared" si="42"/>
        <v>0</v>
      </c>
      <c r="G85" s="14">
        <f t="shared" si="42"/>
        <v>0</v>
      </c>
      <c r="H85" s="14">
        <f t="shared" si="42"/>
        <v>0</v>
      </c>
      <c r="I85" s="14">
        <f t="shared" si="42"/>
        <v>0</v>
      </c>
      <c r="J85" s="14">
        <f t="shared" si="42"/>
        <v>0</v>
      </c>
      <c r="K85" s="14">
        <f t="shared" si="42"/>
        <v>0</v>
      </c>
      <c r="L85" s="14">
        <f t="shared" si="42"/>
        <v>0</v>
      </c>
      <c r="M85" s="14">
        <f t="shared" si="42"/>
        <v>0</v>
      </c>
      <c r="N85" s="14">
        <f t="shared" si="42"/>
        <v>0</v>
      </c>
      <c r="O85" s="14">
        <f t="shared" si="42"/>
        <v>0</v>
      </c>
      <c r="P85" s="14">
        <f t="shared" si="42"/>
        <v>0</v>
      </c>
      <c r="Q85" s="14">
        <f t="shared" si="42"/>
        <v>0</v>
      </c>
      <c r="R85" s="14">
        <f t="shared" si="42"/>
        <v>0</v>
      </c>
      <c r="S85" s="14">
        <f t="shared" si="42"/>
        <v>0</v>
      </c>
      <c r="T85" s="14">
        <f t="shared" si="42"/>
        <v>0</v>
      </c>
      <c r="U85" s="14">
        <f t="shared" si="42"/>
        <v>0</v>
      </c>
      <c r="V85" s="14">
        <f t="shared" si="42"/>
        <v>0</v>
      </c>
      <c r="W85" s="14">
        <f t="shared" si="42"/>
        <v>0</v>
      </c>
      <c r="X85" s="14">
        <f t="shared" si="42"/>
        <v>0</v>
      </c>
      <c r="Y85" s="14">
        <f t="shared" si="42"/>
        <v>0</v>
      </c>
      <c r="Z85" s="14">
        <f t="shared" si="42"/>
        <v>0</v>
      </c>
      <c r="AA85" s="14">
        <f t="shared" si="42"/>
        <v>0</v>
      </c>
      <c r="AB85" s="14">
        <f t="shared" si="42"/>
        <v>0</v>
      </c>
      <c r="AC85" s="14">
        <f t="shared" si="42"/>
        <v>0</v>
      </c>
      <c r="AD85" s="14">
        <f t="shared" si="42"/>
        <v>0</v>
      </c>
      <c r="AE85" s="14">
        <f t="shared" si="42"/>
        <v>0</v>
      </c>
      <c r="AF85" s="14">
        <f t="shared" si="42"/>
        <v>0</v>
      </c>
      <c r="AG85" s="14">
        <f t="shared" si="42"/>
        <v>0</v>
      </c>
      <c r="AH85" s="14">
        <f t="shared" si="42"/>
        <v>0</v>
      </c>
      <c r="AI85" s="14">
        <f t="shared" si="42"/>
        <v>0</v>
      </c>
      <c r="AJ85" s="14">
        <f t="shared" ref="AJ85:BK85" si="43">AJ47+AJ66</f>
        <v>0</v>
      </c>
      <c r="AK85" s="14">
        <f t="shared" si="43"/>
        <v>0</v>
      </c>
      <c r="AL85" s="14">
        <f t="shared" si="43"/>
        <v>0</v>
      </c>
      <c r="AM85" s="14">
        <f t="shared" si="43"/>
        <v>0</v>
      </c>
      <c r="AN85" s="14">
        <f t="shared" si="43"/>
        <v>0</v>
      </c>
      <c r="AO85" s="14">
        <f t="shared" si="43"/>
        <v>0</v>
      </c>
      <c r="AP85" s="14">
        <f t="shared" si="43"/>
        <v>0</v>
      </c>
      <c r="AQ85" s="14">
        <f t="shared" si="43"/>
        <v>0</v>
      </c>
      <c r="AR85" s="14">
        <f t="shared" si="43"/>
        <v>0</v>
      </c>
      <c r="AS85" s="14">
        <f t="shared" si="43"/>
        <v>0</v>
      </c>
      <c r="AT85" s="14">
        <f t="shared" si="43"/>
        <v>0</v>
      </c>
      <c r="AU85" s="14">
        <f t="shared" si="43"/>
        <v>0</v>
      </c>
      <c r="AV85" s="14">
        <f t="shared" si="43"/>
        <v>0</v>
      </c>
      <c r="AW85" s="14">
        <f t="shared" si="43"/>
        <v>0</v>
      </c>
      <c r="AX85" s="14">
        <f t="shared" si="43"/>
        <v>0</v>
      </c>
      <c r="AY85" s="14">
        <f t="shared" si="43"/>
        <v>0</v>
      </c>
      <c r="AZ85" s="14">
        <f t="shared" si="43"/>
        <v>0</v>
      </c>
      <c r="BA85" s="14">
        <f t="shared" si="43"/>
        <v>0</v>
      </c>
      <c r="BB85" s="14">
        <f t="shared" si="43"/>
        <v>0</v>
      </c>
      <c r="BC85" s="14">
        <f t="shared" si="43"/>
        <v>0</v>
      </c>
      <c r="BD85" s="14">
        <f t="shared" si="43"/>
        <v>0</v>
      </c>
      <c r="BE85" s="14">
        <f t="shared" si="43"/>
        <v>0</v>
      </c>
      <c r="BF85" s="14">
        <f t="shared" si="43"/>
        <v>0</v>
      </c>
      <c r="BG85" s="14">
        <f t="shared" si="43"/>
        <v>0</v>
      </c>
      <c r="BH85" s="14">
        <f t="shared" si="43"/>
        <v>0</v>
      </c>
      <c r="BI85" s="14">
        <f t="shared" si="43"/>
        <v>0</v>
      </c>
      <c r="BJ85" s="14">
        <f t="shared" si="43"/>
        <v>0</v>
      </c>
      <c r="BK85" s="14">
        <f t="shared" si="43"/>
        <v>0</v>
      </c>
      <c r="BO85" s="27">
        <f t="shared" si="41"/>
        <v>0</v>
      </c>
      <c r="BP85" s="27">
        <f t="shared" si="41"/>
        <v>0</v>
      </c>
      <c r="BQ85" s="27">
        <f t="shared" si="41"/>
        <v>0</v>
      </c>
      <c r="BR85" s="27">
        <f t="shared" si="41"/>
        <v>0</v>
      </c>
      <c r="BS85" s="27">
        <f t="shared" si="41"/>
        <v>0</v>
      </c>
      <c r="BT85" s="27">
        <f t="shared" si="41"/>
        <v>0</v>
      </c>
    </row>
    <row r="86" spans="1:72" hidden="1" outlineLevel="2" x14ac:dyDescent="0.25">
      <c r="A86" s="11"/>
      <c r="C86" s="2"/>
      <c r="D86" s="14">
        <f t="shared" ref="D86:AI86" si="44">D48+D67</f>
        <v>0</v>
      </c>
      <c r="E86" s="14">
        <f t="shared" si="44"/>
        <v>0</v>
      </c>
      <c r="F86" s="14">
        <f t="shared" si="44"/>
        <v>0</v>
      </c>
      <c r="G86" s="14">
        <f t="shared" si="44"/>
        <v>0</v>
      </c>
      <c r="H86" s="14">
        <f t="shared" si="44"/>
        <v>0</v>
      </c>
      <c r="I86" s="14">
        <f t="shared" si="44"/>
        <v>0</v>
      </c>
      <c r="J86" s="14">
        <f t="shared" si="44"/>
        <v>0</v>
      </c>
      <c r="K86" s="14">
        <f t="shared" si="44"/>
        <v>0</v>
      </c>
      <c r="L86" s="14">
        <f t="shared" si="44"/>
        <v>0</v>
      </c>
      <c r="M86" s="14">
        <f t="shared" si="44"/>
        <v>0</v>
      </c>
      <c r="N86" s="14">
        <f t="shared" si="44"/>
        <v>0</v>
      </c>
      <c r="O86" s="14">
        <f t="shared" si="44"/>
        <v>0</v>
      </c>
      <c r="P86" s="14">
        <f t="shared" si="44"/>
        <v>0</v>
      </c>
      <c r="Q86" s="14">
        <f t="shared" si="44"/>
        <v>0</v>
      </c>
      <c r="R86" s="14">
        <f t="shared" si="44"/>
        <v>0</v>
      </c>
      <c r="S86" s="14">
        <f t="shared" si="44"/>
        <v>0</v>
      </c>
      <c r="T86" s="14">
        <f t="shared" si="44"/>
        <v>0</v>
      </c>
      <c r="U86" s="14">
        <f t="shared" si="44"/>
        <v>0</v>
      </c>
      <c r="V86" s="14">
        <f t="shared" si="44"/>
        <v>0</v>
      </c>
      <c r="W86" s="14">
        <f t="shared" si="44"/>
        <v>0</v>
      </c>
      <c r="X86" s="14">
        <f t="shared" si="44"/>
        <v>0</v>
      </c>
      <c r="Y86" s="14">
        <f t="shared" si="44"/>
        <v>0</v>
      </c>
      <c r="Z86" s="14">
        <f t="shared" si="44"/>
        <v>0</v>
      </c>
      <c r="AA86" s="14">
        <f t="shared" si="44"/>
        <v>0</v>
      </c>
      <c r="AB86" s="14">
        <f t="shared" si="44"/>
        <v>0</v>
      </c>
      <c r="AC86" s="14">
        <f t="shared" si="44"/>
        <v>0</v>
      </c>
      <c r="AD86" s="14">
        <f t="shared" si="44"/>
        <v>0</v>
      </c>
      <c r="AE86" s="14">
        <f t="shared" si="44"/>
        <v>0</v>
      </c>
      <c r="AF86" s="14">
        <f t="shared" si="44"/>
        <v>0</v>
      </c>
      <c r="AG86" s="14">
        <f t="shared" si="44"/>
        <v>0</v>
      </c>
      <c r="AH86" s="14">
        <f t="shared" si="44"/>
        <v>0</v>
      </c>
      <c r="AI86" s="14">
        <f t="shared" si="44"/>
        <v>0</v>
      </c>
      <c r="AJ86" s="14">
        <f t="shared" ref="AJ86:BK86" si="45">AJ48+AJ67</f>
        <v>0</v>
      </c>
      <c r="AK86" s="14">
        <f t="shared" si="45"/>
        <v>0</v>
      </c>
      <c r="AL86" s="14">
        <f t="shared" si="45"/>
        <v>0</v>
      </c>
      <c r="AM86" s="14">
        <f t="shared" si="45"/>
        <v>0</v>
      </c>
      <c r="AN86" s="14">
        <f t="shared" si="45"/>
        <v>0</v>
      </c>
      <c r="AO86" s="14">
        <f t="shared" si="45"/>
        <v>0</v>
      </c>
      <c r="AP86" s="14">
        <f t="shared" si="45"/>
        <v>0</v>
      </c>
      <c r="AQ86" s="14">
        <f t="shared" si="45"/>
        <v>0</v>
      </c>
      <c r="AR86" s="14">
        <f t="shared" si="45"/>
        <v>0</v>
      </c>
      <c r="AS86" s="14">
        <f t="shared" si="45"/>
        <v>0</v>
      </c>
      <c r="AT86" s="14">
        <f t="shared" si="45"/>
        <v>0</v>
      </c>
      <c r="AU86" s="14">
        <f t="shared" si="45"/>
        <v>0</v>
      </c>
      <c r="AV86" s="14">
        <f t="shared" si="45"/>
        <v>0</v>
      </c>
      <c r="AW86" s="14">
        <f t="shared" si="45"/>
        <v>0</v>
      </c>
      <c r="AX86" s="14">
        <f t="shared" si="45"/>
        <v>0</v>
      </c>
      <c r="AY86" s="14">
        <f t="shared" si="45"/>
        <v>0</v>
      </c>
      <c r="AZ86" s="14">
        <f t="shared" si="45"/>
        <v>0</v>
      </c>
      <c r="BA86" s="14">
        <f t="shared" si="45"/>
        <v>0</v>
      </c>
      <c r="BB86" s="14">
        <f t="shared" si="45"/>
        <v>0</v>
      </c>
      <c r="BC86" s="14">
        <f t="shared" si="45"/>
        <v>0</v>
      </c>
      <c r="BD86" s="14">
        <f t="shared" si="45"/>
        <v>0</v>
      </c>
      <c r="BE86" s="14">
        <f t="shared" si="45"/>
        <v>0</v>
      </c>
      <c r="BF86" s="14">
        <f t="shared" si="45"/>
        <v>0</v>
      </c>
      <c r="BG86" s="14">
        <f t="shared" si="45"/>
        <v>0</v>
      </c>
      <c r="BH86" s="14">
        <f t="shared" si="45"/>
        <v>0</v>
      </c>
      <c r="BI86" s="14">
        <f t="shared" si="45"/>
        <v>0</v>
      </c>
      <c r="BJ86" s="14">
        <f t="shared" si="45"/>
        <v>0</v>
      </c>
      <c r="BK86" s="14">
        <f t="shared" si="45"/>
        <v>0</v>
      </c>
      <c r="BO86" s="27">
        <f t="shared" si="41"/>
        <v>0</v>
      </c>
      <c r="BP86" s="27">
        <f t="shared" si="41"/>
        <v>0</v>
      </c>
      <c r="BQ86" s="27">
        <f t="shared" si="41"/>
        <v>0</v>
      </c>
      <c r="BR86" s="27">
        <f t="shared" si="41"/>
        <v>0</v>
      </c>
      <c r="BS86" s="27">
        <f t="shared" si="41"/>
        <v>0</v>
      </c>
      <c r="BT86" s="27">
        <f t="shared" si="41"/>
        <v>0</v>
      </c>
    </row>
    <row r="87" spans="1:72" hidden="1" outlineLevel="2" x14ac:dyDescent="0.25">
      <c r="A87" s="11"/>
      <c r="C87" s="2"/>
      <c r="D87" s="14">
        <f t="shared" ref="D87:BK88" si="46">D49+D68</f>
        <v>0</v>
      </c>
      <c r="E87" s="14">
        <f t="shared" si="46"/>
        <v>0</v>
      </c>
      <c r="F87" s="14">
        <f t="shared" si="46"/>
        <v>0</v>
      </c>
      <c r="G87" s="14">
        <f t="shared" si="46"/>
        <v>0</v>
      </c>
      <c r="H87" s="14">
        <f t="shared" si="46"/>
        <v>0</v>
      </c>
      <c r="I87" s="14">
        <f t="shared" si="46"/>
        <v>0</v>
      </c>
      <c r="J87" s="14">
        <f t="shared" si="46"/>
        <v>0</v>
      </c>
      <c r="K87" s="14">
        <f t="shared" si="46"/>
        <v>0</v>
      </c>
      <c r="L87" s="14">
        <f t="shared" si="46"/>
        <v>0</v>
      </c>
      <c r="M87" s="14">
        <f t="shared" si="46"/>
        <v>0</v>
      </c>
      <c r="N87" s="14">
        <f t="shared" si="46"/>
        <v>0</v>
      </c>
      <c r="O87" s="14">
        <f t="shared" si="46"/>
        <v>0</v>
      </c>
      <c r="P87" s="14">
        <f t="shared" si="46"/>
        <v>0</v>
      </c>
      <c r="Q87" s="14">
        <f t="shared" si="46"/>
        <v>0</v>
      </c>
      <c r="R87" s="14">
        <f t="shared" si="46"/>
        <v>0</v>
      </c>
      <c r="S87" s="14">
        <f t="shared" si="46"/>
        <v>0</v>
      </c>
      <c r="T87" s="14">
        <f t="shared" si="46"/>
        <v>0</v>
      </c>
      <c r="U87" s="14">
        <f t="shared" si="46"/>
        <v>0</v>
      </c>
      <c r="V87" s="14">
        <f t="shared" si="46"/>
        <v>0</v>
      </c>
      <c r="W87" s="14">
        <f t="shared" si="46"/>
        <v>0</v>
      </c>
      <c r="X87" s="14">
        <f t="shared" si="46"/>
        <v>0</v>
      </c>
      <c r="Y87" s="14">
        <f t="shared" si="46"/>
        <v>0</v>
      </c>
      <c r="Z87" s="14">
        <f t="shared" si="46"/>
        <v>0</v>
      </c>
      <c r="AA87" s="14">
        <f t="shared" si="46"/>
        <v>0</v>
      </c>
      <c r="AB87" s="14">
        <f t="shared" si="46"/>
        <v>0</v>
      </c>
      <c r="AC87" s="14">
        <f t="shared" si="46"/>
        <v>0</v>
      </c>
      <c r="AD87" s="14">
        <f t="shared" si="46"/>
        <v>0</v>
      </c>
      <c r="AE87" s="14">
        <f t="shared" si="46"/>
        <v>0</v>
      </c>
      <c r="AF87" s="14">
        <f t="shared" si="46"/>
        <v>0</v>
      </c>
      <c r="AG87" s="14">
        <f t="shared" si="46"/>
        <v>0</v>
      </c>
      <c r="AH87" s="14">
        <f t="shared" si="46"/>
        <v>0</v>
      </c>
      <c r="AI87" s="14">
        <f t="shared" si="46"/>
        <v>0</v>
      </c>
      <c r="AJ87" s="14">
        <f t="shared" si="46"/>
        <v>0</v>
      </c>
      <c r="AK87" s="14">
        <f t="shared" si="46"/>
        <v>0</v>
      </c>
      <c r="AL87" s="14">
        <f t="shared" si="46"/>
        <v>0</v>
      </c>
      <c r="AM87" s="14">
        <f t="shared" si="46"/>
        <v>0</v>
      </c>
      <c r="AN87" s="14">
        <f t="shared" si="46"/>
        <v>0</v>
      </c>
      <c r="AO87" s="14">
        <f t="shared" si="46"/>
        <v>0</v>
      </c>
      <c r="AP87" s="14">
        <f t="shared" si="46"/>
        <v>0</v>
      </c>
      <c r="AQ87" s="14">
        <f t="shared" si="46"/>
        <v>0</v>
      </c>
      <c r="AR87" s="14">
        <f t="shared" si="46"/>
        <v>0</v>
      </c>
      <c r="AS87" s="14">
        <f t="shared" si="46"/>
        <v>0</v>
      </c>
      <c r="AT87" s="14">
        <f t="shared" si="46"/>
        <v>0</v>
      </c>
      <c r="AU87" s="14">
        <f t="shared" si="46"/>
        <v>0</v>
      </c>
      <c r="AV87" s="14">
        <f t="shared" si="46"/>
        <v>0</v>
      </c>
      <c r="AW87" s="14">
        <f t="shared" si="46"/>
        <v>0</v>
      </c>
      <c r="AX87" s="14">
        <f t="shared" si="46"/>
        <v>0</v>
      </c>
      <c r="AY87" s="14">
        <f t="shared" si="46"/>
        <v>0</v>
      </c>
      <c r="AZ87" s="14">
        <f t="shared" si="46"/>
        <v>0</v>
      </c>
      <c r="BA87" s="14">
        <f t="shared" si="46"/>
        <v>0</v>
      </c>
      <c r="BB87" s="14">
        <f t="shared" si="46"/>
        <v>0</v>
      </c>
      <c r="BC87" s="14">
        <f t="shared" si="46"/>
        <v>0</v>
      </c>
      <c r="BD87" s="14">
        <f t="shared" si="46"/>
        <v>0</v>
      </c>
      <c r="BE87" s="14">
        <f t="shared" si="46"/>
        <v>0</v>
      </c>
      <c r="BF87" s="14">
        <f t="shared" si="46"/>
        <v>0</v>
      </c>
      <c r="BG87" s="14">
        <f t="shared" si="46"/>
        <v>0</v>
      </c>
      <c r="BH87" s="14">
        <f t="shared" si="46"/>
        <v>0</v>
      </c>
      <c r="BI87" s="14">
        <f t="shared" si="46"/>
        <v>0</v>
      </c>
      <c r="BJ87" s="14">
        <f t="shared" si="46"/>
        <v>0</v>
      </c>
      <c r="BK87" s="14">
        <f t="shared" si="46"/>
        <v>0</v>
      </c>
      <c r="BO87" s="27">
        <f t="shared" si="41"/>
        <v>0</v>
      </c>
      <c r="BP87" s="27">
        <f t="shared" si="41"/>
        <v>0</v>
      </c>
      <c r="BQ87" s="27">
        <f t="shared" si="41"/>
        <v>0</v>
      </c>
      <c r="BR87" s="27">
        <f t="shared" si="41"/>
        <v>0</v>
      </c>
      <c r="BS87" s="27">
        <f t="shared" si="41"/>
        <v>0</v>
      </c>
      <c r="BT87" s="27">
        <f t="shared" si="41"/>
        <v>0</v>
      </c>
    </row>
    <row r="88" spans="1:72" hidden="1" outlineLevel="2" x14ac:dyDescent="0.25">
      <c r="A88" s="11"/>
      <c r="C88" s="2"/>
      <c r="D88" s="14">
        <f t="shared" si="46"/>
        <v>0</v>
      </c>
      <c r="E88" s="14">
        <f t="shared" si="46"/>
        <v>0</v>
      </c>
      <c r="F88" s="14">
        <f t="shared" si="46"/>
        <v>0</v>
      </c>
      <c r="G88" s="14">
        <f t="shared" si="46"/>
        <v>0</v>
      </c>
      <c r="H88" s="14">
        <f t="shared" si="46"/>
        <v>0</v>
      </c>
      <c r="I88" s="14">
        <f t="shared" si="46"/>
        <v>0</v>
      </c>
      <c r="J88" s="14">
        <f t="shared" si="46"/>
        <v>0</v>
      </c>
      <c r="K88" s="14">
        <f t="shared" si="46"/>
        <v>0</v>
      </c>
      <c r="L88" s="14">
        <f t="shared" si="46"/>
        <v>0</v>
      </c>
      <c r="M88" s="14">
        <f t="shared" si="46"/>
        <v>0</v>
      </c>
      <c r="N88" s="14">
        <f t="shared" si="46"/>
        <v>0</v>
      </c>
      <c r="O88" s="14">
        <f t="shared" si="46"/>
        <v>0</v>
      </c>
      <c r="P88" s="14">
        <f t="shared" si="46"/>
        <v>0</v>
      </c>
      <c r="Q88" s="14">
        <f t="shared" si="46"/>
        <v>0</v>
      </c>
      <c r="R88" s="14">
        <f t="shared" si="46"/>
        <v>0</v>
      </c>
      <c r="S88" s="14">
        <f t="shared" si="46"/>
        <v>0</v>
      </c>
      <c r="T88" s="14">
        <f t="shared" si="46"/>
        <v>0</v>
      </c>
      <c r="U88" s="14">
        <f t="shared" si="46"/>
        <v>0</v>
      </c>
      <c r="V88" s="14">
        <f t="shared" si="46"/>
        <v>0</v>
      </c>
      <c r="W88" s="14">
        <f t="shared" si="46"/>
        <v>0</v>
      </c>
      <c r="X88" s="14">
        <f t="shared" si="46"/>
        <v>0</v>
      </c>
      <c r="Y88" s="14">
        <f t="shared" si="46"/>
        <v>0</v>
      </c>
      <c r="Z88" s="14">
        <f t="shared" si="46"/>
        <v>0</v>
      </c>
      <c r="AA88" s="14">
        <f t="shared" si="46"/>
        <v>0</v>
      </c>
      <c r="AB88" s="14">
        <f t="shared" si="46"/>
        <v>0</v>
      </c>
      <c r="AC88" s="14">
        <f t="shared" si="46"/>
        <v>0</v>
      </c>
      <c r="AD88" s="14">
        <f t="shared" si="46"/>
        <v>0</v>
      </c>
      <c r="AE88" s="14">
        <f t="shared" si="46"/>
        <v>0</v>
      </c>
      <c r="AF88" s="14">
        <f t="shared" si="46"/>
        <v>0</v>
      </c>
      <c r="AG88" s="14">
        <f t="shared" si="46"/>
        <v>0</v>
      </c>
      <c r="AH88" s="14">
        <f t="shared" si="46"/>
        <v>0</v>
      </c>
      <c r="AI88" s="14">
        <f t="shared" si="46"/>
        <v>0</v>
      </c>
      <c r="AJ88" s="14">
        <f t="shared" si="46"/>
        <v>0</v>
      </c>
      <c r="AK88" s="14">
        <f t="shared" si="46"/>
        <v>0</v>
      </c>
      <c r="AL88" s="14">
        <f t="shared" si="46"/>
        <v>0</v>
      </c>
      <c r="AM88" s="14">
        <f t="shared" si="46"/>
        <v>0</v>
      </c>
      <c r="AN88" s="14">
        <f t="shared" si="46"/>
        <v>0</v>
      </c>
      <c r="AO88" s="14">
        <f t="shared" si="46"/>
        <v>0</v>
      </c>
      <c r="AP88" s="14">
        <f t="shared" si="46"/>
        <v>0</v>
      </c>
      <c r="AQ88" s="14">
        <f t="shared" si="46"/>
        <v>0</v>
      </c>
      <c r="AR88" s="14">
        <f t="shared" si="46"/>
        <v>0</v>
      </c>
      <c r="AS88" s="14">
        <f t="shared" si="46"/>
        <v>0</v>
      </c>
      <c r="AT88" s="14">
        <f t="shared" si="46"/>
        <v>0</v>
      </c>
      <c r="AU88" s="14">
        <f t="shared" si="46"/>
        <v>0</v>
      </c>
      <c r="AV88" s="14">
        <f t="shared" si="46"/>
        <v>0</v>
      </c>
      <c r="AW88" s="14">
        <f t="shared" si="46"/>
        <v>0</v>
      </c>
      <c r="AX88" s="14">
        <f t="shared" si="46"/>
        <v>0</v>
      </c>
      <c r="AY88" s="14">
        <f t="shared" si="46"/>
        <v>0</v>
      </c>
      <c r="AZ88" s="14">
        <f t="shared" si="46"/>
        <v>0</v>
      </c>
      <c r="BA88" s="14">
        <f t="shared" si="46"/>
        <v>0</v>
      </c>
      <c r="BB88" s="14">
        <f t="shared" si="46"/>
        <v>0</v>
      </c>
      <c r="BC88" s="14">
        <f t="shared" si="46"/>
        <v>0</v>
      </c>
      <c r="BD88" s="14">
        <f t="shared" si="46"/>
        <v>0</v>
      </c>
      <c r="BE88" s="14">
        <f t="shared" si="46"/>
        <v>0</v>
      </c>
      <c r="BF88" s="14">
        <f t="shared" si="46"/>
        <v>0</v>
      </c>
      <c r="BG88" s="14">
        <f t="shared" si="46"/>
        <v>0</v>
      </c>
      <c r="BH88" s="14">
        <f t="shared" si="46"/>
        <v>0</v>
      </c>
      <c r="BI88" s="14">
        <f t="shared" si="46"/>
        <v>0</v>
      </c>
      <c r="BJ88" s="14">
        <f t="shared" si="46"/>
        <v>0</v>
      </c>
      <c r="BK88" s="14">
        <f t="shared" si="46"/>
        <v>0</v>
      </c>
      <c r="BO88" s="27">
        <f t="shared" si="41"/>
        <v>0</v>
      </c>
      <c r="BP88" s="27">
        <f t="shared" si="41"/>
        <v>0</v>
      </c>
      <c r="BQ88" s="27">
        <f t="shared" si="41"/>
        <v>0</v>
      </c>
      <c r="BR88" s="27">
        <f t="shared" si="41"/>
        <v>0</v>
      </c>
      <c r="BS88" s="27">
        <f t="shared" si="41"/>
        <v>0</v>
      </c>
      <c r="BT88" s="27">
        <f t="shared" si="41"/>
        <v>0</v>
      </c>
    </row>
    <row r="89" spans="1:72" hidden="1" outlineLevel="2" x14ac:dyDescent="0.25">
      <c r="A89" s="11" t="s">
        <v>80</v>
      </c>
      <c r="C89" s="2"/>
      <c r="D89" s="14">
        <f t="shared" ref="D89:AI89" si="47">D51+D70</f>
        <v>0</v>
      </c>
      <c r="E89" s="14">
        <f t="shared" si="47"/>
        <v>0</v>
      </c>
      <c r="F89" s="14">
        <f t="shared" si="47"/>
        <v>0</v>
      </c>
      <c r="G89" s="14">
        <f t="shared" si="47"/>
        <v>0</v>
      </c>
      <c r="H89" s="14">
        <f t="shared" si="47"/>
        <v>0</v>
      </c>
      <c r="I89" s="14">
        <f t="shared" si="47"/>
        <v>0</v>
      </c>
      <c r="J89" s="14">
        <f t="shared" si="47"/>
        <v>0</v>
      </c>
      <c r="K89" s="14">
        <f t="shared" si="47"/>
        <v>0</v>
      </c>
      <c r="L89" s="14">
        <f t="shared" si="47"/>
        <v>0</v>
      </c>
      <c r="M89" s="14">
        <f t="shared" si="47"/>
        <v>0</v>
      </c>
      <c r="N89" s="14">
        <f t="shared" si="47"/>
        <v>0</v>
      </c>
      <c r="O89" s="14">
        <f t="shared" si="47"/>
        <v>0</v>
      </c>
      <c r="P89" s="14">
        <f t="shared" si="47"/>
        <v>0</v>
      </c>
      <c r="Q89" s="14">
        <f t="shared" si="47"/>
        <v>0</v>
      </c>
      <c r="R89" s="14">
        <f t="shared" si="47"/>
        <v>0</v>
      </c>
      <c r="S89" s="14">
        <f t="shared" si="47"/>
        <v>0</v>
      </c>
      <c r="T89" s="14">
        <f t="shared" si="47"/>
        <v>0</v>
      </c>
      <c r="U89" s="14">
        <f t="shared" si="47"/>
        <v>0</v>
      </c>
      <c r="V89" s="14">
        <f t="shared" si="47"/>
        <v>0</v>
      </c>
      <c r="W89" s="14">
        <f t="shared" si="47"/>
        <v>0</v>
      </c>
      <c r="X89" s="14">
        <f t="shared" si="47"/>
        <v>0</v>
      </c>
      <c r="Y89" s="14">
        <f t="shared" si="47"/>
        <v>0</v>
      </c>
      <c r="Z89" s="14">
        <f t="shared" si="47"/>
        <v>0</v>
      </c>
      <c r="AA89" s="14">
        <f t="shared" si="47"/>
        <v>0</v>
      </c>
      <c r="AB89" s="14">
        <f t="shared" si="47"/>
        <v>0</v>
      </c>
      <c r="AC89" s="14">
        <f t="shared" si="47"/>
        <v>0</v>
      </c>
      <c r="AD89" s="14">
        <f t="shared" si="47"/>
        <v>0</v>
      </c>
      <c r="AE89" s="14">
        <f t="shared" si="47"/>
        <v>0</v>
      </c>
      <c r="AF89" s="14">
        <f t="shared" si="47"/>
        <v>0</v>
      </c>
      <c r="AG89" s="14">
        <f t="shared" si="47"/>
        <v>0</v>
      </c>
      <c r="AH89" s="14">
        <f t="shared" si="47"/>
        <v>0</v>
      </c>
      <c r="AI89" s="14">
        <f t="shared" si="47"/>
        <v>0</v>
      </c>
      <c r="AJ89" s="14">
        <f t="shared" ref="AJ89:BK89" si="48">AJ51+AJ70</f>
        <v>0</v>
      </c>
      <c r="AK89" s="14">
        <f t="shared" si="48"/>
        <v>0</v>
      </c>
      <c r="AL89" s="14">
        <f t="shared" si="48"/>
        <v>0</v>
      </c>
      <c r="AM89" s="14">
        <f t="shared" si="48"/>
        <v>0</v>
      </c>
      <c r="AN89" s="14">
        <f t="shared" si="48"/>
        <v>0</v>
      </c>
      <c r="AO89" s="14">
        <f t="shared" si="48"/>
        <v>0</v>
      </c>
      <c r="AP89" s="14">
        <f t="shared" si="48"/>
        <v>0</v>
      </c>
      <c r="AQ89" s="14">
        <f t="shared" si="48"/>
        <v>0</v>
      </c>
      <c r="AR89" s="14">
        <f t="shared" si="48"/>
        <v>0</v>
      </c>
      <c r="AS89" s="14">
        <f t="shared" si="48"/>
        <v>0</v>
      </c>
      <c r="AT89" s="14">
        <f t="shared" si="48"/>
        <v>0</v>
      </c>
      <c r="AU89" s="14">
        <f t="shared" si="48"/>
        <v>0</v>
      </c>
      <c r="AV89" s="14">
        <f t="shared" si="48"/>
        <v>0</v>
      </c>
      <c r="AW89" s="14">
        <f t="shared" si="48"/>
        <v>0</v>
      </c>
      <c r="AX89" s="14">
        <f t="shared" si="48"/>
        <v>0</v>
      </c>
      <c r="AY89" s="14">
        <f t="shared" si="48"/>
        <v>0</v>
      </c>
      <c r="AZ89" s="14">
        <f t="shared" si="48"/>
        <v>0</v>
      </c>
      <c r="BA89" s="14">
        <f t="shared" si="48"/>
        <v>0</v>
      </c>
      <c r="BB89" s="14">
        <f t="shared" si="48"/>
        <v>0</v>
      </c>
      <c r="BC89" s="14">
        <f t="shared" si="48"/>
        <v>0</v>
      </c>
      <c r="BD89" s="14">
        <f t="shared" si="48"/>
        <v>0</v>
      </c>
      <c r="BE89" s="14">
        <f t="shared" si="48"/>
        <v>0</v>
      </c>
      <c r="BF89" s="14">
        <f t="shared" si="48"/>
        <v>0</v>
      </c>
      <c r="BG89" s="14">
        <f t="shared" si="48"/>
        <v>0</v>
      </c>
      <c r="BH89" s="14">
        <f t="shared" si="48"/>
        <v>0</v>
      </c>
      <c r="BI89" s="14">
        <f t="shared" si="48"/>
        <v>0</v>
      </c>
      <c r="BJ89" s="14">
        <f t="shared" si="48"/>
        <v>0</v>
      </c>
      <c r="BK89" s="14">
        <f t="shared" si="48"/>
        <v>0</v>
      </c>
      <c r="BO89" s="27">
        <f t="shared" si="41"/>
        <v>0</v>
      </c>
      <c r="BP89" s="27">
        <f t="shared" si="41"/>
        <v>0</v>
      </c>
      <c r="BQ89" s="27">
        <f t="shared" si="41"/>
        <v>0</v>
      </c>
      <c r="BR89" s="27">
        <f t="shared" si="41"/>
        <v>0</v>
      </c>
      <c r="BS89" s="27">
        <f t="shared" si="41"/>
        <v>0</v>
      </c>
      <c r="BT89" s="27">
        <f t="shared" si="41"/>
        <v>0</v>
      </c>
    </row>
    <row r="90" spans="1:72" hidden="1" outlineLevel="2" x14ac:dyDescent="0.25">
      <c r="A90" s="11"/>
      <c r="C90" s="2"/>
      <c r="D90" s="14">
        <f t="shared" ref="D90:AI90" si="49">D52+D71</f>
        <v>0</v>
      </c>
      <c r="E90" s="14">
        <f t="shared" si="49"/>
        <v>0</v>
      </c>
      <c r="F90" s="14">
        <f t="shared" si="49"/>
        <v>0</v>
      </c>
      <c r="G90" s="14">
        <f t="shared" si="49"/>
        <v>0</v>
      </c>
      <c r="H90" s="14">
        <f t="shared" si="49"/>
        <v>0</v>
      </c>
      <c r="I90" s="14">
        <f t="shared" si="49"/>
        <v>0</v>
      </c>
      <c r="J90" s="14">
        <f t="shared" si="49"/>
        <v>0</v>
      </c>
      <c r="K90" s="14">
        <f t="shared" si="49"/>
        <v>0</v>
      </c>
      <c r="L90" s="14">
        <f t="shared" si="49"/>
        <v>0</v>
      </c>
      <c r="M90" s="14">
        <f t="shared" si="49"/>
        <v>0</v>
      </c>
      <c r="N90" s="14">
        <f t="shared" si="49"/>
        <v>0</v>
      </c>
      <c r="O90" s="14">
        <f t="shared" si="49"/>
        <v>0</v>
      </c>
      <c r="P90" s="14">
        <f t="shared" si="49"/>
        <v>0</v>
      </c>
      <c r="Q90" s="14">
        <f t="shared" si="49"/>
        <v>0</v>
      </c>
      <c r="R90" s="14">
        <f t="shared" si="49"/>
        <v>0</v>
      </c>
      <c r="S90" s="14">
        <f t="shared" si="49"/>
        <v>0</v>
      </c>
      <c r="T90" s="14">
        <f t="shared" si="49"/>
        <v>0</v>
      </c>
      <c r="U90" s="14">
        <f t="shared" si="49"/>
        <v>0</v>
      </c>
      <c r="V90" s="14">
        <f t="shared" si="49"/>
        <v>0</v>
      </c>
      <c r="W90" s="14">
        <f t="shared" si="49"/>
        <v>0</v>
      </c>
      <c r="X90" s="14">
        <f t="shared" si="49"/>
        <v>0</v>
      </c>
      <c r="Y90" s="14">
        <f t="shared" si="49"/>
        <v>0</v>
      </c>
      <c r="Z90" s="14">
        <f t="shared" si="49"/>
        <v>0</v>
      </c>
      <c r="AA90" s="14">
        <f t="shared" si="49"/>
        <v>0</v>
      </c>
      <c r="AB90" s="14">
        <f t="shared" si="49"/>
        <v>0</v>
      </c>
      <c r="AC90" s="14">
        <f t="shared" si="49"/>
        <v>0</v>
      </c>
      <c r="AD90" s="14">
        <f t="shared" si="49"/>
        <v>0</v>
      </c>
      <c r="AE90" s="14">
        <f t="shared" si="49"/>
        <v>0</v>
      </c>
      <c r="AF90" s="14">
        <f t="shared" si="49"/>
        <v>0</v>
      </c>
      <c r="AG90" s="14">
        <f t="shared" si="49"/>
        <v>0</v>
      </c>
      <c r="AH90" s="14">
        <f t="shared" si="49"/>
        <v>0</v>
      </c>
      <c r="AI90" s="14">
        <f t="shared" si="49"/>
        <v>0</v>
      </c>
      <c r="AJ90" s="14">
        <f t="shared" ref="AJ90:BK90" si="50">AJ52+AJ71</f>
        <v>0</v>
      </c>
      <c r="AK90" s="14">
        <f t="shared" si="50"/>
        <v>0</v>
      </c>
      <c r="AL90" s="14">
        <f t="shared" si="50"/>
        <v>0</v>
      </c>
      <c r="AM90" s="14">
        <f t="shared" si="50"/>
        <v>0</v>
      </c>
      <c r="AN90" s="14">
        <f t="shared" si="50"/>
        <v>0</v>
      </c>
      <c r="AO90" s="14">
        <f t="shared" si="50"/>
        <v>0</v>
      </c>
      <c r="AP90" s="14">
        <f t="shared" si="50"/>
        <v>0</v>
      </c>
      <c r="AQ90" s="14">
        <f t="shared" si="50"/>
        <v>0</v>
      </c>
      <c r="AR90" s="14">
        <f t="shared" si="50"/>
        <v>0</v>
      </c>
      <c r="AS90" s="14">
        <f t="shared" si="50"/>
        <v>0</v>
      </c>
      <c r="AT90" s="14">
        <f t="shared" si="50"/>
        <v>0</v>
      </c>
      <c r="AU90" s="14">
        <f t="shared" si="50"/>
        <v>0</v>
      </c>
      <c r="AV90" s="14">
        <f t="shared" si="50"/>
        <v>0</v>
      </c>
      <c r="AW90" s="14">
        <f t="shared" si="50"/>
        <v>0</v>
      </c>
      <c r="AX90" s="14">
        <f t="shared" si="50"/>
        <v>0</v>
      </c>
      <c r="AY90" s="14">
        <f t="shared" si="50"/>
        <v>0</v>
      </c>
      <c r="AZ90" s="14">
        <f t="shared" si="50"/>
        <v>0</v>
      </c>
      <c r="BA90" s="14">
        <f t="shared" si="50"/>
        <v>0</v>
      </c>
      <c r="BB90" s="14">
        <f t="shared" si="50"/>
        <v>0</v>
      </c>
      <c r="BC90" s="14">
        <f t="shared" si="50"/>
        <v>0</v>
      </c>
      <c r="BD90" s="14">
        <f t="shared" si="50"/>
        <v>0</v>
      </c>
      <c r="BE90" s="14">
        <f t="shared" si="50"/>
        <v>0</v>
      </c>
      <c r="BF90" s="14">
        <f t="shared" si="50"/>
        <v>0</v>
      </c>
      <c r="BG90" s="14">
        <f t="shared" si="50"/>
        <v>0</v>
      </c>
      <c r="BH90" s="14">
        <f t="shared" si="50"/>
        <v>0</v>
      </c>
      <c r="BI90" s="14">
        <f t="shared" si="50"/>
        <v>0</v>
      </c>
      <c r="BJ90" s="14">
        <f t="shared" si="50"/>
        <v>0</v>
      </c>
      <c r="BK90" s="14">
        <f t="shared" si="50"/>
        <v>0</v>
      </c>
      <c r="BO90" s="27">
        <f t="shared" si="41"/>
        <v>0</v>
      </c>
      <c r="BP90" s="27">
        <f t="shared" si="41"/>
        <v>0</v>
      </c>
      <c r="BQ90" s="27">
        <f t="shared" si="41"/>
        <v>0</v>
      </c>
      <c r="BR90" s="27">
        <f t="shared" si="41"/>
        <v>0</v>
      </c>
      <c r="BS90" s="27">
        <f t="shared" si="41"/>
        <v>0</v>
      </c>
      <c r="BT90" s="27">
        <f t="shared" si="41"/>
        <v>0</v>
      </c>
    </row>
    <row r="91" spans="1:72" hidden="1" outlineLevel="2" x14ac:dyDescent="0.25">
      <c r="A91" s="11"/>
      <c r="C91" s="2"/>
      <c r="D91" s="14">
        <f t="shared" ref="D91:AI91" si="51">D53+D72</f>
        <v>0</v>
      </c>
      <c r="E91" s="14">
        <f t="shared" si="51"/>
        <v>0</v>
      </c>
      <c r="F91" s="14">
        <f t="shared" si="51"/>
        <v>0</v>
      </c>
      <c r="G91" s="14">
        <f t="shared" si="51"/>
        <v>0</v>
      </c>
      <c r="H91" s="14">
        <f t="shared" si="51"/>
        <v>0</v>
      </c>
      <c r="I91" s="14">
        <f t="shared" si="51"/>
        <v>0</v>
      </c>
      <c r="J91" s="14">
        <f t="shared" si="51"/>
        <v>0</v>
      </c>
      <c r="K91" s="14">
        <f t="shared" si="51"/>
        <v>0</v>
      </c>
      <c r="L91" s="14">
        <f t="shared" si="51"/>
        <v>0</v>
      </c>
      <c r="M91" s="14">
        <f t="shared" si="51"/>
        <v>0</v>
      </c>
      <c r="N91" s="14">
        <f t="shared" si="51"/>
        <v>0</v>
      </c>
      <c r="O91" s="14">
        <f t="shared" si="51"/>
        <v>0</v>
      </c>
      <c r="P91" s="14">
        <f t="shared" si="51"/>
        <v>0</v>
      </c>
      <c r="Q91" s="14">
        <f t="shared" si="51"/>
        <v>0</v>
      </c>
      <c r="R91" s="14">
        <f t="shared" si="51"/>
        <v>0</v>
      </c>
      <c r="S91" s="14">
        <f t="shared" si="51"/>
        <v>0</v>
      </c>
      <c r="T91" s="14">
        <f t="shared" si="51"/>
        <v>0</v>
      </c>
      <c r="U91" s="14">
        <f t="shared" si="51"/>
        <v>0</v>
      </c>
      <c r="V91" s="14">
        <f t="shared" si="51"/>
        <v>0</v>
      </c>
      <c r="W91" s="14">
        <f t="shared" si="51"/>
        <v>0</v>
      </c>
      <c r="X91" s="14">
        <f t="shared" si="51"/>
        <v>0</v>
      </c>
      <c r="Y91" s="14">
        <f t="shared" si="51"/>
        <v>0</v>
      </c>
      <c r="Z91" s="14">
        <f t="shared" si="51"/>
        <v>0</v>
      </c>
      <c r="AA91" s="14">
        <f t="shared" si="51"/>
        <v>0</v>
      </c>
      <c r="AB91" s="14">
        <f t="shared" si="51"/>
        <v>0</v>
      </c>
      <c r="AC91" s="14">
        <f t="shared" si="51"/>
        <v>0</v>
      </c>
      <c r="AD91" s="14">
        <f t="shared" si="51"/>
        <v>0</v>
      </c>
      <c r="AE91" s="14">
        <f t="shared" si="51"/>
        <v>0</v>
      </c>
      <c r="AF91" s="14">
        <f t="shared" si="51"/>
        <v>0</v>
      </c>
      <c r="AG91" s="14">
        <f t="shared" si="51"/>
        <v>0</v>
      </c>
      <c r="AH91" s="14">
        <f t="shared" si="51"/>
        <v>0</v>
      </c>
      <c r="AI91" s="14">
        <f t="shared" si="51"/>
        <v>0</v>
      </c>
      <c r="AJ91" s="14">
        <f t="shared" ref="AJ91:BK91" si="52">AJ53+AJ72</f>
        <v>0</v>
      </c>
      <c r="AK91" s="14">
        <f t="shared" si="52"/>
        <v>0</v>
      </c>
      <c r="AL91" s="14">
        <f t="shared" si="52"/>
        <v>0</v>
      </c>
      <c r="AM91" s="14">
        <f t="shared" si="52"/>
        <v>0</v>
      </c>
      <c r="AN91" s="14">
        <f t="shared" si="52"/>
        <v>0</v>
      </c>
      <c r="AO91" s="14">
        <f t="shared" si="52"/>
        <v>0</v>
      </c>
      <c r="AP91" s="14">
        <f t="shared" si="52"/>
        <v>0</v>
      </c>
      <c r="AQ91" s="14">
        <f t="shared" si="52"/>
        <v>0</v>
      </c>
      <c r="AR91" s="14">
        <f t="shared" si="52"/>
        <v>0</v>
      </c>
      <c r="AS91" s="14">
        <f t="shared" si="52"/>
        <v>0</v>
      </c>
      <c r="AT91" s="14">
        <f t="shared" si="52"/>
        <v>0</v>
      </c>
      <c r="AU91" s="14">
        <f t="shared" si="52"/>
        <v>0</v>
      </c>
      <c r="AV91" s="14">
        <f t="shared" si="52"/>
        <v>0</v>
      </c>
      <c r="AW91" s="14">
        <f t="shared" si="52"/>
        <v>0</v>
      </c>
      <c r="AX91" s="14">
        <f t="shared" si="52"/>
        <v>0</v>
      </c>
      <c r="AY91" s="14">
        <f t="shared" si="52"/>
        <v>0</v>
      </c>
      <c r="AZ91" s="14">
        <f t="shared" si="52"/>
        <v>0</v>
      </c>
      <c r="BA91" s="14">
        <f t="shared" si="52"/>
        <v>0</v>
      </c>
      <c r="BB91" s="14">
        <f t="shared" si="52"/>
        <v>0</v>
      </c>
      <c r="BC91" s="14">
        <f t="shared" si="52"/>
        <v>0</v>
      </c>
      <c r="BD91" s="14">
        <f t="shared" si="52"/>
        <v>0</v>
      </c>
      <c r="BE91" s="14">
        <f t="shared" si="52"/>
        <v>0</v>
      </c>
      <c r="BF91" s="14">
        <f t="shared" si="52"/>
        <v>0</v>
      </c>
      <c r="BG91" s="14">
        <f t="shared" si="52"/>
        <v>0</v>
      </c>
      <c r="BH91" s="14">
        <f t="shared" si="52"/>
        <v>0</v>
      </c>
      <c r="BI91" s="14">
        <f t="shared" si="52"/>
        <v>0</v>
      </c>
      <c r="BJ91" s="14">
        <f t="shared" si="52"/>
        <v>0</v>
      </c>
      <c r="BK91" s="14">
        <f t="shared" si="52"/>
        <v>0</v>
      </c>
      <c r="BO91" s="27">
        <f t="shared" si="41"/>
        <v>0</v>
      </c>
      <c r="BP91" s="27">
        <f t="shared" si="41"/>
        <v>0</v>
      </c>
      <c r="BQ91" s="27">
        <f t="shared" si="41"/>
        <v>0</v>
      </c>
      <c r="BR91" s="27">
        <f t="shared" si="41"/>
        <v>0</v>
      </c>
      <c r="BS91" s="27">
        <f t="shared" si="41"/>
        <v>0</v>
      </c>
      <c r="BT91" s="27">
        <f t="shared" si="41"/>
        <v>0</v>
      </c>
    </row>
    <row r="92" spans="1:72" hidden="1" outlineLevel="1" x14ac:dyDescent="0.25">
      <c r="A92" s="11"/>
      <c r="C92" s="51"/>
      <c r="D92" s="14">
        <f t="shared" ref="D92:AI92" si="53">D54+D73</f>
        <v>0</v>
      </c>
      <c r="E92" s="14">
        <f t="shared" si="53"/>
        <v>0</v>
      </c>
      <c r="F92" s="14">
        <f t="shared" si="53"/>
        <v>0</v>
      </c>
      <c r="G92" s="14">
        <f t="shared" si="53"/>
        <v>0</v>
      </c>
      <c r="H92" s="14">
        <f t="shared" si="53"/>
        <v>0</v>
      </c>
      <c r="I92" s="14">
        <f t="shared" si="53"/>
        <v>0</v>
      </c>
      <c r="J92" s="14">
        <f t="shared" si="53"/>
        <v>0</v>
      </c>
      <c r="K92" s="14">
        <f t="shared" si="53"/>
        <v>0</v>
      </c>
      <c r="L92" s="14">
        <f t="shared" si="53"/>
        <v>0</v>
      </c>
      <c r="M92" s="14">
        <f t="shared" si="53"/>
        <v>0</v>
      </c>
      <c r="N92" s="14">
        <f t="shared" si="53"/>
        <v>0</v>
      </c>
      <c r="O92" s="14">
        <f t="shared" si="53"/>
        <v>0</v>
      </c>
      <c r="P92" s="14">
        <f t="shared" si="53"/>
        <v>0</v>
      </c>
      <c r="Q92" s="14">
        <f t="shared" si="53"/>
        <v>0</v>
      </c>
      <c r="R92" s="14">
        <f t="shared" si="53"/>
        <v>0</v>
      </c>
      <c r="S92" s="14">
        <f t="shared" si="53"/>
        <v>0</v>
      </c>
      <c r="T92" s="14">
        <f t="shared" si="53"/>
        <v>0</v>
      </c>
      <c r="U92" s="14">
        <f t="shared" si="53"/>
        <v>0</v>
      </c>
      <c r="V92" s="14">
        <f t="shared" si="53"/>
        <v>0</v>
      </c>
      <c r="W92" s="14">
        <f t="shared" si="53"/>
        <v>0</v>
      </c>
      <c r="X92" s="14">
        <f t="shared" si="53"/>
        <v>0</v>
      </c>
      <c r="Y92" s="14">
        <f t="shared" si="53"/>
        <v>0</v>
      </c>
      <c r="Z92" s="14">
        <f t="shared" si="53"/>
        <v>0</v>
      </c>
      <c r="AA92" s="14">
        <f t="shared" si="53"/>
        <v>0</v>
      </c>
      <c r="AB92" s="14">
        <f t="shared" si="53"/>
        <v>0</v>
      </c>
      <c r="AC92" s="14">
        <f t="shared" si="53"/>
        <v>0</v>
      </c>
      <c r="AD92" s="14">
        <f t="shared" si="53"/>
        <v>0</v>
      </c>
      <c r="AE92" s="14">
        <f t="shared" si="53"/>
        <v>0</v>
      </c>
      <c r="AF92" s="14">
        <f t="shared" si="53"/>
        <v>0</v>
      </c>
      <c r="AG92" s="14">
        <f t="shared" si="53"/>
        <v>0</v>
      </c>
      <c r="AH92" s="14">
        <f t="shared" si="53"/>
        <v>0</v>
      </c>
      <c r="AI92" s="14">
        <f t="shared" si="53"/>
        <v>0</v>
      </c>
      <c r="AJ92" s="14">
        <f t="shared" ref="AJ92:BK92" si="54">AJ54+AJ73</f>
        <v>0</v>
      </c>
      <c r="AK92" s="14">
        <f t="shared" si="54"/>
        <v>0</v>
      </c>
      <c r="AL92" s="14">
        <f t="shared" si="54"/>
        <v>0</v>
      </c>
      <c r="AM92" s="14">
        <f t="shared" si="54"/>
        <v>0</v>
      </c>
      <c r="AN92" s="14">
        <f t="shared" si="54"/>
        <v>0</v>
      </c>
      <c r="AO92" s="14">
        <f t="shared" si="54"/>
        <v>0</v>
      </c>
      <c r="AP92" s="14">
        <f t="shared" si="54"/>
        <v>0</v>
      </c>
      <c r="AQ92" s="14">
        <f t="shared" si="54"/>
        <v>0</v>
      </c>
      <c r="AR92" s="14">
        <f t="shared" si="54"/>
        <v>0</v>
      </c>
      <c r="AS92" s="14">
        <f t="shared" si="54"/>
        <v>0</v>
      </c>
      <c r="AT92" s="14">
        <f t="shared" si="54"/>
        <v>0</v>
      </c>
      <c r="AU92" s="14">
        <f t="shared" si="54"/>
        <v>0</v>
      </c>
      <c r="AV92" s="14">
        <f t="shared" si="54"/>
        <v>0</v>
      </c>
      <c r="AW92" s="14">
        <f t="shared" si="54"/>
        <v>0</v>
      </c>
      <c r="AX92" s="14">
        <f t="shared" si="54"/>
        <v>0</v>
      </c>
      <c r="AY92" s="14">
        <f t="shared" si="54"/>
        <v>0</v>
      </c>
      <c r="AZ92" s="14">
        <f t="shared" si="54"/>
        <v>4.308333333238501E-2</v>
      </c>
      <c r="BA92" s="14">
        <f t="shared" si="54"/>
        <v>4.3083333331195295E-2</v>
      </c>
      <c r="BB92" s="14">
        <f t="shared" si="54"/>
        <v>4.3083333338189922E-2</v>
      </c>
      <c r="BC92" s="14">
        <f t="shared" si="54"/>
        <v>4.3083333325967921E-2</v>
      </c>
      <c r="BD92" s="14">
        <f t="shared" si="54"/>
        <v>4.308333333712322E-2</v>
      </c>
      <c r="BE92" s="14">
        <f t="shared" si="54"/>
        <v>4.3083333330763196E-2</v>
      </c>
      <c r="BF92" s="14">
        <f t="shared" si="54"/>
        <v>4.3083333340071084E-2</v>
      </c>
      <c r="BG92" s="14">
        <f t="shared" si="54"/>
        <v>4.3083333338492569E-2</v>
      </c>
      <c r="BH92" s="14">
        <f t="shared" si="54"/>
        <v>4.308333333876968E-2</v>
      </c>
      <c r="BI92" s="14">
        <f t="shared" si="54"/>
        <v>4.3083333332586182E-2</v>
      </c>
      <c r="BJ92" s="14">
        <f t="shared" si="54"/>
        <v>4.3083333334778651E-2</v>
      </c>
      <c r="BK92" s="14">
        <f t="shared" si="54"/>
        <v>4.3083333341137786E-2</v>
      </c>
      <c r="BO92" s="27">
        <f t="shared" si="41"/>
        <v>0</v>
      </c>
      <c r="BP92" s="27">
        <f t="shared" si="41"/>
        <v>4.3088763451720746E-2</v>
      </c>
      <c r="BQ92" s="27">
        <f t="shared" si="41"/>
        <v>0</v>
      </c>
      <c r="BR92" s="27">
        <f t="shared" si="41"/>
        <v>0</v>
      </c>
      <c r="BS92" s="27">
        <f t="shared" si="41"/>
        <v>0</v>
      </c>
      <c r="BT92" s="27">
        <f t="shared" si="41"/>
        <v>0</v>
      </c>
    </row>
    <row r="93" spans="1:72" hidden="1" outlineLevel="1" x14ac:dyDescent="0.25">
      <c r="A93" s="11"/>
      <c r="C93" s="51"/>
      <c r="D93" s="14">
        <f t="shared" ref="D93:AI93" si="55">D55+D74</f>
        <v>0</v>
      </c>
      <c r="E93" s="14">
        <f t="shared" si="55"/>
        <v>0</v>
      </c>
      <c r="F93" s="14">
        <f t="shared" si="55"/>
        <v>0</v>
      </c>
      <c r="G93" s="14">
        <f t="shared" si="55"/>
        <v>0</v>
      </c>
      <c r="H93" s="14">
        <f t="shared" si="55"/>
        <v>0</v>
      </c>
      <c r="I93" s="14">
        <f t="shared" si="55"/>
        <v>0</v>
      </c>
      <c r="J93" s="14">
        <f t="shared" si="55"/>
        <v>0</v>
      </c>
      <c r="K93" s="14">
        <f t="shared" si="55"/>
        <v>0</v>
      </c>
      <c r="L93" s="14">
        <f t="shared" si="55"/>
        <v>0</v>
      </c>
      <c r="M93" s="14">
        <f t="shared" si="55"/>
        <v>0</v>
      </c>
      <c r="N93" s="14">
        <f t="shared" si="55"/>
        <v>0</v>
      </c>
      <c r="O93" s="14">
        <f t="shared" si="55"/>
        <v>0</v>
      </c>
      <c r="P93" s="14">
        <f t="shared" si="55"/>
        <v>0</v>
      </c>
      <c r="Q93" s="14">
        <f t="shared" si="55"/>
        <v>0</v>
      </c>
      <c r="R93" s="14">
        <f t="shared" si="55"/>
        <v>0</v>
      </c>
      <c r="S93" s="14">
        <f t="shared" si="55"/>
        <v>0</v>
      </c>
      <c r="T93" s="14">
        <f t="shared" si="55"/>
        <v>0</v>
      </c>
      <c r="U93" s="14">
        <f t="shared" si="55"/>
        <v>0</v>
      </c>
      <c r="V93" s="14">
        <f t="shared" si="55"/>
        <v>0</v>
      </c>
      <c r="W93" s="14">
        <f t="shared" si="55"/>
        <v>0</v>
      </c>
      <c r="X93" s="14">
        <f t="shared" si="55"/>
        <v>0</v>
      </c>
      <c r="Y93" s="14">
        <f t="shared" si="55"/>
        <v>0</v>
      </c>
      <c r="Z93" s="14">
        <f t="shared" si="55"/>
        <v>0</v>
      </c>
      <c r="AA93" s="14">
        <f t="shared" si="55"/>
        <v>0</v>
      </c>
      <c r="AB93" s="14">
        <f t="shared" si="55"/>
        <v>0</v>
      </c>
      <c r="AC93" s="14">
        <f t="shared" si="55"/>
        <v>0</v>
      </c>
      <c r="AD93" s="14">
        <f t="shared" si="55"/>
        <v>0</v>
      </c>
      <c r="AE93" s="14">
        <f t="shared" si="55"/>
        <v>0</v>
      </c>
      <c r="AF93" s="14">
        <f t="shared" si="55"/>
        <v>0</v>
      </c>
      <c r="AG93" s="14">
        <f t="shared" si="55"/>
        <v>0</v>
      </c>
      <c r="AH93" s="14">
        <f t="shared" si="55"/>
        <v>0</v>
      </c>
      <c r="AI93" s="14">
        <f t="shared" si="55"/>
        <v>0</v>
      </c>
      <c r="AJ93" s="14">
        <f t="shared" ref="AJ93:BK93" si="56">AJ55+AJ74</f>
        <v>0</v>
      </c>
      <c r="AK93" s="14">
        <f t="shared" si="56"/>
        <v>0</v>
      </c>
      <c r="AL93" s="14">
        <f t="shared" si="56"/>
        <v>0</v>
      </c>
      <c r="AM93" s="14">
        <f t="shared" si="56"/>
        <v>0</v>
      </c>
      <c r="AN93" s="14">
        <f t="shared" si="56"/>
        <v>0</v>
      </c>
      <c r="AO93" s="14">
        <f t="shared" si="56"/>
        <v>0</v>
      </c>
      <c r="AP93" s="14">
        <f t="shared" si="56"/>
        <v>0</v>
      </c>
      <c r="AQ93" s="14">
        <f t="shared" si="56"/>
        <v>0</v>
      </c>
      <c r="AR93" s="14">
        <f t="shared" si="56"/>
        <v>0</v>
      </c>
      <c r="AS93" s="14">
        <f t="shared" si="56"/>
        <v>0</v>
      </c>
      <c r="AT93" s="14">
        <f t="shared" si="56"/>
        <v>0</v>
      </c>
      <c r="AU93" s="14">
        <f t="shared" si="56"/>
        <v>0</v>
      </c>
      <c r="AV93" s="14">
        <f t="shared" si="56"/>
        <v>0</v>
      </c>
      <c r="AW93" s="14">
        <f t="shared" si="56"/>
        <v>0</v>
      </c>
      <c r="AX93" s="14">
        <f t="shared" si="56"/>
        <v>0</v>
      </c>
      <c r="AY93" s="14">
        <f t="shared" si="56"/>
        <v>0</v>
      </c>
      <c r="AZ93" s="14">
        <f t="shared" si="56"/>
        <v>0</v>
      </c>
      <c r="BA93" s="14">
        <f t="shared" si="56"/>
        <v>0</v>
      </c>
      <c r="BB93" s="14">
        <f t="shared" si="56"/>
        <v>0</v>
      </c>
      <c r="BC93" s="14">
        <f t="shared" si="56"/>
        <v>0</v>
      </c>
      <c r="BD93" s="14">
        <f t="shared" si="56"/>
        <v>0</v>
      </c>
      <c r="BE93" s="14">
        <f t="shared" si="56"/>
        <v>0</v>
      </c>
      <c r="BF93" s="14">
        <f t="shared" si="56"/>
        <v>0</v>
      </c>
      <c r="BG93" s="14">
        <f t="shared" si="56"/>
        <v>0</v>
      </c>
      <c r="BH93" s="14">
        <f t="shared" si="56"/>
        <v>0</v>
      </c>
      <c r="BI93" s="14">
        <f t="shared" si="56"/>
        <v>0</v>
      </c>
      <c r="BJ93" s="14">
        <f t="shared" si="56"/>
        <v>0</v>
      </c>
      <c r="BK93" s="14">
        <f t="shared" si="56"/>
        <v>0</v>
      </c>
      <c r="BO93" s="27">
        <f t="shared" si="41"/>
        <v>0</v>
      </c>
      <c r="BP93" s="27">
        <f t="shared" si="41"/>
        <v>0</v>
      </c>
      <c r="BQ93" s="27">
        <f t="shared" si="41"/>
        <v>0</v>
      </c>
      <c r="BR93" s="27">
        <f t="shared" si="41"/>
        <v>0</v>
      </c>
      <c r="BS93" s="27">
        <f t="shared" si="41"/>
        <v>0</v>
      </c>
      <c r="BT93" s="27">
        <f t="shared" si="41"/>
        <v>0</v>
      </c>
    </row>
    <row r="94" spans="1:72" hidden="1" outlineLevel="1" x14ac:dyDescent="0.25">
      <c r="A94" s="11"/>
      <c r="C94" s="51"/>
      <c r="D94" s="14">
        <f t="shared" ref="D94:AI94" si="57">D56+D75</f>
        <v>0</v>
      </c>
      <c r="E94" s="14">
        <f t="shared" si="57"/>
        <v>0</v>
      </c>
      <c r="F94" s="14">
        <f t="shared" si="57"/>
        <v>0</v>
      </c>
      <c r="G94" s="14">
        <f t="shared" si="57"/>
        <v>0</v>
      </c>
      <c r="H94" s="14">
        <f t="shared" si="57"/>
        <v>0</v>
      </c>
      <c r="I94" s="14">
        <f t="shared" si="57"/>
        <v>0</v>
      </c>
      <c r="J94" s="14">
        <f t="shared" si="57"/>
        <v>0</v>
      </c>
      <c r="K94" s="14">
        <f t="shared" si="57"/>
        <v>0</v>
      </c>
      <c r="L94" s="14">
        <f t="shared" si="57"/>
        <v>0</v>
      </c>
      <c r="M94" s="14">
        <f t="shared" si="57"/>
        <v>0</v>
      </c>
      <c r="N94" s="14">
        <f t="shared" si="57"/>
        <v>0</v>
      </c>
      <c r="O94" s="14">
        <f t="shared" si="57"/>
        <v>0</v>
      </c>
      <c r="P94" s="14">
        <f t="shared" si="57"/>
        <v>0</v>
      </c>
      <c r="Q94" s="14">
        <f t="shared" si="57"/>
        <v>0</v>
      </c>
      <c r="R94" s="14">
        <f t="shared" si="57"/>
        <v>0</v>
      </c>
      <c r="S94" s="14">
        <f t="shared" si="57"/>
        <v>0</v>
      </c>
      <c r="T94" s="14">
        <f t="shared" si="57"/>
        <v>0</v>
      </c>
      <c r="U94" s="14">
        <f t="shared" si="57"/>
        <v>0</v>
      </c>
      <c r="V94" s="14">
        <f t="shared" si="57"/>
        <v>0</v>
      </c>
      <c r="W94" s="14">
        <f t="shared" si="57"/>
        <v>0</v>
      </c>
      <c r="X94" s="14">
        <f t="shared" si="57"/>
        <v>0</v>
      </c>
      <c r="Y94" s="14">
        <f t="shared" si="57"/>
        <v>0</v>
      </c>
      <c r="Z94" s="14">
        <f t="shared" si="57"/>
        <v>0</v>
      </c>
      <c r="AA94" s="14">
        <f t="shared" si="57"/>
        <v>0</v>
      </c>
      <c r="AB94" s="14">
        <f t="shared" si="57"/>
        <v>0</v>
      </c>
      <c r="AC94" s="14">
        <f t="shared" si="57"/>
        <v>0</v>
      </c>
      <c r="AD94" s="14">
        <f t="shared" si="57"/>
        <v>0</v>
      </c>
      <c r="AE94" s="14">
        <f t="shared" si="57"/>
        <v>0</v>
      </c>
      <c r="AF94" s="14">
        <f t="shared" si="57"/>
        <v>0</v>
      </c>
      <c r="AG94" s="14">
        <f t="shared" si="57"/>
        <v>0</v>
      </c>
      <c r="AH94" s="14">
        <f t="shared" si="57"/>
        <v>0</v>
      </c>
      <c r="AI94" s="14">
        <f t="shared" si="57"/>
        <v>0</v>
      </c>
      <c r="AJ94" s="14">
        <f t="shared" ref="AJ94:BK94" si="58">AJ56+AJ75</f>
        <v>0</v>
      </c>
      <c r="AK94" s="14">
        <f t="shared" si="58"/>
        <v>0</v>
      </c>
      <c r="AL94" s="14">
        <f t="shared" si="58"/>
        <v>0</v>
      </c>
      <c r="AM94" s="14">
        <f t="shared" si="58"/>
        <v>0</v>
      </c>
      <c r="AN94" s="14">
        <f t="shared" si="58"/>
        <v>0</v>
      </c>
      <c r="AO94" s="14">
        <f t="shared" si="58"/>
        <v>0</v>
      </c>
      <c r="AP94" s="14">
        <f t="shared" si="58"/>
        <v>0</v>
      </c>
      <c r="AQ94" s="14">
        <f t="shared" si="58"/>
        <v>0</v>
      </c>
      <c r="AR94" s="14">
        <f t="shared" si="58"/>
        <v>0</v>
      </c>
      <c r="AS94" s="14">
        <f t="shared" si="58"/>
        <v>0</v>
      </c>
      <c r="AT94" s="14">
        <f t="shared" si="58"/>
        <v>0</v>
      </c>
      <c r="AU94" s="14">
        <f t="shared" si="58"/>
        <v>0</v>
      </c>
      <c r="AV94" s="14">
        <f t="shared" si="58"/>
        <v>0</v>
      </c>
      <c r="AW94" s="14">
        <f t="shared" si="58"/>
        <v>0</v>
      </c>
      <c r="AX94" s="14">
        <f t="shared" si="58"/>
        <v>0</v>
      </c>
      <c r="AY94" s="14">
        <f t="shared" si="58"/>
        <v>0</v>
      </c>
      <c r="AZ94" s="14">
        <f t="shared" si="58"/>
        <v>0</v>
      </c>
      <c r="BA94" s="14">
        <f t="shared" si="58"/>
        <v>0</v>
      </c>
      <c r="BB94" s="14">
        <f t="shared" si="58"/>
        <v>0</v>
      </c>
      <c r="BC94" s="14">
        <f t="shared" si="58"/>
        <v>0</v>
      </c>
      <c r="BD94" s="14">
        <f t="shared" si="58"/>
        <v>0</v>
      </c>
      <c r="BE94" s="14">
        <f t="shared" si="58"/>
        <v>0</v>
      </c>
      <c r="BF94" s="14">
        <f t="shared" si="58"/>
        <v>0</v>
      </c>
      <c r="BG94" s="14">
        <f t="shared" si="58"/>
        <v>0</v>
      </c>
      <c r="BH94" s="14">
        <f t="shared" si="58"/>
        <v>0</v>
      </c>
      <c r="BI94" s="14">
        <f t="shared" si="58"/>
        <v>0</v>
      </c>
      <c r="BJ94" s="14">
        <f t="shared" si="58"/>
        <v>0</v>
      </c>
      <c r="BK94" s="14">
        <f t="shared" si="58"/>
        <v>0</v>
      </c>
      <c r="BO94" s="27">
        <f t="shared" si="41"/>
        <v>0</v>
      </c>
      <c r="BP94" s="27">
        <f t="shared" si="41"/>
        <v>0</v>
      </c>
      <c r="BQ94" s="27">
        <f t="shared" si="41"/>
        <v>0</v>
      </c>
      <c r="BR94" s="27">
        <f t="shared" si="41"/>
        <v>0</v>
      </c>
      <c r="BS94" s="27">
        <f t="shared" si="41"/>
        <v>0</v>
      </c>
      <c r="BT94" s="27">
        <f t="shared" si="41"/>
        <v>0</v>
      </c>
    </row>
    <row r="95" spans="1:72" hidden="1" outlineLevel="1" x14ac:dyDescent="0.25">
      <c r="A95" s="11"/>
      <c r="C95" s="51"/>
      <c r="D95" s="14">
        <f t="shared" ref="D95:AI95" si="59">D57+D76</f>
        <v>0</v>
      </c>
      <c r="E95" s="14">
        <f t="shared" si="59"/>
        <v>0</v>
      </c>
      <c r="F95" s="14">
        <f t="shared" si="59"/>
        <v>0</v>
      </c>
      <c r="G95" s="14">
        <f t="shared" si="59"/>
        <v>0</v>
      </c>
      <c r="H95" s="14">
        <f t="shared" si="59"/>
        <v>0</v>
      </c>
      <c r="I95" s="14">
        <f t="shared" si="59"/>
        <v>0</v>
      </c>
      <c r="J95" s="14">
        <f t="shared" si="59"/>
        <v>0</v>
      </c>
      <c r="K95" s="14">
        <f t="shared" si="59"/>
        <v>0</v>
      </c>
      <c r="L95" s="14">
        <f t="shared" si="59"/>
        <v>0</v>
      </c>
      <c r="M95" s="14">
        <f t="shared" si="59"/>
        <v>0</v>
      </c>
      <c r="N95" s="14">
        <f t="shared" si="59"/>
        <v>0</v>
      </c>
      <c r="O95" s="14">
        <f t="shared" si="59"/>
        <v>0</v>
      </c>
      <c r="P95" s="14">
        <f t="shared" si="59"/>
        <v>0</v>
      </c>
      <c r="Q95" s="14">
        <f t="shared" si="59"/>
        <v>0</v>
      </c>
      <c r="R95" s="14">
        <f t="shared" si="59"/>
        <v>0</v>
      </c>
      <c r="S95" s="14">
        <f t="shared" si="59"/>
        <v>0</v>
      </c>
      <c r="T95" s="14">
        <f t="shared" si="59"/>
        <v>0</v>
      </c>
      <c r="U95" s="14">
        <f t="shared" si="59"/>
        <v>0</v>
      </c>
      <c r="V95" s="14">
        <f t="shared" si="59"/>
        <v>0</v>
      </c>
      <c r="W95" s="14">
        <f t="shared" si="59"/>
        <v>0</v>
      </c>
      <c r="X95" s="14">
        <f t="shared" si="59"/>
        <v>0</v>
      </c>
      <c r="Y95" s="14">
        <f t="shared" si="59"/>
        <v>0</v>
      </c>
      <c r="Z95" s="14">
        <f t="shared" si="59"/>
        <v>0</v>
      </c>
      <c r="AA95" s="14">
        <f t="shared" si="59"/>
        <v>0</v>
      </c>
      <c r="AB95" s="14">
        <f t="shared" si="59"/>
        <v>0</v>
      </c>
      <c r="AC95" s="14">
        <f t="shared" si="59"/>
        <v>0</v>
      </c>
      <c r="AD95" s="14">
        <f t="shared" si="59"/>
        <v>0</v>
      </c>
      <c r="AE95" s="14">
        <f t="shared" si="59"/>
        <v>0</v>
      </c>
      <c r="AF95" s="14">
        <f t="shared" si="59"/>
        <v>0</v>
      </c>
      <c r="AG95" s="14">
        <f t="shared" si="59"/>
        <v>0</v>
      </c>
      <c r="AH95" s="14">
        <f t="shared" si="59"/>
        <v>0</v>
      </c>
      <c r="AI95" s="14">
        <f t="shared" si="59"/>
        <v>0</v>
      </c>
      <c r="AJ95" s="14">
        <f t="shared" ref="AJ95:BK95" si="60">AJ57+AJ76</f>
        <v>0</v>
      </c>
      <c r="AK95" s="14">
        <f t="shared" si="60"/>
        <v>0</v>
      </c>
      <c r="AL95" s="14">
        <f t="shared" si="60"/>
        <v>0</v>
      </c>
      <c r="AM95" s="14">
        <f t="shared" si="60"/>
        <v>0</v>
      </c>
      <c r="AN95" s="14">
        <f t="shared" si="60"/>
        <v>0</v>
      </c>
      <c r="AO95" s="14">
        <f t="shared" si="60"/>
        <v>0</v>
      </c>
      <c r="AP95" s="14">
        <f t="shared" si="60"/>
        <v>0</v>
      </c>
      <c r="AQ95" s="14">
        <f t="shared" si="60"/>
        <v>0</v>
      </c>
      <c r="AR95" s="14">
        <f t="shared" si="60"/>
        <v>0</v>
      </c>
      <c r="AS95" s="14">
        <f t="shared" si="60"/>
        <v>0</v>
      </c>
      <c r="AT95" s="14">
        <f t="shared" si="60"/>
        <v>0</v>
      </c>
      <c r="AU95" s="14">
        <f t="shared" si="60"/>
        <v>0</v>
      </c>
      <c r="AV95" s="14">
        <f t="shared" si="60"/>
        <v>0</v>
      </c>
      <c r="AW95" s="14">
        <f t="shared" si="60"/>
        <v>0</v>
      </c>
      <c r="AX95" s="14">
        <f t="shared" si="60"/>
        <v>0</v>
      </c>
      <c r="AY95" s="14">
        <f t="shared" si="60"/>
        <v>0</v>
      </c>
      <c r="AZ95" s="14">
        <f t="shared" si="60"/>
        <v>0</v>
      </c>
      <c r="BA95" s="14">
        <f t="shared" si="60"/>
        <v>0</v>
      </c>
      <c r="BB95" s="14">
        <f t="shared" si="60"/>
        <v>0</v>
      </c>
      <c r="BC95" s="14">
        <f t="shared" si="60"/>
        <v>0</v>
      </c>
      <c r="BD95" s="14">
        <f t="shared" si="60"/>
        <v>0</v>
      </c>
      <c r="BE95" s="14">
        <f t="shared" si="60"/>
        <v>0</v>
      </c>
      <c r="BF95" s="14">
        <f t="shared" si="60"/>
        <v>0</v>
      </c>
      <c r="BG95" s="14">
        <f t="shared" si="60"/>
        <v>0</v>
      </c>
      <c r="BH95" s="14">
        <f t="shared" si="60"/>
        <v>0</v>
      </c>
      <c r="BI95" s="14">
        <f t="shared" si="60"/>
        <v>0</v>
      </c>
      <c r="BJ95" s="14">
        <f t="shared" si="60"/>
        <v>0</v>
      </c>
      <c r="BK95" s="14">
        <f t="shared" si="60"/>
        <v>0</v>
      </c>
      <c r="BO95" s="27">
        <f t="shared" si="41"/>
        <v>0</v>
      </c>
      <c r="BP95" s="27">
        <f t="shared" si="41"/>
        <v>0</v>
      </c>
      <c r="BQ95" s="27">
        <f t="shared" si="41"/>
        <v>0</v>
      </c>
      <c r="BR95" s="27">
        <f t="shared" si="41"/>
        <v>0</v>
      </c>
      <c r="BS95" s="27">
        <f t="shared" si="41"/>
        <v>0</v>
      </c>
      <c r="BT95" s="27">
        <f t="shared" si="41"/>
        <v>0</v>
      </c>
    </row>
    <row r="96" spans="1:72" hidden="1" outlineLevel="1" x14ac:dyDescent="0.25">
      <c r="A96" s="11"/>
      <c r="C96" s="51"/>
      <c r="D96" s="14">
        <f t="shared" ref="D96:AI96" si="61">D58+D77</f>
        <v>0</v>
      </c>
      <c r="E96" s="14">
        <f t="shared" si="61"/>
        <v>0</v>
      </c>
      <c r="F96" s="14">
        <f t="shared" si="61"/>
        <v>0</v>
      </c>
      <c r="G96" s="14">
        <f t="shared" si="61"/>
        <v>0</v>
      </c>
      <c r="H96" s="14">
        <f t="shared" si="61"/>
        <v>0</v>
      </c>
      <c r="I96" s="14">
        <f t="shared" si="61"/>
        <v>0</v>
      </c>
      <c r="J96" s="14">
        <f t="shared" si="61"/>
        <v>0</v>
      </c>
      <c r="K96" s="14">
        <f t="shared" si="61"/>
        <v>0</v>
      </c>
      <c r="L96" s="14">
        <f t="shared" si="61"/>
        <v>0</v>
      </c>
      <c r="M96" s="14">
        <f t="shared" si="61"/>
        <v>0</v>
      </c>
      <c r="N96" s="14">
        <f t="shared" si="61"/>
        <v>0</v>
      </c>
      <c r="O96" s="14">
        <f t="shared" si="61"/>
        <v>0</v>
      </c>
      <c r="P96" s="14">
        <f t="shared" si="61"/>
        <v>0</v>
      </c>
      <c r="Q96" s="14">
        <f t="shared" si="61"/>
        <v>0</v>
      </c>
      <c r="R96" s="14">
        <f t="shared" si="61"/>
        <v>0</v>
      </c>
      <c r="S96" s="14">
        <f t="shared" si="61"/>
        <v>0</v>
      </c>
      <c r="T96" s="14">
        <f t="shared" si="61"/>
        <v>0</v>
      </c>
      <c r="U96" s="14">
        <f t="shared" si="61"/>
        <v>0</v>
      </c>
      <c r="V96" s="14">
        <f t="shared" si="61"/>
        <v>0</v>
      </c>
      <c r="W96" s="14">
        <f t="shared" si="61"/>
        <v>0</v>
      </c>
      <c r="X96" s="14">
        <f t="shared" si="61"/>
        <v>0</v>
      </c>
      <c r="Y96" s="14">
        <f t="shared" si="61"/>
        <v>0</v>
      </c>
      <c r="Z96" s="14">
        <f t="shared" si="61"/>
        <v>0</v>
      </c>
      <c r="AA96" s="14">
        <f t="shared" si="61"/>
        <v>0</v>
      </c>
      <c r="AB96" s="14">
        <f t="shared" si="61"/>
        <v>0</v>
      </c>
      <c r="AC96" s="14">
        <f t="shared" si="61"/>
        <v>0</v>
      </c>
      <c r="AD96" s="14">
        <f t="shared" si="61"/>
        <v>0</v>
      </c>
      <c r="AE96" s="14">
        <f t="shared" si="61"/>
        <v>0</v>
      </c>
      <c r="AF96" s="14">
        <f t="shared" si="61"/>
        <v>0</v>
      </c>
      <c r="AG96" s="14">
        <f t="shared" si="61"/>
        <v>0</v>
      </c>
      <c r="AH96" s="14">
        <f t="shared" si="61"/>
        <v>0</v>
      </c>
      <c r="AI96" s="14">
        <f t="shared" si="61"/>
        <v>0</v>
      </c>
      <c r="AJ96" s="14">
        <f t="shared" ref="AJ96:BK96" si="62">AJ58+AJ77</f>
        <v>0</v>
      </c>
      <c r="AK96" s="14">
        <f t="shared" si="62"/>
        <v>0</v>
      </c>
      <c r="AL96" s="14">
        <f t="shared" si="62"/>
        <v>0</v>
      </c>
      <c r="AM96" s="14">
        <f t="shared" si="62"/>
        <v>0</v>
      </c>
      <c r="AN96" s="14">
        <f t="shared" si="62"/>
        <v>0</v>
      </c>
      <c r="AO96" s="14">
        <f t="shared" si="62"/>
        <v>0</v>
      </c>
      <c r="AP96" s="14">
        <f t="shared" si="62"/>
        <v>0</v>
      </c>
      <c r="AQ96" s="14">
        <f t="shared" si="62"/>
        <v>0</v>
      </c>
      <c r="AR96" s="14">
        <f t="shared" si="62"/>
        <v>0</v>
      </c>
      <c r="AS96" s="14">
        <f t="shared" si="62"/>
        <v>0</v>
      </c>
      <c r="AT96" s="14">
        <f t="shared" si="62"/>
        <v>0</v>
      </c>
      <c r="AU96" s="14">
        <f t="shared" si="62"/>
        <v>0</v>
      </c>
      <c r="AV96" s="14">
        <f t="shared" si="62"/>
        <v>0</v>
      </c>
      <c r="AW96" s="14">
        <f t="shared" si="62"/>
        <v>0</v>
      </c>
      <c r="AX96" s="14">
        <f t="shared" si="62"/>
        <v>0</v>
      </c>
      <c r="AY96" s="14">
        <f t="shared" si="62"/>
        <v>0</v>
      </c>
      <c r="AZ96" s="14">
        <f t="shared" si="62"/>
        <v>0</v>
      </c>
      <c r="BA96" s="14">
        <f t="shared" si="62"/>
        <v>0</v>
      </c>
      <c r="BB96" s="14">
        <f t="shared" si="62"/>
        <v>0</v>
      </c>
      <c r="BC96" s="14">
        <f t="shared" si="62"/>
        <v>0</v>
      </c>
      <c r="BD96" s="14">
        <f t="shared" si="62"/>
        <v>0</v>
      </c>
      <c r="BE96" s="14">
        <f t="shared" si="62"/>
        <v>0</v>
      </c>
      <c r="BF96" s="14">
        <f t="shared" si="62"/>
        <v>0</v>
      </c>
      <c r="BG96" s="14">
        <f t="shared" si="62"/>
        <v>0</v>
      </c>
      <c r="BH96" s="14">
        <f t="shared" si="62"/>
        <v>0</v>
      </c>
      <c r="BI96" s="14">
        <f t="shared" si="62"/>
        <v>0</v>
      </c>
      <c r="BJ96" s="14">
        <f t="shared" si="62"/>
        <v>0</v>
      </c>
      <c r="BK96" s="14">
        <f t="shared" si="62"/>
        <v>0</v>
      </c>
      <c r="BO96" s="27">
        <f t="shared" si="41"/>
        <v>0</v>
      </c>
      <c r="BP96" s="27">
        <f t="shared" si="41"/>
        <v>0</v>
      </c>
      <c r="BQ96" s="27">
        <f t="shared" si="41"/>
        <v>0</v>
      </c>
      <c r="BR96" s="27">
        <f t="shared" si="41"/>
        <v>0</v>
      </c>
      <c r="BS96" s="27">
        <f t="shared" si="41"/>
        <v>0</v>
      </c>
      <c r="BT96" s="27">
        <f t="shared" si="41"/>
        <v>0</v>
      </c>
    </row>
    <row r="97" spans="1:72" hidden="1" outlineLevel="2" x14ac:dyDescent="0.25">
      <c r="A97" s="11"/>
      <c r="C97" s="2"/>
      <c r="D97" s="14">
        <f t="shared" ref="D97:AI97" si="63">D59+D78</f>
        <v>0</v>
      </c>
      <c r="E97" s="14">
        <f t="shared" si="63"/>
        <v>0</v>
      </c>
      <c r="F97" s="14">
        <f t="shared" si="63"/>
        <v>0</v>
      </c>
      <c r="G97" s="14">
        <f t="shared" si="63"/>
        <v>0</v>
      </c>
      <c r="H97" s="14">
        <f t="shared" si="63"/>
        <v>0</v>
      </c>
      <c r="I97" s="14">
        <f t="shared" si="63"/>
        <v>0</v>
      </c>
      <c r="J97" s="14">
        <f t="shared" si="63"/>
        <v>0</v>
      </c>
      <c r="K97" s="14">
        <f t="shared" si="63"/>
        <v>0</v>
      </c>
      <c r="L97" s="14">
        <f t="shared" si="63"/>
        <v>0</v>
      </c>
      <c r="M97" s="14">
        <f t="shared" si="63"/>
        <v>0</v>
      </c>
      <c r="N97" s="14">
        <f t="shared" si="63"/>
        <v>0</v>
      </c>
      <c r="O97" s="14">
        <f t="shared" si="63"/>
        <v>0</v>
      </c>
      <c r="P97" s="14">
        <f t="shared" si="63"/>
        <v>0</v>
      </c>
      <c r="Q97" s="14">
        <f t="shared" si="63"/>
        <v>0</v>
      </c>
      <c r="R97" s="14">
        <f t="shared" si="63"/>
        <v>0</v>
      </c>
      <c r="S97" s="14">
        <f t="shared" si="63"/>
        <v>0</v>
      </c>
      <c r="T97" s="14">
        <f t="shared" si="63"/>
        <v>0</v>
      </c>
      <c r="U97" s="14">
        <f t="shared" si="63"/>
        <v>0</v>
      </c>
      <c r="V97" s="14">
        <f t="shared" si="63"/>
        <v>0</v>
      </c>
      <c r="W97" s="14">
        <f t="shared" si="63"/>
        <v>0</v>
      </c>
      <c r="X97" s="14">
        <f t="shared" si="63"/>
        <v>0</v>
      </c>
      <c r="Y97" s="14">
        <f t="shared" si="63"/>
        <v>0</v>
      </c>
      <c r="Z97" s="14">
        <f t="shared" si="63"/>
        <v>0</v>
      </c>
      <c r="AA97" s="14">
        <f t="shared" si="63"/>
        <v>0</v>
      </c>
      <c r="AB97" s="14">
        <f t="shared" si="63"/>
        <v>0</v>
      </c>
      <c r="AC97" s="14">
        <f t="shared" si="63"/>
        <v>0</v>
      </c>
      <c r="AD97" s="14">
        <f t="shared" si="63"/>
        <v>0</v>
      </c>
      <c r="AE97" s="14">
        <f t="shared" si="63"/>
        <v>0</v>
      </c>
      <c r="AF97" s="14">
        <f t="shared" si="63"/>
        <v>0</v>
      </c>
      <c r="AG97" s="14">
        <f t="shared" si="63"/>
        <v>0</v>
      </c>
      <c r="AH97" s="14">
        <f t="shared" si="63"/>
        <v>0</v>
      </c>
      <c r="AI97" s="14">
        <f t="shared" si="63"/>
        <v>0</v>
      </c>
      <c r="AJ97" s="14">
        <f t="shared" ref="AJ97:BK97" si="64">AJ59+AJ78</f>
        <v>0</v>
      </c>
      <c r="AK97" s="14">
        <f t="shared" si="64"/>
        <v>0</v>
      </c>
      <c r="AL97" s="14">
        <f t="shared" si="64"/>
        <v>0</v>
      </c>
      <c r="AM97" s="14">
        <f t="shared" si="64"/>
        <v>0</v>
      </c>
      <c r="AN97" s="14">
        <f t="shared" si="64"/>
        <v>0</v>
      </c>
      <c r="AO97" s="14">
        <f t="shared" si="64"/>
        <v>0</v>
      </c>
      <c r="AP97" s="14">
        <f t="shared" si="64"/>
        <v>0</v>
      </c>
      <c r="AQ97" s="14">
        <f t="shared" si="64"/>
        <v>0</v>
      </c>
      <c r="AR97" s="14">
        <f t="shared" si="64"/>
        <v>0</v>
      </c>
      <c r="AS97" s="14">
        <f t="shared" si="64"/>
        <v>0</v>
      </c>
      <c r="AT97" s="14">
        <f t="shared" si="64"/>
        <v>0</v>
      </c>
      <c r="AU97" s="14">
        <f t="shared" si="64"/>
        <v>0</v>
      </c>
      <c r="AV97" s="14">
        <f t="shared" si="64"/>
        <v>0</v>
      </c>
      <c r="AW97" s="14">
        <f t="shared" si="64"/>
        <v>0</v>
      </c>
      <c r="AX97" s="14">
        <f t="shared" si="64"/>
        <v>0</v>
      </c>
      <c r="AY97" s="14">
        <f t="shared" si="64"/>
        <v>0</v>
      </c>
      <c r="AZ97" s="14">
        <f t="shared" si="64"/>
        <v>0</v>
      </c>
      <c r="BA97" s="14">
        <f t="shared" si="64"/>
        <v>0</v>
      </c>
      <c r="BB97" s="14">
        <f t="shared" si="64"/>
        <v>0</v>
      </c>
      <c r="BC97" s="14">
        <f t="shared" si="64"/>
        <v>0</v>
      </c>
      <c r="BD97" s="14">
        <f t="shared" si="64"/>
        <v>0</v>
      </c>
      <c r="BE97" s="14">
        <f t="shared" si="64"/>
        <v>0</v>
      </c>
      <c r="BF97" s="14">
        <f t="shared" si="64"/>
        <v>0</v>
      </c>
      <c r="BG97" s="14">
        <f t="shared" si="64"/>
        <v>0</v>
      </c>
      <c r="BH97" s="14">
        <f t="shared" si="64"/>
        <v>0</v>
      </c>
      <c r="BI97" s="14">
        <f t="shared" si="64"/>
        <v>0</v>
      </c>
      <c r="BJ97" s="14">
        <f t="shared" si="64"/>
        <v>0</v>
      </c>
      <c r="BK97" s="14">
        <f t="shared" si="64"/>
        <v>0</v>
      </c>
      <c r="BO97" s="27">
        <f t="shared" si="41"/>
        <v>0</v>
      </c>
      <c r="BP97" s="27">
        <f t="shared" si="41"/>
        <v>0</v>
      </c>
      <c r="BQ97" s="27">
        <f t="shared" si="41"/>
        <v>0</v>
      </c>
      <c r="BR97" s="27">
        <f t="shared" si="41"/>
        <v>0</v>
      </c>
      <c r="BS97" s="27">
        <f t="shared" si="41"/>
        <v>0</v>
      </c>
      <c r="BT97" s="27">
        <f t="shared" si="41"/>
        <v>0</v>
      </c>
    </row>
    <row r="98" spans="1:72" hidden="1" outlineLevel="2" x14ac:dyDescent="0.25">
      <c r="A98" s="11"/>
      <c r="C98" s="2"/>
      <c r="D98" s="14">
        <f t="shared" ref="D98:AI98" si="65">D60+D79</f>
        <v>0</v>
      </c>
      <c r="E98" s="14">
        <f t="shared" si="65"/>
        <v>0</v>
      </c>
      <c r="F98" s="14">
        <f t="shared" si="65"/>
        <v>0</v>
      </c>
      <c r="G98" s="14">
        <f t="shared" si="65"/>
        <v>0</v>
      </c>
      <c r="H98" s="14">
        <f t="shared" si="65"/>
        <v>0</v>
      </c>
      <c r="I98" s="14">
        <f t="shared" si="65"/>
        <v>0</v>
      </c>
      <c r="J98" s="14">
        <f t="shared" si="65"/>
        <v>0</v>
      </c>
      <c r="K98" s="14">
        <f t="shared" si="65"/>
        <v>0</v>
      </c>
      <c r="L98" s="14">
        <f t="shared" si="65"/>
        <v>0</v>
      </c>
      <c r="M98" s="14">
        <f t="shared" si="65"/>
        <v>0</v>
      </c>
      <c r="N98" s="14">
        <f t="shared" si="65"/>
        <v>0</v>
      </c>
      <c r="O98" s="14">
        <f t="shared" si="65"/>
        <v>0</v>
      </c>
      <c r="P98" s="14">
        <f t="shared" si="65"/>
        <v>0</v>
      </c>
      <c r="Q98" s="14">
        <f t="shared" si="65"/>
        <v>0</v>
      </c>
      <c r="R98" s="14">
        <f t="shared" si="65"/>
        <v>0</v>
      </c>
      <c r="S98" s="14">
        <f t="shared" si="65"/>
        <v>0</v>
      </c>
      <c r="T98" s="14">
        <f t="shared" si="65"/>
        <v>0</v>
      </c>
      <c r="U98" s="14">
        <f t="shared" si="65"/>
        <v>0</v>
      </c>
      <c r="V98" s="14">
        <f t="shared" si="65"/>
        <v>0</v>
      </c>
      <c r="W98" s="14">
        <f t="shared" si="65"/>
        <v>0</v>
      </c>
      <c r="X98" s="14">
        <f t="shared" si="65"/>
        <v>0</v>
      </c>
      <c r="Y98" s="14">
        <f t="shared" si="65"/>
        <v>0</v>
      </c>
      <c r="Z98" s="14">
        <f t="shared" si="65"/>
        <v>0</v>
      </c>
      <c r="AA98" s="14">
        <f t="shared" si="65"/>
        <v>0</v>
      </c>
      <c r="AB98" s="14">
        <f t="shared" si="65"/>
        <v>0</v>
      </c>
      <c r="AC98" s="14">
        <f t="shared" si="65"/>
        <v>0</v>
      </c>
      <c r="AD98" s="14">
        <f t="shared" si="65"/>
        <v>0</v>
      </c>
      <c r="AE98" s="14">
        <f t="shared" si="65"/>
        <v>0</v>
      </c>
      <c r="AF98" s="14">
        <f t="shared" si="65"/>
        <v>0</v>
      </c>
      <c r="AG98" s="14">
        <f t="shared" si="65"/>
        <v>0</v>
      </c>
      <c r="AH98" s="14">
        <f t="shared" si="65"/>
        <v>0</v>
      </c>
      <c r="AI98" s="14">
        <f t="shared" si="65"/>
        <v>0</v>
      </c>
      <c r="AJ98" s="14">
        <f t="shared" ref="AJ98:BK98" si="66">AJ60+AJ79</f>
        <v>0</v>
      </c>
      <c r="AK98" s="14">
        <f t="shared" si="66"/>
        <v>0</v>
      </c>
      <c r="AL98" s="14">
        <f t="shared" si="66"/>
        <v>0</v>
      </c>
      <c r="AM98" s="14">
        <f t="shared" si="66"/>
        <v>0</v>
      </c>
      <c r="AN98" s="14">
        <f t="shared" si="66"/>
        <v>0</v>
      </c>
      <c r="AO98" s="14">
        <f t="shared" si="66"/>
        <v>0</v>
      </c>
      <c r="AP98" s="14">
        <f t="shared" si="66"/>
        <v>0</v>
      </c>
      <c r="AQ98" s="14">
        <f t="shared" si="66"/>
        <v>0</v>
      </c>
      <c r="AR98" s="14">
        <f t="shared" si="66"/>
        <v>0</v>
      </c>
      <c r="AS98" s="14">
        <f t="shared" si="66"/>
        <v>0</v>
      </c>
      <c r="AT98" s="14">
        <f t="shared" si="66"/>
        <v>0</v>
      </c>
      <c r="AU98" s="14">
        <f t="shared" si="66"/>
        <v>0</v>
      </c>
      <c r="AV98" s="14">
        <f t="shared" si="66"/>
        <v>0</v>
      </c>
      <c r="AW98" s="14">
        <f t="shared" si="66"/>
        <v>0</v>
      </c>
      <c r="AX98" s="14">
        <f t="shared" si="66"/>
        <v>0</v>
      </c>
      <c r="AY98" s="14">
        <f t="shared" si="66"/>
        <v>0</v>
      </c>
      <c r="AZ98" s="14">
        <f t="shared" si="66"/>
        <v>0</v>
      </c>
      <c r="BA98" s="14">
        <f t="shared" si="66"/>
        <v>0</v>
      </c>
      <c r="BB98" s="14">
        <f t="shared" si="66"/>
        <v>0</v>
      </c>
      <c r="BC98" s="14">
        <f t="shared" si="66"/>
        <v>0</v>
      </c>
      <c r="BD98" s="14">
        <f t="shared" si="66"/>
        <v>0</v>
      </c>
      <c r="BE98" s="14">
        <f t="shared" si="66"/>
        <v>0</v>
      </c>
      <c r="BF98" s="14">
        <f t="shared" si="66"/>
        <v>0</v>
      </c>
      <c r="BG98" s="14">
        <f t="shared" si="66"/>
        <v>0</v>
      </c>
      <c r="BH98" s="14">
        <f t="shared" si="66"/>
        <v>0</v>
      </c>
      <c r="BI98" s="14">
        <f t="shared" si="66"/>
        <v>0</v>
      </c>
      <c r="BJ98" s="14">
        <f t="shared" si="66"/>
        <v>0</v>
      </c>
      <c r="BK98" s="14">
        <f t="shared" si="66"/>
        <v>0</v>
      </c>
      <c r="BO98" s="27">
        <f t="shared" si="41"/>
        <v>0</v>
      </c>
      <c r="BP98" s="27">
        <f t="shared" si="41"/>
        <v>0</v>
      </c>
      <c r="BQ98" s="27">
        <f t="shared" si="41"/>
        <v>0</v>
      </c>
      <c r="BR98" s="27">
        <f t="shared" si="41"/>
        <v>0</v>
      </c>
      <c r="BS98" s="27">
        <f t="shared" si="41"/>
        <v>0</v>
      </c>
      <c r="BT98" s="27">
        <f t="shared" si="41"/>
        <v>0</v>
      </c>
    </row>
    <row r="99" spans="1:72" hidden="1" outlineLevel="1" x14ac:dyDescent="0.25">
      <c r="A99" s="11"/>
      <c r="C99" s="51"/>
      <c r="D99" s="14">
        <f t="shared" ref="D99:AI99" si="67">D61+D80</f>
        <v>0</v>
      </c>
      <c r="E99" s="14">
        <f t="shared" si="67"/>
        <v>0</v>
      </c>
      <c r="F99" s="14">
        <f t="shared" si="67"/>
        <v>0</v>
      </c>
      <c r="G99" s="14">
        <f t="shared" si="67"/>
        <v>0</v>
      </c>
      <c r="H99" s="14">
        <f t="shared" si="67"/>
        <v>0</v>
      </c>
      <c r="I99" s="14">
        <f t="shared" si="67"/>
        <v>0</v>
      </c>
      <c r="J99" s="14">
        <f t="shared" si="67"/>
        <v>0</v>
      </c>
      <c r="K99" s="14">
        <f t="shared" si="67"/>
        <v>0</v>
      </c>
      <c r="L99" s="14">
        <f t="shared" si="67"/>
        <v>0</v>
      </c>
      <c r="M99" s="14">
        <f t="shared" si="67"/>
        <v>0</v>
      </c>
      <c r="N99" s="14">
        <f t="shared" si="67"/>
        <v>0</v>
      </c>
      <c r="O99" s="14">
        <f t="shared" si="67"/>
        <v>0</v>
      </c>
      <c r="P99" s="14">
        <f t="shared" si="67"/>
        <v>0</v>
      </c>
      <c r="Q99" s="14">
        <f t="shared" si="67"/>
        <v>0</v>
      </c>
      <c r="R99" s="14">
        <f t="shared" si="67"/>
        <v>0</v>
      </c>
      <c r="S99" s="14">
        <f t="shared" si="67"/>
        <v>0</v>
      </c>
      <c r="T99" s="14">
        <f t="shared" si="67"/>
        <v>0</v>
      </c>
      <c r="U99" s="14">
        <f t="shared" si="67"/>
        <v>0</v>
      </c>
      <c r="V99" s="14">
        <f t="shared" si="67"/>
        <v>0</v>
      </c>
      <c r="W99" s="14">
        <f t="shared" si="67"/>
        <v>0</v>
      </c>
      <c r="X99" s="14">
        <f t="shared" si="67"/>
        <v>0</v>
      </c>
      <c r="Y99" s="14">
        <f t="shared" si="67"/>
        <v>0</v>
      </c>
      <c r="Z99" s="14">
        <f t="shared" si="67"/>
        <v>0</v>
      </c>
      <c r="AA99" s="14">
        <f t="shared" si="67"/>
        <v>0</v>
      </c>
      <c r="AB99" s="14">
        <f t="shared" si="67"/>
        <v>0</v>
      </c>
      <c r="AC99" s="14">
        <f t="shared" si="67"/>
        <v>0</v>
      </c>
      <c r="AD99" s="14">
        <f t="shared" si="67"/>
        <v>0</v>
      </c>
      <c r="AE99" s="14">
        <f t="shared" si="67"/>
        <v>0</v>
      </c>
      <c r="AF99" s="14">
        <f t="shared" si="67"/>
        <v>0</v>
      </c>
      <c r="AG99" s="14">
        <f t="shared" si="67"/>
        <v>0</v>
      </c>
      <c r="AH99" s="14">
        <f t="shared" si="67"/>
        <v>0</v>
      </c>
      <c r="AI99" s="14">
        <f t="shared" si="67"/>
        <v>0</v>
      </c>
      <c r="AJ99" s="14">
        <f t="shared" ref="AJ99:BK99" si="68">AJ61+AJ80</f>
        <v>0</v>
      </c>
      <c r="AK99" s="14">
        <f t="shared" si="68"/>
        <v>0</v>
      </c>
      <c r="AL99" s="14">
        <f t="shared" si="68"/>
        <v>0</v>
      </c>
      <c r="AM99" s="14">
        <f t="shared" si="68"/>
        <v>0</v>
      </c>
      <c r="AN99" s="14">
        <f t="shared" si="68"/>
        <v>0</v>
      </c>
      <c r="AO99" s="14">
        <f t="shared" si="68"/>
        <v>0</v>
      </c>
      <c r="AP99" s="14">
        <f t="shared" si="68"/>
        <v>0</v>
      </c>
      <c r="AQ99" s="14">
        <f t="shared" si="68"/>
        <v>0</v>
      </c>
      <c r="AR99" s="14">
        <f t="shared" si="68"/>
        <v>0</v>
      </c>
      <c r="AS99" s="14">
        <f t="shared" si="68"/>
        <v>0</v>
      </c>
      <c r="AT99" s="14">
        <f t="shared" si="68"/>
        <v>0</v>
      </c>
      <c r="AU99" s="14">
        <f t="shared" si="68"/>
        <v>0</v>
      </c>
      <c r="AV99" s="14">
        <f t="shared" si="68"/>
        <v>0</v>
      </c>
      <c r="AW99" s="14">
        <f t="shared" si="68"/>
        <v>0</v>
      </c>
      <c r="AX99" s="14">
        <f t="shared" si="68"/>
        <v>0</v>
      </c>
      <c r="AY99" s="14">
        <f t="shared" si="68"/>
        <v>0</v>
      </c>
      <c r="AZ99" s="14">
        <f t="shared" si="68"/>
        <v>0</v>
      </c>
      <c r="BA99" s="14">
        <f t="shared" si="68"/>
        <v>0</v>
      </c>
      <c r="BB99" s="14">
        <f t="shared" si="68"/>
        <v>0</v>
      </c>
      <c r="BC99" s="14">
        <f t="shared" si="68"/>
        <v>0</v>
      </c>
      <c r="BD99" s="14">
        <f t="shared" si="68"/>
        <v>0</v>
      </c>
      <c r="BE99" s="14">
        <f t="shared" si="68"/>
        <v>0</v>
      </c>
      <c r="BF99" s="14">
        <f t="shared" si="68"/>
        <v>0</v>
      </c>
      <c r="BG99" s="14">
        <f t="shared" si="68"/>
        <v>0</v>
      </c>
      <c r="BH99" s="14">
        <f t="shared" si="68"/>
        <v>0</v>
      </c>
      <c r="BI99" s="14">
        <f t="shared" si="68"/>
        <v>0</v>
      </c>
      <c r="BJ99" s="14">
        <f t="shared" si="68"/>
        <v>0</v>
      </c>
      <c r="BK99" s="14">
        <f t="shared" si="68"/>
        <v>0</v>
      </c>
      <c r="BO99" s="27">
        <f t="shared" si="41"/>
        <v>0</v>
      </c>
      <c r="BP99" s="27">
        <f t="shared" si="41"/>
        <v>0</v>
      </c>
      <c r="BQ99" s="27">
        <f t="shared" si="41"/>
        <v>0</v>
      </c>
      <c r="BR99" s="27">
        <f t="shared" si="41"/>
        <v>0</v>
      </c>
      <c r="BS99" s="27">
        <f t="shared" si="41"/>
        <v>0</v>
      </c>
      <c r="BT99" s="27">
        <f t="shared" si="41"/>
        <v>0</v>
      </c>
    </row>
    <row r="100" spans="1:72" collapsed="1" x14ac:dyDescent="0.25">
      <c r="C100" s="3" t="s">
        <v>23</v>
      </c>
      <c r="D100" s="15">
        <f t="shared" ref="D100:AI100" si="69">D62+D81</f>
        <v>0</v>
      </c>
      <c r="E100" s="15">
        <f t="shared" si="69"/>
        <v>0</v>
      </c>
      <c r="F100" s="15">
        <f t="shared" si="69"/>
        <v>0</v>
      </c>
      <c r="G100" s="15">
        <f t="shared" si="69"/>
        <v>0</v>
      </c>
      <c r="H100" s="15">
        <f t="shared" si="69"/>
        <v>0</v>
      </c>
      <c r="I100" s="15">
        <f t="shared" si="69"/>
        <v>0</v>
      </c>
      <c r="J100" s="15">
        <f t="shared" si="69"/>
        <v>0</v>
      </c>
      <c r="K100" s="15">
        <f t="shared" si="69"/>
        <v>0</v>
      </c>
      <c r="L100" s="15">
        <f t="shared" si="69"/>
        <v>0</v>
      </c>
      <c r="M100" s="15">
        <f t="shared" si="69"/>
        <v>0</v>
      </c>
      <c r="N100" s="15">
        <f t="shared" si="69"/>
        <v>0</v>
      </c>
      <c r="O100" s="15">
        <f t="shared" si="69"/>
        <v>0</v>
      </c>
      <c r="P100" s="15">
        <f t="shared" si="69"/>
        <v>0</v>
      </c>
      <c r="Q100" s="15">
        <f t="shared" si="69"/>
        <v>0</v>
      </c>
      <c r="R100" s="15">
        <f t="shared" si="69"/>
        <v>0</v>
      </c>
      <c r="S100" s="15">
        <f t="shared" si="69"/>
        <v>0</v>
      </c>
      <c r="T100" s="15">
        <f t="shared" si="69"/>
        <v>0</v>
      </c>
      <c r="U100" s="15">
        <f t="shared" si="69"/>
        <v>0</v>
      </c>
      <c r="V100" s="15">
        <f t="shared" si="69"/>
        <v>0</v>
      </c>
      <c r="W100" s="15">
        <f t="shared" si="69"/>
        <v>0</v>
      </c>
      <c r="X100" s="15">
        <f t="shared" si="69"/>
        <v>0</v>
      </c>
      <c r="Y100" s="15">
        <f t="shared" si="69"/>
        <v>0</v>
      </c>
      <c r="Z100" s="15">
        <f t="shared" si="69"/>
        <v>0</v>
      </c>
      <c r="AA100" s="15">
        <f t="shared" si="69"/>
        <v>0</v>
      </c>
      <c r="AB100" s="15">
        <f t="shared" si="69"/>
        <v>0</v>
      </c>
      <c r="AC100" s="15">
        <f t="shared" si="69"/>
        <v>0</v>
      </c>
      <c r="AD100" s="15">
        <f t="shared" si="69"/>
        <v>0</v>
      </c>
      <c r="AE100" s="15">
        <f t="shared" si="69"/>
        <v>0</v>
      </c>
      <c r="AF100" s="15">
        <f t="shared" si="69"/>
        <v>0</v>
      </c>
      <c r="AG100" s="15">
        <f t="shared" si="69"/>
        <v>0</v>
      </c>
      <c r="AH100" s="15">
        <f t="shared" si="69"/>
        <v>0</v>
      </c>
      <c r="AI100" s="15">
        <f t="shared" si="69"/>
        <v>0</v>
      </c>
      <c r="AJ100" s="15">
        <f t="shared" ref="AJ100:BK100" si="70">AJ62+AJ81</f>
        <v>0</v>
      </c>
      <c r="AK100" s="15">
        <f t="shared" si="70"/>
        <v>0</v>
      </c>
      <c r="AL100" s="15">
        <f t="shared" si="70"/>
        <v>0</v>
      </c>
      <c r="AM100" s="15">
        <f t="shared" si="70"/>
        <v>0</v>
      </c>
      <c r="AN100" s="15">
        <f t="shared" si="70"/>
        <v>0</v>
      </c>
      <c r="AO100" s="15">
        <f t="shared" si="70"/>
        <v>0</v>
      </c>
      <c r="AP100" s="15">
        <f t="shared" si="70"/>
        <v>0</v>
      </c>
      <c r="AQ100" s="15">
        <f t="shared" si="70"/>
        <v>0</v>
      </c>
      <c r="AR100" s="15">
        <f t="shared" si="70"/>
        <v>0</v>
      </c>
      <c r="AS100" s="15">
        <f t="shared" si="70"/>
        <v>0</v>
      </c>
      <c r="AT100" s="15">
        <f t="shared" si="70"/>
        <v>0</v>
      </c>
      <c r="AU100" s="15">
        <f t="shared" si="70"/>
        <v>0</v>
      </c>
      <c r="AV100" s="15">
        <f t="shared" si="70"/>
        <v>0</v>
      </c>
      <c r="AW100" s="15">
        <f t="shared" si="70"/>
        <v>0</v>
      </c>
      <c r="AX100" s="15">
        <f t="shared" si="70"/>
        <v>0</v>
      </c>
      <c r="AY100" s="15">
        <f t="shared" si="70"/>
        <v>0</v>
      </c>
      <c r="AZ100" s="15">
        <f t="shared" si="70"/>
        <v>4.308333333238501E-2</v>
      </c>
      <c r="BA100" s="15">
        <f t="shared" si="70"/>
        <v>4.3083333331195295E-2</v>
      </c>
      <c r="BB100" s="15">
        <f t="shared" si="70"/>
        <v>4.3083333338189922E-2</v>
      </c>
      <c r="BC100" s="15">
        <f t="shared" si="70"/>
        <v>4.3083333325967921E-2</v>
      </c>
      <c r="BD100" s="15">
        <f t="shared" si="70"/>
        <v>4.308333333712322E-2</v>
      </c>
      <c r="BE100" s="15">
        <f t="shared" si="70"/>
        <v>4.3083333330763196E-2</v>
      </c>
      <c r="BF100" s="15">
        <f t="shared" si="70"/>
        <v>4.3083333340071084E-2</v>
      </c>
      <c r="BG100" s="15">
        <f t="shared" si="70"/>
        <v>4.3083333338492569E-2</v>
      </c>
      <c r="BH100" s="15">
        <f t="shared" si="70"/>
        <v>4.308333333876968E-2</v>
      </c>
      <c r="BI100" s="15">
        <f t="shared" si="70"/>
        <v>4.3083333332586182E-2</v>
      </c>
      <c r="BJ100" s="15">
        <f t="shared" si="70"/>
        <v>4.3083333334778651E-2</v>
      </c>
      <c r="BK100" s="15">
        <f t="shared" si="70"/>
        <v>4.3083333341137786E-2</v>
      </c>
      <c r="BO100" s="28">
        <f t="shared" ref="BO100:BT100" si="71">BO62+BO81</f>
        <v>0</v>
      </c>
      <c r="BP100" s="28">
        <f t="shared" si="71"/>
        <v>4.3088763451720746E-2</v>
      </c>
      <c r="BQ100" s="28">
        <f t="shared" si="71"/>
        <v>0</v>
      </c>
      <c r="BR100" s="28">
        <f t="shared" si="71"/>
        <v>0</v>
      </c>
      <c r="BS100" s="28">
        <f t="shared" si="71"/>
        <v>0</v>
      </c>
      <c r="BT100" s="28">
        <f t="shared" si="71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+RA_PEN!D103+MA_PEN!D103+CI_PEN!D103</f>
        <v>0</v>
      </c>
      <c r="E103" s="8">
        <f>+RA_PEN!E103+MA_PEN!E103+CI_PEN!E103</f>
        <v>0</v>
      </c>
      <c r="F103" s="8">
        <f>+RA_PEN!F103+MA_PEN!F103+CI_PEN!F103</f>
        <v>0</v>
      </c>
      <c r="G103" s="8">
        <f>+RA_PEN!G103+MA_PEN!G103+CI_PEN!G103</f>
        <v>0</v>
      </c>
      <c r="H103" s="8">
        <f>+RA_PEN!H103+MA_PEN!H103+CI_PEN!H103</f>
        <v>0</v>
      </c>
      <c r="I103" s="8">
        <f>+RA_PEN!I103+MA_PEN!I103+CI_PEN!I103</f>
        <v>0</v>
      </c>
      <c r="J103" s="8">
        <f>+RA_PEN!J103+MA_PEN!J103+CI_PEN!J103</f>
        <v>0</v>
      </c>
      <c r="K103" s="8">
        <f>+RA_PEN!K103+MA_PEN!K103+CI_PEN!K103</f>
        <v>0</v>
      </c>
      <c r="L103" s="8">
        <f>+RA_PEN!L103+MA_PEN!L103+CI_PEN!L103</f>
        <v>0</v>
      </c>
      <c r="M103" s="8">
        <f>+RA_PEN!M103+MA_PEN!M103+CI_PEN!M103</f>
        <v>0</v>
      </c>
      <c r="N103" s="8">
        <f>+RA_PEN!N103+MA_PEN!N103+CI_PEN!N103</f>
        <v>0</v>
      </c>
      <c r="O103" s="8">
        <f>+RA_PEN!O103+MA_PEN!O103+CI_PEN!O103</f>
        <v>0</v>
      </c>
      <c r="P103" s="8">
        <f>+RA_PEN!P103+MA_PEN!P103+CI_PEN!P103</f>
        <v>0</v>
      </c>
      <c r="Q103" s="8">
        <f>+RA_PEN!Q103+MA_PEN!Q103+CI_PEN!Q103</f>
        <v>0</v>
      </c>
      <c r="R103" s="8">
        <f>+RA_PEN!R103+MA_PEN!R103+CI_PEN!R103</f>
        <v>0</v>
      </c>
      <c r="S103" s="8">
        <f>+RA_PEN!S103+MA_PEN!S103+CI_PEN!S103</f>
        <v>0</v>
      </c>
      <c r="T103" s="8">
        <f>+RA_PEN!T103+MA_PEN!T103+CI_PEN!T103</f>
        <v>0</v>
      </c>
      <c r="U103" s="8">
        <f>+RA_PEN!U103+MA_PEN!U103+CI_PEN!U103</f>
        <v>0</v>
      </c>
      <c r="V103" s="8">
        <f>+RA_PEN!V103+MA_PEN!V103+CI_PEN!V103</f>
        <v>0</v>
      </c>
      <c r="W103" s="8">
        <f>+RA_PEN!W103+MA_PEN!W103+CI_PEN!W103</f>
        <v>0</v>
      </c>
      <c r="X103" s="8">
        <f>+RA_PEN!X103+MA_PEN!X103+CI_PEN!X103</f>
        <v>0</v>
      </c>
      <c r="Y103" s="8">
        <f>+RA_PEN!Y103+MA_PEN!Y103+CI_PEN!Y103</f>
        <v>0</v>
      </c>
      <c r="Z103" s="8">
        <f>+RA_PEN!Z103+MA_PEN!Z103+CI_PEN!Z103</f>
        <v>0</v>
      </c>
      <c r="AA103" s="8">
        <f>+RA_PEN!AA103+MA_PEN!AA103+CI_PEN!AA103</f>
        <v>0</v>
      </c>
      <c r="AB103" s="8">
        <f>+RA_PEN!AB103+MA_PEN!AB103+CI_PEN!AB103</f>
        <v>0</v>
      </c>
      <c r="AC103" s="8">
        <f>+RA_PEN!AC103+MA_PEN!AC103+CI_PEN!AC103</f>
        <v>0</v>
      </c>
      <c r="AD103" s="8">
        <f>+RA_PEN!AD103+MA_PEN!AD103+CI_PEN!AD103</f>
        <v>0</v>
      </c>
      <c r="AE103" s="8">
        <f>+RA_PEN!AE103+MA_PEN!AE103+CI_PEN!AE103</f>
        <v>0</v>
      </c>
      <c r="AF103" s="8">
        <f>+RA_PEN!AF103+MA_PEN!AF103+CI_PEN!AF103</f>
        <v>0</v>
      </c>
      <c r="AG103" s="8">
        <f>+RA_PEN!AG103+MA_PEN!AG103+CI_PEN!AG103</f>
        <v>0</v>
      </c>
      <c r="AH103" s="8">
        <f>+RA_PEN!AH103+MA_PEN!AH103+CI_PEN!AH103</f>
        <v>0</v>
      </c>
      <c r="AI103" s="8">
        <f>+RA_PEN!AI103+MA_PEN!AI103+CI_PEN!AI103</f>
        <v>0</v>
      </c>
      <c r="AJ103" s="8">
        <f>+RA_PEN!AJ103+MA_PEN!AJ103+CI_PEN!AJ103</f>
        <v>0</v>
      </c>
      <c r="AK103" s="8">
        <f>+RA_PEN!AK103+MA_PEN!AK103+CI_PEN!AK103</f>
        <v>0</v>
      </c>
      <c r="AL103" s="8">
        <f>+RA_PEN!AL103+MA_PEN!AL103+CI_PEN!AL103</f>
        <v>0</v>
      </c>
      <c r="AM103" s="8">
        <f>+RA_PEN!AM103+MA_PEN!AM103+CI_PEN!AM103</f>
        <v>0</v>
      </c>
      <c r="AN103" s="8">
        <f>+RA_PEN!AN103+MA_PEN!AN103+CI_PEN!AN103</f>
        <v>0</v>
      </c>
      <c r="AO103" s="8">
        <f>+RA_PEN!AO103+MA_PEN!AO103+CI_PEN!AO103</f>
        <v>0</v>
      </c>
      <c r="AP103" s="8">
        <f>+RA_PEN!AP103+MA_PEN!AP103+CI_PEN!AP103</f>
        <v>0</v>
      </c>
      <c r="AQ103" s="8">
        <f>+RA_PEN!AQ103+MA_PEN!AQ103+CI_PEN!AQ103</f>
        <v>0</v>
      </c>
      <c r="AR103" s="8">
        <f>+RA_PEN!AR103+MA_PEN!AR103+CI_PEN!AR103</f>
        <v>0</v>
      </c>
      <c r="AS103" s="8">
        <f>+RA_PEN!AS103+MA_PEN!AS103+CI_PEN!AS103</f>
        <v>0</v>
      </c>
      <c r="AT103" s="8">
        <f>+RA_PEN!AT103+MA_PEN!AT103+CI_PEN!AT103</f>
        <v>0</v>
      </c>
      <c r="AU103" s="8">
        <f>+RA_PEN!AU103+MA_PEN!AU103+CI_PEN!AU103</f>
        <v>0</v>
      </c>
      <c r="AV103" s="8">
        <f>+RA_PEN!AV103+MA_PEN!AV103+CI_PEN!AV103</f>
        <v>0</v>
      </c>
      <c r="AW103" s="8">
        <f>+RA_PEN!AW103+MA_PEN!AW103+CI_PEN!AW103</f>
        <v>0</v>
      </c>
      <c r="AX103" s="8">
        <f>+RA_PEN!AX103+MA_PEN!AX103+CI_PEN!AX103</f>
        <v>0</v>
      </c>
      <c r="AY103" s="8">
        <f>+RA_PEN!AY103+MA_PEN!AY103+CI_PEN!AY103</f>
        <v>0</v>
      </c>
      <c r="AZ103" s="8">
        <f>+RA_PEN!AZ103+MA_PEN!AZ103+CI_PEN!AZ103</f>
        <v>6076.8612324000005</v>
      </c>
      <c r="BA103" s="8">
        <f>+RA_PEN!BA103+MA_PEN!BA103+CI_PEN!BA103</f>
        <v>5358.5724519999994</v>
      </c>
      <c r="BB103" s="8">
        <f>+RA_PEN!BB103+MA_PEN!BB103+CI_PEN!BB103</f>
        <v>5984.1951222999996</v>
      </c>
      <c r="BC103" s="8">
        <f>+RA_PEN!BC103+MA_PEN!BC103+CI_PEN!BC103</f>
        <v>6002.3652228999999</v>
      </c>
      <c r="BD103" s="8">
        <f>+RA_PEN!BD103+MA_PEN!BD103+CI_PEN!BD103</f>
        <v>5944.9219192999999</v>
      </c>
      <c r="BE103" s="8">
        <f>+RA_PEN!BE103+MA_PEN!BE103+CI_PEN!BE103</f>
        <v>5593.3081534000003</v>
      </c>
      <c r="BF103" s="8">
        <f>+RA_PEN!BF103+MA_PEN!BF103+CI_PEN!BF103</f>
        <v>6630.0429920000006</v>
      </c>
      <c r="BG103" s="8">
        <f>+RA_PEN!BG103+MA_PEN!BG103+CI_PEN!BG103</f>
        <v>6160.4549213</v>
      </c>
      <c r="BH103" s="8">
        <f>+RA_PEN!BH103+MA_PEN!BH103+CI_PEN!BH103</f>
        <v>5581.3258636999999</v>
      </c>
      <c r="BI103" s="8">
        <f>+RA_PEN!BI103+MA_PEN!BI103+CI_PEN!BI103</f>
        <v>5692.8790789999994</v>
      </c>
      <c r="BJ103" s="8">
        <f>+RA_PEN!BJ103+MA_PEN!BJ103+CI_PEN!BJ103</f>
        <v>5469.7035990999993</v>
      </c>
      <c r="BK103" s="8">
        <f>+RA_PEN!BK103+MA_PEN!BK103+CI_PEN!BK103</f>
        <v>7015.5503360000002</v>
      </c>
      <c r="BO103" s="23">
        <f t="shared" ref="BO103:BT117" si="72">SUMIFS($D103:$BM103,$D$6:$BM$6,"&gt;="&amp;BO$2,$D$6:$BM$6,"&lt;="&amp;BO$6,$D$5:$BM$5,BO$5)</f>
        <v>0</v>
      </c>
      <c r="BP103" s="23">
        <f t="shared" si="72"/>
        <v>29366.915948899998</v>
      </c>
      <c r="BQ103" s="23">
        <f t="shared" si="72"/>
        <v>0</v>
      </c>
      <c r="BR103" s="23">
        <f t="shared" si="72"/>
        <v>0</v>
      </c>
      <c r="BS103" s="23">
        <f t="shared" si="72"/>
        <v>0</v>
      </c>
      <c r="BT103" s="23">
        <f t="shared" si="72"/>
        <v>0</v>
      </c>
    </row>
    <row r="104" spans="1:72" hidden="1" outlineLevel="2" x14ac:dyDescent="0.25">
      <c r="A104" s="11" t="s">
        <v>16</v>
      </c>
      <c r="C104" s="2"/>
      <c r="D104" s="8">
        <f>+RA_PEN!D104+MA_PEN!D104+CI_PEN!D104</f>
        <v>0</v>
      </c>
      <c r="E104" s="8">
        <f>+RA_PEN!E104+MA_PEN!E104+CI_PEN!E104</f>
        <v>0</v>
      </c>
      <c r="F104" s="8">
        <f>+RA_PEN!F104+MA_PEN!F104+CI_PEN!F104</f>
        <v>0</v>
      </c>
      <c r="G104" s="8">
        <f>+RA_PEN!G104+MA_PEN!G104+CI_PEN!G104</f>
        <v>0</v>
      </c>
      <c r="H104" s="8">
        <f>+RA_PEN!H104+MA_PEN!H104+CI_PEN!H104</f>
        <v>0</v>
      </c>
      <c r="I104" s="8">
        <f>+RA_PEN!I104+MA_PEN!I104+CI_PEN!I104</f>
        <v>0</v>
      </c>
      <c r="J104" s="8">
        <f>+RA_PEN!J104+MA_PEN!J104+CI_PEN!J104</f>
        <v>0</v>
      </c>
      <c r="K104" s="8">
        <f>+RA_PEN!K104+MA_PEN!K104+CI_PEN!K104</f>
        <v>0</v>
      </c>
      <c r="L104" s="8">
        <f>+RA_PEN!L104+MA_PEN!L104+CI_PEN!L104</f>
        <v>0</v>
      </c>
      <c r="M104" s="8">
        <f>+RA_PEN!M104+MA_PEN!M104+CI_PEN!M104</f>
        <v>0</v>
      </c>
      <c r="N104" s="8">
        <f>+RA_PEN!N104+MA_PEN!N104+CI_PEN!N104</f>
        <v>0</v>
      </c>
      <c r="O104" s="8">
        <f>+RA_PEN!O104+MA_PEN!O104+CI_PEN!O104</f>
        <v>0</v>
      </c>
      <c r="P104" s="8">
        <f>+RA_PEN!P104+MA_PEN!P104+CI_PEN!P104</f>
        <v>0</v>
      </c>
      <c r="Q104" s="8">
        <f>+RA_PEN!Q104+MA_PEN!Q104+CI_PEN!Q104</f>
        <v>0</v>
      </c>
      <c r="R104" s="8">
        <f>+RA_PEN!R104+MA_PEN!R104+CI_PEN!R104</f>
        <v>0</v>
      </c>
      <c r="S104" s="8">
        <f>+RA_PEN!S104+MA_PEN!S104+CI_PEN!S104</f>
        <v>0</v>
      </c>
      <c r="T104" s="8">
        <f>+RA_PEN!T104+MA_PEN!T104+CI_PEN!T104</f>
        <v>0</v>
      </c>
      <c r="U104" s="8">
        <f>+RA_PEN!U104+MA_PEN!U104+CI_PEN!U104</f>
        <v>0</v>
      </c>
      <c r="V104" s="8">
        <f>+RA_PEN!V104+MA_PEN!V104+CI_PEN!V104</f>
        <v>0</v>
      </c>
      <c r="W104" s="8">
        <f>+RA_PEN!W104+MA_PEN!W104+CI_PEN!W104</f>
        <v>0</v>
      </c>
      <c r="X104" s="8">
        <f>+RA_PEN!X104+MA_PEN!X104+CI_PEN!X104</f>
        <v>0</v>
      </c>
      <c r="Y104" s="8">
        <f>+RA_PEN!Y104+MA_PEN!Y104+CI_PEN!Y104</f>
        <v>0</v>
      </c>
      <c r="Z104" s="8">
        <f>+RA_PEN!Z104+MA_PEN!Z104+CI_PEN!Z104</f>
        <v>0</v>
      </c>
      <c r="AA104" s="8">
        <f>+RA_PEN!AA104+MA_PEN!AA104+CI_PEN!AA104</f>
        <v>0</v>
      </c>
      <c r="AB104" s="8">
        <f>+RA_PEN!AB104+MA_PEN!AB104+CI_PEN!AB104</f>
        <v>0</v>
      </c>
      <c r="AC104" s="8">
        <f>+RA_PEN!AC104+MA_PEN!AC104+CI_PEN!AC104</f>
        <v>0</v>
      </c>
      <c r="AD104" s="8">
        <f>+RA_PEN!AD104+MA_PEN!AD104+CI_PEN!AD104</f>
        <v>0</v>
      </c>
      <c r="AE104" s="8">
        <f>+RA_PEN!AE104+MA_PEN!AE104+CI_PEN!AE104</f>
        <v>0</v>
      </c>
      <c r="AF104" s="8">
        <f>+RA_PEN!AF104+MA_PEN!AF104+CI_PEN!AF104</f>
        <v>0</v>
      </c>
      <c r="AG104" s="8">
        <f>+RA_PEN!AG104+MA_PEN!AG104+CI_PEN!AG104</f>
        <v>0</v>
      </c>
      <c r="AH104" s="8">
        <f>+RA_PEN!AH104+MA_PEN!AH104+CI_PEN!AH104</f>
        <v>0</v>
      </c>
      <c r="AI104" s="8">
        <f>+RA_PEN!AI104+MA_PEN!AI104+CI_PEN!AI104</f>
        <v>0</v>
      </c>
      <c r="AJ104" s="8">
        <f>+RA_PEN!AJ104+MA_PEN!AJ104+CI_PEN!AJ104</f>
        <v>0</v>
      </c>
      <c r="AK104" s="8">
        <f>+RA_PEN!AK104+MA_PEN!AK104+CI_PEN!AK104</f>
        <v>0</v>
      </c>
      <c r="AL104" s="8">
        <f>+RA_PEN!AL104+MA_PEN!AL104+CI_PEN!AL104</f>
        <v>0</v>
      </c>
      <c r="AM104" s="8">
        <f>+RA_PEN!AM104+MA_PEN!AM104+CI_PEN!AM104</f>
        <v>0</v>
      </c>
      <c r="AN104" s="8">
        <f>+RA_PEN!AN104+MA_PEN!AN104+CI_PEN!AN104</f>
        <v>0</v>
      </c>
      <c r="AO104" s="8">
        <f>+RA_PEN!AO104+MA_PEN!AO104+CI_PEN!AO104</f>
        <v>0</v>
      </c>
      <c r="AP104" s="8">
        <f>+RA_PEN!AP104+MA_PEN!AP104+CI_PEN!AP104</f>
        <v>0</v>
      </c>
      <c r="AQ104" s="8">
        <f>+RA_PEN!AQ104+MA_PEN!AQ104+CI_PEN!AQ104</f>
        <v>0</v>
      </c>
      <c r="AR104" s="8">
        <f>+RA_PEN!AR104+MA_PEN!AR104+CI_PEN!AR104</f>
        <v>0</v>
      </c>
      <c r="AS104" s="8">
        <f>+RA_PEN!AS104+MA_PEN!AS104+CI_PEN!AS104</f>
        <v>0</v>
      </c>
      <c r="AT104" s="8">
        <f>+RA_PEN!AT104+MA_PEN!AT104+CI_PEN!AT104</f>
        <v>0</v>
      </c>
      <c r="AU104" s="8">
        <f>+RA_PEN!AU104+MA_PEN!AU104+CI_PEN!AU104</f>
        <v>0</v>
      </c>
      <c r="AV104" s="8">
        <f>+RA_PEN!AV104+MA_PEN!AV104+CI_PEN!AV104</f>
        <v>0</v>
      </c>
      <c r="AW104" s="8">
        <f>+RA_PEN!AW104+MA_PEN!AW104+CI_PEN!AW104</f>
        <v>0</v>
      </c>
      <c r="AX104" s="8">
        <f>+RA_PEN!AX104+MA_PEN!AX104+CI_PEN!AX104</f>
        <v>0</v>
      </c>
      <c r="AY104" s="8">
        <f>+RA_PEN!AY104+MA_PEN!AY104+CI_PEN!AY104</f>
        <v>0</v>
      </c>
      <c r="AZ104" s="8">
        <f>+RA_PEN!AZ104+MA_PEN!AZ104+CI_PEN!AZ104</f>
        <v>0</v>
      </c>
      <c r="BA104" s="8">
        <f>+RA_PEN!BA104+MA_PEN!BA104+CI_PEN!BA104</f>
        <v>0</v>
      </c>
      <c r="BB104" s="8">
        <f>+RA_PEN!BB104+MA_PEN!BB104+CI_PEN!BB104</f>
        <v>0</v>
      </c>
      <c r="BC104" s="8">
        <f>+RA_PEN!BC104+MA_PEN!BC104+CI_PEN!BC104</f>
        <v>0</v>
      </c>
      <c r="BD104" s="8">
        <f>+RA_PEN!BD104+MA_PEN!BD104+CI_PEN!BD104</f>
        <v>0</v>
      </c>
      <c r="BE104" s="8">
        <f>+RA_PEN!BE104+MA_PEN!BE104+CI_PEN!BE104</f>
        <v>0</v>
      </c>
      <c r="BF104" s="8">
        <f>+RA_PEN!BF104+MA_PEN!BF104+CI_PEN!BF104</f>
        <v>0</v>
      </c>
      <c r="BG104" s="8">
        <f>+RA_PEN!BG104+MA_PEN!BG104+CI_PEN!BG104</f>
        <v>0</v>
      </c>
      <c r="BH104" s="8">
        <f>+RA_PEN!BH104+MA_PEN!BH104+CI_PEN!BH104</f>
        <v>0</v>
      </c>
      <c r="BI104" s="8">
        <f>+RA_PEN!BI104+MA_PEN!BI104+CI_PEN!BI104</f>
        <v>0</v>
      </c>
      <c r="BJ104" s="8">
        <f>+RA_PEN!BJ104+MA_PEN!BJ104+CI_PEN!BJ104</f>
        <v>0</v>
      </c>
      <c r="BK104" s="8">
        <f>+RA_PEN!BK104+MA_PEN!BK104+CI_PEN!BK104</f>
        <v>0</v>
      </c>
      <c r="BO104" s="23">
        <f t="shared" si="72"/>
        <v>0</v>
      </c>
      <c r="BP104" s="23">
        <f t="shared" si="72"/>
        <v>0</v>
      </c>
      <c r="BQ104" s="23">
        <f t="shared" si="72"/>
        <v>0</v>
      </c>
      <c r="BR104" s="23">
        <f t="shared" si="72"/>
        <v>0</v>
      </c>
      <c r="BS104" s="23">
        <f t="shared" si="72"/>
        <v>0</v>
      </c>
      <c r="BT104" s="23">
        <f t="shared" si="72"/>
        <v>0</v>
      </c>
    </row>
    <row r="105" spans="1:72" hidden="1" outlineLevel="2" x14ac:dyDescent="0.25">
      <c r="A105" s="11" t="s">
        <v>16</v>
      </c>
      <c r="C105" s="2"/>
      <c r="D105" s="8">
        <f>+RA_PEN!D105+MA_PEN!D105+CI_PEN!D105</f>
        <v>0</v>
      </c>
      <c r="E105" s="8">
        <f>+RA_PEN!E105+MA_PEN!E105+CI_PEN!E105</f>
        <v>0</v>
      </c>
      <c r="F105" s="8">
        <f>+RA_PEN!F105+MA_PEN!F105+CI_PEN!F105</f>
        <v>0</v>
      </c>
      <c r="G105" s="8">
        <f>+RA_PEN!G105+MA_PEN!G105+CI_PEN!G105</f>
        <v>0</v>
      </c>
      <c r="H105" s="8">
        <f>+RA_PEN!H105+MA_PEN!H105+CI_PEN!H105</f>
        <v>0</v>
      </c>
      <c r="I105" s="8">
        <f>+RA_PEN!I105+MA_PEN!I105+CI_PEN!I105</f>
        <v>0</v>
      </c>
      <c r="J105" s="8">
        <f>+RA_PEN!J105+MA_PEN!J105+CI_PEN!J105</f>
        <v>0</v>
      </c>
      <c r="K105" s="8">
        <f>+RA_PEN!K105+MA_PEN!K105+CI_PEN!K105</f>
        <v>0</v>
      </c>
      <c r="L105" s="8">
        <f>+RA_PEN!L105+MA_PEN!L105+CI_PEN!L105</f>
        <v>0</v>
      </c>
      <c r="M105" s="8">
        <f>+RA_PEN!M105+MA_PEN!M105+CI_PEN!M105</f>
        <v>0</v>
      </c>
      <c r="N105" s="8">
        <f>+RA_PEN!N105+MA_PEN!N105+CI_PEN!N105</f>
        <v>0</v>
      </c>
      <c r="O105" s="8">
        <f>+RA_PEN!O105+MA_PEN!O105+CI_PEN!O105</f>
        <v>0</v>
      </c>
      <c r="P105" s="8">
        <f>+RA_PEN!P105+MA_PEN!P105+CI_PEN!P105</f>
        <v>0</v>
      </c>
      <c r="Q105" s="8">
        <f>+RA_PEN!Q105+MA_PEN!Q105+CI_PEN!Q105</f>
        <v>0</v>
      </c>
      <c r="R105" s="8">
        <f>+RA_PEN!R105+MA_PEN!R105+CI_PEN!R105</f>
        <v>0</v>
      </c>
      <c r="S105" s="8">
        <f>+RA_PEN!S105+MA_PEN!S105+CI_PEN!S105</f>
        <v>0</v>
      </c>
      <c r="T105" s="8">
        <f>+RA_PEN!T105+MA_PEN!T105+CI_PEN!T105</f>
        <v>0</v>
      </c>
      <c r="U105" s="8">
        <f>+RA_PEN!U105+MA_PEN!U105+CI_PEN!U105</f>
        <v>0</v>
      </c>
      <c r="V105" s="8">
        <f>+RA_PEN!V105+MA_PEN!V105+CI_PEN!V105</f>
        <v>0</v>
      </c>
      <c r="W105" s="8">
        <f>+RA_PEN!W105+MA_PEN!W105+CI_PEN!W105</f>
        <v>0</v>
      </c>
      <c r="X105" s="8">
        <f>+RA_PEN!X105+MA_PEN!X105+CI_PEN!X105</f>
        <v>0</v>
      </c>
      <c r="Y105" s="8">
        <f>+RA_PEN!Y105+MA_PEN!Y105+CI_PEN!Y105</f>
        <v>0</v>
      </c>
      <c r="Z105" s="8">
        <f>+RA_PEN!Z105+MA_PEN!Z105+CI_PEN!Z105</f>
        <v>0</v>
      </c>
      <c r="AA105" s="8">
        <f>+RA_PEN!AA105+MA_PEN!AA105+CI_PEN!AA105</f>
        <v>0</v>
      </c>
      <c r="AB105" s="8">
        <f>+RA_PEN!AB105+MA_PEN!AB105+CI_PEN!AB105</f>
        <v>0</v>
      </c>
      <c r="AC105" s="8">
        <f>+RA_PEN!AC105+MA_PEN!AC105+CI_PEN!AC105</f>
        <v>0</v>
      </c>
      <c r="AD105" s="8">
        <f>+RA_PEN!AD105+MA_PEN!AD105+CI_PEN!AD105</f>
        <v>0</v>
      </c>
      <c r="AE105" s="8">
        <f>+RA_PEN!AE105+MA_PEN!AE105+CI_PEN!AE105</f>
        <v>0</v>
      </c>
      <c r="AF105" s="8">
        <f>+RA_PEN!AF105+MA_PEN!AF105+CI_PEN!AF105</f>
        <v>0</v>
      </c>
      <c r="AG105" s="8">
        <f>+RA_PEN!AG105+MA_PEN!AG105+CI_PEN!AG105</f>
        <v>0</v>
      </c>
      <c r="AH105" s="8">
        <f>+RA_PEN!AH105+MA_PEN!AH105+CI_PEN!AH105</f>
        <v>0</v>
      </c>
      <c r="AI105" s="8">
        <f>+RA_PEN!AI105+MA_PEN!AI105+CI_PEN!AI105</f>
        <v>0</v>
      </c>
      <c r="AJ105" s="8">
        <f>+RA_PEN!AJ105+MA_PEN!AJ105+CI_PEN!AJ105</f>
        <v>0</v>
      </c>
      <c r="AK105" s="8">
        <f>+RA_PEN!AK105+MA_PEN!AK105+CI_PEN!AK105</f>
        <v>0</v>
      </c>
      <c r="AL105" s="8">
        <f>+RA_PEN!AL105+MA_PEN!AL105+CI_PEN!AL105</f>
        <v>0</v>
      </c>
      <c r="AM105" s="8">
        <f>+RA_PEN!AM105+MA_PEN!AM105+CI_PEN!AM105</f>
        <v>0</v>
      </c>
      <c r="AN105" s="8">
        <f>+RA_PEN!AN105+MA_PEN!AN105+CI_PEN!AN105</f>
        <v>0</v>
      </c>
      <c r="AO105" s="8">
        <f>+RA_PEN!AO105+MA_PEN!AO105+CI_PEN!AO105</f>
        <v>0</v>
      </c>
      <c r="AP105" s="8">
        <f>+RA_PEN!AP105+MA_PEN!AP105+CI_PEN!AP105</f>
        <v>0</v>
      </c>
      <c r="AQ105" s="8">
        <f>+RA_PEN!AQ105+MA_PEN!AQ105+CI_PEN!AQ105</f>
        <v>0</v>
      </c>
      <c r="AR105" s="8">
        <f>+RA_PEN!AR105+MA_PEN!AR105+CI_PEN!AR105</f>
        <v>0</v>
      </c>
      <c r="AS105" s="8">
        <f>+RA_PEN!AS105+MA_PEN!AS105+CI_PEN!AS105</f>
        <v>0</v>
      </c>
      <c r="AT105" s="8">
        <f>+RA_PEN!AT105+MA_PEN!AT105+CI_PEN!AT105</f>
        <v>0</v>
      </c>
      <c r="AU105" s="8">
        <f>+RA_PEN!AU105+MA_PEN!AU105+CI_PEN!AU105</f>
        <v>0</v>
      </c>
      <c r="AV105" s="8">
        <f>+RA_PEN!AV105+MA_PEN!AV105+CI_PEN!AV105</f>
        <v>0</v>
      </c>
      <c r="AW105" s="8">
        <f>+RA_PEN!AW105+MA_PEN!AW105+CI_PEN!AW105</f>
        <v>0</v>
      </c>
      <c r="AX105" s="8">
        <f>+RA_PEN!AX105+MA_PEN!AX105+CI_PEN!AX105</f>
        <v>0</v>
      </c>
      <c r="AY105" s="8">
        <f>+RA_PEN!AY105+MA_PEN!AY105+CI_PEN!AY105</f>
        <v>0</v>
      </c>
      <c r="AZ105" s="8">
        <f>+RA_PEN!AZ105+MA_PEN!AZ105+CI_PEN!AZ105</f>
        <v>0</v>
      </c>
      <c r="BA105" s="8">
        <f>+RA_PEN!BA105+MA_PEN!BA105+CI_PEN!BA105</f>
        <v>0</v>
      </c>
      <c r="BB105" s="8">
        <f>+RA_PEN!BB105+MA_PEN!BB105+CI_PEN!BB105</f>
        <v>0</v>
      </c>
      <c r="BC105" s="8">
        <f>+RA_PEN!BC105+MA_PEN!BC105+CI_PEN!BC105</f>
        <v>0</v>
      </c>
      <c r="BD105" s="8">
        <f>+RA_PEN!BD105+MA_PEN!BD105+CI_PEN!BD105</f>
        <v>0</v>
      </c>
      <c r="BE105" s="8">
        <f>+RA_PEN!BE105+MA_PEN!BE105+CI_PEN!BE105</f>
        <v>0</v>
      </c>
      <c r="BF105" s="8">
        <f>+RA_PEN!BF105+MA_PEN!BF105+CI_PEN!BF105</f>
        <v>0</v>
      </c>
      <c r="BG105" s="8">
        <f>+RA_PEN!BG105+MA_PEN!BG105+CI_PEN!BG105</f>
        <v>0</v>
      </c>
      <c r="BH105" s="8">
        <f>+RA_PEN!BH105+MA_PEN!BH105+CI_PEN!BH105</f>
        <v>0</v>
      </c>
      <c r="BI105" s="8">
        <f>+RA_PEN!BI105+MA_PEN!BI105+CI_PEN!BI105</f>
        <v>0</v>
      </c>
      <c r="BJ105" s="8">
        <f>+RA_PEN!BJ105+MA_PEN!BJ105+CI_PEN!BJ105</f>
        <v>0</v>
      </c>
      <c r="BK105" s="8">
        <f>+RA_PEN!BK105+MA_PEN!BK105+CI_PEN!BK105</f>
        <v>0</v>
      </c>
      <c r="BO105" s="23">
        <f t="shared" si="72"/>
        <v>0</v>
      </c>
      <c r="BP105" s="23">
        <f t="shared" si="72"/>
        <v>0</v>
      </c>
      <c r="BQ105" s="23">
        <f t="shared" si="72"/>
        <v>0</v>
      </c>
      <c r="BR105" s="23">
        <f t="shared" si="72"/>
        <v>0</v>
      </c>
      <c r="BS105" s="23">
        <f t="shared" si="72"/>
        <v>0</v>
      </c>
      <c r="BT105" s="23">
        <f t="shared" si="72"/>
        <v>0</v>
      </c>
    </row>
    <row r="106" spans="1:72" hidden="1" outlineLevel="2" x14ac:dyDescent="0.25">
      <c r="A106" s="11" t="s">
        <v>16</v>
      </c>
      <c r="C106" s="2"/>
      <c r="D106" s="8">
        <f>+RA_PEN!D106+MA_PEN!D106+CI_PEN!D106</f>
        <v>0</v>
      </c>
      <c r="E106" s="8">
        <f>+RA_PEN!E106+MA_PEN!E106+CI_PEN!E106</f>
        <v>0</v>
      </c>
      <c r="F106" s="8">
        <f>+RA_PEN!F106+MA_PEN!F106+CI_PEN!F106</f>
        <v>0</v>
      </c>
      <c r="G106" s="8">
        <f>+RA_PEN!G106+MA_PEN!G106+CI_PEN!G106</f>
        <v>0</v>
      </c>
      <c r="H106" s="8">
        <f>+RA_PEN!H106+MA_PEN!H106+CI_PEN!H106</f>
        <v>0</v>
      </c>
      <c r="I106" s="8">
        <f>+RA_PEN!I106+MA_PEN!I106+CI_PEN!I106</f>
        <v>0</v>
      </c>
      <c r="J106" s="8">
        <f>+RA_PEN!J106+MA_PEN!J106+CI_PEN!J106</f>
        <v>0</v>
      </c>
      <c r="K106" s="8">
        <f>+RA_PEN!K106+MA_PEN!K106+CI_PEN!K106</f>
        <v>0</v>
      </c>
      <c r="L106" s="8">
        <f>+RA_PEN!L106+MA_PEN!L106+CI_PEN!L106</f>
        <v>0</v>
      </c>
      <c r="M106" s="8">
        <f>+RA_PEN!M106+MA_PEN!M106+CI_PEN!M106</f>
        <v>0</v>
      </c>
      <c r="N106" s="8">
        <f>+RA_PEN!N106+MA_PEN!N106+CI_PEN!N106</f>
        <v>0</v>
      </c>
      <c r="O106" s="8">
        <f>+RA_PEN!O106+MA_PEN!O106+CI_PEN!O106</f>
        <v>0</v>
      </c>
      <c r="P106" s="8">
        <f>+RA_PEN!P106+MA_PEN!P106+CI_PEN!P106</f>
        <v>0</v>
      </c>
      <c r="Q106" s="8">
        <f>+RA_PEN!Q106+MA_PEN!Q106+CI_PEN!Q106</f>
        <v>0</v>
      </c>
      <c r="R106" s="8">
        <f>+RA_PEN!R106+MA_PEN!R106+CI_PEN!R106</f>
        <v>0</v>
      </c>
      <c r="S106" s="8">
        <f>+RA_PEN!S106+MA_PEN!S106+CI_PEN!S106</f>
        <v>0</v>
      </c>
      <c r="T106" s="8">
        <f>+RA_PEN!T106+MA_PEN!T106+CI_PEN!T106</f>
        <v>0</v>
      </c>
      <c r="U106" s="8">
        <f>+RA_PEN!U106+MA_PEN!U106+CI_PEN!U106</f>
        <v>0</v>
      </c>
      <c r="V106" s="8">
        <f>+RA_PEN!V106+MA_PEN!V106+CI_PEN!V106</f>
        <v>0</v>
      </c>
      <c r="W106" s="8">
        <f>+RA_PEN!W106+MA_PEN!W106+CI_PEN!W106</f>
        <v>0</v>
      </c>
      <c r="X106" s="8">
        <f>+RA_PEN!X106+MA_PEN!X106+CI_PEN!X106</f>
        <v>0</v>
      </c>
      <c r="Y106" s="8">
        <f>+RA_PEN!Y106+MA_PEN!Y106+CI_PEN!Y106</f>
        <v>0</v>
      </c>
      <c r="Z106" s="8">
        <f>+RA_PEN!Z106+MA_PEN!Z106+CI_PEN!Z106</f>
        <v>0</v>
      </c>
      <c r="AA106" s="8">
        <f>+RA_PEN!AA106+MA_PEN!AA106+CI_PEN!AA106</f>
        <v>0</v>
      </c>
      <c r="AB106" s="8">
        <f>+RA_PEN!AB106+MA_PEN!AB106+CI_PEN!AB106</f>
        <v>0</v>
      </c>
      <c r="AC106" s="8">
        <f>+RA_PEN!AC106+MA_PEN!AC106+CI_PEN!AC106</f>
        <v>0</v>
      </c>
      <c r="AD106" s="8">
        <f>+RA_PEN!AD106+MA_PEN!AD106+CI_PEN!AD106</f>
        <v>0</v>
      </c>
      <c r="AE106" s="8">
        <f>+RA_PEN!AE106+MA_PEN!AE106+CI_PEN!AE106</f>
        <v>0</v>
      </c>
      <c r="AF106" s="8">
        <f>+RA_PEN!AF106+MA_PEN!AF106+CI_PEN!AF106</f>
        <v>0</v>
      </c>
      <c r="AG106" s="8">
        <f>+RA_PEN!AG106+MA_PEN!AG106+CI_PEN!AG106</f>
        <v>0</v>
      </c>
      <c r="AH106" s="8">
        <f>+RA_PEN!AH106+MA_PEN!AH106+CI_PEN!AH106</f>
        <v>0</v>
      </c>
      <c r="AI106" s="8">
        <f>+RA_PEN!AI106+MA_PEN!AI106+CI_PEN!AI106</f>
        <v>0</v>
      </c>
      <c r="AJ106" s="8">
        <f>+RA_PEN!AJ106+MA_PEN!AJ106+CI_PEN!AJ106</f>
        <v>0</v>
      </c>
      <c r="AK106" s="8">
        <f>+RA_PEN!AK106+MA_PEN!AK106+CI_PEN!AK106</f>
        <v>0</v>
      </c>
      <c r="AL106" s="8">
        <f>+RA_PEN!AL106+MA_PEN!AL106+CI_PEN!AL106</f>
        <v>0</v>
      </c>
      <c r="AM106" s="8">
        <f>+RA_PEN!AM106+MA_PEN!AM106+CI_PEN!AM106</f>
        <v>0</v>
      </c>
      <c r="AN106" s="8">
        <f>+RA_PEN!AN106+MA_PEN!AN106+CI_PEN!AN106</f>
        <v>0</v>
      </c>
      <c r="AO106" s="8">
        <f>+RA_PEN!AO106+MA_PEN!AO106+CI_PEN!AO106</f>
        <v>0</v>
      </c>
      <c r="AP106" s="8">
        <f>+RA_PEN!AP106+MA_PEN!AP106+CI_PEN!AP106</f>
        <v>0</v>
      </c>
      <c r="AQ106" s="8">
        <f>+RA_PEN!AQ106+MA_PEN!AQ106+CI_PEN!AQ106</f>
        <v>0</v>
      </c>
      <c r="AR106" s="8">
        <f>+RA_PEN!AR106+MA_PEN!AR106+CI_PEN!AR106</f>
        <v>0</v>
      </c>
      <c r="AS106" s="8">
        <f>+RA_PEN!AS106+MA_PEN!AS106+CI_PEN!AS106</f>
        <v>0</v>
      </c>
      <c r="AT106" s="8">
        <f>+RA_PEN!AT106+MA_PEN!AT106+CI_PEN!AT106</f>
        <v>0</v>
      </c>
      <c r="AU106" s="8">
        <f>+RA_PEN!AU106+MA_PEN!AU106+CI_PEN!AU106</f>
        <v>0</v>
      </c>
      <c r="AV106" s="8">
        <f>+RA_PEN!AV106+MA_PEN!AV106+CI_PEN!AV106</f>
        <v>0</v>
      </c>
      <c r="AW106" s="8">
        <f>+RA_PEN!AW106+MA_PEN!AW106+CI_PEN!AW106</f>
        <v>0</v>
      </c>
      <c r="AX106" s="8">
        <f>+RA_PEN!AX106+MA_PEN!AX106+CI_PEN!AX106</f>
        <v>0</v>
      </c>
      <c r="AY106" s="8">
        <f>+RA_PEN!AY106+MA_PEN!AY106+CI_PEN!AY106</f>
        <v>0</v>
      </c>
      <c r="AZ106" s="8">
        <f>+RA_PEN!AZ106+MA_PEN!AZ106+CI_PEN!AZ106</f>
        <v>0</v>
      </c>
      <c r="BA106" s="8">
        <f>+RA_PEN!BA106+MA_PEN!BA106+CI_PEN!BA106</f>
        <v>0</v>
      </c>
      <c r="BB106" s="8">
        <f>+RA_PEN!BB106+MA_PEN!BB106+CI_PEN!BB106</f>
        <v>0</v>
      </c>
      <c r="BC106" s="8">
        <f>+RA_PEN!BC106+MA_PEN!BC106+CI_PEN!BC106</f>
        <v>0</v>
      </c>
      <c r="BD106" s="8">
        <f>+RA_PEN!BD106+MA_PEN!BD106+CI_PEN!BD106</f>
        <v>0</v>
      </c>
      <c r="BE106" s="8">
        <f>+RA_PEN!BE106+MA_PEN!BE106+CI_PEN!BE106</f>
        <v>0</v>
      </c>
      <c r="BF106" s="8">
        <f>+RA_PEN!BF106+MA_PEN!BF106+CI_PEN!BF106</f>
        <v>0</v>
      </c>
      <c r="BG106" s="8">
        <f>+RA_PEN!BG106+MA_PEN!BG106+CI_PEN!BG106</f>
        <v>0</v>
      </c>
      <c r="BH106" s="8">
        <f>+RA_PEN!BH106+MA_PEN!BH106+CI_PEN!BH106</f>
        <v>0</v>
      </c>
      <c r="BI106" s="8">
        <f>+RA_PEN!BI106+MA_PEN!BI106+CI_PEN!BI106</f>
        <v>0</v>
      </c>
      <c r="BJ106" s="8">
        <f>+RA_PEN!BJ106+MA_PEN!BJ106+CI_PEN!BJ106</f>
        <v>0</v>
      </c>
      <c r="BK106" s="8">
        <f>+RA_PEN!BK106+MA_PEN!BK106+CI_PEN!BK106</f>
        <v>0</v>
      </c>
      <c r="BO106" s="23">
        <f t="shared" si="72"/>
        <v>0</v>
      </c>
      <c r="BP106" s="23">
        <f t="shared" si="72"/>
        <v>0</v>
      </c>
      <c r="BQ106" s="23">
        <f t="shared" si="72"/>
        <v>0</v>
      </c>
      <c r="BR106" s="23">
        <f t="shared" si="72"/>
        <v>0</v>
      </c>
      <c r="BS106" s="23">
        <f t="shared" si="72"/>
        <v>0</v>
      </c>
      <c r="BT106" s="23">
        <f t="shared" si="72"/>
        <v>0</v>
      </c>
    </row>
    <row r="107" spans="1:72" hidden="1" outlineLevel="2" x14ac:dyDescent="0.25">
      <c r="A107" s="11" t="s">
        <v>16</v>
      </c>
      <c r="C107" s="2"/>
      <c r="D107" s="8">
        <f>+RA_PEN!D107+MA_PEN!D107+CI_PEN!D107</f>
        <v>0</v>
      </c>
      <c r="E107" s="8">
        <f>+RA_PEN!E107+MA_PEN!E107+CI_PEN!E107</f>
        <v>0</v>
      </c>
      <c r="F107" s="8">
        <f>+RA_PEN!F107+MA_PEN!F107+CI_PEN!F107</f>
        <v>0</v>
      </c>
      <c r="G107" s="8">
        <f>+RA_PEN!G107+MA_PEN!G107+CI_PEN!G107</f>
        <v>0</v>
      </c>
      <c r="H107" s="8">
        <f>+RA_PEN!H107+MA_PEN!H107+CI_PEN!H107</f>
        <v>0</v>
      </c>
      <c r="I107" s="8">
        <f>+RA_PEN!I107+MA_PEN!I107+CI_PEN!I107</f>
        <v>0</v>
      </c>
      <c r="J107" s="8">
        <f>+RA_PEN!J107+MA_PEN!J107+CI_PEN!J107</f>
        <v>0</v>
      </c>
      <c r="K107" s="8">
        <f>+RA_PEN!K107+MA_PEN!K107+CI_PEN!K107</f>
        <v>0</v>
      </c>
      <c r="L107" s="8">
        <f>+RA_PEN!L107+MA_PEN!L107+CI_PEN!L107</f>
        <v>0</v>
      </c>
      <c r="M107" s="8">
        <f>+RA_PEN!M107+MA_PEN!M107+CI_PEN!M107</f>
        <v>0</v>
      </c>
      <c r="N107" s="8">
        <f>+RA_PEN!N107+MA_PEN!N107+CI_PEN!N107</f>
        <v>0</v>
      </c>
      <c r="O107" s="8">
        <f>+RA_PEN!O107+MA_PEN!O107+CI_PEN!O107</f>
        <v>0</v>
      </c>
      <c r="P107" s="8">
        <f>+RA_PEN!P107+MA_PEN!P107+CI_PEN!P107</f>
        <v>0</v>
      </c>
      <c r="Q107" s="8">
        <f>+RA_PEN!Q107+MA_PEN!Q107+CI_PEN!Q107</f>
        <v>0</v>
      </c>
      <c r="R107" s="8">
        <f>+RA_PEN!R107+MA_PEN!R107+CI_PEN!R107</f>
        <v>0</v>
      </c>
      <c r="S107" s="8">
        <f>+RA_PEN!S107+MA_PEN!S107+CI_PEN!S107</f>
        <v>0</v>
      </c>
      <c r="T107" s="8">
        <f>+RA_PEN!T107+MA_PEN!T107+CI_PEN!T107</f>
        <v>0</v>
      </c>
      <c r="U107" s="8">
        <f>+RA_PEN!U107+MA_PEN!U107+CI_PEN!U107</f>
        <v>0</v>
      </c>
      <c r="V107" s="8">
        <f>+RA_PEN!V107+MA_PEN!V107+CI_PEN!V107</f>
        <v>0</v>
      </c>
      <c r="W107" s="8">
        <f>+RA_PEN!W107+MA_PEN!W107+CI_PEN!W107</f>
        <v>0</v>
      </c>
      <c r="X107" s="8">
        <f>+RA_PEN!X107+MA_PEN!X107+CI_PEN!X107</f>
        <v>0</v>
      </c>
      <c r="Y107" s="8">
        <f>+RA_PEN!Y107+MA_PEN!Y107+CI_PEN!Y107</f>
        <v>0</v>
      </c>
      <c r="Z107" s="8">
        <f>+RA_PEN!Z107+MA_PEN!Z107+CI_PEN!Z107</f>
        <v>0</v>
      </c>
      <c r="AA107" s="8">
        <f>+RA_PEN!AA107+MA_PEN!AA107+CI_PEN!AA107</f>
        <v>0</v>
      </c>
      <c r="AB107" s="8">
        <f>+RA_PEN!AB107+MA_PEN!AB107+CI_PEN!AB107</f>
        <v>0</v>
      </c>
      <c r="AC107" s="8">
        <f>+RA_PEN!AC107+MA_PEN!AC107+CI_PEN!AC107</f>
        <v>0</v>
      </c>
      <c r="AD107" s="8">
        <f>+RA_PEN!AD107+MA_PEN!AD107+CI_PEN!AD107</f>
        <v>0</v>
      </c>
      <c r="AE107" s="8">
        <f>+RA_PEN!AE107+MA_PEN!AE107+CI_PEN!AE107</f>
        <v>0</v>
      </c>
      <c r="AF107" s="8">
        <f>+RA_PEN!AF107+MA_PEN!AF107+CI_PEN!AF107</f>
        <v>0</v>
      </c>
      <c r="AG107" s="8">
        <f>+RA_PEN!AG107+MA_PEN!AG107+CI_PEN!AG107</f>
        <v>0</v>
      </c>
      <c r="AH107" s="8">
        <f>+RA_PEN!AH107+MA_PEN!AH107+CI_PEN!AH107</f>
        <v>0</v>
      </c>
      <c r="AI107" s="8">
        <f>+RA_PEN!AI107+MA_PEN!AI107+CI_PEN!AI107</f>
        <v>0</v>
      </c>
      <c r="AJ107" s="8">
        <f>+RA_PEN!AJ107+MA_PEN!AJ107+CI_PEN!AJ107</f>
        <v>0</v>
      </c>
      <c r="AK107" s="8">
        <f>+RA_PEN!AK107+MA_PEN!AK107+CI_PEN!AK107</f>
        <v>0</v>
      </c>
      <c r="AL107" s="8">
        <f>+RA_PEN!AL107+MA_PEN!AL107+CI_PEN!AL107</f>
        <v>0</v>
      </c>
      <c r="AM107" s="8">
        <f>+RA_PEN!AM107+MA_PEN!AM107+CI_PEN!AM107</f>
        <v>0</v>
      </c>
      <c r="AN107" s="8">
        <f>+RA_PEN!AN107+MA_PEN!AN107+CI_PEN!AN107</f>
        <v>0</v>
      </c>
      <c r="AO107" s="8">
        <f>+RA_PEN!AO107+MA_PEN!AO107+CI_PEN!AO107</f>
        <v>0</v>
      </c>
      <c r="AP107" s="8">
        <f>+RA_PEN!AP107+MA_PEN!AP107+CI_PEN!AP107</f>
        <v>0</v>
      </c>
      <c r="AQ107" s="8">
        <f>+RA_PEN!AQ107+MA_PEN!AQ107+CI_PEN!AQ107</f>
        <v>0</v>
      </c>
      <c r="AR107" s="8">
        <f>+RA_PEN!AR107+MA_PEN!AR107+CI_PEN!AR107</f>
        <v>0</v>
      </c>
      <c r="AS107" s="8">
        <f>+RA_PEN!AS107+MA_PEN!AS107+CI_PEN!AS107</f>
        <v>0</v>
      </c>
      <c r="AT107" s="8">
        <f>+RA_PEN!AT107+MA_PEN!AT107+CI_PEN!AT107</f>
        <v>0</v>
      </c>
      <c r="AU107" s="8">
        <f>+RA_PEN!AU107+MA_PEN!AU107+CI_PEN!AU107</f>
        <v>0</v>
      </c>
      <c r="AV107" s="8">
        <f>+RA_PEN!AV107+MA_PEN!AV107+CI_PEN!AV107</f>
        <v>0</v>
      </c>
      <c r="AW107" s="8">
        <f>+RA_PEN!AW107+MA_PEN!AW107+CI_PEN!AW107</f>
        <v>0</v>
      </c>
      <c r="AX107" s="8">
        <f>+RA_PEN!AX107+MA_PEN!AX107+CI_PEN!AX107</f>
        <v>0</v>
      </c>
      <c r="AY107" s="8">
        <f>+RA_PEN!AY107+MA_PEN!AY107+CI_PEN!AY107</f>
        <v>0</v>
      </c>
      <c r="AZ107" s="8">
        <f>+RA_PEN!AZ107+MA_PEN!AZ107+CI_PEN!AZ107</f>
        <v>0</v>
      </c>
      <c r="BA107" s="8">
        <f>+RA_PEN!BA107+MA_PEN!BA107+CI_PEN!BA107</f>
        <v>0</v>
      </c>
      <c r="BB107" s="8">
        <f>+RA_PEN!BB107+MA_PEN!BB107+CI_PEN!BB107</f>
        <v>0</v>
      </c>
      <c r="BC107" s="8">
        <f>+RA_PEN!BC107+MA_PEN!BC107+CI_PEN!BC107</f>
        <v>0</v>
      </c>
      <c r="BD107" s="8">
        <f>+RA_PEN!BD107+MA_PEN!BD107+CI_PEN!BD107</f>
        <v>0</v>
      </c>
      <c r="BE107" s="8">
        <f>+RA_PEN!BE107+MA_PEN!BE107+CI_PEN!BE107</f>
        <v>0</v>
      </c>
      <c r="BF107" s="8">
        <f>+RA_PEN!BF107+MA_PEN!BF107+CI_PEN!BF107</f>
        <v>0</v>
      </c>
      <c r="BG107" s="8">
        <f>+RA_PEN!BG107+MA_PEN!BG107+CI_PEN!BG107</f>
        <v>0</v>
      </c>
      <c r="BH107" s="8">
        <f>+RA_PEN!BH107+MA_PEN!BH107+CI_PEN!BH107</f>
        <v>0</v>
      </c>
      <c r="BI107" s="8">
        <f>+RA_PEN!BI107+MA_PEN!BI107+CI_PEN!BI107</f>
        <v>0</v>
      </c>
      <c r="BJ107" s="8">
        <f>+RA_PEN!BJ107+MA_PEN!BJ107+CI_PEN!BJ107</f>
        <v>0</v>
      </c>
      <c r="BK107" s="8">
        <f>+RA_PEN!BK107+MA_PEN!BK107+CI_PEN!BK107</f>
        <v>0</v>
      </c>
      <c r="BO107" s="23">
        <f t="shared" si="72"/>
        <v>0</v>
      </c>
      <c r="BP107" s="23">
        <f t="shared" si="72"/>
        <v>0</v>
      </c>
      <c r="BQ107" s="23">
        <f t="shared" si="72"/>
        <v>0</v>
      </c>
      <c r="BR107" s="23">
        <f t="shared" si="72"/>
        <v>0</v>
      </c>
      <c r="BS107" s="23">
        <f t="shared" si="72"/>
        <v>0</v>
      </c>
      <c r="BT107" s="23">
        <f t="shared" si="72"/>
        <v>0</v>
      </c>
    </row>
    <row r="108" spans="1:72" hidden="1" outlineLevel="2" x14ac:dyDescent="0.25">
      <c r="A108" s="11" t="s">
        <v>16</v>
      </c>
      <c r="C108" s="2"/>
      <c r="D108" s="8">
        <f>+RA_PEN!D108+MA_PEN!D108+CI_PEN!D108</f>
        <v>0</v>
      </c>
      <c r="E108" s="8">
        <f>+RA_PEN!E108+MA_PEN!E108+CI_PEN!E108</f>
        <v>0</v>
      </c>
      <c r="F108" s="8">
        <f>+RA_PEN!F108+MA_PEN!F108+CI_PEN!F108</f>
        <v>0</v>
      </c>
      <c r="G108" s="8">
        <f>+RA_PEN!G108+MA_PEN!G108+CI_PEN!G108</f>
        <v>0</v>
      </c>
      <c r="H108" s="8">
        <f>+RA_PEN!H108+MA_PEN!H108+CI_PEN!H108</f>
        <v>0</v>
      </c>
      <c r="I108" s="8">
        <f>+RA_PEN!I108+MA_PEN!I108+CI_PEN!I108</f>
        <v>0</v>
      </c>
      <c r="J108" s="8">
        <f>+RA_PEN!J108+MA_PEN!J108+CI_PEN!J108</f>
        <v>0</v>
      </c>
      <c r="K108" s="8">
        <f>+RA_PEN!K108+MA_PEN!K108+CI_PEN!K108</f>
        <v>0</v>
      </c>
      <c r="L108" s="8">
        <f>+RA_PEN!L108+MA_PEN!L108+CI_PEN!L108</f>
        <v>0</v>
      </c>
      <c r="M108" s="8">
        <f>+RA_PEN!M108+MA_PEN!M108+CI_PEN!M108</f>
        <v>0</v>
      </c>
      <c r="N108" s="8">
        <f>+RA_PEN!N108+MA_PEN!N108+CI_PEN!N108</f>
        <v>0</v>
      </c>
      <c r="O108" s="8">
        <f>+RA_PEN!O108+MA_PEN!O108+CI_PEN!O108</f>
        <v>0</v>
      </c>
      <c r="P108" s="8">
        <f>+RA_PEN!P108+MA_PEN!P108+CI_PEN!P108</f>
        <v>0</v>
      </c>
      <c r="Q108" s="8">
        <f>+RA_PEN!Q108+MA_PEN!Q108+CI_PEN!Q108</f>
        <v>0</v>
      </c>
      <c r="R108" s="8">
        <f>+RA_PEN!R108+MA_PEN!R108+CI_PEN!R108</f>
        <v>0</v>
      </c>
      <c r="S108" s="8">
        <f>+RA_PEN!S108+MA_PEN!S108+CI_PEN!S108</f>
        <v>0</v>
      </c>
      <c r="T108" s="8">
        <f>+RA_PEN!T108+MA_PEN!T108+CI_PEN!T108</f>
        <v>0</v>
      </c>
      <c r="U108" s="8">
        <f>+RA_PEN!U108+MA_PEN!U108+CI_PEN!U108</f>
        <v>0</v>
      </c>
      <c r="V108" s="8">
        <f>+RA_PEN!V108+MA_PEN!V108+CI_PEN!V108</f>
        <v>0</v>
      </c>
      <c r="W108" s="8">
        <f>+RA_PEN!W108+MA_PEN!W108+CI_PEN!W108</f>
        <v>0</v>
      </c>
      <c r="X108" s="8">
        <f>+RA_PEN!X108+MA_PEN!X108+CI_PEN!X108</f>
        <v>0</v>
      </c>
      <c r="Y108" s="8">
        <f>+RA_PEN!Y108+MA_PEN!Y108+CI_PEN!Y108</f>
        <v>0</v>
      </c>
      <c r="Z108" s="8">
        <f>+RA_PEN!Z108+MA_PEN!Z108+CI_PEN!Z108</f>
        <v>0</v>
      </c>
      <c r="AA108" s="8">
        <f>+RA_PEN!AA108+MA_PEN!AA108+CI_PEN!AA108</f>
        <v>0</v>
      </c>
      <c r="AB108" s="8">
        <f>+RA_PEN!AB108+MA_PEN!AB108+CI_PEN!AB108</f>
        <v>0</v>
      </c>
      <c r="AC108" s="8">
        <f>+RA_PEN!AC108+MA_PEN!AC108+CI_PEN!AC108</f>
        <v>0</v>
      </c>
      <c r="AD108" s="8">
        <f>+RA_PEN!AD108+MA_PEN!AD108+CI_PEN!AD108</f>
        <v>0</v>
      </c>
      <c r="AE108" s="8">
        <f>+RA_PEN!AE108+MA_PEN!AE108+CI_PEN!AE108</f>
        <v>0</v>
      </c>
      <c r="AF108" s="8">
        <f>+RA_PEN!AF108+MA_PEN!AF108+CI_PEN!AF108</f>
        <v>0</v>
      </c>
      <c r="AG108" s="8">
        <f>+RA_PEN!AG108+MA_PEN!AG108+CI_PEN!AG108</f>
        <v>0</v>
      </c>
      <c r="AH108" s="8">
        <f>+RA_PEN!AH108+MA_PEN!AH108+CI_PEN!AH108</f>
        <v>0</v>
      </c>
      <c r="AI108" s="8">
        <f>+RA_PEN!AI108+MA_PEN!AI108+CI_PEN!AI108</f>
        <v>0</v>
      </c>
      <c r="AJ108" s="8">
        <f>+RA_PEN!AJ108+MA_PEN!AJ108+CI_PEN!AJ108</f>
        <v>0</v>
      </c>
      <c r="AK108" s="8">
        <f>+RA_PEN!AK108+MA_PEN!AK108+CI_PEN!AK108</f>
        <v>0</v>
      </c>
      <c r="AL108" s="8">
        <f>+RA_PEN!AL108+MA_PEN!AL108+CI_PEN!AL108</f>
        <v>0</v>
      </c>
      <c r="AM108" s="8">
        <f>+RA_PEN!AM108+MA_PEN!AM108+CI_PEN!AM108</f>
        <v>0</v>
      </c>
      <c r="AN108" s="8">
        <f>+RA_PEN!AN108+MA_PEN!AN108+CI_PEN!AN108</f>
        <v>0</v>
      </c>
      <c r="AO108" s="8">
        <f>+RA_PEN!AO108+MA_PEN!AO108+CI_PEN!AO108</f>
        <v>0</v>
      </c>
      <c r="AP108" s="8">
        <f>+RA_PEN!AP108+MA_PEN!AP108+CI_PEN!AP108</f>
        <v>0</v>
      </c>
      <c r="AQ108" s="8">
        <f>+RA_PEN!AQ108+MA_PEN!AQ108+CI_PEN!AQ108</f>
        <v>0</v>
      </c>
      <c r="AR108" s="8">
        <f>+RA_PEN!AR108+MA_PEN!AR108+CI_PEN!AR108</f>
        <v>0</v>
      </c>
      <c r="AS108" s="8">
        <f>+RA_PEN!AS108+MA_PEN!AS108+CI_PEN!AS108</f>
        <v>0</v>
      </c>
      <c r="AT108" s="8">
        <f>+RA_PEN!AT108+MA_PEN!AT108+CI_PEN!AT108</f>
        <v>0</v>
      </c>
      <c r="AU108" s="8">
        <f>+RA_PEN!AU108+MA_PEN!AU108+CI_PEN!AU108</f>
        <v>0</v>
      </c>
      <c r="AV108" s="8">
        <f>+RA_PEN!AV108+MA_PEN!AV108+CI_PEN!AV108</f>
        <v>0</v>
      </c>
      <c r="AW108" s="8">
        <f>+RA_PEN!AW108+MA_PEN!AW108+CI_PEN!AW108</f>
        <v>0</v>
      </c>
      <c r="AX108" s="8">
        <f>+RA_PEN!AX108+MA_PEN!AX108+CI_PEN!AX108</f>
        <v>0</v>
      </c>
      <c r="AY108" s="8">
        <f>+RA_PEN!AY108+MA_PEN!AY108+CI_PEN!AY108</f>
        <v>0</v>
      </c>
      <c r="AZ108" s="8">
        <f>+RA_PEN!AZ108+MA_PEN!AZ108+CI_PEN!AZ108</f>
        <v>0</v>
      </c>
      <c r="BA108" s="8">
        <f>+RA_PEN!BA108+MA_PEN!BA108+CI_PEN!BA108</f>
        <v>0</v>
      </c>
      <c r="BB108" s="8">
        <f>+RA_PEN!BB108+MA_PEN!BB108+CI_PEN!BB108</f>
        <v>0</v>
      </c>
      <c r="BC108" s="8">
        <f>+RA_PEN!BC108+MA_PEN!BC108+CI_PEN!BC108</f>
        <v>0</v>
      </c>
      <c r="BD108" s="8">
        <f>+RA_PEN!BD108+MA_PEN!BD108+CI_PEN!BD108</f>
        <v>0</v>
      </c>
      <c r="BE108" s="8">
        <f>+RA_PEN!BE108+MA_PEN!BE108+CI_PEN!BE108</f>
        <v>0</v>
      </c>
      <c r="BF108" s="8">
        <f>+RA_PEN!BF108+MA_PEN!BF108+CI_PEN!BF108</f>
        <v>0</v>
      </c>
      <c r="BG108" s="8">
        <f>+RA_PEN!BG108+MA_PEN!BG108+CI_PEN!BG108</f>
        <v>0</v>
      </c>
      <c r="BH108" s="8">
        <f>+RA_PEN!BH108+MA_PEN!BH108+CI_PEN!BH108</f>
        <v>0</v>
      </c>
      <c r="BI108" s="8">
        <f>+RA_PEN!BI108+MA_PEN!BI108+CI_PEN!BI108</f>
        <v>0</v>
      </c>
      <c r="BJ108" s="8">
        <f>+RA_PEN!BJ108+MA_PEN!BJ108+CI_PEN!BJ108</f>
        <v>0</v>
      </c>
      <c r="BK108" s="8">
        <f>+RA_PEN!BK108+MA_PEN!BK108+CI_PEN!BK108</f>
        <v>0</v>
      </c>
      <c r="BO108" s="23">
        <f t="shared" si="72"/>
        <v>0</v>
      </c>
      <c r="BP108" s="23">
        <f t="shared" si="72"/>
        <v>0</v>
      </c>
      <c r="BQ108" s="23">
        <f t="shared" si="72"/>
        <v>0</v>
      </c>
      <c r="BR108" s="23">
        <f t="shared" si="72"/>
        <v>0</v>
      </c>
      <c r="BS108" s="23">
        <f t="shared" si="72"/>
        <v>0</v>
      </c>
      <c r="BT108" s="23">
        <f t="shared" si="72"/>
        <v>0</v>
      </c>
    </row>
    <row r="109" spans="1:72" hidden="1" outlineLevel="2" x14ac:dyDescent="0.25">
      <c r="A109" s="11" t="s">
        <v>16</v>
      </c>
      <c r="C109" s="2"/>
      <c r="D109" s="8">
        <f>+RA_PEN!D109+MA_PEN!D109+CI_PEN!D109</f>
        <v>0</v>
      </c>
      <c r="E109" s="8">
        <f>+RA_PEN!E109+MA_PEN!E109+CI_PEN!E109</f>
        <v>0</v>
      </c>
      <c r="F109" s="8">
        <f>+RA_PEN!F109+MA_PEN!F109+CI_PEN!F109</f>
        <v>0</v>
      </c>
      <c r="G109" s="8">
        <f>+RA_PEN!G109+MA_PEN!G109+CI_PEN!G109</f>
        <v>0</v>
      </c>
      <c r="H109" s="8">
        <f>+RA_PEN!H109+MA_PEN!H109+CI_PEN!H109</f>
        <v>0</v>
      </c>
      <c r="I109" s="8">
        <f>+RA_PEN!I109+MA_PEN!I109+CI_PEN!I109</f>
        <v>0</v>
      </c>
      <c r="J109" s="8">
        <f>+RA_PEN!J109+MA_PEN!J109+CI_PEN!J109</f>
        <v>0</v>
      </c>
      <c r="K109" s="8">
        <f>+RA_PEN!K109+MA_PEN!K109+CI_PEN!K109</f>
        <v>0</v>
      </c>
      <c r="L109" s="8">
        <f>+RA_PEN!L109+MA_PEN!L109+CI_PEN!L109</f>
        <v>0</v>
      </c>
      <c r="M109" s="8">
        <f>+RA_PEN!M109+MA_PEN!M109+CI_PEN!M109</f>
        <v>0</v>
      </c>
      <c r="N109" s="8">
        <f>+RA_PEN!N109+MA_PEN!N109+CI_PEN!N109</f>
        <v>0</v>
      </c>
      <c r="O109" s="8">
        <f>+RA_PEN!O109+MA_PEN!O109+CI_PEN!O109</f>
        <v>0</v>
      </c>
      <c r="P109" s="8">
        <f>+RA_PEN!P109+MA_PEN!P109+CI_PEN!P109</f>
        <v>0</v>
      </c>
      <c r="Q109" s="8">
        <f>+RA_PEN!Q109+MA_PEN!Q109+CI_PEN!Q109</f>
        <v>0</v>
      </c>
      <c r="R109" s="8">
        <f>+RA_PEN!R109+MA_PEN!R109+CI_PEN!R109</f>
        <v>0</v>
      </c>
      <c r="S109" s="8">
        <f>+RA_PEN!S109+MA_PEN!S109+CI_PEN!S109</f>
        <v>0</v>
      </c>
      <c r="T109" s="8">
        <f>+RA_PEN!T109+MA_PEN!T109+CI_PEN!T109</f>
        <v>0</v>
      </c>
      <c r="U109" s="8">
        <f>+RA_PEN!U109+MA_PEN!U109+CI_PEN!U109</f>
        <v>0</v>
      </c>
      <c r="V109" s="8">
        <f>+RA_PEN!V109+MA_PEN!V109+CI_PEN!V109</f>
        <v>0</v>
      </c>
      <c r="W109" s="8">
        <f>+RA_PEN!W109+MA_PEN!W109+CI_PEN!W109</f>
        <v>0</v>
      </c>
      <c r="X109" s="8">
        <f>+RA_PEN!X109+MA_PEN!X109+CI_PEN!X109</f>
        <v>0</v>
      </c>
      <c r="Y109" s="8">
        <f>+RA_PEN!Y109+MA_PEN!Y109+CI_PEN!Y109</f>
        <v>0</v>
      </c>
      <c r="Z109" s="8">
        <f>+RA_PEN!Z109+MA_PEN!Z109+CI_PEN!Z109</f>
        <v>0</v>
      </c>
      <c r="AA109" s="8">
        <f>+RA_PEN!AA109+MA_PEN!AA109+CI_PEN!AA109</f>
        <v>0</v>
      </c>
      <c r="AB109" s="8">
        <f>+RA_PEN!AB109+MA_PEN!AB109+CI_PEN!AB109</f>
        <v>0</v>
      </c>
      <c r="AC109" s="8">
        <f>+RA_PEN!AC109+MA_PEN!AC109+CI_PEN!AC109</f>
        <v>0</v>
      </c>
      <c r="AD109" s="8">
        <f>+RA_PEN!AD109+MA_PEN!AD109+CI_PEN!AD109</f>
        <v>0</v>
      </c>
      <c r="AE109" s="8">
        <f>+RA_PEN!AE109+MA_PEN!AE109+CI_PEN!AE109</f>
        <v>0</v>
      </c>
      <c r="AF109" s="8">
        <f>+RA_PEN!AF109+MA_PEN!AF109+CI_PEN!AF109</f>
        <v>0</v>
      </c>
      <c r="AG109" s="8">
        <f>+RA_PEN!AG109+MA_PEN!AG109+CI_PEN!AG109</f>
        <v>0</v>
      </c>
      <c r="AH109" s="8">
        <f>+RA_PEN!AH109+MA_PEN!AH109+CI_PEN!AH109</f>
        <v>0</v>
      </c>
      <c r="AI109" s="8">
        <f>+RA_PEN!AI109+MA_PEN!AI109+CI_PEN!AI109</f>
        <v>0</v>
      </c>
      <c r="AJ109" s="8">
        <f>+RA_PEN!AJ109+MA_PEN!AJ109+CI_PEN!AJ109</f>
        <v>0</v>
      </c>
      <c r="AK109" s="8">
        <f>+RA_PEN!AK109+MA_PEN!AK109+CI_PEN!AK109</f>
        <v>0</v>
      </c>
      <c r="AL109" s="8">
        <f>+RA_PEN!AL109+MA_PEN!AL109+CI_PEN!AL109</f>
        <v>0</v>
      </c>
      <c r="AM109" s="8">
        <f>+RA_PEN!AM109+MA_PEN!AM109+CI_PEN!AM109</f>
        <v>0</v>
      </c>
      <c r="AN109" s="8">
        <f>+RA_PEN!AN109+MA_PEN!AN109+CI_PEN!AN109</f>
        <v>0</v>
      </c>
      <c r="AO109" s="8">
        <f>+RA_PEN!AO109+MA_PEN!AO109+CI_PEN!AO109</f>
        <v>0</v>
      </c>
      <c r="AP109" s="8">
        <f>+RA_PEN!AP109+MA_PEN!AP109+CI_PEN!AP109</f>
        <v>0</v>
      </c>
      <c r="AQ109" s="8">
        <f>+RA_PEN!AQ109+MA_PEN!AQ109+CI_PEN!AQ109</f>
        <v>0</v>
      </c>
      <c r="AR109" s="8">
        <f>+RA_PEN!AR109+MA_PEN!AR109+CI_PEN!AR109</f>
        <v>0</v>
      </c>
      <c r="AS109" s="8">
        <f>+RA_PEN!AS109+MA_PEN!AS109+CI_PEN!AS109</f>
        <v>0</v>
      </c>
      <c r="AT109" s="8">
        <f>+RA_PEN!AT109+MA_PEN!AT109+CI_PEN!AT109</f>
        <v>0</v>
      </c>
      <c r="AU109" s="8">
        <f>+RA_PEN!AU109+MA_PEN!AU109+CI_PEN!AU109</f>
        <v>0</v>
      </c>
      <c r="AV109" s="8">
        <f>+RA_PEN!AV109+MA_PEN!AV109+CI_PEN!AV109</f>
        <v>0</v>
      </c>
      <c r="AW109" s="8">
        <f>+RA_PEN!AW109+MA_PEN!AW109+CI_PEN!AW109</f>
        <v>0</v>
      </c>
      <c r="AX109" s="8">
        <f>+RA_PEN!AX109+MA_PEN!AX109+CI_PEN!AX109</f>
        <v>0</v>
      </c>
      <c r="AY109" s="8">
        <f>+RA_PEN!AY109+MA_PEN!AY109+CI_PEN!AY109</f>
        <v>0</v>
      </c>
      <c r="AZ109" s="8">
        <f>+RA_PEN!AZ109+MA_PEN!AZ109+CI_PEN!AZ109</f>
        <v>0</v>
      </c>
      <c r="BA109" s="8">
        <f>+RA_PEN!BA109+MA_PEN!BA109+CI_PEN!BA109</f>
        <v>0</v>
      </c>
      <c r="BB109" s="8">
        <f>+RA_PEN!BB109+MA_PEN!BB109+CI_PEN!BB109</f>
        <v>0</v>
      </c>
      <c r="BC109" s="8">
        <f>+RA_PEN!BC109+MA_PEN!BC109+CI_PEN!BC109</f>
        <v>0</v>
      </c>
      <c r="BD109" s="8">
        <f>+RA_PEN!BD109+MA_PEN!BD109+CI_PEN!BD109</f>
        <v>0</v>
      </c>
      <c r="BE109" s="8">
        <f>+RA_PEN!BE109+MA_PEN!BE109+CI_PEN!BE109</f>
        <v>0</v>
      </c>
      <c r="BF109" s="8">
        <f>+RA_PEN!BF109+MA_PEN!BF109+CI_PEN!BF109</f>
        <v>0</v>
      </c>
      <c r="BG109" s="8">
        <f>+RA_PEN!BG109+MA_PEN!BG109+CI_PEN!BG109</f>
        <v>0</v>
      </c>
      <c r="BH109" s="8">
        <f>+RA_PEN!BH109+MA_PEN!BH109+CI_PEN!BH109</f>
        <v>0</v>
      </c>
      <c r="BI109" s="8">
        <f>+RA_PEN!BI109+MA_PEN!BI109+CI_PEN!BI109</f>
        <v>0</v>
      </c>
      <c r="BJ109" s="8">
        <f>+RA_PEN!BJ109+MA_PEN!BJ109+CI_PEN!BJ109</f>
        <v>0</v>
      </c>
      <c r="BK109" s="8">
        <f>+RA_PEN!BK109+MA_PEN!BK109+CI_PEN!BK109</f>
        <v>0</v>
      </c>
      <c r="BO109" s="23">
        <f t="shared" si="72"/>
        <v>0</v>
      </c>
      <c r="BP109" s="23">
        <f t="shared" si="72"/>
        <v>0</v>
      </c>
      <c r="BQ109" s="23">
        <f t="shared" si="72"/>
        <v>0</v>
      </c>
      <c r="BR109" s="23">
        <f t="shared" si="72"/>
        <v>0</v>
      </c>
      <c r="BS109" s="23">
        <f t="shared" si="72"/>
        <v>0</v>
      </c>
      <c r="BT109" s="23">
        <f t="shared" si="72"/>
        <v>0</v>
      </c>
    </row>
    <row r="110" spans="1:72" hidden="1" outlineLevel="2" x14ac:dyDescent="0.25">
      <c r="A110" s="11" t="s">
        <v>16</v>
      </c>
      <c r="C110" s="2"/>
      <c r="D110" s="8">
        <f>+RA_PEN!D110+MA_PEN!D110+CI_PEN!D110</f>
        <v>0</v>
      </c>
      <c r="E110" s="8">
        <f>+RA_PEN!E110+MA_PEN!E110+CI_PEN!E110</f>
        <v>0</v>
      </c>
      <c r="F110" s="8">
        <f>+RA_PEN!F110+MA_PEN!F110+CI_PEN!F110</f>
        <v>0</v>
      </c>
      <c r="G110" s="8">
        <f>+RA_PEN!G110+MA_PEN!G110+CI_PEN!G110</f>
        <v>0</v>
      </c>
      <c r="H110" s="8">
        <f>+RA_PEN!H110+MA_PEN!H110+CI_PEN!H110</f>
        <v>0</v>
      </c>
      <c r="I110" s="8">
        <f>+RA_PEN!I110+MA_PEN!I110+CI_PEN!I110</f>
        <v>0</v>
      </c>
      <c r="J110" s="8">
        <f>+RA_PEN!J110+MA_PEN!J110+CI_PEN!J110</f>
        <v>0</v>
      </c>
      <c r="K110" s="8">
        <f>+RA_PEN!K110+MA_PEN!K110+CI_PEN!K110</f>
        <v>0</v>
      </c>
      <c r="L110" s="8">
        <f>+RA_PEN!L110+MA_PEN!L110+CI_PEN!L110</f>
        <v>0</v>
      </c>
      <c r="M110" s="8">
        <f>+RA_PEN!M110+MA_PEN!M110+CI_PEN!M110</f>
        <v>0</v>
      </c>
      <c r="N110" s="8">
        <f>+RA_PEN!N110+MA_PEN!N110+CI_PEN!N110</f>
        <v>0</v>
      </c>
      <c r="O110" s="8">
        <f>+RA_PEN!O110+MA_PEN!O110+CI_PEN!O110</f>
        <v>0</v>
      </c>
      <c r="P110" s="8">
        <f>+RA_PEN!P110+MA_PEN!P110+CI_PEN!P110</f>
        <v>0</v>
      </c>
      <c r="Q110" s="8">
        <f>+RA_PEN!Q110+MA_PEN!Q110+CI_PEN!Q110</f>
        <v>0</v>
      </c>
      <c r="R110" s="8">
        <f>+RA_PEN!R110+MA_PEN!R110+CI_PEN!R110</f>
        <v>0</v>
      </c>
      <c r="S110" s="8">
        <f>+RA_PEN!S110+MA_PEN!S110+CI_PEN!S110</f>
        <v>0</v>
      </c>
      <c r="T110" s="8">
        <f>+RA_PEN!T110+MA_PEN!T110+CI_PEN!T110</f>
        <v>0</v>
      </c>
      <c r="U110" s="8">
        <f>+RA_PEN!U110+MA_PEN!U110+CI_PEN!U110</f>
        <v>0</v>
      </c>
      <c r="V110" s="8">
        <f>+RA_PEN!V110+MA_PEN!V110+CI_PEN!V110</f>
        <v>0</v>
      </c>
      <c r="W110" s="8">
        <f>+RA_PEN!W110+MA_PEN!W110+CI_PEN!W110</f>
        <v>0</v>
      </c>
      <c r="X110" s="8">
        <f>+RA_PEN!X110+MA_PEN!X110+CI_PEN!X110</f>
        <v>0</v>
      </c>
      <c r="Y110" s="8">
        <f>+RA_PEN!Y110+MA_PEN!Y110+CI_PEN!Y110</f>
        <v>0</v>
      </c>
      <c r="Z110" s="8">
        <f>+RA_PEN!Z110+MA_PEN!Z110+CI_PEN!Z110</f>
        <v>0</v>
      </c>
      <c r="AA110" s="8">
        <f>+RA_PEN!AA110+MA_PEN!AA110+CI_PEN!AA110</f>
        <v>0</v>
      </c>
      <c r="AB110" s="8">
        <f>+RA_PEN!AB110+MA_PEN!AB110+CI_PEN!AB110</f>
        <v>0</v>
      </c>
      <c r="AC110" s="8">
        <f>+RA_PEN!AC110+MA_PEN!AC110+CI_PEN!AC110</f>
        <v>0</v>
      </c>
      <c r="AD110" s="8">
        <f>+RA_PEN!AD110+MA_PEN!AD110+CI_PEN!AD110</f>
        <v>0</v>
      </c>
      <c r="AE110" s="8">
        <f>+RA_PEN!AE110+MA_PEN!AE110+CI_PEN!AE110</f>
        <v>0</v>
      </c>
      <c r="AF110" s="8">
        <f>+RA_PEN!AF110+MA_PEN!AF110+CI_PEN!AF110</f>
        <v>0</v>
      </c>
      <c r="AG110" s="8">
        <f>+RA_PEN!AG110+MA_PEN!AG110+CI_PEN!AG110</f>
        <v>0</v>
      </c>
      <c r="AH110" s="8">
        <f>+RA_PEN!AH110+MA_PEN!AH110+CI_PEN!AH110</f>
        <v>0</v>
      </c>
      <c r="AI110" s="8">
        <f>+RA_PEN!AI110+MA_PEN!AI110+CI_PEN!AI110</f>
        <v>0</v>
      </c>
      <c r="AJ110" s="8">
        <f>+RA_PEN!AJ110+MA_PEN!AJ110+CI_PEN!AJ110</f>
        <v>0</v>
      </c>
      <c r="AK110" s="8">
        <f>+RA_PEN!AK110+MA_PEN!AK110+CI_PEN!AK110</f>
        <v>0</v>
      </c>
      <c r="AL110" s="8">
        <f>+RA_PEN!AL110+MA_PEN!AL110+CI_PEN!AL110</f>
        <v>0</v>
      </c>
      <c r="AM110" s="8">
        <f>+RA_PEN!AM110+MA_PEN!AM110+CI_PEN!AM110</f>
        <v>0</v>
      </c>
      <c r="AN110" s="8">
        <f>+RA_PEN!AN110+MA_PEN!AN110+CI_PEN!AN110</f>
        <v>0</v>
      </c>
      <c r="AO110" s="8">
        <f>+RA_PEN!AO110+MA_PEN!AO110+CI_PEN!AO110</f>
        <v>0</v>
      </c>
      <c r="AP110" s="8">
        <f>+RA_PEN!AP110+MA_PEN!AP110+CI_PEN!AP110</f>
        <v>0</v>
      </c>
      <c r="AQ110" s="8">
        <f>+RA_PEN!AQ110+MA_PEN!AQ110+CI_PEN!AQ110</f>
        <v>0</v>
      </c>
      <c r="AR110" s="8">
        <f>+RA_PEN!AR110+MA_PEN!AR110+CI_PEN!AR110</f>
        <v>0</v>
      </c>
      <c r="AS110" s="8">
        <f>+RA_PEN!AS110+MA_PEN!AS110+CI_PEN!AS110</f>
        <v>0</v>
      </c>
      <c r="AT110" s="8">
        <f>+RA_PEN!AT110+MA_PEN!AT110+CI_PEN!AT110</f>
        <v>0</v>
      </c>
      <c r="AU110" s="8">
        <f>+RA_PEN!AU110+MA_PEN!AU110+CI_PEN!AU110</f>
        <v>0</v>
      </c>
      <c r="AV110" s="8">
        <f>+RA_PEN!AV110+MA_PEN!AV110+CI_PEN!AV110</f>
        <v>0</v>
      </c>
      <c r="AW110" s="8">
        <f>+RA_PEN!AW110+MA_PEN!AW110+CI_PEN!AW110</f>
        <v>0</v>
      </c>
      <c r="AX110" s="8">
        <f>+RA_PEN!AX110+MA_PEN!AX110+CI_PEN!AX110</f>
        <v>0</v>
      </c>
      <c r="AY110" s="8">
        <f>+RA_PEN!AY110+MA_PEN!AY110+CI_PEN!AY110</f>
        <v>0</v>
      </c>
      <c r="AZ110" s="8">
        <f>+RA_PEN!AZ110+MA_PEN!AZ110+CI_PEN!AZ110</f>
        <v>0</v>
      </c>
      <c r="BA110" s="8">
        <f>+RA_PEN!BA110+MA_PEN!BA110+CI_PEN!BA110</f>
        <v>0</v>
      </c>
      <c r="BB110" s="8">
        <f>+RA_PEN!BB110+MA_PEN!BB110+CI_PEN!BB110</f>
        <v>0</v>
      </c>
      <c r="BC110" s="8">
        <f>+RA_PEN!BC110+MA_PEN!BC110+CI_PEN!BC110</f>
        <v>0</v>
      </c>
      <c r="BD110" s="8">
        <f>+RA_PEN!BD110+MA_PEN!BD110+CI_PEN!BD110</f>
        <v>0</v>
      </c>
      <c r="BE110" s="8">
        <f>+RA_PEN!BE110+MA_PEN!BE110+CI_PEN!BE110</f>
        <v>0</v>
      </c>
      <c r="BF110" s="8">
        <f>+RA_PEN!BF110+MA_PEN!BF110+CI_PEN!BF110</f>
        <v>0</v>
      </c>
      <c r="BG110" s="8">
        <f>+RA_PEN!BG110+MA_PEN!BG110+CI_PEN!BG110</f>
        <v>0</v>
      </c>
      <c r="BH110" s="8">
        <f>+RA_PEN!BH110+MA_PEN!BH110+CI_PEN!BH110</f>
        <v>0</v>
      </c>
      <c r="BI110" s="8">
        <f>+RA_PEN!BI110+MA_PEN!BI110+CI_PEN!BI110</f>
        <v>0</v>
      </c>
      <c r="BJ110" s="8">
        <f>+RA_PEN!BJ110+MA_PEN!BJ110+CI_PEN!BJ110</f>
        <v>0</v>
      </c>
      <c r="BK110" s="8">
        <f>+RA_PEN!BK110+MA_PEN!BK110+CI_PEN!BK110</f>
        <v>0</v>
      </c>
      <c r="BO110" s="23">
        <f t="shared" si="72"/>
        <v>0</v>
      </c>
      <c r="BP110" s="23">
        <f t="shared" si="72"/>
        <v>0</v>
      </c>
      <c r="BQ110" s="23">
        <f t="shared" si="72"/>
        <v>0</v>
      </c>
      <c r="BR110" s="23">
        <f t="shared" si="72"/>
        <v>0</v>
      </c>
      <c r="BS110" s="23">
        <f t="shared" si="72"/>
        <v>0</v>
      </c>
      <c r="BT110" s="23">
        <f t="shared" si="72"/>
        <v>0</v>
      </c>
    </row>
    <row r="111" spans="1:72" hidden="1" outlineLevel="1" x14ac:dyDescent="0.25">
      <c r="A111" s="11" t="s">
        <v>16</v>
      </c>
      <c r="C111" s="51"/>
      <c r="D111" s="53">
        <f t="shared" ref="D111:BK111" si="73">SUM(D103:D110)</f>
        <v>0</v>
      </c>
      <c r="E111" s="53">
        <f t="shared" si="73"/>
        <v>0</v>
      </c>
      <c r="F111" s="53">
        <f t="shared" si="73"/>
        <v>0</v>
      </c>
      <c r="G111" s="53">
        <f t="shared" si="73"/>
        <v>0</v>
      </c>
      <c r="H111" s="53">
        <f t="shared" si="73"/>
        <v>0</v>
      </c>
      <c r="I111" s="53">
        <f t="shared" si="73"/>
        <v>0</v>
      </c>
      <c r="J111" s="53">
        <f t="shared" si="73"/>
        <v>0</v>
      </c>
      <c r="K111" s="53">
        <f t="shared" si="73"/>
        <v>0</v>
      </c>
      <c r="L111" s="53">
        <f t="shared" si="73"/>
        <v>0</v>
      </c>
      <c r="M111" s="53">
        <f t="shared" si="73"/>
        <v>0</v>
      </c>
      <c r="N111" s="53">
        <f t="shared" si="73"/>
        <v>0</v>
      </c>
      <c r="O111" s="53">
        <f t="shared" si="73"/>
        <v>0</v>
      </c>
      <c r="P111" s="53">
        <f t="shared" si="73"/>
        <v>0</v>
      </c>
      <c r="Q111" s="53">
        <f t="shared" si="73"/>
        <v>0</v>
      </c>
      <c r="R111" s="53">
        <f t="shared" si="73"/>
        <v>0</v>
      </c>
      <c r="S111" s="53">
        <f t="shared" si="73"/>
        <v>0</v>
      </c>
      <c r="T111" s="53">
        <f t="shared" si="73"/>
        <v>0</v>
      </c>
      <c r="U111" s="53">
        <f t="shared" si="73"/>
        <v>0</v>
      </c>
      <c r="V111" s="53">
        <f t="shared" si="73"/>
        <v>0</v>
      </c>
      <c r="W111" s="53">
        <f t="shared" si="73"/>
        <v>0</v>
      </c>
      <c r="X111" s="53">
        <f t="shared" si="73"/>
        <v>0</v>
      </c>
      <c r="Y111" s="53">
        <f t="shared" si="73"/>
        <v>0</v>
      </c>
      <c r="Z111" s="53">
        <f t="shared" si="73"/>
        <v>0</v>
      </c>
      <c r="AA111" s="53">
        <f t="shared" si="73"/>
        <v>0</v>
      </c>
      <c r="AB111" s="53">
        <f t="shared" si="73"/>
        <v>0</v>
      </c>
      <c r="AC111" s="53">
        <f t="shared" si="73"/>
        <v>0</v>
      </c>
      <c r="AD111" s="53">
        <f t="shared" si="73"/>
        <v>0</v>
      </c>
      <c r="AE111" s="53">
        <f t="shared" si="73"/>
        <v>0</v>
      </c>
      <c r="AF111" s="53">
        <f t="shared" si="73"/>
        <v>0</v>
      </c>
      <c r="AG111" s="53">
        <f t="shared" si="73"/>
        <v>0</v>
      </c>
      <c r="AH111" s="53">
        <f t="shared" si="73"/>
        <v>0</v>
      </c>
      <c r="AI111" s="53">
        <f t="shared" si="73"/>
        <v>0</v>
      </c>
      <c r="AJ111" s="53">
        <f t="shared" si="73"/>
        <v>0</v>
      </c>
      <c r="AK111" s="53">
        <f t="shared" si="73"/>
        <v>0</v>
      </c>
      <c r="AL111" s="53">
        <f t="shared" si="73"/>
        <v>0</v>
      </c>
      <c r="AM111" s="53">
        <f t="shared" si="73"/>
        <v>0</v>
      </c>
      <c r="AN111" s="53">
        <f t="shared" si="73"/>
        <v>0</v>
      </c>
      <c r="AO111" s="53">
        <f t="shared" si="73"/>
        <v>0</v>
      </c>
      <c r="AP111" s="53">
        <f t="shared" si="73"/>
        <v>0</v>
      </c>
      <c r="AQ111" s="53">
        <f t="shared" si="73"/>
        <v>0</v>
      </c>
      <c r="AR111" s="53">
        <f t="shared" si="73"/>
        <v>0</v>
      </c>
      <c r="AS111" s="53">
        <f t="shared" si="73"/>
        <v>0</v>
      </c>
      <c r="AT111" s="53">
        <f t="shared" si="73"/>
        <v>0</v>
      </c>
      <c r="AU111" s="53">
        <f t="shared" si="73"/>
        <v>0</v>
      </c>
      <c r="AV111" s="53">
        <f t="shared" si="73"/>
        <v>0</v>
      </c>
      <c r="AW111" s="53">
        <f t="shared" si="73"/>
        <v>0</v>
      </c>
      <c r="AX111" s="53">
        <f t="shared" si="73"/>
        <v>0</v>
      </c>
      <c r="AY111" s="53">
        <f t="shared" si="73"/>
        <v>0</v>
      </c>
      <c r="AZ111" s="53">
        <f t="shared" si="73"/>
        <v>6076.8612324000005</v>
      </c>
      <c r="BA111" s="53">
        <f t="shared" si="73"/>
        <v>5358.5724519999994</v>
      </c>
      <c r="BB111" s="53">
        <f t="shared" si="73"/>
        <v>5984.1951222999996</v>
      </c>
      <c r="BC111" s="53">
        <f t="shared" si="73"/>
        <v>6002.3652228999999</v>
      </c>
      <c r="BD111" s="53">
        <f t="shared" si="73"/>
        <v>5944.9219192999999</v>
      </c>
      <c r="BE111" s="53">
        <f t="shared" si="73"/>
        <v>5593.3081534000003</v>
      </c>
      <c r="BF111" s="53">
        <f t="shared" si="73"/>
        <v>6630.0429920000006</v>
      </c>
      <c r="BG111" s="53">
        <f t="shared" si="73"/>
        <v>6160.4549213</v>
      </c>
      <c r="BH111" s="53">
        <f t="shared" si="73"/>
        <v>5581.3258636999999</v>
      </c>
      <c r="BI111" s="53">
        <f t="shared" si="73"/>
        <v>5692.8790789999994</v>
      </c>
      <c r="BJ111" s="53">
        <f t="shared" si="73"/>
        <v>5469.7035990999993</v>
      </c>
      <c r="BK111" s="53">
        <f t="shared" si="73"/>
        <v>7015.5503360000002</v>
      </c>
      <c r="BO111" s="53">
        <f t="shared" ref="BO111:BT111" si="74">SUM(BO103:BO110)</f>
        <v>0</v>
      </c>
      <c r="BP111" s="53">
        <f t="shared" si="74"/>
        <v>29366.915948899998</v>
      </c>
      <c r="BQ111" s="53">
        <f t="shared" si="74"/>
        <v>0</v>
      </c>
      <c r="BR111" s="53">
        <f t="shared" si="74"/>
        <v>0</v>
      </c>
      <c r="BS111" s="53">
        <f t="shared" si="74"/>
        <v>0</v>
      </c>
      <c r="BT111" s="53">
        <f t="shared" si="74"/>
        <v>0</v>
      </c>
    </row>
    <row r="112" spans="1:72" hidden="1" outlineLevel="1" x14ac:dyDescent="0.25">
      <c r="A112" s="11" t="s">
        <v>16</v>
      </c>
      <c r="C112" s="51"/>
      <c r="D112" s="8">
        <f>+RA_PEN!D112+MA_PEN!D112+CI_PEN!D112</f>
        <v>0</v>
      </c>
      <c r="E112" s="8">
        <f>+RA_PEN!E112+MA_PEN!E112+CI_PEN!E112</f>
        <v>0</v>
      </c>
      <c r="F112" s="8">
        <f>+RA_PEN!F112+MA_PEN!F112+CI_PEN!F112</f>
        <v>0</v>
      </c>
      <c r="G112" s="8">
        <f>+RA_PEN!G112+MA_PEN!G112+CI_PEN!G112</f>
        <v>0</v>
      </c>
      <c r="H112" s="8">
        <f>+RA_PEN!H112+MA_PEN!H112+CI_PEN!H112</f>
        <v>0</v>
      </c>
      <c r="I112" s="8">
        <f>+RA_PEN!I112+MA_PEN!I112+CI_PEN!I112</f>
        <v>0</v>
      </c>
      <c r="J112" s="8">
        <f>+RA_PEN!J112+MA_PEN!J112+CI_PEN!J112</f>
        <v>0</v>
      </c>
      <c r="K112" s="8">
        <f>+RA_PEN!K112+MA_PEN!K112+CI_PEN!K112</f>
        <v>0</v>
      </c>
      <c r="L112" s="8">
        <f>+RA_PEN!L112+MA_PEN!L112+CI_PEN!L112</f>
        <v>0</v>
      </c>
      <c r="M112" s="8">
        <f>+RA_PEN!M112+MA_PEN!M112+CI_PEN!M112</f>
        <v>0</v>
      </c>
      <c r="N112" s="8">
        <f>+RA_PEN!N112+MA_PEN!N112+CI_PEN!N112</f>
        <v>0</v>
      </c>
      <c r="O112" s="8">
        <f>+RA_PEN!O112+MA_PEN!O112+CI_PEN!O112</f>
        <v>0</v>
      </c>
      <c r="P112" s="8">
        <f>+RA_PEN!P112+MA_PEN!P112+CI_PEN!P112</f>
        <v>0</v>
      </c>
      <c r="Q112" s="8">
        <f>+RA_PEN!Q112+MA_PEN!Q112+CI_PEN!Q112</f>
        <v>0</v>
      </c>
      <c r="R112" s="8">
        <f>+RA_PEN!R112+MA_PEN!R112+CI_PEN!R112</f>
        <v>0</v>
      </c>
      <c r="S112" s="8">
        <f>+RA_PEN!S112+MA_PEN!S112+CI_PEN!S112</f>
        <v>0</v>
      </c>
      <c r="T112" s="8">
        <f>+RA_PEN!T112+MA_PEN!T112+CI_PEN!T112</f>
        <v>0</v>
      </c>
      <c r="U112" s="8">
        <f>+RA_PEN!U112+MA_PEN!U112+CI_PEN!U112</f>
        <v>0</v>
      </c>
      <c r="V112" s="8">
        <f>+RA_PEN!V112+MA_PEN!V112+CI_PEN!V112</f>
        <v>0</v>
      </c>
      <c r="W112" s="8">
        <f>+RA_PEN!W112+MA_PEN!W112+CI_PEN!W112</f>
        <v>0</v>
      </c>
      <c r="X112" s="8">
        <f>+RA_PEN!X112+MA_PEN!X112+CI_PEN!X112</f>
        <v>0</v>
      </c>
      <c r="Y112" s="8">
        <f>+RA_PEN!Y112+MA_PEN!Y112+CI_PEN!Y112</f>
        <v>0</v>
      </c>
      <c r="Z112" s="8">
        <f>+RA_PEN!Z112+MA_PEN!Z112+CI_PEN!Z112</f>
        <v>0</v>
      </c>
      <c r="AA112" s="8">
        <f>+RA_PEN!AA112+MA_PEN!AA112+CI_PEN!AA112</f>
        <v>0</v>
      </c>
      <c r="AB112" s="8">
        <f>+RA_PEN!AB112+MA_PEN!AB112+CI_PEN!AB112</f>
        <v>0</v>
      </c>
      <c r="AC112" s="8">
        <f>+RA_PEN!AC112+MA_PEN!AC112+CI_PEN!AC112</f>
        <v>0</v>
      </c>
      <c r="AD112" s="8">
        <f>+RA_PEN!AD112+MA_PEN!AD112+CI_PEN!AD112</f>
        <v>0</v>
      </c>
      <c r="AE112" s="8">
        <f>+RA_PEN!AE112+MA_PEN!AE112+CI_PEN!AE112</f>
        <v>0</v>
      </c>
      <c r="AF112" s="8">
        <f>+RA_PEN!AF112+MA_PEN!AF112+CI_PEN!AF112</f>
        <v>0</v>
      </c>
      <c r="AG112" s="8">
        <f>+RA_PEN!AG112+MA_PEN!AG112+CI_PEN!AG112</f>
        <v>0</v>
      </c>
      <c r="AH112" s="8">
        <f>+RA_PEN!AH112+MA_PEN!AH112+CI_PEN!AH112</f>
        <v>0</v>
      </c>
      <c r="AI112" s="8">
        <f>+RA_PEN!AI112+MA_PEN!AI112+CI_PEN!AI112</f>
        <v>0</v>
      </c>
      <c r="AJ112" s="8">
        <f>+RA_PEN!AJ112+MA_PEN!AJ112+CI_PEN!AJ112</f>
        <v>0</v>
      </c>
      <c r="AK112" s="8">
        <f>+RA_PEN!AK112+MA_PEN!AK112+CI_PEN!AK112</f>
        <v>0</v>
      </c>
      <c r="AL112" s="8">
        <f>+RA_PEN!AL112+MA_PEN!AL112+CI_PEN!AL112</f>
        <v>0</v>
      </c>
      <c r="AM112" s="8">
        <f>+RA_PEN!AM112+MA_PEN!AM112+CI_PEN!AM112</f>
        <v>0</v>
      </c>
      <c r="AN112" s="8">
        <f>+RA_PEN!AN112+MA_PEN!AN112+CI_PEN!AN112</f>
        <v>0</v>
      </c>
      <c r="AO112" s="8">
        <f>+RA_PEN!AO112+MA_PEN!AO112+CI_PEN!AO112</f>
        <v>0</v>
      </c>
      <c r="AP112" s="8">
        <f>+RA_PEN!AP112+MA_PEN!AP112+CI_PEN!AP112</f>
        <v>0</v>
      </c>
      <c r="AQ112" s="8">
        <f>+RA_PEN!AQ112+MA_PEN!AQ112+CI_PEN!AQ112</f>
        <v>0</v>
      </c>
      <c r="AR112" s="8">
        <f>+RA_PEN!AR112+MA_PEN!AR112+CI_PEN!AR112</f>
        <v>0</v>
      </c>
      <c r="AS112" s="8">
        <f>+RA_PEN!AS112+MA_PEN!AS112+CI_PEN!AS112</f>
        <v>0</v>
      </c>
      <c r="AT112" s="8">
        <f>+RA_PEN!AT112+MA_PEN!AT112+CI_PEN!AT112</f>
        <v>0</v>
      </c>
      <c r="AU112" s="8">
        <f>+RA_PEN!AU112+MA_PEN!AU112+CI_PEN!AU112</f>
        <v>0</v>
      </c>
      <c r="AV112" s="8">
        <f>+RA_PEN!AV112+MA_PEN!AV112+CI_PEN!AV112</f>
        <v>0</v>
      </c>
      <c r="AW112" s="8">
        <f>+RA_PEN!AW112+MA_PEN!AW112+CI_PEN!AW112</f>
        <v>0</v>
      </c>
      <c r="AX112" s="8">
        <f>+RA_PEN!AX112+MA_PEN!AX112+CI_PEN!AX112</f>
        <v>0</v>
      </c>
      <c r="AY112" s="8">
        <f>+RA_PEN!AY112+MA_PEN!AY112+CI_PEN!AY112</f>
        <v>0</v>
      </c>
      <c r="AZ112" s="8">
        <f>+RA_PEN!AZ112+MA_PEN!AZ112+CI_PEN!AZ112</f>
        <v>0</v>
      </c>
      <c r="BA112" s="8">
        <f>+RA_PEN!BA112+MA_PEN!BA112+CI_PEN!BA112</f>
        <v>0</v>
      </c>
      <c r="BB112" s="8">
        <f>+RA_PEN!BB112+MA_PEN!BB112+CI_PEN!BB112</f>
        <v>0</v>
      </c>
      <c r="BC112" s="8">
        <f>+RA_PEN!BC112+MA_PEN!BC112+CI_PEN!BC112</f>
        <v>0</v>
      </c>
      <c r="BD112" s="8">
        <f>+RA_PEN!BD112+MA_PEN!BD112+CI_PEN!BD112</f>
        <v>0</v>
      </c>
      <c r="BE112" s="8">
        <f>+RA_PEN!BE112+MA_PEN!BE112+CI_PEN!BE112</f>
        <v>0</v>
      </c>
      <c r="BF112" s="8">
        <f>+RA_PEN!BF112+MA_PEN!BF112+CI_PEN!BF112</f>
        <v>0</v>
      </c>
      <c r="BG112" s="8">
        <f>+RA_PEN!BG112+MA_PEN!BG112+CI_PEN!BG112</f>
        <v>0</v>
      </c>
      <c r="BH112" s="8">
        <f>+RA_PEN!BH112+MA_PEN!BH112+CI_PEN!BH112</f>
        <v>0</v>
      </c>
      <c r="BI112" s="8">
        <f>+RA_PEN!BI112+MA_PEN!BI112+CI_PEN!BI112</f>
        <v>0</v>
      </c>
      <c r="BJ112" s="8">
        <f>+RA_PEN!BJ112+MA_PEN!BJ112+CI_PEN!BJ112</f>
        <v>0</v>
      </c>
      <c r="BK112" s="8">
        <f>+RA_PEN!BK112+MA_PEN!BK112+CI_PEN!BK112</f>
        <v>0</v>
      </c>
      <c r="BO112" s="23">
        <f t="shared" si="72"/>
        <v>0</v>
      </c>
      <c r="BP112" s="23">
        <f t="shared" si="72"/>
        <v>0</v>
      </c>
      <c r="BQ112" s="23">
        <f t="shared" si="72"/>
        <v>0</v>
      </c>
      <c r="BR112" s="23">
        <f t="shared" si="72"/>
        <v>0</v>
      </c>
      <c r="BS112" s="23">
        <f t="shared" si="72"/>
        <v>0</v>
      </c>
      <c r="BT112" s="23">
        <f t="shared" si="72"/>
        <v>0</v>
      </c>
    </row>
    <row r="113" spans="1:72" hidden="1" outlineLevel="1" x14ac:dyDescent="0.25">
      <c r="A113" s="11" t="s">
        <v>16</v>
      </c>
      <c r="C113" s="51"/>
      <c r="D113" s="8">
        <f>+RA_PEN!D113+MA_PEN!D113+CI_PEN!D113</f>
        <v>0</v>
      </c>
      <c r="E113" s="8">
        <f>+RA_PEN!E113+MA_PEN!E113+CI_PEN!E113</f>
        <v>0</v>
      </c>
      <c r="F113" s="8">
        <f>+RA_PEN!F113+MA_PEN!F113+CI_PEN!F113</f>
        <v>0</v>
      </c>
      <c r="G113" s="8">
        <f>+RA_PEN!G113+MA_PEN!G113+CI_PEN!G113</f>
        <v>0</v>
      </c>
      <c r="H113" s="8">
        <f>+RA_PEN!H113+MA_PEN!H113+CI_PEN!H113</f>
        <v>0</v>
      </c>
      <c r="I113" s="8">
        <f>+RA_PEN!I113+MA_PEN!I113+CI_PEN!I113</f>
        <v>0</v>
      </c>
      <c r="J113" s="8">
        <f>+RA_PEN!J113+MA_PEN!J113+CI_PEN!J113</f>
        <v>0</v>
      </c>
      <c r="K113" s="8">
        <f>+RA_PEN!K113+MA_PEN!K113+CI_PEN!K113</f>
        <v>0</v>
      </c>
      <c r="L113" s="8">
        <f>+RA_PEN!L113+MA_PEN!L113+CI_PEN!L113</f>
        <v>0</v>
      </c>
      <c r="M113" s="8">
        <f>+RA_PEN!M113+MA_PEN!M113+CI_PEN!M113</f>
        <v>0</v>
      </c>
      <c r="N113" s="8">
        <f>+RA_PEN!N113+MA_PEN!N113+CI_PEN!N113</f>
        <v>0</v>
      </c>
      <c r="O113" s="8">
        <f>+RA_PEN!O113+MA_PEN!O113+CI_PEN!O113</f>
        <v>0</v>
      </c>
      <c r="P113" s="8">
        <f>+RA_PEN!P113+MA_PEN!P113+CI_PEN!P113</f>
        <v>0</v>
      </c>
      <c r="Q113" s="8">
        <f>+RA_PEN!Q113+MA_PEN!Q113+CI_PEN!Q113</f>
        <v>0</v>
      </c>
      <c r="R113" s="8">
        <f>+RA_PEN!R113+MA_PEN!R113+CI_PEN!R113</f>
        <v>0</v>
      </c>
      <c r="S113" s="8">
        <f>+RA_PEN!S113+MA_PEN!S113+CI_PEN!S113</f>
        <v>0</v>
      </c>
      <c r="T113" s="8">
        <f>+RA_PEN!T113+MA_PEN!T113+CI_PEN!T113</f>
        <v>0</v>
      </c>
      <c r="U113" s="8">
        <f>+RA_PEN!U113+MA_PEN!U113+CI_PEN!U113</f>
        <v>0</v>
      </c>
      <c r="V113" s="8">
        <f>+RA_PEN!V113+MA_PEN!V113+CI_PEN!V113</f>
        <v>0</v>
      </c>
      <c r="W113" s="8">
        <f>+RA_PEN!W113+MA_PEN!W113+CI_PEN!W113</f>
        <v>0</v>
      </c>
      <c r="X113" s="8">
        <f>+RA_PEN!X113+MA_PEN!X113+CI_PEN!X113</f>
        <v>0</v>
      </c>
      <c r="Y113" s="8">
        <f>+RA_PEN!Y113+MA_PEN!Y113+CI_PEN!Y113</f>
        <v>0</v>
      </c>
      <c r="Z113" s="8">
        <f>+RA_PEN!Z113+MA_PEN!Z113+CI_PEN!Z113</f>
        <v>0</v>
      </c>
      <c r="AA113" s="8">
        <f>+RA_PEN!AA113+MA_PEN!AA113+CI_PEN!AA113</f>
        <v>0</v>
      </c>
      <c r="AB113" s="8">
        <f>+RA_PEN!AB113+MA_PEN!AB113+CI_PEN!AB113</f>
        <v>0</v>
      </c>
      <c r="AC113" s="8">
        <f>+RA_PEN!AC113+MA_PEN!AC113+CI_PEN!AC113</f>
        <v>0</v>
      </c>
      <c r="AD113" s="8">
        <f>+RA_PEN!AD113+MA_PEN!AD113+CI_PEN!AD113</f>
        <v>0</v>
      </c>
      <c r="AE113" s="8">
        <f>+RA_PEN!AE113+MA_PEN!AE113+CI_PEN!AE113</f>
        <v>0</v>
      </c>
      <c r="AF113" s="8">
        <f>+RA_PEN!AF113+MA_PEN!AF113+CI_PEN!AF113</f>
        <v>0</v>
      </c>
      <c r="AG113" s="8">
        <f>+RA_PEN!AG113+MA_PEN!AG113+CI_PEN!AG113</f>
        <v>0</v>
      </c>
      <c r="AH113" s="8">
        <f>+RA_PEN!AH113+MA_PEN!AH113+CI_PEN!AH113</f>
        <v>0</v>
      </c>
      <c r="AI113" s="8">
        <f>+RA_PEN!AI113+MA_PEN!AI113+CI_PEN!AI113</f>
        <v>0</v>
      </c>
      <c r="AJ113" s="8">
        <f>+RA_PEN!AJ113+MA_PEN!AJ113+CI_PEN!AJ113</f>
        <v>0</v>
      </c>
      <c r="AK113" s="8">
        <f>+RA_PEN!AK113+MA_PEN!AK113+CI_PEN!AK113</f>
        <v>0</v>
      </c>
      <c r="AL113" s="8">
        <f>+RA_PEN!AL113+MA_PEN!AL113+CI_PEN!AL113</f>
        <v>0</v>
      </c>
      <c r="AM113" s="8">
        <f>+RA_PEN!AM113+MA_PEN!AM113+CI_PEN!AM113</f>
        <v>0</v>
      </c>
      <c r="AN113" s="8">
        <f>+RA_PEN!AN113+MA_PEN!AN113+CI_PEN!AN113</f>
        <v>0</v>
      </c>
      <c r="AO113" s="8">
        <f>+RA_PEN!AO113+MA_PEN!AO113+CI_PEN!AO113</f>
        <v>0</v>
      </c>
      <c r="AP113" s="8">
        <f>+RA_PEN!AP113+MA_PEN!AP113+CI_PEN!AP113</f>
        <v>0</v>
      </c>
      <c r="AQ113" s="8">
        <f>+RA_PEN!AQ113+MA_PEN!AQ113+CI_PEN!AQ113</f>
        <v>0</v>
      </c>
      <c r="AR113" s="8">
        <f>+RA_PEN!AR113+MA_PEN!AR113+CI_PEN!AR113</f>
        <v>0</v>
      </c>
      <c r="AS113" s="8">
        <f>+RA_PEN!AS113+MA_PEN!AS113+CI_PEN!AS113</f>
        <v>0</v>
      </c>
      <c r="AT113" s="8">
        <f>+RA_PEN!AT113+MA_PEN!AT113+CI_PEN!AT113</f>
        <v>0</v>
      </c>
      <c r="AU113" s="8">
        <f>+RA_PEN!AU113+MA_PEN!AU113+CI_PEN!AU113</f>
        <v>0</v>
      </c>
      <c r="AV113" s="8">
        <f>+RA_PEN!AV113+MA_PEN!AV113+CI_PEN!AV113</f>
        <v>0</v>
      </c>
      <c r="AW113" s="8">
        <f>+RA_PEN!AW113+MA_PEN!AW113+CI_PEN!AW113</f>
        <v>0</v>
      </c>
      <c r="AX113" s="8">
        <f>+RA_PEN!AX113+MA_PEN!AX113+CI_PEN!AX113</f>
        <v>0</v>
      </c>
      <c r="AY113" s="8">
        <f>+RA_PEN!AY113+MA_PEN!AY113+CI_PEN!AY113</f>
        <v>0</v>
      </c>
      <c r="AZ113" s="8">
        <f>+RA_PEN!AZ113+MA_PEN!AZ113+CI_PEN!AZ113</f>
        <v>0</v>
      </c>
      <c r="BA113" s="8">
        <f>+RA_PEN!BA113+MA_PEN!BA113+CI_PEN!BA113</f>
        <v>0</v>
      </c>
      <c r="BB113" s="8">
        <f>+RA_PEN!BB113+MA_PEN!BB113+CI_PEN!BB113</f>
        <v>0</v>
      </c>
      <c r="BC113" s="8">
        <f>+RA_PEN!BC113+MA_PEN!BC113+CI_PEN!BC113</f>
        <v>0</v>
      </c>
      <c r="BD113" s="8">
        <f>+RA_PEN!BD113+MA_PEN!BD113+CI_PEN!BD113</f>
        <v>0</v>
      </c>
      <c r="BE113" s="8">
        <f>+RA_PEN!BE113+MA_PEN!BE113+CI_PEN!BE113</f>
        <v>0</v>
      </c>
      <c r="BF113" s="8">
        <f>+RA_PEN!BF113+MA_PEN!BF113+CI_PEN!BF113</f>
        <v>0</v>
      </c>
      <c r="BG113" s="8">
        <f>+RA_PEN!BG113+MA_PEN!BG113+CI_PEN!BG113</f>
        <v>0</v>
      </c>
      <c r="BH113" s="8">
        <f>+RA_PEN!BH113+MA_PEN!BH113+CI_PEN!BH113</f>
        <v>0</v>
      </c>
      <c r="BI113" s="8">
        <f>+RA_PEN!BI113+MA_PEN!BI113+CI_PEN!BI113</f>
        <v>0</v>
      </c>
      <c r="BJ113" s="8">
        <f>+RA_PEN!BJ113+MA_PEN!BJ113+CI_PEN!BJ113</f>
        <v>0</v>
      </c>
      <c r="BK113" s="8">
        <f>+RA_PEN!BK113+MA_PEN!BK113+CI_PEN!BK113</f>
        <v>0</v>
      </c>
      <c r="BO113" s="23">
        <f t="shared" si="72"/>
        <v>0</v>
      </c>
      <c r="BP113" s="23">
        <f t="shared" si="72"/>
        <v>0</v>
      </c>
      <c r="BQ113" s="23">
        <f t="shared" si="72"/>
        <v>0</v>
      </c>
      <c r="BR113" s="23">
        <f t="shared" si="72"/>
        <v>0</v>
      </c>
      <c r="BS113" s="23">
        <f t="shared" si="72"/>
        <v>0</v>
      </c>
      <c r="BT113" s="23">
        <f t="shared" si="72"/>
        <v>0</v>
      </c>
    </row>
    <row r="114" spans="1:72" hidden="1" outlineLevel="1" x14ac:dyDescent="0.25">
      <c r="A114" s="11" t="s">
        <v>16</v>
      </c>
      <c r="C114" s="51"/>
      <c r="D114" s="8">
        <f>+RA_PEN!D114+MA_PEN!D114+CI_PEN!D114</f>
        <v>0</v>
      </c>
      <c r="E114" s="8">
        <f>+RA_PEN!E114+MA_PEN!E114+CI_PEN!E114</f>
        <v>0</v>
      </c>
      <c r="F114" s="8">
        <f>+RA_PEN!F114+MA_PEN!F114+CI_PEN!F114</f>
        <v>0</v>
      </c>
      <c r="G114" s="8">
        <f>+RA_PEN!G114+MA_PEN!G114+CI_PEN!G114</f>
        <v>0</v>
      </c>
      <c r="H114" s="8">
        <f>+RA_PEN!H114+MA_PEN!H114+CI_PEN!H114</f>
        <v>0</v>
      </c>
      <c r="I114" s="8">
        <f>+RA_PEN!I114+MA_PEN!I114+CI_PEN!I114</f>
        <v>0</v>
      </c>
      <c r="J114" s="8">
        <f>+RA_PEN!J114+MA_PEN!J114+CI_PEN!J114</f>
        <v>0</v>
      </c>
      <c r="K114" s="8">
        <f>+RA_PEN!K114+MA_PEN!K114+CI_PEN!K114</f>
        <v>0</v>
      </c>
      <c r="L114" s="8">
        <f>+RA_PEN!L114+MA_PEN!L114+CI_PEN!L114</f>
        <v>0</v>
      </c>
      <c r="M114" s="8">
        <f>+RA_PEN!M114+MA_PEN!M114+CI_PEN!M114</f>
        <v>0</v>
      </c>
      <c r="N114" s="8">
        <f>+RA_PEN!N114+MA_PEN!N114+CI_PEN!N114</f>
        <v>0</v>
      </c>
      <c r="O114" s="8">
        <f>+RA_PEN!O114+MA_PEN!O114+CI_PEN!O114</f>
        <v>0</v>
      </c>
      <c r="P114" s="8">
        <f>+RA_PEN!P114+MA_PEN!P114+CI_PEN!P114</f>
        <v>0</v>
      </c>
      <c r="Q114" s="8">
        <f>+RA_PEN!Q114+MA_PEN!Q114+CI_PEN!Q114</f>
        <v>0</v>
      </c>
      <c r="R114" s="8">
        <f>+RA_PEN!R114+MA_PEN!R114+CI_PEN!R114</f>
        <v>0</v>
      </c>
      <c r="S114" s="8">
        <f>+RA_PEN!S114+MA_PEN!S114+CI_PEN!S114</f>
        <v>0</v>
      </c>
      <c r="T114" s="8">
        <f>+RA_PEN!T114+MA_PEN!T114+CI_PEN!T114</f>
        <v>0</v>
      </c>
      <c r="U114" s="8">
        <f>+RA_PEN!U114+MA_PEN!U114+CI_PEN!U114</f>
        <v>0</v>
      </c>
      <c r="V114" s="8">
        <f>+RA_PEN!V114+MA_PEN!V114+CI_PEN!V114</f>
        <v>0</v>
      </c>
      <c r="W114" s="8">
        <f>+RA_PEN!W114+MA_PEN!W114+CI_PEN!W114</f>
        <v>0</v>
      </c>
      <c r="X114" s="8">
        <f>+RA_PEN!X114+MA_PEN!X114+CI_PEN!X114</f>
        <v>0</v>
      </c>
      <c r="Y114" s="8">
        <f>+RA_PEN!Y114+MA_PEN!Y114+CI_PEN!Y114</f>
        <v>0</v>
      </c>
      <c r="Z114" s="8">
        <f>+RA_PEN!Z114+MA_PEN!Z114+CI_PEN!Z114</f>
        <v>0</v>
      </c>
      <c r="AA114" s="8">
        <f>+RA_PEN!AA114+MA_PEN!AA114+CI_PEN!AA114</f>
        <v>0</v>
      </c>
      <c r="AB114" s="8">
        <f>+RA_PEN!AB114+MA_PEN!AB114+CI_PEN!AB114</f>
        <v>0</v>
      </c>
      <c r="AC114" s="8">
        <f>+RA_PEN!AC114+MA_PEN!AC114+CI_PEN!AC114</f>
        <v>0</v>
      </c>
      <c r="AD114" s="8">
        <f>+RA_PEN!AD114+MA_PEN!AD114+CI_PEN!AD114</f>
        <v>0</v>
      </c>
      <c r="AE114" s="8">
        <f>+RA_PEN!AE114+MA_PEN!AE114+CI_PEN!AE114</f>
        <v>0</v>
      </c>
      <c r="AF114" s="8">
        <f>+RA_PEN!AF114+MA_PEN!AF114+CI_PEN!AF114</f>
        <v>0</v>
      </c>
      <c r="AG114" s="8">
        <f>+RA_PEN!AG114+MA_PEN!AG114+CI_PEN!AG114</f>
        <v>0</v>
      </c>
      <c r="AH114" s="8">
        <f>+RA_PEN!AH114+MA_PEN!AH114+CI_PEN!AH114</f>
        <v>0</v>
      </c>
      <c r="AI114" s="8">
        <f>+RA_PEN!AI114+MA_PEN!AI114+CI_PEN!AI114</f>
        <v>0</v>
      </c>
      <c r="AJ114" s="8">
        <f>+RA_PEN!AJ114+MA_PEN!AJ114+CI_PEN!AJ114</f>
        <v>0</v>
      </c>
      <c r="AK114" s="8">
        <f>+RA_PEN!AK114+MA_PEN!AK114+CI_PEN!AK114</f>
        <v>0</v>
      </c>
      <c r="AL114" s="8">
        <f>+RA_PEN!AL114+MA_PEN!AL114+CI_PEN!AL114</f>
        <v>0</v>
      </c>
      <c r="AM114" s="8">
        <f>+RA_PEN!AM114+MA_PEN!AM114+CI_PEN!AM114</f>
        <v>0</v>
      </c>
      <c r="AN114" s="8">
        <f>+RA_PEN!AN114+MA_PEN!AN114+CI_PEN!AN114</f>
        <v>0</v>
      </c>
      <c r="AO114" s="8">
        <f>+RA_PEN!AO114+MA_PEN!AO114+CI_PEN!AO114</f>
        <v>0</v>
      </c>
      <c r="AP114" s="8">
        <f>+RA_PEN!AP114+MA_PEN!AP114+CI_PEN!AP114</f>
        <v>0</v>
      </c>
      <c r="AQ114" s="8">
        <f>+RA_PEN!AQ114+MA_PEN!AQ114+CI_PEN!AQ114</f>
        <v>0</v>
      </c>
      <c r="AR114" s="8">
        <f>+RA_PEN!AR114+MA_PEN!AR114+CI_PEN!AR114</f>
        <v>0</v>
      </c>
      <c r="AS114" s="8">
        <f>+RA_PEN!AS114+MA_PEN!AS114+CI_PEN!AS114</f>
        <v>0</v>
      </c>
      <c r="AT114" s="8">
        <f>+RA_PEN!AT114+MA_PEN!AT114+CI_PEN!AT114</f>
        <v>0</v>
      </c>
      <c r="AU114" s="8">
        <f>+RA_PEN!AU114+MA_PEN!AU114+CI_PEN!AU114</f>
        <v>0</v>
      </c>
      <c r="AV114" s="8">
        <f>+RA_PEN!AV114+MA_PEN!AV114+CI_PEN!AV114</f>
        <v>0</v>
      </c>
      <c r="AW114" s="8">
        <f>+RA_PEN!AW114+MA_PEN!AW114+CI_PEN!AW114</f>
        <v>0</v>
      </c>
      <c r="AX114" s="8">
        <f>+RA_PEN!AX114+MA_PEN!AX114+CI_PEN!AX114</f>
        <v>0</v>
      </c>
      <c r="AY114" s="8">
        <f>+RA_PEN!AY114+MA_PEN!AY114+CI_PEN!AY114</f>
        <v>0</v>
      </c>
      <c r="AZ114" s="8">
        <f>+RA_PEN!AZ114+MA_PEN!AZ114+CI_PEN!AZ114</f>
        <v>0</v>
      </c>
      <c r="BA114" s="8">
        <f>+RA_PEN!BA114+MA_PEN!BA114+CI_PEN!BA114</f>
        <v>0</v>
      </c>
      <c r="BB114" s="8">
        <f>+RA_PEN!BB114+MA_PEN!BB114+CI_PEN!BB114</f>
        <v>0</v>
      </c>
      <c r="BC114" s="8">
        <f>+RA_PEN!BC114+MA_PEN!BC114+CI_PEN!BC114</f>
        <v>0</v>
      </c>
      <c r="BD114" s="8">
        <f>+RA_PEN!BD114+MA_PEN!BD114+CI_PEN!BD114</f>
        <v>0</v>
      </c>
      <c r="BE114" s="8">
        <f>+RA_PEN!BE114+MA_PEN!BE114+CI_PEN!BE114</f>
        <v>0</v>
      </c>
      <c r="BF114" s="8">
        <f>+RA_PEN!BF114+MA_PEN!BF114+CI_PEN!BF114</f>
        <v>0</v>
      </c>
      <c r="BG114" s="8">
        <f>+RA_PEN!BG114+MA_PEN!BG114+CI_PEN!BG114</f>
        <v>0</v>
      </c>
      <c r="BH114" s="8">
        <f>+RA_PEN!BH114+MA_PEN!BH114+CI_PEN!BH114</f>
        <v>0</v>
      </c>
      <c r="BI114" s="8">
        <f>+RA_PEN!BI114+MA_PEN!BI114+CI_PEN!BI114</f>
        <v>0</v>
      </c>
      <c r="BJ114" s="8">
        <f>+RA_PEN!BJ114+MA_PEN!BJ114+CI_PEN!BJ114</f>
        <v>0</v>
      </c>
      <c r="BK114" s="8">
        <f>+RA_PEN!BK114+MA_PEN!BK114+CI_PEN!BK114</f>
        <v>0</v>
      </c>
      <c r="BO114" s="23">
        <f t="shared" si="72"/>
        <v>0</v>
      </c>
      <c r="BP114" s="23">
        <f t="shared" si="72"/>
        <v>0</v>
      </c>
      <c r="BQ114" s="23">
        <f t="shared" si="72"/>
        <v>0</v>
      </c>
      <c r="BR114" s="23">
        <f t="shared" si="72"/>
        <v>0</v>
      </c>
      <c r="BS114" s="23">
        <f t="shared" si="72"/>
        <v>0</v>
      </c>
      <c r="BT114" s="23">
        <f t="shared" si="72"/>
        <v>0</v>
      </c>
    </row>
    <row r="115" spans="1:72" hidden="1" outlineLevel="1" x14ac:dyDescent="0.25">
      <c r="A115" s="11" t="s">
        <v>16</v>
      </c>
      <c r="C115" s="51"/>
      <c r="D115" s="8">
        <f>+RA_PEN!D115+MA_PEN!D115+CI_PEN!D115</f>
        <v>0</v>
      </c>
      <c r="E115" s="8">
        <f>+RA_PEN!E115+MA_PEN!E115+CI_PEN!E115</f>
        <v>0</v>
      </c>
      <c r="F115" s="8">
        <f>+RA_PEN!F115+MA_PEN!F115+CI_PEN!F115</f>
        <v>0</v>
      </c>
      <c r="G115" s="8">
        <f>+RA_PEN!G115+MA_PEN!G115+CI_PEN!G115</f>
        <v>0</v>
      </c>
      <c r="H115" s="8">
        <f>+RA_PEN!H115+MA_PEN!H115+CI_PEN!H115</f>
        <v>0</v>
      </c>
      <c r="I115" s="8">
        <f>+RA_PEN!I115+MA_PEN!I115+CI_PEN!I115</f>
        <v>0</v>
      </c>
      <c r="J115" s="8">
        <f>+RA_PEN!J115+MA_PEN!J115+CI_PEN!J115</f>
        <v>0</v>
      </c>
      <c r="K115" s="8">
        <f>+RA_PEN!K115+MA_PEN!K115+CI_PEN!K115</f>
        <v>0</v>
      </c>
      <c r="L115" s="8">
        <f>+RA_PEN!L115+MA_PEN!L115+CI_PEN!L115</f>
        <v>0</v>
      </c>
      <c r="M115" s="8">
        <f>+RA_PEN!M115+MA_PEN!M115+CI_PEN!M115</f>
        <v>0</v>
      </c>
      <c r="N115" s="8">
        <f>+RA_PEN!N115+MA_PEN!N115+CI_PEN!N115</f>
        <v>0</v>
      </c>
      <c r="O115" s="8">
        <f>+RA_PEN!O115+MA_PEN!O115+CI_PEN!O115</f>
        <v>0</v>
      </c>
      <c r="P115" s="8">
        <f>+RA_PEN!P115+MA_PEN!P115+CI_PEN!P115</f>
        <v>0</v>
      </c>
      <c r="Q115" s="8">
        <f>+RA_PEN!Q115+MA_PEN!Q115+CI_PEN!Q115</f>
        <v>0</v>
      </c>
      <c r="R115" s="8">
        <f>+RA_PEN!R115+MA_PEN!R115+CI_PEN!R115</f>
        <v>0</v>
      </c>
      <c r="S115" s="8">
        <f>+RA_PEN!S115+MA_PEN!S115+CI_PEN!S115</f>
        <v>0</v>
      </c>
      <c r="T115" s="8">
        <f>+RA_PEN!T115+MA_PEN!T115+CI_PEN!T115</f>
        <v>0</v>
      </c>
      <c r="U115" s="8">
        <f>+RA_PEN!U115+MA_PEN!U115+CI_PEN!U115</f>
        <v>0</v>
      </c>
      <c r="V115" s="8">
        <f>+RA_PEN!V115+MA_PEN!V115+CI_PEN!V115</f>
        <v>0</v>
      </c>
      <c r="W115" s="8">
        <f>+RA_PEN!W115+MA_PEN!W115+CI_PEN!W115</f>
        <v>0</v>
      </c>
      <c r="X115" s="8">
        <f>+RA_PEN!X115+MA_PEN!X115+CI_PEN!X115</f>
        <v>0</v>
      </c>
      <c r="Y115" s="8">
        <f>+RA_PEN!Y115+MA_PEN!Y115+CI_PEN!Y115</f>
        <v>0</v>
      </c>
      <c r="Z115" s="8">
        <f>+RA_PEN!Z115+MA_PEN!Z115+CI_PEN!Z115</f>
        <v>0</v>
      </c>
      <c r="AA115" s="8">
        <f>+RA_PEN!AA115+MA_PEN!AA115+CI_PEN!AA115</f>
        <v>0</v>
      </c>
      <c r="AB115" s="8">
        <f>+RA_PEN!AB115+MA_PEN!AB115+CI_PEN!AB115</f>
        <v>0</v>
      </c>
      <c r="AC115" s="8">
        <f>+RA_PEN!AC115+MA_PEN!AC115+CI_PEN!AC115</f>
        <v>0</v>
      </c>
      <c r="AD115" s="8">
        <f>+RA_PEN!AD115+MA_PEN!AD115+CI_PEN!AD115</f>
        <v>0</v>
      </c>
      <c r="AE115" s="8">
        <f>+RA_PEN!AE115+MA_PEN!AE115+CI_PEN!AE115</f>
        <v>0</v>
      </c>
      <c r="AF115" s="8">
        <f>+RA_PEN!AF115+MA_PEN!AF115+CI_PEN!AF115</f>
        <v>0</v>
      </c>
      <c r="AG115" s="8">
        <f>+RA_PEN!AG115+MA_PEN!AG115+CI_PEN!AG115</f>
        <v>0</v>
      </c>
      <c r="AH115" s="8">
        <f>+RA_PEN!AH115+MA_PEN!AH115+CI_PEN!AH115</f>
        <v>0</v>
      </c>
      <c r="AI115" s="8">
        <f>+RA_PEN!AI115+MA_PEN!AI115+CI_PEN!AI115</f>
        <v>0</v>
      </c>
      <c r="AJ115" s="8">
        <f>+RA_PEN!AJ115+MA_PEN!AJ115+CI_PEN!AJ115</f>
        <v>0</v>
      </c>
      <c r="AK115" s="8">
        <f>+RA_PEN!AK115+MA_PEN!AK115+CI_PEN!AK115</f>
        <v>0</v>
      </c>
      <c r="AL115" s="8">
        <f>+RA_PEN!AL115+MA_PEN!AL115+CI_PEN!AL115</f>
        <v>0</v>
      </c>
      <c r="AM115" s="8">
        <f>+RA_PEN!AM115+MA_PEN!AM115+CI_PEN!AM115</f>
        <v>0</v>
      </c>
      <c r="AN115" s="8">
        <f>+RA_PEN!AN115+MA_PEN!AN115+CI_PEN!AN115</f>
        <v>0</v>
      </c>
      <c r="AO115" s="8">
        <f>+RA_PEN!AO115+MA_PEN!AO115+CI_PEN!AO115</f>
        <v>0</v>
      </c>
      <c r="AP115" s="8">
        <f>+RA_PEN!AP115+MA_PEN!AP115+CI_PEN!AP115</f>
        <v>0</v>
      </c>
      <c r="AQ115" s="8">
        <f>+RA_PEN!AQ115+MA_PEN!AQ115+CI_PEN!AQ115</f>
        <v>0</v>
      </c>
      <c r="AR115" s="8">
        <f>+RA_PEN!AR115+MA_PEN!AR115+CI_PEN!AR115</f>
        <v>0</v>
      </c>
      <c r="AS115" s="8">
        <f>+RA_PEN!AS115+MA_PEN!AS115+CI_PEN!AS115</f>
        <v>0</v>
      </c>
      <c r="AT115" s="8">
        <f>+RA_PEN!AT115+MA_PEN!AT115+CI_PEN!AT115</f>
        <v>0</v>
      </c>
      <c r="AU115" s="8">
        <f>+RA_PEN!AU115+MA_PEN!AU115+CI_PEN!AU115</f>
        <v>0</v>
      </c>
      <c r="AV115" s="8">
        <f>+RA_PEN!AV115+MA_PEN!AV115+CI_PEN!AV115</f>
        <v>0</v>
      </c>
      <c r="AW115" s="8">
        <f>+RA_PEN!AW115+MA_PEN!AW115+CI_PEN!AW115</f>
        <v>0</v>
      </c>
      <c r="AX115" s="8">
        <f>+RA_PEN!AX115+MA_PEN!AX115+CI_PEN!AX115</f>
        <v>0</v>
      </c>
      <c r="AY115" s="8">
        <f>+RA_PEN!AY115+MA_PEN!AY115+CI_PEN!AY115</f>
        <v>0</v>
      </c>
      <c r="AZ115" s="8">
        <f>+RA_PEN!AZ115+MA_PEN!AZ115+CI_PEN!AZ115</f>
        <v>0</v>
      </c>
      <c r="BA115" s="8">
        <f>+RA_PEN!BA115+MA_PEN!BA115+CI_PEN!BA115</f>
        <v>0</v>
      </c>
      <c r="BB115" s="8">
        <f>+RA_PEN!BB115+MA_PEN!BB115+CI_PEN!BB115</f>
        <v>0</v>
      </c>
      <c r="BC115" s="8">
        <f>+RA_PEN!BC115+MA_PEN!BC115+CI_PEN!BC115</f>
        <v>0</v>
      </c>
      <c r="BD115" s="8">
        <f>+RA_PEN!BD115+MA_PEN!BD115+CI_PEN!BD115</f>
        <v>0</v>
      </c>
      <c r="BE115" s="8">
        <f>+RA_PEN!BE115+MA_PEN!BE115+CI_PEN!BE115</f>
        <v>0</v>
      </c>
      <c r="BF115" s="8">
        <f>+RA_PEN!BF115+MA_PEN!BF115+CI_PEN!BF115</f>
        <v>0</v>
      </c>
      <c r="BG115" s="8">
        <f>+RA_PEN!BG115+MA_PEN!BG115+CI_PEN!BG115</f>
        <v>0</v>
      </c>
      <c r="BH115" s="8">
        <f>+RA_PEN!BH115+MA_PEN!BH115+CI_PEN!BH115</f>
        <v>0</v>
      </c>
      <c r="BI115" s="8">
        <f>+RA_PEN!BI115+MA_PEN!BI115+CI_PEN!BI115</f>
        <v>0</v>
      </c>
      <c r="BJ115" s="8">
        <f>+RA_PEN!BJ115+MA_PEN!BJ115+CI_PEN!BJ115</f>
        <v>0</v>
      </c>
      <c r="BK115" s="8">
        <f>+RA_PEN!BK115+MA_PEN!BK115+CI_PEN!BK115</f>
        <v>0</v>
      </c>
      <c r="BO115" s="23">
        <f t="shared" si="72"/>
        <v>0</v>
      </c>
      <c r="BP115" s="23">
        <f t="shared" si="72"/>
        <v>0</v>
      </c>
      <c r="BQ115" s="23">
        <f t="shared" si="72"/>
        <v>0</v>
      </c>
      <c r="BR115" s="23">
        <f t="shared" si="72"/>
        <v>0</v>
      </c>
      <c r="BS115" s="23">
        <f t="shared" si="72"/>
        <v>0</v>
      </c>
      <c r="BT115" s="23">
        <f t="shared" si="72"/>
        <v>0</v>
      </c>
    </row>
    <row r="116" spans="1:72" hidden="1" outlineLevel="2" x14ac:dyDescent="0.25">
      <c r="A116" s="11" t="s">
        <v>16</v>
      </c>
      <c r="C116" s="2"/>
      <c r="D116" s="8">
        <f>+RA_PEN!D116+MA_PEN!D116+CI_PEN!D116</f>
        <v>0</v>
      </c>
      <c r="E116" s="8">
        <f>+RA_PEN!E116+MA_PEN!E116+CI_PEN!E116</f>
        <v>0</v>
      </c>
      <c r="F116" s="8">
        <f>+RA_PEN!F116+MA_PEN!F116+CI_PEN!F116</f>
        <v>0</v>
      </c>
      <c r="G116" s="8">
        <f>+RA_PEN!G116+MA_PEN!G116+CI_PEN!G116</f>
        <v>0</v>
      </c>
      <c r="H116" s="8">
        <f>+RA_PEN!H116+MA_PEN!H116+CI_PEN!H116</f>
        <v>0</v>
      </c>
      <c r="I116" s="8">
        <f>+RA_PEN!I116+MA_PEN!I116+CI_PEN!I116</f>
        <v>0</v>
      </c>
      <c r="J116" s="8">
        <f>+RA_PEN!J116+MA_PEN!J116+CI_PEN!J116</f>
        <v>0</v>
      </c>
      <c r="K116" s="8">
        <f>+RA_PEN!K116+MA_PEN!K116+CI_PEN!K116</f>
        <v>0</v>
      </c>
      <c r="L116" s="8">
        <f>+RA_PEN!L116+MA_PEN!L116+CI_PEN!L116</f>
        <v>0</v>
      </c>
      <c r="M116" s="8">
        <f>+RA_PEN!M116+MA_PEN!M116+CI_PEN!M116</f>
        <v>0</v>
      </c>
      <c r="N116" s="8">
        <f>+RA_PEN!N116+MA_PEN!N116+CI_PEN!N116</f>
        <v>0</v>
      </c>
      <c r="O116" s="8">
        <f>+RA_PEN!O116+MA_PEN!O116+CI_PEN!O116</f>
        <v>0</v>
      </c>
      <c r="P116" s="8">
        <f>+RA_PEN!P116+MA_PEN!P116+CI_PEN!P116</f>
        <v>0</v>
      </c>
      <c r="Q116" s="8">
        <f>+RA_PEN!Q116+MA_PEN!Q116+CI_PEN!Q116</f>
        <v>0</v>
      </c>
      <c r="R116" s="8">
        <f>+RA_PEN!R116+MA_PEN!R116+CI_PEN!R116</f>
        <v>0</v>
      </c>
      <c r="S116" s="8">
        <f>+RA_PEN!S116+MA_PEN!S116+CI_PEN!S116</f>
        <v>0</v>
      </c>
      <c r="T116" s="8">
        <f>+RA_PEN!T116+MA_PEN!T116+CI_PEN!T116</f>
        <v>0</v>
      </c>
      <c r="U116" s="8">
        <f>+RA_PEN!U116+MA_PEN!U116+CI_PEN!U116</f>
        <v>0</v>
      </c>
      <c r="V116" s="8">
        <f>+RA_PEN!V116+MA_PEN!V116+CI_PEN!V116</f>
        <v>0</v>
      </c>
      <c r="W116" s="8">
        <f>+RA_PEN!W116+MA_PEN!W116+CI_PEN!W116</f>
        <v>0</v>
      </c>
      <c r="X116" s="8">
        <f>+RA_PEN!X116+MA_PEN!X116+CI_PEN!X116</f>
        <v>0</v>
      </c>
      <c r="Y116" s="8">
        <f>+RA_PEN!Y116+MA_PEN!Y116+CI_PEN!Y116</f>
        <v>0</v>
      </c>
      <c r="Z116" s="8">
        <f>+RA_PEN!Z116+MA_PEN!Z116+CI_PEN!Z116</f>
        <v>0</v>
      </c>
      <c r="AA116" s="8">
        <f>+RA_PEN!AA116+MA_PEN!AA116+CI_PEN!AA116</f>
        <v>0</v>
      </c>
      <c r="AB116" s="8">
        <f>+RA_PEN!AB116+MA_PEN!AB116+CI_PEN!AB116</f>
        <v>0</v>
      </c>
      <c r="AC116" s="8">
        <f>+RA_PEN!AC116+MA_PEN!AC116+CI_PEN!AC116</f>
        <v>0</v>
      </c>
      <c r="AD116" s="8">
        <f>+RA_PEN!AD116+MA_PEN!AD116+CI_PEN!AD116</f>
        <v>0</v>
      </c>
      <c r="AE116" s="8">
        <f>+RA_PEN!AE116+MA_PEN!AE116+CI_PEN!AE116</f>
        <v>0</v>
      </c>
      <c r="AF116" s="8">
        <f>+RA_PEN!AF116+MA_PEN!AF116+CI_PEN!AF116</f>
        <v>0</v>
      </c>
      <c r="AG116" s="8">
        <f>+RA_PEN!AG116+MA_PEN!AG116+CI_PEN!AG116</f>
        <v>0</v>
      </c>
      <c r="AH116" s="8">
        <f>+RA_PEN!AH116+MA_PEN!AH116+CI_PEN!AH116</f>
        <v>0</v>
      </c>
      <c r="AI116" s="8">
        <f>+RA_PEN!AI116+MA_PEN!AI116+CI_PEN!AI116</f>
        <v>0</v>
      </c>
      <c r="AJ116" s="8">
        <f>+RA_PEN!AJ116+MA_PEN!AJ116+CI_PEN!AJ116</f>
        <v>0</v>
      </c>
      <c r="AK116" s="8">
        <f>+RA_PEN!AK116+MA_PEN!AK116+CI_PEN!AK116</f>
        <v>0</v>
      </c>
      <c r="AL116" s="8">
        <f>+RA_PEN!AL116+MA_PEN!AL116+CI_PEN!AL116</f>
        <v>0</v>
      </c>
      <c r="AM116" s="8">
        <f>+RA_PEN!AM116+MA_PEN!AM116+CI_PEN!AM116</f>
        <v>0</v>
      </c>
      <c r="AN116" s="8">
        <f>+RA_PEN!AN116+MA_PEN!AN116+CI_PEN!AN116</f>
        <v>0</v>
      </c>
      <c r="AO116" s="8">
        <f>+RA_PEN!AO116+MA_PEN!AO116+CI_PEN!AO116</f>
        <v>0</v>
      </c>
      <c r="AP116" s="8">
        <f>+RA_PEN!AP116+MA_PEN!AP116+CI_PEN!AP116</f>
        <v>0</v>
      </c>
      <c r="AQ116" s="8">
        <f>+RA_PEN!AQ116+MA_PEN!AQ116+CI_PEN!AQ116</f>
        <v>0</v>
      </c>
      <c r="AR116" s="8">
        <f>+RA_PEN!AR116+MA_PEN!AR116+CI_PEN!AR116</f>
        <v>0</v>
      </c>
      <c r="AS116" s="8">
        <f>+RA_PEN!AS116+MA_PEN!AS116+CI_PEN!AS116</f>
        <v>0</v>
      </c>
      <c r="AT116" s="8">
        <f>+RA_PEN!AT116+MA_PEN!AT116+CI_PEN!AT116</f>
        <v>0</v>
      </c>
      <c r="AU116" s="8">
        <f>+RA_PEN!AU116+MA_PEN!AU116+CI_PEN!AU116</f>
        <v>0</v>
      </c>
      <c r="AV116" s="8">
        <f>+RA_PEN!AV116+MA_PEN!AV116+CI_PEN!AV116</f>
        <v>0</v>
      </c>
      <c r="AW116" s="8">
        <f>+RA_PEN!AW116+MA_PEN!AW116+CI_PEN!AW116</f>
        <v>0</v>
      </c>
      <c r="AX116" s="8">
        <f>+RA_PEN!AX116+MA_PEN!AX116+CI_PEN!AX116</f>
        <v>0</v>
      </c>
      <c r="AY116" s="8">
        <f>+RA_PEN!AY116+MA_PEN!AY116+CI_PEN!AY116</f>
        <v>0</v>
      </c>
      <c r="AZ116" s="8">
        <f>+RA_PEN!AZ116+MA_PEN!AZ116+CI_PEN!AZ116</f>
        <v>0</v>
      </c>
      <c r="BA116" s="8">
        <f>+RA_PEN!BA116+MA_PEN!BA116+CI_PEN!BA116</f>
        <v>0</v>
      </c>
      <c r="BB116" s="8">
        <f>+RA_PEN!BB116+MA_PEN!BB116+CI_PEN!BB116</f>
        <v>0</v>
      </c>
      <c r="BC116" s="8">
        <f>+RA_PEN!BC116+MA_PEN!BC116+CI_PEN!BC116</f>
        <v>0</v>
      </c>
      <c r="BD116" s="8">
        <f>+RA_PEN!BD116+MA_PEN!BD116+CI_PEN!BD116</f>
        <v>0</v>
      </c>
      <c r="BE116" s="8">
        <f>+RA_PEN!BE116+MA_PEN!BE116+CI_PEN!BE116</f>
        <v>0</v>
      </c>
      <c r="BF116" s="8">
        <f>+RA_PEN!BF116+MA_PEN!BF116+CI_PEN!BF116</f>
        <v>0</v>
      </c>
      <c r="BG116" s="8">
        <f>+RA_PEN!BG116+MA_PEN!BG116+CI_PEN!BG116</f>
        <v>0</v>
      </c>
      <c r="BH116" s="8">
        <f>+RA_PEN!BH116+MA_PEN!BH116+CI_PEN!BH116</f>
        <v>0</v>
      </c>
      <c r="BI116" s="8">
        <f>+RA_PEN!BI116+MA_PEN!BI116+CI_PEN!BI116</f>
        <v>0</v>
      </c>
      <c r="BJ116" s="8">
        <f>+RA_PEN!BJ116+MA_PEN!BJ116+CI_PEN!BJ116</f>
        <v>0</v>
      </c>
      <c r="BK116" s="8">
        <f>+RA_PEN!BK116+MA_PEN!BK116+CI_PEN!BK116</f>
        <v>0</v>
      </c>
      <c r="BO116" s="23">
        <f t="shared" si="72"/>
        <v>0</v>
      </c>
      <c r="BP116" s="23">
        <f t="shared" si="72"/>
        <v>0</v>
      </c>
      <c r="BQ116" s="23">
        <f t="shared" si="72"/>
        <v>0</v>
      </c>
      <c r="BR116" s="23">
        <f t="shared" si="72"/>
        <v>0</v>
      </c>
      <c r="BS116" s="23">
        <f t="shared" si="72"/>
        <v>0</v>
      </c>
      <c r="BT116" s="23">
        <f t="shared" si="72"/>
        <v>0</v>
      </c>
    </row>
    <row r="117" spans="1:72" hidden="1" outlineLevel="2" x14ac:dyDescent="0.25">
      <c r="A117" s="11" t="s">
        <v>16</v>
      </c>
      <c r="C117" s="2"/>
      <c r="D117" s="8">
        <f>+RA_PEN!D117+MA_PEN!D117+CI_PEN!D117</f>
        <v>0</v>
      </c>
      <c r="E117" s="8">
        <f>+RA_PEN!E117+MA_PEN!E117+CI_PEN!E117</f>
        <v>0</v>
      </c>
      <c r="F117" s="8">
        <f>+RA_PEN!F117+MA_PEN!F117+CI_PEN!F117</f>
        <v>0</v>
      </c>
      <c r="G117" s="8">
        <f>+RA_PEN!G117+MA_PEN!G117+CI_PEN!G117</f>
        <v>0</v>
      </c>
      <c r="H117" s="8">
        <f>+RA_PEN!H117+MA_PEN!H117+CI_PEN!H117</f>
        <v>0</v>
      </c>
      <c r="I117" s="8">
        <f>+RA_PEN!I117+MA_PEN!I117+CI_PEN!I117</f>
        <v>0</v>
      </c>
      <c r="J117" s="8">
        <f>+RA_PEN!J117+MA_PEN!J117+CI_PEN!J117</f>
        <v>0</v>
      </c>
      <c r="K117" s="8">
        <f>+RA_PEN!K117+MA_PEN!K117+CI_PEN!K117</f>
        <v>0</v>
      </c>
      <c r="L117" s="8">
        <f>+RA_PEN!L117+MA_PEN!L117+CI_PEN!L117</f>
        <v>0</v>
      </c>
      <c r="M117" s="8">
        <f>+RA_PEN!M117+MA_PEN!M117+CI_PEN!M117</f>
        <v>0</v>
      </c>
      <c r="N117" s="8">
        <f>+RA_PEN!N117+MA_PEN!N117+CI_PEN!N117</f>
        <v>0</v>
      </c>
      <c r="O117" s="8">
        <f>+RA_PEN!O117+MA_PEN!O117+CI_PEN!O117</f>
        <v>0</v>
      </c>
      <c r="P117" s="8">
        <f>+RA_PEN!P117+MA_PEN!P117+CI_PEN!P117</f>
        <v>0</v>
      </c>
      <c r="Q117" s="8">
        <f>+RA_PEN!Q117+MA_PEN!Q117+CI_PEN!Q117</f>
        <v>0</v>
      </c>
      <c r="R117" s="8">
        <f>+RA_PEN!R117+MA_PEN!R117+CI_PEN!R117</f>
        <v>0</v>
      </c>
      <c r="S117" s="8">
        <f>+RA_PEN!S117+MA_PEN!S117+CI_PEN!S117</f>
        <v>0</v>
      </c>
      <c r="T117" s="8">
        <f>+RA_PEN!T117+MA_PEN!T117+CI_PEN!T117</f>
        <v>0</v>
      </c>
      <c r="U117" s="8">
        <f>+RA_PEN!U117+MA_PEN!U117+CI_PEN!U117</f>
        <v>0</v>
      </c>
      <c r="V117" s="8">
        <f>+RA_PEN!V117+MA_PEN!V117+CI_PEN!V117</f>
        <v>0</v>
      </c>
      <c r="W117" s="8">
        <f>+RA_PEN!W117+MA_PEN!W117+CI_PEN!W117</f>
        <v>0</v>
      </c>
      <c r="X117" s="8">
        <f>+RA_PEN!X117+MA_PEN!X117+CI_PEN!X117</f>
        <v>0</v>
      </c>
      <c r="Y117" s="8">
        <f>+RA_PEN!Y117+MA_PEN!Y117+CI_PEN!Y117</f>
        <v>0</v>
      </c>
      <c r="Z117" s="8">
        <f>+RA_PEN!Z117+MA_PEN!Z117+CI_PEN!Z117</f>
        <v>0</v>
      </c>
      <c r="AA117" s="8">
        <f>+RA_PEN!AA117+MA_PEN!AA117+CI_PEN!AA117</f>
        <v>0</v>
      </c>
      <c r="AB117" s="8">
        <f>+RA_PEN!AB117+MA_PEN!AB117+CI_PEN!AB117</f>
        <v>0</v>
      </c>
      <c r="AC117" s="8">
        <f>+RA_PEN!AC117+MA_PEN!AC117+CI_PEN!AC117</f>
        <v>0</v>
      </c>
      <c r="AD117" s="8">
        <f>+RA_PEN!AD117+MA_PEN!AD117+CI_PEN!AD117</f>
        <v>0</v>
      </c>
      <c r="AE117" s="8">
        <f>+RA_PEN!AE117+MA_PEN!AE117+CI_PEN!AE117</f>
        <v>0</v>
      </c>
      <c r="AF117" s="8">
        <f>+RA_PEN!AF117+MA_PEN!AF117+CI_PEN!AF117</f>
        <v>0</v>
      </c>
      <c r="AG117" s="8">
        <f>+RA_PEN!AG117+MA_PEN!AG117+CI_PEN!AG117</f>
        <v>0</v>
      </c>
      <c r="AH117" s="8">
        <f>+RA_PEN!AH117+MA_PEN!AH117+CI_PEN!AH117</f>
        <v>0</v>
      </c>
      <c r="AI117" s="8">
        <f>+RA_PEN!AI117+MA_PEN!AI117+CI_PEN!AI117</f>
        <v>0</v>
      </c>
      <c r="AJ117" s="8">
        <f>+RA_PEN!AJ117+MA_PEN!AJ117+CI_PEN!AJ117</f>
        <v>0</v>
      </c>
      <c r="AK117" s="8">
        <f>+RA_PEN!AK117+MA_PEN!AK117+CI_PEN!AK117</f>
        <v>0</v>
      </c>
      <c r="AL117" s="8">
        <f>+RA_PEN!AL117+MA_PEN!AL117+CI_PEN!AL117</f>
        <v>0</v>
      </c>
      <c r="AM117" s="8">
        <f>+RA_PEN!AM117+MA_PEN!AM117+CI_PEN!AM117</f>
        <v>0</v>
      </c>
      <c r="AN117" s="8">
        <f>+RA_PEN!AN117+MA_PEN!AN117+CI_PEN!AN117</f>
        <v>0</v>
      </c>
      <c r="AO117" s="8">
        <f>+RA_PEN!AO117+MA_PEN!AO117+CI_PEN!AO117</f>
        <v>0</v>
      </c>
      <c r="AP117" s="8">
        <f>+RA_PEN!AP117+MA_PEN!AP117+CI_PEN!AP117</f>
        <v>0</v>
      </c>
      <c r="AQ117" s="8">
        <f>+RA_PEN!AQ117+MA_PEN!AQ117+CI_PEN!AQ117</f>
        <v>0</v>
      </c>
      <c r="AR117" s="8">
        <f>+RA_PEN!AR117+MA_PEN!AR117+CI_PEN!AR117</f>
        <v>0</v>
      </c>
      <c r="AS117" s="8">
        <f>+RA_PEN!AS117+MA_PEN!AS117+CI_PEN!AS117</f>
        <v>0</v>
      </c>
      <c r="AT117" s="8">
        <f>+RA_PEN!AT117+MA_PEN!AT117+CI_PEN!AT117</f>
        <v>0</v>
      </c>
      <c r="AU117" s="8">
        <f>+RA_PEN!AU117+MA_PEN!AU117+CI_PEN!AU117</f>
        <v>0</v>
      </c>
      <c r="AV117" s="8">
        <f>+RA_PEN!AV117+MA_PEN!AV117+CI_PEN!AV117</f>
        <v>0</v>
      </c>
      <c r="AW117" s="8">
        <f>+RA_PEN!AW117+MA_PEN!AW117+CI_PEN!AW117</f>
        <v>0</v>
      </c>
      <c r="AX117" s="8">
        <f>+RA_PEN!AX117+MA_PEN!AX117+CI_PEN!AX117</f>
        <v>0</v>
      </c>
      <c r="AY117" s="8">
        <f>+RA_PEN!AY117+MA_PEN!AY117+CI_PEN!AY117</f>
        <v>0</v>
      </c>
      <c r="AZ117" s="8">
        <f>+RA_PEN!AZ117+MA_PEN!AZ117+CI_PEN!AZ117</f>
        <v>0</v>
      </c>
      <c r="BA117" s="8">
        <f>+RA_PEN!BA117+MA_PEN!BA117+CI_PEN!BA117</f>
        <v>0</v>
      </c>
      <c r="BB117" s="8">
        <f>+RA_PEN!BB117+MA_PEN!BB117+CI_PEN!BB117</f>
        <v>0</v>
      </c>
      <c r="BC117" s="8">
        <f>+RA_PEN!BC117+MA_PEN!BC117+CI_PEN!BC117</f>
        <v>0</v>
      </c>
      <c r="BD117" s="8">
        <f>+RA_PEN!BD117+MA_PEN!BD117+CI_PEN!BD117</f>
        <v>0</v>
      </c>
      <c r="BE117" s="8">
        <f>+RA_PEN!BE117+MA_PEN!BE117+CI_PEN!BE117</f>
        <v>0</v>
      </c>
      <c r="BF117" s="8">
        <f>+RA_PEN!BF117+MA_PEN!BF117+CI_PEN!BF117</f>
        <v>0</v>
      </c>
      <c r="BG117" s="8">
        <f>+RA_PEN!BG117+MA_PEN!BG117+CI_PEN!BG117</f>
        <v>0</v>
      </c>
      <c r="BH117" s="8">
        <f>+RA_PEN!BH117+MA_PEN!BH117+CI_PEN!BH117</f>
        <v>0</v>
      </c>
      <c r="BI117" s="8">
        <f>+RA_PEN!BI117+MA_PEN!BI117+CI_PEN!BI117</f>
        <v>0</v>
      </c>
      <c r="BJ117" s="8">
        <f>+RA_PEN!BJ117+MA_PEN!BJ117+CI_PEN!BJ117</f>
        <v>0</v>
      </c>
      <c r="BK117" s="8">
        <f>+RA_PEN!BK117+MA_PEN!BK117+CI_PEN!BK117</f>
        <v>0</v>
      </c>
      <c r="BO117" s="23">
        <f t="shared" si="72"/>
        <v>0</v>
      </c>
      <c r="BP117" s="23">
        <f t="shared" si="72"/>
        <v>0</v>
      </c>
      <c r="BQ117" s="23">
        <f t="shared" si="72"/>
        <v>0</v>
      </c>
      <c r="BR117" s="23">
        <f t="shared" si="72"/>
        <v>0</v>
      </c>
      <c r="BS117" s="23">
        <f t="shared" si="72"/>
        <v>0</v>
      </c>
      <c r="BT117" s="23">
        <f t="shared" si="72"/>
        <v>0</v>
      </c>
    </row>
    <row r="118" spans="1:72" hidden="1" outlineLevel="1" x14ac:dyDescent="0.25">
      <c r="A118" s="11" t="s">
        <v>16</v>
      </c>
      <c r="C118" s="51"/>
      <c r="D118" s="53">
        <f>SUM(D116:D117)</f>
        <v>0</v>
      </c>
      <c r="E118" s="53">
        <f t="shared" ref="E118:BK118" si="75">SUM(E116:E117)</f>
        <v>0</v>
      </c>
      <c r="F118" s="53">
        <f t="shared" si="75"/>
        <v>0</v>
      </c>
      <c r="G118" s="53">
        <f t="shared" si="75"/>
        <v>0</v>
      </c>
      <c r="H118" s="53">
        <f t="shared" si="75"/>
        <v>0</v>
      </c>
      <c r="I118" s="53">
        <f t="shared" si="75"/>
        <v>0</v>
      </c>
      <c r="J118" s="53">
        <f t="shared" si="75"/>
        <v>0</v>
      </c>
      <c r="K118" s="53">
        <f t="shared" si="75"/>
        <v>0</v>
      </c>
      <c r="L118" s="53">
        <f t="shared" si="75"/>
        <v>0</v>
      </c>
      <c r="M118" s="53">
        <f t="shared" si="75"/>
        <v>0</v>
      </c>
      <c r="N118" s="53">
        <f t="shared" si="75"/>
        <v>0</v>
      </c>
      <c r="O118" s="53">
        <f t="shared" si="75"/>
        <v>0</v>
      </c>
      <c r="P118" s="53">
        <f t="shared" si="75"/>
        <v>0</v>
      </c>
      <c r="Q118" s="53">
        <f t="shared" si="75"/>
        <v>0</v>
      </c>
      <c r="R118" s="53">
        <f t="shared" si="75"/>
        <v>0</v>
      </c>
      <c r="S118" s="53">
        <f t="shared" si="75"/>
        <v>0</v>
      </c>
      <c r="T118" s="53">
        <f t="shared" si="75"/>
        <v>0</v>
      </c>
      <c r="U118" s="53">
        <f t="shared" si="75"/>
        <v>0</v>
      </c>
      <c r="V118" s="53">
        <f t="shared" si="75"/>
        <v>0</v>
      </c>
      <c r="W118" s="53">
        <f t="shared" si="75"/>
        <v>0</v>
      </c>
      <c r="X118" s="53">
        <f t="shared" si="75"/>
        <v>0</v>
      </c>
      <c r="Y118" s="53">
        <f t="shared" si="75"/>
        <v>0</v>
      </c>
      <c r="Z118" s="53">
        <f t="shared" si="75"/>
        <v>0</v>
      </c>
      <c r="AA118" s="53">
        <f t="shared" si="75"/>
        <v>0</v>
      </c>
      <c r="AB118" s="53">
        <f t="shared" si="75"/>
        <v>0</v>
      </c>
      <c r="AC118" s="53">
        <f t="shared" si="75"/>
        <v>0</v>
      </c>
      <c r="AD118" s="53">
        <f t="shared" si="75"/>
        <v>0</v>
      </c>
      <c r="AE118" s="53">
        <f t="shared" si="75"/>
        <v>0</v>
      </c>
      <c r="AF118" s="53">
        <f t="shared" si="75"/>
        <v>0</v>
      </c>
      <c r="AG118" s="53">
        <f t="shared" si="75"/>
        <v>0</v>
      </c>
      <c r="AH118" s="53">
        <f t="shared" si="75"/>
        <v>0</v>
      </c>
      <c r="AI118" s="53">
        <f t="shared" si="75"/>
        <v>0</v>
      </c>
      <c r="AJ118" s="53">
        <f t="shared" si="75"/>
        <v>0</v>
      </c>
      <c r="AK118" s="53">
        <f t="shared" si="75"/>
        <v>0</v>
      </c>
      <c r="AL118" s="53">
        <f t="shared" si="75"/>
        <v>0</v>
      </c>
      <c r="AM118" s="53">
        <f t="shared" si="75"/>
        <v>0</v>
      </c>
      <c r="AN118" s="53">
        <f t="shared" si="75"/>
        <v>0</v>
      </c>
      <c r="AO118" s="53">
        <f t="shared" si="75"/>
        <v>0</v>
      </c>
      <c r="AP118" s="53">
        <f t="shared" si="75"/>
        <v>0</v>
      </c>
      <c r="AQ118" s="53">
        <f t="shared" si="75"/>
        <v>0</v>
      </c>
      <c r="AR118" s="53">
        <f t="shared" si="75"/>
        <v>0</v>
      </c>
      <c r="AS118" s="53">
        <f t="shared" si="75"/>
        <v>0</v>
      </c>
      <c r="AT118" s="53">
        <f t="shared" si="75"/>
        <v>0</v>
      </c>
      <c r="AU118" s="53">
        <f t="shared" si="75"/>
        <v>0</v>
      </c>
      <c r="AV118" s="53">
        <f t="shared" si="75"/>
        <v>0</v>
      </c>
      <c r="AW118" s="53">
        <f t="shared" si="75"/>
        <v>0</v>
      </c>
      <c r="AX118" s="53">
        <f t="shared" si="75"/>
        <v>0</v>
      </c>
      <c r="AY118" s="53">
        <f t="shared" si="75"/>
        <v>0</v>
      </c>
      <c r="AZ118" s="53">
        <f t="shared" si="75"/>
        <v>0</v>
      </c>
      <c r="BA118" s="53">
        <f t="shared" si="75"/>
        <v>0</v>
      </c>
      <c r="BB118" s="53">
        <f t="shared" si="75"/>
        <v>0</v>
      </c>
      <c r="BC118" s="53">
        <f t="shared" si="75"/>
        <v>0</v>
      </c>
      <c r="BD118" s="53">
        <f t="shared" si="75"/>
        <v>0</v>
      </c>
      <c r="BE118" s="53">
        <f t="shared" si="75"/>
        <v>0</v>
      </c>
      <c r="BF118" s="53">
        <f t="shared" si="75"/>
        <v>0</v>
      </c>
      <c r="BG118" s="53">
        <f t="shared" si="75"/>
        <v>0</v>
      </c>
      <c r="BH118" s="53">
        <f t="shared" si="75"/>
        <v>0</v>
      </c>
      <c r="BI118" s="53">
        <f t="shared" si="75"/>
        <v>0</v>
      </c>
      <c r="BJ118" s="53">
        <f t="shared" si="75"/>
        <v>0</v>
      </c>
      <c r="BK118" s="53">
        <f t="shared" si="75"/>
        <v>0</v>
      </c>
      <c r="BO118" s="53">
        <f t="shared" ref="BO118:BT118" si="76">SUM(BO116:BO117)</f>
        <v>0</v>
      </c>
      <c r="BP118" s="53">
        <f t="shared" si="76"/>
        <v>0</v>
      </c>
      <c r="BQ118" s="53">
        <f t="shared" si="76"/>
        <v>0</v>
      </c>
      <c r="BR118" s="53">
        <f t="shared" si="76"/>
        <v>0</v>
      </c>
      <c r="BS118" s="53">
        <f t="shared" si="76"/>
        <v>0</v>
      </c>
      <c r="BT118" s="53">
        <f t="shared" si="76"/>
        <v>0</v>
      </c>
    </row>
    <row r="119" spans="1:72" collapsed="1" x14ac:dyDescent="0.25">
      <c r="C119" s="3" t="s">
        <v>18</v>
      </c>
      <c r="D119" s="10">
        <f>SUM(D111,D112:D115,D118)</f>
        <v>0</v>
      </c>
      <c r="E119" s="10">
        <f t="shared" ref="E119:BK119" si="77">SUM(E111,E112:E115,E118)</f>
        <v>0</v>
      </c>
      <c r="F119" s="10">
        <f t="shared" si="77"/>
        <v>0</v>
      </c>
      <c r="G119" s="10">
        <f t="shared" si="77"/>
        <v>0</v>
      </c>
      <c r="H119" s="10">
        <f t="shared" si="77"/>
        <v>0</v>
      </c>
      <c r="I119" s="10">
        <f t="shared" si="77"/>
        <v>0</v>
      </c>
      <c r="J119" s="10">
        <f t="shared" si="77"/>
        <v>0</v>
      </c>
      <c r="K119" s="10">
        <f t="shared" si="77"/>
        <v>0</v>
      </c>
      <c r="L119" s="10">
        <f t="shared" si="77"/>
        <v>0</v>
      </c>
      <c r="M119" s="10">
        <f t="shared" si="77"/>
        <v>0</v>
      </c>
      <c r="N119" s="10">
        <f t="shared" si="77"/>
        <v>0</v>
      </c>
      <c r="O119" s="10">
        <f t="shared" si="77"/>
        <v>0</v>
      </c>
      <c r="P119" s="10">
        <f t="shared" si="77"/>
        <v>0</v>
      </c>
      <c r="Q119" s="10">
        <f t="shared" si="77"/>
        <v>0</v>
      </c>
      <c r="R119" s="10">
        <f t="shared" si="77"/>
        <v>0</v>
      </c>
      <c r="S119" s="10">
        <f t="shared" si="77"/>
        <v>0</v>
      </c>
      <c r="T119" s="10">
        <f t="shared" si="77"/>
        <v>0</v>
      </c>
      <c r="U119" s="10">
        <f t="shared" si="77"/>
        <v>0</v>
      </c>
      <c r="V119" s="10">
        <f t="shared" si="77"/>
        <v>0</v>
      </c>
      <c r="W119" s="10">
        <f t="shared" si="77"/>
        <v>0</v>
      </c>
      <c r="X119" s="10">
        <f t="shared" si="77"/>
        <v>0</v>
      </c>
      <c r="Y119" s="10">
        <f t="shared" si="77"/>
        <v>0</v>
      </c>
      <c r="Z119" s="10">
        <f t="shared" si="77"/>
        <v>0</v>
      </c>
      <c r="AA119" s="10">
        <f t="shared" si="77"/>
        <v>0</v>
      </c>
      <c r="AB119" s="10">
        <f t="shared" si="77"/>
        <v>0</v>
      </c>
      <c r="AC119" s="10">
        <f t="shared" si="77"/>
        <v>0</v>
      </c>
      <c r="AD119" s="10">
        <f t="shared" si="77"/>
        <v>0</v>
      </c>
      <c r="AE119" s="10">
        <f t="shared" si="77"/>
        <v>0</v>
      </c>
      <c r="AF119" s="10">
        <f t="shared" si="77"/>
        <v>0</v>
      </c>
      <c r="AG119" s="10">
        <f t="shared" si="77"/>
        <v>0</v>
      </c>
      <c r="AH119" s="10">
        <f t="shared" si="77"/>
        <v>0</v>
      </c>
      <c r="AI119" s="10">
        <f t="shared" si="77"/>
        <v>0</v>
      </c>
      <c r="AJ119" s="10">
        <f t="shared" si="77"/>
        <v>0</v>
      </c>
      <c r="AK119" s="10">
        <f t="shared" si="77"/>
        <v>0</v>
      </c>
      <c r="AL119" s="10">
        <f t="shared" si="77"/>
        <v>0</v>
      </c>
      <c r="AM119" s="10">
        <f t="shared" si="77"/>
        <v>0</v>
      </c>
      <c r="AN119" s="10">
        <f t="shared" si="77"/>
        <v>0</v>
      </c>
      <c r="AO119" s="10">
        <f t="shared" si="77"/>
        <v>0</v>
      </c>
      <c r="AP119" s="10">
        <f t="shared" si="77"/>
        <v>0</v>
      </c>
      <c r="AQ119" s="10">
        <f t="shared" si="77"/>
        <v>0</v>
      </c>
      <c r="AR119" s="10">
        <f t="shared" si="77"/>
        <v>0</v>
      </c>
      <c r="AS119" s="10">
        <f t="shared" si="77"/>
        <v>0</v>
      </c>
      <c r="AT119" s="10">
        <f t="shared" si="77"/>
        <v>0</v>
      </c>
      <c r="AU119" s="10">
        <f t="shared" si="77"/>
        <v>0</v>
      </c>
      <c r="AV119" s="10">
        <f t="shared" si="77"/>
        <v>0</v>
      </c>
      <c r="AW119" s="10">
        <f t="shared" si="77"/>
        <v>0</v>
      </c>
      <c r="AX119" s="10">
        <f t="shared" si="77"/>
        <v>0</v>
      </c>
      <c r="AY119" s="10">
        <f t="shared" si="77"/>
        <v>0</v>
      </c>
      <c r="AZ119" s="10">
        <f t="shared" si="77"/>
        <v>6076.8612324000005</v>
      </c>
      <c r="BA119" s="10">
        <f t="shared" si="77"/>
        <v>5358.5724519999994</v>
      </c>
      <c r="BB119" s="10">
        <f t="shared" si="77"/>
        <v>5984.1951222999996</v>
      </c>
      <c r="BC119" s="10">
        <f t="shared" si="77"/>
        <v>6002.3652228999999</v>
      </c>
      <c r="BD119" s="10">
        <f t="shared" si="77"/>
        <v>5944.9219192999999</v>
      </c>
      <c r="BE119" s="10">
        <f t="shared" si="77"/>
        <v>5593.3081534000003</v>
      </c>
      <c r="BF119" s="10">
        <f t="shared" si="77"/>
        <v>6630.0429920000006</v>
      </c>
      <c r="BG119" s="10">
        <f t="shared" si="77"/>
        <v>6160.4549213</v>
      </c>
      <c r="BH119" s="10">
        <f t="shared" si="77"/>
        <v>5581.3258636999999</v>
      </c>
      <c r="BI119" s="10">
        <f t="shared" si="77"/>
        <v>5692.8790789999994</v>
      </c>
      <c r="BJ119" s="10">
        <f t="shared" si="77"/>
        <v>5469.7035990999993</v>
      </c>
      <c r="BK119" s="10">
        <f t="shared" si="77"/>
        <v>7015.5503360000002</v>
      </c>
      <c r="BO119" s="10">
        <f t="shared" ref="BO119:BT119" si="78">SUM(BO111,BO112:BO115,BO118)</f>
        <v>0</v>
      </c>
      <c r="BP119" s="10">
        <f t="shared" si="78"/>
        <v>29366.915948899998</v>
      </c>
      <c r="BQ119" s="10">
        <f t="shared" si="78"/>
        <v>0</v>
      </c>
      <c r="BR119" s="10">
        <f t="shared" si="78"/>
        <v>0</v>
      </c>
      <c r="BS119" s="10">
        <f t="shared" si="78"/>
        <v>0</v>
      </c>
      <c r="BT119" s="10">
        <f t="shared" si="78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+RA_PEN!D122+MA_PEN!D122+CI_PEN!D122</f>
        <v>0</v>
      </c>
      <c r="E122" s="8">
        <f>+RA_PEN!E122+MA_PEN!E122+CI_PEN!E122</f>
        <v>0</v>
      </c>
      <c r="F122" s="8">
        <f>+RA_PEN!F122+MA_PEN!F122+CI_PEN!F122</f>
        <v>0</v>
      </c>
      <c r="G122" s="8">
        <f>+RA_PEN!G122+MA_PEN!G122+CI_PEN!G122</f>
        <v>0</v>
      </c>
      <c r="H122" s="8">
        <f>+RA_PEN!H122+MA_PEN!H122+CI_PEN!H122</f>
        <v>0</v>
      </c>
      <c r="I122" s="8">
        <f>+RA_PEN!I122+MA_PEN!I122+CI_PEN!I122</f>
        <v>0</v>
      </c>
      <c r="J122" s="8">
        <f>+RA_PEN!J122+MA_PEN!J122+CI_PEN!J122</f>
        <v>0</v>
      </c>
      <c r="K122" s="8">
        <f>+RA_PEN!K122+MA_PEN!K122+CI_PEN!K122</f>
        <v>0</v>
      </c>
      <c r="L122" s="8">
        <f>+RA_PEN!L122+MA_PEN!L122+CI_PEN!L122</f>
        <v>0</v>
      </c>
      <c r="M122" s="8">
        <f>+RA_PEN!M122+MA_PEN!M122+CI_PEN!M122</f>
        <v>0</v>
      </c>
      <c r="N122" s="8">
        <f>+RA_PEN!N122+MA_PEN!N122+CI_PEN!N122</f>
        <v>0</v>
      </c>
      <c r="O122" s="8">
        <f>+RA_PEN!O122+MA_PEN!O122+CI_PEN!O122</f>
        <v>0</v>
      </c>
      <c r="P122" s="8">
        <f>+RA_PEN!P122+MA_PEN!P122+CI_PEN!P122</f>
        <v>0</v>
      </c>
      <c r="Q122" s="8">
        <f>+RA_PEN!Q122+MA_PEN!Q122+CI_PEN!Q122</f>
        <v>0</v>
      </c>
      <c r="R122" s="8">
        <f>+RA_PEN!R122+MA_PEN!R122+CI_PEN!R122</f>
        <v>0</v>
      </c>
      <c r="S122" s="8">
        <f>+RA_PEN!S122+MA_PEN!S122+CI_PEN!S122</f>
        <v>0</v>
      </c>
      <c r="T122" s="8">
        <f>+RA_PEN!T122+MA_PEN!T122+CI_PEN!T122</f>
        <v>0</v>
      </c>
      <c r="U122" s="8">
        <f>+RA_PEN!U122+MA_PEN!U122+CI_PEN!U122</f>
        <v>0</v>
      </c>
      <c r="V122" s="8">
        <f>+RA_PEN!V122+MA_PEN!V122+CI_PEN!V122</f>
        <v>0</v>
      </c>
      <c r="W122" s="8">
        <f>+RA_PEN!W122+MA_PEN!W122+CI_PEN!W122</f>
        <v>0</v>
      </c>
      <c r="X122" s="8">
        <f>+RA_PEN!X122+MA_PEN!X122+CI_PEN!X122</f>
        <v>0</v>
      </c>
      <c r="Y122" s="8">
        <f>+RA_PEN!Y122+MA_PEN!Y122+CI_PEN!Y122</f>
        <v>0</v>
      </c>
      <c r="Z122" s="8">
        <f>+RA_PEN!Z122+MA_PEN!Z122+CI_PEN!Z122</f>
        <v>0</v>
      </c>
      <c r="AA122" s="8">
        <f>+RA_PEN!AA122+MA_PEN!AA122+CI_PEN!AA122</f>
        <v>0</v>
      </c>
      <c r="AB122" s="8">
        <f>+RA_PEN!AB122+MA_PEN!AB122+CI_PEN!AB122</f>
        <v>0</v>
      </c>
      <c r="AC122" s="8">
        <f>+RA_PEN!AC122+MA_PEN!AC122+CI_PEN!AC122</f>
        <v>0</v>
      </c>
      <c r="AD122" s="8">
        <f>+RA_PEN!AD122+MA_PEN!AD122+CI_PEN!AD122</f>
        <v>0</v>
      </c>
      <c r="AE122" s="8">
        <f>+RA_PEN!AE122+MA_PEN!AE122+CI_PEN!AE122</f>
        <v>0</v>
      </c>
      <c r="AF122" s="8">
        <f>+RA_PEN!AF122+MA_PEN!AF122+CI_PEN!AF122</f>
        <v>0</v>
      </c>
      <c r="AG122" s="8">
        <f>+RA_PEN!AG122+MA_PEN!AG122+CI_PEN!AG122</f>
        <v>0</v>
      </c>
      <c r="AH122" s="8">
        <f>+RA_PEN!AH122+MA_PEN!AH122+CI_PEN!AH122</f>
        <v>0</v>
      </c>
      <c r="AI122" s="8">
        <f>+RA_PEN!AI122+MA_PEN!AI122+CI_PEN!AI122</f>
        <v>0</v>
      </c>
      <c r="AJ122" s="8">
        <f>+RA_PEN!AJ122+MA_PEN!AJ122+CI_PEN!AJ122</f>
        <v>0</v>
      </c>
      <c r="AK122" s="8">
        <f>+RA_PEN!AK122+MA_PEN!AK122+CI_PEN!AK122</f>
        <v>0</v>
      </c>
      <c r="AL122" s="8">
        <f>+RA_PEN!AL122+MA_PEN!AL122+CI_PEN!AL122</f>
        <v>0</v>
      </c>
      <c r="AM122" s="8">
        <f>+RA_PEN!AM122+MA_PEN!AM122+CI_PEN!AM122</f>
        <v>0</v>
      </c>
      <c r="AN122" s="8">
        <f>+RA_PEN!AN122+MA_PEN!AN122+CI_PEN!AN122</f>
        <v>0</v>
      </c>
      <c r="AO122" s="8">
        <f>+RA_PEN!AO122+MA_PEN!AO122+CI_PEN!AO122</f>
        <v>0</v>
      </c>
      <c r="AP122" s="8">
        <f>+RA_PEN!AP122+MA_PEN!AP122+CI_PEN!AP122</f>
        <v>0</v>
      </c>
      <c r="AQ122" s="8">
        <f>+RA_PEN!AQ122+MA_PEN!AQ122+CI_PEN!AQ122</f>
        <v>0</v>
      </c>
      <c r="AR122" s="8">
        <f>+RA_PEN!AR122+MA_PEN!AR122+CI_PEN!AR122</f>
        <v>0</v>
      </c>
      <c r="AS122" s="8">
        <f>+RA_PEN!AS122+MA_PEN!AS122+CI_PEN!AS122</f>
        <v>0</v>
      </c>
      <c r="AT122" s="8">
        <f>+RA_PEN!AT122+MA_PEN!AT122+CI_PEN!AT122</f>
        <v>0</v>
      </c>
      <c r="AU122" s="8">
        <f>+RA_PEN!AU122+MA_PEN!AU122+CI_PEN!AU122</f>
        <v>0</v>
      </c>
      <c r="AV122" s="8">
        <f>+RA_PEN!AV122+MA_PEN!AV122+CI_PEN!AV122</f>
        <v>0</v>
      </c>
      <c r="AW122" s="8">
        <f>+RA_PEN!AW122+MA_PEN!AW122+CI_PEN!AW122</f>
        <v>0</v>
      </c>
      <c r="AX122" s="8">
        <f>+RA_PEN!AX122+MA_PEN!AX122+CI_PEN!AX122</f>
        <v>0</v>
      </c>
      <c r="AY122" s="8">
        <f>+RA_PEN!AY122+MA_PEN!AY122+CI_PEN!AY122</f>
        <v>0</v>
      </c>
      <c r="AZ122" s="8">
        <f>+RA_PEN!AZ122+MA_PEN!AZ122+CI_PEN!AZ122</f>
        <v>0</v>
      </c>
      <c r="BA122" s="8">
        <f>+RA_PEN!BA122+MA_PEN!BA122+CI_PEN!BA122</f>
        <v>0</v>
      </c>
      <c r="BB122" s="8">
        <f>+RA_PEN!BB122+MA_PEN!BB122+CI_PEN!BB122</f>
        <v>0</v>
      </c>
      <c r="BC122" s="8">
        <f>+RA_PEN!BC122+MA_PEN!BC122+CI_PEN!BC122</f>
        <v>0</v>
      </c>
      <c r="BD122" s="8">
        <f>+RA_PEN!BD122+MA_PEN!BD122+CI_PEN!BD122</f>
        <v>0</v>
      </c>
      <c r="BE122" s="8">
        <f>+RA_PEN!BE122+MA_PEN!BE122+CI_PEN!BE122</f>
        <v>0</v>
      </c>
      <c r="BF122" s="8">
        <f>+RA_PEN!BF122+MA_PEN!BF122+CI_PEN!BF122</f>
        <v>0</v>
      </c>
      <c r="BG122" s="8">
        <f>+RA_PEN!BG122+MA_PEN!BG122+CI_PEN!BG122</f>
        <v>0</v>
      </c>
      <c r="BH122" s="8">
        <f>+RA_PEN!BH122+MA_PEN!BH122+CI_PEN!BH122</f>
        <v>0</v>
      </c>
      <c r="BI122" s="8">
        <f>+RA_PEN!BI122+MA_PEN!BI122+CI_PEN!BI122</f>
        <v>0</v>
      </c>
      <c r="BJ122" s="8">
        <f>+RA_PEN!BJ122+MA_PEN!BJ122+CI_PEN!BJ122</f>
        <v>0</v>
      </c>
      <c r="BK122" s="8">
        <f>+RA_PEN!BK122+MA_PEN!BK122+CI_PEN!BK122</f>
        <v>0</v>
      </c>
      <c r="BO122" s="23">
        <f t="shared" ref="BO122:BT136" si="79">SUMIFS($D122:$BM122,$D$6:$BM$6,"&gt;="&amp;BO$2,$D$6:$BM$6,"&lt;="&amp;BO$6,$D$5:$BM$5,BO$5)</f>
        <v>0</v>
      </c>
      <c r="BP122" s="23">
        <f t="shared" si="79"/>
        <v>0</v>
      </c>
      <c r="BQ122" s="23">
        <f t="shared" si="79"/>
        <v>0</v>
      </c>
      <c r="BR122" s="23">
        <f t="shared" si="79"/>
        <v>0</v>
      </c>
      <c r="BS122" s="23">
        <f t="shared" si="79"/>
        <v>0</v>
      </c>
      <c r="BT122" s="23">
        <f t="shared" si="79"/>
        <v>0</v>
      </c>
    </row>
    <row r="123" spans="1:72" hidden="1" outlineLevel="2" x14ac:dyDescent="0.25">
      <c r="A123" s="11" t="s">
        <v>11</v>
      </c>
      <c r="C123" s="2"/>
      <c r="D123" s="8">
        <f>+RA_PEN!D123+MA_PEN!D123+CI_PEN!D123</f>
        <v>0</v>
      </c>
      <c r="E123" s="8">
        <f>+RA_PEN!E123+MA_PEN!E123+CI_PEN!E123</f>
        <v>0</v>
      </c>
      <c r="F123" s="8">
        <f>+RA_PEN!F123+MA_PEN!F123+CI_PEN!F123</f>
        <v>0</v>
      </c>
      <c r="G123" s="8">
        <f>+RA_PEN!G123+MA_PEN!G123+CI_PEN!G123</f>
        <v>0</v>
      </c>
      <c r="H123" s="8">
        <f>+RA_PEN!H123+MA_PEN!H123+CI_PEN!H123</f>
        <v>0</v>
      </c>
      <c r="I123" s="8">
        <f>+RA_PEN!I123+MA_PEN!I123+CI_PEN!I123</f>
        <v>0</v>
      </c>
      <c r="J123" s="8">
        <f>+RA_PEN!J123+MA_PEN!J123+CI_PEN!J123</f>
        <v>0</v>
      </c>
      <c r="K123" s="8">
        <f>+RA_PEN!K123+MA_PEN!K123+CI_PEN!K123</f>
        <v>0</v>
      </c>
      <c r="L123" s="8">
        <f>+RA_PEN!L123+MA_PEN!L123+CI_PEN!L123</f>
        <v>0</v>
      </c>
      <c r="M123" s="8">
        <f>+RA_PEN!M123+MA_PEN!M123+CI_PEN!M123</f>
        <v>0</v>
      </c>
      <c r="N123" s="8">
        <f>+RA_PEN!N123+MA_PEN!N123+CI_PEN!N123</f>
        <v>0</v>
      </c>
      <c r="O123" s="8">
        <f>+RA_PEN!O123+MA_PEN!O123+CI_PEN!O123</f>
        <v>0</v>
      </c>
      <c r="P123" s="8">
        <f>+RA_PEN!P123+MA_PEN!P123+CI_PEN!P123</f>
        <v>0</v>
      </c>
      <c r="Q123" s="8">
        <f>+RA_PEN!Q123+MA_PEN!Q123+CI_PEN!Q123</f>
        <v>0</v>
      </c>
      <c r="R123" s="8">
        <f>+RA_PEN!R123+MA_PEN!R123+CI_PEN!R123</f>
        <v>0</v>
      </c>
      <c r="S123" s="8">
        <f>+RA_PEN!S123+MA_PEN!S123+CI_PEN!S123</f>
        <v>0</v>
      </c>
      <c r="T123" s="8">
        <f>+RA_PEN!T123+MA_PEN!T123+CI_PEN!T123</f>
        <v>0</v>
      </c>
      <c r="U123" s="8">
        <f>+RA_PEN!U123+MA_PEN!U123+CI_PEN!U123</f>
        <v>0</v>
      </c>
      <c r="V123" s="8">
        <f>+RA_PEN!V123+MA_PEN!V123+CI_PEN!V123</f>
        <v>0</v>
      </c>
      <c r="W123" s="8">
        <f>+RA_PEN!W123+MA_PEN!W123+CI_PEN!W123</f>
        <v>0</v>
      </c>
      <c r="X123" s="8">
        <f>+RA_PEN!X123+MA_PEN!X123+CI_PEN!X123</f>
        <v>0</v>
      </c>
      <c r="Y123" s="8">
        <f>+RA_PEN!Y123+MA_PEN!Y123+CI_PEN!Y123</f>
        <v>0</v>
      </c>
      <c r="Z123" s="8">
        <f>+RA_PEN!Z123+MA_PEN!Z123+CI_PEN!Z123</f>
        <v>0</v>
      </c>
      <c r="AA123" s="8">
        <f>+RA_PEN!AA123+MA_PEN!AA123+CI_PEN!AA123</f>
        <v>0</v>
      </c>
      <c r="AB123" s="8">
        <f>+RA_PEN!AB123+MA_PEN!AB123+CI_PEN!AB123</f>
        <v>0</v>
      </c>
      <c r="AC123" s="8">
        <f>+RA_PEN!AC123+MA_PEN!AC123+CI_PEN!AC123</f>
        <v>0</v>
      </c>
      <c r="AD123" s="8">
        <f>+RA_PEN!AD123+MA_PEN!AD123+CI_PEN!AD123</f>
        <v>0</v>
      </c>
      <c r="AE123" s="8">
        <f>+RA_PEN!AE123+MA_PEN!AE123+CI_PEN!AE123</f>
        <v>0</v>
      </c>
      <c r="AF123" s="8">
        <f>+RA_PEN!AF123+MA_PEN!AF123+CI_PEN!AF123</f>
        <v>0</v>
      </c>
      <c r="AG123" s="8">
        <f>+RA_PEN!AG123+MA_PEN!AG123+CI_PEN!AG123</f>
        <v>0</v>
      </c>
      <c r="AH123" s="8">
        <f>+RA_PEN!AH123+MA_PEN!AH123+CI_PEN!AH123</f>
        <v>0</v>
      </c>
      <c r="AI123" s="8">
        <f>+RA_PEN!AI123+MA_PEN!AI123+CI_PEN!AI123</f>
        <v>0</v>
      </c>
      <c r="AJ123" s="8">
        <f>+RA_PEN!AJ123+MA_PEN!AJ123+CI_PEN!AJ123</f>
        <v>0</v>
      </c>
      <c r="AK123" s="8">
        <f>+RA_PEN!AK123+MA_PEN!AK123+CI_PEN!AK123</f>
        <v>0</v>
      </c>
      <c r="AL123" s="8">
        <f>+RA_PEN!AL123+MA_PEN!AL123+CI_PEN!AL123</f>
        <v>0</v>
      </c>
      <c r="AM123" s="8">
        <f>+RA_PEN!AM123+MA_PEN!AM123+CI_PEN!AM123</f>
        <v>0</v>
      </c>
      <c r="AN123" s="8">
        <f>+RA_PEN!AN123+MA_PEN!AN123+CI_PEN!AN123</f>
        <v>0</v>
      </c>
      <c r="AO123" s="8">
        <f>+RA_PEN!AO123+MA_PEN!AO123+CI_PEN!AO123</f>
        <v>0</v>
      </c>
      <c r="AP123" s="8">
        <f>+RA_PEN!AP123+MA_PEN!AP123+CI_PEN!AP123</f>
        <v>0</v>
      </c>
      <c r="AQ123" s="8">
        <f>+RA_PEN!AQ123+MA_PEN!AQ123+CI_PEN!AQ123</f>
        <v>0</v>
      </c>
      <c r="AR123" s="8">
        <f>+RA_PEN!AR123+MA_PEN!AR123+CI_PEN!AR123</f>
        <v>0</v>
      </c>
      <c r="AS123" s="8">
        <f>+RA_PEN!AS123+MA_PEN!AS123+CI_PEN!AS123</f>
        <v>0</v>
      </c>
      <c r="AT123" s="8">
        <f>+RA_PEN!AT123+MA_PEN!AT123+CI_PEN!AT123</f>
        <v>0</v>
      </c>
      <c r="AU123" s="8">
        <f>+RA_PEN!AU123+MA_PEN!AU123+CI_PEN!AU123</f>
        <v>0</v>
      </c>
      <c r="AV123" s="8">
        <f>+RA_PEN!AV123+MA_PEN!AV123+CI_PEN!AV123</f>
        <v>0</v>
      </c>
      <c r="AW123" s="8">
        <f>+RA_PEN!AW123+MA_PEN!AW123+CI_PEN!AW123</f>
        <v>0</v>
      </c>
      <c r="AX123" s="8">
        <f>+RA_PEN!AX123+MA_PEN!AX123+CI_PEN!AX123</f>
        <v>0</v>
      </c>
      <c r="AY123" s="8">
        <f>+RA_PEN!AY123+MA_PEN!AY123+CI_PEN!AY123</f>
        <v>0</v>
      </c>
      <c r="AZ123" s="8">
        <f>+RA_PEN!AZ123+MA_PEN!AZ123+CI_PEN!AZ123</f>
        <v>0</v>
      </c>
      <c r="BA123" s="8">
        <f>+RA_PEN!BA123+MA_PEN!BA123+CI_PEN!BA123</f>
        <v>0</v>
      </c>
      <c r="BB123" s="8">
        <f>+RA_PEN!BB123+MA_PEN!BB123+CI_PEN!BB123</f>
        <v>0</v>
      </c>
      <c r="BC123" s="8">
        <f>+RA_PEN!BC123+MA_PEN!BC123+CI_PEN!BC123</f>
        <v>0</v>
      </c>
      <c r="BD123" s="8">
        <f>+RA_PEN!BD123+MA_PEN!BD123+CI_PEN!BD123</f>
        <v>0</v>
      </c>
      <c r="BE123" s="8">
        <f>+RA_PEN!BE123+MA_PEN!BE123+CI_PEN!BE123</f>
        <v>0</v>
      </c>
      <c r="BF123" s="8">
        <f>+RA_PEN!BF123+MA_PEN!BF123+CI_PEN!BF123</f>
        <v>0</v>
      </c>
      <c r="BG123" s="8">
        <f>+RA_PEN!BG123+MA_PEN!BG123+CI_PEN!BG123</f>
        <v>0</v>
      </c>
      <c r="BH123" s="8">
        <f>+RA_PEN!BH123+MA_PEN!BH123+CI_PEN!BH123</f>
        <v>0</v>
      </c>
      <c r="BI123" s="8">
        <f>+RA_PEN!BI123+MA_PEN!BI123+CI_PEN!BI123</f>
        <v>0</v>
      </c>
      <c r="BJ123" s="8">
        <f>+RA_PEN!BJ123+MA_PEN!BJ123+CI_PEN!BJ123</f>
        <v>0</v>
      </c>
      <c r="BK123" s="8">
        <f>+RA_PEN!BK123+MA_PEN!BK123+CI_PEN!BK123</f>
        <v>0</v>
      </c>
      <c r="BO123" s="23">
        <f t="shared" si="79"/>
        <v>0</v>
      </c>
      <c r="BP123" s="23">
        <f t="shared" si="79"/>
        <v>0</v>
      </c>
      <c r="BQ123" s="23">
        <f t="shared" si="79"/>
        <v>0</v>
      </c>
      <c r="BR123" s="23">
        <f t="shared" si="79"/>
        <v>0</v>
      </c>
      <c r="BS123" s="23">
        <f t="shared" si="79"/>
        <v>0</v>
      </c>
      <c r="BT123" s="23">
        <f t="shared" si="79"/>
        <v>0</v>
      </c>
    </row>
    <row r="124" spans="1:72" hidden="1" outlineLevel="2" x14ac:dyDescent="0.25">
      <c r="A124" s="11" t="s">
        <v>11</v>
      </c>
      <c r="C124" s="2"/>
      <c r="D124" s="8">
        <f>+RA_PEN!D124+MA_PEN!D124+CI_PEN!D124</f>
        <v>0</v>
      </c>
      <c r="E124" s="8">
        <f>+RA_PEN!E124+MA_PEN!E124+CI_PEN!E124</f>
        <v>0</v>
      </c>
      <c r="F124" s="8">
        <f>+RA_PEN!F124+MA_PEN!F124+CI_PEN!F124</f>
        <v>0</v>
      </c>
      <c r="G124" s="8">
        <f>+RA_PEN!G124+MA_PEN!G124+CI_PEN!G124</f>
        <v>0</v>
      </c>
      <c r="H124" s="8">
        <f>+RA_PEN!H124+MA_PEN!H124+CI_PEN!H124</f>
        <v>0</v>
      </c>
      <c r="I124" s="8">
        <f>+RA_PEN!I124+MA_PEN!I124+CI_PEN!I124</f>
        <v>0</v>
      </c>
      <c r="J124" s="8">
        <f>+RA_PEN!J124+MA_PEN!J124+CI_PEN!J124</f>
        <v>0</v>
      </c>
      <c r="K124" s="8">
        <f>+RA_PEN!K124+MA_PEN!K124+CI_PEN!K124</f>
        <v>0</v>
      </c>
      <c r="L124" s="8">
        <f>+RA_PEN!L124+MA_PEN!L124+CI_PEN!L124</f>
        <v>0</v>
      </c>
      <c r="M124" s="8">
        <f>+RA_PEN!M124+MA_PEN!M124+CI_PEN!M124</f>
        <v>0</v>
      </c>
      <c r="N124" s="8">
        <f>+RA_PEN!N124+MA_PEN!N124+CI_PEN!N124</f>
        <v>0</v>
      </c>
      <c r="O124" s="8">
        <f>+RA_PEN!O124+MA_PEN!O124+CI_PEN!O124</f>
        <v>0</v>
      </c>
      <c r="P124" s="8">
        <f>+RA_PEN!P124+MA_PEN!P124+CI_PEN!P124</f>
        <v>0</v>
      </c>
      <c r="Q124" s="8">
        <f>+RA_PEN!Q124+MA_PEN!Q124+CI_PEN!Q124</f>
        <v>0</v>
      </c>
      <c r="R124" s="8">
        <f>+RA_PEN!R124+MA_PEN!R124+CI_PEN!R124</f>
        <v>0</v>
      </c>
      <c r="S124" s="8">
        <f>+RA_PEN!S124+MA_PEN!S124+CI_PEN!S124</f>
        <v>0</v>
      </c>
      <c r="T124" s="8">
        <f>+RA_PEN!T124+MA_PEN!T124+CI_PEN!T124</f>
        <v>0</v>
      </c>
      <c r="U124" s="8">
        <f>+RA_PEN!U124+MA_PEN!U124+CI_PEN!U124</f>
        <v>0</v>
      </c>
      <c r="V124" s="8">
        <f>+RA_PEN!V124+MA_PEN!V124+CI_PEN!V124</f>
        <v>0</v>
      </c>
      <c r="W124" s="8">
        <f>+RA_PEN!W124+MA_PEN!W124+CI_PEN!W124</f>
        <v>0</v>
      </c>
      <c r="X124" s="8">
        <f>+RA_PEN!X124+MA_PEN!X124+CI_PEN!X124</f>
        <v>0</v>
      </c>
      <c r="Y124" s="8">
        <f>+RA_PEN!Y124+MA_PEN!Y124+CI_PEN!Y124</f>
        <v>0</v>
      </c>
      <c r="Z124" s="8">
        <f>+RA_PEN!Z124+MA_PEN!Z124+CI_PEN!Z124</f>
        <v>0</v>
      </c>
      <c r="AA124" s="8">
        <f>+RA_PEN!AA124+MA_PEN!AA124+CI_PEN!AA124</f>
        <v>0</v>
      </c>
      <c r="AB124" s="8">
        <f>+RA_PEN!AB124+MA_PEN!AB124+CI_PEN!AB124</f>
        <v>0</v>
      </c>
      <c r="AC124" s="8">
        <f>+RA_PEN!AC124+MA_PEN!AC124+CI_PEN!AC124</f>
        <v>0</v>
      </c>
      <c r="AD124" s="8">
        <f>+RA_PEN!AD124+MA_PEN!AD124+CI_PEN!AD124</f>
        <v>0</v>
      </c>
      <c r="AE124" s="8">
        <f>+RA_PEN!AE124+MA_PEN!AE124+CI_PEN!AE124</f>
        <v>0</v>
      </c>
      <c r="AF124" s="8">
        <f>+RA_PEN!AF124+MA_PEN!AF124+CI_PEN!AF124</f>
        <v>0</v>
      </c>
      <c r="AG124" s="8">
        <f>+RA_PEN!AG124+MA_PEN!AG124+CI_PEN!AG124</f>
        <v>0</v>
      </c>
      <c r="AH124" s="8">
        <f>+RA_PEN!AH124+MA_PEN!AH124+CI_PEN!AH124</f>
        <v>0</v>
      </c>
      <c r="AI124" s="8">
        <f>+RA_PEN!AI124+MA_PEN!AI124+CI_PEN!AI124</f>
        <v>0</v>
      </c>
      <c r="AJ124" s="8">
        <f>+RA_PEN!AJ124+MA_PEN!AJ124+CI_PEN!AJ124</f>
        <v>0</v>
      </c>
      <c r="AK124" s="8">
        <f>+RA_PEN!AK124+MA_PEN!AK124+CI_PEN!AK124</f>
        <v>0</v>
      </c>
      <c r="AL124" s="8">
        <f>+RA_PEN!AL124+MA_PEN!AL124+CI_PEN!AL124</f>
        <v>0</v>
      </c>
      <c r="AM124" s="8">
        <f>+RA_PEN!AM124+MA_PEN!AM124+CI_PEN!AM124</f>
        <v>0</v>
      </c>
      <c r="AN124" s="8">
        <f>+RA_PEN!AN124+MA_PEN!AN124+CI_PEN!AN124</f>
        <v>0</v>
      </c>
      <c r="AO124" s="8">
        <f>+RA_PEN!AO124+MA_PEN!AO124+CI_PEN!AO124</f>
        <v>0</v>
      </c>
      <c r="AP124" s="8">
        <f>+RA_PEN!AP124+MA_PEN!AP124+CI_PEN!AP124</f>
        <v>0</v>
      </c>
      <c r="AQ124" s="8">
        <f>+RA_PEN!AQ124+MA_PEN!AQ124+CI_PEN!AQ124</f>
        <v>0</v>
      </c>
      <c r="AR124" s="8">
        <f>+RA_PEN!AR124+MA_PEN!AR124+CI_PEN!AR124</f>
        <v>0</v>
      </c>
      <c r="AS124" s="8">
        <f>+RA_PEN!AS124+MA_PEN!AS124+CI_PEN!AS124</f>
        <v>0</v>
      </c>
      <c r="AT124" s="8">
        <f>+RA_PEN!AT124+MA_PEN!AT124+CI_PEN!AT124</f>
        <v>0</v>
      </c>
      <c r="AU124" s="8">
        <f>+RA_PEN!AU124+MA_PEN!AU124+CI_PEN!AU124</f>
        <v>0</v>
      </c>
      <c r="AV124" s="8">
        <f>+RA_PEN!AV124+MA_PEN!AV124+CI_PEN!AV124</f>
        <v>0</v>
      </c>
      <c r="AW124" s="8">
        <f>+RA_PEN!AW124+MA_PEN!AW124+CI_PEN!AW124</f>
        <v>0</v>
      </c>
      <c r="AX124" s="8">
        <f>+RA_PEN!AX124+MA_PEN!AX124+CI_PEN!AX124</f>
        <v>0</v>
      </c>
      <c r="AY124" s="8">
        <f>+RA_PEN!AY124+MA_PEN!AY124+CI_PEN!AY124</f>
        <v>0</v>
      </c>
      <c r="AZ124" s="8">
        <f>+RA_PEN!AZ124+MA_PEN!AZ124+CI_PEN!AZ124</f>
        <v>0</v>
      </c>
      <c r="BA124" s="8">
        <f>+RA_PEN!BA124+MA_PEN!BA124+CI_PEN!BA124</f>
        <v>0</v>
      </c>
      <c r="BB124" s="8">
        <f>+RA_PEN!BB124+MA_PEN!BB124+CI_PEN!BB124</f>
        <v>0</v>
      </c>
      <c r="BC124" s="8">
        <f>+RA_PEN!BC124+MA_PEN!BC124+CI_PEN!BC124</f>
        <v>0</v>
      </c>
      <c r="BD124" s="8">
        <f>+RA_PEN!BD124+MA_PEN!BD124+CI_PEN!BD124</f>
        <v>0</v>
      </c>
      <c r="BE124" s="8">
        <f>+RA_PEN!BE124+MA_PEN!BE124+CI_PEN!BE124</f>
        <v>0</v>
      </c>
      <c r="BF124" s="8">
        <f>+RA_PEN!BF124+MA_PEN!BF124+CI_PEN!BF124</f>
        <v>0</v>
      </c>
      <c r="BG124" s="8">
        <f>+RA_PEN!BG124+MA_PEN!BG124+CI_PEN!BG124</f>
        <v>0</v>
      </c>
      <c r="BH124" s="8">
        <f>+RA_PEN!BH124+MA_PEN!BH124+CI_PEN!BH124</f>
        <v>0</v>
      </c>
      <c r="BI124" s="8">
        <f>+RA_PEN!BI124+MA_PEN!BI124+CI_PEN!BI124</f>
        <v>0</v>
      </c>
      <c r="BJ124" s="8">
        <f>+RA_PEN!BJ124+MA_PEN!BJ124+CI_PEN!BJ124</f>
        <v>0</v>
      </c>
      <c r="BK124" s="8">
        <f>+RA_PEN!BK124+MA_PEN!BK124+CI_PEN!BK124</f>
        <v>0</v>
      </c>
      <c r="BO124" s="23">
        <f t="shared" si="79"/>
        <v>0</v>
      </c>
      <c r="BP124" s="23">
        <f t="shared" si="79"/>
        <v>0</v>
      </c>
      <c r="BQ124" s="23">
        <f t="shared" si="79"/>
        <v>0</v>
      </c>
      <c r="BR124" s="23">
        <f t="shared" si="79"/>
        <v>0</v>
      </c>
      <c r="BS124" s="23">
        <f t="shared" si="79"/>
        <v>0</v>
      </c>
      <c r="BT124" s="23">
        <f t="shared" si="79"/>
        <v>0</v>
      </c>
    </row>
    <row r="125" spans="1:72" hidden="1" outlineLevel="2" x14ac:dyDescent="0.25">
      <c r="A125" s="11" t="s">
        <v>11</v>
      </c>
      <c r="C125" s="2"/>
      <c r="D125" s="8">
        <f>+RA_PEN!D125+MA_PEN!D125+CI_PEN!D125</f>
        <v>0</v>
      </c>
      <c r="E125" s="8">
        <f>+RA_PEN!E125+MA_PEN!E125+CI_PEN!E125</f>
        <v>0</v>
      </c>
      <c r="F125" s="8">
        <f>+RA_PEN!F125+MA_PEN!F125+CI_PEN!F125</f>
        <v>0</v>
      </c>
      <c r="G125" s="8">
        <f>+RA_PEN!G125+MA_PEN!G125+CI_PEN!G125</f>
        <v>0</v>
      </c>
      <c r="H125" s="8">
        <f>+RA_PEN!H125+MA_PEN!H125+CI_PEN!H125</f>
        <v>0</v>
      </c>
      <c r="I125" s="8">
        <f>+RA_PEN!I125+MA_PEN!I125+CI_PEN!I125</f>
        <v>0</v>
      </c>
      <c r="J125" s="8">
        <f>+RA_PEN!J125+MA_PEN!J125+CI_PEN!J125</f>
        <v>0</v>
      </c>
      <c r="K125" s="8">
        <f>+RA_PEN!K125+MA_PEN!K125+CI_PEN!K125</f>
        <v>0</v>
      </c>
      <c r="L125" s="8">
        <f>+RA_PEN!L125+MA_PEN!L125+CI_PEN!L125</f>
        <v>0</v>
      </c>
      <c r="M125" s="8">
        <f>+RA_PEN!M125+MA_PEN!M125+CI_PEN!M125</f>
        <v>0</v>
      </c>
      <c r="N125" s="8">
        <f>+RA_PEN!N125+MA_PEN!N125+CI_PEN!N125</f>
        <v>0</v>
      </c>
      <c r="O125" s="8">
        <f>+RA_PEN!O125+MA_PEN!O125+CI_PEN!O125</f>
        <v>0</v>
      </c>
      <c r="P125" s="8">
        <f>+RA_PEN!P125+MA_PEN!P125+CI_PEN!P125</f>
        <v>0</v>
      </c>
      <c r="Q125" s="8">
        <f>+RA_PEN!Q125+MA_PEN!Q125+CI_PEN!Q125</f>
        <v>0</v>
      </c>
      <c r="R125" s="8">
        <f>+RA_PEN!R125+MA_PEN!R125+CI_PEN!R125</f>
        <v>0</v>
      </c>
      <c r="S125" s="8">
        <f>+RA_PEN!S125+MA_PEN!S125+CI_PEN!S125</f>
        <v>0</v>
      </c>
      <c r="T125" s="8">
        <f>+RA_PEN!T125+MA_PEN!T125+CI_PEN!T125</f>
        <v>0</v>
      </c>
      <c r="U125" s="8">
        <f>+RA_PEN!U125+MA_PEN!U125+CI_PEN!U125</f>
        <v>0</v>
      </c>
      <c r="V125" s="8">
        <f>+RA_PEN!V125+MA_PEN!V125+CI_PEN!V125</f>
        <v>0</v>
      </c>
      <c r="W125" s="8">
        <f>+RA_PEN!W125+MA_PEN!W125+CI_PEN!W125</f>
        <v>0</v>
      </c>
      <c r="X125" s="8">
        <f>+RA_PEN!X125+MA_PEN!X125+CI_PEN!X125</f>
        <v>0</v>
      </c>
      <c r="Y125" s="8">
        <f>+RA_PEN!Y125+MA_PEN!Y125+CI_PEN!Y125</f>
        <v>0</v>
      </c>
      <c r="Z125" s="8">
        <f>+RA_PEN!Z125+MA_PEN!Z125+CI_PEN!Z125</f>
        <v>0</v>
      </c>
      <c r="AA125" s="8">
        <f>+RA_PEN!AA125+MA_PEN!AA125+CI_PEN!AA125</f>
        <v>0</v>
      </c>
      <c r="AB125" s="8">
        <f>+RA_PEN!AB125+MA_PEN!AB125+CI_PEN!AB125</f>
        <v>0</v>
      </c>
      <c r="AC125" s="8">
        <f>+RA_PEN!AC125+MA_PEN!AC125+CI_PEN!AC125</f>
        <v>0</v>
      </c>
      <c r="AD125" s="8">
        <f>+RA_PEN!AD125+MA_PEN!AD125+CI_PEN!AD125</f>
        <v>0</v>
      </c>
      <c r="AE125" s="8">
        <f>+RA_PEN!AE125+MA_PEN!AE125+CI_PEN!AE125</f>
        <v>0</v>
      </c>
      <c r="AF125" s="8">
        <f>+RA_PEN!AF125+MA_PEN!AF125+CI_PEN!AF125</f>
        <v>0</v>
      </c>
      <c r="AG125" s="8">
        <f>+RA_PEN!AG125+MA_PEN!AG125+CI_PEN!AG125</f>
        <v>0</v>
      </c>
      <c r="AH125" s="8">
        <f>+RA_PEN!AH125+MA_PEN!AH125+CI_PEN!AH125</f>
        <v>0</v>
      </c>
      <c r="AI125" s="8">
        <f>+RA_PEN!AI125+MA_PEN!AI125+CI_PEN!AI125</f>
        <v>0</v>
      </c>
      <c r="AJ125" s="8">
        <f>+RA_PEN!AJ125+MA_PEN!AJ125+CI_PEN!AJ125</f>
        <v>0</v>
      </c>
      <c r="AK125" s="8">
        <f>+RA_PEN!AK125+MA_PEN!AK125+CI_PEN!AK125</f>
        <v>0</v>
      </c>
      <c r="AL125" s="8">
        <f>+RA_PEN!AL125+MA_PEN!AL125+CI_PEN!AL125</f>
        <v>0</v>
      </c>
      <c r="AM125" s="8">
        <f>+RA_PEN!AM125+MA_PEN!AM125+CI_PEN!AM125</f>
        <v>0</v>
      </c>
      <c r="AN125" s="8">
        <f>+RA_PEN!AN125+MA_PEN!AN125+CI_PEN!AN125</f>
        <v>0</v>
      </c>
      <c r="AO125" s="8">
        <f>+RA_PEN!AO125+MA_PEN!AO125+CI_PEN!AO125</f>
        <v>0</v>
      </c>
      <c r="AP125" s="8">
        <f>+RA_PEN!AP125+MA_PEN!AP125+CI_PEN!AP125</f>
        <v>0</v>
      </c>
      <c r="AQ125" s="8">
        <f>+RA_PEN!AQ125+MA_PEN!AQ125+CI_PEN!AQ125</f>
        <v>0</v>
      </c>
      <c r="AR125" s="8">
        <f>+RA_PEN!AR125+MA_PEN!AR125+CI_PEN!AR125</f>
        <v>0</v>
      </c>
      <c r="AS125" s="8">
        <f>+RA_PEN!AS125+MA_PEN!AS125+CI_PEN!AS125</f>
        <v>0</v>
      </c>
      <c r="AT125" s="8">
        <f>+RA_PEN!AT125+MA_PEN!AT125+CI_PEN!AT125</f>
        <v>0</v>
      </c>
      <c r="AU125" s="8">
        <f>+RA_PEN!AU125+MA_PEN!AU125+CI_PEN!AU125</f>
        <v>0</v>
      </c>
      <c r="AV125" s="8">
        <f>+RA_PEN!AV125+MA_PEN!AV125+CI_PEN!AV125</f>
        <v>0</v>
      </c>
      <c r="AW125" s="8">
        <f>+RA_PEN!AW125+MA_PEN!AW125+CI_PEN!AW125</f>
        <v>0</v>
      </c>
      <c r="AX125" s="8">
        <f>+RA_PEN!AX125+MA_PEN!AX125+CI_PEN!AX125</f>
        <v>0</v>
      </c>
      <c r="AY125" s="8">
        <f>+RA_PEN!AY125+MA_PEN!AY125+CI_PEN!AY125</f>
        <v>0</v>
      </c>
      <c r="AZ125" s="8">
        <f>+RA_PEN!AZ125+MA_PEN!AZ125+CI_PEN!AZ125</f>
        <v>0</v>
      </c>
      <c r="BA125" s="8">
        <f>+RA_PEN!BA125+MA_PEN!BA125+CI_PEN!BA125</f>
        <v>0</v>
      </c>
      <c r="BB125" s="8">
        <f>+RA_PEN!BB125+MA_PEN!BB125+CI_PEN!BB125</f>
        <v>0</v>
      </c>
      <c r="BC125" s="8">
        <f>+RA_PEN!BC125+MA_PEN!BC125+CI_PEN!BC125</f>
        <v>0</v>
      </c>
      <c r="BD125" s="8">
        <f>+RA_PEN!BD125+MA_PEN!BD125+CI_PEN!BD125</f>
        <v>0</v>
      </c>
      <c r="BE125" s="8">
        <f>+RA_PEN!BE125+MA_PEN!BE125+CI_PEN!BE125</f>
        <v>0</v>
      </c>
      <c r="BF125" s="8">
        <f>+RA_PEN!BF125+MA_PEN!BF125+CI_PEN!BF125</f>
        <v>0</v>
      </c>
      <c r="BG125" s="8">
        <f>+RA_PEN!BG125+MA_PEN!BG125+CI_PEN!BG125</f>
        <v>0</v>
      </c>
      <c r="BH125" s="8">
        <f>+RA_PEN!BH125+MA_PEN!BH125+CI_PEN!BH125</f>
        <v>0</v>
      </c>
      <c r="BI125" s="8">
        <f>+RA_PEN!BI125+MA_PEN!BI125+CI_PEN!BI125</f>
        <v>0</v>
      </c>
      <c r="BJ125" s="8">
        <f>+RA_PEN!BJ125+MA_PEN!BJ125+CI_PEN!BJ125</f>
        <v>0</v>
      </c>
      <c r="BK125" s="8">
        <f>+RA_PEN!BK125+MA_PEN!BK125+CI_PEN!BK125</f>
        <v>0</v>
      </c>
      <c r="BO125" s="23">
        <f t="shared" si="79"/>
        <v>0</v>
      </c>
      <c r="BP125" s="23">
        <f t="shared" si="79"/>
        <v>0</v>
      </c>
      <c r="BQ125" s="23">
        <f t="shared" si="79"/>
        <v>0</v>
      </c>
      <c r="BR125" s="23">
        <f t="shared" si="79"/>
        <v>0</v>
      </c>
      <c r="BS125" s="23">
        <f t="shared" si="79"/>
        <v>0</v>
      </c>
      <c r="BT125" s="23">
        <f t="shared" si="79"/>
        <v>0</v>
      </c>
    </row>
    <row r="126" spans="1:72" hidden="1" outlineLevel="2" x14ac:dyDescent="0.25">
      <c r="A126" s="11" t="s">
        <v>11</v>
      </c>
      <c r="C126" s="2"/>
      <c r="D126" s="8">
        <f>+RA_PEN!D126+MA_PEN!D126+CI_PEN!D126</f>
        <v>0</v>
      </c>
      <c r="E126" s="8">
        <f>+RA_PEN!E126+MA_PEN!E126+CI_PEN!E126</f>
        <v>0</v>
      </c>
      <c r="F126" s="8">
        <f>+RA_PEN!F126+MA_PEN!F126+CI_PEN!F126</f>
        <v>0</v>
      </c>
      <c r="G126" s="8">
        <f>+RA_PEN!G126+MA_PEN!G126+CI_PEN!G126</f>
        <v>0</v>
      </c>
      <c r="H126" s="8">
        <f>+RA_PEN!H126+MA_PEN!H126+CI_PEN!H126</f>
        <v>0</v>
      </c>
      <c r="I126" s="8">
        <f>+RA_PEN!I126+MA_PEN!I126+CI_PEN!I126</f>
        <v>0</v>
      </c>
      <c r="J126" s="8">
        <f>+RA_PEN!J126+MA_PEN!J126+CI_PEN!J126</f>
        <v>0</v>
      </c>
      <c r="K126" s="8">
        <f>+RA_PEN!K126+MA_PEN!K126+CI_PEN!K126</f>
        <v>0</v>
      </c>
      <c r="L126" s="8">
        <f>+RA_PEN!L126+MA_PEN!L126+CI_PEN!L126</f>
        <v>0</v>
      </c>
      <c r="M126" s="8">
        <f>+RA_PEN!M126+MA_PEN!M126+CI_PEN!M126</f>
        <v>0</v>
      </c>
      <c r="N126" s="8">
        <f>+RA_PEN!N126+MA_PEN!N126+CI_PEN!N126</f>
        <v>0</v>
      </c>
      <c r="O126" s="8">
        <f>+RA_PEN!O126+MA_PEN!O126+CI_PEN!O126</f>
        <v>0</v>
      </c>
      <c r="P126" s="8">
        <f>+RA_PEN!P126+MA_PEN!P126+CI_PEN!P126</f>
        <v>0</v>
      </c>
      <c r="Q126" s="8">
        <f>+RA_PEN!Q126+MA_PEN!Q126+CI_PEN!Q126</f>
        <v>0</v>
      </c>
      <c r="R126" s="8">
        <f>+RA_PEN!R126+MA_PEN!R126+CI_PEN!R126</f>
        <v>0</v>
      </c>
      <c r="S126" s="8">
        <f>+RA_PEN!S126+MA_PEN!S126+CI_PEN!S126</f>
        <v>0</v>
      </c>
      <c r="T126" s="8">
        <f>+RA_PEN!T126+MA_PEN!T126+CI_PEN!T126</f>
        <v>0</v>
      </c>
      <c r="U126" s="8">
        <f>+RA_PEN!U126+MA_PEN!U126+CI_PEN!U126</f>
        <v>0</v>
      </c>
      <c r="V126" s="8">
        <f>+RA_PEN!V126+MA_PEN!V126+CI_PEN!V126</f>
        <v>0</v>
      </c>
      <c r="W126" s="8">
        <f>+RA_PEN!W126+MA_PEN!W126+CI_PEN!W126</f>
        <v>0</v>
      </c>
      <c r="X126" s="8">
        <f>+RA_PEN!X126+MA_PEN!X126+CI_PEN!X126</f>
        <v>0</v>
      </c>
      <c r="Y126" s="8">
        <f>+RA_PEN!Y126+MA_PEN!Y126+CI_PEN!Y126</f>
        <v>0</v>
      </c>
      <c r="Z126" s="8">
        <f>+RA_PEN!Z126+MA_PEN!Z126+CI_PEN!Z126</f>
        <v>0</v>
      </c>
      <c r="AA126" s="8">
        <f>+RA_PEN!AA126+MA_PEN!AA126+CI_PEN!AA126</f>
        <v>0</v>
      </c>
      <c r="AB126" s="8">
        <f>+RA_PEN!AB126+MA_PEN!AB126+CI_PEN!AB126</f>
        <v>0</v>
      </c>
      <c r="AC126" s="8">
        <f>+RA_PEN!AC126+MA_PEN!AC126+CI_PEN!AC126</f>
        <v>0</v>
      </c>
      <c r="AD126" s="8">
        <f>+RA_PEN!AD126+MA_PEN!AD126+CI_PEN!AD126</f>
        <v>0</v>
      </c>
      <c r="AE126" s="8">
        <f>+RA_PEN!AE126+MA_PEN!AE126+CI_PEN!AE126</f>
        <v>0</v>
      </c>
      <c r="AF126" s="8">
        <f>+RA_PEN!AF126+MA_PEN!AF126+CI_PEN!AF126</f>
        <v>0</v>
      </c>
      <c r="AG126" s="8">
        <f>+RA_PEN!AG126+MA_PEN!AG126+CI_PEN!AG126</f>
        <v>0</v>
      </c>
      <c r="AH126" s="8">
        <f>+RA_PEN!AH126+MA_PEN!AH126+CI_PEN!AH126</f>
        <v>0</v>
      </c>
      <c r="AI126" s="8">
        <f>+RA_PEN!AI126+MA_PEN!AI126+CI_PEN!AI126</f>
        <v>0</v>
      </c>
      <c r="AJ126" s="8">
        <f>+RA_PEN!AJ126+MA_PEN!AJ126+CI_PEN!AJ126</f>
        <v>0</v>
      </c>
      <c r="AK126" s="8">
        <f>+RA_PEN!AK126+MA_PEN!AK126+CI_PEN!AK126</f>
        <v>0</v>
      </c>
      <c r="AL126" s="8">
        <f>+RA_PEN!AL126+MA_PEN!AL126+CI_PEN!AL126</f>
        <v>0</v>
      </c>
      <c r="AM126" s="8">
        <f>+RA_PEN!AM126+MA_PEN!AM126+CI_PEN!AM126</f>
        <v>0</v>
      </c>
      <c r="AN126" s="8">
        <f>+RA_PEN!AN126+MA_PEN!AN126+CI_PEN!AN126</f>
        <v>0</v>
      </c>
      <c r="AO126" s="8">
        <f>+RA_PEN!AO126+MA_PEN!AO126+CI_PEN!AO126</f>
        <v>0</v>
      </c>
      <c r="AP126" s="8">
        <f>+RA_PEN!AP126+MA_PEN!AP126+CI_PEN!AP126</f>
        <v>0</v>
      </c>
      <c r="AQ126" s="8">
        <f>+RA_PEN!AQ126+MA_PEN!AQ126+CI_PEN!AQ126</f>
        <v>0</v>
      </c>
      <c r="AR126" s="8">
        <f>+RA_PEN!AR126+MA_PEN!AR126+CI_PEN!AR126</f>
        <v>0</v>
      </c>
      <c r="AS126" s="8">
        <f>+RA_PEN!AS126+MA_PEN!AS126+CI_PEN!AS126</f>
        <v>0</v>
      </c>
      <c r="AT126" s="8">
        <f>+RA_PEN!AT126+MA_PEN!AT126+CI_PEN!AT126</f>
        <v>0</v>
      </c>
      <c r="AU126" s="8">
        <f>+RA_PEN!AU126+MA_PEN!AU126+CI_PEN!AU126</f>
        <v>0</v>
      </c>
      <c r="AV126" s="8">
        <f>+RA_PEN!AV126+MA_PEN!AV126+CI_PEN!AV126</f>
        <v>0</v>
      </c>
      <c r="AW126" s="8">
        <f>+RA_PEN!AW126+MA_PEN!AW126+CI_PEN!AW126</f>
        <v>0</v>
      </c>
      <c r="AX126" s="8">
        <f>+RA_PEN!AX126+MA_PEN!AX126+CI_PEN!AX126</f>
        <v>0</v>
      </c>
      <c r="AY126" s="8">
        <f>+RA_PEN!AY126+MA_PEN!AY126+CI_PEN!AY126</f>
        <v>0</v>
      </c>
      <c r="AZ126" s="8">
        <f>+RA_PEN!AZ126+MA_PEN!AZ126+CI_PEN!AZ126</f>
        <v>0</v>
      </c>
      <c r="BA126" s="8">
        <f>+RA_PEN!BA126+MA_PEN!BA126+CI_PEN!BA126</f>
        <v>0</v>
      </c>
      <c r="BB126" s="8">
        <f>+RA_PEN!BB126+MA_PEN!BB126+CI_PEN!BB126</f>
        <v>0</v>
      </c>
      <c r="BC126" s="8">
        <f>+RA_PEN!BC126+MA_PEN!BC126+CI_PEN!BC126</f>
        <v>0</v>
      </c>
      <c r="BD126" s="8">
        <f>+RA_PEN!BD126+MA_PEN!BD126+CI_PEN!BD126</f>
        <v>0</v>
      </c>
      <c r="BE126" s="8">
        <f>+RA_PEN!BE126+MA_PEN!BE126+CI_PEN!BE126</f>
        <v>0</v>
      </c>
      <c r="BF126" s="8">
        <f>+RA_PEN!BF126+MA_PEN!BF126+CI_PEN!BF126</f>
        <v>0</v>
      </c>
      <c r="BG126" s="8">
        <f>+RA_PEN!BG126+MA_PEN!BG126+CI_PEN!BG126</f>
        <v>0</v>
      </c>
      <c r="BH126" s="8">
        <f>+RA_PEN!BH126+MA_PEN!BH126+CI_PEN!BH126</f>
        <v>0</v>
      </c>
      <c r="BI126" s="8">
        <f>+RA_PEN!BI126+MA_PEN!BI126+CI_PEN!BI126</f>
        <v>0</v>
      </c>
      <c r="BJ126" s="8">
        <f>+RA_PEN!BJ126+MA_PEN!BJ126+CI_PEN!BJ126</f>
        <v>0</v>
      </c>
      <c r="BK126" s="8">
        <f>+RA_PEN!BK126+MA_PEN!BK126+CI_PEN!BK126</f>
        <v>0</v>
      </c>
      <c r="BO126" s="23">
        <f t="shared" si="79"/>
        <v>0</v>
      </c>
      <c r="BP126" s="23">
        <f t="shared" si="79"/>
        <v>0</v>
      </c>
      <c r="BQ126" s="23">
        <f t="shared" si="79"/>
        <v>0</v>
      </c>
      <c r="BR126" s="23">
        <f t="shared" si="79"/>
        <v>0</v>
      </c>
      <c r="BS126" s="23">
        <f t="shared" si="79"/>
        <v>0</v>
      </c>
      <c r="BT126" s="23">
        <f t="shared" si="79"/>
        <v>0</v>
      </c>
    </row>
    <row r="127" spans="1:72" hidden="1" outlineLevel="2" x14ac:dyDescent="0.25">
      <c r="A127" s="11" t="s">
        <v>11</v>
      </c>
      <c r="C127" s="2"/>
      <c r="D127" s="8">
        <f>+RA_PEN!D127+MA_PEN!D127+CI_PEN!D127</f>
        <v>0</v>
      </c>
      <c r="E127" s="8">
        <f>+RA_PEN!E127+MA_PEN!E127+CI_PEN!E127</f>
        <v>0</v>
      </c>
      <c r="F127" s="8">
        <f>+RA_PEN!F127+MA_PEN!F127+CI_PEN!F127</f>
        <v>0</v>
      </c>
      <c r="G127" s="8">
        <f>+RA_PEN!G127+MA_PEN!G127+CI_PEN!G127</f>
        <v>0</v>
      </c>
      <c r="H127" s="8">
        <f>+RA_PEN!H127+MA_PEN!H127+CI_PEN!H127</f>
        <v>0</v>
      </c>
      <c r="I127" s="8">
        <f>+RA_PEN!I127+MA_PEN!I127+CI_PEN!I127</f>
        <v>0</v>
      </c>
      <c r="J127" s="8">
        <f>+RA_PEN!J127+MA_PEN!J127+CI_PEN!J127</f>
        <v>0</v>
      </c>
      <c r="K127" s="8">
        <f>+RA_PEN!K127+MA_PEN!K127+CI_PEN!K127</f>
        <v>0</v>
      </c>
      <c r="L127" s="8">
        <f>+RA_PEN!L127+MA_PEN!L127+CI_PEN!L127</f>
        <v>0</v>
      </c>
      <c r="M127" s="8">
        <f>+RA_PEN!M127+MA_PEN!M127+CI_PEN!M127</f>
        <v>0</v>
      </c>
      <c r="N127" s="8">
        <f>+RA_PEN!N127+MA_PEN!N127+CI_PEN!N127</f>
        <v>0</v>
      </c>
      <c r="O127" s="8">
        <f>+RA_PEN!O127+MA_PEN!O127+CI_PEN!O127</f>
        <v>0</v>
      </c>
      <c r="P127" s="8">
        <f>+RA_PEN!P127+MA_PEN!P127+CI_PEN!P127</f>
        <v>0</v>
      </c>
      <c r="Q127" s="8">
        <f>+RA_PEN!Q127+MA_PEN!Q127+CI_PEN!Q127</f>
        <v>0</v>
      </c>
      <c r="R127" s="8">
        <f>+RA_PEN!R127+MA_PEN!R127+CI_PEN!R127</f>
        <v>0</v>
      </c>
      <c r="S127" s="8">
        <f>+RA_PEN!S127+MA_PEN!S127+CI_PEN!S127</f>
        <v>0</v>
      </c>
      <c r="T127" s="8">
        <f>+RA_PEN!T127+MA_PEN!T127+CI_PEN!T127</f>
        <v>0</v>
      </c>
      <c r="U127" s="8">
        <f>+RA_PEN!U127+MA_PEN!U127+CI_PEN!U127</f>
        <v>0</v>
      </c>
      <c r="V127" s="8">
        <f>+RA_PEN!V127+MA_PEN!V127+CI_PEN!V127</f>
        <v>0</v>
      </c>
      <c r="W127" s="8">
        <f>+RA_PEN!W127+MA_PEN!W127+CI_PEN!W127</f>
        <v>0</v>
      </c>
      <c r="X127" s="8">
        <f>+RA_PEN!X127+MA_PEN!X127+CI_PEN!X127</f>
        <v>0</v>
      </c>
      <c r="Y127" s="8">
        <f>+RA_PEN!Y127+MA_PEN!Y127+CI_PEN!Y127</f>
        <v>0</v>
      </c>
      <c r="Z127" s="8">
        <f>+RA_PEN!Z127+MA_PEN!Z127+CI_PEN!Z127</f>
        <v>0</v>
      </c>
      <c r="AA127" s="8">
        <f>+RA_PEN!AA127+MA_PEN!AA127+CI_PEN!AA127</f>
        <v>0</v>
      </c>
      <c r="AB127" s="8">
        <f>+RA_PEN!AB127+MA_PEN!AB127+CI_PEN!AB127</f>
        <v>0</v>
      </c>
      <c r="AC127" s="8">
        <f>+RA_PEN!AC127+MA_PEN!AC127+CI_PEN!AC127</f>
        <v>0</v>
      </c>
      <c r="AD127" s="8">
        <f>+RA_PEN!AD127+MA_PEN!AD127+CI_PEN!AD127</f>
        <v>0</v>
      </c>
      <c r="AE127" s="8">
        <f>+RA_PEN!AE127+MA_PEN!AE127+CI_PEN!AE127</f>
        <v>0</v>
      </c>
      <c r="AF127" s="8">
        <f>+RA_PEN!AF127+MA_PEN!AF127+CI_PEN!AF127</f>
        <v>0</v>
      </c>
      <c r="AG127" s="8">
        <f>+RA_PEN!AG127+MA_PEN!AG127+CI_PEN!AG127</f>
        <v>0</v>
      </c>
      <c r="AH127" s="8">
        <f>+RA_PEN!AH127+MA_PEN!AH127+CI_PEN!AH127</f>
        <v>0</v>
      </c>
      <c r="AI127" s="8">
        <f>+RA_PEN!AI127+MA_PEN!AI127+CI_PEN!AI127</f>
        <v>0</v>
      </c>
      <c r="AJ127" s="8">
        <f>+RA_PEN!AJ127+MA_PEN!AJ127+CI_PEN!AJ127</f>
        <v>0</v>
      </c>
      <c r="AK127" s="8">
        <f>+RA_PEN!AK127+MA_PEN!AK127+CI_PEN!AK127</f>
        <v>0</v>
      </c>
      <c r="AL127" s="8">
        <f>+RA_PEN!AL127+MA_PEN!AL127+CI_PEN!AL127</f>
        <v>0</v>
      </c>
      <c r="AM127" s="8">
        <f>+RA_PEN!AM127+MA_PEN!AM127+CI_PEN!AM127</f>
        <v>0</v>
      </c>
      <c r="AN127" s="8">
        <f>+RA_PEN!AN127+MA_PEN!AN127+CI_PEN!AN127</f>
        <v>0</v>
      </c>
      <c r="AO127" s="8">
        <f>+RA_PEN!AO127+MA_PEN!AO127+CI_PEN!AO127</f>
        <v>0</v>
      </c>
      <c r="AP127" s="8">
        <f>+RA_PEN!AP127+MA_PEN!AP127+CI_PEN!AP127</f>
        <v>0</v>
      </c>
      <c r="AQ127" s="8">
        <f>+RA_PEN!AQ127+MA_PEN!AQ127+CI_PEN!AQ127</f>
        <v>0</v>
      </c>
      <c r="AR127" s="8">
        <f>+RA_PEN!AR127+MA_PEN!AR127+CI_PEN!AR127</f>
        <v>0</v>
      </c>
      <c r="AS127" s="8">
        <f>+RA_PEN!AS127+MA_PEN!AS127+CI_PEN!AS127</f>
        <v>0</v>
      </c>
      <c r="AT127" s="8">
        <f>+RA_PEN!AT127+MA_PEN!AT127+CI_PEN!AT127</f>
        <v>0</v>
      </c>
      <c r="AU127" s="8">
        <f>+RA_PEN!AU127+MA_PEN!AU127+CI_PEN!AU127</f>
        <v>0</v>
      </c>
      <c r="AV127" s="8">
        <f>+RA_PEN!AV127+MA_PEN!AV127+CI_PEN!AV127</f>
        <v>0</v>
      </c>
      <c r="AW127" s="8">
        <f>+RA_PEN!AW127+MA_PEN!AW127+CI_PEN!AW127</f>
        <v>0</v>
      </c>
      <c r="AX127" s="8">
        <f>+RA_PEN!AX127+MA_PEN!AX127+CI_PEN!AX127</f>
        <v>0</v>
      </c>
      <c r="AY127" s="8">
        <f>+RA_PEN!AY127+MA_PEN!AY127+CI_PEN!AY127</f>
        <v>0</v>
      </c>
      <c r="AZ127" s="8">
        <f>+RA_PEN!AZ127+MA_PEN!AZ127+CI_PEN!AZ127</f>
        <v>0</v>
      </c>
      <c r="BA127" s="8">
        <f>+RA_PEN!BA127+MA_PEN!BA127+CI_PEN!BA127</f>
        <v>0</v>
      </c>
      <c r="BB127" s="8">
        <f>+RA_PEN!BB127+MA_PEN!BB127+CI_PEN!BB127</f>
        <v>0</v>
      </c>
      <c r="BC127" s="8">
        <f>+RA_PEN!BC127+MA_PEN!BC127+CI_PEN!BC127</f>
        <v>0</v>
      </c>
      <c r="BD127" s="8">
        <f>+RA_PEN!BD127+MA_PEN!BD127+CI_PEN!BD127</f>
        <v>0</v>
      </c>
      <c r="BE127" s="8">
        <f>+RA_PEN!BE127+MA_PEN!BE127+CI_PEN!BE127</f>
        <v>0</v>
      </c>
      <c r="BF127" s="8">
        <f>+RA_PEN!BF127+MA_PEN!BF127+CI_PEN!BF127</f>
        <v>0</v>
      </c>
      <c r="BG127" s="8">
        <f>+RA_PEN!BG127+MA_PEN!BG127+CI_PEN!BG127</f>
        <v>0</v>
      </c>
      <c r="BH127" s="8">
        <f>+RA_PEN!BH127+MA_PEN!BH127+CI_PEN!BH127</f>
        <v>0</v>
      </c>
      <c r="BI127" s="8">
        <f>+RA_PEN!BI127+MA_PEN!BI127+CI_PEN!BI127</f>
        <v>0</v>
      </c>
      <c r="BJ127" s="8">
        <f>+RA_PEN!BJ127+MA_PEN!BJ127+CI_PEN!BJ127</f>
        <v>0</v>
      </c>
      <c r="BK127" s="8">
        <f>+RA_PEN!BK127+MA_PEN!BK127+CI_PEN!BK127</f>
        <v>0</v>
      </c>
      <c r="BO127" s="23">
        <f t="shared" si="79"/>
        <v>0</v>
      </c>
      <c r="BP127" s="23">
        <f t="shared" si="79"/>
        <v>0</v>
      </c>
      <c r="BQ127" s="23">
        <f t="shared" si="79"/>
        <v>0</v>
      </c>
      <c r="BR127" s="23">
        <f t="shared" si="79"/>
        <v>0</v>
      </c>
      <c r="BS127" s="23">
        <f t="shared" si="79"/>
        <v>0</v>
      </c>
      <c r="BT127" s="23">
        <f t="shared" si="79"/>
        <v>0</v>
      </c>
    </row>
    <row r="128" spans="1:72" hidden="1" outlineLevel="2" x14ac:dyDescent="0.25">
      <c r="A128" s="11" t="s">
        <v>11</v>
      </c>
      <c r="C128" s="2"/>
      <c r="D128" s="8">
        <f>+RA_PEN!D128+MA_PEN!D128+CI_PEN!D128</f>
        <v>0</v>
      </c>
      <c r="E128" s="8">
        <f>+RA_PEN!E128+MA_PEN!E128+CI_PEN!E128</f>
        <v>0</v>
      </c>
      <c r="F128" s="8">
        <f>+RA_PEN!F128+MA_PEN!F128+CI_PEN!F128</f>
        <v>0</v>
      </c>
      <c r="G128" s="8">
        <f>+RA_PEN!G128+MA_PEN!G128+CI_PEN!G128</f>
        <v>0</v>
      </c>
      <c r="H128" s="8">
        <f>+RA_PEN!H128+MA_PEN!H128+CI_PEN!H128</f>
        <v>0</v>
      </c>
      <c r="I128" s="8">
        <f>+RA_PEN!I128+MA_PEN!I128+CI_PEN!I128</f>
        <v>0</v>
      </c>
      <c r="J128" s="8">
        <f>+RA_PEN!J128+MA_PEN!J128+CI_PEN!J128</f>
        <v>0</v>
      </c>
      <c r="K128" s="8">
        <f>+RA_PEN!K128+MA_PEN!K128+CI_PEN!K128</f>
        <v>0</v>
      </c>
      <c r="L128" s="8">
        <f>+RA_PEN!L128+MA_PEN!L128+CI_PEN!L128</f>
        <v>0</v>
      </c>
      <c r="M128" s="8">
        <f>+RA_PEN!M128+MA_PEN!M128+CI_PEN!M128</f>
        <v>0</v>
      </c>
      <c r="N128" s="8">
        <f>+RA_PEN!N128+MA_PEN!N128+CI_PEN!N128</f>
        <v>0</v>
      </c>
      <c r="O128" s="8">
        <f>+RA_PEN!O128+MA_PEN!O128+CI_PEN!O128</f>
        <v>0</v>
      </c>
      <c r="P128" s="8">
        <f>+RA_PEN!P128+MA_PEN!P128+CI_PEN!P128</f>
        <v>0</v>
      </c>
      <c r="Q128" s="8">
        <f>+RA_PEN!Q128+MA_PEN!Q128+CI_PEN!Q128</f>
        <v>0</v>
      </c>
      <c r="R128" s="8">
        <f>+RA_PEN!R128+MA_PEN!R128+CI_PEN!R128</f>
        <v>0</v>
      </c>
      <c r="S128" s="8">
        <f>+RA_PEN!S128+MA_PEN!S128+CI_PEN!S128</f>
        <v>0</v>
      </c>
      <c r="T128" s="8">
        <f>+RA_PEN!T128+MA_PEN!T128+CI_PEN!T128</f>
        <v>0</v>
      </c>
      <c r="U128" s="8">
        <f>+RA_PEN!U128+MA_PEN!U128+CI_PEN!U128</f>
        <v>0</v>
      </c>
      <c r="V128" s="8">
        <f>+RA_PEN!V128+MA_PEN!V128+CI_PEN!V128</f>
        <v>0</v>
      </c>
      <c r="W128" s="8">
        <f>+RA_PEN!W128+MA_PEN!W128+CI_PEN!W128</f>
        <v>0</v>
      </c>
      <c r="X128" s="8">
        <f>+RA_PEN!X128+MA_PEN!X128+CI_PEN!X128</f>
        <v>0</v>
      </c>
      <c r="Y128" s="8">
        <f>+RA_PEN!Y128+MA_PEN!Y128+CI_PEN!Y128</f>
        <v>0</v>
      </c>
      <c r="Z128" s="8">
        <f>+RA_PEN!Z128+MA_PEN!Z128+CI_PEN!Z128</f>
        <v>0</v>
      </c>
      <c r="AA128" s="8">
        <f>+RA_PEN!AA128+MA_PEN!AA128+CI_PEN!AA128</f>
        <v>0</v>
      </c>
      <c r="AB128" s="8">
        <f>+RA_PEN!AB128+MA_PEN!AB128+CI_PEN!AB128</f>
        <v>0</v>
      </c>
      <c r="AC128" s="8">
        <f>+RA_PEN!AC128+MA_PEN!AC128+CI_PEN!AC128</f>
        <v>0</v>
      </c>
      <c r="AD128" s="8">
        <f>+RA_PEN!AD128+MA_PEN!AD128+CI_PEN!AD128</f>
        <v>0</v>
      </c>
      <c r="AE128" s="8">
        <f>+RA_PEN!AE128+MA_PEN!AE128+CI_PEN!AE128</f>
        <v>0</v>
      </c>
      <c r="AF128" s="8">
        <f>+RA_PEN!AF128+MA_PEN!AF128+CI_PEN!AF128</f>
        <v>0</v>
      </c>
      <c r="AG128" s="8">
        <f>+RA_PEN!AG128+MA_PEN!AG128+CI_PEN!AG128</f>
        <v>0</v>
      </c>
      <c r="AH128" s="8">
        <f>+RA_PEN!AH128+MA_PEN!AH128+CI_PEN!AH128</f>
        <v>0</v>
      </c>
      <c r="AI128" s="8">
        <f>+RA_PEN!AI128+MA_PEN!AI128+CI_PEN!AI128</f>
        <v>0</v>
      </c>
      <c r="AJ128" s="8">
        <f>+RA_PEN!AJ128+MA_PEN!AJ128+CI_PEN!AJ128</f>
        <v>0</v>
      </c>
      <c r="AK128" s="8">
        <f>+RA_PEN!AK128+MA_PEN!AK128+CI_PEN!AK128</f>
        <v>0</v>
      </c>
      <c r="AL128" s="8">
        <f>+RA_PEN!AL128+MA_PEN!AL128+CI_PEN!AL128</f>
        <v>0</v>
      </c>
      <c r="AM128" s="8">
        <f>+RA_PEN!AM128+MA_PEN!AM128+CI_PEN!AM128</f>
        <v>0</v>
      </c>
      <c r="AN128" s="8">
        <f>+RA_PEN!AN128+MA_PEN!AN128+CI_PEN!AN128</f>
        <v>0</v>
      </c>
      <c r="AO128" s="8">
        <f>+RA_PEN!AO128+MA_PEN!AO128+CI_PEN!AO128</f>
        <v>0</v>
      </c>
      <c r="AP128" s="8">
        <f>+RA_PEN!AP128+MA_PEN!AP128+CI_PEN!AP128</f>
        <v>0</v>
      </c>
      <c r="AQ128" s="8">
        <f>+RA_PEN!AQ128+MA_PEN!AQ128+CI_PEN!AQ128</f>
        <v>0</v>
      </c>
      <c r="AR128" s="8">
        <f>+RA_PEN!AR128+MA_PEN!AR128+CI_PEN!AR128</f>
        <v>0</v>
      </c>
      <c r="AS128" s="8">
        <f>+RA_PEN!AS128+MA_PEN!AS128+CI_PEN!AS128</f>
        <v>0</v>
      </c>
      <c r="AT128" s="8">
        <f>+RA_PEN!AT128+MA_PEN!AT128+CI_PEN!AT128</f>
        <v>0</v>
      </c>
      <c r="AU128" s="8">
        <f>+RA_PEN!AU128+MA_PEN!AU128+CI_PEN!AU128</f>
        <v>0</v>
      </c>
      <c r="AV128" s="8">
        <f>+RA_PEN!AV128+MA_PEN!AV128+CI_PEN!AV128</f>
        <v>0</v>
      </c>
      <c r="AW128" s="8">
        <f>+RA_PEN!AW128+MA_PEN!AW128+CI_PEN!AW128</f>
        <v>0</v>
      </c>
      <c r="AX128" s="8">
        <f>+RA_PEN!AX128+MA_PEN!AX128+CI_PEN!AX128</f>
        <v>0</v>
      </c>
      <c r="AY128" s="8">
        <f>+RA_PEN!AY128+MA_PEN!AY128+CI_PEN!AY128</f>
        <v>0</v>
      </c>
      <c r="AZ128" s="8">
        <f>+RA_PEN!AZ128+MA_PEN!AZ128+CI_PEN!AZ128</f>
        <v>0</v>
      </c>
      <c r="BA128" s="8">
        <f>+RA_PEN!BA128+MA_PEN!BA128+CI_PEN!BA128</f>
        <v>0</v>
      </c>
      <c r="BB128" s="8">
        <f>+RA_PEN!BB128+MA_PEN!BB128+CI_PEN!BB128</f>
        <v>0</v>
      </c>
      <c r="BC128" s="8">
        <f>+RA_PEN!BC128+MA_PEN!BC128+CI_PEN!BC128</f>
        <v>0</v>
      </c>
      <c r="BD128" s="8">
        <f>+RA_PEN!BD128+MA_PEN!BD128+CI_PEN!BD128</f>
        <v>0</v>
      </c>
      <c r="BE128" s="8">
        <f>+RA_PEN!BE128+MA_PEN!BE128+CI_PEN!BE128</f>
        <v>0</v>
      </c>
      <c r="BF128" s="8">
        <f>+RA_PEN!BF128+MA_PEN!BF128+CI_PEN!BF128</f>
        <v>0</v>
      </c>
      <c r="BG128" s="8">
        <f>+RA_PEN!BG128+MA_PEN!BG128+CI_PEN!BG128</f>
        <v>0</v>
      </c>
      <c r="BH128" s="8">
        <f>+RA_PEN!BH128+MA_PEN!BH128+CI_PEN!BH128</f>
        <v>0</v>
      </c>
      <c r="BI128" s="8">
        <f>+RA_PEN!BI128+MA_PEN!BI128+CI_PEN!BI128</f>
        <v>0</v>
      </c>
      <c r="BJ128" s="8">
        <f>+RA_PEN!BJ128+MA_PEN!BJ128+CI_PEN!BJ128</f>
        <v>0</v>
      </c>
      <c r="BK128" s="8">
        <f>+RA_PEN!BK128+MA_PEN!BK128+CI_PEN!BK128</f>
        <v>0</v>
      </c>
      <c r="BO128" s="23">
        <f t="shared" si="79"/>
        <v>0</v>
      </c>
      <c r="BP128" s="23">
        <f t="shared" si="79"/>
        <v>0</v>
      </c>
      <c r="BQ128" s="23">
        <f t="shared" si="79"/>
        <v>0</v>
      </c>
      <c r="BR128" s="23">
        <f t="shared" si="79"/>
        <v>0</v>
      </c>
      <c r="BS128" s="23">
        <f t="shared" si="79"/>
        <v>0</v>
      </c>
      <c r="BT128" s="23">
        <f t="shared" si="79"/>
        <v>0</v>
      </c>
    </row>
    <row r="129" spans="1:72" hidden="1" outlineLevel="2" x14ac:dyDescent="0.25">
      <c r="A129" s="11" t="s">
        <v>11</v>
      </c>
      <c r="C129" s="2"/>
      <c r="D129" s="8">
        <f>+RA_PEN!D129+MA_PEN!D129+CI_PEN!D129</f>
        <v>0</v>
      </c>
      <c r="E129" s="8">
        <f>+RA_PEN!E129+MA_PEN!E129+CI_PEN!E129</f>
        <v>0</v>
      </c>
      <c r="F129" s="8">
        <f>+RA_PEN!F129+MA_PEN!F129+CI_PEN!F129</f>
        <v>0</v>
      </c>
      <c r="G129" s="8">
        <f>+RA_PEN!G129+MA_PEN!G129+CI_PEN!G129</f>
        <v>0</v>
      </c>
      <c r="H129" s="8">
        <f>+RA_PEN!H129+MA_PEN!H129+CI_PEN!H129</f>
        <v>0</v>
      </c>
      <c r="I129" s="8">
        <f>+RA_PEN!I129+MA_PEN!I129+CI_PEN!I129</f>
        <v>0</v>
      </c>
      <c r="J129" s="8">
        <f>+RA_PEN!J129+MA_PEN!J129+CI_PEN!J129</f>
        <v>0</v>
      </c>
      <c r="K129" s="8">
        <f>+RA_PEN!K129+MA_PEN!K129+CI_PEN!K129</f>
        <v>0</v>
      </c>
      <c r="L129" s="8">
        <f>+RA_PEN!L129+MA_PEN!L129+CI_PEN!L129</f>
        <v>0</v>
      </c>
      <c r="M129" s="8">
        <f>+RA_PEN!M129+MA_PEN!M129+CI_PEN!M129</f>
        <v>0</v>
      </c>
      <c r="N129" s="8">
        <f>+RA_PEN!N129+MA_PEN!N129+CI_PEN!N129</f>
        <v>0</v>
      </c>
      <c r="O129" s="8">
        <f>+RA_PEN!O129+MA_PEN!O129+CI_PEN!O129</f>
        <v>0</v>
      </c>
      <c r="P129" s="8">
        <f>+RA_PEN!P129+MA_PEN!P129+CI_PEN!P129</f>
        <v>0</v>
      </c>
      <c r="Q129" s="8">
        <f>+RA_PEN!Q129+MA_PEN!Q129+CI_PEN!Q129</f>
        <v>0</v>
      </c>
      <c r="R129" s="8">
        <f>+RA_PEN!R129+MA_PEN!R129+CI_PEN!R129</f>
        <v>0</v>
      </c>
      <c r="S129" s="8">
        <f>+RA_PEN!S129+MA_PEN!S129+CI_PEN!S129</f>
        <v>0</v>
      </c>
      <c r="T129" s="8">
        <f>+RA_PEN!T129+MA_PEN!T129+CI_PEN!T129</f>
        <v>0</v>
      </c>
      <c r="U129" s="8">
        <f>+RA_PEN!U129+MA_PEN!U129+CI_PEN!U129</f>
        <v>0</v>
      </c>
      <c r="V129" s="8">
        <f>+RA_PEN!V129+MA_PEN!V129+CI_PEN!V129</f>
        <v>0</v>
      </c>
      <c r="W129" s="8">
        <f>+RA_PEN!W129+MA_PEN!W129+CI_PEN!W129</f>
        <v>0</v>
      </c>
      <c r="X129" s="8">
        <f>+RA_PEN!X129+MA_PEN!X129+CI_PEN!X129</f>
        <v>0</v>
      </c>
      <c r="Y129" s="8">
        <f>+RA_PEN!Y129+MA_PEN!Y129+CI_PEN!Y129</f>
        <v>0</v>
      </c>
      <c r="Z129" s="8">
        <f>+RA_PEN!Z129+MA_PEN!Z129+CI_PEN!Z129</f>
        <v>0</v>
      </c>
      <c r="AA129" s="8">
        <f>+RA_PEN!AA129+MA_PEN!AA129+CI_PEN!AA129</f>
        <v>0</v>
      </c>
      <c r="AB129" s="8">
        <f>+RA_PEN!AB129+MA_PEN!AB129+CI_PEN!AB129</f>
        <v>0</v>
      </c>
      <c r="AC129" s="8">
        <f>+RA_PEN!AC129+MA_PEN!AC129+CI_PEN!AC129</f>
        <v>0</v>
      </c>
      <c r="AD129" s="8">
        <f>+RA_PEN!AD129+MA_PEN!AD129+CI_PEN!AD129</f>
        <v>0</v>
      </c>
      <c r="AE129" s="8">
        <f>+RA_PEN!AE129+MA_PEN!AE129+CI_PEN!AE129</f>
        <v>0</v>
      </c>
      <c r="AF129" s="8">
        <f>+RA_PEN!AF129+MA_PEN!AF129+CI_PEN!AF129</f>
        <v>0</v>
      </c>
      <c r="AG129" s="8">
        <f>+RA_PEN!AG129+MA_PEN!AG129+CI_PEN!AG129</f>
        <v>0</v>
      </c>
      <c r="AH129" s="8">
        <f>+RA_PEN!AH129+MA_PEN!AH129+CI_PEN!AH129</f>
        <v>0</v>
      </c>
      <c r="AI129" s="8">
        <f>+RA_PEN!AI129+MA_PEN!AI129+CI_PEN!AI129</f>
        <v>0</v>
      </c>
      <c r="AJ129" s="8">
        <f>+RA_PEN!AJ129+MA_PEN!AJ129+CI_PEN!AJ129</f>
        <v>0</v>
      </c>
      <c r="AK129" s="8">
        <f>+RA_PEN!AK129+MA_PEN!AK129+CI_PEN!AK129</f>
        <v>0</v>
      </c>
      <c r="AL129" s="8">
        <f>+RA_PEN!AL129+MA_PEN!AL129+CI_PEN!AL129</f>
        <v>0</v>
      </c>
      <c r="AM129" s="8">
        <f>+RA_PEN!AM129+MA_PEN!AM129+CI_PEN!AM129</f>
        <v>0</v>
      </c>
      <c r="AN129" s="8">
        <f>+RA_PEN!AN129+MA_PEN!AN129+CI_PEN!AN129</f>
        <v>0</v>
      </c>
      <c r="AO129" s="8">
        <f>+RA_PEN!AO129+MA_PEN!AO129+CI_PEN!AO129</f>
        <v>0</v>
      </c>
      <c r="AP129" s="8">
        <f>+RA_PEN!AP129+MA_PEN!AP129+CI_PEN!AP129</f>
        <v>0</v>
      </c>
      <c r="AQ129" s="8">
        <f>+RA_PEN!AQ129+MA_PEN!AQ129+CI_PEN!AQ129</f>
        <v>0</v>
      </c>
      <c r="AR129" s="8">
        <f>+RA_PEN!AR129+MA_PEN!AR129+CI_PEN!AR129</f>
        <v>0</v>
      </c>
      <c r="AS129" s="8">
        <f>+RA_PEN!AS129+MA_PEN!AS129+CI_PEN!AS129</f>
        <v>0</v>
      </c>
      <c r="AT129" s="8">
        <f>+RA_PEN!AT129+MA_PEN!AT129+CI_PEN!AT129</f>
        <v>0</v>
      </c>
      <c r="AU129" s="8">
        <f>+RA_PEN!AU129+MA_PEN!AU129+CI_PEN!AU129</f>
        <v>0</v>
      </c>
      <c r="AV129" s="8">
        <f>+RA_PEN!AV129+MA_PEN!AV129+CI_PEN!AV129</f>
        <v>0</v>
      </c>
      <c r="AW129" s="8">
        <f>+RA_PEN!AW129+MA_PEN!AW129+CI_PEN!AW129</f>
        <v>0</v>
      </c>
      <c r="AX129" s="8">
        <f>+RA_PEN!AX129+MA_PEN!AX129+CI_PEN!AX129</f>
        <v>0</v>
      </c>
      <c r="AY129" s="8">
        <f>+RA_PEN!AY129+MA_PEN!AY129+CI_PEN!AY129</f>
        <v>0</v>
      </c>
      <c r="AZ129" s="8">
        <f>+RA_PEN!AZ129+MA_PEN!AZ129+CI_PEN!AZ129</f>
        <v>0</v>
      </c>
      <c r="BA129" s="8">
        <f>+RA_PEN!BA129+MA_PEN!BA129+CI_PEN!BA129</f>
        <v>0</v>
      </c>
      <c r="BB129" s="8">
        <f>+RA_PEN!BB129+MA_PEN!BB129+CI_PEN!BB129</f>
        <v>0</v>
      </c>
      <c r="BC129" s="8">
        <f>+RA_PEN!BC129+MA_PEN!BC129+CI_PEN!BC129</f>
        <v>0</v>
      </c>
      <c r="BD129" s="8">
        <f>+RA_PEN!BD129+MA_PEN!BD129+CI_PEN!BD129</f>
        <v>0</v>
      </c>
      <c r="BE129" s="8">
        <f>+RA_PEN!BE129+MA_PEN!BE129+CI_PEN!BE129</f>
        <v>0</v>
      </c>
      <c r="BF129" s="8">
        <f>+RA_PEN!BF129+MA_PEN!BF129+CI_PEN!BF129</f>
        <v>0</v>
      </c>
      <c r="BG129" s="8">
        <f>+RA_PEN!BG129+MA_PEN!BG129+CI_PEN!BG129</f>
        <v>0</v>
      </c>
      <c r="BH129" s="8">
        <f>+RA_PEN!BH129+MA_PEN!BH129+CI_PEN!BH129</f>
        <v>0</v>
      </c>
      <c r="BI129" s="8">
        <f>+RA_PEN!BI129+MA_PEN!BI129+CI_PEN!BI129</f>
        <v>0</v>
      </c>
      <c r="BJ129" s="8">
        <f>+RA_PEN!BJ129+MA_PEN!BJ129+CI_PEN!BJ129</f>
        <v>0</v>
      </c>
      <c r="BK129" s="8">
        <f>+RA_PEN!BK129+MA_PEN!BK129+CI_PEN!BK129</f>
        <v>0</v>
      </c>
      <c r="BO129" s="23">
        <f t="shared" si="79"/>
        <v>0</v>
      </c>
      <c r="BP129" s="23">
        <f t="shared" si="79"/>
        <v>0</v>
      </c>
      <c r="BQ129" s="23">
        <f t="shared" si="79"/>
        <v>0</v>
      </c>
      <c r="BR129" s="23">
        <f t="shared" si="79"/>
        <v>0</v>
      </c>
      <c r="BS129" s="23">
        <f t="shared" si="79"/>
        <v>0</v>
      </c>
      <c r="BT129" s="23">
        <f t="shared" si="79"/>
        <v>0</v>
      </c>
    </row>
    <row r="130" spans="1:72" hidden="1" outlineLevel="1" x14ac:dyDescent="0.25">
      <c r="A130" s="11" t="s">
        <v>11</v>
      </c>
      <c r="C130" s="51"/>
      <c r="D130" s="53">
        <f t="shared" ref="D130:BK130" si="80">SUM(D122:D129)</f>
        <v>0</v>
      </c>
      <c r="E130" s="53">
        <f t="shared" si="80"/>
        <v>0</v>
      </c>
      <c r="F130" s="53">
        <f t="shared" si="80"/>
        <v>0</v>
      </c>
      <c r="G130" s="53">
        <f t="shared" si="80"/>
        <v>0</v>
      </c>
      <c r="H130" s="53">
        <f t="shared" si="80"/>
        <v>0</v>
      </c>
      <c r="I130" s="53">
        <f t="shared" si="80"/>
        <v>0</v>
      </c>
      <c r="J130" s="53">
        <f t="shared" si="80"/>
        <v>0</v>
      </c>
      <c r="K130" s="53">
        <f t="shared" si="80"/>
        <v>0</v>
      </c>
      <c r="L130" s="53">
        <f t="shared" si="80"/>
        <v>0</v>
      </c>
      <c r="M130" s="53">
        <f t="shared" si="80"/>
        <v>0</v>
      </c>
      <c r="N130" s="53">
        <f t="shared" si="80"/>
        <v>0</v>
      </c>
      <c r="O130" s="53">
        <f t="shared" si="80"/>
        <v>0</v>
      </c>
      <c r="P130" s="53">
        <f t="shared" si="80"/>
        <v>0</v>
      </c>
      <c r="Q130" s="53">
        <f t="shared" si="80"/>
        <v>0</v>
      </c>
      <c r="R130" s="53">
        <f t="shared" si="80"/>
        <v>0</v>
      </c>
      <c r="S130" s="53">
        <f t="shared" si="80"/>
        <v>0</v>
      </c>
      <c r="T130" s="53">
        <f t="shared" si="80"/>
        <v>0</v>
      </c>
      <c r="U130" s="53">
        <f t="shared" si="80"/>
        <v>0</v>
      </c>
      <c r="V130" s="53">
        <f t="shared" si="80"/>
        <v>0</v>
      </c>
      <c r="W130" s="53">
        <f t="shared" si="80"/>
        <v>0</v>
      </c>
      <c r="X130" s="53">
        <f t="shared" si="80"/>
        <v>0</v>
      </c>
      <c r="Y130" s="53">
        <f t="shared" si="80"/>
        <v>0</v>
      </c>
      <c r="Z130" s="53">
        <f t="shared" si="80"/>
        <v>0</v>
      </c>
      <c r="AA130" s="53">
        <f t="shared" si="80"/>
        <v>0</v>
      </c>
      <c r="AB130" s="53">
        <f t="shared" si="80"/>
        <v>0</v>
      </c>
      <c r="AC130" s="53">
        <f t="shared" si="80"/>
        <v>0</v>
      </c>
      <c r="AD130" s="53">
        <f t="shared" si="80"/>
        <v>0</v>
      </c>
      <c r="AE130" s="53">
        <f t="shared" si="80"/>
        <v>0</v>
      </c>
      <c r="AF130" s="53">
        <f t="shared" si="80"/>
        <v>0</v>
      </c>
      <c r="AG130" s="53">
        <f t="shared" si="80"/>
        <v>0</v>
      </c>
      <c r="AH130" s="53">
        <f t="shared" si="80"/>
        <v>0</v>
      </c>
      <c r="AI130" s="53">
        <f t="shared" si="80"/>
        <v>0</v>
      </c>
      <c r="AJ130" s="53">
        <f t="shared" si="80"/>
        <v>0</v>
      </c>
      <c r="AK130" s="53">
        <f t="shared" si="80"/>
        <v>0</v>
      </c>
      <c r="AL130" s="53">
        <f t="shared" si="80"/>
        <v>0</v>
      </c>
      <c r="AM130" s="53">
        <f t="shared" si="80"/>
        <v>0</v>
      </c>
      <c r="AN130" s="53">
        <f t="shared" si="80"/>
        <v>0</v>
      </c>
      <c r="AO130" s="53">
        <f t="shared" si="80"/>
        <v>0</v>
      </c>
      <c r="AP130" s="53">
        <f t="shared" si="80"/>
        <v>0</v>
      </c>
      <c r="AQ130" s="53">
        <f t="shared" si="80"/>
        <v>0</v>
      </c>
      <c r="AR130" s="53">
        <f t="shared" si="80"/>
        <v>0</v>
      </c>
      <c r="AS130" s="53">
        <f t="shared" si="80"/>
        <v>0</v>
      </c>
      <c r="AT130" s="53">
        <f t="shared" si="80"/>
        <v>0</v>
      </c>
      <c r="AU130" s="53">
        <f t="shared" si="80"/>
        <v>0</v>
      </c>
      <c r="AV130" s="53">
        <f t="shared" si="80"/>
        <v>0</v>
      </c>
      <c r="AW130" s="53">
        <f t="shared" si="80"/>
        <v>0</v>
      </c>
      <c r="AX130" s="53">
        <f t="shared" si="80"/>
        <v>0</v>
      </c>
      <c r="AY130" s="53">
        <f t="shared" si="80"/>
        <v>0</v>
      </c>
      <c r="AZ130" s="53">
        <f t="shared" si="80"/>
        <v>0</v>
      </c>
      <c r="BA130" s="53">
        <f t="shared" si="80"/>
        <v>0</v>
      </c>
      <c r="BB130" s="53">
        <f t="shared" si="80"/>
        <v>0</v>
      </c>
      <c r="BC130" s="53">
        <f t="shared" si="80"/>
        <v>0</v>
      </c>
      <c r="BD130" s="53">
        <f t="shared" si="80"/>
        <v>0</v>
      </c>
      <c r="BE130" s="53">
        <f t="shared" si="80"/>
        <v>0</v>
      </c>
      <c r="BF130" s="53">
        <f t="shared" si="80"/>
        <v>0</v>
      </c>
      <c r="BG130" s="53">
        <f t="shared" si="80"/>
        <v>0</v>
      </c>
      <c r="BH130" s="53">
        <f t="shared" si="80"/>
        <v>0</v>
      </c>
      <c r="BI130" s="53">
        <f t="shared" si="80"/>
        <v>0</v>
      </c>
      <c r="BJ130" s="53">
        <f t="shared" si="80"/>
        <v>0</v>
      </c>
      <c r="BK130" s="53">
        <f t="shared" si="80"/>
        <v>0</v>
      </c>
      <c r="BO130" s="53">
        <f t="shared" ref="BO130:BT130" si="81">SUM(BO122:BO129)</f>
        <v>0</v>
      </c>
      <c r="BP130" s="53">
        <f t="shared" si="81"/>
        <v>0</v>
      </c>
      <c r="BQ130" s="53">
        <f t="shared" si="81"/>
        <v>0</v>
      </c>
      <c r="BR130" s="53">
        <f t="shared" si="81"/>
        <v>0</v>
      </c>
      <c r="BS130" s="53">
        <f t="shared" si="81"/>
        <v>0</v>
      </c>
      <c r="BT130" s="53">
        <f t="shared" si="81"/>
        <v>0</v>
      </c>
    </row>
    <row r="131" spans="1:72" hidden="1" outlineLevel="1" x14ac:dyDescent="0.25">
      <c r="A131" s="11" t="s">
        <v>11</v>
      </c>
      <c r="C131" s="51"/>
      <c r="D131" s="8">
        <f>+RA_PEN!D131+MA_PEN!D131+CI_PEN!D131</f>
        <v>0</v>
      </c>
      <c r="E131" s="8">
        <f>+RA_PEN!E131+MA_PEN!E131+CI_PEN!E131</f>
        <v>0</v>
      </c>
      <c r="F131" s="8">
        <f>+RA_PEN!F131+MA_PEN!F131+CI_PEN!F131</f>
        <v>0</v>
      </c>
      <c r="G131" s="8">
        <f>+RA_PEN!G131+MA_PEN!G131+CI_PEN!G131</f>
        <v>0</v>
      </c>
      <c r="H131" s="8">
        <f>+RA_PEN!H131+MA_PEN!H131+CI_PEN!H131</f>
        <v>0</v>
      </c>
      <c r="I131" s="8">
        <f>+RA_PEN!I131+MA_PEN!I131+CI_PEN!I131</f>
        <v>0</v>
      </c>
      <c r="J131" s="8">
        <f>+RA_PEN!J131+MA_PEN!J131+CI_PEN!J131</f>
        <v>0</v>
      </c>
      <c r="K131" s="8">
        <f>+RA_PEN!K131+MA_PEN!K131+CI_PEN!K131</f>
        <v>0</v>
      </c>
      <c r="L131" s="8">
        <f>+RA_PEN!L131+MA_PEN!L131+CI_PEN!L131</f>
        <v>0</v>
      </c>
      <c r="M131" s="8">
        <f>+RA_PEN!M131+MA_PEN!M131+CI_PEN!M131</f>
        <v>0</v>
      </c>
      <c r="N131" s="8">
        <f>+RA_PEN!N131+MA_PEN!N131+CI_PEN!N131</f>
        <v>0</v>
      </c>
      <c r="O131" s="8">
        <f>+RA_PEN!O131+MA_PEN!O131+CI_PEN!O131</f>
        <v>0</v>
      </c>
      <c r="P131" s="8">
        <f>+RA_PEN!P131+MA_PEN!P131+CI_PEN!P131</f>
        <v>0</v>
      </c>
      <c r="Q131" s="8">
        <f>+RA_PEN!Q131+MA_PEN!Q131+CI_PEN!Q131</f>
        <v>0</v>
      </c>
      <c r="R131" s="8">
        <f>+RA_PEN!R131+MA_PEN!R131+CI_PEN!R131</f>
        <v>0</v>
      </c>
      <c r="S131" s="8">
        <f>+RA_PEN!S131+MA_PEN!S131+CI_PEN!S131</f>
        <v>0</v>
      </c>
      <c r="T131" s="8">
        <f>+RA_PEN!T131+MA_PEN!T131+CI_PEN!T131</f>
        <v>0</v>
      </c>
      <c r="U131" s="8">
        <f>+RA_PEN!U131+MA_PEN!U131+CI_PEN!U131</f>
        <v>0</v>
      </c>
      <c r="V131" s="8">
        <f>+RA_PEN!V131+MA_PEN!V131+CI_PEN!V131</f>
        <v>0</v>
      </c>
      <c r="W131" s="8">
        <f>+RA_PEN!W131+MA_PEN!W131+CI_PEN!W131</f>
        <v>0</v>
      </c>
      <c r="X131" s="8">
        <f>+RA_PEN!X131+MA_PEN!X131+CI_PEN!X131</f>
        <v>0</v>
      </c>
      <c r="Y131" s="8">
        <f>+RA_PEN!Y131+MA_PEN!Y131+CI_PEN!Y131</f>
        <v>0</v>
      </c>
      <c r="Z131" s="8">
        <f>+RA_PEN!Z131+MA_PEN!Z131+CI_PEN!Z131</f>
        <v>0</v>
      </c>
      <c r="AA131" s="8">
        <f>+RA_PEN!AA131+MA_PEN!AA131+CI_PEN!AA131</f>
        <v>0</v>
      </c>
      <c r="AB131" s="8">
        <f>+RA_PEN!AB131+MA_PEN!AB131+CI_PEN!AB131</f>
        <v>0</v>
      </c>
      <c r="AC131" s="8">
        <f>+RA_PEN!AC131+MA_PEN!AC131+CI_PEN!AC131</f>
        <v>0</v>
      </c>
      <c r="AD131" s="8">
        <f>+RA_PEN!AD131+MA_PEN!AD131+CI_PEN!AD131</f>
        <v>0</v>
      </c>
      <c r="AE131" s="8">
        <f>+RA_PEN!AE131+MA_PEN!AE131+CI_PEN!AE131</f>
        <v>0</v>
      </c>
      <c r="AF131" s="8">
        <f>+RA_PEN!AF131+MA_PEN!AF131+CI_PEN!AF131</f>
        <v>0</v>
      </c>
      <c r="AG131" s="8">
        <f>+RA_PEN!AG131+MA_PEN!AG131+CI_PEN!AG131</f>
        <v>0</v>
      </c>
      <c r="AH131" s="8">
        <f>+RA_PEN!AH131+MA_PEN!AH131+CI_PEN!AH131</f>
        <v>0</v>
      </c>
      <c r="AI131" s="8">
        <f>+RA_PEN!AI131+MA_PEN!AI131+CI_PEN!AI131</f>
        <v>0</v>
      </c>
      <c r="AJ131" s="8">
        <f>+RA_PEN!AJ131+MA_PEN!AJ131+CI_PEN!AJ131</f>
        <v>0</v>
      </c>
      <c r="AK131" s="8">
        <f>+RA_PEN!AK131+MA_PEN!AK131+CI_PEN!AK131</f>
        <v>0</v>
      </c>
      <c r="AL131" s="8">
        <f>+RA_PEN!AL131+MA_PEN!AL131+CI_PEN!AL131</f>
        <v>0</v>
      </c>
      <c r="AM131" s="8">
        <f>+RA_PEN!AM131+MA_PEN!AM131+CI_PEN!AM131</f>
        <v>0</v>
      </c>
      <c r="AN131" s="8">
        <f>+RA_PEN!AN131+MA_PEN!AN131+CI_PEN!AN131</f>
        <v>0</v>
      </c>
      <c r="AO131" s="8">
        <f>+RA_PEN!AO131+MA_PEN!AO131+CI_PEN!AO131</f>
        <v>0</v>
      </c>
      <c r="AP131" s="8">
        <f>+RA_PEN!AP131+MA_PEN!AP131+CI_PEN!AP131</f>
        <v>0</v>
      </c>
      <c r="AQ131" s="8">
        <f>+RA_PEN!AQ131+MA_PEN!AQ131+CI_PEN!AQ131</f>
        <v>0</v>
      </c>
      <c r="AR131" s="8">
        <f>+RA_PEN!AR131+MA_PEN!AR131+CI_PEN!AR131</f>
        <v>0</v>
      </c>
      <c r="AS131" s="8">
        <f>+RA_PEN!AS131+MA_PEN!AS131+CI_PEN!AS131</f>
        <v>0</v>
      </c>
      <c r="AT131" s="8">
        <f>+RA_PEN!AT131+MA_PEN!AT131+CI_PEN!AT131</f>
        <v>0</v>
      </c>
      <c r="AU131" s="8">
        <f>+RA_PEN!AU131+MA_PEN!AU131+CI_PEN!AU131</f>
        <v>0</v>
      </c>
      <c r="AV131" s="8">
        <f>+RA_PEN!AV131+MA_PEN!AV131+CI_PEN!AV131</f>
        <v>0</v>
      </c>
      <c r="AW131" s="8">
        <f>+RA_PEN!AW131+MA_PEN!AW131+CI_PEN!AW131</f>
        <v>0</v>
      </c>
      <c r="AX131" s="8">
        <f>+RA_PEN!AX131+MA_PEN!AX131+CI_PEN!AX131</f>
        <v>0</v>
      </c>
      <c r="AY131" s="8">
        <f>+RA_PEN!AY131+MA_PEN!AY131+CI_PEN!AY131</f>
        <v>0</v>
      </c>
      <c r="AZ131" s="8">
        <f>+RA_PEN!AZ131+MA_PEN!AZ131+CI_PEN!AZ131</f>
        <v>0</v>
      </c>
      <c r="BA131" s="8">
        <f>+RA_PEN!BA131+MA_PEN!BA131+CI_PEN!BA131</f>
        <v>0</v>
      </c>
      <c r="BB131" s="8">
        <f>+RA_PEN!BB131+MA_PEN!BB131+CI_PEN!BB131</f>
        <v>0</v>
      </c>
      <c r="BC131" s="8">
        <f>+RA_PEN!BC131+MA_PEN!BC131+CI_PEN!BC131</f>
        <v>0</v>
      </c>
      <c r="BD131" s="8">
        <f>+RA_PEN!BD131+MA_PEN!BD131+CI_PEN!BD131</f>
        <v>0</v>
      </c>
      <c r="BE131" s="8">
        <f>+RA_PEN!BE131+MA_PEN!BE131+CI_PEN!BE131</f>
        <v>0</v>
      </c>
      <c r="BF131" s="8">
        <f>+RA_PEN!BF131+MA_PEN!BF131+CI_PEN!BF131</f>
        <v>0</v>
      </c>
      <c r="BG131" s="8">
        <f>+RA_PEN!BG131+MA_PEN!BG131+CI_PEN!BG131</f>
        <v>0</v>
      </c>
      <c r="BH131" s="8">
        <f>+RA_PEN!BH131+MA_PEN!BH131+CI_PEN!BH131</f>
        <v>0</v>
      </c>
      <c r="BI131" s="8">
        <f>+RA_PEN!BI131+MA_PEN!BI131+CI_PEN!BI131</f>
        <v>0</v>
      </c>
      <c r="BJ131" s="8">
        <f>+RA_PEN!BJ131+MA_PEN!BJ131+CI_PEN!BJ131</f>
        <v>0</v>
      </c>
      <c r="BK131" s="8">
        <f>+RA_PEN!BK131+MA_PEN!BK131+CI_PEN!BK131</f>
        <v>0</v>
      </c>
      <c r="BO131" s="23">
        <f t="shared" si="79"/>
        <v>0</v>
      </c>
      <c r="BP131" s="23">
        <f t="shared" si="79"/>
        <v>0</v>
      </c>
      <c r="BQ131" s="23">
        <f t="shared" si="79"/>
        <v>0</v>
      </c>
      <c r="BR131" s="23">
        <f t="shared" si="79"/>
        <v>0</v>
      </c>
      <c r="BS131" s="23">
        <f t="shared" si="79"/>
        <v>0</v>
      </c>
      <c r="BT131" s="23">
        <f t="shared" si="79"/>
        <v>0</v>
      </c>
    </row>
    <row r="132" spans="1:72" hidden="1" outlineLevel="1" x14ac:dyDescent="0.25">
      <c r="A132" s="11" t="s">
        <v>11</v>
      </c>
      <c r="C132" s="51"/>
      <c r="D132" s="8">
        <f>+RA_PEN!D132+MA_PEN!D132+CI_PEN!D132</f>
        <v>0</v>
      </c>
      <c r="E132" s="8">
        <f>+RA_PEN!E132+MA_PEN!E132+CI_PEN!E132</f>
        <v>0</v>
      </c>
      <c r="F132" s="8">
        <f>+RA_PEN!F132+MA_PEN!F132+CI_PEN!F132</f>
        <v>0</v>
      </c>
      <c r="G132" s="8">
        <f>+RA_PEN!G132+MA_PEN!G132+CI_PEN!G132</f>
        <v>0</v>
      </c>
      <c r="H132" s="8">
        <f>+RA_PEN!H132+MA_PEN!H132+CI_PEN!H132</f>
        <v>0</v>
      </c>
      <c r="I132" s="8">
        <f>+RA_PEN!I132+MA_PEN!I132+CI_PEN!I132</f>
        <v>0</v>
      </c>
      <c r="J132" s="8">
        <f>+RA_PEN!J132+MA_PEN!J132+CI_PEN!J132</f>
        <v>0</v>
      </c>
      <c r="K132" s="8">
        <f>+RA_PEN!K132+MA_PEN!K132+CI_PEN!K132</f>
        <v>0</v>
      </c>
      <c r="L132" s="8">
        <f>+RA_PEN!L132+MA_PEN!L132+CI_PEN!L132</f>
        <v>0</v>
      </c>
      <c r="M132" s="8">
        <f>+RA_PEN!M132+MA_PEN!M132+CI_PEN!M132</f>
        <v>0</v>
      </c>
      <c r="N132" s="8">
        <f>+RA_PEN!N132+MA_PEN!N132+CI_PEN!N132</f>
        <v>0</v>
      </c>
      <c r="O132" s="8">
        <f>+RA_PEN!O132+MA_PEN!O132+CI_PEN!O132</f>
        <v>0</v>
      </c>
      <c r="P132" s="8">
        <f>+RA_PEN!P132+MA_PEN!P132+CI_PEN!P132</f>
        <v>0</v>
      </c>
      <c r="Q132" s="8">
        <f>+RA_PEN!Q132+MA_PEN!Q132+CI_PEN!Q132</f>
        <v>0</v>
      </c>
      <c r="R132" s="8">
        <f>+RA_PEN!R132+MA_PEN!R132+CI_PEN!R132</f>
        <v>0</v>
      </c>
      <c r="S132" s="8">
        <f>+RA_PEN!S132+MA_PEN!S132+CI_PEN!S132</f>
        <v>0</v>
      </c>
      <c r="T132" s="8">
        <f>+RA_PEN!T132+MA_PEN!T132+CI_PEN!T132</f>
        <v>0</v>
      </c>
      <c r="U132" s="8">
        <f>+RA_PEN!U132+MA_PEN!U132+CI_PEN!U132</f>
        <v>0</v>
      </c>
      <c r="V132" s="8">
        <f>+RA_PEN!V132+MA_PEN!V132+CI_PEN!V132</f>
        <v>0</v>
      </c>
      <c r="W132" s="8">
        <f>+RA_PEN!W132+MA_PEN!W132+CI_PEN!W132</f>
        <v>0</v>
      </c>
      <c r="X132" s="8">
        <f>+RA_PEN!X132+MA_PEN!X132+CI_PEN!X132</f>
        <v>0</v>
      </c>
      <c r="Y132" s="8">
        <f>+RA_PEN!Y132+MA_PEN!Y132+CI_PEN!Y132</f>
        <v>0</v>
      </c>
      <c r="Z132" s="8">
        <f>+RA_PEN!Z132+MA_PEN!Z132+CI_PEN!Z132</f>
        <v>0</v>
      </c>
      <c r="AA132" s="8">
        <f>+RA_PEN!AA132+MA_PEN!AA132+CI_PEN!AA132</f>
        <v>0</v>
      </c>
      <c r="AB132" s="8">
        <f>+RA_PEN!AB132+MA_PEN!AB132+CI_PEN!AB132</f>
        <v>0</v>
      </c>
      <c r="AC132" s="8">
        <f>+RA_PEN!AC132+MA_PEN!AC132+CI_PEN!AC132</f>
        <v>0</v>
      </c>
      <c r="AD132" s="8">
        <f>+RA_PEN!AD132+MA_PEN!AD132+CI_PEN!AD132</f>
        <v>0</v>
      </c>
      <c r="AE132" s="8">
        <f>+RA_PEN!AE132+MA_PEN!AE132+CI_PEN!AE132</f>
        <v>0</v>
      </c>
      <c r="AF132" s="8">
        <f>+RA_PEN!AF132+MA_PEN!AF132+CI_PEN!AF132</f>
        <v>0</v>
      </c>
      <c r="AG132" s="8">
        <f>+RA_PEN!AG132+MA_PEN!AG132+CI_PEN!AG132</f>
        <v>0</v>
      </c>
      <c r="AH132" s="8">
        <f>+RA_PEN!AH132+MA_PEN!AH132+CI_PEN!AH132</f>
        <v>0</v>
      </c>
      <c r="AI132" s="8">
        <f>+RA_PEN!AI132+MA_PEN!AI132+CI_PEN!AI132</f>
        <v>0</v>
      </c>
      <c r="AJ132" s="8">
        <f>+RA_PEN!AJ132+MA_PEN!AJ132+CI_PEN!AJ132</f>
        <v>0</v>
      </c>
      <c r="AK132" s="8">
        <f>+RA_PEN!AK132+MA_PEN!AK132+CI_PEN!AK132</f>
        <v>0</v>
      </c>
      <c r="AL132" s="8">
        <f>+RA_PEN!AL132+MA_PEN!AL132+CI_PEN!AL132</f>
        <v>0</v>
      </c>
      <c r="AM132" s="8">
        <f>+RA_PEN!AM132+MA_PEN!AM132+CI_PEN!AM132</f>
        <v>0</v>
      </c>
      <c r="AN132" s="8">
        <f>+RA_PEN!AN132+MA_PEN!AN132+CI_PEN!AN132</f>
        <v>0</v>
      </c>
      <c r="AO132" s="8">
        <f>+RA_PEN!AO132+MA_PEN!AO132+CI_PEN!AO132</f>
        <v>0</v>
      </c>
      <c r="AP132" s="8">
        <f>+RA_PEN!AP132+MA_PEN!AP132+CI_PEN!AP132</f>
        <v>0</v>
      </c>
      <c r="AQ132" s="8">
        <f>+RA_PEN!AQ132+MA_PEN!AQ132+CI_PEN!AQ132</f>
        <v>0</v>
      </c>
      <c r="AR132" s="8">
        <f>+RA_PEN!AR132+MA_PEN!AR132+CI_PEN!AR132</f>
        <v>0</v>
      </c>
      <c r="AS132" s="8">
        <f>+RA_PEN!AS132+MA_PEN!AS132+CI_PEN!AS132</f>
        <v>0</v>
      </c>
      <c r="AT132" s="8">
        <f>+RA_PEN!AT132+MA_PEN!AT132+CI_PEN!AT132</f>
        <v>0</v>
      </c>
      <c r="AU132" s="8">
        <f>+RA_PEN!AU132+MA_PEN!AU132+CI_PEN!AU132</f>
        <v>0</v>
      </c>
      <c r="AV132" s="8">
        <f>+RA_PEN!AV132+MA_PEN!AV132+CI_PEN!AV132</f>
        <v>0</v>
      </c>
      <c r="AW132" s="8">
        <f>+RA_PEN!AW132+MA_PEN!AW132+CI_PEN!AW132</f>
        <v>0</v>
      </c>
      <c r="AX132" s="8">
        <f>+RA_PEN!AX132+MA_PEN!AX132+CI_PEN!AX132</f>
        <v>0</v>
      </c>
      <c r="AY132" s="8">
        <f>+RA_PEN!AY132+MA_PEN!AY132+CI_PEN!AY132</f>
        <v>0</v>
      </c>
      <c r="AZ132" s="8">
        <f>+RA_PEN!AZ132+MA_PEN!AZ132+CI_PEN!AZ132</f>
        <v>0</v>
      </c>
      <c r="BA132" s="8">
        <f>+RA_PEN!BA132+MA_PEN!BA132+CI_PEN!BA132</f>
        <v>0</v>
      </c>
      <c r="BB132" s="8">
        <f>+RA_PEN!BB132+MA_PEN!BB132+CI_PEN!BB132</f>
        <v>0</v>
      </c>
      <c r="BC132" s="8">
        <f>+RA_PEN!BC132+MA_PEN!BC132+CI_PEN!BC132</f>
        <v>0</v>
      </c>
      <c r="BD132" s="8">
        <f>+RA_PEN!BD132+MA_PEN!BD132+CI_PEN!BD132</f>
        <v>0</v>
      </c>
      <c r="BE132" s="8">
        <f>+RA_PEN!BE132+MA_PEN!BE132+CI_PEN!BE132</f>
        <v>0</v>
      </c>
      <c r="BF132" s="8">
        <f>+RA_PEN!BF132+MA_PEN!BF132+CI_PEN!BF132</f>
        <v>0</v>
      </c>
      <c r="BG132" s="8">
        <f>+RA_PEN!BG132+MA_PEN!BG132+CI_PEN!BG132</f>
        <v>0</v>
      </c>
      <c r="BH132" s="8">
        <f>+RA_PEN!BH132+MA_PEN!BH132+CI_PEN!BH132</f>
        <v>0</v>
      </c>
      <c r="BI132" s="8">
        <f>+RA_PEN!BI132+MA_PEN!BI132+CI_PEN!BI132</f>
        <v>0</v>
      </c>
      <c r="BJ132" s="8">
        <f>+RA_PEN!BJ132+MA_PEN!BJ132+CI_PEN!BJ132</f>
        <v>0</v>
      </c>
      <c r="BK132" s="8">
        <f>+RA_PEN!BK132+MA_PEN!BK132+CI_PEN!BK132</f>
        <v>0</v>
      </c>
      <c r="BO132" s="23">
        <f t="shared" si="79"/>
        <v>0</v>
      </c>
      <c r="BP132" s="23">
        <f t="shared" si="79"/>
        <v>0</v>
      </c>
      <c r="BQ132" s="23">
        <f t="shared" si="79"/>
        <v>0</v>
      </c>
      <c r="BR132" s="23">
        <f t="shared" si="79"/>
        <v>0</v>
      </c>
      <c r="BS132" s="23">
        <f t="shared" si="79"/>
        <v>0</v>
      </c>
      <c r="BT132" s="23">
        <f t="shared" si="79"/>
        <v>0</v>
      </c>
    </row>
    <row r="133" spans="1:72" hidden="1" outlineLevel="1" x14ac:dyDescent="0.25">
      <c r="A133" s="11" t="s">
        <v>11</v>
      </c>
      <c r="C133" s="51"/>
      <c r="D133" s="8">
        <f>+RA_PEN!D133+MA_PEN!D133+CI_PEN!D133</f>
        <v>0</v>
      </c>
      <c r="E133" s="8">
        <f>+RA_PEN!E133+MA_PEN!E133+CI_PEN!E133</f>
        <v>0</v>
      </c>
      <c r="F133" s="8">
        <f>+RA_PEN!F133+MA_PEN!F133+CI_PEN!F133</f>
        <v>0</v>
      </c>
      <c r="G133" s="8">
        <f>+RA_PEN!G133+MA_PEN!G133+CI_PEN!G133</f>
        <v>0</v>
      </c>
      <c r="H133" s="8">
        <f>+RA_PEN!H133+MA_PEN!H133+CI_PEN!H133</f>
        <v>0</v>
      </c>
      <c r="I133" s="8">
        <f>+RA_PEN!I133+MA_PEN!I133+CI_PEN!I133</f>
        <v>0</v>
      </c>
      <c r="J133" s="8">
        <f>+RA_PEN!J133+MA_PEN!J133+CI_PEN!J133</f>
        <v>0</v>
      </c>
      <c r="K133" s="8">
        <f>+RA_PEN!K133+MA_PEN!K133+CI_PEN!K133</f>
        <v>0</v>
      </c>
      <c r="L133" s="8">
        <f>+RA_PEN!L133+MA_PEN!L133+CI_PEN!L133</f>
        <v>0</v>
      </c>
      <c r="M133" s="8">
        <f>+RA_PEN!M133+MA_PEN!M133+CI_PEN!M133</f>
        <v>0</v>
      </c>
      <c r="N133" s="8">
        <f>+RA_PEN!N133+MA_PEN!N133+CI_PEN!N133</f>
        <v>0</v>
      </c>
      <c r="O133" s="8">
        <f>+RA_PEN!O133+MA_PEN!O133+CI_PEN!O133</f>
        <v>0</v>
      </c>
      <c r="P133" s="8">
        <f>+RA_PEN!P133+MA_PEN!P133+CI_PEN!P133</f>
        <v>0</v>
      </c>
      <c r="Q133" s="8">
        <f>+RA_PEN!Q133+MA_PEN!Q133+CI_PEN!Q133</f>
        <v>0</v>
      </c>
      <c r="R133" s="8">
        <f>+RA_PEN!R133+MA_PEN!R133+CI_PEN!R133</f>
        <v>0</v>
      </c>
      <c r="S133" s="8">
        <f>+RA_PEN!S133+MA_PEN!S133+CI_PEN!S133</f>
        <v>0</v>
      </c>
      <c r="T133" s="8">
        <f>+RA_PEN!T133+MA_PEN!T133+CI_PEN!T133</f>
        <v>0</v>
      </c>
      <c r="U133" s="8">
        <f>+RA_PEN!U133+MA_PEN!U133+CI_PEN!U133</f>
        <v>0</v>
      </c>
      <c r="V133" s="8">
        <f>+RA_PEN!V133+MA_PEN!V133+CI_PEN!V133</f>
        <v>0</v>
      </c>
      <c r="W133" s="8">
        <f>+RA_PEN!W133+MA_PEN!W133+CI_PEN!W133</f>
        <v>0</v>
      </c>
      <c r="X133" s="8">
        <f>+RA_PEN!X133+MA_PEN!X133+CI_PEN!X133</f>
        <v>0</v>
      </c>
      <c r="Y133" s="8">
        <f>+RA_PEN!Y133+MA_PEN!Y133+CI_PEN!Y133</f>
        <v>0</v>
      </c>
      <c r="Z133" s="8">
        <f>+RA_PEN!Z133+MA_PEN!Z133+CI_PEN!Z133</f>
        <v>0</v>
      </c>
      <c r="AA133" s="8">
        <f>+RA_PEN!AA133+MA_PEN!AA133+CI_PEN!AA133</f>
        <v>0</v>
      </c>
      <c r="AB133" s="8">
        <f>+RA_PEN!AB133+MA_PEN!AB133+CI_PEN!AB133</f>
        <v>0</v>
      </c>
      <c r="AC133" s="8">
        <f>+RA_PEN!AC133+MA_PEN!AC133+CI_PEN!AC133</f>
        <v>0</v>
      </c>
      <c r="AD133" s="8">
        <f>+RA_PEN!AD133+MA_PEN!AD133+CI_PEN!AD133</f>
        <v>0</v>
      </c>
      <c r="AE133" s="8">
        <f>+RA_PEN!AE133+MA_PEN!AE133+CI_PEN!AE133</f>
        <v>0</v>
      </c>
      <c r="AF133" s="8">
        <f>+RA_PEN!AF133+MA_PEN!AF133+CI_PEN!AF133</f>
        <v>0</v>
      </c>
      <c r="AG133" s="8">
        <f>+RA_PEN!AG133+MA_PEN!AG133+CI_PEN!AG133</f>
        <v>0</v>
      </c>
      <c r="AH133" s="8">
        <f>+RA_PEN!AH133+MA_PEN!AH133+CI_PEN!AH133</f>
        <v>0</v>
      </c>
      <c r="AI133" s="8">
        <f>+RA_PEN!AI133+MA_PEN!AI133+CI_PEN!AI133</f>
        <v>0</v>
      </c>
      <c r="AJ133" s="8">
        <f>+RA_PEN!AJ133+MA_PEN!AJ133+CI_PEN!AJ133</f>
        <v>0</v>
      </c>
      <c r="AK133" s="8">
        <f>+RA_PEN!AK133+MA_PEN!AK133+CI_PEN!AK133</f>
        <v>0</v>
      </c>
      <c r="AL133" s="8">
        <f>+RA_PEN!AL133+MA_PEN!AL133+CI_PEN!AL133</f>
        <v>0</v>
      </c>
      <c r="AM133" s="8">
        <f>+RA_PEN!AM133+MA_PEN!AM133+CI_PEN!AM133</f>
        <v>0</v>
      </c>
      <c r="AN133" s="8">
        <f>+RA_PEN!AN133+MA_PEN!AN133+CI_PEN!AN133</f>
        <v>0</v>
      </c>
      <c r="AO133" s="8">
        <f>+RA_PEN!AO133+MA_PEN!AO133+CI_PEN!AO133</f>
        <v>0</v>
      </c>
      <c r="AP133" s="8">
        <f>+RA_PEN!AP133+MA_PEN!AP133+CI_PEN!AP133</f>
        <v>0</v>
      </c>
      <c r="AQ133" s="8">
        <f>+RA_PEN!AQ133+MA_PEN!AQ133+CI_PEN!AQ133</f>
        <v>0</v>
      </c>
      <c r="AR133" s="8">
        <f>+RA_PEN!AR133+MA_PEN!AR133+CI_PEN!AR133</f>
        <v>0</v>
      </c>
      <c r="AS133" s="8">
        <f>+RA_PEN!AS133+MA_PEN!AS133+CI_PEN!AS133</f>
        <v>0</v>
      </c>
      <c r="AT133" s="8">
        <f>+RA_PEN!AT133+MA_PEN!AT133+CI_PEN!AT133</f>
        <v>0</v>
      </c>
      <c r="AU133" s="8">
        <f>+RA_PEN!AU133+MA_PEN!AU133+CI_PEN!AU133</f>
        <v>0</v>
      </c>
      <c r="AV133" s="8">
        <f>+RA_PEN!AV133+MA_PEN!AV133+CI_PEN!AV133</f>
        <v>0</v>
      </c>
      <c r="AW133" s="8">
        <f>+RA_PEN!AW133+MA_PEN!AW133+CI_PEN!AW133</f>
        <v>0</v>
      </c>
      <c r="AX133" s="8">
        <f>+RA_PEN!AX133+MA_PEN!AX133+CI_PEN!AX133</f>
        <v>0</v>
      </c>
      <c r="AY133" s="8">
        <f>+RA_PEN!AY133+MA_PEN!AY133+CI_PEN!AY133</f>
        <v>0</v>
      </c>
      <c r="AZ133" s="8">
        <f>+RA_PEN!AZ133+MA_PEN!AZ133+CI_PEN!AZ133</f>
        <v>0</v>
      </c>
      <c r="BA133" s="8">
        <f>+RA_PEN!BA133+MA_PEN!BA133+CI_PEN!BA133</f>
        <v>0</v>
      </c>
      <c r="BB133" s="8">
        <f>+RA_PEN!BB133+MA_PEN!BB133+CI_PEN!BB133</f>
        <v>0</v>
      </c>
      <c r="BC133" s="8">
        <f>+RA_PEN!BC133+MA_PEN!BC133+CI_PEN!BC133</f>
        <v>0</v>
      </c>
      <c r="BD133" s="8">
        <f>+RA_PEN!BD133+MA_PEN!BD133+CI_PEN!BD133</f>
        <v>0</v>
      </c>
      <c r="BE133" s="8">
        <f>+RA_PEN!BE133+MA_PEN!BE133+CI_PEN!BE133</f>
        <v>0</v>
      </c>
      <c r="BF133" s="8">
        <f>+RA_PEN!BF133+MA_PEN!BF133+CI_PEN!BF133</f>
        <v>0</v>
      </c>
      <c r="BG133" s="8">
        <f>+RA_PEN!BG133+MA_PEN!BG133+CI_PEN!BG133</f>
        <v>0</v>
      </c>
      <c r="BH133" s="8">
        <f>+RA_PEN!BH133+MA_PEN!BH133+CI_PEN!BH133</f>
        <v>0</v>
      </c>
      <c r="BI133" s="8">
        <f>+RA_PEN!BI133+MA_PEN!BI133+CI_PEN!BI133</f>
        <v>0</v>
      </c>
      <c r="BJ133" s="8">
        <f>+RA_PEN!BJ133+MA_PEN!BJ133+CI_PEN!BJ133</f>
        <v>0</v>
      </c>
      <c r="BK133" s="8">
        <f>+RA_PEN!BK133+MA_PEN!BK133+CI_PEN!BK133</f>
        <v>0</v>
      </c>
      <c r="BO133" s="23">
        <f t="shared" si="79"/>
        <v>0</v>
      </c>
      <c r="BP133" s="23">
        <f t="shared" si="79"/>
        <v>0</v>
      </c>
      <c r="BQ133" s="23">
        <f t="shared" si="79"/>
        <v>0</v>
      </c>
      <c r="BR133" s="23">
        <f t="shared" si="79"/>
        <v>0</v>
      </c>
      <c r="BS133" s="23">
        <f t="shared" si="79"/>
        <v>0</v>
      </c>
      <c r="BT133" s="23">
        <f t="shared" si="79"/>
        <v>0</v>
      </c>
    </row>
    <row r="134" spans="1:72" hidden="1" outlineLevel="1" x14ac:dyDescent="0.25">
      <c r="A134" s="11" t="s">
        <v>11</v>
      </c>
      <c r="C134" s="51"/>
      <c r="D134" s="8">
        <f>+RA_PEN!D134+MA_PEN!D134+CI_PEN!D134</f>
        <v>0</v>
      </c>
      <c r="E134" s="8">
        <f>+RA_PEN!E134+MA_PEN!E134+CI_PEN!E134</f>
        <v>0</v>
      </c>
      <c r="F134" s="8">
        <f>+RA_PEN!F134+MA_PEN!F134+CI_PEN!F134</f>
        <v>0</v>
      </c>
      <c r="G134" s="8">
        <f>+RA_PEN!G134+MA_PEN!G134+CI_PEN!G134</f>
        <v>0</v>
      </c>
      <c r="H134" s="8">
        <f>+RA_PEN!H134+MA_PEN!H134+CI_PEN!H134</f>
        <v>0</v>
      </c>
      <c r="I134" s="8">
        <f>+RA_PEN!I134+MA_PEN!I134+CI_PEN!I134</f>
        <v>0</v>
      </c>
      <c r="J134" s="8">
        <f>+RA_PEN!J134+MA_PEN!J134+CI_PEN!J134</f>
        <v>0</v>
      </c>
      <c r="K134" s="8">
        <f>+RA_PEN!K134+MA_PEN!K134+CI_PEN!K134</f>
        <v>0</v>
      </c>
      <c r="L134" s="8">
        <f>+RA_PEN!L134+MA_PEN!L134+CI_PEN!L134</f>
        <v>0</v>
      </c>
      <c r="M134" s="8">
        <f>+RA_PEN!M134+MA_PEN!M134+CI_PEN!M134</f>
        <v>0</v>
      </c>
      <c r="N134" s="8">
        <f>+RA_PEN!N134+MA_PEN!N134+CI_PEN!N134</f>
        <v>0</v>
      </c>
      <c r="O134" s="8">
        <f>+RA_PEN!O134+MA_PEN!O134+CI_PEN!O134</f>
        <v>0</v>
      </c>
      <c r="P134" s="8">
        <f>+RA_PEN!P134+MA_PEN!P134+CI_PEN!P134</f>
        <v>0</v>
      </c>
      <c r="Q134" s="8">
        <f>+RA_PEN!Q134+MA_PEN!Q134+CI_PEN!Q134</f>
        <v>0</v>
      </c>
      <c r="R134" s="8">
        <f>+RA_PEN!R134+MA_PEN!R134+CI_PEN!R134</f>
        <v>0</v>
      </c>
      <c r="S134" s="8">
        <f>+RA_PEN!S134+MA_PEN!S134+CI_PEN!S134</f>
        <v>0</v>
      </c>
      <c r="T134" s="8">
        <f>+RA_PEN!T134+MA_PEN!T134+CI_PEN!T134</f>
        <v>0</v>
      </c>
      <c r="U134" s="8">
        <f>+RA_PEN!U134+MA_PEN!U134+CI_PEN!U134</f>
        <v>0</v>
      </c>
      <c r="V134" s="8">
        <f>+RA_PEN!V134+MA_PEN!V134+CI_PEN!V134</f>
        <v>0</v>
      </c>
      <c r="W134" s="8">
        <f>+RA_PEN!W134+MA_PEN!W134+CI_PEN!W134</f>
        <v>0</v>
      </c>
      <c r="X134" s="8">
        <f>+RA_PEN!X134+MA_PEN!X134+CI_PEN!X134</f>
        <v>0</v>
      </c>
      <c r="Y134" s="8">
        <f>+RA_PEN!Y134+MA_PEN!Y134+CI_PEN!Y134</f>
        <v>0</v>
      </c>
      <c r="Z134" s="8">
        <f>+RA_PEN!Z134+MA_PEN!Z134+CI_PEN!Z134</f>
        <v>0</v>
      </c>
      <c r="AA134" s="8">
        <f>+RA_PEN!AA134+MA_PEN!AA134+CI_PEN!AA134</f>
        <v>0</v>
      </c>
      <c r="AB134" s="8">
        <f>+RA_PEN!AB134+MA_PEN!AB134+CI_PEN!AB134</f>
        <v>0</v>
      </c>
      <c r="AC134" s="8">
        <f>+RA_PEN!AC134+MA_PEN!AC134+CI_PEN!AC134</f>
        <v>0</v>
      </c>
      <c r="AD134" s="8">
        <f>+RA_PEN!AD134+MA_PEN!AD134+CI_PEN!AD134</f>
        <v>0</v>
      </c>
      <c r="AE134" s="8">
        <f>+RA_PEN!AE134+MA_PEN!AE134+CI_PEN!AE134</f>
        <v>0</v>
      </c>
      <c r="AF134" s="8">
        <f>+RA_PEN!AF134+MA_PEN!AF134+CI_PEN!AF134</f>
        <v>0</v>
      </c>
      <c r="AG134" s="8">
        <f>+RA_PEN!AG134+MA_PEN!AG134+CI_PEN!AG134</f>
        <v>0</v>
      </c>
      <c r="AH134" s="8">
        <f>+RA_PEN!AH134+MA_PEN!AH134+CI_PEN!AH134</f>
        <v>0</v>
      </c>
      <c r="AI134" s="8">
        <f>+RA_PEN!AI134+MA_PEN!AI134+CI_PEN!AI134</f>
        <v>0</v>
      </c>
      <c r="AJ134" s="8">
        <f>+RA_PEN!AJ134+MA_PEN!AJ134+CI_PEN!AJ134</f>
        <v>0</v>
      </c>
      <c r="AK134" s="8">
        <f>+RA_PEN!AK134+MA_PEN!AK134+CI_PEN!AK134</f>
        <v>0</v>
      </c>
      <c r="AL134" s="8">
        <f>+RA_PEN!AL134+MA_PEN!AL134+CI_PEN!AL134</f>
        <v>0</v>
      </c>
      <c r="AM134" s="8">
        <f>+RA_PEN!AM134+MA_PEN!AM134+CI_PEN!AM134</f>
        <v>0</v>
      </c>
      <c r="AN134" s="8">
        <f>+RA_PEN!AN134+MA_PEN!AN134+CI_PEN!AN134</f>
        <v>0</v>
      </c>
      <c r="AO134" s="8">
        <f>+RA_PEN!AO134+MA_PEN!AO134+CI_PEN!AO134</f>
        <v>0</v>
      </c>
      <c r="AP134" s="8">
        <f>+RA_PEN!AP134+MA_PEN!AP134+CI_PEN!AP134</f>
        <v>0</v>
      </c>
      <c r="AQ134" s="8">
        <f>+RA_PEN!AQ134+MA_PEN!AQ134+CI_PEN!AQ134</f>
        <v>0</v>
      </c>
      <c r="AR134" s="8">
        <f>+RA_PEN!AR134+MA_PEN!AR134+CI_PEN!AR134</f>
        <v>0</v>
      </c>
      <c r="AS134" s="8">
        <f>+RA_PEN!AS134+MA_PEN!AS134+CI_PEN!AS134</f>
        <v>0</v>
      </c>
      <c r="AT134" s="8">
        <f>+RA_PEN!AT134+MA_PEN!AT134+CI_PEN!AT134</f>
        <v>0</v>
      </c>
      <c r="AU134" s="8">
        <f>+RA_PEN!AU134+MA_PEN!AU134+CI_PEN!AU134</f>
        <v>0</v>
      </c>
      <c r="AV134" s="8">
        <f>+RA_PEN!AV134+MA_PEN!AV134+CI_PEN!AV134</f>
        <v>0</v>
      </c>
      <c r="AW134" s="8">
        <f>+RA_PEN!AW134+MA_PEN!AW134+CI_PEN!AW134</f>
        <v>0</v>
      </c>
      <c r="AX134" s="8">
        <f>+RA_PEN!AX134+MA_PEN!AX134+CI_PEN!AX134</f>
        <v>0</v>
      </c>
      <c r="AY134" s="8">
        <f>+RA_PEN!AY134+MA_PEN!AY134+CI_PEN!AY134</f>
        <v>0</v>
      </c>
      <c r="AZ134" s="8">
        <f>+RA_PEN!AZ134+MA_PEN!AZ134+CI_PEN!AZ134</f>
        <v>0</v>
      </c>
      <c r="BA134" s="8">
        <f>+RA_PEN!BA134+MA_PEN!BA134+CI_PEN!BA134</f>
        <v>0</v>
      </c>
      <c r="BB134" s="8">
        <f>+RA_PEN!BB134+MA_PEN!BB134+CI_PEN!BB134</f>
        <v>0</v>
      </c>
      <c r="BC134" s="8">
        <f>+RA_PEN!BC134+MA_PEN!BC134+CI_PEN!BC134</f>
        <v>0</v>
      </c>
      <c r="BD134" s="8">
        <f>+RA_PEN!BD134+MA_PEN!BD134+CI_PEN!BD134</f>
        <v>0</v>
      </c>
      <c r="BE134" s="8">
        <f>+RA_PEN!BE134+MA_PEN!BE134+CI_PEN!BE134</f>
        <v>0</v>
      </c>
      <c r="BF134" s="8">
        <f>+RA_PEN!BF134+MA_PEN!BF134+CI_PEN!BF134</f>
        <v>0</v>
      </c>
      <c r="BG134" s="8">
        <f>+RA_PEN!BG134+MA_PEN!BG134+CI_PEN!BG134</f>
        <v>0</v>
      </c>
      <c r="BH134" s="8">
        <f>+RA_PEN!BH134+MA_PEN!BH134+CI_PEN!BH134</f>
        <v>0</v>
      </c>
      <c r="BI134" s="8">
        <f>+RA_PEN!BI134+MA_PEN!BI134+CI_PEN!BI134</f>
        <v>0</v>
      </c>
      <c r="BJ134" s="8">
        <f>+RA_PEN!BJ134+MA_PEN!BJ134+CI_PEN!BJ134</f>
        <v>0</v>
      </c>
      <c r="BK134" s="8">
        <f>+RA_PEN!BK134+MA_PEN!BK134+CI_PEN!BK134</f>
        <v>0</v>
      </c>
      <c r="BO134" s="23">
        <f t="shared" si="79"/>
        <v>0</v>
      </c>
      <c r="BP134" s="23">
        <f t="shared" si="79"/>
        <v>0</v>
      </c>
      <c r="BQ134" s="23">
        <f t="shared" si="79"/>
        <v>0</v>
      </c>
      <c r="BR134" s="23">
        <f t="shared" si="79"/>
        <v>0</v>
      </c>
      <c r="BS134" s="23">
        <f t="shared" si="79"/>
        <v>0</v>
      </c>
      <c r="BT134" s="23">
        <f t="shared" si="79"/>
        <v>0</v>
      </c>
    </row>
    <row r="135" spans="1:72" hidden="1" outlineLevel="2" x14ac:dyDescent="0.25">
      <c r="A135" s="11" t="s">
        <v>11</v>
      </c>
      <c r="C135" s="2"/>
      <c r="D135" s="8">
        <f>+RA_PEN!D135+MA_PEN!D135+CI_PEN!D135</f>
        <v>0</v>
      </c>
      <c r="E135" s="8">
        <f>+RA_PEN!E135+MA_PEN!E135+CI_PEN!E135</f>
        <v>0</v>
      </c>
      <c r="F135" s="8">
        <f>+RA_PEN!F135+MA_PEN!F135+CI_PEN!F135</f>
        <v>0</v>
      </c>
      <c r="G135" s="8">
        <f>+RA_PEN!G135+MA_PEN!G135+CI_PEN!G135</f>
        <v>0</v>
      </c>
      <c r="H135" s="8">
        <f>+RA_PEN!H135+MA_PEN!H135+CI_PEN!H135</f>
        <v>0</v>
      </c>
      <c r="I135" s="8">
        <f>+RA_PEN!I135+MA_PEN!I135+CI_PEN!I135</f>
        <v>0</v>
      </c>
      <c r="J135" s="8">
        <f>+RA_PEN!J135+MA_PEN!J135+CI_PEN!J135</f>
        <v>0</v>
      </c>
      <c r="K135" s="8">
        <f>+RA_PEN!K135+MA_PEN!K135+CI_PEN!K135</f>
        <v>0</v>
      </c>
      <c r="L135" s="8">
        <f>+RA_PEN!L135+MA_PEN!L135+CI_PEN!L135</f>
        <v>0</v>
      </c>
      <c r="M135" s="8">
        <f>+RA_PEN!M135+MA_PEN!M135+CI_PEN!M135</f>
        <v>0</v>
      </c>
      <c r="N135" s="8">
        <f>+RA_PEN!N135+MA_PEN!N135+CI_PEN!N135</f>
        <v>0</v>
      </c>
      <c r="O135" s="8">
        <f>+RA_PEN!O135+MA_PEN!O135+CI_PEN!O135</f>
        <v>0</v>
      </c>
      <c r="P135" s="8">
        <f>+RA_PEN!P135+MA_PEN!P135+CI_PEN!P135</f>
        <v>0</v>
      </c>
      <c r="Q135" s="8">
        <f>+RA_PEN!Q135+MA_PEN!Q135+CI_PEN!Q135</f>
        <v>0</v>
      </c>
      <c r="R135" s="8">
        <f>+RA_PEN!R135+MA_PEN!R135+CI_PEN!R135</f>
        <v>0</v>
      </c>
      <c r="S135" s="8">
        <f>+RA_PEN!S135+MA_PEN!S135+CI_PEN!S135</f>
        <v>0</v>
      </c>
      <c r="T135" s="8">
        <f>+RA_PEN!T135+MA_PEN!T135+CI_PEN!T135</f>
        <v>0</v>
      </c>
      <c r="U135" s="8">
        <f>+RA_PEN!U135+MA_PEN!U135+CI_PEN!U135</f>
        <v>0</v>
      </c>
      <c r="V135" s="8">
        <f>+RA_PEN!V135+MA_PEN!V135+CI_PEN!V135</f>
        <v>0</v>
      </c>
      <c r="W135" s="8">
        <f>+RA_PEN!W135+MA_PEN!W135+CI_PEN!W135</f>
        <v>0</v>
      </c>
      <c r="X135" s="8">
        <f>+RA_PEN!X135+MA_PEN!X135+CI_PEN!X135</f>
        <v>0</v>
      </c>
      <c r="Y135" s="8">
        <f>+RA_PEN!Y135+MA_PEN!Y135+CI_PEN!Y135</f>
        <v>0</v>
      </c>
      <c r="Z135" s="8">
        <f>+RA_PEN!Z135+MA_PEN!Z135+CI_PEN!Z135</f>
        <v>0</v>
      </c>
      <c r="AA135" s="8">
        <f>+RA_PEN!AA135+MA_PEN!AA135+CI_PEN!AA135</f>
        <v>0</v>
      </c>
      <c r="AB135" s="8">
        <f>+RA_PEN!AB135+MA_PEN!AB135+CI_PEN!AB135</f>
        <v>0</v>
      </c>
      <c r="AC135" s="8">
        <f>+RA_PEN!AC135+MA_PEN!AC135+CI_PEN!AC135</f>
        <v>0</v>
      </c>
      <c r="AD135" s="8">
        <f>+RA_PEN!AD135+MA_PEN!AD135+CI_PEN!AD135</f>
        <v>0</v>
      </c>
      <c r="AE135" s="8">
        <f>+RA_PEN!AE135+MA_PEN!AE135+CI_PEN!AE135</f>
        <v>0</v>
      </c>
      <c r="AF135" s="8">
        <f>+RA_PEN!AF135+MA_PEN!AF135+CI_PEN!AF135</f>
        <v>0</v>
      </c>
      <c r="AG135" s="8">
        <f>+RA_PEN!AG135+MA_PEN!AG135+CI_PEN!AG135</f>
        <v>0</v>
      </c>
      <c r="AH135" s="8">
        <f>+RA_PEN!AH135+MA_PEN!AH135+CI_PEN!AH135</f>
        <v>0</v>
      </c>
      <c r="AI135" s="8">
        <f>+RA_PEN!AI135+MA_PEN!AI135+CI_PEN!AI135</f>
        <v>0</v>
      </c>
      <c r="AJ135" s="8">
        <f>+RA_PEN!AJ135+MA_PEN!AJ135+CI_PEN!AJ135</f>
        <v>0</v>
      </c>
      <c r="AK135" s="8">
        <f>+RA_PEN!AK135+MA_PEN!AK135+CI_PEN!AK135</f>
        <v>0</v>
      </c>
      <c r="AL135" s="8">
        <f>+RA_PEN!AL135+MA_PEN!AL135+CI_PEN!AL135</f>
        <v>0</v>
      </c>
      <c r="AM135" s="8">
        <f>+RA_PEN!AM135+MA_PEN!AM135+CI_PEN!AM135</f>
        <v>0</v>
      </c>
      <c r="AN135" s="8">
        <f>+RA_PEN!AN135+MA_PEN!AN135+CI_PEN!AN135</f>
        <v>0</v>
      </c>
      <c r="AO135" s="8">
        <f>+RA_PEN!AO135+MA_PEN!AO135+CI_PEN!AO135</f>
        <v>0</v>
      </c>
      <c r="AP135" s="8">
        <f>+RA_PEN!AP135+MA_PEN!AP135+CI_PEN!AP135</f>
        <v>0</v>
      </c>
      <c r="AQ135" s="8">
        <f>+RA_PEN!AQ135+MA_PEN!AQ135+CI_PEN!AQ135</f>
        <v>0</v>
      </c>
      <c r="AR135" s="8">
        <f>+RA_PEN!AR135+MA_PEN!AR135+CI_PEN!AR135</f>
        <v>0</v>
      </c>
      <c r="AS135" s="8">
        <f>+RA_PEN!AS135+MA_PEN!AS135+CI_PEN!AS135</f>
        <v>0</v>
      </c>
      <c r="AT135" s="8">
        <f>+RA_PEN!AT135+MA_PEN!AT135+CI_PEN!AT135</f>
        <v>0</v>
      </c>
      <c r="AU135" s="8">
        <f>+RA_PEN!AU135+MA_PEN!AU135+CI_PEN!AU135</f>
        <v>0</v>
      </c>
      <c r="AV135" s="8">
        <f>+RA_PEN!AV135+MA_PEN!AV135+CI_PEN!AV135</f>
        <v>0</v>
      </c>
      <c r="AW135" s="8">
        <f>+RA_PEN!AW135+MA_PEN!AW135+CI_PEN!AW135</f>
        <v>0</v>
      </c>
      <c r="AX135" s="8">
        <f>+RA_PEN!AX135+MA_PEN!AX135+CI_PEN!AX135</f>
        <v>0</v>
      </c>
      <c r="AY135" s="8">
        <f>+RA_PEN!AY135+MA_PEN!AY135+CI_PEN!AY135</f>
        <v>0</v>
      </c>
      <c r="AZ135" s="8">
        <f>+RA_PEN!AZ135+MA_PEN!AZ135+CI_PEN!AZ135</f>
        <v>0</v>
      </c>
      <c r="BA135" s="8">
        <f>+RA_PEN!BA135+MA_PEN!BA135+CI_PEN!BA135</f>
        <v>0</v>
      </c>
      <c r="BB135" s="8">
        <f>+RA_PEN!BB135+MA_PEN!BB135+CI_PEN!BB135</f>
        <v>0</v>
      </c>
      <c r="BC135" s="8">
        <f>+RA_PEN!BC135+MA_PEN!BC135+CI_PEN!BC135</f>
        <v>0</v>
      </c>
      <c r="BD135" s="8">
        <f>+RA_PEN!BD135+MA_PEN!BD135+CI_PEN!BD135</f>
        <v>0</v>
      </c>
      <c r="BE135" s="8">
        <f>+RA_PEN!BE135+MA_PEN!BE135+CI_PEN!BE135</f>
        <v>0</v>
      </c>
      <c r="BF135" s="8">
        <f>+RA_PEN!BF135+MA_PEN!BF135+CI_PEN!BF135</f>
        <v>0</v>
      </c>
      <c r="BG135" s="8">
        <f>+RA_PEN!BG135+MA_PEN!BG135+CI_PEN!BG135</f>
        <v>0</v>
      </c>
      <c r="BH135" s="8">
        <f>+RA_PEN!BH135+MA_PEN!BH135+CI_PEN!BH135</f>
        <v>0</v>
      </c>
      <c r="BI135" s="8">
        <f>+RA_PEN!BI135+MA_PEN!BI135+CI_PEN!BI135</f>
        <v>0</v>
      </c>
      <c r="BJ135" s="8">
        <f>+RA_PEN!BJ135+MA_PEN!BJ135+CI_PEN!BJ135</f>
        <v>0</v>
      </c>
      <c r="BK135" s="8">
        <f>+RA_PEN!BK135+MA_PEN!BK135+CI_PEN!BK135</f>
        <v>0</v>
      </c>
      <c r="BO135" s="23">
        <f t="shared" si="79"/>
        <v>0</v>
      </c>
      <c r="BP135" s="23">
        <f t="shared" si="79"/>
        <v>0</v>
      </c>
      <c r="BQ135" s="23">
        <f t="shared" si="79"/>
        <v>0</v>
      </c>
      <c r="BR135" s="23">
        <f t="shared" si="79"/>
        <v>0</v>
      </c>
      <c r="BS135" s="23">
        <f t="shared" si="79"/>
        <v>0</v>
      </c>
      <c r="BT135" s="23">
        <f t="shared" si="79"/>
        <v>0</v>
      </c>
    </row>
    <row r="136" spans="1:72" hidden="1" outlineLevel="2" x14ac:dyDescent="0.25">
      <c r="A136" s="11" t="s">
        <v>11</v>
      </c>
      <c r="C136" s="2"/>
      <c r="D136" s="8">
        <f>+RA_PEN!D136+MA_PEN!D136+CI_PEN!D136</f>
        <v>0</v>
      </c>
      <c r="E136" s="8">
        <f>+RA_PEN!E136+MA_PEN!E136+CI_PEN!E136</f>
        <v>0</v>
      </c>
      <c r="F136" s="8">
        <f>+RA_PEN!F136+MA_PEN!F136+CI_PEN!F136</f>
        <v>0</v>
      </c>
      <c r="G136" s="8">
        <f>+RA_PEN!G136+MA_PEN!G136+CI_PEN!G136</f>
        <v>0</v>
      </c>
      <c r="H136" s="8">
        <f>+RA_PEN!H136+MA_PEN!H136+CI_PEN!H136</f>
        <v>0</v>
      </c>
      <c r="I136" s="8">
        <f>+RA_PEN!I136+MA_PEN!I136+CI_PEN!I136</f>
        <v>0</v>
      </c>
      <c r="J136" s="8">
        <f>+RA_PEN!J136+MA_PEN!J136+CI_PEN!J136</f>
        <v>0</v>
      </c>
      <c r="K136" s="8">
        <f>+RA_PEN!K136+MA_PEN!K136+CI_PEN!K136</f>
        <v>0</v>
      </c>
      <c r="L136" s="8">
        <f>+RA_PEN!L136+MA_PEN!L136+CI_PEN!L136</f>
        <v>0</v>
      </c>
      <c r="M136" s="8">
        <f>+RA_PEN!M136+MA_PEN!M136+CI_PEN!M136</f>
        <v>0</v>
      </c>
      <c r="N136" s="8">
        <f>+RA_PEN!N136+MA_PEN!N136+CI_PEN!N136</f>
        <v>0</v>
      </c>
      <c r="O136" s="8">
        <f>+RA_PEN!O136+MA_PEN!O136+CI_PEN!O136</f>
        <v>0</v>
      </c>
      <c r="P136" s="8">
        <f>+RA_PEN!P136+MA_PEN!P136+CI_PEN!P136</f>
        <v>0</v>
      </c>
      <c r="Q136" s="8">
        <f>+RA_PEN!Q136+MA_PEN!Q136+CI_PEN!Q136</f>
        <v>0</v>
      </c>
      <c r="R136" s="8">
        <f>+RA_PEN!R136+MA_PEN!R136+CI_PEN!R136</f>
        <v>0</v>
      </c>
      <c r="S136" s="8">
        <f>+RA_PEN!S136+MA_PEN!S136+CI_PEN!S136</f>
        <v>0</v>
      </c>
      <c r="T136" s="8">
        <f>+RA_PEN!T136+MA_PEN!T136+CI_PEN!T136</f>
        <v>0</v>
      </c>
      <c r="U136" s="8">
        <f>+RA_PEN!U136+MA_PEN!U136+CI_PEN!U136</f>
        <v>0</v>
      </c>
      <c r="V136" s="8">
        <f>+RA_PEN!V136+MA_PEN!V136+CI_PEN!V136</f>
        <v>0</v>
      </c>
      <c r="W136" s="8">
        <f>+RA_PEN!W136+MA_PEN!W136+CI_PEN!W136</f>
        <v>0</v>
      </c>
      <c r="X136" s="8">
        <f>+RA_PEN!X136+MA_PEN!X136+CI_PEN!X136</f>
        <v>0</v>
      </c>
      <c r="Y136" s="8">
        <f>+RA_PEN!Y136+MA_PEN!Y136+CI_PEN!Y136</f>
        <v>0</v>
      </c>
      <c r="Z136" s="8">
        <f>+RA_PEN!Z136+MA_PEN!Z136+CI_PEN!Z136</f>
        <v>0</v>
      </c>
      <c r="AA136" s="8">
        <f>+RA_PEN!AA136+MA_PEN!AA136+CI_PEN!AA136</f>
        <v>0</v>
      </c>
      <c r="AB136" s="8">
        <f>+RA_PEN!AB136+MA_PEN!AB136+CI_PEN!AB136</f>
        <v>0</v>
      </c>
      <c r="AC136" s="8">
        <f>+RA_PEN!AC136+MA_PEN!AC136+CI_PEN!AC136</f>
        <v>0</v>
      </c>
      <c r="AD136" s="8">
        <f>+RA_PEN!AD136+MA_PEN!AD136+CI_PEN!AD136</f>
        <v>0</v>
      </c>
      <c r="AE136" s="8">
        <f>+RA_PEN!AE136+MA_PEN!AE136+CI_PEN!AE136</f>
        <v>0</v>
      </c>
      <c r="AF136" s="8">
        <f>+RA_PEN!AF136+MA_PEN!AF136+CI_PEN!AF136</f>
        <v>0</v>
      </c>
      <c r="AG136" s="8">
        <f>+RA_PEN!AG136+MA_PEN!AG136+CI_PEN!AG136</f>
        <v>0</v>
      </c>
      <c r="AH136" s="8">
        <f>+RA_PEN!AH136+MA_PEN!AH136+CI_PEN!AH136</f>
        <v>0</v>
      </c>
      <c r="AI136" s="8">
        <f>+RA_PEN!AI136+MA_PEN!AI136+CI_PEN!AI136</f>
        <v>0</v>
      </c>
      <c r="AJ136" s="8">
        <f>+RA_PEN!AJ136+MA_PEN!AJ136+CI_PEN!AJ136</f>
        <v>0</v>
      </c>
      <c r="AK136" s="8">
        <f>+RA_PEN!AK136+MA_PEN!AK136+CI_PEN!AK136</f>
        <v>0</v>
      </c>
      <c r="AL136" s="8">
        <f>+RA_PEN!AL136+MA_PEN!AL136+CI_PEN!AL136</f>
        <v>0</v>
      </c>
      <c r="AM136" s="8">
        <f>+RA_PEN!AM136+MA_PEN!AM136+CI_PEN!AM136</f>
        <v>0</v>
      </c>
      <c r="AN136" s="8">
        <f>+RA_PEN!AN136+MA_PEN!AN136+CI_PEN!AN136</f>
        <v>0</v>
      </c>
      <c r="AO136" s="8">
        <f>+RA_PEN!AO136+MA_PEN!AO136+CI_PEN!AO136</f>
        <v>0</v>
      </c>
      <c r="AP136" s="8">
        <f>+RA_PEN!AP136+MA_PEN!AP136+CI_PEN!AP136</f>
        <v>0</v>
      </c>
      <c r="AQ136" s="8">
        <f>+RA_PEN!AQ136+MA_PEN!AQ136+CI_PEN!AQ136</f>
        <v>0</v>
      </c>
      <c r="AR136" s="8">
        <f>+RA_PEN!AR136+MA_PEN!AR136+CI_PEN!AR136</f>
        <v>0</v>
      </c>
      <c r="AS136" s="8">
        <f>+RA_PEN!AS136+MA_PEN!AS136+CI_PEN!AS136</f>
        <v>0</v>
      </c>
      <c r="AT136" s="8">
        <f>+RA_PEN!AT136+MA_PEN!AT136+CI_PEN!AT136</f>
        <v>0</v>
      </c>
      <c r="AU136" s="8">
        <f>+RA_PEN!AU136+MA_PEN!AU136+CI_PEN!AU136</f>
        <v>0</v>
      </c>
      <c r="AV136" s="8">
        <f>+RA_PEN!AV136+MA_PEN!AV136+CI_PEN!AV136</f>
        <v>0</v>
      </c>
      <c r="AW136" s="8">
        <f>+RA_PEN!AW136+MA_PEN!AW136+CI_PEN!AW136</f>
        <v>0</v>
      </c>
      <c r="AX136" s="8">
        <f>+RA_PEN!AX136+MA_PEN!AX136+CI_PEN!AX136</f>
        <v>0</v>
      </c>
      <c r="AY136" s="8">
        <f>+RA_PEN!AY136+MA_PEN!AY136+CI_PEN!AY136</f>
        <v>0</v>
      </c>
      <c r="AZ136" s="8">
        <f>+RA_PEN!AZ136+MA_PEN!AZ136+CI_PEN!AZ136</f>
        <v>0</v>
      </c>
      <c r="BA136" s="8">
        <f>+RA_PEN!BA136+MA_PEN!BA136+CI_PEN!BA136</f>
        <v>0</v>
      </c>
      <c r="BB136" s="8">
        <f>+RA_PEN!BB136+MA_PEN!BB136+CI_PEN!BB136</f>
        <v>0</v>
      </c>
      <c r="BC136" s="8">
        <f>+RA_PEN!BC136+MA_PEN!BC136+CI_PEN!BC136</f>
        <v>0</v>
      </c>
      <c r="BD136" s="8">
        <f>+RA_PEN!BD136+MA_PEN!BD136+CI_PEN!BD136</f>
        <v>0</v>
      </c>
      <c r="BE136" s="8">
        <f>+RA_PEN!BE136+MA_PEN!BE136+CI_PEN!BE136</f>
        <v>0</v>
      </c>
      <c r="BF136" s="8">
        <f>+RA_PEN!BF136+MA_PEN!BF136+CI_PEN!BF136</f>
        <v>0</v>
      </c>
      <c r="BG136" s="8">
        <f>+RA_PEN!BG136+MA_PEN!BG136+CI_PEN!BG136</f>
        <v>0</v>
      </c>
      <c r="BH136" s="8">
        <f>+RA_PEN!BH136+MA_PEN!BH136+CI_PEN!BH136</f>
        <v>0</v>
      </c>
      <c r="BI136" s="8">
        <f>+RA_PEN!BI136+MA_PEN!BI136+CI_PEN!BI136</f>
        <v>0</v>
      </c>
      <c r="BJ136" s="8">
        <f>+RA_PEN!BJ136+MA_PEN!BJ136+CI_PEN!BJ136</f>
        <v>0</v>
      </c>
      <c r="BK136" s="8">
        <f>+RA_PEN!BK136+MA_PEN!BK136+CI_PEN!BK136</f>
        <v>0</v>
      </c>
      <c r="BO136" s="23">
        <f t="shared" si="79"/>
        <v>0</v>
      </c>
      <c r="BP136" s="23">
        <f t="shared" si="79"/>
        <v>0</v>
      </c>
      <c r="BQ136" s="23">
        <f t="shared" si="79"/>
        <v>0</v>
      </c>
      <c r="BR136" s="23">
        <f t="shared" si="79"/>
        <v>0</v>
      </c>
      <c r="BS136" s="23">
        <f t="shared" si="79"/>
        <v>0</v>
      </c>
      <c r="BT136" s="23">
        <f t="shared" si="79"/>
        <v>0</v>
      </c>
    </row>
    <row r="137" spans="1:72" hidden="1" outlineLevel="1" x14ac:dyDescent="0.25">
      <c r="A137" s="11" t="s">
        <v>11</v>
      </c>
      <c r="C137" s="51"/>
      <c r="D137" s="53">
        <f>SUM(D135:D136)</f>
        <v>0</v>
      </c>
      <c r="E137" s="53">
        <f t="shared" ref="E137:BK137" si="82">SUM(E135:E136)</f>
        <v>0</v>
      </c>
      <c r="F137" s="53">
        <f t="shared" si="82"/>
        <v>0</v>
      </c>
      <c r="G137" s="53">
        <f t="shared" si="82"/>
        <v>0</v>
      </c>
      <c r="H137" s="53">
        <f t="shared" si="82"/>
        <v>0</v>
      </c>
      <c r="I137" s="53">
        <f t="shared" si="82"/>
        <v>0</v>
      </c>
      <c r="J137" s="53">
        <f t="shared" si="82"/>
        <v>0</v>
      </c>
      <c r="K137" s="53">
        <f t="shared" si="82"/>
        <v>0</v>
      </c>
      <c r="L137" s="53">
        <f t="shared" si="82"/>
        <v>0</v>
      </c>
      <c r="M137" s="53">
        <f t="shared" si="82"/>
        <v>0</v>
      </c>
      <c r="N137" s="53">
        <f t="shared" si="82"/>
        <v>0</v>
      </c>
      <c r="O137" s="53">
        <f t="shared" si="82"/>
        <v>0</v>
      </c>
      <c r="P137" s="53">
        <f t="shared" si="82"/>
        <v>0</v>
      </c>
      <c r="Q137" s="53">
        <f t="shared" si="82"/>
        <v>0</v>
      </c>
      <c r="R137" s="53">
        <f t="shared" si="82"/>
        <v>0</v>
      </c>
      <c r="S137" s="53">
        <f t="shared" si="82"/>
        <v>0</v>
      </c>
      <c r="T137" s="53">
        <f t="shared" si="82"/>
        <v>0</v>
      </c>
      <c r="U137" s="53">
        <f t="shared" si="82"/>
        <v>0</v>
      </c>
      <c r="V137" s="53">
        <f t="shared" si="82"/>
        <v>0</v>
      </c>
      <c r="W137" s="53">
        <f t="shared" si="82"/>
        <v>0</v>
      </c>
      <c r="X137" s="53">
        <f t="shared" si="82"/>
        <v>0</v>
      </c>
      <c r="Y137" s="53">
        <f t="shared" si="82"/>
        <v>0</v>
      </c>
      <c r="Z137" s="53">
        <f t="shared" si="82"/>
        <v>0</v>
      </c>
      <c r="AA137" s="53">
        <f t="shared" si="82"/>
        <v>0</v>
      </c>
      <c r="AB137" s="53">
        <f t="shared" si="82"/>
        <v>0</v>
      </c>
      <c r="AC137" s="53">
        <f t="shared" si="82"/>
        <v>0</v>
      </c>
      <c r="AD137" s="53">
        <f t="shared" si="82"/>
        <v>0</v>
      </c>
      <c r="AE137" s="53">
        <f t="shared" si="82"/>
        <v>0</v>
      </c>
      <c r="AF137" s="53">
        <f t="shared" si="82"/>
        <v>0</v>
      </c>
      <c r="AG137" s="53">
        <f t="shared" si="82"/>
        <v>0</v>
      </c>
      <c r="AH137" s="53">
        <f t="shared" si="82"/>
        <v>0</v>
      </c>
      <c r="AI137" s="53">
        <f t="shared" si="82"/>
        <v>0</v>
      </c>
      <c r="AJ137" s="53">
        <f t="shared" si="82"/>
        <v>0</v>
      </c>
      <c r="AK137" s="53">
        <f t="shared" si="82"/>
        <v>0</v>
      </c>
      <c r="AL137" s="53">
        <f t="shared" si="82"/>
        <v>0</v>
      </c>
      <c r="AM137" s="53">
        <f t="shared" si="82"/>
        <v>0</v>
      </c>
      <c r="AN137" s="53">
        <f t="shared" si="82"/>
        <v>0</v>
      </c>
      <c r="AO137" s="53">
        <f t="shared" si="82"/>
        <v>0</v>
      </c>
      <c r="AP137" s="53">
        <f t="shared" si="82"/>
        <v>0</v>
      </c>
      <c r="AQ137" s="53">
        <f t="shared" si="82"/>
        <v>0</v>
      </c>
      <c r="AR137" s="53">
        <f t="shared" si="82"/>
        <v>0</v>
      </c>
      <c r="AS137" s="53">
        <f t="shared" si="82"/>
        <v>0</v>
      </c>
      <c r="AT137" s="53">
        <f t="shared" si="82"/>
        <v>0</v>
      </c>
      <c r="AU137" s="53">
        <f t="shared" si="82"/>
        <v>0</v>
      </c>
      <c r="AV137" s="53">
        <f t="shared" si="82"/>
        <v>0</v>
      </c>
      <c r="AW137" s="53">
        <f t="shared" si="82"/>
        <v>0</v>
      </c>
      <c r="AX137" s="53">
        <f t="shared" si="82"/>
        <v>0</v>
      </c>
      <c r="AY137" s="53">
        <f t="shared" si="82"/>
        <v>0</v>
      </c>
      <c r="AZ137" s="53">
        <f t="shared" si="82"/>
        <v>0</v>
      </c>
      <c r="BA137" s="53">
        <f t="shared" si="82"/>
        <v>0</v>
      </c>
      <c r="BB137" s="53">
        <f t="shared" si="82"/>
        <v>0</v>
      </c>
      <c r="BC137" s="53">
        <f t="shared" si="82"/>
        <v>0</v>
      </c>
      <c r="BD137" s="53">
        <f t="shared" si="82"/>
        <v>0</v>
      </c>
      <c r="BE137" s="53">
        <f t="shared" si="82"/>
        <v>0</v>
      </c>
      <c r="BF137" s="53">
        <f t="shared" si="82"/>
        <v>0</v>
      </c>
      <c r="BG137" s="53">
        <f t="shared" si="82"/>
        <v>0</v>
      </c>
      <c r="BH137" s="53">
        <f t="shared" si="82"/>
        <v>0</v>
      </c>
      <c r="BI137" s="53">
        <f t="shared" si="82"/>
        <v>0</v>
      </c>
      <c r="BJ137" s="53">
        <f t="shared" si="82"/>
        <v>0</v>
      </c>
      <c r="BK137" s="53">
        <f t="shared" si="82"/>
        <v>0</v>
      </c>
      <c r="BO137" s="53">
        <f t="shared" ref="BO137:BT137" si="83">SUM(BO135:BO136)</f>
        <v>0</v>
      </c>
      <c r="BP137" s="53">
        <f t="shared" si="83"/>
        <v>0</v>
      </c>
      <c r="BQ137" s="53">
        <f t="shared" si="83"/>
        <v>0</v>
      </c>
      <c r="BR137" s="53">
        <f t="shared" si="83"/>
        <v>0</v>
      </c>
      <c r="BS137" s="53">
        <f t="shared" si="83"/>
        <v>0</v>
      </c>
      <c r="BT137" s="53">
        <f t="shared" si="83"/>
        <v>0</v>
      </c>
    </row>
    <row r="138" spans="1:72" collapsed="1" x14ac:dyDescent="0.25">
      <c r="C138" s="3" t="s">
        <v>74</v>
      </c>
      <c r="D138" s="10">
        <f>SUM(D130,D131:D134,D137)</f>
        <v>0</v>
      </c>
      <c r="E138" s="10">
        <f t="shared" ref="E138:BK138" si="84">SUM(E130,E131:E134,E137)</f>
        <v>0</v>
      </c>
      <c r="F138" s="10">
        <f t="shared" si="84"/>
        <v>0</v>
      </c>
      <c r="G138" s="10">
        <f t="shared" si="84"/>
        <v>0</v>
      </c>
      <c r="H138" s="10">
        <f t="shared" si="84"/>
        <v>0</v>
      </c>
      <c r="I138" s="10">
        <f t="shared" si="84"/>
        <v>0</v>
      </c>
      <c r="J138" s="10">
        <f t="shared" si="84"/>
        <v>0</v>
      </c>
      <c r="K138" s="10">
        <f t="shared" si="84"/>
        <v>0</v>
      </c>
      <c r="L138" s="10">
        <f t="shared" si="84"/>
        <v>0</v>
      </c>
      <c r="M138" s="10">
        <f t="shared" si="84"/>
        <v>0</v>
      </c>
      <c r="N138" s="10">
        <f t="shared" si="84"/>
        <v>0</v>
      </c>
      <c r="O138" s="10">
        <f t="shared" si="84"/>
        <v>0</v>
      </c>
      <c r="P138" s="10">
        <f t="shared" si="84"/>
        <v>0</v>
      </c>
      <c r="Q138" s="10">
        <f t="shared" si="84"/>
        <v>0</v>
      </c>
      <c r="R138" s="10">
        <f t="shared" si="84"/>
        <v>0</v>
      </c>
      <c r="S138" s="10">
        <f t="shared" si="84"/>
        <v>0</v>
      </c>
      <c r="T138" s="10">
        <f t="shared" si="84"/>
        <v>0</v>
      </c>
      <c r="U138" s="10">
        <f t="shared" si="84"/>
        <v>0</v>
      </c>
      <c r="V138" s="10">
        <f t="shared" si="84"/>
        <v>0</v>
      </c>
      <c r="W138" s="10">
        <f t="shared" si="84"/>
        <v>0</v>
      </c>
      <c r="X138" s="10">
        <f t="shared" si="84"/>
        <v>0</v>
      </c>
      <c r="Y138" s="10">
        <f t="shared" si="84"/>
        <v>0</v>
      </c>
      <c r="Z138" s="10">
        <f t="shared" si="84"/>
        <v>0</v>
      </c>
      <c r="AA138" s="10">
        <f t="shared" si="84"/>
        <v>0</v>
      </c>
      <c r="AB138" s="10">
        <f t="shared" si="84"/>
        <v>0</v>
      </c>
      <c r="AC138" s="10">
        <f t="shared" si="84"/>
        <v>0</v>
      </c>
      <c r="AD138" s="10">
        <f t="shared" si="84"/>
        <v>0</v>
      </c>
      <c r="AE138" s="10">
        <f t="shared" si="84"/>
        <v>0</v>
      </c>
      <c r="AF138" s="10">
        <f t="shared" si="84"/>
        <v>0</v>
      </c>
      <c r="AG138" s="10">
        <f t="shared" si="84"/>
        <v>0</v>
      </c>
      <c r="AH138" s="10">
        <f t="shared" si="84"/>
        <v>0</v>
      </c>
      <c r="AI138" s="10">
        <f t="shared" si="84"/>
        <v>0</v>
      </c>
      <c r="AJ138" s="10">
        <f t="shared" si="84"/>
        <v>0</v>
      </c>
      <c r="AK138" s="10">
        <f t="shared" si="84"/>
        <v>0</v>
      </c>
      <c r="AL138" s="10">
        <f t="shared" si="84"/>
        <v>0</v>
      </c>
      <c r="AM138" s="10">
        <f t="shared" si="84"/>
        <v>0</v>
      </c>
      <c r="AN138" s="10">
        <f t="shared" si="84"/>
        <v>0</v>
      </c>
      <c r="AO138" s="10">
        <f t="shared" si="84"/>
        <v>0</v>
      </c>
      <c r="AP138" s="10">
        <f t="shared" si="84"/>
        <v>0</v>
      </c>
      <c r="AQ138" s="10">
        <f t="shared" si="84"/>
        <v>0</v>
      </c>
      <c r="AR138" s="10">
        <f t="shared" si="84"/>
        <v>0</v>
      </c>
      <c r="AS138" s="10">
        <f t="shared" si="84"/>
        <v>0</v>
      </c>
      <c r="AT138" s="10">
        <f t="shared" si="84"/>
        <v>0</v>
      </c>
      <c r="AU138" s="10">
        <f t="shared" si="84"/>
        <v>0</v>
      </c>
      <c r="AV138" s="10">
        <f t="shared" si="84"/>
        <v>0</v>
      </c>
      <c r="AW138" s="10">
        <f t="shared" si="84"/>
        <v>0</v>
      </c>
      <c r="AX138" s="10">
        <f t="shared" si="84"/>
        <v>0</v>
      </c>
      <c r="AY138" s="10">
        <f t="shared" si="84"/>
        <v>0</v>
      </c>
      <c r="AZ138" s="10">
        <f t="shared" si="84"/>
        <v>0</v>
      </c>
      <c r="BA138" s="10">
        <f t="shared" si="84"/>
        <v>0</v>
      </c>
      <c r="BB138" s="10">
        <f t="shared" si="84"/>
        <v>0</v>
      </c>
      <c r="BC138" s="10">
        <f t="shared" si="84"/>
        <v>0</v>
      </c>
      <c r="BD138" s="10">
        <f t="shared" si="84"/>
        <v>0</v>
      </c>
      <c r="BE138" s="10">
        <f t="shared" si="84"/>
        <v>0</v>
      </c>
      <c r="BF138" s="10">
        <f t="shared" si="84"/>
        <v>0</v>
      </c>
      <c r="BG138" s="10">
        <f t="shared" si="84"/>
        <v>0</v>
      </c>
      <c r="BH138" s="10">
        <f t="shared" si="84"/>
        <v>0</v>
      </c>
      <c r="BI138" s="10">
        <f t="shared" si="84"/>
        <v>0</v>
      </c>
      <c r="BJ138" s="10">
        <f t="shared" si="84"/>
        <v>0</v>
      </c>
      <c r="BK138" s="10">
        <f t="shared" si="84"/>
        <v>0</v>
      </c>
      <c r="BO138" s="10">
        <f t="shared" ref="BO138:BT138" si="85">SUM(BO130,BO131:BO134,BO137)</f>
        <v>0</v>
      </c>
      <c r="BP138" s="10">
        <f t="shared" si="85"/>
        <v>0</v>
      </c>
      <c r="BQ138" s="10">
        <f t="shared" si="85"/>
        <v>0</v>
      </c>
      <c r="BR138" s="10">
        <f t="shared" si="85"/>
        <v>0</v>
      </c>
      <c r="BS138" s="10">
        <f t="shared" si="85"/>
        <v>0</v>
      </c>
      <c r="BT138" s="10">
        <f t="shared" si="85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+RA_PEN!D141+MA_PEN!D141+CI_PEN!D141</f>
        <v>0</v>
      </c>
      <c r="E141" s="8">
        <f>+RA_PEN!E141+MA_PEN!E141+CI_PEN!E141</f>
        <v>0</v>
      </c>
      <c r="F141" s="8">
        <f>+RA_PEN!F141+MA_PEN!F141+CI_PEN!F141</f>
        <v>0</v>
      </c>
      <c r="G141" s="8">
        <f>+RA_PEN!G141+MA_PEN!G141+CI_PEN!G141</f>
        <v>0</v>
      </c>
      <c r="H141" s="8">
        <f>+RA_PEN!H141+MA_PEN!H141+CI_PEN!H141</f>
        <v>0</v>
      </c>
      <c r="I141" s="8">
        <f>+RA_PEN!I141+MA_PEN!I141+CI_PEN!I141</f>
        <v>0</v>
      </c>
      <c r="J141" s="8">
        <f>+RA_PEN!J141+MA_PEN!J141+CI_PEN!J141</f>
        <v>0</v>
      </c>
      <c r="K141" s="8">
        <f>+RA_PEN!K141+MA_PEN!K141+CI_PEN!K141</f>
        <v>0</v>
      </c>
      <c r="L141" s="8">
        <f>+RA_PEN!L141+MA_PEN!L141+CI_PEN!L141</f>
        <v>0</v>
      </c>
      <c r="M141" s="8">
        <f>+RA_PEN!M141+MA_PEN!M141+CI_PEN!M141</f>
        <v>0</v>
      </c>
      <c r="N141" s="8">
        <f>+RA_PEN!N141+MA_PEN!N141+CI_PEN!N141</f>
        <v>0</v>
      </c>
      <c r="O141" s="8">
        <f>+RA_PEN!O141+MA_PEN!O141+CI_PEN!O141</f>
        <v>0</v>
      </c>
      <c r="P141" s="8">
        <f>+RA_PEN!P141+MA_PEN!P141+CI_PEN!P141</f>
        <v>0</v>
      </c>
      <c r="Q141" s="8">
        <f>+RA_PEN!Q141+MA_PEN!Q141+CI_PEN!Q141</f>
        <v>0</v>
      </c>
      <c r="R141" s="8">
        <f>+RA_PEN!R141+MA_PEN!R141+CI_PEN!R141</f>
        <v>0</v>
      </c>
      <c r="S141" s="8">
        <f>+RA_PEN!S141+MA_PEN!S141+CI_PEN!S141</f>
        <v>0</v>
      </c>
      <c r="T141" s="8">
        <f>+RA_PEN!T141+MA_PEN!T141+CI_PEN!T141</f>
        <v>0</v>
      </c>
      <c r="U141" s="8">
        <f>+RA_PEN!U141+MA_PEN!U141+CI_PEN!U141</f>
        <v>0</v>
      </c>
      <c r="V141" s="8">
        <f>+RA_PEN!V141+MA_PEN!V141+CI_PEN!V141</f>
        <v>0</v>
      </c>
      <c r="W141" s="8">
        <f>+RA_PEN!W141+MA_PEN!W141+CI_PEN!W141</f>
        <v>0</v>
      </c>
      <c r="X141" s="8">
        <f>+RA_PEN!X141+MA_PEN!X141+CI_PEN!X141</f>
        <v>0</v>
      </c>
      <c r="Y141" s="8">
        <f>+RA_PEN!Y141+MA_PEN!Y141+CI_PEN!Y141</f>
        <v>0</v>
      </c>
      <c r="Z141" s="8">
        <f>+RA_PEN!Z141+MA_PEN!Z141+CI_PEN!Z141</f>
        <v>0</v>
      </c>
      <c r="AA141" s="8">
        <f>+RA_PEN!AA141+MA_PEN!AA141+CI_PEN!AA141</f>
        <v>0</v>
      </c>
      <c r="AB141" s="8">
        <f>+RA_PEN!AB141+MA_PEN!AB141+CI_PEN!AB141</f>
        <v>0</v>
      </c>
      <c r="AC141" s="8">
        <f>+RA_PEN!AC141+MA_PEN!AC141+CI_PEN!AC141</f>
        <v>0</v>
      </c>
      <c r="AD141" s="8">
        <f>+RA_PEN!AD141+MA_PEN!AD141+CI_PEN!AD141</f>
        <v>0</v>
      </c>
      <c r="AE141" s="8">
        <f>+RA_PEN!AE141+MA_PEN!AE141+CI_PEN!AE141</f>
        <v>0</v>
      </c>
      <c r="AF141" s="8">
        <f>+RA_PEN!AF141+MA_PEN!AF141+CI_PEN!AF141</f>
        <v>0</v>
      </c>
      <c r="AG141" s="8">
        <f>+RA_PEN!AG141+MA_PEN!AG141+CI_PEN!AG141</f>
        <v>0</v>
      </c>
      <c r="AH141" s="8">
        <f>+RA_PEN!AH141+MA_PEN!AH141+CI_PEN!AH141</f>
        <v>0</v>
      </c>
      <c r="AI141" s="8">
        <f>+RA_PEN!AI141+MA_PEN!AI141+CI_PEN!AI141</f>
        <v>0</v>
      </c>
      <c r="AJ141" s="8">
        <f>+RA_PEN!AJ141+MA_PEN!AJ141+CI_PEN!AJ141</f>
        <v>0</v>
      </c>
      <c r="AK141" s="8">
        <f>+RA_PEN!AK141+MA_PEN!AK141+CI_PEN!AK141</f>
        <v>0</v>
      </c>
      <c r="AL141" s="8">
        <f>+RA_PEN!AL141+MA_PEN!AL141+CI_PEN!AL141</f>
        <v>0</v>
      </c>
      <c r="AM141" s="8">
        <f>+RA_PEN!AM141+MA_PEN!AM141+CI_PEN!AM141</f>
        <v>0</v>
      </c>
      <c r="AN141" s="8">
        <f>+RA_PEN!AN141+MA_PEN!AN141+CI_PEN!AN141</f>
        <v>0</v>
      </c>
      <c r="AO141" s="8">
        <f>+RA_PEN!AO141+MA_PEN!AO141+CI_PEN!AO141</f>
        <v>0</v>
      </c>
      <c r="AP141" s="8">
        <f>+RA_PEN!AP141+MA_PEN!AP141+CI_PEN!AP141</f>
        <v>0</v>
      </c>
      <c r="AQ141" s="8">
        <f>+RA_PEN!AQ141+MA_PEN!AQ141+CI_PEN!AQ141</f>
        <v>0</v>
      </c>
      <c r="AR141" s="8">
        <f>+RA_PEN!AR141+MA_PEN!AR141+CI_PEN!AR141</f>
        <v>0</v>
      </c>
      <c r="AS141" s="8">
        <f>+RA_PEN!AS141+MA_PEN!AS141+CI_PEN!AS141</f>
        <v>0</v>
      </c>
      <c r="AT141" s="8">
        <f>+RA_PEN!AT141+MA_PEN!AT141+CI_PEN!AT141</f>
        <v>0</v>
      </c>
      <c r="AU141" s="8">
        <f>+RA_PEN!AU141+MA_PEN!AU141+CI_PEN!AU141</f>
        <v>0</v>
      </c>
      <c r="AV141" s="8">
        <f>+RA_PEN!AV141+MA_PEN!AV141+CI_PEN!AV141</f>
        <v>0</v>
      </c>
      <c r="AW141" s="8">
        <f>+RA_PEN!AW141+MA_PEN!AW141+CI_PEN!AW141</f>
        <v>0</v>
      </c>
      <c r="AX141" s="8">
        <f>+RA_PEN!AX141+MA_PEN!AX141+CI_PEN!AX141</f>
        <v>0</v>
      </c>
      <c r="AY141" s="8">
        <f>+RA_PEN!AY141+MA_PEN!AY141+CI_PEN!AY141</f>
        <v>0</v>
      </c>
      <c r="AZ141" s="8">
        <f>+RA_PEN!AZ141+MA_PEN!AZ141+CI_PEN!AZ141</f>
        <v>-891.82842418000007</v>
      </c>
      <c r="BA141" s="8">
        <f>+RA_PEN!BA141+MA_PEN!BA141+CI_PEN!BA141</f>
        <v>-871.02350025999999</v>
      </c>
      <c r="BB141" s="8">
        <f>+RA_PEN!BB141+MA_PEN!BB141+CI_PEN!BB141</f>
        <v>-877.19861373000003</v>
      </c>
      <c r="BC141" s="8">
        <f>+RA_PEN!BC141+MA_PEN!BC141+CI_PEN!BC141</f>
        <v>-908.21920205000004</v>
      </c>
      <c r="BD141" s="8">
        <f>+RA_PEN!BD141+MA_PEN!BD141+CI_PEN!BD141</f>
        <v>-872.16671924000002</v>
      </c>
      <c r="BE141" s="8">
        <f>+RA_PEN!BE141+MA_PEN!BE141+CI_PEN!BE141</f>
        <v>-848.99076352999998</v>
      </c>
      <c r="BF141" s="8">
        <f>+RA_PEN!BF141+MA_PEN!BF141+CI_PEN!BF141</f>
        <v>-976.72741064000002</v>
      </c>
      <c r="BG141" s="8">
        <f>+RA_PEN!BG141+MA_PEN!BG141+CI_PEN!BG141</f>
        <v>-905.16363810999997</v>
      </c>
      <c r="BH141" s="8">
        <f>+RA_PEN!BH141+MA_PEN!BH141+CI_PEN!BH141</f>
        <v>-847.40617168000006</v>
      </c>
      <c r="BI141" s="8">
        <f>+RA_PEN!BI141+MA_PEN!BI141+CI_PEN!BI141</f>
        <v>-836.81631076999997</v>
      </c>
      <c r="BJ141" s="8">
        <f>+RA_PEN!BJ141+MA_PEN!BJ141+CI_PEN!BJ141</f>
        <v>-830.08025544999998</v>
      </c>
      <c r="BK141" s="8">
        <f>+RA_PEN!BK141+MA_PEN!BK141+CI_PEN!BK141</f>
        <v>-1033.0066749</v>
      </c>
      <c r="BO141" s="23">
        <f t="shared" ref="BO141:BT155" si="86">SUMIFS($D141:$BM141,$D$6:$BM$6,"&gt;="&amp;BO$2,$D$6:$BM$6,"&lt;="&amp;BO$6,$D$5:$BM$5,BO$5)</f>
        <v>0</v>
      </c>
      <c r="BP141" s="23">
        <f t="shared" si="86"/>
        <v>-4420.4364594600002</v>
      </c>
      <c r="BQ141" s="23">
        <f t="shared" si="86"/>
        <v>0</v>
      </c>
      <c r="BR141" s="23">
        <f t="shared" si="86"/>
        <v>0</v>
      </c>
      <c r="BS141" s="23">
        <f t="shared" si="86"/>
        <v>0</v>
      </c>
      <c r="BT141" s="23">
        <f t="shared" si="86"/>
        <v>0</v>
      </c>
    </row>
    <row r="142" spans="1:72" hidden="1" outlineLevel="2" x14ac:dyDescent="0.25">
      <c r="A142" s="11" t="s">
        <v>71</v>
      </c>
      <c r="C142" s="2"/>
      <c r="D142" s="8">
        <f>+RA_PEN!D142+MA_PEN!D142+CI_PEN!D142</f>
        <v>0</v>
      </c>
      <c r="E142" s="8">
        <f>+RA_PEN!E142+MA_PEN!E142+CI_PEN!E142</f>
        <v>0</v>
      </c>
      <c r="F142" s="8">
        <f>+RA_PEN!F142+MA_PEN!F142+CI_PEN!F142</f>
        <v>0</v>
      </c>
      <c r="G142" s="8">
        <f>+RA_PEN!G142+MA_PEN!G142+CI_PEN!G142</f>
        <v>0</v>
      </c>
      <c r="H142" s="8">
        <f>+RA_PEN!H142+MA_PEN!H142+CI_PEN!H142</f>
        <v>0</v>
      </c>
      <c r="I142" s="8">
        <f>+RA_PEN!I142+MA_PEN!I142+CI_PEN!I142</f>
        <v>0</v>
      </c>
      <c r="J142" s="8">
        <f>+RA_PEN!J142+MA_PEN!J142+CI_PEN!J142</f>
        <v>0</v>
      </c>
      <c r="K142" s="8">
        <f>+RA_PEN!K142+MA_PEN!K142+CI_PEN!K142</f>
        <v>0</v>
      </c>
      <c r="L142" s="8">
        <f>+RA_PEN!L142+MA_PEN!L142+CI_PEN!L142</f>
        <v>0</v>
      </c>
      <c r="M142" s="8">
        <f>+RA_PEN!M142+MA_PEN!M142+CI_PEN!M142</f>
        <v>0</v>
      </c>
      <c r="N142" s="8">
        <f>+RA_PEN!N142+MA_PEN!N142+CI_PEN!N142</f>
        <v>0</v>
      </c>
      <c r="O142" s="8">
        <f>+RA_PEN!O142+MA_PEN!O142+CI_PEN!O142</f>
        <v>0</v>
      </c>
      <c r="P142" s="8">
        <f>+RA_PEN!P142+MA_PEN!P142+CI_PEN!P142</f>
        <v>0</v>
      </c>
      <c r="Q142" s="8">
        <f>+RA_PEN!Q142+MA_PEN!Q142+CI_PEN!Q142</f>
        <v>0</v>
      </c>
      <c r="R142" s="8">
        <f>+RA_PEN!R142+MA_PEN!R142+CI_PEN!R142</f>
        <v>0</v>
      </c>
      <c r="S142" s="8">
        <f>+RA_PEN!S142+MA_PEN!S142+CI_PEN!S142</f>
        <v>0</v>
      </c>
      <c r="T142" s="8">
        <f>+RA_PEN!T142+MA_PEN!T142+CI_PEN!T142</f>
        <v>0</v>
      </c>
      <c r="U142" s="8">
        <f>+RA_PEN!U142+MA_PEN!U142+CI_PEN!U142</f>
        <v>0</v>
      </c>
      <c r="V142" s="8">
        <f>+RA_PEN!V142+MA_PEN!V142+CI_PEN!V142</f>
        <v>0</v>
      </c>
      <c r="W142" s="8">
        <f>+RA_PEN!W142+MA_PEN!W142+CI_PEN!W142</f>
        <v>0</v>
      </c>
      <c r="X142" s="8">
        <f>+RA_PEN!X142+MA_PEN!X142+CI_PEN!X142</f>
        <v>0</v>
      </c>
      <c r="Y142" s="8">
        <f>+RA_PEN!Y142+MA_PEN!Y142+CI_PEN!Y142</f>
        <v>0</v>
      </c>
      <c r="Z142" s="8">
        <f>+RA_PEN!Z142+MA_PEN!Z142+CI_PEN!Z142</f>
        <v>0</v>
      </c>
      <c r="AA142" s="8">
        <f>+RA_PEN!AA142+MA_PEN!AA142+CI_PEN!AA142</f>
        <v>0</v>
      </c>
      <c r="AB142" s="8">
        <f>+RA_PEN!AB142+MA_PEN!AB142+CI_PEN!AB142</f>
        <v>0</v>
      </c>
      <c r="AC142" s="8">
        <f>+RA_PEN!AC142+MA_PEN!AC142+CI_PEN!AC142</f>
        <v>0</v>
      </c>
      <c r="AD142" s="8">
        <f>+RA_PEN!AD142+MA_PEN!AD142+CI_PEN!AD142</f>
        <v>0</v>
      </c>
      <c r="AE142" s="8">
        <f>+RA_PEN!AE142+MA_PEN!AE142+CI_PEN!AE142</f>
        <v>0</v>
      </c>
      <c r="AF142" s="8">
        <f>+RA_PEN!AF142+MA_PEN!AF142+CI_PEN!AF142</f>
        <v>0</v>
      </c>
      <c r="AG142" s="8">
        <f>+RA_PEN!AG142+MA_PEN!AG142+CI_PEN!AG142</f>
        <v>0</v>
      </c>
      <c r="AH142" s="8">
        <f>+RA_PEN!AH142+MA_PEN!AH142+CI_PEN!AH142</f>
        <v>0</v>
      </c>
      <c r="AI142" s="8">
        <f>+RA_PEN!AI142+MA_PEN!AI142+CI_PEN!AI142</f>
        <v>0</v>
      </c>
      <c r="AJ142" s="8">
        <f>+RA_PEN!AJ142+MA_PEN!AJ142+CI_PEN!AJ142</f>
        <v>0</v>
      </c>
      <c r="AK142" s="8">
        <f>+RA_PEN!AK142+MA_PEN!AK142+CI_PEN!AK142</f>
        <v>0</v>
      </c>
      <c r="AL142" s="8">
        <f>+RA_PEN!AL142+MA_PEN!AL142+CI_PEN!AL142</f>
        <v>0</v>
      </c>
      <c r="AM142" s="8">
        <f>+RA_PEN!AM142+MA_PEN!AM142+CI_PEN!AM142</f>
        <v>0</v>
      </c>
      <c r="AN142" s="8">
        <f>+RA_PEN!AN142+MA_PEN!AN142+CI_PEN!AN142</f>
        <v>0</v>
      </c>
      <c r="AO142" s="8">
        <f>+RA_PEN!AO142+MA_PEN!AO142+CI_PEN!AO142</f>
        <v>0</v>
      </c>
      <c r="AP142" s="8">
        <f>+RA_PEN!AP142+MA_PEN!AP142+CI_PEN!AP142</f>
        <v>0</v>
      </c>
      <c r="AQ142" s="8">
        <f>+RA_PEN!AQ142+MA_PEN!AQ142+CI_PEN!AQ142</f>
        <v>0</v>
      </c>
      <c r="AR142" s="8">
        <f>+RA_PEN!AR142+MA_PEN!AR142+CI_PEN!AR142</f>
        <v>0</v>
      </c>
      <c r="AS142" s="8">
        <f>+RA_PEN!AS142+MA_PEN!AS142+CI_PEN!AS142</f>
        <v>0</v>
      </c>
      <c r="AT142" s="8">
        <f>+RA_PEN!AT142+MA_PEN!AT142+CI_PEN!AT142</f>
        <v>0</v>
      </c>
      <c r="AU142" s="8">
        <f>+RA_PEN!AU142+MA_PEN!AU142+CI_PEN!AU142</f>
        <v>0</v>
      </c>
      <c r="AV142" s="8">
        <f>+RA_PEN!AV142+MA_PEN!AV142+CI_PEN!AV142</f>
        <v>0</v>
      </c>
      <c r="AW142" s="8">
        <f>+RA_PEN!AW142+MA_PEN!AW142+CI_PEN!AW142</f>
        <v>0</v>
      </c>
      <c r="AX142" s="8">
        <f>+RA_PEN!AX142+MA_PEN!AX142+CI_PEN!AX142</f>
        <v>0</v>
      </c>
      <c r="AY142" s="8">
        <f>+RA_PEN!AY142+MA_PEN!AY142+CI_PEN!AY142</f>
        <v>0</v>
      </c>
      <c r="AZ142" s="8">
        <f>+RA_PEN!AZ142+MA_PEN!AZ142+CI_PEN!AZ142</f>
        <v>0</v>
      </c>
      <c r="BA142" s="8">
        <f>+RA_PEN!BA142+MA_PEN!BA142+CI_PEN!BA142</f>
        <v>0</v>
      </c>
      <c r="BB142" s="8">
        <f>+RA_PEN!BB142+MA_PEN!BB142+CI_PEN!BB142</f>
        <v>0</v>
      </c>
      <c r="BC142" s="8">
        <f>+RA_PEN!BC142+MA_PEN!BC142+CI_PEN!BC142</f>
        <v>0</v>
      </c>
      <c r="BD142" s="8">
        <f>+RA_PEN!BD142+MA_PEN!BD142+CI_PEN!BD142</f>
        <v>0</v>
      </c>
      <c r="BE142" s="8">
        <f>+RA_PEN!BE142+MA_PEN!BE142+CI_PEN!BE142</f>
        <v>0</v>
      </c>
      <c r="BF142" s="8">
        <f>+RA_PEN!BF142+MA_PEN!BF142+CI_PEN!BF142</f>
        <v>0</v>
      </c>
      <c r="BG142" s="8">
        <f>+RA_PEN!BG142+MA_PEN!BG142+CI_PEN!BG142</f>
        <v>0</v>
      </c>
      <c r="BH142" s="8">
        <f>+RA_PEN!BH142+MA_PEN!BH142+CI_PEN!BH142</f>
        <v>0</v>
      </c>
      <c r="BI142" s="8">
        <f>+RA_PEN!BI142+MA_PEN!BI142+CI_PEN!BI142</f>
        <v>0</v>
      </c>
      <c r="BJ142" s="8">
        <f>+RA_PEN!BJ142+MA_PEN!BJ142+CI_PEN!BJ142</f>
        <v>0</v>
      </c>
      <c r="BK142" s="8">
        <f>+RA_PEN!BK142+MA_PEN!BK142+CI_PEN!BK142</f>
        <v>0</v>
      </c>
      <c r="BO142" s="23">
        <f t="shared" si="86"/>
        <v>0</v>
      </c>
      <c r="BP142" s="23">
        <f t="shared" si="86"/>
        <v>0</v>
      </c>
      <c r="BQ142" s="23">
        <f t="shared" si="86"/>
        <v>0</v>
      </c>
      <c r="BR142" s="23">
        <f t="shared" si="86"/>
        <v>0</v>
      </c>
      <c r="BS142" s="23">
        <f t="shared" si="86"/>
        <v>0</v>
      </c>
      <c r="BT142" s="23">
        <f t="shared" si="86"/>
        <v>0</v>
      </c>
    </row>
    <row r="143" spans="1:72" hidden="1" outlineLevel="2" x14ac:dyDescent="0.25">
      <c r="A143" s="11" t="s">
        <v>71</v>
      </c>
      <c r="C143" s="2"/>
      <c r="D143" s="8">
        <f>+RA_PEN!D143+MA_PEN!D143+CI_PEN!D143</f>
        <v>0</v>
      </c>
      <c r="E143" s="8">
        <f>+RA_PEN!E143+MA_PEN!E143+CI_PEN!E143</f>
        <v>0</v>
      </c>
      <c r="F143" s="8">
        <f>+RA_PEN!F143+MA_PEN!F143+CI_PEN!F143</f>
        <v>0</v>
      </c>
      <c r="G143" s="8">
        <f>+RA_PEN!G143+MA_PEN!G143+CI_PEN!G143</f>
        <v>0</v>
      </c>
      <c r="H143" s="8">
        <f>+RA_PEN!H143+MA_PEN!H143+CI_PEN!H143</f>
        <v>0</v>
      </c>
      <c r="I143" s="8">
        <f>+RA_PEN!I143+MA_PEN!I143+CI_PEN!I143</f>
        <v>0</v>
      </c>
      <c r="J143" s="8">
        <f>+RA_PEN!J143+MA_PEN!J143+CI_PEN!J143</f>
        <v>0</v>
      </c>
      <c r="K143" s="8">
        <f>+RA_PEN!K143+MA_PEN!K143+CI_PEN!K143</f>
        <v>0</v>
      </c>
      <c r="L143" s="8">
        <f>+RA_PEN!L143+MA_PEN!L143+CI_PEN!L143</f>
        <v>0</v>
      </c>
      <c r="M143" s="8">
        <f>+RA_PEN!M143+MA_PEN!M143+CI_PEN!M143</f>
        <v>0</v>
      </c>
      <c r="N143" s="8">
        <f>+RA_PEN!N143+MA_PEN!N143+CI_PEN!N143</f>
        <v>0</v>
      </c>
      <c r="O143" s="8">
        <f>+RA_PEN!O143+MA_PEN!O143+CI_PEN!O143</f>
        <v>0</v>
      </c>
      <c r="P143" s="8">
        <f>+RA_PEN!P143+MA_PEN!P143+CI_PEN!P143</f>
        <v>0</v>
      </c>
      <c r="Q143" s="8">
        <f>+RA_PEN!Q143+MA_PEN!Q143+CI_PEN!Q143</f>
        <v>0</v>
      </c>
      <c r="R143" s="8">
        <f>+RA_PEN!R143+MA_PEN!R143+CI_PEN!R143</f>
        <v>0</v>
      </c>
      <c r="S143" s="8">
        <f>+RA_PEN!S143+MA_PEN!S143+CI_PEN!S143</f>
        <v>0</v>
      </c>
      <c r="T143" s="8">
        <f>+RA_PEN!T143+MA_PEN!T143+CI_PEN!T143</f>
        <v>0</v>
      </c>
      <c r="U143" s="8">
        <f>+RA_PEN!U143+MA_PEN!U143+CI_PEN!U143</f>
        <v>0</v>
      </c>
      <c r="V143" s="8">
        <f>+RA_PEN!V143+MA_PEN!V143+CI_PEN!V143</f>
        <v>0</v>
      </c>
      <c r="W143" s="8">
        <f>+RA_PEN!W143+MA_PEN!W143+CI_PEN!W143</f>
        <v>0</v>
      </c>
      <c r="X143" s="8">
        <f>+RA_PEN!X143+MA_PEN!X143+CI_PEN!X143</f>
        <v>0</v>
      </c>
      <c r="Y143" s="8">
        <f>+RA_PEN!Y143+MA_PEN!Y143+CI_PEN!Y143</f>
        <v>0</v>
      </c>
      <c r="Z143" s="8">
        <f>+RA_PEN!Z143+MA_PEN!Z143+CI_PEN!Z143</f>
        <v>0</v>
      </c>
      <c r="AA143" s="8">
        <f>+RA_PEN!AA143+MA_PEN!AA143+CI_PEN!AA143</f>
        <v>0</v>
      </c>
      <c r="AB143" s="8">
        <f>+RA_PEN!AB143+MA_PEN!AB143+CI_PEN!AB143</f>
        <v>0</v>
      </c>
      <c r="AC143" s="8">
        <f>+RA_PEN!AC143+MA_PEN!AC143+CI_PEN!AC143</f>
        <v>0</v>
      </c>
      <c r="AD143" s="8">
        <f>+RA_PEN!AD143+MA_PEN!AD143+CI_PEN!AD143</f>
        <v>0</v>
      </c>
      <c r="AE143" s="8">
        <f>+RA_PEN!AE143+MA_PEN!AE143+CI_PEN!AE143</f>
        <v>0</v>
      </c>
      <c r="AF143" s="8">
        <f>+RA_PEN!AF143+MA_PEN!AF143+CI_PEN!AF143</f>
        <v>0</v>
      </c>
      <c r="AG143" s="8">
        <f>+RA_PEN!AG143+MA_PEN!AG143+CI_PEN!AG143</f>
        <v>0</v>
      </c>
      <c r="AH143" s="8">
        <f>+RA_PEN!AH143+MA_PEN!AH143+CI_PEN!AH143</f>
        <v>0</v>
      </c>
      <c r="AI143" s="8">
        <f>+RA_PEN!AI143+MA_PEN!AI143+CI_PEN!AI143</f>
        <v>0</v>
      </c>
      <c r="AJ143" s="8">
        <f>+RA_PEN!AJ143+MA_PEN!AJ143+CI_PEN!AJ143</f>
        <v>0</v>
      </c>
      <c r="AK143" s="8">
        <f>+RA_PEN!AK143+MA_PEN!AK143+CI_PEN!AK143</f>
        <v>0</v>
      </c>
      <c r="AL143" s="8">
        <f>+RA_PEN!AL143+MA_PEN!AL143+CI_PEN!AL143</f>
        <v>0</v>
      </c>
      <c r="AM143" s="8">
        <f>+RA_PEN!AM143+MA_PEN!AM143+CI_PEN!AM143</f>
        <v>0</v>
      </c>
      <c r="AN143" s="8">
        <f>+RA_PEN!AN143+MA_PEN!AN143+CI_PEN!AN143</f>
        <v>0</v>
      </c>
      <c r="AO143" s="8">
        <f>+RA_PEN!AO143+MA_PEN!AO143+CI_PEN!AO143</f>
        <v>0</v>
      </c>
      <c r="AP143" s="8">
        <f>+RA_PEN!AP143+MA_PEN!AP143+CI_PEN!AP143</f>
        <v>0</v>
      </c>
      <c r="AQ143" s="8">
        <f>+RA_PEN!AQ143+MA_PEN!AQ143+CI_PEN!AQ143</f>
        <v>0</v>
      </c>
      <c r="AR143" s="8">
        <f>+RA_PEN!AR143+MA_PEN!AR143+CI_PEN!AR143</f>
        <v>0</v>
      </c>
      <c r="AS143" s="8">
        <f>+RA_PEN!AS143+MA_PEN!AS143+CI_PEN!AS143</f>
        <v>0</v>
      </c>
      <c r="AT143" s="8">
        <f>+RA_PEN!AT143+MA_PEN!AT143+CI_PEN!AT143</f>
        <v>0</v>
      </c>
      <c r="AU143" s="8">
        <f>+RA_PEN!AU143+MA_PEN!AU143+CI_PEN!AU143</f>
        <v>0</v>
      </c>
      <c r="AV143" s="8">
        <f>+RA_PEN!AV143+MA_PEN!AV143+CI_PEN!AV143</f>
        <v>0</v>
      </c>
      <c r="AW143" s="8">
        <f>+RA_PEN!AW143+MA_PEN!AW143+CI_PEN!AW143</f>
        <v>0</v>
      </c>
      <c r="AX143" s="8">
        <f>+RA_PEN!AX143+MA_PEN!AX143+CI_PEN!AX143</f>
        <v>0</v>
      </c>
      <c r="AY143" s="8">
        <f>+RA_PEN!AY143+MA_PEN!AY143+CI_PEN!AY143</f>
        <v>0</v>
      </c>
      <c r="AZ143" s="8">
        <f>+RA_PEN!AZ143+MA_PEN!AZ143+CI_PEN!AZ143</f>
        <v>0</v>
      </c>
      <c r="BA143" s="8">
        <f>+RA_PEN!BA143+MA_PEN!BA143+CI_PEN!BA143</f>
        <v>0</v>
      </c>
      <c r="BB143" s="8">
        <f>+RA_PEN!BB143+MA_PEN!BB143+CI_PEN!BB143</f>
        <v>0</v>
      </c>
      <c r="BC143" s="8">
        <f>+RA_PEN!BC143+MA_PEN!BC143+CI_PEN!BC143</f>
        <v>0</v>
      </c>
      <c r="BD143" s="8">
        <f>+RA_PEN!BD143+MA_PEN!BD143+CI_PEN!BD143</f>
        <v>0</v>
      </c>
      <c r="BE143" s="8">
        <f>+RA_PEN!BE143+MA_PEN!BE143+CI_PEN!BE143</f>
        <v>0</v>
      </c>
      <c r="BF143" s="8">
        <f>+RA_PEN!BF143+MA_PEN!BF143+CI_PEN!BF143</f>
        <v>0</v>
      </c>
      <c r="BG143" s="8">
        <f>+RA_PEN!BG143+MA_PEN!BG143+CI_PEN!BG143</f>
        <v>0</v>
      </c>
      <c r="BH143" s="8">
        <f>+RA_PEN!BH143+MA_PEN!BH143+CI_PEN!BH143</f>
        <v>0</v>
      </c>
      <c r="BI143" s="8">
        <f>+RA_PEN!BI143+MA_PEN!BI143+CI_PEN!BI143</f>
        <v>0</v>
      </c>
      <c r="BJ143" s="8">
        <f>+RA_PEN!BJ143+MA_PEN!BJ143+CI_PEN!BJ143</f>
        <v>0</v>
      </c>
      <c r="BK143" s="8">
        <f>+RA_PEN!BK143+MA_PEN!BK143+CI_PEN!BK143</f>
        <v>0</v>
      </c>
      <c r="BO143" s="23">
        <f t="shared" si="86"/>
        <v>0</v>
      </c>
      <c r="BP143" s="23">
        <f t="shared" si="86"/>
        <v>0</v>
      </c>
      <c r="BQ143" s="23">
        <f t="shared" si="86"/>
        <v>0</v>
      </c>
      <c r="BR143" s="23">
        <f t="shared" si="86"/>
        <v>0</v>
      </c>
      <c r="BS143" s="23">
        <f t="shared" si="86"/>
        <v>0</v>
      </c>
      <c r="BT143" s="23">
        <f t="shared" si="86"/>
        <v>0</v>
      </c>
    </row>
    <row r="144" spans="1:72" hidden="1" outlineLevel="2" x14ac:dyDescent="0.25">
      <c r="A144" s="11" t="s">
        <v>71</v>
      </c>
      <c r="C144" s="2"/>
      <c r="D144" s="8">
        <f>+RA_PEN!D144+MA_PEN!D144+CI_PEN!D144</f>
        <v>0</v>
      </c>
      <c r="E144" s="8">
        <f>+RA_PEN!E144+MA_PEN!E144+CI_PEN!E144</f>
        <v>0</v>
      </c>
      <c r="F144" s="8">
        <f>+RA_PEN!F144+MA_PEN!F144+CI_PEN!F144</f>
        <v>0</v>
      </c>
      <c r="G144" s="8">
        <f>+RA_PEN!G144+MA_PEN!G144+CI_PEN!G144</f>
        <v>0</v>
      </c>
      <c r="H144" s="8">
        <f>+RA_PEN!H144+MA_PEN!H144+CI_PEN!H144</f>
        <v>0</v>
      </c>
      <c r="I144" s="8">
        <f>+RA_PEN!I144+MA_PEN!I144+CI_PEN!I144</f>
        <v>0</v>
      </c>
      <c r="J144" s="8">
        <f>+RA_PEN!J144+MA_PEN!J144+CI_PEN!J144</f>
        <v>0</v>
      </c>
      <c r="K144" s="8">
        <f>+RA_PEN!K144+MA_PEN!K144+CI_PEN!K144</f>
        <v>0</v>
      </c>
      <c r="L144" s="8">
        <f>+RA_PEN!L144+MA_PEN!L144+CI_PEN!L144</f>
        <v>0</v>
      </c>
      <c r="M144" s="8">
        <f>+RA_PEN!M144+MA_PEN!M144+CI_PEN!M144</f>
        <v>0</v>
      </c>
      <c r="N144" s="8">
        <f>+RA_PEN!N144+MA_PEN!N144+CI_PEN!N144</f>
        <v>0</v>
      </c>
      <c r="O144" s="8">
        <f>+RA_PEN!O144+MA_PEN!O144+CI_PEN!O144</f>
        <v>0</v>
      </c>
      <c r="P144" s="8">
        <f>+RA_PEN!P144+MA_PEN!P144+CI_PEN!P144</f>
        <v>0</v>
      </c>
      <c r="Q144" s="8">
        <f>+RA_PEN!Q144+MA_PEN!Q144+CI_PEN!Q144</f>
        <v>0</v>
      </c>
      <c r="R144" s="8">
        <f>+RA_PEN!R144+MA_PEN!R144+CI_PEN!R144</f>
        <v>0</v>
      </c>
      <c r="S144" s="8">
        <f>+RA_PEN!S144+MA_PEN!S144+CI_PEN!S144</f>
        <v>0</v>
      </c>
      <c r="T144" s="8">
        <f>+RA_PEN!T144+MA_PEN!T144+CI_PEN!T144</f>
        <v>0</v>
      </c>
      <c r="U144" s="8">
        <f>+RA_PEN!U144+MA_PEN!U144+CI_PEN!U144</f>
        <v>0</v>
      </c>
      <c r="V144" s="8">
        <f>+RA_PEN!V144+MA_PEN!V144+CI_PEN!V144</f>
        <v>0</v>
      </c>
      <c r="W144" s="8">
        <f>+RA_PEN!W144+MA_PEN!W144+CI_PEN!W144</f>
        <v>0</v>
      </c>
      <c r="X144" s="8">
        <f>+RA_PEN!X144+MA_PEN!X144+CI_PEN!X144</f>
        <v>0</v>
      </c>
      <c r="Y144" s="8">
        <f>+RA_PEN!Y144+MA_PEN!Y144+CI_PEN!Y144</f>
        <v>0</v>
      </c>
      <c r="Z144" s="8">
        <f>+RA_PEN!Z144+MA_PEN!Z144+CI_PEN!Z144</f>
        <v>0</v>
      </c>
      <c r="AA144" s="8">
        <f>+RA_PEN!AA144+MA_PEN!AA144+CI_PEN!AA144</f>
        <v>0</v>
      </c>
      <c r="AB144" s="8">
        <f>+RA_PEN!AB144+MA_PEN!AB144+CI_PEN!AB144</f>
        <v>0</v>
      </c>
      <c r="AC144" s="8">
        <f>+RA_PEN!AC144+MA_PEN!AC144+CI_PEN!AC144</f>
        <v>0</v>
      </c>
      <c r="AD144" s="8">
        <f>+RA_PEN!AD144+MA_PEN!AD144+CI_PEN!AD144</f>
        <v>0</v>
      </c>
      <c r="AE144" s="8">
        <f>+RA_PEN!AE144+MA_PEN!AE144+CI_PEN!AE144</f>
        <v>0</v>
      </c>
      <c r="AF144" s="8">
        <f>+RA_PEN!AF144+MA_PEN!AF144+CI_PEN!AF144</f>
        <v>0</v>
      </c>
      <c r="AG144" s="8">
        <f>+RA_PEN!AG144+MA_PEN!AG144+CI_PEN!AG144</f>
        <v>0</v>
      </c>
      <c r="AH144" s="8">
        <f>+RA_PEN!AH144+MA_PEN!AH144+CI_PEN!AH144</f>
        <v>0</v>
      </c>
      <c r="AI144" s="8">
        <f>+RA_PEN!AI144+MA_PEN!AI144+CI_PEN!AI144</f>
        <v>0</v>
      </c>
      <c r="AJ144" s="8">
        <f>+RA_PEN!AJ144+MA_PEN!AJ144+CI_PEN!AJ144</f>
        <v>0</v>
      </c>
      <c r="AK144" s="8">
        <f>+RA_PEN!AK144+MA_PEN!AK144+CI_PEN!AK144</f>
        <v>0</v>
      </c>
      <c r="AL144" s="8">
        <f>+RA_PEN!AL144+MA_PEN!AL144+CI_PEN!AL144</f>
        <v>0</v>
      </c>
      <c r="AM144" s="8">
        <f>+RA_PEN!AM144+MA_PEN!AM144+CI_PEN!AM144</f>
        <v>0</v>
      </c>
      <c r="AN144" s="8">
        <f>+RA_PEN!AN144+MA_PEN!AN144+CI_PEN!AN144</f>
        <v>0</v>
      </c>
      <c r="AO144" s="8">
        <f>+RA_PEN!AO144+MA_PEN!AO144+CI_PEN!AO144</f>
        <v>0</v>
      </c>
      <c r="AP144" s="8">
        <f>+RA_PEN!AP144+MA_PEN!AP144+CI_PEN!AP144</f>
        <v>0</v>
      </c>
      <c r="AQ144" s="8">
        <f>+RA_PEN!AQ144+MA_PEN!AQ144+CI_PEN!AQ144</f>
        <v>0</v>
      </c>
      <c r="AR144" s="8">
        <f>+RA_PEN!AR144+MA_PEN!AR144+CI_PEN!AR144</f>
        <v>0</v>
      </c>
      <c r="AS144" s="8">
        <f>+RA_PEN!AS144+MA_PEN!AS144+CI_PEN!AS144</f>
        <v>0</v>
      </c>
      <c r="AT144" s="8">
        <f>+RA_PEN!AT144+MA_PEN!AT144+CI_PEN!AT144</f>
        <v>0</v>
      </c>
      <c r="AU144" s="8">
        <f>+RA_PEN!AU144+MA_PEN!AU144+CI_PEN!AU144</f>
        <v>0</v>
      </c>
      <c r="AV144" s="8">
        <f>+RA_PEN!AV144+MA_PEN!AV144+CI_PEN!AV144</f>
        <v>0</v>
      </c>
      <c r="AW144" s="8">
        <f>+RA_PEN!AW144+MA_PEN!AW144+CI_PEN!AW144</f>
        <v>0</v>
      </c>
      <c r="AX144" s="8">
        <f>+RA_PEN!AX144+MA_PEN!AX144+CI_PEN!AX144</f>
        <v>0</v>
      </c>
      <c r="AY144" s="8">
        <f>+RA_PEN!AY144+MA_PEN!AY144+CI_PEN!AY144</f>
        <v>0</v>
      </c>
      <c r="AZ144" s="8">
        <f>+RA_PEN!AZ144+MA_PEN!AZ144+CI_PEN!AZ144</f>
        <v>0</v>
      </c>
      <c r="BA144" s="8">
        <f>+RA_PEN!BA144+MA_PEN!BA144+CI_PEN!BA144</f>
        <v>0</v>
      </c>
      <c r="BB144" s="8">
        <f>+RA_PEN!BB144+MA_PEN!BB144+CI_PEN!BB144</f>
        <v>0</v>
      </c>
      <c r="BC144" s="8">
        <f>+RA_PEN!BC144+MA_PEN!BC144+CI_PEN!BC144</f>
        <v>0</v>
      </c>
      <c r="BD144" s="8">
        <f>+RA_PEN!BD144+MA_PEN!BD144+CI_PEN!BD144</f>
        <v>0</v>
      </c>
      <c r="BE144" s="8">
        <f>+RA_PEN!BE144+MA_PEN!BE144+CI_PEN!BE144</f>
        <v>0</v>
      </c>
      <c r="BF144" s="8">
        <f>+RA_PEN!BF144+MA_PEN!BF144+CI_PEN!BF144</f>
        <v>0</v>
      </c>
      <c r="BG144" s="8">
        <f>+RA_PEN!BG144+MA_PEN!BG144+CI_PEN!BG144</f>
        <v>0</v>
      </c>
      <c r="BH144" s="8">
        <f>+RA_PEN!BH144+MA_PEN!BH144+CI_PEN!BH144</f>
        <v>0</v>
      </c>
      <c r="BI144" s="8">
        <f>+RA_PEN!BI144+MA_PEN!BI144+CI_PEN!BI144</f>
        <v>0</v>
      </c>
      <c r="BJ144" s="8">
        <f>+RA_PEN!BJ144+MA_PEN!BJ144+CI_PEN!BJ144</f>
        <v>0</v>
      </c>
      <c r="BK144" s="8">
        <f>+RA_PEN!BK144+MA_PEN!BK144+CI_PEN!BK144</f>
        <v>0</v>
      </c>
      <c r="BO144" s="23">
        <f t="shared" si="86"/>
        <v>0</v>
      </c>
      <c r="BP144" s="23">
        <f t="shared" si="86"/>
        <v>0</v>
      </c>
      <c r="BQ144" s="23">
        <f t="shared" si="86"/>
        <v>0</v>
      </c>
      <c r="BR144" s="23">
        <f t="shared" si="86"/>
        <v>0</v>
      </c>
      <c r="BS144" s="23">
        <f t="shared" si="86"/>
        <v>0</v>
      </c>
      <c r="BT144" s="23">
        <f t="shared" si="86"/>
        <v>0</v>
      </c>
    </row>
    <row r="145" spans="1:72" hidden="1" outlineLevel="2" x14ac:dyDescent="0.25">
      <c r="A145" s="11" t="s">
        <v>71</v>
      </c>
      <c r="C145" s="2"/>
      <c r="D145" s="8">
        <f>+RA_PEN!D145+MA_PEN!D145+CI_PEN!D145</f>
        <v>0</v>
      </c>
      <c r="E145" s="8">
        <f>+RA_PEN!E145+MA_PEN!E145+CI_PEN!E145</f>
        <v>0</v>
      </c>
      <c r="F145" s="8">
        <f>+RA_PEN!F145+MA_PEN!F145+CI_PEN!F145</f>
        <v>0</v>
      </c>
      <c r="G145" s="8">
        <f>+RA_PEN!G145+MA_PEN!G145+CI_PEN!G145</f>
        <v>0</v>
      </c>
      <c r="H145" s="8">
        <f>+RA_PEN!H145+MA_PEN!H145+CI_PEN!H145</f>
        <v>0</v>
      </c>
      <c r="I145" s="8">
        <f>+RA_PEN!I145+MA_PEN!I145+CI_PEN!I145</f>
        <v>0</v>
      </c>
      <c r="J145" s="8">
        <f>+RA_PEN!J145+MA_PEN!J145+CI_PEN!J145</f>
        <v>0</v>
      </c>
      <c r="K145" s="8">
        <f>+RA_PEN!K145+MA_PEN!K145+CI_PEN!K145</f>
        <v>0</v>
      </c>
      <c r="L145" s="8">
        <f>+RA_PEN!L145+MA_PEN!L145+CI_PEN!L145</f>
        <v>0</v>
      </c>
      <c r="M145" s="8">
        <f>+RA_PEN!M145+MA_PEN!M145+CI_PEN!M145</f>
        <v>0</v>
      </c>
      <c r="N145" s="8">
        <f>+RA_PEN!N145+MA_PEN!N145+CI_PEN!N145</f>
        <v>0</v>
      </c>
      <c r="O145" s="8">
        <f>+RA_PEN!O145+MA_PEN!O145+CI_PEN!O145</f>
        <v>0</v>
      </c>
      <c r="P145" s="8">
        <f>+RA_PEN!P145+MA_PEN!P145+CI_PEN!P145</f>
        <v>0</v>
      </c>
      <c r="Q145" s="8">
        <f>+RA_PEN!Q145+MA_PEN!Q145+CI_PEN!Q145</f>
        <v>0</v>
      </c>
      <c r="R145" s="8">
        <f>+RA_PEN!R145+MA_PEN!R145+CI_PEN!R145</f>
        <v>0</v>
      </c>
      <c r="S145" s="8">
        <f>+RA_PEN!S145+MA_PEN!S145+CI_PEN!S145</f>
        <v>0</v>
      </c>
      <c r="T145" s="8">
        <f>+RA_PEN!T145+MA_PEN!T145+CI_PEN!T145</f>
        <v>0</v>
      </c>
      <c r="U145" s="8">
        <f>+RA_PEN!U145+MA_PEN!U145+CI_PEN!U145</f>
        <v>0</v>
      </c>
      <c r="V145" s="8">
        <f>+RA_PEN!V145+MA_PEN!V145+CI_PEN!V145</f>
        <v>0</v>
      </c>
      <c r="W145" s="8">
        <f>+RA_PEN!W145+MA_PEN!W145+CI_PEN!W145</f>
        <v>0</v>
      </c>
      <c r="X145" s="8">
        <f>+RA_PEN!X145+MA_PEN!X145+CI_PEN!X145</f>
        <v>0</v>
      </c>
      <c r="Y145" s="8">
        <f>+RA_PEN!Y145+MA_PEN!Y145+CI_PEN!Y145</f>
        <v>0</v>
      </c>
      <c r="Z145" s="8">
        <f>+RA_PEN!Z145+MA_PEN!Z145+CI_PEN!Z145</f>
        <v>0</v>
      </c>
      <c r="AA145" s="8">
        <f>+RA_PEN!AA145+MA_PEN!AA145+CI_PEN!AA145</f>
        <v>0</v>
      </c>
      <c r="AB145" s="8">
        <f>+RA_PEN!AB145+MA_PEN!AB145+CI_PEN!AB145</f>
        <v>0</v>
      </c>
      <c r="AC145" s="8">
        <f>+RA_PEN!AC145+MA_PEN!AC145+CI_PEN!AC145</f>
        <v>0</v>
      </c>
      <c r="AD145" s="8">
        <f>+RA_PEN!AD145+MA_PEN!AD145+CI_PEN!AD145</f>
        <v>0</v>
      </c>
      <c r="AE145" s="8">
        <f>+RA_PEN!AE145+MA_PEN!AE145+CI_PEN!AE145</f>
        <v>0</v>
      </c>
      <c r="AF145" s="8">
        <f>+RA_PEN!AF145+MA_PEN!AF145+CI_PEN!AF145</f>
        <v>0</v>
      </c>
      <c r="AG145" s="8">
        <f>+RA_PEN!AG145+MA_PEN!AG145+CI_PEN!AG145</f>
        <v>0</v>
      </c>
      <c r="AH145" s="8">
        <f>+RA_PEN!AH145+MA_PEN!AH145+CI_PEN!AH145</f>
        <v>0</v>
      </c>
      <c r="AI145" s="8">
        <f>+RA_PEN!AI145+MA_PEN!AI145+CI_PEN!AI145</f>
        <v>0</v>
      </c>
      <c r="AJ145" s="8">
        <f>+RA_PEN!AJ145+MA_PEN!AJ145+CI_PEN!AJ145</f>
        <v>0</v>
      </c>
      <c r="AK145" s="8">
        <f>+RA_PEN!AK145+MA_PEN!AK145+CI_PEN!AK145</f>
        <v>0</v>
      </c>
      <c r="AL145" s="8">
        <f>+RA_PEN!AL145+MA_PEN!AL145+CI_PEN!AL145</f>
        <v>0</v>
      </c>
      <c r="AM145" s="8">
        <f>+RA_PEN!AM145+MA_PEN!AM145+CI_PEN!AM145</f>
        <v>0</v>
      </c>
      <c r="AN145" s="8">
        <f>+RA_PEN!AN145+MA_PEN!AN145+CI_PEN!AN145</f>
        <v>0</v>
      </c>
      <c r="AO145" s="8">
        <f>+RA_PEN!AO145+MA_PEN!AO145+CI_PEN!AO145</f>
        <v>0</v>
      </c>
      <c r="AP145" s="8">
        <f>+RA_PEN!AP145+MA_PEN!AP145+CI_PEN!AP145</f>
        <v>0</v>
      </c>
      <c r="AQ145" s="8">
        <f>+RA_PEN!AQ145+MA_PEN!AQ145+CI_PEN!AQ145</f>
        <v>0</v>
      </c>
      <c r="AR145" s="8">
        <f>+RA_PEN!AR145+MA_PEN!AR145+CI_PEN!AR145</f>
        <v>0</v>
      </c>
      <c r="AS145" s="8">
        <f>+RA_PEN!AS145+MA_PEN!AS145+CI_PEN!AS145</f>
        <v>0</v>
      </c>
      <c r="AT145" s="8">
        <f>+RA_PEN!AT145+MA_PEN!AT145+CI_PEN!AT145</f>
        <v>0</v>
      </c>
      <c r="AU145" s="8">
        <f>+RA_PEN!AU145+MA_PEN!AU145+CI_PEN!AU145</f>
        <v>0</v>
      </c>
      <c r="AV145" s="8">
        <f>+RA_PEN!AV145+MA_PEN!AV145+CI_PEN!AV145</f>
        <v>0</v>
      </c>
      <c r="AW145" s="8">
        <f>+RA_PEN!AW145+MA_PEN!AW145+CI_PEN!AW145</f>
        <v>0</v>
      </c>
      <c r="AX145" s="8">
        <f>+RA_PEN!AX145+MA_PEN!AX145+CI_PEN!AX145</f>
        <v>0</v>
      </c>
      <c r="AY145" s="8">
        <f>+RA_PEN!AY145+MA_PEN!AY145+CI_PEN!AY145</f>
        <v>0</v>
      </c>
      <c r="AZ145" s="8">
        <f>+RA_PEN!AZ145+MA_PEN!AZ145+CI_PEN!AZ145</f>
        <v>0</v>
      </c>
      <c r="BA145" s="8">
        <f>+RA_PEN!BA145+MA_PEN!BA145+CI_PEN!BA145</f>
        <v>0</v>
      </c>
      <c r="BB145" s="8">
        <f>+RA_PEN!BB145+MA_PEN!BB145+CI_PEN!BB145</f>
        <v>0</v>
      </c>
      <c r="BC145" s="8">
        <f>+RA_PEN!BC145+MA_PEN!BC145+CI_PEN!BC145</f>
        <v>0</v>
      </c>
      <c r="BD145" s="8">
        <f>+RA_PEN!BD145+MA_PEN!BD145+CI_PEN!BD145</f>
        <v>0</v>
      </c>
      <c r="BE145" s="8">
        <f>+RA_PEN!BE145+MA_PEN!BE145+CI_PEN!BE145</f>
        <v>0</v>
      </c>
      <c r="BF145" s="8">
        <f>+RA_PEN!BF145+MA_PEN!BF145+CI_PEN!BF145</f>
        <v>0</v>
      </c>
      <c r="BG145" s="8">
        <f>+RA_PEN!BG145+MA_PEN!BG145+CI_PEN!BG145</f>
        <v>0</v>
      </c>
      <c r="BH145" s="8">
        <f>+RA_PEN!BH145+MA_PEN!BH145+CI_PEN!BH145</f>
        <v>0</v>
      </c>
      <c r="BI145" s="8">
        <f>+RA_PEN!BI145+MA_PEN!BI145+CI_PEN!BI145</f>
        <v>0</v>
      </c>
      <c r="BJ145" s="8">
        <f>+RA_PEN!BJ145+MA_PEN!BJ145+CI_PEN!BJ145</f>
        <v>0</v>
      </c>
      <c r="BK145" s="8">
        <f>+RA_PEN!BK145+MA_PEN!BK145+CI_PEN!BK145</f>
        <v>0</v>
      </c>
      <c r="BO145" s="23">
        <f t="shared" si="86"/>
        <v>0</v>
      </c>
      <c r="BP145" s="23">
        <f t="shared" si="86"/>
        <v>0</v>
      </c>
      <c r="BQ145" s="23">
        <f t="shared" si="86"/>
        <v>0</v>
      </c>
      <c r="BR145" s="23">
        <f t="shared" si="86"/>
        <v>0</v>
      </c>
      <c r="BS145" s="23">
        <f t="shared" si="86"/>
        <v>0</v>
      </c>
      <c r="BT145" s="23">
        <f t="shared" si="86"/>
        <v>0</v>
      </c>
    </row>
    <row r="146" spans="1:72" hidden="1" outlineLevel="2" x14ac:dyDescent="0.25">
      <c r="A146" s="11" t="s">
        <v>71</v>
      </c>
      <c r="C146" s="2"/>
      <c r="D146" s="8">
        <f>+RA_PEN!D146+MA_PEN!D146+CI_PEN!D146</f>
        <v>0</v>
      </c>
      <c r="E146" s="8">
        <f>+RA_PEN!E146+MA_PEN!E146+CI_PEN!E146</f>
        <v>0</v>
      </c>
      <c r="F146" s="8">
        <f>+RA_PEN!F146+MA_PEN!F146+CI_PEN!F146</f>
        <v>0</v>
      </c>
      <c r="G146" s="8">
        <f>+RA_PEN!G146+MA_PEN!G146+CI_PEN!G146</f>
        <v>0</v>
      </c>
      <c r="H146" s="8">
        <f>+RA_PEN!H146+MA_PEN!H146+CI_PEN!H146</f>
        <v>0</v>
      </c>
      <c r="I146" s="8">
        <f>+RA_PEN!I146+MA_PEN!I146+CI_PEN!I146</f>
        <v>0</v>
      </c>
      <c r="J146" s="8">
        <f>+RA_PEN!J146+MA_PEN!J146+CI_PEN!J146</f>
        <v>0</v>
      </c>
      <c r="K146" s="8">
        <f>+RA_PEN!K146+MA_PEN!K146+CI_PEN!K146</f>
        <v>0</v>
      </c>
      <c r="L146" s="8">
        <f>+RA_PEN!L146+MA_PEN!L146+CI_PEN!L146</f>
        <v>0</v>
      </c>
      <c r="M146" s="8">
        <f>+RA_PEN!M146+MA_PEN!M146+CI_PEN!M146</f>
        <v>0</v>
      </c>
      <c r="N146" s="8">
        <f>+RA_PEN!N146+MA_PEN!N146+CI_PEN!N146</f>
        <v>0</v>
      </c>
      <c r="O146" s="8">
        <f>+RA_PEN!O146+MA_PEN!O146+CI_PEN!O146</f>
        <v>0</v>
      </c>
      <c r="P146" s="8">
        <f>+RA_PEN!P146+MA_PEN!P146+CI_PEN!P146</f>
        <v>0</v>
      </c>
      <c r="Q146" s="8">
        <f>+RA_PEN!Q146+MA_PEN!Q146+CI_PEN!Q146</f>
        <v>0</v>
      </c>
      <c r="R146" s="8">
        <f>+RA_PEN!R146+MA_PEN!R146+CI_PEN!R146</f>
        <v>0</v>
      </c>
      <c r="S146" s="8">
        <f>+RA_PEN!S146+MA_PEN!S146+CI_PEN!S146</f>
        <v>0</v>
      </c>
      <c r="T146" s="8">
        <f>+RA_PEN!T146+MA_PEN!T146+CI_PEN!T146</f>
        <v>0</v>
      </c>
      <c r="U146" s="8">
        <f>+RA_PEN!U146+MA_PEN!U146+CI_PEN!U146</f>
        <v>0</v>
      </c>
      <c r="V146" s="8">
        <f>+RA_PEN!V146+MA_PEN!V146+CI_PEN!V146</f>
        <v>0</v>
      </c>
      <c r="W146" s="8">
        <f>+RA_PEN!W146+MA_PEN!W146+CI_PEN!W146</f>
        <v>0</v>
      </c>
      <c r="X146" s="8">
        <f>+RA_PEN!X146+MA_PEN!X146+CI_PEN!X146</f>
        <v>0</v>
      </c>
      <c r="Y146" s="8">
        <f>+RA_PEN!Y146+MA_PEN!Y146+CI_PEN!Y146</f>
        <v>0</v>
      </c>
      <c r="Z146" s="8">
        <f>+RA_PEN!Z146+MA_PEN!Z146+CI_PEN!Z146</f>
        <v>0</v>
      </c>
      <c r="AA146" s="8">
        <f>+RA_PEN!AA146+MA_PEN!AA146+CI_PEN!AA146</f>
        <v>0</v>
      </c>
      <c r="AB146" s="8">
        <f>+RA_PEN!AB146+MA_PEN!AB146+CI_PEN!AB146</f>
        <v>0</v>
      </c>
      <c r="AC146" s="8">
        <f>+RA_PEN!AC146+MA_PEN!AC146+CI_PEN!AC146</f>
        <v>0</v>
      </c>
      <c r="AD146" s="8">
        <f>+RA_PEN!AD146+MA_PEN!AD146+CI_PEN!AD146</f>
        <v>0</v>
      </c>
      <c r="AE146" s="8">
        <f>+RA_PEN!AE146+MA_PEN!AE146+CI_PEN!AE146</f>
        <v>0</v>
      </c>
      <c r="AF146" s="8">
        <f>+RA_PEN!AF146+MA_PEN!AF146+CI_PEN!AF146</f>
        <v>0</v>
      </c>
      <c r="AG146" s="8">
        <f>+RA_PEN!AG146+MA_PEN!AG146+CI_PEN!AG146</f>
        <v>0</v>
      </c>
      <c r="AH146" s="8">
        <f>+RA_PEN!AH146+MA_PEN!AH146+CI_PEN!AH146</f>
        <v>0</v>
      </c>
      <c r="AI146" s="8">
        <f>+RA_PEN!AI146+MA_PEN!AI146+CI_PEN!AI146</f>
        <v>0</v>
      </c>
      <c r="AJ146" s="8">
        <f>+RA_PEN!AJ146+MA_PEN!AJ146+CI_PEN!AJ146</f>
        <v>0</v>
      </c>
      <c r="AK146" s="8">
        <f>+RA_PEN!AK146+MA_PEN!AK146+CI_PEN!AK146</f>
        <v>0</v>
      </c>
      <c r="AL146" s="8">
        <f>+RA_PEN!AL146+MA_PEN!AL146+CI_PEN!AL146</f>
        <v>0</v>
      </c>
      <c r="AM146" s="8">
        <f>+RA_PEN!AM146+MA_PEN!AM146+CI_PEN!AM146</f>
        <v>0</v>
      </c>
      <c r="AN146" s="8">
        <f>+RA_PEN!AN146+MA_PEN!AN146+CI_PEN!AN146</f>
        <v>0</v>
      </c>
      <c r="AO146" s="8">
        <f>+RA_PEN!AO146+MA_PEN!AO146+CI_PEN!AO146</f>
        <v>0</v>
      </c>
      <c r="AP146" s="8">
        <f>+RA_PEN!AP146+MA_PEN!AP146+CI_PEN!AP146</f>
        <v>0</v>
      </c>
      <c r="AQ146" s="8">
        <f>+RA_PEN!AQ146+MA_PEN!AQ146+CI_PEN!AQ146</f>
        <v>0</v>
      </c>
      <c r="AR146" s="8">
        <f>+RA_PEN!AR146+MA_PEN!AR146+CI_PEN!AR146</f>
        <v>0</v>
      </c>
      <c r="AS146" s="8">
        <f>+RA_PEN!AS146+MA_PEN!AS146+CI_PEN!AS146</f>
        <v>0</v>
      </c>
      <c r="AT146" s="8">
        <f>+RA_PEN!AT146+MA_PEN!AT146+CI_PEN!AT146</f>
        <v>0</v>
      </c>
      <c r="AU146" s="8">
        <f>+RA_PEN!AU146+MA_PEN!AU146+CI_PEN!AU146</f>
        <v>0</v>
      </c>
      <c r="AV146" s="8">
        <f>+RA_PEN!AV146+MA_PEN!AV146+CI_PEN!AV146</f>
        <v>0</v>
      </c>
      <c r="AW146" s="8">
        <f>+RA_PEN!AW146+MA_PEN!AW146+CI_PEN!AW146</f>
        <v>0</v>
      </c>
      <c r="AX146" s="8">
        <f>+RA_PEN!AX146+MA_PEN!AX146+CI_PEN!AX146</f>
        <v>0</v>
      </c>
      <c r="AY146" s="8">
        <f>+RA_PEN!AY146+MA_PEN!AY146+CI_PEN!AY146</f>
        <v>0</v>
      </c>
      <c r="AZ146" s="8">
        <f>+RA_PEN!AZ146+MA_PEN!AZ146+CI_PEN!AZ146</f>
        <v>0</v>
      </c>
      <c r="BA146" s="8">
        <f>+RA_PEN!BA146+MA_PEN!BA146+CI_PEN!BA146</f>
        <v>0</v>
      </c>
      <c r="BB146" s="8">
        <f>+RA_PEN!BB146+MA_PEN!BB146+CI_PEN!BB146</f>
        <v>0</v>
      </c>
      <c r="BC146" s="8">
        <f>+RA_PEN!BC146+MA_PEN!BC146+CI_PEN!BC146</f>
        <v>0</v>
      </c>
      <c r="BD146" s="8">
        <f>+RA_PEN!BD146+MA_PEN!BD146+CI_PEN!BD146</f>
        <v>0</v>
      </c>
      <c r="BE146" s="8">
        <f>+RA_PEN!BE146+MA_PEN!BE146+CI_PEN!BE146</f>
        <v>0</v>
      </c>
      <c r="BF146" s="8">
        <f>+RA_PEN!BF146+MA_PEN!BF146+CI_PEN!BF146</f>
        <v>0</v>
      </c>
      <c r="BG146" s="8">
        <f>+RA_PEN!BG146+MA_PEN!BG146+CI_PEN!BG146</f>
        <v>0</v>
      </c>
      <c r="BH146" s="8">
        <f>+RA_PEN!BH146+MA_PEN!BH146+CI_PEN!BH146</f>
        <v>0</v>
      </c>
      <c r="BI146" s="8">
        <f>+RA_PEN!BI146+MA_PEN!BI146+CI_PEN!BI146</f>
        <v>0</v>
      </c>
      <c r="BJ146" s="8">
        <f>+RA_PEN!BJ146+MA_PEN!BJ146+CI_PEN!BJ146</f>
        <v>0</v>
      </c>
      <c r="BK146" s="8">
        <f>+RA_PEN!BK146+MA_PEN!BK146+CI_PEN!BK146</f>
        <v>0</v>
      </c>
      <c r="BO146" s="23">
        <f t="shared" si="86"/>
        <v>0</v>
      </c>
      <c r="BP146" s="23">
        <f t="shared" si="86"/>
        <v>0</v>
      </c>
      <c r="BQ146" s="23">
        <f t="shared" si="86"/>
        <v>0</v>
      </c>
      <c r="BR146" s="23">
        <f t="shared" si="86"/>
        <v>0</v>
      </c>
      <c r="BS146" s="23">
        <f t="shared" si="86"/>
        <v>0</v>
      </c>
      <c r="BT146" s="23">
        <f t="shared" si="86"/>
        <v>0</v>
      </c>
    </row>
    <row r="147" spans="1:72" hidden="1" outlineLevel="2" x14ac:dyDescent="0.25">
      <c r="A147" s="11" t="s">
        <v>71</v>
      </c>
      <c r="C147" s="2"/>
      <c r="D147" s="8">
        <f>+RA_PEN!D147+MA_PEN!D147+CI_PEN!D147</f>
        <v>0</v>
      </c>
      <c r="E147" s="8">
        <f>+RA_PEN!E147+MA_PEN!E147+CI_PEN!E147</f>
        <v>0</v>
      </c>
      <c r="F147" s="8">
        <f>+RA_PEN!F147+MA_PEN!F147+CI_PEN!F147</f>
        <v>0</v>
      </c>
      <c r="G147" s="8">
        <f>+RA_PEN!G147+MA_PEN!G147+CI_PEN!G147</f>
        <v>0</v>
      </c>
      <c r="H147" s="8">
        <f>+RA_PEN!H147+MA_PEN!H147+CI_PEN!H147</f>
        <v>0</v>
      </c>
      <c r="I147" s="8">
        <f>+RA_PEN!I147+MA_PEN!I147+CI_PEN!I147</f>
        <v>0</v>
      </c>
      <c r="J147" s="8">
        <f>+RA_PEN!J147+MA_PEN!J147+CI_PEN!J147</f>
        <v>0</v>
      </c>
      <c r="K147" s="8">
        <f>+RA_PEN!K147+MA_PEN!K147+CI_PEN!K147</f>
        <v>0</v>
      </c>
      <c r="L147" s="8">
        <f>+RA_PEN!L147+MA_PEN!L147+CI_PEN!L147</f>
        <v>0</v>
      </c>
      <c r="M147" s="8">
        <f>+RA_PEN!M147+MA_PEN!M147+CI_PEN!M147</f>
        <v>0</v>
      </c>
      <c r="N147" s="8">
        <f>+RA_PEN!N147+MA_PEN!N147+CI_PEN!N147</f>
        <v>0</v>
      </c>
      <c r="O147" s="8">
        <f>+RA_PEN!O147+MA_PEN!O147+CI_PEN!O147</f>
        <v>0</v>
      </c>
      <c r="P147" s="8">
        <f>+RA_PEN!P147+MA_PEN!P147+CI_PEN!P147</f>
        <v>0</v>
      </c>
      <c r="Q147" s="8">
        <f>+RA_PEN!Q147+MA_PEN!Q147+CI_PEN!Q147</f>
        <v>0</v>
      </c>
      <c r="R147" s="8">
        <f>+RA_PEN!R147+MA_PEN!R147+CI_PEN!R147</f>
        <v>0</v>
      </c>
      <c r="S147" s="8">
        <f>+RA_PEN!S147+MA_PEN!S147+CI_PEN!S147</f>
        <v>0</v>
      </c>
      <c r="T147" s="8">
        <f>+RA_PEN!T147+MA_PEN!T147+CI_PEN!T147</f>
        <v>0</v>
      </c>
      <c r="U147" s="8">
        <f>+RA_PEN!U147+MA_PEN!U147+CI_PEN!U147</f>
        <v>0</v>
      </c>
      <c r="V147" s="8">
        <f>+RA_PEN!V147+MA_PEN!V147+CI_PEN!V147</f>
        <v>0</v>
      </c>
      <c r="W147" s="8">
        <f>+RA_PEN!W147+MA_PEN!W147+CI_PEN!W147</f>
        <v>0</v>
      </c>
      <c r="X147" s="8">
        <f>+RA_PEN!X147+MA_PEN!X147+CI_PEN!X147</f>
        <v>0</v>
      </c>
      <c r="Y147" s="8">
        <f>+RA_PEN!Y147+MA_PEN!Y147+CI_PEN!Y147</f>
        <v>0</v>
      </c>
      <c r="Z147" s="8">
        <f>+RA_PEN!Z147+MA_PEN!Z147+CI_PEN!Z147</f>
        <v>0</v>
      </c>
      <c r="AA147" s="8">
        <f>+RA_PEN!AA147+MA_PEN!AA147+CI_PEN!AA147</f>
        <v>0</v>
      </c>
      <c r="AB147" s="8">
        <f>+RA_PEN!AB147+MA_PEN!AB147+CI_PEN!AB147</f>
        <v>0</v>
      </c>
      <c r="AC147" s="8">
        <f>+RA_PEN!AC147+MA_PEN!AC147+CI_PEN!AC147</f>
        <v>0</v>
      </c>
      <c r="AD147" s="8">
        <f>+RA_PEN!AD147+MA_PEN!AD147+CI_PEN!AD147</f>
        <v>0</v>
      </c>
      <c r="AE147" s="8">
        <f>+RA_PEN!AE147+MA_PEN!AE147+CI_PEN!AE147</f>
        <v>0</v>
      </c>
      <c r="AF147" s="8">
        <f>+RA_PEN!AF147+MA_PEN!AF147+CI_PEN!AF147</f>
        <v>0</v>
      </c>
      <c r="AG147" s="8">
        <f>+RA_PEN!AG147+MA_PEN!AG147+CI_PEN!AG147</f>
        <v>0</v>
      </c>
      <c r="AH147" s="8">
        <f>+RA_PEN!AH147+MA_PEN!AH147+CI_PEN!AH147</f>
        <v>0</v>
      </c>
      <c r="AI147" s="8">
        <f>+RA_PEN!AI147+MA_PEN!AI147+CI_PEN!AI147</f>
        <v>0</v>
      </c>
      <c r="AJ147" s="8">
        <f>+RA_PEN!AJ147+MA_PEN!AJ147+CI_PEN!AJ147</f>
        <v>0</v>
      </c>
      <c r="AK147" s="8">
        <f>+RA_PEN!AK147+MA_PEN!AK147+CI_PEN!AK147</f>
        <v>0</v>
      </c>
      <c r="AL147" s="8">
        <f>+RA_PEN!AL147+MA_PEN!AL147+CI_PEN!AL147</f>
        <v>0</v>
      </c>
      <c r="AM147" s="8">
        <f>+RA_PEN!AM147+MA_PEN!AM147+CI_PEN!AM147</f>
        <v>0</v>
      </c>
      <c r="AN147" s="8">
        <f>+RA_PEN!AN147+MA_PEN!AN147+CI_PEN!AN147</f>
        <v>0</v>
      </c>
      <c r="AO147" s="8">
        <f>+RA_PEN!AO147+MA_PEN!AO147+CI_PEN!AO147</f>
        <v>0</v>
      </c>
      <c r="AP147" s="8">
        <f>+RA_PEN!AP147+MA_PEN!AP147+CI_PEN!AP147</f>
        <v>0</v>
      </c>
      <c r="AQ147" s="8">
        <f>+RA_PEN!AQ147+MA_PEN!AQ147+CI_PEN!AQ147</f>
        <v>0</v>
      </c>
      <c r="AR147" s="8">
        <f>+RA_PEN!AR147+MA_PEN!AR147+CI_PEN!AR147</f>
        <v>0</v>
      </c>
      <c r="AS147" s="8">
        <f>+RA_PEN!AS147+MA_PEN!AS147+CI_PEN!AS147</f>
        <v>0</v>
      </c>
      <c r="AT147" s="8">
        <f>+RA_PEN!AT147+MA_PEN!AT147+CI_PEN!AT147</f>
        <v>0</v>
      </c>
      <c r="AU147" s="8">
        <f>+RA_PEN!AU147+MA_PEN!AU147+CI_PEN!AU147</f>
        <v>0</v>
      </c>
      <c r="AV147" s="8">
        <f>+RA_PEN!AV147+MA_PEN!AV147+CI_PEN!AV147</f>
        <v>0</v>
      </c>
      <c r="AW147" s="8">
        <f>+RA_PEN!AW147+MA_PEN!AW147+CI_PEN!AW147</f>
        <v>0</v>
      </c>
      <c r="AX147" s="8">
        <f>+RA_PEN!AX147+MA_PEN!AX147+CI_PEN!AX147</f>
        <v>0</v>
      </c>
      <c r="AY147" s="8">
        <f>+RA_PEN!AY147+MA_PEN!AY147+CI_PEN!AY147</f>
        <v>0</v>
      </c>
      <c r="AZ147" s="8">
        <f>+RA_PEN!AZ147+MA_PEN!AZ147+CI_PEN!AZ147</f>
        <v>0</v>
      </c>
      <c r="BA147" s="8">
        <f>+RA_PEN!BA147+MA_PEN!BA147+CI_PEN!BA147</f>
        <v>0</v>
      </c>
      <c r="BB147" s="8">
        <f>+RA_PEN!BB147+MA_PEN!BB147+CI_PEN!BB147</f>
        <v>0</v>
      </c>
      <c r="BC147" s="8">
        <f>+RA_PEN!BC147+MA_PEN!BC147+CI_PEN!BC147</f>
        <v>0</v>
      </c>
      <c r="BD147" s="8">
        <f>+RA_PEN!BD147+MA_PEN!BD147+CI_PEN!BD147</f>
        <v>0</v>
      </c>
      <c r="BE147" s="8">
        <f>+RA_PEN!BE147+MA_PEN!BE147+CI_PEN!BE147</f>
        <v>0</v>
      </c>
      <c r="BF147" s="8">
        <f>+RA_PEN!BF147+MA_PEN!BF147+CI_PEN!BF147</f>
        <v>0</v>
      </c>
      <c r="BG147" s="8">
        <f>+RA_PEN!BG147+MA_PEN!BG147+CI_PEN!BG147</f>
        <v>0</v>
      </c>
      <c r="BH147" s="8">
        <f>+RA_PEN!BH147+MA_PEN!BH147+CI_PEN!BH147</f>
        <v>0</v>
      </c>
      <c r="BI147" s="8">
        <f>+RA_PEN!BI147+MA_PEN!BI147+CI_PEN!BI147</f>
        <v>0</v>
      </c>
      <c r="BJ147" s="8">
        <f>+RA_PEN!BJ147+MA_PEN!BJ147+CI_PEN!BJ147</f>
        <v>0</v>
      </c>
      <c r="BK147" s="8">
        <f>+RA_PEN!BK147+MA_PEN!BK147+CI_PEN!BK147</f>
        <v>0</v>
      </c>
      <c r="BO147" s="23">
        <f t="shared" si="86"/>
        <v>0</v>
      </c>
      <c r="BP147" s="23">
        <f t="shared" si="86"/>
        <v>0</v>
      </c>
      <c r="BQ147" s="23">
        <f t="shared" si="86"/>
        <v>0</v>
      </c>
      <c r="BR147" s="23">
        <f t="shared" si="86"/>
        <v>0</v>
      </c>
      <c r="BS147" s="23">
        <f t="shared" si="86"/>
        <v>0</v>
      </c>
      <c r="BT147" s="23">
        <f t="shared" si="86"/>
        <v>0</v>
      </c>
    </row>
    <row r="148" spans="1:72" hidden="1" outlineLevel="2" x14ac:dyDescent="0.25">
      <c r="A148" s="11" t="s">
        <v>71</v>
      </c>
      <c r="C148" s="2"/>
      <c r="D148" s="8">
        <f>+RA_PEN!D148+MA_PEN!D148+CI_PEN!D148</f>
        <v>0</v>
      </c>
      <c r="E148" s="8">
        <f>+RA_PEN!E148+MA_PEN!E148+CI_PEN!E148</f>
        <v>0</v>
      </c>
      <c r="F148" s="8">
        <f>+RA_PEN!F148+MA_PEN!F148+CI_PEN!F148</f>
        <v>0</v>
      </c>
      <c r="G148" s="8">
        <f>+RA_PEN!G148+MA_PEN!G148+CI_PEN!G148</f>
        <v>0</v>
      </c>
      <c r="H148" s="8">
        <f>+RA_PEN!H148+MA_PEN!H148+CI_PEN!H148</f>
        <v>0</v>
      </c>
      <c r="I148" s="8">
        <f>+RA_PEN!I148+MA_PEN!I148+CI_PEN!I148</f>
        <v>0</v>
      </c>
      <c r="J148" s="8">
        <f>+RA_PEN!J148+MA_PEN!J148+CI_PEN!J148</f>
        <v>0</v>
      </c>
      <c r="K148" s="8">
        <f>+RA_PEN!K148+MA_PEN!K148+CI_PEN!K148</f>
        <v>0</v>
      </c>
      <c r="L148" s="8">
        <f>+RA_PEN!L148+MA_PEN!L148+CI_PEN!L148</f>
        <v>0</v>
      </c>
      <c r="M148" s="8">
        <f>+RA_PEN!M148+MA_PEN!M148+CI_PEN!M148</f>
        <v>0</v>
      </c>
      <c r="N148" s="8">
        <f>+RA_PEN!N148+MA_PEN!N148+CI_PEN!N148</f>
        <v>0</v>
      </c>
      <c r="O148" s="8">
        <f>+RA_PEN!O148+MA_PEN!O148+CI_PEN!O148</f>
        <v>0</v>
      </c>
      <c r="P148" s="8">
        <f>+RA_PEN!P148+MA_PEN!P148+CI_PEN!P148</f>
        <v>0</v>
      </c>
      <c r="Q148" s="8">
        <f>+RA_PEN!Q148+MA_PEN!Q148+CI_PEN!Q148</f>
        <v>0</v>
      </c>
      <c r="R148" s="8">
        <f>+RA_PEN!R148+MA_PEN!R148+CI_PEN!R148</f>
        <v>0</v>
      </c>
      <c r="S148" s="8">
        <f>+RA_PEN!S148+MA_PEN!S148+CI_PEN!S148</f>
        <v>0</v>
      </c>
      <c r="T148" s="8">
        <f>+RA_PEN!T148+MA_PEN!T148+CI_PEN!T148</f>
        <v>0</v>
      </c>
      <c r="U148" s="8">
        <f>+RA_PEN!U148+MA_PEN!U148+CI_PEN!U148</f>
        <v>0</v>
      </c>
      <c r="V148" s="8">
        <f>+RA_PEN!V148+MA_PEN!V148+CI_PEN!V148</f>
        <v>0</v>
      </c>
      <c r="W148" s="8">
        <f>+RA_PEN!W148+MA_PEN!W148+CI_PEN!W148</f>
        <v>0</v>
      </c>
      <c r="X148" s="8">
        <f>+RA_PEN!X148+MA_PEN!X148+CI_PEN!X148</f>
        <v>0</v>
      </c>
      <c r="Y148" s="8">
        <f>+RA_PEN!Y148+MA_PEN!Y148+CI_PEN!Y148</f>
        <v>0</v>
      </c>
      <c r="Z148" s="8">
        <f>+RA_PEN!Z148+MA_PEN!Z148+CI_PEN!Z148</f>
        <v>0</v>
      </c>
      <c r="AA148" s="8">
        <f>+RA_PEN!AA148+MA_PEN!AA148+CI_PEN!AA148</f>
        <v>0</v>
      </c>
      <c r="AB148" s="8">
        <f>+RA_PEN!AB148+MA_PEN!AB148+CI_PEN!AB148</f>
        <v>0</v>
      </c>
      <c r="AC148" s="8">
        <f>+RA_PEN!AC148+MA_PEN!AC148+CI_PEN!AC148</f>
        <v>0</v>
      </c>
      <c r="AD148" s="8">
        <f>+RA_PEN!AD148+MA_PEN!AD148+CI_PEN!AD148</f>
        <v>0</v>
      </c>
      <c r="AE148" s="8">
        <f>+RA_PEN!AE148+MA_PEN!AE148+CI_PEN!AE148</f>
        <v>0</v>
      </c>
      <c r="AF148" s="8">
        <f>+RA_PEN!AF148+MA_PEN!AF148+CI_PEN!AF148</f>
        <v>0</v>
      </c>
      <c r="AG148" s="8">
        <f>+RA_PEN!AG148+MA_PEN!AG148+CI_PEN!AG148</f>
        <v>0</v>
      </c>
      <c r="AH148" s="8">
        <f>+RA_PEN!AH148+MA_PEN!AH148+CI_PEN!AH148</f>
        <v>0</v>
      </c>
      <c r="AI148" s="8">
        <f>+RA_PEN!AI148+MA_PEN!AI148+CI_PEN!AI148</f>
        <v>0</v>
      </c>
      <c r="AJ148" s="8">
        <f>+RA_PEN!AJ148+MA_PEN!AJ148+CI_PEN!AJ148</f>
        <v>0</v>
      </c>
      <c r="AK148" s="8">
        <f>+RA_PEN!AK148+MA_PEN!AK148+CI_PEN!AK148</f>
        <v>0</v>
      </c>
      <c r="AL148" s="8">
        <f>+RA_PEN!AL148+MA_PEN!AL148+CI_PEN!AL148</f>
        <v>0</v>
      </c>
      <c r="AM148" s="8">
        <f>+RA_PEN!AM148+MA_PEN!AM148+CI_PEN!AM148</f>
        <v>0</v>
      </c>
      <c r="AN148" s="8">
        <f>+RA_PEN!AN148+MA_PEN!AN148+CI_PEN!AN148</f>
        <v>0</v>
      </c>
      <c r="AO148" s="8">
        <f>+RA_PEN!AO148+MA_PEN!AO148+CI_PEN!AO148</f>
        <v>0</v>
      </c>
      <c r="AP148" s="8">
        <f>+RA_PEN!AP148+MA_PEN!AP148+CI_PEN!AP148</f>
        <v>0</v>
      </c>
      <c r="AQ148" s="8">
        <f>+RA_PEN!AQ148+MA_PEN!AQ148+CI_PEN!AQ148</f>
        <v>0</v>
      </c>
      <c r="AR148" s="8">
        <f>+RA_PEN!AR148+MA_PEN!AR148+CI_PEN!AR148</f>
        <v>0</v>
      </c>
      <c r="AS148" s="8">
        <f>+RA_PEN!AS148+MA_PEN!AS148+CI_PEN!AS148</f>
        <v>0</v>
      </c>
      <c r="AT148" s="8">
        <f>+RA_PEN!AT148+MA_PEN!AT148+CI_PEN!AT148</f>
        <v>0</v>
      </c>
      <c r="AU148" s="8">
        <f>+RA_PEN!AU148+MA_PEN!AU148+CI_PEN!AU148</f>
        <v>0</v>
      </c>
      <c r="AV148" s="8">
        <f>+RA_PEN!AV148+MA_PEN!AV148+CI_PEN!AV148</f>
        <v>0</v>
      </c>
      <c r="AW148" s="8">
        <f>+RA_PEN!AW148+MA_PEN!AW148+CI_PEN!AW148</f>
        <v>0</v>
      </c>
      <c r="AX148" s="8">
        <f>+RA_PEN!AX148+MA_PEN!AX148+CI_PEN!AX148</f>
        <v>0</v>
      </c>
      <c r="AY148" s="8">
        <f>+RA_PEN!AY148+MA_PEN!AY148+CI_PEN!AY148</f>
        <v>0</v>
      </c>
      <c r="AZ148" s="8">
        <f>+RA_PEN!AZ148+MA_PEN!AZ148+CI_PEN!AZ148</f>
        <v>0</v>
      </c>
      <c r="BA148" s="8">
        <f>+RA_PEN!BA148+MA_PEN!BA148+CI_PEN!BA148</f>
        <v>0</v>
      </c>
      <c r="BB148" s="8">
        <f>+RA_PEN!BB148+MA_PEN!BB148+CI_PEN!BB148</f>
        <v>0</v>
      </c>
      <c r="BC148" s="8">
        <f>+RA_PEN!BC148+MA_PEN!BC148+CI_PEN!BC148</f>
        <v>0</v>
      </c>
      <c r="BD148" s="8">
        <f>+RA_PEN!BD148+MA_PEN!BD148+CI_PEN!BD148</f>
        <v>0</v>
      </c>
      <c r="BE148" s="8">
        <f>+RA_PEN!BE148+MA_PEN!BE148+CI_PEN!BE148</f>
        <v>0</v>
      </c>
      <c r="BF148" s="8">
        <f>+RA_PEN!BF148+MA_PEN!BF148+CI_PEN!BF148</f>
        <v>0</v>
      </c>
      <c r="BG148" s="8">
        <f>+RA_PEN!BG148+MA_PEN!BG148+CI_PEN!BG148</f>
        <v>0</v>
      </c>
      <c r="BH148" s="8">
        <f>+RA_PEN!BH148+MA_PEN!BH148+CI_PEN!BH148</f>
        <v>0</v>
      </c>
      <c r="BI148" s="8">
        <f>+RA_PEN!BI148+MA_PEN!BI148+CI_PEN!BI148</f>
        <v>0</v>
      </c>
      <c r="BJ148" s="8">
        <f>+RA_PEN!BJ148+MA_PEN!BJ148+CI_PEN!BJ148</f>
        <v>0</v>
      </c>
      <c r="BK148" s="8">
        <f>+RA_PEN!BK148+MA_PEN!BK148+CI_PEN!BK148</f>
        <v>0</v>
      </c>
      <c r="BO148" s="23">
        <f t="shared" si="86"/>
        <v>0</v>
      </c>
      <c r="BP148" s="23">
        <f t="shared" si="86"/>
        <v>0</v>
      </c>
      <c r="BQ148" s="23">
        <f t="shared" si="86"/>
        <v>0</v>
      </c>
      <c r="BR148" s="23">
        <f t="shared" si="86"/>
        <v>0</v>
      </c>
      <c r="BS148" s="23">
        <f t="shared" si="86"/>
        <v>0</v>
      </c>
      <c r="BT148" s="23">
        <f t="shared" si="86"/>
        <v>0</v>
      </c>
    </row>
    <row r="149" spans="1:72" hidden="1" outlineLevel="1" x14ac:dyDescent="0.25">
      <c r="A149" s="11" t="s">
        <v>71</v>
      </c>
      <c r="C149" s="51"/>
      <c r="D149" s="53">
        <f t="shared" ref="D149:BK149" si="87">SUM(D141:D148)</f>
        <v>0</v>
      </c>
      <c r="E149" s="53">
        <f t="shared" si="87"/>
        <v>0</v>
      </c>
      <c r="F149" s="53">
        <f t="shared" si="87"/>
        <v>0</v>
      </c>
      <c r="G149" s="53">
        <f t="shared" si="87"/>
        <v>0</v>
      </c>
      <c r="H149" s="53">
        <f t="shared" si="87"/>
        <v>0</v>
      </c>
      <c r="I149" s="53">
        <f t="shared" si="87"/>
        <v>0</v>
      </c>
      <c r="J149" s="53">
        <f t="shared" si="87"/>
        <v>0</v>
      </c>
      <c r="K149" s="53">
        <f t="shared" si="87"/>
        <v>0</v>
      </c>
      <c r="L149" s="53">
        <f t="shared" si="87"/>
        <v>0</v>
      </c>
      <c r="M149" s="53">
        <f t="shared" si="87"/>
        <v>0</v>
      </c>
      <c r="N149" s="53">
        <f t="shared" si="87"/>
        <v>0</v>
      </c>
      <c r="O149" s="53">
        <f t="shared" si="87"/>
        <v>0</v>
      </c>
      <c r="P149" s="53">
        <f t="shared" si="87"/>
        <v>0</v>
      </c>
      <c r="Q149" s="53">
        <f t="shared" si="87"/>
        <v>0</v>
      </c>
      <c r="R149" s="53">
        <f t="shared" si="87"/>
        <v>0</v>
      </c>
      <c r="S149" s="53">
        <f t="shared" si="87"/>
        <v>0</v>
      </c>
      <c r="T149" s="53">
        <f t="shared" si="87"/>
        <v>0</v>
      </c>
      <c r="U149" s="53">
        <f t="shared" si="87"/>
        <v>0</v>
      </c>
      <c r="V149" s="53">
        <f t="shared" si="87"/>
        <v>0</v>
      </c>
      <c r="W149" s="53">
        <f t="shared" si="87"/>
        <v>0</v>
      </c>
      <c r="X149" s="53">
        <f t="shared" si="87"/>
        <v>0</v>
      </c>
      <c r="Y149" s="53">
        <f t="shared" si="87"/>
        <v>0</v>
      </c>
      <c r="Z149" s="53">
        <f t="shared" si="87"/>
        <v>0</v>
      </c>
      <c r="AA149" s="53">
        <f t="shared" si="87"/>
        <v>0</v>
      </c>
      <c r="AB149" s="53">
        <f t="shared" si="87"/>
        <v>0</v>
      </c>
      <c r="AC149" s="53">
        <f t="shared" si="87"/>
        <v>0</v>
      </c>
      <c r="AD149" s="53">
        <f t="shared" si="87"/>
        <v>0</v>
      </c>
      <c r="AE149" s="53">
        <f t="shared" si="87"/>
        <v>0</v>
      </c>
      <c r="AF149" s="53">
        <f t="shared" si="87"/>
        <v>0</v>
      </c>
      <c r="AG149" s="53">
        <f t="shared" si="87"/>
        <v>0</v>
      </c>
      <c r="AH149" s="53">
        <f t="shared" si="87"/>
        <v>0</v>
      </c>
      <c r="AI149" s="53">
        <f t="shared" si="87"/>
        <v>0</v>
      </c>
      <c r="AJ149" s="53">
        <f t="shared" si="87"/>
        <v>0</v>
      </c>
      <c r="AK149" s="53">
        <f t="shared" si="87"/>
        <v>0</v>
      </c>
      <c r="AL149" s="53">
        <f t="shared" si="87"/>
        <v>0</v>
      </c>
      <c r="AM149" s="53">
        <f t="shared" si="87"/>
        <v>0</v>
      </c>
      <c r="AN149" s="53">
        <f t="shared" si="87"/>
        <v>0</v>
      </c>
      <c r="AO149" s="53">
        <f t="shared" si="87"/>
        <v>0</v>
      </c>
      <c r="AP149" s="53">
        <f t="shared" si="87"/>
        <v>0</v>
      </c>
      <c r="AQ149" s="53">
        <f t="shared" si="87"/>
        <v>0</v>
      </c>
      <c r="AR149" s="53">
        <f t="shared" si="87"/>
        <v>0</v>
      </c>
      <c r="AS149" s="53">
        <f t="shared" si="87"/>
        <v>0</v>
      </c>
      <c r="AT149" s="53">
        <f t="shared" si="87"/>
        <v>0</v>
      </c>
      <c r="AU149" s="53">
        <f t="shared" si="87"/>
        <v>0</v>
      </c>
      <c r="AV149" s="53">
        <f t="shared" si="87"/>
        <v>0</v>
      </c>
      <c r="AW149" s="53">
        <f t="shared" si="87"/>
        <v>0</v>
      </c>
      <c r="AX149" s="53">
        <f t="shared" si="87"/>
        <v>0</v>
      </c>
      <c r="AY149" s="53">
        <f t="shared" si="87"/>
        <v>0</v>
      </c>
      <c r="AZ149" s="53">
        <f t="shared" si="87"/>
        <v>-891.82842418000007</v>
      </c>
      <c r="BA149" s="53">
        <f t="shared" si="87"/>
        <v>-871.02350025999999</v>
      </c>
      <c r="BB149" s="53">
        <f t="shared" si="87"/>
        <v>-877.19861373000003</v>
      </c>
      <c r="BC149" s="53">
        <f t="shared" si="87"/>
        <v>-908.21920205000004</v>
      </c>
      <c r="BD149" s="53">
        <f t="shared" si="87"/>
        <v>-872.16671924000002</v>
      </c>
      <c r="BE149" s="53">
        <f t="shared" si="87"/>
        <v>-848.99076352999998</v>
      </c>
      <c r="BF149" s="53">
        <f t="shared" si="87"/>
        <v>-976.72741064000002</v>
      </c>
      <c r="BG149" s="53">
        <f t="shared" si="87"/>
        <v>-905.16363810999997</v>
      </c>
      <c r="BH149" s="53">
        <f t="shared" si="87"/>
        <v>-847.40617168000006</v>
      </c>
      <c r="BI149" s="53">
        <f t="shared" si="87"/>
        <v>-836.81631076999997</v>
      </c>
      <c r="BJ149" s="53">
        <f t="shared" si="87"/>
        <v>-830.08025544999998</v>
      </c>
      <c r="BK149" s="53">
        <f t="shared" si="87"/>
        <v>-1033.0066749</v>
      </c>
      <c r="BO149" s="53">
        <f t="shared" ref="BO149:BT149" si="88">SUM(BO141:BO148)</f>
        <v>0</v>
      </c>
      <c r="BP149" s="53">
        <f t="shared" si="88"/>
        <v>-4420.4364594600002</v>
      </c>
      <c r="BQ149" s="53">
        <f t="shared" si="88"/>
        <v>0</v>
      </c>
      <c r="BR149" s="53">
        <f t="shared" si="88"/>
        <v>0</v>
      </c>
      <c r="BS149" s="53">
        <f t="shared" si="88"/>
        <v>0</v>
      </c>
      <c r="BT149" s="53">
        <f t="shared" si="88"/>
        <v>0</v>
      </c>
    </row>
    <row r="150" spans="1:72" hidden="1" outlineLevel="1" x14ac:dyDescent="0.25">
      <c r="A150" s="11" t="s">
        <v>71</v>
      </c>
      <c r="C150" s="51"/>
      <c r="D150" s="8">
        <f>+RA_PEN!D150+MA_PEN!D150+CI_PEN!D150</f>
        <v>0</v>
      </c>
      <c r="E150" s="8">
        <f>+RA_PEN!E150+MA_PEN!E150+CI_PEN!E150</f>
        <v>0</v>
      </c>
      <c r="F150" s="8">
        <f>+RA_PEN!F150+MA_PEN!F150+CI_PEN!F150</f>
        <v>0</v>
      </c>
      <c r="G150" s="8">
        <f>+RA_PEN!G150+MA_PEN!G150+CI_PEN!G150</f>
        <v>0</v>
      </c>
      <c r="H150" s="8">
        <f>+RA_PEN!H150+MA_PEN!H150+CI_PEN!H150</f>
        <v>0</v>
      </c>
      <c r="I150" s="8">
        <f>+RA_PEN!I150+MA_PEN!I150+CI_PEN!I150</f>
        <v>0</v>
      </c>
      <c r="J150" s="8">
        <f>+RA_PEN!J150+MA_PEN!J150+CI_PEN!J150</f>
        <v>0</v>
      </c>
      <c r="K150" s="8">
        <f>+RA_PEN!K150+MA_PEN!K150+CI_PEN!K150</f>
        <v>0</v>
      </c>
      <c r="L150" s="8">
        <f>+RA_PEN!L150+MA_PEN!L150+CI_PEN!L150</f>
        <v>0</v>
      </c>
      <c r="M150" s="8">
        <f>+RA_PEN!M150+MA_PEN!M150+CI_PEN!M150</f>
        <v>0</v>
      </c>
      <c r="N150" s="8">
        <f>+RA_PEN!N150+MA_PEN!N150+CI_PEN!N150</f>
        <v>0</v>
      </c>
      <c r="O150" s="8">
        <f>+RA_PEN!O150+MA_PEN!O150+CI_PEN!O150</f>
        <v>0</v>
      </c>
      <c r="P150" s="8">
        <f>+RA_PEN!P150+MA_PEN!P150+CI_PEN!P150</f>
        <v>0</v>
      </c>
      <c r="Q150" s="8">
        <f>+RA_PEN!Q150+MA_PEN!Q150+CI_PEN!Q150</f>
        <v>0</v>
      </c>
      <c r="R150" s="8">
        <f>+RA_PEN!R150+MA_PEN!R150+CI_PEN!R150</f>
        <v>0</v>
      </c>
      <c r="S150" s="8">
        <f>+RA_PEN!S150+MA_PEN!S150+CI_PEN!S150</f>
        <v>0</v>
      </c>
      <c r="T150" s="8">
        <f>+RA_PEN!T150+MA_PEN!T150+CI_PEN!T150</f>
        <v>0</v>
      </c>
      <c r="U150" s="8">
        <f>+RA_PEN!U150+MA_PEN!U150+CI_PEN!U150</f>
        <v>0</v>
      </c>
      <c r="V150" s="8">
        <f>+RA_PEN!V150+MA_PEN!V150+CI_PEN!V150</f>
        <v>0</v>
      </c>
      <c r="W150" s="8">
        <f>+RA_PEN!W150+MA_PEN!W150+CI_PEN!W150</f>
        <v>0</v>
      </c>
      <c r="X150" s="8">
        <f>+RA_PEN!X150+MA_PEN!X150+CI_PEN!X150</f>
        <v>0</v>
      </c>
      <c r="Y150" s="8">
        <f>+RA_PEN!Y150+MA_PEN!Y150+CI_PEN!Y150</f>
        <v>0</v>
      </c>
      <c r="Z150" s="8">
        <f>+RA_PEN!Z150+MA_PEN!Z150+CI_PEN!Z150</f>
        <v>0</v>
      </c>
      <c r="AA150" s="8">
        <f>+RA_PEN!AA150+MA_PEN!AA150+CI_PEN!AA150</f>
        <v>0</v>
      </c>
      <c r="AB150" s="8">
        <f>+RA_PEN!AB150+MA_PEN!AB150+CI_PEN!AB150</f>
        <v>0</v>
      </c>
      <c r="AC150" s="8">
        <f>+RA_PEN!AC150+MA_PEN!AC150+CI_PEN!AC150</f>
        <v>0</v>
      </c>
      <c r="AD150" s="8">
        <f>+RA_PEN!AD150+MA_PEN!AD150+CI_PEN!AD150</f>
        <v>0</v>
      </c>
      <c r="AE150" s="8">
        <f>+RA_PEN!AE150+MA_PEN!AE150+CI_PEN!AE150</f>
        <v>0</v>
      </c>
      <c r="AF150" s="8">
        <f>+RA_PEN!AF150+MA_PEN!AF150+CI_PEN!AF150</f>
        <v>0</v>
      </c>
      <c r="AG150" s="8">
        <f>+RA_PEN!AG150+MA_PEN!AG150+CI_PEN!AG150</f>
        <v>0</v>
      </c>
      <c r="AH150" s="8">
        <f>+RA_PEN!AH150+MA_PEN!AH150+CI_PEN!AH150</f>
        <v>0</v>
      </c>
      <c r="AI150" s="8">
        <f>+RA_PEN!AI150+MA_PEN!AI150+CI_PEN!AI150</f>
        <v>0</v>
      </c>
      <c r="AJ150" s="8">
        <f>+RA_PEN!AJ150+MA_PEN!AJ150+CI_PEN!AJ150</f>
        <v>0</v>
      </c>
      <c r="AK150" s="8">
        <f>+RA_PEN!AK150+MA_PEN!AK150+CI_PEN!AK150</f>
        <v>0</v>
      </c>
      <c r="AL150" s="8">
        <f>+RA_PEN!AL150+MA_PEN!AL150+CI_PEN!AL150</f>
        <v>0</v>
      </c>
      <c r="AM150" s="8">
        <f>+RA_PEN!AM150+MA_PEN!AM150+CI_PEN!AM150</f>
        <v>0</v>
      </c>
      <c r="AN150" s="8">
        <f>+RA_PEN!AN150+MA_PEN!AN150+CI_PEN!AN150</f>
        <v>0</v>
      </c>
      <c r="AO150" s="8">
        <f>+RA_PEN!AO150+MA_PEN!AO150+CI_PEN!AO150</f>
        <v>0</v>
      </c>
      <c r="AP150" s="8">
        <f>+RA_PEN!AP150+MA_PEN!AP150+CI_PEN!AP150</f>
        <v>0</v>
      </c>
      <c r="AQ150" s="8">
        <f>+RA_PEN!AQ150+MA_PEN!AQ150+CI_PEN!AQ150</f>
        <v>0</v>
      </c>
      <c r="AR150" s="8">
        <f>+RA_PEN!AR150+MA_PEN!AR150+CI_PEN!AR150</f>
        <v>0</v>
      </c>
      <c r="AS150" s="8">
        <f>+RA_PEN!AS150+MA_PEN!AS150+CI_PEN!AS150</f>
        <v>0</v>
      </c>
      <c r="AT150" s="8">
        <f>+RA_PEN!AT150+MA_PEN!AT150+CI_PEN!AT150</f>
        <v>0</v>
      </c>
      <c r="AU150" s="8">
        <f>+RA_PEN!AU150+MA_PEN!AU150+CI_PEN!AU150</f>
        <v>0</v>
      </c>
      <c r="AV150" s="8">
        <f>+RA_PEN!AV150+MA_PEN!AV150+CI_PEN!AV150</f>
        <v>0</v>
      </c>
      <c r="AW150" s="8">
        <f>+RA_PEN!AW150+MA_PEN!AW150+CI_PEN!AW150</f>
        <v>0</v>
      </c>
      <c r="AX150" s="8">
        <f>+RA_PEN!AX150+MA_PEN!AX150+CI_PEN!AX150</f>
        <v>0</v>
      </c>
      <c r="AY150" s="8">
        <f>+RA_PEN!AY150+MA_PEN!AY150+CI_PEN!AY150</f>
        <v>0</v>
      </c>
      <c r="AZ150" s="8">
        <f>+RA_PEN!AZ150+MA_PEN!AZ150+CI_PEN!AZ150</f>
        <v>0</v>
      </c>
      <c r="BA150" s="8">
        <f>+RA_PEN!BA150+MA_PEN!BA150+CI_PEN!BA150</f>
        <v>0</v>
      </c>
      <c r="BB150" s="8">
        <f>+RA_PEN!BB150+MA_PEN!BB150+CI_PEN!BB150</f>
        <v>0</v>
      </c>
      <c r="BC150" s="8">
        <f>+RA_PEN!BC150+MA_PEN!BC150+CI_PEN!BC150</f>
        <v>0</v>
      </c>
      <c r="BD150" s="8">
        <f>+RA_PEN!BD150+MA_PEN!BD150+CI_PEN!BD150</f>
        <v>0</v>
      </c>
      <c r="BE150" s="8">
        <f>+RA_PEN!BE150+MA_PEN!BE150+CI_PEN!BE150</f>
        <v>0</v>
      </c>
      <c r="BF150" s="8">
        <f>+RA_PEN!BF150+MA_PEN!BF150+CI_PEN!BF150</f>
        <v>0</v>
      </c>
      <c r="BG150" s="8">
        <f>+RA_PEN!BG150+MA_PEN!BG150+CI_PEN!BG150</f>
        <v>0</v>
      </c>
      <c r="BH150" s="8">
        <f>+RA_PEN!BH150+MA_PEN!BH150+CI_PEN!BH150</f>
        <v>0</v>
      </c>
      <c r="BI150" s="8">
        <f>+RA_PEN!BI150+MA_PEN!BI150+CI_PEN!BI150</f>
        <v>0</v>
      </c>
      <c r="BJ150" s="8">
        <f>+RA_PEN!BJ150+MA_PEN!BJ150+CI_PEN!BJ150</f>
        <v>0</v>
      </c>
      <c r="BK150" s="8">
        <f>+RA_PEN!BK150+MA_PEN!BK150+CI_PEN!BK150</f>
        <v>0</v>
      </c>
      <c r="BO150" s="23">
        <f t="shared" si="86"/>
        <v>0</v>
      </c>
      <c r="BP150" s="23">
        <f t="shared" si="86"/>
        <v>0</v>
      </c>
      <c r="BQ150" s="23">
        <f t="shared" si="86"/>
        <v>0</v>
      </c>
      <c r="BR150" s="23">
        <f t="shared" si="86"/>
        <v>0</v>
      </c>
      <c r="BS150" s="23">
        <f t="shared" si="86"/>
        <v>0</v>
      </c>
      <c r="BT150" s="23">
        <f t="shared" si="86"/>
        <v>0</v>
      </c>
    </row>
    <row r="151" spans="1:72" hidden="1" outlineLevel="1" x14ac:dyDescent="0.25">
      <c r="A151" s="11" t="s">
        <v>71</v>
      </c>
      <c r="C151" s="51"/>
      <c r="D151" s="8">
        <f>+RA_PEN!D151+MA_PEN!D151+CI_PEN!D151</f>
        <v>0</v>
      </c>
      <c r="E151" s="8">
        <f>+RA_PEN!E151+MA_PEN!E151+CI_PEN!E151</f>
        <v>0</v>
      </c>
      <c r="F151" s="8">
        <f>+RA_PEN!F151+MA_PEN!F151+CI_PEN!F151</f>
        <v>0</v>
      </c>
      <c r="G151" s="8">
        <f>+RA_PEN!G151+MA_PEN!G151+CI_PEN!G151</f>
        <v>0</v>
      </c>
      <c r="H151" s="8">
        <f>+RA_PEN!H151+MA_PEN!H151+CI_PEN!H151</f>
        <v>0</v>
      </c>
      <c r="I151" s="8">
        <f>+RA_PEN!I151+MA_PEN!I151+CI_PEN!I151</f>
        <v>0</v>
      </c>
      <c r="J151" s="8">
        <f>+RA_PEN!J151+MA_PEN!J151+CI_PEN!J151</f>
        <v>0</v>
      </c>
      <c r="K151" s="8">
        <f>+RA_PEN!K151+MA_PEN!K151+CI_PEN!K151</f>
        <v>0</v>
      </c>
      <c r="L151" s="8">
        <f>+RA_PEN!L151+MA_PEN!L151+CI_PEN!L151</f>
        <v>0</v>
      </c>
      <c r="M151" s="8">
        <f>+RA_PEN!M151+MA_PEN!M151+CI_PEN!M151</f>
        <v>0</v>
      </c>
      <c r="N151" s="8">
        <f>+RA_PEN!N151+MA_PEN!N151+CI_PEN!N151</f>
        <v>0</v>
      </c>
      <c r="O151" s="8">
        <f>+RA_PEN!O151+MA_PEN!O151+CI_PEN!O151</f>
        <v>0</v>
      </c>
      <c r="P151" s="8">
        <f>+RA_PEN!P151+MA_PEN!P151+CI_PEN!P151</f>
        <v>0</v>
      </c>
      <c r="Q151" s="8">
        <f>+RA_PEN!Q151+MA_PEN!Q151+CI_PEN!Q151</f>
        <v>0</v>
      </c>
      <c r="R151" s="8">
        <f>+RA_PEN!R151+MA_PEN!R151+CI_PEN!R151</f>
        <v>0</v>
      </c>
      <c r="S151" s="8">
        <f>+RA_PEN!S151+MA_PEN!S151+CI_PEN!S151</f>
        <v>0</v>
      </c>
      <c r="T151" s="8">
        <f>+RA_PEN!T151+MA_PEN!T151+CI_PEN!T151</f>
        <v>0</v>
      </c>
      <c r="U151" s="8">
        <f>+RA_PEN!U151+MA_PEN!U151+CI_PEN!U151</f>
        <v>0</v>
      </c>
      <c r="V151" s="8">
        <f>+RA_PEN!V151+MA_PEN!V151+CI_PEN!V151</f>
        <v>0</v>
      </c>
      <c r="W151" s="8">
        <f>+RA_PEN!W151+MA_PEN!W151+CI_PEN!W151</f>
        <v>0</v>
      </c>
      <c r="X151" s="8">
        <f>+RA_PEN!X151+MA_PEN!X151+CI_PEN!X151</f>
        <v>0</v>
      </c>
      <c r="Y151" s="8">
        <f>+RA_PEN!Y151+MA_PEN!Y151+CI_PEN!Y151</f>
        <v>0</v>
      </c>
      <c r="Z151" s="8">
        <f>+RA_PEN!Z151+MA_PEN!Z151+CI_PEN!Z151</f>
        <v>0</v>
      </c>
      <c r="AA151" s="8">
        <f>+RA_PEN!AA151+MA_PEN!AA151+CI_PEN!AA151</f>
        <v>0</v>
      </c>
      <c r="AB151" s="8">
        <f>+RA_PEN!AB151+MA_PEN!AB151+CI_PEN!AB151</f>
        <v>0</v>
      </c>
      <c r="AC151" s="8">
        <f>+RA_PEN!AC151+MA_PEN!AC151+CI_PEN!AC151</f>
        <v>0</v>
      </c>
      <c r="AD151" s="8">
        <f>+RA_PEN!AD151+MA_PEN!AD151+CI_PEN!AD151</f>
        <v>0</v>
      </c>
      <c r="AE151" s="8">
        <f>+RA_PEN!AE151+MA_PEN!AE151+CI_PEN!AE151</f>
        <v>0</v>
      </c>
      <c r="AF151" s="8">
        <f>+RA_PEN!AF151+MA_PEN!AF151+CI_PEN!AF151</f>
        <v>0</v>
      </c>
      <c r="AG151" s="8">
        <f>+RA_PEN!AG151+MA_PEN!AG151+CI_PEN!AG151</f>
        <v>0</v>
      </c>
      <c r="AH151" s="8">
        <f>+RA_PEN!AH151+MA_PEN!AH151+CI_PEN!AH151</f>
        <v>0</v>
      </c>
      <c r="AI151" s="8">
        <f>+RA_PEN!AI151+MA_PEN!AI151+CI_PEN!AI151</f>
        <v>0</v>
      </c>
      <c r="AJ151" s="8">
        <f>+RA_PEN!AJ151+MA_PEN!AJ151+CI_PEN!AJ151</f>
        <v>0</v>
      </c>
      <c r="AK151" s="8">
        <f>+RA_PEN!AK151+MA_PEN!AK151+CI_PEN!AK151</f>
        <v>0</v>
      </c>
      <c r="AL151" s="8">
        <f>+RA_PEN!AL151+MA_PEN!AL151+CI_PEN!AL151</f>
        <v>0</v>
      </c>
      <c r="AM151" s="8">
        <f>+RA_PEN!AM151+MA_PEN!AM151+CI_PEN!AM151</f>
        <v>0</v>
      </c>
      <c r="AN151" s="8">
        <f>+RA_PEN!AN151+MA_PEN!AN151+CI_PEN!AN151</f>
        <v>0</v>
      </c>
      <c r="AO151" s="8">
        <f>+RA_PEN!AO151+MA_PEN!AO151+CI_PEN!AO151</f>
        <v>0</v>
      </c>
      <c r="AP151" s="8">
        <f>+RA_PEN!AP151+MA_PEN!AP151+CI_PEN!AP151</f>
        <v>0</v>
      </c>
      <c r="AQ151" s="8">
        <f>+RA_PEN!AQ151+MA_PEN!AQ151+CI_PEN!AQ151</f>
        <v>0</v>
      </c>
      <c r="AR151" s="8">
        <f>+RA_PEN!AR151+MA_PEN!AR151+CI_PEN!AR151</f>
        <v>0</v>
      </c>
      <c r="AS151" s="8">
        <f>+RA_PEN!AS151+MA_PEN!AS151+CI_PEN!AS151</f>
        <v>0</v>
      </c>
      <c r="AT151" s="8">
        <f>+RA_PEN!AT151+MA_PEN!AT151+CI_PEN!AT151</f>
        <v>0</v>
      </c>
      <c r="AU151" s="8">
        <f>+RA_PEN!AU151+MA_PEN!AU151+CI_PEN!AU151</f>
        <v>0</v>
      </c>
      <c r="AV151" s="8">
        <f>+RA_PEN!AV151+MA_PEN!AV151+CI_PEN!AV151</f>
        <v>0</v>
      </c>
      <c r="AW151" s="8">
        <f>+RA_PEN!AW151+MA_PEN!AW151+CI_PEN!AW151</f>
        <v>0</v>
      </c>
      <c r="AX151" s="8">
        <f>+RA_PEN!AX151+MA_PEN!AX151+CI_PEN!AX151</f>
        <v>0</v>
      </c>
      <c r="AY151" s="8">
        <f>+RA_PEN!AY151+MA_PEN!AY151+CI_PEN!AY151</f>
        <v>0</v>
      </c>
      <c r="AZ151" s="8">
        <f>+RA_PEN!AZ151+MA_PEN!AZ151+CI_PEN!AZ151</f>
        <v>0</v>
      </c>
      <c r="BA151" s="8">
        <f>+RA_PEN!BA151+MA_PEN!BA151+CI_PEN!BA151</f>
        <v>0</v>
      </c>
      <c r="BB151" s="8">
        <f>+RA_PEN!BB151+MA_PEN!BB151+CI_PEN!BB151</f>
        <v>0</v>
      </c>
      <c r="BC151" s="8">
        <f>+RA_PEN!BC151+MA_PEN!BC151+CI_PEN!BC151</f>
        <v>0</v>
      </c>
      <c r="BD151" s="8">
        <f>+RA_PEN!BD151+MA_PEN!BD151+CI_PEN!BD151</f>
        <v>0</v>
      </c>
      <c r="BE151" s="8">
        <f>+RA_PEN!BE151+MA_PEN!BE151+CI_PEN!BE151</f>
        <v>0</v>
      </c>
      <c r="BF151" s="8">
        <f>+RA_PEN!BF151+MA_PEN!BF151+CI_PEN!BF151</f>
        <v>0</v>
      </c>
      <c r="BG151" s="8">
        <f>+RA_PEN!BG151+MA_PEN!BG151+CI_PEN!BG151</f>
        <v>0</v>
      </c>
      <c r="BH151" s="8">
        <f>+RA_PEN!BH151+MA_PEN!BH151+CI_PEN!BH151</f>
        <v>0</v>
      </c>
      <c r="BI151" s="8">
        <f>+RA_PEN!BI151+MA_PEN!BI151+CI_PEN!BI151</f>
        <v>0</v>
      </c>
      <c r="BJ151" s="8">
        <f>+RA_PEN!BJ151+MA_PEN!BJ151+CI_PEN!BJ151</f>
        <v>0</v>
      </c>
      <c r="BK151" s="8">
        <f>+RA_PEN!BK151+MA_PEN!BK151+CI_PEN!BK151</f>
        <v>0</v>
      </c>
      <c r="BO151" s="23">
        <f t="shared" si="86"/>
        <v>0</v>
      </c>
      <c r="BP151" s="23">
        <f t="shared" si="86"/>
        <v>0</v>
      </c>
      <c r="BQ151" s="23">
        <f t="shared" si="86"/>
        <v>0</v>
      </c>
      <c r="BR151" s="23">
        <f t="shared" si="86"/>
        <v>0</v>
      </c>
      <c r="BS151" s="23">
        <f t="shared" si="86"/>
        <v>0</v>
      </c>
      <c r="BT151" s="23">
        <f t="shared" si="86"/>
        <v>0</v>
      </c>
    </row>
    <row r="152" spans="1:72" hidden="1" outlineLevel="1" x14ac:dyDescent="0.25">
      <c r="A152" s="11" t="s">
        <v>71</v>
      </c>
      <c r="C152" s="51"/>
      <c r="D152" s="8">
        <f>+RA_PEN!D152+MA_PEN!D152+CI_PEN!D152</f>
        <v>0</v>
      </c>
      <c r="E152" s="8">
        <f>+RA_PEN!E152+MA_PEN!E152+CI_PEN!E152</f>
        <v>0</v>
      </c>
      <c r="F152" s="8">
        <f>+RA_PEN!F152+MA_PEN!F152+CI_PEN!F152</f>
        <v>0</v>
      </c>
      <c r="G152" s="8">
        <f>+RA_PEN!G152+MA_PEN!G152+CI_PEN!G152</f>
        <v>0</v>
      </c>
      <c r="H152" s="8">
        <f>+RA_PEN!H152+MA_PEN!H152+CI_PEN!H152</f>
        <v>0</v>
      </c>
      <c r="I152" s="8">
        <f>+RA_PEN!I152+MA_PEN!I152+CI_PEN!I152</f>
        <v>0</v>
      </c>
      <c r="J152" s="8">
        <f>+RA_PEN!J152+MA_PEN!J152+CI_PEN!J152</f>
        <v>0</v>
      </c>
      <c r="K152" s="8">
        <f>+RA_PEN!K152+MA_PEN!K152+CI_PEN!K152</f>
        <v>0</v>
      </c>
      <c r="L152" s="8">
        <f>+RA_PEN!L152+MA_PEN!L152+CI_PEN!L152</f>
        <v>0</v>
      </c>
      <c r="M152" s="8">
        <f>+RA_PEN!M152+MA_PEN!M152+CI_PEN!M152</f>
        <v>0</v>
      </c>
      <c r="N152" s="8">
        <f>+RA_PEN!N152+MA_PEN!N152+CI_PEN!N152</f>
        <v>0</v>
      </c>
      <c r="O152" s="8">
        <f>+RA_PEN!O152+MA_PEN!O152+CI_PEN!O152</f>
        <v>0</v>
      </c>
      <c r="P152" s="8">
        <f>+RA_PEN!P152+MA_PEN!P152+CI_PEN!P152</f>
        <v>0</v>
      </c>
      <c r="Q152" s="8">
        <f>+RA_PEN!Q152+MA_PEN!Q152+CI_PEN!Q152</f>
        <v>0</v>
      </c>
      <c r="R152" s="8">
        <f>+RA_PEN!R152+MA_PEN!R152+CI_PEN!R152</f>
        <v>0</v>
      </c>
      <c r="S152" s="8">
        <f>+RA_PEN!S152+MA_PEN!S152+CI_PEN!S152</f>
        <v>0</v>
      </c>
      <c r="T152" s="8">
        <f>+RA_PEN!T152+MA_PEN!T152+CI_PEN!T152</f>
        <v>0</v>
      </c>
      <c r="U152" s="8">
        <f>+RA_PEN!U152+MA_PEN!U152+CI_PEN!U152</f>
        <v>0</v>
      </c>
      <c r="V152" s="8">
        <f>+RA_PEN!V152+MA_PEN!V152+CI_PEN!V152</f>
        <v>0</v>
      </c>
      <c r="W152" s="8">
        <f>+RA_PEN!W152+MA_PEN!W152+CI_PEN!W152</f>
        <v>0</v>
      </c>
      <c r="X152" s="8">
        <f>+RA_PEN!X152+MA_PEN!X152+CI_PEN!X152</f>
        <v>0</v>
      </c>
      <c r="Y152" s="8">
        <f>+RA_PEN!Y152+MA_PEN!Y152+CI_PEN!Y152</f>
        <v>0</v>
      </c>
      <c r="Z152" s="8">
        <f>+RA_PEN!Z152+MA_PEN!Z152+CI_PEN!Z152</f>
        <v>0</v>
      </c>
      <c r="AA152" s="8">
        <f>+RA_PEN!AA152+MA_PEN!AA152+CI_PEN!AA152</f>
        <v>0</v>
      </c>
      <c r="AB152" s="8">
        <f>+RA_PEN!AB152+MA_PEN!AB152+CI_PEN!AB152</f>
        <v>0</v>
      </c>
      <c r="AC152" s="8">
        <f>+RA_PEN!AC152+MA_PEN!AC152+CI_PEN!AC152</f>
        <v>0</v>
      </c>
      <c r="AD152" s="8">
        <f>+RA_PEN!AD152+MA_PEN!AD152+CI_PEN!AD152</f>
        <v>0</v>
      </c>
      <c r="AE152" s="8">
        <f>+RA_PEN!AE152+MA_PEN!AE152+CI_PEN!AE152</f>
        <v>0</v>
      </c>
      <c r="AF152" s="8">
        <f>+RA_PEN!AF152+MA_PEN!AF152+CI_PEN!AF152</f>
        <v>0</v>
      </c>
      <c r="AG152" s="8">
        <f>+RA_PEN!AG152+MA_PEN!AG152+CI_PEN!AG152</f>
        <v>0</v>
      </c>
      <c r="AH152" s="8">
        <f>+RA_PEN!AH152+MA_PEN!AH152+CI_PEN!AH152</f>
        <v>0</v>
      </c>
      <c r="AI152" s="8">
        <f>+RA_PEN!AI152+MA_PEN!AI152+CI_PEN!AI152</f>
        <v>0</v>
      </c>
      <c r="AJ152" s="8">
        <f>+RA_PEN!AJ152+MA_PEN!AJ152+CI_PEN!AJ152</f>
        <v>0</v>
      </c>
      <c r="AK152" s="8">
        <f>+RA_PEN!AK152+MA_PEN!AK152+CI_PEN!AK152</f>
        <v>0</v>
      </c>
      <c r="AL152" s="8">
        <f>+RA_PEN!AL152+MA_PEN!AL152+CI_PEN!AL152</f>
        <v>0</v>
      </c>
      <c r="AM152" s="8">
        <f>+RA_PEN!AM152+MA_PEN!AM152+CI_PEN!AM152</f>
        <v>0</v>
      </c>
      <c r="AN152" s="8">
        <f>+RA_PEN!AN152+MA_PEN!AN152+CI_PEN!AN152</f>
        <v>0</v>
      </c>
      <c r="AO152" s="8">
        <f>+RA_PEN!AO152+MA_PEN!AO152+CI_PEN!AO152</f>
        <v>0</v>
      </c>
      <c r="AP152" s="8">
        <f>+RA_PEN!AP152+MA_PEN!AP152+CI_PEN!AP152</f>
        <v>0</v>
      </c>
      <c r="AQ152" s="8">
        <f>+RA_PEN!AQ152+MA_PEN!AQ152+CI_PEN!AQ152</f>
        <v>0</v>
      </c>
      <c r="AR152" s="8">
        <f>+RA_PEN!AR152+MA_PEN!AR152+CI_PEN!AR152</f>
        <v>0</v>
      </c>
      <c r="AS152" s="8">
        <f>+RA_PEN!AS152+MA_PEN!AS152+CI_PEN!AS152</f>
        <v>0</v>
      </c>
      <c r="AT152" s="8">
        <f>+RA_PEN!AT152+MA_PEN!AT152+CI_PEN!AT152</f>
        <v>0</v>
      </c>
      <c r="AU152" s="8">
        <f>+RA_PEN!AU152+MA_PEN!AU152+CI_PEN!AU152</f>
        <v>0</v>
      </c>
      <c r="AV152" s="8">
        <f>+RA_PEN!AV152+MA_PEN!AV152+CI_PEN!AV152</f>
        <v>0</v>
      </c>
      <c r="AW152" s="8">
        <f>+RA_PEN!AW152+MA_PEN!AW152+CI_PEN!AW152</f>
        <v>0</v>
      </c>
      <c r="AX152" s="8">
        <f>+RA_PEN!AX152+MA_PEN!AX152+CI_PEN!AX152</f>
        <v>0</v>
      </c>
      <c r="AY152" s="8">
        <f>+RA_PEN!AY152+MA_PEN!AY152+CI_PEN!AY152</f>
        <v>0</v>
      </c>
      <c r="AZ152" s="8">
        <f>+RA_PEN!AZ152+MA_PEN!AZ152+CI_PEN!AZ152</f>
        <v>0</v>
      </c>
      <c r="BA152" s="8">
        <f>+RA_PEN!BA152+MA_PEN!BA152+CI_PEN!BA152</f>
        <v>0</v>
      </c>
      <c r="BB152" s="8">
        <f>+RA_PEN!BB152+MA_PEN!BB152+CI_PEN!BB152</f>
        <v>0</v>
      </c>
      <c r="BC152" s="8">
        <f>+RA_PEN!BC152+MA_PEN!BC152+CI_PEN!BC152</f>
        <v>0</v>
      </c>
      <c r="BD152" s="8">
        <f>+RA_PEN!BD152+MA_PEN!BD152+CI_PEN!BD152</f>
        <v>0</v>
      </c>
      <c r="BE152" s="8">
        <f>+RA_PEN!BE152+MA_PEN!BE152+CI_PEN!BE152</f>
        <v>0</v>
      </c>
      <c r="BF152" s="8">
        <f>+RA_PEN!BF152+MA_PEN!BF152+CI_PEN!BF152</f>
        <v>0</v>
      </c>
      <c r="BG152" s="8">
        <f>+RA_PEN!BG152+MA_PEN!BG152+CI_PEN!BG152</f>
        <v>0</v>
      </c>
      <c r="BH152" s="8">
        <f>+RA_PEN!BH152+MA_PEN!BH152+CI_PEN!BH152</f>
        <v>0</v>
      </c>
      <c r="BI152" s="8">
        <f>+RA_PEN!BI152+MA_PEN!BI152+CI_PEN!BI152</f>
        <v>0</v>
      </c>
      <c r="BJ152" s="8">
        <f>+RA_PEN!BJ152+MA_PEN!BJ152+CI_PEN!BJ152</f>
        <v>0</v>
      </c>
      <c r="BK152" s="8">
        <f>+RA_PEN!BK152+MA_PEN!BK152+CI_PEN!BK152</f>
        <v>0</v>
      </c>
      <c r="BO152" s="23">
        <f t="shared" si="86"/>
        <v>0</v>
      </c>
      <c r="BP152" s="23">
        <f t="shared" si="86"/>
        <v>0</v>
      </c>
      <c r="BQ152" s="23">
        <f t="shared" si="86"/>
        <v>0</v>
      </c>
      <c r="BR152" s="23">
        <f t="shared" si="86"/>
        <v>0</v>
      </c>
      <c r="BS152" s="23">
        <f t="shared" si="86"/>
        <v>0</v>
      </c>
      <c r="BT152" s="23">
        <f t="shared" si="86"/>
        <v>0</v>
      </c>
    </row>
    <row r="153" spans="1:72" hidden="1" outlineLevel="1" x14ac:dyDescent="0.25">
      <c r="A153" s="11" t="s">
        <v>71</v>
      </c>
      <c r="C153" s="51"/>
      <c r="D153" s="8">
        <f>+RA_PEN!D153+MA_PEN!D153+CI_PEN!D153</f>
        <v>0</v>
      </c>
      <c r="E153" s="8">
        <f>+RA_PEN!E153+MA_PEN!E153+CI_PEN!E153</f>
        <v>0</v>
      </c>
      <c r="F153" s="8">
        <f>+RA_PEN!F153+MA_PEN!F153+CI_PEN!F153</f>
        <v>0</v>
      </c>
      <c r="G153" s="8">
        <f>+RA_PEN!G153+MA_PEN!G153+CI_PEN!G153</f>
        <v>0</v>
      </c>
      <c r="H153" s="8">
        <f>+RA_PEN!H153+MA_PEN!H153+CI_PEN!H153</f>
        <v>0</v>
      </c>
      <c r="I153" s="8">
        <f>+RA_PEN!I153+MA_PEN!I153+CI_PEN!I153</f>
        <v>0</v>
      </c>
      <c r="J153" s="8">
        <f>+RA_PEN!J153+MA_PEN!J153+CI_PEN!J153</f>
        <v>0</v>
      </c>
      <c r="K153" s="8">
        <f>+RA_PEN!K153+MA_PEN!K153+CI_PEN!K153</f>
        <v>0</v>
      </c>
      <c r="L153" s="8">
        <f>+RA_PEN!L153+MA_PEN!L153+CI_PEN!L153</f>
        <v>0</v>
      </c>
      <c r="M153" s="8">
        <f>+RA_PEN!M153+MA_PEN!M153+CI_PEN!M153</f>
        <v>0</v>
      </c>
      <c r="N153" s="8">
        <f>+RA_PEN!N153+MA_PEN!N153+CI_PEN!N153</f>
        <v>0</v>
      </c>
      <c r="O153" s="8">
        <f>+RA_PEN!O153+MA_PEN!O153+CI_PEN!O153</f>
        <v>0</v>
      </c>
      <c r="P153" s="8">
        <f>+RA_PEN!P153+MA_PEN!P153+CI_PEN!P153</f>
        <v>0</v>
      </c>
      <c r="Q153" s="8">
        <f>+RA_PEN!Q153+MA_PEN!Q153+CI_PEN!Q153</f>
        <v>0</v>
      </c>
      <c r="R153" s="8">
        <f>+RA_PEN!R153+MA_PEN!R153+CI_PEN!R153</f>
        <v>0</v>
      </c>
      <c r="S153" s="8">
        <f>+RA_PEN!S153+MA_PEN!S153+CI_PEN!S153</f>
        <v>0</v>
      </c>
      <c r="T153" s="8">
        <f>+RA_PEN!T153+MA_PEN!T153+CI_PEN!T153</f>
        <v>0</v>
      </c>
      <c r="U153" s="8">
        <f>+RA_PEN!U153+MA_PEN!U153+CI_PEN!U153</f>
        <v>0</v>
      </c>
      <c r="V153" s="8">
        <f>+RA_PEN!V153+MA_PEN!V153+CI_PEN!V153</f>
        <v>0</v>
      </c>
      <c r="W153" s="8">
        <f>+RA_PEN!W153+MA_PEN!W153+CI_PEN!W153</f>
        <v>0</v>
      </c>
      <c r="X153" s="8">
        <f>+RA_PEN!X153+MA_PEN!X153+CI_PEN!X153</f>
        <v>0</v>
      </c>
      <c r="Y153" s="8">
        <f>+RA_PEN!Y153+MA_PEN!Y153+CI_PEN!Y153</f>
        <v>0</v>
      </c>
      <c r="Z153" s="8">
        <f>+RA_PEN!Z153+MA_PEN!Z153+CI_PEN!Z153</f>
        <v>0</v>
      </c>
      <c r="AA153" s="8">
        <f>+RA_PEN!AA153+MA_PEN!AA153+CI_PEN!AA153</f>
        <v>0</v>
      </c>
      <c r="AB153" s="8">
        <f>+RA_PEN!AB153+MA_PEN!AB153+CI_PEN!AB153</f>
        <v>0</v>
      </c>
      <c r="AC153" s="8">
        <f>+RA_PEN!AC153+MA_PEN!AC153+CI_PEN!AC153</f>
        <v>0</v>
      </c>
      <c r="AD153" s="8">
        <f>+RA_PEN!AD153+MA_PEN!AD153+CI_PEN!AD153</f>
        <v>0</v>
      </c>
      <c r="AE153" s="8">
        <f>+RA_PEN!AE153+MA_PEN!AE153+CI_PEN!AE153</f>
        <v>0</v>
      </c>
      <c r="AF153" s="8">
        <f>+RA_PEN!AF153+MA_PEN!AF153+CI_PEN!AF153</f>
        <v>0</v>
      </c>
      <c r="AG153" s="8">
        <f>+RA_PEN!AG153+MA_PEN!AG153+CI_PEN!AG153</f>
        <v>0</v>
      </c>
      <c r="AH153" s="8">
        <f>+RA_PEN!AH153+MA_PEN!AH153+CI_PEN!AH153</f>
        <v>0</v>
      </c>
      <c r="AI153" s="8">
        <f>+RA_PEN!AI153+MA_PEN!AI153+CI_PEN!AI153</f>
        <v>0</v>
      </c>
      <c r="AJ153" s="8">
        <f>+RA_PEN!AJ153+MA_PEN!AJ153+CI_PEN!AJ153</f>
        <v>0</v>
      </c>
      <c r="AK153" s="8">
        <f>+RA_PEN!AK153+MA_PEN!AK153+CI_PEN!AK153</f>
        <v>0</v>
      </c>
      <c r="AL153" s="8">
        <f>+RA_PEN!AL153+MA_PEN!AL153+CI_PEN!AL153</f>
        <v>0</v>
      </c>
      <c r="AM153" s="8">
        <f>+RA_PEN!AM153+MA_PEN!AM153+CI_PEN!AM153</f>
        <v>0</v>
      </c>
      <c r="AN153" s="8">
        <f>+RA_PEN!AN153+MA_PEN!AN153+CI_PEN!AN153</f>
        <v>0</v>
      </c>
      <c r="AO153" s="8">
        <f>+RA_PEN!AO153+MA_PEN!AO153+CI_PEN!AO153</f>
        <v>0</v>
      </c>
      <c r="AP153" s="8">
        <f>+RA_PEN!AP153+MA_PEN!AP153+CI_PEN!AP153</f>
        <v>0</v>
      </c>
      <c r="AQ153" s="8">
        <f>+RA_PEN!AQ153+MA_PEN!AQ153+CI_PEN!AQ153</f>
        <v>0</v>
      </c>
      <c r="AR153" s="8">
        <f>+RA_PEN!AR153+MA_PEN!AR153+CI_PEN!AR153</f>
        <v>0</v>
      </c>
      <c r="AS153" s="8">
        <f>+RA_PEN!AS153+MA_PEN!AS153+CI_PEN!AS153</f>
        <v>0</v>
      </c>
      <c r="AT153" s="8">
        <f>+RA_PEN!AT153+MA_PEN!AT153+CI_PEN!AT153</f>
        <v>0</v>
      </c>
      <c r="AU153" s="8">
        <f>+RA_PEN!AU153+MA_PEN!AU153+CI_PEN!AU153</f>
        <v>0</v>
      </c>
      <c r="AV153" s="8">
        <f>+RA_PEN!AV153+MA_PEN!AV153+CI_PEN!AV153</f>
        <v>0</v>
      </c>
      <c r="AW153" s="8">
        <f>+RA_PEN!AW153+MA_PEN!AW153+CI_PEN!AW153</f>
        <v>0</v>
      </c>
      <c r="AX153" s="8">
        <f>+RA_PEN!AX153+MA_PEN!AX153+CI_PEN!AX153</f>
        <v>0</v>
      </c>
      <c r="AY153" s="8">
        <f>+RA_PEN!AY153+MA_PEN!AY153+CI_PEN!AY153</f>
        <v>0</v>
      </c>
      <c r="AZ153" s="8">
        <f>+RA_PEN!AZ153+MA_PEN!AZ153+CI_PEN!AZ153</f>
        <v>0</v>
      </c>
      <c r="BA153" s="8">
        <f>+RA_PEN!BA153+MA_PEN!BA153+CI_PEN!BA153</f>
        <v>0</v>
      </c>
      <c r="BB153" s="8">
        <f>+RA_PEN!BB153+MA_PEN!BB153+CI_PEN!BB153</f>
        <v>0</v>
      </c>
      <c r="BC153" s="8">
        <f>+RA_PEN!BC153+MA_PEN!BC153+CI_PEN!BC153</f>
        <v>0</v>
      </c>
      <c r="BD153" s="8">
        <f>+RA_PEN!BD153+MA_PEN!BD153+CI_PEN!BD153</f>
        <v>0</v>
      </c>
      <c r="BE153" s="8">
        <f>+RA_PEN!BE153+MA_PEN!BE153+CI_PEN!BE153</f>
        <v>0</v>
      </c>
      <c r="BF153" s="8">
        <f>+RA_PEN!BF153+MA_PEN!BF153+CI_PEN!BF153</f>
        <v>0</v>
      </c>
      <c r="BG153" s="8">
        <f>+RA_PEN!BG153+MA_PEN!BG153+CI_PEN!BG153</f>
        <v>0</v>
      </c>
      <c r="BH153" s="8">
        <f>+RA_PEN!BH153+MA_PEN!BH153+CI_PEN!BH153</f>
        <v>0</v>
      </c>
      <c r="BI153" s="8">
        <f>+RA_PEN!BI153+MA_PEN!BI153+CI_PEN!BI153</f>
        <v>0</v>
      </c>
      <c r="BJ153" s="8">
        <f>+RA_PEN!BJ153+MA_PEN!BJ153+CI_PEN!BJ153</f>
        <v>0</v>
      </c>
      <c r="BK153" s="8">
        <f>+RA_PEN!BK153+MA_PEN!BK153+CI_PEN!BK153</f>
        <v>0</v>
      </c>
      <c r="BO153" s="23">
        <f t="shared" si="86"/>
        <v>0</v>
      </c>
      <c r="BP153" s="23">
        <f t="shared" si="86"/>
        <v>0</v>
      </c>
      <c r="BQ153" s="23">
        <f t="shared" si="86"/>
        <v>0</v>
      </c>
      <c r="BR153" s="23">
        <f t="shared" si="86"/>
        <v>0</v>
      </c>
      <c r="BS153" s="23">
        <f t="shared" si="86"/>
        <v>0</v>
      </c>
      <c r="BT153" s="23">
        <f t="shared" si="86"/>
        <v>0</v>
      </c>
    </row>
    <row r="154" spans="1:72" hidden="1" outlineLevel="2" x14ac:dyDescent="0.25">
      <c r="A154" s="11" t="s">
        <v>71</v>
      </c>
      <c r="C154" s="2"/>
      <c r="D154" s="8">
        <f>+RA_PEN!D154+MA_PEN!D154+CI_PEN!D154</f>
        <v>0</v>
      </c>
      <c r="E154" s="8">
        <f>+RA_PEN!E154+MA_PEN!E154+CI_PEN!E154</f>
        <v>0</v>
      </c>
      <c r="F154" s="8">
        <f>+RA_PEN!F154+MA_PEN!F154+CI_PEN!F154</f>
        <v>0</v>
      </c>
      <c r="G154" s="8">
        <f>+RA_PEN!G154+MA_PEN!G154+CI_PEN!G154</f>
        <v>0</v>
      </c>
      <c r="H154" s="8">
        <f>+RA_PEN!H154+MA_PEN!H154+CI_PEN!H154</f>
        <v>0</v>
      </c>
      <c r="I154" s="8">
        <f>+RA_PEN!I154+MA_PEN!I154+CI_PEN!I154</f>
        <v>0</v>
      </c>
      <c r="J154" s="8">
        <f>+RA_PEN!J154+MA_PEN!J154+CI_PEN!J154</f>
        <v>0</v>
      </c>
      <c r="K154" s="8">
        <f>+RA_PEN!K154+MA_PEN!K154+CI_PEN!K154</f>
        <v>0</v>
      </c>
      <c r="L154" s="8">
        <f>+RA_PEN!L154+MA_PEN!L154+CI_PEN!L154</f>
        <v>0</v>
      </c>
      <c r="M154" s="8">
        <f>+RA_PEN!M154+MA_PEN!M154+CI_PEN!M154</f>
        <v>0</v>
      </c>
      <c r="N154" s="8">
        <f>+RA_PEN!N154+MA_PEN!N154+CI_PEN!N154</f>
        <v>0</v>
      </c>
      <c r="O154" s="8">
        <f>+RA_PEN!O154+MA_PEN!O154+CI_PEN!O154</f>
        <v>0</v>
      </c>
      <c r="P154" s="8">
        <f>+RA_PEN!P154+MA_PEN!P154+CI_PEN!P154</f>
        <v>0</v>
      </c>
      <c r="Q154" s="8">
        <f>+RA_PEN!Q154+MA_PEN!Q154+CI_PEN!Q154</f>
        <v>0</v>
      </c>
      <c r="R154" s="8">
        <f>+RA_PEN!R154+MA_PEN!R154+CI_PEN!R154</f>
        <v>0</v>
      </c>
      <c r="S154" s="8">
        <f>+RA_PEN!S154+MA_PEN!S154+CI_PEN!S154</f>
        <v>0</v>
      </c>
      <c r="T154" s="8">
        <f>+RA_PEN!T154+MA_PEN!T154+CI_PEN!T154</f>
        <v>0</v>
      </c>
      <c r="U154" s="8">
        <f>+RA_PEN!U154+MA_PEN!U154+CI_PEN!U154</f>
        <v>0</v>
      </c>
      <c r="V154" s="8">
        <f>+RA_PEN!V154+MA_PEN!V154+CI_PEN!V154</f>
        <v>0</v>
      </c>
      <c r="W154" s="8">
        <f>+RA_PEN!W154+MA_PEN!W154+CI_PEN!W154</f>
        <v>0</v>
      </c>
      <c r="X154" s="8">
        <f>+RA_PEN!X154+MA_PEN!X154+CI_PEN!X154</f>
        <v>0</v>
      </c>
      <c r="Y154" s="8">
        <f>+RA_PEN!Y154+MA_PEN!Y154+CI_PEN!Y154</f>
        <v>0</v>
      </c>
      <c r="Z154" s="8">
        <f>+RA_PEN!Z154+MA_PEN!Z154+CI_PEN!Z154</f>
        <v>0</v>
      </c>
      <c r="AA154" s="8">
        <f>+RA_PEN!AA154+MA_PEN!AA154+CI_PEN!AA154</f>
        <v>0</v>
      </c>
      <c r="AB154" s="8">
        <f>+RA_PEN!AB154+MA_PEN!AB154+CI_PEN!AB154</f>
        <v>0</v>
      </c>
      <c r="AC154" s="8">
        <f>+RA_PEN!AC154+MA_PEN!AC154+CI_PEN!AC154</f>
        <v>0</v>
      </c>
      <c r="AD154" s="8">
        <f>+RA_PEN!AD154+MA_PEN!AD154+CI_PEN!AD154</f>
        <v>0</v>
      </c>
      <c r="AE154" s="8">
        <f>+RA_PEN!AE154+MA_PEN!AE154+CI_PEN!AE154</f>
        <v>0</v>
      </c>
      <c r="AF154" s="8">
        <f>+RA_PEN!AF154+MA_PEN!AF154+CI_PEN!AF154</f>
        <v>0</v>
      </c>
      <c r="AG154" s="8">
        <f>+RA_PEN!AG154+MA_PEN!AG154+CI_PEN!AG154</f>
        <v>0</v>
      </c>
      <c r="AH154" s="8">
        <f>+RA_PEN!AH154+MA_PEN!AH154+CI_PEN!AH154</f>
        <v>0</v>
      </c>
      <c r="AI154" s="8">
        <f>+RA_PEN!AI154+MA_PEN!AI154+CI_PEN!AI154</f>
        <v>0</v>
      </c>
      <c r="AJ154" s="8">
        <f>+RA_PEN!AJ154+MA_PEN!AJ154+CI_PEN!AJ154</f>
        <v>0</v>
      </c>
      <c r="AK154" s="8">
        <f>+RA_PEN!AK154+MA_PEN!AK154+CI_PEN!AK154</f>
        <v>0</v>
      </c>
      <c r="AL154" s="8">
        <f>+RA_PEN!AL154+MA_PEN!AL154+CI_PEN!AL154</f>
        <v>0</v>
      </c>
      <c r="AM154" s="8">
        <f>+RA_PEN!AM154+MA_PEN!AM154+CI_PEN!AM154</f>
        <v>0</v>
      </c>
      <c r="AN154" s="8">
        <f>+RA_PEN!AN154+MA_PEN!AN154+CI_PEN!AN154</f>
        <v>0</v>
      </c>
      <c r="AO154" s="8">
        <f>+RA_PEN!AO154+MA_PEN!AO154+CI_PEN!AO154</f>
        <v>0</v>
      </c>
      <c r="AP154" s="8">
        <f>+RA_PEN!AP154+MA_PEN!AP154+CI_PEN!AP154</f>
        <v>0</v>
      </c>
      <c r="AQ154" s="8">
        <f>+RA_PEN!AQ154+MA_PEN!AQ154+CI_PEN!AQ154</f>
        <v>0</v>
      </c>
      <c r="AR154" s="8">
        <f>+RA_PEN!AR154+MA_PEN!AR154+CI_PEN!AR154</f>
        <v>0</v>
      </c>
      <c r="AS154" s="8">
        <f>+RA_PEN!AS154+MA_PEN!AS154+CI_PEN!AS154</f>
        <v>0</v>
      </c>
      <c r="AT154" s="8">
        <f>+RA_PEN!AT154+MA_PEN!AT154+CI_PEN!AT154</f>
        <v>0</v>
      </c>
      <c r="AU154" s="8">
        <f>+RA_PEN!AU154+MA_PEN!AU154+CI_PEN!AU154</f>
        <v>0</v>
      </c>
      <c r="AV154" s="8">
        <f>+RA_PEN!AV154+MA_PEN!AV154+CI_PEN!AV154</f>
        <v>0</v>
      </c>
      <c r="AW154" s="8">
        <f>+RA_PEN!AW154+MA_PEN!AW154+CI_PEN!AW154</f>
        <v>0</v>
      </c>
      <c r="AX154" s="8">
        <f>+RA_PEN!AX154+MA_PEN!AX154+CI_PEN!AX154</f>
        <v>0</v>
      </c>
      <c r="AY154" s="8">
        <f>+RA_PEN!AY154+MA_PEN!AY154+CI_PEN!AY154</f>
        <v>0</v>
      </c>
      <c r="AZ154" s="8">
        <f>+RA_PEN!AZ154+MA_PEN!AZ154+CI_PEN!AZ154</f>
        <v>0</v>
      </c>
      <c r="BA154" s="8">
        <f>+RA_PEN!BA154+MA_PEN!BA154+CI_PEN!BA154</f>
        <v>0</v>
      </c>
      <c r="BB154" s="8">
        <f>+RA_PEN!BB154+MA_PEN!BB154+CI_PEN!BB154</f>
        <v>0</v>
      </c>
      <c r="BC154" s="8">
        <f>+RA_PEN!BC154+MA_PEN!BC154+CI_PEN!BC154</f>
        <v>0</v>
      </c>
      <c r="BD154" s="8">
        <f>+RA_PEN!BD154+MA_PEN!BD154+CI_PEN!BD154</f>
        <v>0</v>
      </c>
      <c r="BE154" s="8">
        <f>+RA_PEN!BE154+MA_PEN!BE154+CI_PEN!BE154</f>
        <v>0</v>
      </c>
      <c r="BF154" s="8">
        <f>+RA_PEN!BF154+MA_PEN!BF154+CI_PEN!BF154</f>
        <v>0</v>
      </c>
      <c r="BG154" s="8">
        <f>+RA_PEN!BG154+MA_PEN!BG154+CI_PEN!BG154</f>
        <v>0</v>
      </c>
      <c r="BH154" s="8">
        <f>+RA_PEN!BH154+MA_PEN!BH154+CI_PEN!BH154</f>
        <v>0</v>
      </c>
      <c r="BI154" s="8">
        <f>+RA_PEN!BI154+MA_PEN!BI154+CI_PEN!BI154</f>
        <v>0</v>
      </c>
      <c r="BJ154" s="8">
        <f>+RA_PEN!BJ154+MA_PEN!BJ154+CI_PEN!BJ154</f>
        <v>0</v>
      </c>
      <c r="BK154" s="8">
        <f>+RA_PEN!BK154+MA_PEN!BK154+CI_PEN!BK154</f>
        <v>0</v>
      </c>
      <c r="BO154" s="23">
        <f t="shared" si="86"/>
        <v>0</v>
      </c>
      <c r="BP154" s="23">
        <f t="shared" si="86"/>
        <v>0</v>
      </c>
      <c r="BQ154" s="23">
        <f t="shared" si="86"/>
        <v>0</v>
      </c>
      <c r="BR154" s="23">
        <f t="shared" si="86"/>
        <v>0</v>
      </c>
      <c r="BS154" s="23">
        <f t="shared" si="86"/>
        <v>0</v>
      </c>
      <c r="BT154" s="23">
        <f t="shared" si="86"/>
        <v>0</v>
      </c>
    </row>
    <row r="155" spans="1:72" hidden="1" outlineLevel="2" x14ac:dyDescent="0.25">
      <c r="A155" s="11" t="s">
        <v>71</v>
      </c>
      <c r="C155" s="2"/>
      <c r="D155" s="8">
        <f>+RA_PEN!D155+MA_PEN!D155+CI_PEN!D155</f>
        <v>0</v>
      </c>
      <c r="E155" s="8">
        <f>+RA_PEN!E155+MA_PEN!E155+CI_PEN!E155</f>
        <v>0</v>
      </c>
      <c r="F155" s="8">
        <f>+RA_PEN!F155+MA_PEN!F155+CI_PEN!F155</f>
        <v>0</v>
      </c>
      <c r="G155" s="8">
        <f>+RA_PEN!G155+MA_PEN!G155+CI_PEN!G155</f>
        <v>0</v>
      </c>
      <c r="H155" s="8">
        <f>+RA_PEN!H155+MA_PEN!H155+CI_PEN!H155</f>
        <v>0</v>
      </c>
      <c r="I155" s="8">
        <f>+RA_PEN!I155+MA_PEN!I155+CI_PEN!I155</f>
        <v>0</v>
      </c>
      <c r="J155" s="8">
        <f>+RA_PEN!J155+MA_PEN!J155+CI_PEN!J155</f>
        <v>0</v>
      </c>
      <c r="K155" s="8">
        <f>+RA_PEN!K155+MA_PEN!K155+CI_PEN!K155</f>
        <v>0</v>
      </c>
      <c r="L155" s="8">
        <f>+RA_PEN!L155+MA_PEN!L155+CI_PEN!L155</f>
        <v>0</v>
      </c>
      <c r="M155" s="8">
        <f>+RA_PEN!M155+MA_PEN!M155+CI_PEN!M155</f>
        <v>0</v>
      </c>
      <c r="N155" s="8">
        <f>+RA_PEN!N155+MA_PEN!N155+CI_PEN!N155</f>
        <v>0</v>
      </c>
      <c r="O155" s="8">
        <f>+RA_PEN!O155+MA_PEN!O155+CI_PEN!O155</f>
        <v>0</v>
      </c>
      <c r="P155" s="8">
        <f>+RA_PEN!P155+MA_PEN!P155+CI_PEN!P155</f>
        <v>0</v>
      </c>
      <c r="Q155" s="8">
        <f>+RA_PEN!Q155+MA_PEN!Q155+CI_PEN!Q155</f>
        <v>0</v>
      </c>
      <c r="R155" s="8">
        <f>+RA_PEN!R155+MA_PEN!R155+CI_PEN!R155</f>
        <v>0</v>
      </c>
      <c r="S155" s="8">
        <f>+RA_PEN!S155+MA_PEN!S155+CI_PEN!S155</f>
        <v>0</v>
      </c>
      <c r="T155" s="8">
        <f>+RA_PEN!T155+MA_PEN!T155+CI_PEN!T155</f>
        <v>0</v>
      </c>
      <c r="U155" s="8">
        <f>+RA_PEN!U155+MA_PEN!U155+CI_PEN!U155</f>
        <v>0</v>
      </c>
      <c r="V155" s="8">
        <f>+RA_PEN!V155+MA_PEN!V155+CI_PEN!V155</f>
        <v>0</v>
      </c>
      <c r="W155" s="8">
        <f>+RA_PEN!W155+MA_PEN!W155+CI_PEN!W155</f>
        <v>0</v>
      </c>
      <c r="X155" s="8">
        <f>+RA_PEN!X155+MA_PEN!X155+CI_PEN!X155</f>
        <v>0</v>
      </c>
      <c r="Y155" s="8">
        <f>+RA_PEN!Y155+MA_PEN!Y155+CI_PEN!Y155</f>
        <v>0</v>
      </c>
      <c r="Z155" s="8">
        <f>+RA_PEN!Z155+MA_PEN!Z155+CI_PEN!Z155</f>
        <v>0</v>
      </c>
      <c r="AA155" s="8">
        <f>+RA_PEN!AA155+MA_PEN!AA155+CI_PEN!AA155</f>
        <v>0</v>
      </c>
      <c r="AB155" s="8">
        <f>+RA_PEN!AB155+MA_PEN!AB155+CI_PEN!AB155</f>
        <v>0</v>
      </c>
      <c r="AC155" s="8">
        <f>+RA_PEN!AC155+MA_PEN!AC155+CI_PEN!AC155</f>
        <v>0</v>
      </c>
      <c r="AD155" s="8">
        <f>+RA_PEN!AD155+MA_PEN!AD155+CI_PEN!AD155</f>
        <v>0</v>
      </c>
      <c r="AE155" s="8">
        <f>+RA_PEN!AE155+MA_PEN!AE155+CI_PEN!AE155</f>
        <v>0</v>
      </c>
      <c r="AF155" s="8">
        <f>+RA_PEN!AF155+MA_PEN!AF155+CI_PEN!AF155</f>
        <v>0</v>
      </c>
      <c r="AG155" s="8">
        <f>+RA_PEN!AG155+MA_PEN!AG155+CI_PEN!AG155</f>
        <v>0</v>
      </c>
      <c r="AH155" s="8">
        <f>+RA_PEN!AH155+MA_PEN!AH155+CI_PEN!AH155</f>
        <v>0</v>
      </c>
      <c r="AI155" s="8">
        <f>+RA_PEN!AI155+MA_PEN!AI155+CI_PEN!AI155</f>
        <v>0</v>
      </c>
      <c r="AJ155" s="8">
        <f>+RA_PEN!AJ155+MA_PEN!AJ155+CI_PEN!AJ155</f>
        <v>0</v>
      </c>
      <c r="AK155" s="8">
        <f>+RA_PEN!AK155+MA_PEN!AK155+CI_PEN!AK155</f>
        <v>0</v>
      </c>
      <c r="AL155" s="8">
        <f>+RA_PEN!AL155+MA_PEN!AL155+CI_PEN!AL155</f>
        <v>0</v>
      </c>
      <c r="AM155" s="8">
        <f>+RA_PEN!AM155+MA_PEN!AM155+CI_PEN!AM155</f>
        <v>0</v>
      </c>
      <c r="AN155" s="8">
        <f>+RA_PEN!AN155+MA_PEN!AN155+CI_PEN!AN155</f>
        <v>0</v>
      </c>
      <c r="AO155" s="8">
        <f>+RA_PEN!AO155+MA_PEN!AO155+CI_PEN!AO155</f>
        <v>0</v>
      </c>
      <c r="AP155" s="8">
        <f>+RA_PEN!AP155+MA_PEN!AP155+CI_PEN!AP155</f>
        <v>0</v>
      </c>
      <c r="AQ155" s="8">
        <f>+RA_PEN!AQ155+MA_PEN!AQ155+CI_PEN!AQ155</f>
        <v>0</v>
      </c>
      <c r="AR155" s="8">
        <f>+RA_PEN!AR155+MA_PEN!AR155+CI_PEN!AR155</f>
        <v>0</v>
      </c>
      <c r="AS155" s="8">
        <f>+RA_PEN!AS155+MA_PEN!AS155+CI_PEN!AS155</f>
        <v>0</v>
      </c>
      <c r="AT155" s="8">
        <f>+RA_PEN!AT155+MA_PEN!AT155+CI_PEN!AT155</f>
        <v>0</v>
      </c>
      <c r="AU155" s="8">
        <f>+RA_PEN!AU155+MA_PEN!AU155+CI_PEN!AU155</f>
        <v>0</v>
      </c>
      <c r="AV155" s="8">
        <f>+RA_PEN!AV155+MA_PEN!AV155+CI_PEN!AV155</f>
        <v>0</v>
      </c>
      <c r="AW155" s="8">
        <f>+RA_PEN!AW155+MA_PEN!AW155+CI_PEN!AW155</f>
        <v>0</v>
      </c>
      <c r="AX155" s="8">
        <f>+RA_PEN!AX155+MA_PEN!AX155+CI_PEN!AX155</f>
        <v>0</v>
      </c>
      <c r="AY155" s="8">
        <f>+RA_PEN!AY155+MA_PEN!AY155+CI_PEN!AY155</f>
        <v>0</v>
      </c>
      <c r="AZ155" s="8">
        <f>+RA_PEN!AZ155+MA_PEN!AZ155+CI_PEN!AZ155</f>
        <v>0</v>
      </c>
      <c r="BA155" s="8">
        <f>+RA_PEN!BA155+MA_PEN!BA155+CI_PEN!BA155</f>
        <v>0</v>
      </c>
      <c r="BB155" s="8">
        <f>+RA_PEN!BB155+MA_PEN!BB155+CI_PEN!BB155</f>
        <v>0</v>
      </c>
      <c r="BC155" s="8">
        <f>+RA_PEN!BC155+MA_PEN!BC155+CI_PEN!BC155</f>
        <v>0</v>
      </c>
      <c r="BD155" s="8">
        <f>+RA_PEN!BD155+MA_PEN!BD155+CI_PEN!BD155</f>
        <v>0</v>
      </c>
      <c r="BE155" s="8">
        <f>+RA_PEN!BE155+MA_PEN!BE155+CI_PEN!BE155</f>
        <v>0</v>
      </c>
      <c r="BF155" s="8">
        <f>+RA_PEN!BF155+MA_PEN!BF155+CI_PEN!BF155</f>
        <v>0</v>
      </c>
      <c r="BG155" s="8">
        <f>+RA_PEN!BG155+MA_PEN!BG155+CI_PEN!BG155</f>
        <v>0</v>
      </c>
      <c r="BH155" s="8">
        <f>+RA_PEN!BH155+MA_PEN!BH155+CI_PEN!BH155</f>
        <v>0</v>
      </c>
      <c r="BI155" s="8">
        <f>+RA_PEN!BI155+MA_PEN!BI155+CI_PEN!BI155</f>
        <v>0</v>
      </c>
      <c r="BJ155" s="8">
        <f>+RA_PEN!BJ155+MA_PEN!BJ155+CI_PEN!BJ155</f>
        <v>0</v>
      </c>
      <c r="BK155" s="8">
        <f>+RA_PEN!BK155+MA_PEN!BK155+CI_PEN!BK155</f>
        <v>0</v>
      </c>
      <c r="BO155" s="23">
        <f t="shared" si="86"/>
        <v>0</v>
      </c>
      <c r="BP155" s="23">
        <f t="shared" si="86"/>
        <v>0</v>
      </c>
      <c r="BQ155" s="23">
        <f t="shared" si="86"/>
        <v>0</v>
      </c>
      <c r="BR155" s="23">
        <f t="shared" si="86"/>
        <v>0</v>
      </c>
      <c r="BS155" s="23">
        <f t="shared" si="86"/>
        <v>0</v>
      </c>
      <c r="BT155" s="23">
        <f t="shared" si="86"/>
        <v>0</v>
      </c>
    </row>
    <row r="156" spans="1:72" hidden="1" outlineLevel="1" x14ac:dyDescent="0.25">
      <c r="A156" s="11" t="s">
        <v>71</v>
      </c>
      <c r="C156" s="51"/>
      <c r="D156" s="53">
        <f>SUM(D154:D155)</f>
        <v>0</v>
      </c>
      <c r="E156" s="53">
        <f t="shared" ref="E156:BK156" si="89">SUM(E154:E155)</f>
        <v>0</v>
      </c>
      <c r="F156" s="53">
        <f t="shared" si="89"/>
        <v>0</v>
      </c>
      <c r="G156" s="53">
        <f t="shared" si="89"/>
        <v>0</v>
      </c>
      <c r="H156" s="53">
        <f t="shared" si="89"/>
        <v>0</v>
      </c>
      <c r="I156" s="53">
        <f t="shared" si="89"/>
        <v>0</v>
      </c>
      <c r="J156" s="53">
        <f t="shared" si="89"/>
        <v>0</v>
      </c>
      <c r="K156" s="53">
        <f t="shared" si="89"/>
        <v>0</v>
      </c>
      <c r="L156" s="53">
        <f t="shared" si="89"/>
        <v>0</v>
      </c>
      <c r="M156" s="53">
        <f t="shared" si="89"/>
        <v>0</v>
      </c>
      <c r="N156" s="53">
        <f t="shared" si="89"/>
        <v>0</v>
      </c>
      <c r="O156" s="53">
        <f t="shared" si="89"/>
        <v>0</v>
      </c>
      <c r="P156" s="53">
        <f t="shared" si="89"/>
        <v>0</v>
      </c>
      <c r="Q156" s="53">
        <f t="shared" si="89"/>
        <v>0</v>
      </c>
      <c r="R156" s="53">
        <f t="shared" si="89"/>
        <v>0</v>
      </c>
      <c r="S156" s="53">
        <f t="shared" si="89"/>
        <v>0</v>
      </c>
      <c r="T156" s="53">
        <f t="shared" si="89"/>
        <v>0</v>
      </c>
      <c r="U156" s="53">
        <f t="shared" si="89"/>
        <v>0</v>
      </c>
      <c r="V156" s="53">
        <f t="shared" si="89"/>
        <v>0</v>
      </c>
      <c r="W156" s="53">
        <f t="shared" si="89"/>
        <v>0</v>
      </c>
      <c r="X156" s="53">
        <f t="shared" si="89"/>
        <v>0</v>
      </c>
      <c r="Y156" s="53">
        <f t="shared" si="89"/>
        <v>0</v>
      </c>
      <c r="Z156" s="53">
        <f t="shared" si="89"/>
        <v>0</v>
      </c>
      <c r="AA156" s="53">
        <f t="shared" si="89"/>
        <v>0</v>
      </c>
      <c r="AB156" s="53">
        <f t="shared" si="89"/>
        <v>0</v>
      </c>
      <c r="AC156" s="53">
        <f t="shared" si="89"/>
        <v>0</v>
      </c>
      <c r="AD156" s="53">
        <f t="shared" si="89"/>
        <v>0</v>
      </c>
      <c r="AE156" s="53">
        <f t="shared" si="89"/>
        <v>0</v>
      </c>
      <c r="AF156" s="53">
        <f t="shared" si="89"/>
        <v>0</v>
      </c>
      <c r="AG156" s="53">
        <f t="shared" si="89"/>
        <v>0</v>
      </c>
      <c r="AH156" s="53">
        <f t="shared" si="89"/>
        <v>0</v>
      </c>
      <c r="AI156" s="53">
        <f t="shared" si="89"/>
        <v>0</v>
      </c>
      <c r="AJ156" s="53">
        <f t="shared" si="89"/>
        <v>0</v>
      </c>
      <c r="AK156" s="53">
        <f t="shared" si="89"/>
        <v>0</v>
      </c>
      <c r="AL156" s="53">
        <f t="shared" si="89"/>
        <v>0</v>
      </c>
      <c r="AM156" s="53">
        <f t="shared" si="89"/>
        <v>0</v>
      </c>
      <c r="AN156" s="53">
        <f t="shared" si="89"/>
        <v>0</v>
      </c>
      <c r="AO156" s="53">
        <f t="shared" si="89"/>
        <v>0</v>
      </c>
      <c r="AP156" s="53">
        <f t="shared" si="89"/>
        <v>0</v>
      </c>
      <c r="AQ156" s="53">
        <f t="shared" si="89"/>
        <v>0</v>
      </c>
      <c r="AR156" s="53">
        <f t="shared" si="89"/>
        <v>0</v>
      </c>
      <c r="AS156" s="53">
        <f t="shared" si="89"/>
        <v>0</v>
      </c>
      <c r="AT156" s="53">
        <f t="shared" si="89"/>
        <v>0</v>
      </c>
      <c r="AU156" s="53">
        <f t="shared" si="89"/>
        <v>0</v>
      </c>
      <c r="AV156" s="53">
        <f t="shared" si="89"/>
        <v>0</v>
      </c>
      <c r="AW156" s="53">
        <f t="shared" si="89"/>
        <v>0</v>
      </c>
      <c r="AX156" s="53">
        <f t="shared" si="89"/>
        <v>0</v>
      </c>
      <c r="AY156" s="53">
        <f t="shared" si="89"/>
        <v>0</v>
      </c>
      <c r="AZ156" s="53">
        <f t="shared" si="89"/>
        <v>0</v>
      </c>
      <c r="BA156" s="53">
        <f t="shared" si="89"/>
        <v>0</v>
      </c>
      <c r="BB156" s="53">
        <f t="shared" si="89"/>
        <v>0</v>
      </c>
      <c r="BC156" s="53">
        <f t="shared" si="89"/>
        <v>0</v>
      </c>
      <c r="BD156" s="53">
        <f t="shared" si="89"/>
        <v>0</v>
      </c>
      <c r="BE156" s="53">
        <f t="shared" si="89"/>
        <v>0</v>
      </c>
      <c r="BF156" s="53">
        <f t="shared" si="89"/>
        <v>0</v>
      </c>
      <c r="BG156" s="53">
        <f t="shared" si="89"/>
        <v>0</v>
      </c>
      <c r="BH156" s="53">
        <f t="shared" si="89"/>
        <v>0</v>
      </c>
      <c r="BI156" s="53">
        <f t="shared" si="89"/>
        <v>0</v>
      </c>
      <c r="BJ156" s="53">
        <f t="shared" si="89"/>
        <v>0</v>
      </c>
      <c r="BK156" s="53">
        <f t="shared" si="89"/>
        <v>0</v>
      </c>
      <c r="BO156" s="53">
        <f t="shared" ref="BO156:BT156" si="90">SUM(BO154:BO155)</f>
        <v>0</v>
      </c>
      <c r="BP156" s="53">
        <f t="shared" si="90"/>
        <v>0</v>
      </c>
      <c r="BQ156" s="53">
        <f t="shared" si="90"/>
        <v>0</v>
      </c>
      <c r="BR156" s="53">
        <f t="shared" si="90"/>
        <v>0</v>
      </c>
      <c r="BS156" s="53">
        <f t="shared" si="90"/>
        <v>0</v>
      </c>
      <c r="BT156" s="53">
        <f t="shared" si="90"/>
        <v>0</v>
      </c>
    </row>
    <row r="157" spans="1:72" collapsed="1" x14ac:dyDescent="0.25">
      <c r="C157" s="3" t="s">
        <v>71</v>
      </c>
      <c r="D157" s="10">
        <f>SUM(D149,D150:D153,D156)</f>
        <v>0</v>
      </c>
      <c r="E157" s="10">
        <f t="shared" ref="E157:BK157" si="91">SUM(E149,E150:E153,E156)</f>
        <v>0</v>
      </c>
      <c r="F157" s="10">
        <f t="shared" si="91"/>
        <v>0</v>
      </c>
      <c r="G157" s="10">
        <f t="shared" si="91"/>
        <v>0</v>
      </c>
      <c r="H157" s="10">
        <f t="shared" si="91"/>
        <v>0</v>
      </c>
      <c r="I157" s="10">
        <f t="shared" si="91"/>
        <v>0</v>
      </c>
      <c r="J157" s="10">
        <f t="shared" si="91"/>
        <v>0</v>
      </c>
      <c r="K157" s="10">
        <f t="shared" si="91"/>
        <v>0</v>
      </c>
      <c r="L157" s="10">
        <f t="shared" si="91"/>
        <v>0</v>
      </c>
      <c r="M157" s="10">
        <f t="shared" si="91"/>
        <v>0</v>
      </c>
      <c r="N157" s="10">
        <f t="shared" si="91"/>
        <v>0</v>
      </c>
      <c r="O157" s="10">
        <f t="shared" si="91"/>
        <v>0</v>
      </c>
      <c r="P157" s="10">
        <f t="shared" si="91"/>
        <v>0</v>
      </c>
      <c r="Q157" s="10">
        <f t="shared" si="91"/>
        <v>0</v>
      </c>
      <c r="R157" s="10">
        <f t="shared" si="91"/>
        <v>0</v>
      </c>
      <c r="S157" s="10">
        <f t="shared" si="91"/>
        <v>0</v>
      </c>
      <c r="T157" s="10">
        <f t="shared" si="91"/>
        <v>0</v>
      </c>
      <c r="U157" s="10">
        <f t="shared" si="91"/>
        <v>0</v>
      </c>
      <c r="V157" s="10">
        <f t="shared" si="91"/>
        <v>0</v>
      </c>
      <c r="W157" s="10">
        <f t="shared" si="91"/>
        <v>0</v>
      </c>
      <c r="X157" s="10">
        <f t="shared" si="91"/>
        <v>0</v>
      </c>
      <c r="Y157" s="10">
        <f t="shared" si="91"/>
        <v>0</v>
      </c>
      <c r="Z157" s="10">
        <f t="shared" si="91"/>
        <v>0</v>
      </c>
      <c r="AA157" s="10">
        <f t="shared" si="91"/>
        <v>0</v>
      </c>
      <c r="AB157" s="10">
        <f t="shared" si="91"/>
        <v>0</v>
      </c>
      <c r="AC157" s="10">
        <f t="shared" si="91"/>
        <v>0</v>
      </c>
      <c r="AD157" s="10">
        <f t="shared" si="91"/>
        <v>0</v>
      </c>
      <c r="AE157" s="10">
        <f t="shared" si="91"/>
        <v>0</v>
      </c>
      <c r="AF157" s="10">
        <f t="shared" si="91"/>
        <v>0</v>
      </c>
      <c r="AG157" s="10">
        <f t="shared" si="91"/>
        <v>0</v>
      </c>
      <c r="AH157" s="10">
        <f t="shared" si="91"/>
        <v>0</v>
      </c>
      <c r="AI157" s="10">
        <f t="shared" si="91"/>
        <v>0</v>
      </c>
      <c r="AJ157" s="10">
        <f t="shared" si="91"/>
        <v>0</v>
      </c>
      <c r="AK157" s="10">
        <f t="shared" si="91"/>
        <v>0</v>
      </c>
      <c r="AL157" s="10">
        <f t="shared" si="91"/>
        <v>0</v>
      </c>
      <c r="AM157" s="10">
        <f t="shared" si="91"/>
        <v>0</v>
      </c>
      <c r="AN157" s="10">
        <f t="shared" si="91"/>
        <v>0</v>
      </c>
      <c r="AO157" s="10">
        <f t="shared" si="91"/>
        <v>0</v>
      </c>
      <c r="AP157" s="10">
        <f t="shared" si="91"/>
        <v>0</v>
      </c>
      <c r="AQ157" s="10">
        <f t="shared" si="91"/>
        <v>0</v>
      </c>
      <c r="AR157" s="10">
        <f t="shared" si="91"/>
        <v>0</v>
      </c>
      <c r="AS157" s="10">
        <f t="shared" si="91"/>
        <v>0</v>
      </c>
      <c r="AT157" s="10">
        <f t="shared" si="91"/>
        <v>0</v>
      </c>
      <c r="AU157" s="10">
        <f t="shared" si="91"/>
        <v>0</v>
      </c>
      <c r="AV157" s="10">
        <f t="shared" si="91"/>
        <v>0</v>
      </c>
      <c r="AW157" s="10">
        <f t="shared" si="91"/>
        <v>0</v>
      </c>
      <c r="AX157" s="10">
        <f t="shared" si="91"/>
        <v>0</v>
      </c>
      <c r="AY157" s="10">
        <f t="shared" si="91"/>
        <v>0</v>
      </c>
      <c r="AZ157" s="10">
        <f t="shared" si="91"/>
        <v>-891.82842418000007</v>
      </c>
      <c r="BA157" s="10">
        <f t="shared" si="91"/>
        <v>-871.02350025999999</v>
      </c>
      <c r="BB157" s="10">
        <f t="shared" si="91"/>
        <v>-877.19861373000003</v>
      </c>
      <c r="BC157" s="10">
        <f t="shared" si="91"/>
        <v>-908.21920205000004</v>
      </c>
      <c r="BD157" s="10">
        <f t="shared" si="91"/>
        <v>-872.16671924000002</v>
      </c>
      <c r="BE157" s="10">
        <f t="shared" si="91"/>
        <v>-848.99076352999998</v>
      </c>
      <c r="BF157" s="10">
        <f t="shared" si="91"/>
        <v>-976.72741064000002</v>
      </c>
      <c r="BG157" s="10">
        <f t="shared" si="91"/>
        <v>-905.16363810999997</v>
      </c>
      <c r="BH157" s="10">
        <f t="shared" si="91"/>
        <v>-847.40617168000006</v>
      </c>
      <c r="BI157" s="10">
        <f t="shared" si="91"/>
        <v>-836.81631076999997</v>
      </c>
      <c r="BJ157" s="10">
        <f t="shared" si="91"/>
        <v>-830.08025544999998</v>
      </c>
      <c r="BK157" s="10">
        <f t="shared" si="91"/>
        <v>-1033.0066749</v>
      </c>
      <c r="BO157" s="10">
        <f t="shared" ref="BO157:BT157" si="92">SUM(BO149,BO150:BO153,BO156)</f>
        <v>0</v>
      </c>
      <c r="BP157" s="10">
        <f t="shared" si="92"/>
        <v>-4420.4364594600002</v>
      </c>
      <c r="BQ157" s="10">
        <f t="shared" si="92"/>
        <v>0</v>
      </c>
      <c r="BR157" s="10">
        <f t="shared" si="92"/>
        <v>0</v>
      </c>
      <c r="BS157" s="10">
        <f t="shared" si="92"/>
        <v>0</v>
      </c>
      <c r="BT157" s="10">
        <f t="shared" si="92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+RA_PEN!D160+MA_PEN!D160+CI_PEN!D160</f>
        <v>0</v>
      </c>
      <c r="E160" s="8">
        <f>+RA_PEN!E160+MA_PEN!E160+CI_PEN!E160</f>
        <v>0</v>
      </c>
      <c r="F160" s="8">
        <f>+RA_PEN!F160+MA_PEN!F160+CI_PEN!F160</f>
        <v>0</v>
      </c>
      <c r="G160" s="8">
        <f>+RA_PEN!G160+MA_PEN!G160+CI_PEN!G160</f>
        <v>0</v>
      </c>
      <c r="H160" s="8">
        <f>+RA_PEN!H160+MA_PEN!H160+CI_PEN!H160</f>
        <v>0</v>
      </c>
      <c r="I160" s="8">
        <f>+RA_PEN!I160+MA_PEN!I160+CI_PEN!I160</f>
        <v>0</v>
      </c>
      <c r="J160" s="8">
        <f>+RA_PEN!J160+MA_PEN!J160+CI_PEN!J160</f>
        <v>0</v>
      </c>
      <c r="K160" s="8">
        <f>+RA_PEN!K160+MA_PEN!K160+CI_PEN!K160</f>
        <v>0</v>
      </c>
      <c r="L160" s="8">
        <f>+RA_PEN!L160+MA_PEN!L160+CI_PEN!L160</f>
        <v>0</v>
      </c>
      <c r="M160" s="8">
        <f>+RA_PEN!M160+MA_PEN!M160+CI_PEN!M160</f>
        <v>0</v>
      </c>
      <c r="N160" s="8">
        <f>+RA_PEN!N160+MA_PEN!N160+CI_PEN!N160</f>
        <v>0</v>
      </c>
      <c r="O160" s="8">
        <f>+RA_PEN!O160+MA_PEN!O160+CI_PEN!O160</f>
        <v>0</v>
      </c>
      <c r="P160" s="8">
        <f>+RA_PEN!P160+MA_PEN!P160+CI_PEN!P160</f>
        <v>0</v>
      </c>
      <c r="Q160" s="8">
        <f>+RA_PEN!Q160+MA_PEN!Q160+CI_PEN!Q160</f>
        <v>0</v>
      </c>
      <c r="R160" s="8">
        <f>+RA_PEN!R160+MA_PEN!R160+CI_PEN!R160</f>
        <v>0</v>
      </c>
      <c r="S160" s="8">
        <f>+RA_PEN!S160+MA_PEN!S160+CI_PEN!S160</f>
        <v>0</v>
      </c>
      <c r="T160" s="8">
        <f>+RA_PEN!T160+MA_PEN!T160+CI_PEN!T160</f>
        <v>0</v>
      </c>
      <c r="U160" s="8">
        <f>+RA_PEN!U160+MA_PEN!U160+CI_PEN!U160</f>
        <v>0</v>
      </c>
      <c r="V160" s="8">
        <f>+RA_PEN!V160+MA_PEN!V160+CI_PEN!V160</f>
        <v>0</v>
      </c>
      <c r="W160" s="8">
        <f>+RA_PEN!W160+MA_PEN!W160+CI_PEN!W160</f>
        <v>0</v>
      </c>
      <c r="X160" s="8">
        <f>+RA_PEN!X160+MA_PEN!X160+CI_PEN!X160</f>
        <v>0</v>
      </c>
      <c r="Y160" s="8">
        <f>+RA_PEN!Y160+MA_PEN!Y160+CI_PEN!Y160</f>
        <v>0</v>
      </c>
      <c r="Z160" s="8">
        <f>+RA_PEN!Z160+MA_PEN!Z160+CI_PEN!Z160</f>
        <v>0</v>
      </c>
      <c r="AA160" s="8">
        <f>+RA_PEN!AA160+MA_PEN!AA160+CI_PEN!AA160</f>
        <v>0</v>
      </c>
      <c r="AB160" s="8">
        <f>+RA_PEN!AB160+MA_PEN!AB160+CI_PEN!AB160</f>
        <v>0</v>
      </c>
      <c r="AC160" s="8">
        <f>+RA_PEN!AC160+MA_PEN!AC160+CI_PEN!AC160</f>
        <v>0</v>
      </c>
      <c r="AD160" s="8">
        <f>+RA_PEN!AD160+MA_PEN!AD160+CI_PEN!AD160</f>
        <v>0</v>
      </c>
      <c r="AE160" s="8">
        <f>+RA_PEN!AE160+MA_PEN!AE160+CI_PEN!AE160</f>
        <v>0</v>
      </c>
      <c r="AF160" s="8">
        <f>+RA_PEN!AF160+MA_PEN!AF160+CI_PEN!AF160</f>
        <v>0</v>
      </c>
      <c r="AG160" s="8">
        <f>+RA_PEN!AG160+MA_PEN!AG160+CI_PEN!AG160</f>
        <v>0</v>
      </c>
      <c r="AH160" s="8">
        <f>+RA_PEN!AH160+MA_PEN!AH160+CI_PEN!AH160</f>
        <v>0</v>
      </c>
      <c r="AI160" s="8">
        <f>+RA_PEN!AI160+MA_PEN!AI160+CI_PEN!AI160</f>
        <v>0</v>
      </c>
      <c r="AJ160" s="8">
        <f>+RA_PEN!AJ160+MA_PEN!AJ160+CI_PEN!AJ160</f>
        <v>0</v>
      </c>
      <c r="AK160" s="8">
        <f>+RA_PEN!AK160+MA_PEN!AK160+CI_PEN!AK160</f>
        <v>0</v>
      </c>
      <c r="AL160" s="8">
        <f>+RA_PEN!AL160+MA_PEN!AL160+CI_PEN!AL160</f>
        <v>0</v>
      </c>
      <c r="AM160" s="8">
        <f>+RA_PEN!AM160+MA_PEN!AM160+CI_PEN!AM160</f>
        <v>0</v>
      </c>
      <c r="AN160" s="8">
        <f>+RA_PEN!AN160+MA_PEN!AN160+CI_PEN!AN160</f>
        <v>0</v>
      </c>
      <c r="AO160" s="8">
        <f>+RA_PEN!AO160+MA_PEN!AO160+CI_PEN!AO160</f>
        <v>0</v>
      </c>
      <c r="AP160" s="8">
        <f>+RA_PEN!AP160+MA_PEN!AP160+CI_PEN!AP160</f>
        <v>0</v>
      </c>
      <c r="AQ160" s="8">
        <f>+RA_PEN!AQ160+MA_PEN!AQ160+CI_PEN!AQ160</f>
        <v>0</v>
      </c>
      <c r="AR160" s="8">
        <f>+RA_PEN!AR160+MA_PEN!AR160+CI_PEN!AR160</f>
        <v>0</v>
      </c>
      <c r="AS160" s="8">
        <f>+RA_PEN!AS160+MA_PEN!AS160+CI_PEN!AS160</f>
        <v>0</v>
      </c>
      <c r="AT160" s="8">
        <f>+RA_PEN!AT160+MA_PEN!AT160+CI_PEN!AT160</f>
        <v>0</v>
      </c>
      <c r="AU160" s="8">
        <f>+RA_PEN!AU160+MA_PEN!AU160+CI_PEN!AU160</f>
        <v>0</v>
      </c>
      <c r="AV160" s="8">
        <f>+RA_PEN!AV160+MA_PEN!AV160+CI_PEN!AV160</f>
        <v>0</v>
      </c>
      <c r="AW160" s="8">
        <f>+RA_PEN!AW160+MA_PEN!AW160+CI_PEN!AW160</f>
        <v>0</v>
      </c>
      <c r="AX160" s="8">
        <f>+RA_PEN!AX160+MA_PEN!AX160+CI_PEN!AX160</f>
        <v>0</v>
      </c>
      <c r="AY160" s="8">
        <f>+RA_PEN!AY160+MA_PEN!AY160+CI_PEN!AY160</f>
        <v>0</v>
      </c>
      <c r="AZ160" s="8">
        <f>+RA_PEN!AZ160+MA_PEN!AZ160+CI_PEN!AZ160</f>
        <v>5185.0328082200003</v>
      </c>
      <c r="BA160" s="8">
        <f>+RA_PEN!BA160+MA_PEN!BA160+CI_PEN!BA160</f>
        <v>4487.5489517400001</v>
      </c>
      <c r="BB160" s="8">
        <f>+RA_PEN!BB160+MA_PEN!BB160+CI_PEN!BB160</f>
        <v>5106.9965085700005</v>
      </c>
      <c r="BC160" s="8">
        <f>+RA_PEN!BC160+MA_PEN!BC160+CI_PEN!BC160</f>
        <v>5094.1460208500002</v>
      </c>
      <c r="BD160" s="8">
        <f>+RA_PEN!BD160+MA_PEN!BD160+CI_PEN!BD160</f>
        <v>5072.7552000599999</v>
      </c>
      <c r="BE160" s="8">
        <f>+RA_PEN!BE160+MA_PEN!BE160+CI_PEN!BE160</f>
        <v>4744.3173898700006</v>
      </c>
      <c r="BF160" s="8">
        <f>+RA_PEN!BF160+MA_PEN!BF160+CI_PEN!BF160</f>
        <v>5653.3155813599997</v>
      </c>
      <c r="BG160" s="8">
        <f>+RA_PEN!BG160+MA_PEN!BG160+CI_PEN!BG160</f>
        <v>5255.2912831899994</v>
      </c>
      <c r="BH160" s="8">
        <f>+RA_PEN!BH160+MA_PEN!BH160+CI_PEN!BH160</f>
        <v>4733.9196920200002</v>
      </c>
      <c r="BI160" s="8">
        <f>+RA_PEN!BI160+MA_PEN!BI160+CI_PEN!BI160</f>
        <v>4856.0627682300001</v>
      </c>
      <c r="BJ160" s="8">
        <f>+RA_PEN!BJ160+MA_PEN!BJ160+CI_PEN!BJ160</f>
        <v>4639.6233436499997</v>
      </c>
      <c r="BK160" s="8">
        <f>+RA_PEN!BK160+MA_PEN!BK160+CI_PEN!BK160</f>
        <v>5982.5436610999996</v>
      </c>
      <c r="BO160" s="8">
        <f t="shared" ref="BO160:BT167" si="93">+BO103+BO122+BO141</f>
        <v>0</v>
      </c>
      <c r="BP160" s="8">
        <f t="shared" si="93"/>
        <v>24946.479489439997</v>
      </c>
      <c r="BQ160" s="8">
        <f t="shared" si="93"/>
        <v>0</v>
      </c>
      <c r="BR160" s="8">
        <f t="shared" si="93"/>
        <v>0</v>
      </c>
      <c r="BS160" s="8">
        <f t="shared" si="93"/>
        <v>0</v>
      </c>
      <c r="BT160" s="8">
        <f t="shared" si="93"/>
        <v>0</v>
      </c>
    </row>
    <row r="161" spans="1:72" hidden="1" outlineLevel="2" x14ac:dyDescent="0.25">
      <c r="A161" s="11"/>
      <c r="C161" s="2"/>
      <c r="D161" s="8">
        <f>+RA_PEN!D161+MA_PEN!D161+CI_PEN!D161</f>
        <v>0</v>
      </c>
      <c r="E161" s="8">
        <f>+RA_PEN!E161+MA_PEN!E161+CI_PEN!E161</f>
        <v>0</v>
      </c>
      <c r="F161" s="8">
        <f>+RA_PEN!F161+MA_PEN!F161+CI_PEN!F161</f>
        <v>0</v>
      </c>
      <c r="G161" s="8">
        <f>+RA_PEN!G161+MA_PEN!G161+CI_PEN!G161</f>
        <v>0</v>
      </c>
      <c r="H161" s="8">
        <f>+RA_PEN!H161+MA_PEN!H161+CI_PEN!H161</f>
        <v>0</v>
      </c>
      <c r="I161" s="8">
        <f>+RA_PEN!I161+MA_PEN!I161+CI_PEN!I161</f>
        <v>0</v>
      </c>
      <c r="J161" s="8">
        <f>+RA_PEN!J161+MA_PEN!J161+CI_PEN!J161</f>
        <v>0</v>
      </c>
      <c r="K161" s="8">
        <f>+RA_PEN!K161+MA_PEN!K161+CI_PEN!K161</f>
        <v>0</v>
      </c>
      <c r="L161" s="8">
        <f>+RA_PEN!L161+MA_PEN!L161+CI_PEN!L161</f>
        <v>0</v>
      </c>
      <c r="M161" s="8">
        <f>+RA_PEN!M161+MA_PEN!M161+CI_PEN!M161</f>
        <v>0</v>
      </c>
      <c r="N161" s="8">
        <f>+RA_PEN!N161+MA_PEN!N161+CI_PEN!N161</f>
        <v>0</v>
      </c>
      <c r="O161" s="8">
        <f>+RA_PEN!O161+MA_PEN!O161+CI_PEN!O161</f>
        <v>0</v>
      </c>
      <c r="P161" s="8">
        <f>+RA_PEN!P161+MA_PEN!P161+CI_PEN!P161</f>
        <v>0</v>
      </c>
      <c r="Q161" s="8">
        <f>+RA_PEN!Q161+MA_PEN!Q161+CI_PEN!Q161</f>
        <v>0</v>
      </c>
      <c r="R161" s="8">
        <f>+RA_PEN!R161+MA_PEN!R161+CI_PEN!R161</f>
        <v>0</v>
      </c>
      <c r="S161" s="8">
        <f>+RA_PEN!S161+MA_PEN!S161+CI_PEN!S161</f>
        <v>0</v>
      </c>
      <c r="T161" s="8">
        <f>+RA_PEN!T161+MA_PEN!T161+CI_PEN!T161</f>
        <v>0</v>
      </c>
      <c r="U161" s="8">
        <f>+RA_PEN!U161+MA_PEN!U161+CI_PEN!U161</f>
        <v>0</v>
      </c>
      <c r="V161" s="8">
        <f>+RA_PEN!V161+MA_PEN!V161+CI_PEN!V161</f>
        <v>0</v>
      </c>
      <c r="W161" s="8">
        <f>+RA_PEN!W161+MA_PEN!W161+CI_PEN!W161</f>
        <v>0</v>
      </c>
      <c r="X161" s="8">
        <f>+RA_PEN!X161+MA_PEN!X161+CI_PEN!X161</f>
        <v>0</v>
      </c>
      <c r="Y161" s="8">
        <f>+RA_PEN!Y161+MA_PEN!Y161+CI_PEN!Y161</f>
        <v>0</v>
      </c>
      <c r="Z161" s="8">
        <f>+RA_PEN!Z161+MA_PEN!Z161+CI_PEN!Z161</f>
        <v>0</v>
      </c>
      <c r="AA161" s="8">
        <f>+RA_PEN!AA161+MA_PEN!AA161+CI_PEN!AA161</f>
        <v>0</v>
      </c>
      <c r="AB161" s="8">
        <f>+RA_PEN!AB161+MA_PEN!AB161+CI_PEN!AB161</f>
        <v>0</v>
      </c>
      <c r="AC161" s="8">
        <f>+RA_PEN!AC161+MA_PEN!AC161+CI_PEN!AC161</f>
        <v>0</v>
      </c>
      <c r="AD161" s="8">
        <f>+RA_PEN!AD161+MA_PEN!AD161+CI_PEN!AD161</f>
        <v>0</v>
      </c>
      <c r="AE161" s="8">
        <f>+RA_PEN!AE161+MA_PEN!AE161+CI_PEN!AE161</f>
        <v>0</v>
      </c>
      <c r="AF161" s="8">
        <f>+RA_PEN!AF161+MA_PEN!AF161+CI_PEN!AF161</f>
        <v>0</v>
      </c>
      <c r="AG161" s="8">
        <f>+RA_PEN!AG161+MA_PEN!AG161+CI_PEN!AG161</f>
        <v>0</v>
      </c>
      <c r="AH161" s="8">
        <f>+RA_PEN!AH161+MA_PEN!AH161+CI_PEN!AH161</f>
        <v>0</v>
      </c>
      <c r="AI161" s="8">
        <f>+RA_PEN!AI161+MA_PEN!AI161+CI_PEN!AI161</f>
        <v>0</v>
      </c>
      <c r="AJ161" s="8">
        <f>+RA_PEN!AJ161+MA_PEN!AJ161+CI_PEN!AJ161</f>
        <v>0</v>
      </c>
      <c r="AK161" s="8">
        <f>+RA_PEN!AK161+MA_PEN!AK161+CI_PEN!AK161</f>
        <v>0</v>
      </c>
      <c r="AL161" s="8">
        <f>+RA_PEN!AL161+MA_PEN!AL161+CI_PEN!AL161</f>
        <v>0</v>
      </c>
      <c r="AM161" s="8">
        <f>+RA_PEN!AM161+MA_PEN!AM161+CI_PEN!AM161</f>
        <v>0</v>
      </c>
      <c r="AN161" s="8">
        <f>+RA_PEN!AN161+MA_PEN!AN161+CI_PEN!AN161</f>
        <v>0</v>
      </c>
      <c r="AO161" s="8">
        <f>+RA_PEN!AO161+MA_PEN!AO161+CI_PEN!AO161</f>
        <v>0</v>
      </c>
      <c r="AP161" s="8">
        <f>+RA_PEN!AP161+MA_PEN!AP161+CI_PEN!AP161</f>
        <v>0</v>
      </c>
      <c r="AQ161" s="8">
        <f>+RA_PEN!AQ161+MA_PEN!AQ161+CI_PEN!AQ161</f>
        <v>0</v>
      </c>
      <c r="AR161" s="8">
        <f>+RA_PEN!AR161+MA_PEN!AR161+CI_PEN!AR161</f>
        <v>0</v>
      </c>
      <c r="AS161" s="8">
        <f>+RA_PEN!AS161+MA_PEN!AS161+CI_PEN!AS161</f>
        <v>0</v>
      </c>
      <c r="AT161" s="8">
        <f>+RA_PEN!AT161+MA_PEN!AT161+CI_PEN!AT161</f>
        <v>0</v>
      </c>
      <c r="AU161" s="8">
        <f>+RA_PEN!AU161+MA_PEN!AU161+CI_PEN!AU161</f>
        <v>0</v>
      </c>
      <c r="AV161" s="8">
        <f>+RA_PEN!AV161+MA_PEN!AV161+CI_PEN!AV161</f>
        <v>0</v>
      </c>
      <c r="AW161" s="8">
        <f>+RA_PEN!AW161+MA_PEN!AW161+CI_PEN!AW161</f>
        <v>0</v>
      </c>
      <c r="AX161" s="8">
        <f>+RA_PEN!AX161+MA_PEN!AX161+CI_PEN!AX161</f>
        <v>0</v>
      </c>
      <c r="AY161" s="8">
        <f>+RA_PEN!AY161+MA_PEN!AY161+CI_PEN!AY161</f>
        <v>0</v>
      </c>
      <c r="AZ161" s="8">
        <f>+RA_PEN!AZ161+MA_PEN!AZ161+CI_PEN!AZ161</f>
        <v>0</v>
      </c>
      <c r="BA161" s="8">
        <f>+RA_PEN!BA161+MA_PEN!BA161+CI_PEN!BA161</f>
        <v>0</v>
      </c>
      <c r="BB161" s="8">
        <f>+RA_PEN!BB161+MA_PEN!BB161+CI_PEN!BB161</f>
        <v>0</v>
      </c>
      <c r="BC161" s="8">
        <f>+RA_PEN!BC161+MA_PEN!BC161+CI_PEN!BC161</f>
        <v>0</v>
      </c>
      <c r="BD161" s="8">
        <f>+RA_PEN!BD161+MA_PEN!BD161+CI_PEN!BD161</f>
        <v>0</v>
      </c>
      <c r="BE161" s="8">
        <f>+RA_PEN!BE161+MA_PEN!BE161+CI_PEN!BE161</f>
        <v>0</v>
      </c>
      <c r="BF161" s="8">
        <f>+RA_PEN!BF161+MA_PEN!BF161+CI_PEN!BF161</f>
        <v>0</v>
      </c>
      <c r="BG161" s="8">
        <f>+RA_PEN!BG161+MA_PEN!BG161+CI_PEN!BG161</f>
        <v>0</v>
      </c>
      <c r="BH161" s="8">
        <f>+RA_PEN!BH161+MA_PEN!BH161+CI_PEN!BH161</f>
        <v>0</v>
      </c>
      <c r="BI161" s="8">
        <f>+RA_PEN!BI161+MA_PEN!BI161+CI_PEN!BI161</f>
        <v>0</v>
      </c>
      <c r="BJ161" s="8">
        <f>+RA_PEN!BJ161+MA_PEN!BJ161+CI_PEN!BJ161</f>
        <v>0</v>
      </c>
      <c r="BK161" s="8">
        <f>+RA_PEN!BK161+MA_PEN!BK161+CI_PEN!BK161</f>
        <v>0</v>
      </c>
      <c r="BO161" s="8">
        <f t="shared" si="93"/>
        <v>0</v>
      </c>
      <c r="BP161" s="8">
        <f t="shared" si="93"/>
        <v>0</v>
      </c>
      <c r="BQ161" s="8">
        <f t="shared" si="93"/>
        <v>0</v>
      </c>
      <c r="BR161" s="8">
        <f t="shared" si="93"/>
        <v>0</v>
      </c>
      <c r="BS161" s="8">
        <f t="shared" si="93"/>
        <v>0</v>
      </c>
      <c r="BT161" s="8">
        <f t="shared" si="93"/>
        <v>0</v>
      </c>
    </row>
    <row r="162" spans="1:72" hidden="1" outlineLevel="2" x14ac:dyDescent="0.25">
      <c r="A162" s="11"/>
      <c r="C162" s="2"/>
      <c r="D162" s="8">
        <f>+RA_PEN!D162+MA_PEN!D162+CI_PEN!D162</f>
        <v>0</v>
      </c>
      <c r="E162" s="8">
        <f>+RA_PEN!E162+MA_PEN!E162+CI_PEN!E162</f>
        <v>0</v>
      </c>
      <c r="F162" s="8">
        <f>+RA_PEN!F162+MA_PEN!F162+CI_PEN!F162</f>
        <v>0</v>
      </c>
      <c r="G162" s="8">
        <f>+RA_PEN!G162+MA_PEN!G162+CI_PEN!G162</f>
        <v>0</v>
      </c>
      <c r="H162" s="8">
        <f>+RA_PEN!H162+MA_PEN!H162+CI_PEN!H162</f>
        <v>0</v>
      </c>
      <c r="I162" s="8">
        <f>+RA_PEN!I162+MA_PEN!I162+CI_PEN!I162</f>
        <v>0</v>
      </c>
      <c r="J162" s="8">
        <f>+RA_PEN!J162+MA_PEN!J162+CI_PEN!J162</f>
        <v>0</v>
      </c>
      <c r="K162" s="8">
        <f>+RA_PEN!K162+MA_PEN!K162+CI_PEN!K162</f>
        <v>0</v>
      </c>
      <c r="L162" s="8">
        <f>+RA_PEN!L162+MA_PEN!L162+CI_PEN!L162</f>
        <v>0</v>
      </c>
      <c r="M162" s="8">
        <f>+RA_PEN!M162+MA_PEN!M162+CI_PEN!M162</f>
        <v>0</v>
      </c>
      <c r="N162" s="8">
        <f>+RA_PEN!N162+MA_PEN!N162+CI_PEN!N162</f>
        <v>0</v>
      </c>
      <c r="O162" s="8">
        <f>+RA_PEN!O162+MA_PEN!O162+CI_PEN!O162</f>
        <v>0</v>
      </c>
      <c r="P162" s="8">
        <f>+RA_PEN!P162+MA_PEN!P162+CI_PEN!P162</f>
        <v>0</v>
      </c>
      <c r="Q162" s="8">
        <f>+RA_PEN!Q162+MA_PEN!Q162+CI_PEN!Q162</f>
        <v>0</v>
      </c>
      <c r="R162" s="8">
        <f>+RA_PEN!R162+MA_PEN!R162+CI_PEN!R162</f>
        <v>0</v>
      </c>
      <c r="S162" s="8">
        <f>+RA_PEN!S162+MA_PEN!S162+CI_PEN!S162</f>
        <v>0</v>
      </c>
      <c r="T162" s="8">
        <f>+RA_PEN!T162+MA_PEN!T162+CI_PEN!T162</f>
        <v>0</v>
      </c>
      <c r="U162" s="8">
        <f>+RA_PEN!U162+MA_PEN!U162+CI_PEN!U162</f>
        <v>0</v>
      </c>
      <c r="V162" s="8">
        <f>+RA_PEN!V162+MA_PEN!V162+CI_PEN!V162</f>
        <v>0</v>
      </c>
      <c r="W162" s="8">
        <f>+RA_PEN!W162+MA_PEN!W162+CI_PEN!W162</f>
        <v>0</v>
      </c>
      <c r="X162" s="8">
        <f>+RA_PEN!X162+MA_PEN!X162+CI_PEN!X162</f>
        <v>0</v>
      </c>
      <c r="Y162" s="8">
        <f>+RA_PEN!Y162+MA_PEN!Y162+CI_PEN!Y162</f>
        <v>0</v>
      </c>
      <c r="Z162" s="8">
        <f>+RA_PEN!Z162+MA_PEN!Z162+CI_PEN!Z162</f>
        <v>0</v>
      </c>
      <c r="AA162" s="8">
        <f>+RA_PEN!AA162+MA_PEN!AA162+CI_PEN!AA162</f>
        <v>0</v>
      </c>
      <c r="AB162" s="8">
        <f>+RA_PEN!AB162+MA_PEN!AB162+CI_PEN!AB162</f>
        <v>0</v>
      </c>
      <c r="AC162" s="8">
        <f>+RA_PEN!AC162+MA_PEN!AC162+CI_PEN!AC162</f>
        <v>0</v>
      </c>
      <c r="AD162" s="8">
        <f>+RA_PEN!AD162+MA_PEN!AD162+CI_PEN!AD162</f>
        <v>0</v>
      </c>
      <c r="AE162" s="8">
        <f>+RA_PEN!AE162+MA_PEN!AE162+CI_PEN!AE162</f>
        <v>0</v>
      </c>
      <c r="AF162" s="8">
        <f>+RA_PEN!AF162+MA_PEN!AF162+CI_PEN!AF162</f>
        <v>0</v>
      </c>
      <c r="AG162" s="8">
        <f>+RA_PEN!AG162+MA_PEN!AG162+CI_PEN!AG162</f>
        <v>0</v>
      </c>
      <c r="AH162" s="8">
        <f>+RA_PEN!AH162+MA_PEN!AH162+CI_PEN!AH162</f>
        <v>0</v>
      </c>
      <c r="AI162" s="8">
        <f>+RA_PEN!AI162+MA_PEN!AI162+CI_PEN!AI162</f>
        <v>0</v>
      </c>
      <c r="AJ162" s="8">
        <f>+RA_PEN!AJ162+MA_PEN!AJ162+CI_PEN!AJ162</f>
        <v>0</v>
      </c>
      <c r="AK162" s="8">
        <f>+RA_PEN!AK162+MA_PEN!AK162+CI_PEN!AK162</f>
        <v>0</v>
      </c>
      <c r="AL162" s="8">
        <f>+RA_PEN!AL162+MA_PEN!AL162+CI_PEN!AL162</f>
        <v>0</v>
      </c>
      <c r="AM162" s="8">
        <f>+RA_PEN!AM162+MA_PEN!AM162+CI_PEN!AM162</f>
        <v>0</v>
      </c>
      <c r="AN162" s="8">
        <f>+RA_PEN!AN162+MA_PEN!AN162+CI_PEN!AN162</f>
        <v>0</v>
      </c>
      <c r="AO162" s="8">
        <f>+RA_PEN!AO162+MA_PEN!AO162+CI_PEN!AO162</f>
        <v>0</v>
      </c>
      <c r="AP162" s="8">
        <f>+RA_PEN!AP162+MA_PEN!AP162+CI_PEN!AP162</f>
        <v>0</v>
      </c>
      <c r="AQ162" s="8">
        <f>+RA_PEN!AQ162+MA_PEN!AQ162+CI_PEN!AQ162</f>
        <v>0</v>
      </c>
      <c r="AR162" s="8">
        <f>+RA_PEN!AR162+MA_PEN!AR162+CI_PEN!AR162</f>
        <v>0</v>
      </c>
      <c r="AS162" s="8">
        <f>+RA_PEN!AS162+MA_PEN!AS162+CI_PEN!AS162</f>
        <v>0</v>
      </c>
      <c r="AT162" s="8">
        <f>+RA_PEN!AT162+MA_PEN!AT162+CI_PEN!AT162</f>
        <v>0</v>
      </c>
      <c r="AU162" s="8">
        <f>+RA_PEN!AU162+MA_PEN!AU162+CI_PEN!AU162</f>
        <v>0</v>
      </c>
      <c r="AV162" s="8">
        <f>+RA_PEN!AV162+MA_PEN!AV162+CI_PEN!AV162</f>
        <v>0</v>
      </c>
      <c r="AW162" s="8">
        <f>+RA_PEN!AW162+MA_PEN!AW162+CI_PEN!AW162</f>
        <v>0</v>
      </c>
      <c r="AX162" s="8">
        <f>+RA_PEN!AX162+MA_PEN!AX162+CI_PEN!AX162</f>
        <v>0</v>
      </c>
      <c r="AY162" s="8">
        <f>+RA_PEN!AY162+MA_PEN!AY162+CI_PEN!AY162</f>
        <v>0</v>
      </c>
      <c r="AZ162" s="8">
        <f>+RA_PEN!AZ162+MA_PEN!AZ162+CI_PEN!AZ162</f>
        <v>0</v>
      </c>
      <c r="BA162" s="8">
        <f>+RA_PEN!BA162+MA_PEN!BA162+CI_PEN!BA162</f>
        <v>0</v>
      </c>
      <c r="BB162" s="8">
        <f>+RA_PEN!BB162+MA_PEN!BB162+CI_PEN!BB162</f>
        <v>0</v>
      </c>
      <c r="BC162" s="8">
        <f>+RA_PEN!BC162+MA_PEN!BC162+CI_PEN!BC162</f>
        <v>0</v>
      </c>
      <c r="BD162" s="8">
        <f>+RA_PEN!BD162+MA_PEN!BD162+CI_PEN!BD162</f>
        <v>0</v>
      </c>
      <c r="BE162" s="8">
        <f>+RA_PEN!BE162+MA_PEN!BE162+CI_PEN!BE162</f>
        <v>0</v>
      </c>
      <c r="BF162" s="8">
        <f>+RA_PEN!BF162+MA_PEN!BF162+CI_PEN!BF162</f>
        <v>0</v>
      </c>
      <c r="BG162" s="8">
        <f>+RA_PEN!BG162+MA_PEN!BG162+CI_PEN!BG162</f>
        <v>0</v>
      </c>
      <c r="BH162" s="8">
        <f>+RA_PEN!BH162+MA_PEN!BH162+CI_PEN!BH162</f>
        <v>0</v>
      </c>
      <c r="BI162" s="8">
        <f>+RA_PEN!BI162+MA_PEN!BI162+CI_PEN!BI162</f>
        <v>0</v>
      </c>
      <c r="BJ162" s="8">
        <f>+RA_PEN!BJ162+MA_PEN!BJ162+CI_PEN!BJ162</f>
        <v>0</v>
      </c>
      <c r="BK162" s="8">
        <f>+RA_PEN!BK162+MA_PEN!BK162+CI_PEN!BK162</f>
        <v>0</v>
      </c>
      <c r="BO162" s="8">
        <f t="shared" si="93"/>
        <v>0</v>
      </c>
      <c r="BP162" s="8">
        <f t="shared" si="93"/>
        <v>0</v>
      </c>
      <c r="BQ162" s="8">
        <f t="shared" si="93"/>
        <v>0</v>
      </c>
      <c r="BR162" s="8">
        <f t="shared" si="93"/>
        <v>0</v>
      </c>
      <c r="BS162" s="8">
        <f t="shared" si="93"/>
        <v>0</v>
      </c>
      <c r="BT162" s="8">
        <f t="shared" si="93"/>
        <v>0</v>
      </c>
    </row>
    <row r="163" spans="1:72" hidden="1" outlineLevel="2" x14ac:dyDescent="0.25">
      <c r="A163" s="11"/>
      <c r="C163" s="2"/>
      <c r="D163" s="8">
        <f>+RA_PEN!D163+MA_PEN!D163+CI_PEN!D163</f>
        <v>0</v>
      </c>
      <c r="E163" s="8">
        <f>+RA_PEN!E163+MA_PEN!E163+CI_PEN!E163</f>
        <v>0</v>
      </c>
      <c r="F163" s="8">
        <f>+RA_PEN!F163+MA_PEN!F163+CI_PEN!F163</f>
        <v>0</v>
      </c>
      <c r="G163" s="8">
        <f>+RA_PEN!G163+MA_PEN!G163+CI_PEN!G163</f>
        <v>0</v>
      </c>
      <c r="H163" s="8">
        <f>+RA_PEN!H163+MA_PEN!H163+CI_PEN!H163</f>
        <v>0</v>
      </c>
      <c r="I163" s="8">
        <f>+RA_PEN!I163+MA_PEN!I163+CI_PEN!I163</f>
        <v>0</v>
      </c>
      <c r="J163" s="8">
        <f>+RA_PEN!J163+MA_PEN!J163+CI_PEN!J163</f>
        <v>0</v>
      </c>
      <c r="K163" s="8">
        <f>+RA_PEN!K163+MA_PEN!K163+CI_PEN!K163</f>
        <v>0</v>
      </c>
      <c r="L163" s="8">
        <f>+RA_PEN!L163+MA_PEN!L163+CI_PEN!L163</f>
        <v>0</v>
      </c>
      <c r="M163" s="8">
        <f>+RA_PEN!M163+MA_PEN!M163+CI_PEN!M163</f>
        <v>0</v>
      </c>
      <c r="N163" s="8">
        <f>+RA_PEN!N163+MA_PEN!N163+CI_PEN!N163</f>
        <v>0</v>
      </c>
      <c r="O163" s="8">
        <f>+RA_PEN!O163+MA_PEN!O163+CI_PEN!O163</f>
        <v>0</v>
      </c>
      <c r="P163" s="8">
        <f>+RA_PEN!P163+MA_PEN!P163+CI_PEN!P163</f>
        <v>0</v>
      </c>
      <c r="Q163" s="8">
        <f>+RA_PEN!Q163+MA_PEN!Q163+CI_PEN!Q163</f>
        <v>0</v>
      </c>
      <c r="R163" s="8">
        <f>+RA_PEN!R163+MA_PEN!R163+CI_PEN!R163</f>
        <v>0</v>
      </c>
      <c r="S163" s="8">
        <f>+RA_PEN!S163+MA_PEN!S163+CI_PEN!S163</f>
        <v>0</v>
      </c>
      <c r="T163" s="8">
        <f>+RA_PEN!T163+MA_PEN!T163+CI_PEN!T163</f>
        <v>0</v>
      </c>
      <c r="U163" s="8">
        <f>+RA_PEN!U163+MA_PEN!U163+CI_PEN!U163</f>
        <v>0</v>
      </c>
      <c r="V163" s="8">
        <f>+RA_PEN!V163+MA_PEN!V163+CI_PEN!V163</f>
        <v>0</v>
      </c>
      <c r="W163" s="8">
        <f>+RA_PEN!W163+MA_PEN!W163+CI_PEN!W163</f>
        <v>0</v>
      </c>
      <c r="X163" s="8">
        <f>+RA_PEN!X163+MA_PEN!X163+CI_PEN!X163</f>
        <v>0</v>
      </c>
      <c r="Y163" s="8">
        <f>+RA_PEN!Y163+MA_PEN!Y163+CI_PEN!Y163</f>
        <v>0</v>
      </c>
      <c r="Z163" s="8">
        <f>+RA_PEN!Z163+MA_PEN!Z163+CI_PEN!Z163</f>
        <v>0</v>
      </c>
      <c r="AA163" s="8">
        <f>+RA_PEN!AA163+MA_PEN!AA163+CI_PEN!AA163</f>
        <v>0</v>
      </c>
      <c r="AB163" s="8">
        <f>+RA_PEN!AB163+MA_PEN!AB163+CI_PEN!AB163</f>
        <v>0</v>
      </c>
      <c r="AC163" s="8">
        <f>+RA_PEN!AC163+MA_PEN!AC163+CI_PEN!AC163</f>
        <v>0</v>
      </c>
      <c r="AD163" s="8">
        <f>+RA_PEN!AD163+MA_PEN!AD163+CI_PEN!AD163</f>
        <v>0</v>
      </c>
      <c r="AE163" s="8">
        <f>+RA_PEN!AE163+MA_PEN!AE163+CI_PEN!AE163</f>
        <v>0</v>
      </c>
      <c r="AF163" s="8">
        <f>+RA_PEN!AF163+MA_PEN!AF163+CI_PEN!AF163</f>
        <v>0</v>
      </c>
      <c r="AG163" s="8">
        <f>+RA_PEN!AG163+MA_PEN!AG163+CI_PEN!AG163</f>
        <v>0</v>
      </c>
      <c r="AH163" s="8">
        <f>+RA_PEN!AH163+MA_PEN!AH163+CI_PEN!AH163</f>
        <v>0</v>
      </c>
      <c r="AI163" s="8">
        <f>+RA_PEN!AI163+MA_PEN!AI163+CI_PEN!AI163</f>
        <v>0</v>
      </c>
      <c r="AJ163" s="8">
        <f>+RA_PEN!AJ163+MA_PEN!AJ163+CI_PEN!AJ163</f>
        <v>0</v>
      </c>
      <c r="AK163" s="8">
        <f>+RA_PEN!AK163+MA_PEN!AK163+CI_PEN!AK163</f>
        <v>0</v>
      </c>
      <c r="AL163" s="8">
        <f>+RA_PEN!AL163+MA_PEN!AL163+CI_PEN!AL163</f>
        <v>0</v>
      </c>
      <c r="AM163" s="8">
        <f>+RA_PEN!AM163+MA_PEN!AM163+CI_PEN!AM163</f>
        <v>0</v>
      </c>
      <c r="AN163" s="8">
        <f>+RA_PEN!AN163+MA_PEN!AN163+CI_PEN!AN163</f>
        <v>0</v>
      </c>
      <c r="AO163" s="8">
        <f>+RA_PEN!AO163+MA_PEN!AO163+CI_PEN!AO163</f>
        <v>0</v>
      </c>
      <c r="AP163" s="8">
        <f>+RA_PEN!AP163+MA_PEN!AP163+CI_PEN!AP163</f>
        <v>0</v>
      </c>
      <c r="AQ163" s="8">
        <f>+RA_PEN!AQ163+MA_PEN!AQ163+CI_PEN!AQ163</f>
        <v>0</v>
      </c>
      <c r="AR163" s="8">
        <f>+RA_PEN!AR163+MA_PEN!AR163+CI_PEN!AR163</f>
        <v>0</v>
      </c>
      <c r="AS163" s="8">
        <f>+RA_PEN!AS163+MA_PEN!AS163+CI_PEN!AS163</f>
        <v>0</v>
      </c>
      <c r="AT163" s="8">
        <f>+RA_PEN!AT163+MA_PEN!AT163+CI_PEN!AT163</f>
        <v>0</v>
      </c>
      <c r="AU163" s="8">
        <f>+RA_PEN!AU163+MA_PEN!AU163+CI_PEN!AU163</f>
        <v>0</v>
      </c>
      <c r="AV163" s="8">
        <f>+RA_PEN!AV163+MA_PEN!AV163+CI_PEN!AV163</f>
        <v>0</v>
      </c>
      <c r="AW163" s="8">
        <f>+RA_PEN!AW163+MA_PEN!AW163+CI_PEN!AW163</f>
        <v>0</v>
      </c>
      <c r="AX163" s="8">
        <f>+RA_PEN!AX163+MA_PEN!AX163+CI_PEN!AX163</f>
        <v>0</v>
      </c>
      <c r="AY163" s="8">
        <f>+RA_PEN!AY163+MA_PEN!AY163+CI_PEN!AY163</f>
        <v>0</v>
      </c>
      <c r="AZ163" s="8">
        <f>+RA_PEN!AZ163+MA_PEN!AZ163+CI_PEN!AZ163</f>
        <v>0</v>
      </c>
      <c r="BA163" s="8">
        <f>+RA_PEN!BA163+MA_PEN!BA163+CI_PEN!BA163</f>
        <v>0</v>
      </c>
      <c r="BB163" s="8">
        <f>+RA_PEN!BB163+MA_PEN!BB163+CI_PEN!BB163</f>
        <v>0</v>
      </c>
      <c r="BC163" s="8">
        <f>+RA_PEN!BC163+MA_PEN!BC163+CI_PEN!BC163</f>
        <v>0</v>
      </c>
      <c r="BD163" s="8">
        <f>+RA_PEN!BD163+MA_PEN!BD163+CI_PEN!BD163</f>
        <v>0</v>
      </c>
      <c r="BE163" s="8">
        <f>+RA_PEN!BE163+MA_PEN!BE163+CI_PEN!BE163</f>
        <v>0</v>
      </c>
      <c r="BF163" s="8">
        <f>+RA_PEN!BF163+MA_PEN!BF163+CI_PEN!BF163</f>
        <v>0</v>
      </c>
      <c r="BG163" s="8">
        <f>+RA_PEN!BG163+MA_PEN!BG163+CI_PEN!BG163</f>
        <v>0</v>
      </c>
      <c r="BH163" s="8">
        <f>+RA_PEN!BH163+MA_PEN!BH163+CI_PEN!BH163</f>
        <v>0</v>
      </c>
      <c r="BI163" s="8">
        <f>+RA_PEN!BI163+MA_PEN!BI163+CI_PEN!BI163</f>
        <v>0</v>
      </c>
      <c r="BJ163" s="8">
        <f>+RA_PEN!BJ163+MA_PEN!BJ163+CI_PEN!BJ163</f>
        <v>0</v>
      </c>
      <c r="BK163" s="8">
        <f>+RA_PEN!BK163+MA_PEN!BK163+CI_PEN!BK163</f>
        <v>0</v>
      </c>
      <c r="BO163" s="8">
        <f t="shared" si="93"/>
        <v>0</v>
      </c>
      <c r="BP163" s="8">
        <f t="shared" si="93"/>
        <v>0</v>
      </c>
      <c r="BQ163" s="8">
        <f t="shared" si="93"/>
        <v>0</v>
      </c>
      <c r="BR163" s="8">
        <f t="shared" si="93"/>
        <v>0</v>
      </c>
      <c r="BS163" s="8">
        <f t="shared" si="93"/>
        <v>0</v>
      </c>
      <c r="BT163" s="8">
        <f t="shared" si="93"/>
        <v>0</v>
      </c>
    </row>
    <row r="164" spans="1:72" hidden="1" outlineLevel="2" x14ac:dyDescent="0.25">
      <c r="A164" s="11"/>
      <c r="C164" s="2"/>
      <c r="D164" s="8">
        <f>+RA_PEN!D164+MA_PEN!D164+CI_PEN!D164</f>
        <v>0</v>
      </c>
      <c r="E164" s="8">
        <f>+RA_PEN!E164+MA_PEN!E164+CI_PEN!E164</f>
        <v>0</v>
      </c>
      <c r="F164" s="8">
        <f>+RA_PEN!F164+MA_PEN!F164+CI_PEN!F164</f>
        <v>0</v>
      </c>
      <c r="G164" s="8">
        <f>+RA_PEN!G164+MA_PEN!G164+CI_PEN!G164</f>
        <v>0</v>
      </c>
      <c r="H164" s="8">
        <f>+RA_PEN!H164+MA_PEN!H164+CI_PEN!H164</f>
        <v>0</v>
      </c>
      <c r="I164" s="8">
        <f>+RA_PEN!I164+MA_PEN!I164+CI_PEN!I164</f>
        <v>0</v>
      </c>
      <c r="J164" s="8">
        <f>+RA_PEN!J164+MA_PEN!J164+CI_PEN!J164</f>
        <v>0</v>
      </c>
      <c r="K164" s="8">
        <f>+RA_PEN!K164+MA_PEN!K164+CI_PEN!K164</f>
        <v>0</v>
      </c>
      <c r="L164" s="8">
        <f>+RA_PEN!L164+MA_PEN!L164+CI_PEN!L164</f>
        <v>0</v>
      </c>
      <c r="M164" s="8">
        <f>+RA_PEN!M164+MA_PEN!M164+CI_PEN!M164</f>
        <v>0</v>
      </c>
      <c r="N164" s="8">
        <f>+RA_PEN!N164+MA_PEN!N164+CI_PEN!N164</f>
        <v>0</v>
      </c>
      <c r="O164" s="8">
        <f>+RA_PEN!O164+MA_PEN!O164+CI_PEN!O164</f>
        <v>0</v>
      </c>
      <c r="P164" s="8">
        <f>+RA_PEN!P164+MA_PEN!P164+CI_PEN!P164</f>
        <v>0</v>
      </c>
      <c r="Q164" s="8">
        <f>+RA_PEN!Q164+MA_PEN!Q164+CI_PEN!Q164</f>
        <v>0</v>
      </c>
      <c r="R164" s="8">
        <f>+RA_PEN!R164+MA_PEN!R164+CI_PEN!R164</f>
        <v>0</v>
      </c>
      <c r="S164" s="8">
        <f>+RA_PEN!S164+MA_PEN!S164+CI_PEN!S164</f>
        <v>0</v>
      </c>
      <c r="T164" s="8">
        <f>+RA_PEN!T164+MA_PEN!T164+CI_PEN!T164</f>
        <v>0</v>
      </c>
      <c r="U164" s="8">
        <f>+RA_PEN!U164+MA_PEN!U164+CI_PEN!U164</f>
        <v>0</v>
      </c>
      <c r="V164" s="8">
        <f>+RA_PEN!V164+MA_PEN!V164+CI_PEN!V164</f>
        <v>0</v>
      </c>
      <c r="W164" s="8">
        <f>+RA_PEN!W164+MA_PEN!W164+CI_PEN!W164</f>
        <v>0</v>
      </c>
      <c r="X164" s="8">
        <f>+RA_PEN!X164+MA_PEN!X164+CI_PEN!X164</f>
        <v>0</v>
      </c>
      <c r="Y164" s="8">
        <f>+RA_PEN!Y164+MA_PEN!Y164+CI_PEN!Y164</f>
        <v>0</v>
      </c>
      <c r="Z164" s="8">
        <f>+RA_PEN!Z164+MA_PEN!Z164+CI_PEN!Z164</f>
        <v>0</v>
      </c>
      <c r="AA164" s="8">
        <f>+RA_PEN!AA164+MA_PEN!AA164+CI_PEN!AA164</f>
        <v>0</v>
      </c>
      <c r="AB164" s="8">
        <f>+RA_PEN!AB164+MA_PEN!AB164+CI_PEN!AB164</f>
        <v>0</v>
      </c>
      <c r="AC164" s="8">
        <f>+RA_PEN!AC164+MA_PEN!AC164+CI_PEN!AC164</f>
        <v>0</v>
      </c>
      <c r="AD164" s="8">
        <f>+RA_PEN!AD164+MA_PEN!AD164+CI_PEN!AD164</f>
        <v>0</v>
      </c>
      <c r="AE164" s="8">
        <f>+RA_PEN!AE164+MA_PEN!AE164+CI_PEN!AE164</f>
        <v>0</v>
      </c>
      <c r="AF164" s="8">
        <f>+RA_PEN!AF164+MA_PEN!AF164+CI_PEN!AF164</f>
        <v>0</v>
      </c>
      <c r="AG164" s="8">
        <f>+RA_PEN!AG164+MA_PEN!AG164+CI_PEN!AG164</f>
        <v>0</v>
      </c>
      <c r="AH164" s="8">
        <f>+RA_PEN!AH164+MA_PEN!AH164+CI_PEN!AH164</f>
        <v>0</v>
      </c>
      <c r="AI164" s="8">
        <f>+RA_PEN!AI164+MA_PEN!AI164+CI_PEN!AI164</f>
        <v>0</v>
      </c>
      <c r="AJ164" s="8">
        <f>+RA_PEN!AJ164+MA_PEN!AJ164+CI_PEN!AJ164</f>
        <v>0</v>
      </c>
      <c r="AK164" s="8">
        <f>+RA_PEN!AK164+MA_PEN!AK164+CI_PEN!AK164</f>
        <v>0</v>
      </c>
      <c r="AL164" s="8">
        <f>+RA_PEN!AL164+MA_PEN!AL164+CI_PEN!AL164</f>
        <v>0</v>
      </c>
      <c r="AM164" s="8">
        <f>+RA_PEN!AM164+MA_PEN!AM164+CI_PEN!AM164</f>
        <v>0</v>
      </c>
      <c r="AN164" s="8">
        <f>+RA_PEN!AN164+MA_PEN!AN164+CI_PEN!AN164</f>
        <v>0</v>
      </c>
      <c r="AO164" s="8">
        <f>+RA_PEN!AO164+MA_PEN!AO164+CI_PEN!AO164</f>
        <v>0</v>
      </c>
      <c r="AP164" s="8">
        <f>+RA_PEN!AP164+MA_PEN!AP164+CI_PEN!AP164</f>
        <v>0</v>
      </c>
      <c r="AQ164" s="8">
        <f>+RA_PEN!AQ164+MA_PEN!AQ164+CI_PEN!AQ164</f>
        <v>0</v>
      </c>
      <c r="AR164" s="8">
        <f>+RA_PEN!AR164+MA_PEN!AR164+CI_PEN!AR164</f>
        <v>0</v>
      </c>
      <c r="AS164" s="8">
        <f>+RA_PEN!AS164+MA_PEN!AS164+CI_PEN!AS164</f>
        <v>0</v>
      </c>
      <c r="AT164" s="8">
        <f>+RA_PEN!AT164+MA_PEN!AT164+CI_PEN!AT164</f>
        <v>0</v>
      </c>
      <c r="AU164" s="8">
        <f>+RA_PEN!AU164+MA_PEN!AU164+CI_PEN!AU164</f>
        <v>0</v>
      </c>
      <c r="AV164" s="8">
        <f>+RA_PEN!AV164+MA_PEN!AV164+CI_PEN!AV164</f>
        <v>0</v>
      </c>
      <c r="AW164" s="8">
        <f>+RA_PEN!AW164+MA_PEN!AW164+CI_PEN!AW164</f>
        <v>0</v>
      </c>
      <c r="AX164" s="8">
        <f>+RA_PEN!AX164+MA_PEN!AX164+CI_PEN!AX164</f>
        <v>0</v>
      </c>
      <c r="AY164" s="8">
        <f>+RA_PEN!AY164+MA_PEN!AY164+CI_PEN!AY164</f>
        <v>0</v>
      </c>
      <c r="AZ164" s="8">
        <f>+RA_PEN!AZ164+MA_PEN!AZ164+CI_PEN!AZ164</f>
        <v>0</v>
      </c>
      <c r="BA164" s="8">
        <f>+RA_PEN!BA164+MA_PEN!BA164+CI_PEN!BA164</f>
        <v>0</v>
      </c>
      <c r="BB164" s="8">
        <f>+RA_PEN!BB164+MA_PEN!BB164+CI_PEN!BB164</f>
        <v>0</v>
      </c>
      <c r="BC164" s="8">
        <f>+RA_PEN!BC164+MA_PEN!BC164+CI_PEN!BC164</f>
        <v>0</v>
      </c>
      <c r="BD164" s="8">
        <f>+RA_PEN!BD164+MA_PEN!BD164+CI_PEN!BD164</f>
        <v>0</v>
      </c>
      <c r="BE164" s="8">
        <f>+RA_PEN!BE164+MA_PEN!BE164+CI_PEN!BE164</f>
        <v>0</v>
      </c>
      <c r="BF164" s="8">
        <f>+RA_PEN!BF164+MA_PEN!BF164+CI_PEN!BF164</f>
        <v>0</v>
      </c>
      <c r="BG164" s="8">
        <f>+RA_PEN!BG164+MA_PEN!BG164+CI_PEN!BG164</f>
        <v>0</v>
      </c>
      <c r="BH164" s="8">
        <f>+RA_PEN!BH164+MA_PEN!BH164+CI_PEN!BH164</f>
        <v>0</v>
      </c>
      <c r="BI164" s="8">
        <f>+RA_PEN!BI164+MA_PEN!BI164+CI_PEN!BI164</f>
        <v>0</v>
      </c>
      <c r="BJ164" s="8">
        <f>+RA_PEN!BJ164+MA_PEN!BJ164+CI_PEN!BJ164</f>
        <v>0</v>
      </c>
      <c r="BK164" s="8">
        <f>+RA_PEN!BK164+MA_PEN!BK164+CI_PEN!BK164</f>
        <v>0</v>
      </c>
      <c r="BO164" s="8">
        <f t="shared" si="93"/>
        <v>0</v>
      </c>
      <c r="BP164" s="8">
        <f t="shared" si="93"/>
        <v>0</v>
      </c>
      <c r="BQ164" s="8">
        <f t="shared" si="93"/>
        <v>0</v>
      </c>
      <c r="BR164" s="8">
        <f t="shared" si="93"/>
        <v>0</v>
      </c>
      <c r="BS164" s="8">
        <f t="shared" si="93"/>
        <v>0</v>
      </c>
      <c r="BT164" s="8">
        <f t="shared" si="93"/>
        <v>0</v>
      </c>
    </row>
    <row r="165" spans="1:72" hidden="1" outlineLevel="2" x14ac:dyDescent="0.25">
      <c r="A165" s="11"/>
      <c r="C165" s="2"/>
      <c r="D165" s="8">
        <f>+RA_PEN!D165+MA_PEN!D165+CI_PEN!D165</f>
        <v>0</v>
      </c>
      <c r="E165" s="8">
        <f>+RA_PEN!E165+MA_PEN!E165+CI_PEN!E165</f>
        <v>0</v>
      </c>
      <c r="F165" s="8">
        <f>+RA_PEN!F165+MA_PEN!F165+CI_PEN!F165</f>
        <v>0</v>
      </c>
      <c r="G165" s="8">
        <f>+RA_PEN!G165+MA_PEN!G165+CI_PEN!G165</f>
        <v>0</v>
      </c>
      <c r="H165" s="8">
        <f>+RA_PEN!H165+MA_PEN!H165+CI_PEN!H165</f>
        <v>0</v>
      </c>
      <c r="I165" s="8">
        <f>+RA_PEN!I165+MA_PEN!I165+CI_PEN!I165</f>
        <v>0</v>
      </c>
      <c r="J165" s="8">
        <f>+RA_PEN!J165+MA_PEN!J165+CI_PEN!J165</f>
        <v>0</v>
      </c>
      <c r="K165" s="8">
        <f>+RA_PEN!K165+MA_PEN!K165+CI_PEN!K165</f>
        <v>0</v>
      </c>
      <c r="L165" s="8">
        <f>+RA_PEN!L165+MA_PEN!L165+CI_PEN!L165</f>
        <v>0</v>
      </c>
      <c r="M165" s="8">
        <f>+RA_PEN!M165+MA_PEN!M165+CI_PEN!M165</f>
        <v>0</v>
      </c>
      <c r="N165" s="8">
        <f>+RA_PEN!N165+MA_PEN!N165+CI_PEN!N165</f>
        <v>0</v>
      </c>
      <c r="O165" s="8">
        <f>+RA_PEN!O165+MA_PEN!O165+CI_PEN!O165</f>
        <v>0</v>
      </c>
      <c r="P165" s="8">
        <f>+RA_PEN!P165+MA_PEN!P165+CI_PEN!P165</f>
        <v>0</v>
      </c>
      <c r="Q165" s="8">
        <f>+RA_PEN!Q165+MA_PEN!Q165+CI_PEN!Q165</f>
        <v>0</v>
      </c>
      <c r="R165" s="8">
        <f>+RA_PEN!R165+MA_PEN!R165+CI_PEN!R165</f>
        <v>0</v>
      </c>
      <c r="S165" s="8">
        <f>+RA_PEN!S165+MA_PEN!S165+CI_PEN!S165</f>
        <v>0</v>
      </c>
      <c r="T165" s="8">
        <f>+RA_PEN!T165+MA_PEN!T165+CI_PEN!T165</f>
        <v>0</v>
      </c>
      <c r="U165" s="8">
        <f>+RA_PEN!U165+MA_PEN!U165+CI_PEN!U165</f>
        <v>0</v>
      </c>
      <c r="V165" s="8">
        <f>+RA_PEN!V165+MA_PEN!V165+CI_PEN!V165</f>
        <v>0</v>
      </c>
      <c r="W165" s="8">
        <f>+RA_PEN!W165+MA_PEN!W165+CI_PEN!W165</f>
        <v>0</v>
      </c>
      <c r="X165" s="8">
        <f>+RA_PEN!X165+MA_PEN!X165+CI_PEN!X165</f>
        <v>0</v>
      </c>
      <c r="Y165" s="8">
        <f>+RA_PEN!Y165+MA_PEN!Y165+CI_PEN!Y165</f>
        <v>0</v>
      </c>
      <c r="Z165" s="8">
        <f>+RA_PEN!Z165+MA_PEN!Z165+CI_PEN!Z165</f>
        <v>0</v>
      </c>
      <c r="AA165" s="8">
        <f>+RA_PEN!AA165+MA_PEN!AA165+CI_PEN!AA165</f>
        <v>0</v>
      </c>
      <c r="AB165" s="8">
        <f>+RA_PEN!AB165+MA_PEN!AB165+CI_PEN!AB165</f>
        <v>0</v>
      </c>
      <c r="AC165" s="8">
        <f>+RA_PEN!AC165+MA_PEN!AC165+CI_PEN!AC165</f>
        <v>0</v>
      </c>
      <c r="AD165" s="8">
        <f>+RA_PEN!AD165+MA_PEN!AD165+CI_PEN!AD165</f>
        <v>0</v>
      </c>
      <c r="AE165" s="8">
        <f>+RA_PEN!AE165+MA_PEN!AE165+CI_PEN!AE165</f>
        <v>0</v>
      </c>
      <c r="AF165" s="8">
        <f>+RA_PEN!AF165+MA_PEN!AF165+CI_PEN!AF165</f>
        <v>0</v>
      </c>
      <c r="AG165" s="8">
        <f>+RA_PEN!AG165+MA_PEN!AG165+CI_PEN!AG165</f>
        <v>0</v>
      </c>
      <c r="AH165" s="8">
        <f>+RA_PEN!AH165+MA_PEN!AH165+CI_PEN!AH165</f>
        <v>0</v>
      </c>
      <c r="AI165" s="8">
        <f>+RA_PEN!AI165+MA_PEN!AI165+CI_PEN!AI165</f>
        <v>0</v>
      </c>
      <c r="AJ165" s="8">
        <f>+RA_PEN!AJ165+MA_PEN!AJ165+CI_PEN!AJ165</f>
        <v>0</v>
      </c>
      <c r="AK165" s="8">
        <f>+RA_PEN!AK165+MA_PEN!AK165+CI_PEN!AK165</f>
        <v>0</v>
      </c>
      <c r="AL165" s="8">
        <f>+RA_PEN!AL165+MA_PEN!AL165+CI_PEN!AL165</f>
        <v>0</v>
      </c>
      <c r="AM165" s="8">
        <f>+RA_PEN!AM165+MA_PEN!AM165+CI_PEN!AM165</f>
        <v>0</v>
      </c>
      <c r="AN165" s="8">
        <f>+RA_PEN!AN165+MA_PEN!AN165+CI_PEN!AN165</f>
        <v>0</v>
      </c>
      <c r="AO165" s="8">
        <f>+RA_PEN!AO165+MA_PEN!AO165+CI_PEN!AO165</f>
        <v>0</v>
      </c>
      <c r="AP165" s="8">
        <f>+RA_PEN!AP165+MA_PEN!AP165+CI_PEN!AP165</f>
        <v>0</v>
      </c>
      <c r="AQ165" s="8">
        <f>+RA_PEN!AQ165+MA_PEN!AQ165+CI_PEN!AQ165</f>
        <v>0</v>
      </c>
      <c r="AR165" s="8">
        <f>+RA_PEN!AR165+MA_PEN!AR165+CI_PEN!AR165</f>
        <v>0</v>
      </c>
      <c r="AS165" s="8">
        <f>+RA_PEN!AS165+MA_PEN!AS165+CI_PEN!AS165</f>
        <v>0</v>
      </c>
      <c r="AT165" s="8">
        <f>+RA_PEN!AT165+MA_PEN!AT165+CI_PEN!AT165</f>
        <v>0</v>
      </c>
      <c r="AU165" s="8">
        <f>+RA_PEN!AU165+MA_PEN!AU165+CI_PEN!AU165</f>
        <v>0</v>
      </c>
      <c r="AV165" s="8">
        <f>+RA_PEN!AV165+MA_PEN!AV165+CI_PEN!AV165</f>
        <v>0</v>
      </c>
      <c r="AW165" s="8">
        <f>+RA_PEN!AW165+MA_PEN!AW165+CI_PEN!AW165</f>
        <v>0</v>
      </c>
      <c r="AX165" s="8">
        <f>+RA_PEN!AX165+MA_PEN!AX165+CI_PEN!AX165</f>
        <v>0</v>
      </c>
      <c r="AY165" s="8">
        <f>+RA_PEN!AY165+MA_PEN!AY165+CI_PEN!AY165</f>
        <v>0</v>
      </c>
      <c r="AZ165" s="8">
        <f>+RA_PEN!AZ165+MA_PEN!AZ165+CI_PEN!AZ165</f>
        <v>0</v>
      </c>
      <c r="BA165" s="8">
        <f>+RA_PEN!BA165+MA_PEN!BA165+CI_PEN!BA165</f>
        <v>0</v>
      </c>
      <c r="BB165" s="8">
        <f>+RA_PEN!BB165+MA_PEN!BB165+CI_PEN!BB165</f>
        <v>0</v>
      </c>
      <c r="BC165" s="8">
        <f>+RA_PEN!BC165+MA_PEN!BC165+CI_PEN!BC165</f>
        <v>0</v>
      </c>
      <c r="BD165" s="8">
        <f>+RA_PEN!BD165+MA_PEN!BD165+CI_PEN!BD165</f>
        <v>0</v>
      </c>
      <c r="BE165" s="8">
        <f>+RA_PEN!BE165+MA_PEN!BE165+CI_PEN!BE165</f>
        <v>0</v>
      </c>
      <c r="BF165" s="8">
        <f>+RA_PEN!BF165+MA_PEN!BF165+CI_PEN!BF165</f>
        <v>0</v>
      </c>
      <c r="BG165" s="8">
        <f>+RA_PEN!BG165+MA_PEN!BG165+CI_PEN!BG165</f>
        <v>0</v>
      </c>
      <c r="BH165" s="8">
        <f>+RA_PEN!BH165+MA_PEN!BH165+CI_PEN!BH165</f>
        <v>0</v>
      </c>
      <c r="BI165" s="8">
        <f>+RA_PEN!BI165+MA_PEN!BI165+CI_PEN!BI165</f>
        <v>0</v>
      </c>
      <c r="BJ165" s="8">
        <f>+RA_PEN!BJ165+MA_PEN!BJ165+CI_PEN!BJ165</f>
        <v>0</v>
      </c>
      <c r="BK165" s="8">
        <f>+RA_PEN!BK165+MA_PEN!BK165+CI_PEN!BK165</f>
        <v>0</v>
      </c>
      <c r="BO165" s="8">
        <f t="shared" si="93"/>
        <v>0</v>
      </c>
      <c r="BP165" s="8">
        <f t="shared" si="93"/>
        <v>0</v>
      </c>
      <c r="BQ165" s="8">
        <f t="shared" si="93"/>
        <v>0</v>
      </c>
      <c r="BR165" s="8">
        <f t="shared" si="93"/>
        <v>0</v>
      </c>
      <c r="BS165" s="8">
        <f t="shared" si="93"/>
        <v>0</v>
      </c>
      <c r="BT165" s="8">
        <f t="shared" si="93"/>
        <v>0</v>
      </c>
    </row>
    <row r="166" spans="1:72" hidden="1" outlineLevel="2" x14ac:dyDescent="0.25">
      <c r="A166" s="11"/>
      <c r="C166" s="2"/>
      <c r="D166" s="8">
        <f>+RA_PEN!D166+MA_PEN!D166+CI_PEN!D166</f>
        <v>0</v>
      </c>
      <c r="E166" s="8">
        <f>+RA_PEN!E166+MA_PEN!E166+CI_PEN!E166</f>
        <v>0</v>
      </c>
      <c r="F166" s="8">
        <f>+RA_PEN!F166+MA_PEN!F166+CI_PEN!F166</f>
        <v>0</v>
      </c>
      <c r="G166" s="8">
        <f>+RA_PEN!G166+MA_PEN!G166+CI_PEN!G166</f>
        <v>0</v>
      </c>
      <c r="H166" s="8">
        <f>+RA_PEN!H166+MA_PEN!H166+CI_PEN!H166</f>
        <v>0</v>
      </c>
      <c r="I166" s="8">
        <f>+RA_PEN!I166+MA_PEN!I166+CI_PEN!I166</f>
        <v>0</v>
      </c>
      <c r="J166" s="8">
        <f>+RA_PEN!J166+MA_PEN!J166+CI_PEN!J166</f>
        <v>0</v>
      </c>
      <c r="K166" s="8">
        <f>+RA_PEN!K166+MA_PEN!K166+CI_PEN!K166</f>
        <v>0</v>
      </c>
      <c r="L166" s="8">
        <f>+RA_PEN!L166+MA_PEN!L166+CI_PEN!L166</f>
        <v>0</v>
      </c>
      <c r="M166" s="8">
        <f>+RA_PEN!M166+MA_PEN!M166+CI_PEN!M166</f>
        <v>0</v>
      </c>
      <c r="N166" s="8">
        <f>+RA_PEN!N166+MA_PEN!N166+CI_PEN!N166</f>
        <v>0</v>
      </c>
      <c r="O166" s="8">
        <f>+RA_PEN!O166+MA_PEN!O166+CI_PEN!O166</f>
        <v>0</v>
      </c>
      <c r="P166" s="8">
        <f>+RA_PEN!P166+MA_PEN!P166+CI_PEN!P166</f>
        <v>0</v>
      </c>
      <c r="Q166" s="8">
        <f>+RA_PEN!Q166+MA_PEN!Q166+CI_PEN!Q166</f>
        <v>0</v>
      </c>
      <c r="R166" s="8">
        <f>+RA_PEN!R166+MA_PEN!R166+CI_PEN!R166</f>
        <v>0</v>
      </c>
      <c r="S166" s="8">
        <f>+RA_PEN!S166+MA_PEN!S166+CI_PEN!S166</f>
        <v>0</v>
      </c>
      <c r="T166" s="8">
        <f>+RA_PEN!T166+MA_PEN!T166+CI_PEN!T166</f>
        <v>0</v>
      </c>
      <c r="U166" s="8">
        <f>+RA_PEN!U166+MA_PEN!U166+CI_PEN!U166</f>
        <v>0</v>
      </c>
      <c r="V166" s="8">
        <f>+RA_PEN!V166+MA_PEN!V166+CI_PEN!V166</f>
        <v>0</v>
      </c>
      <c r="W166" s="8">
        <f>+RA_PEN!W166+MA_PEN!W166+CI_PEN!W166</f>
        <v>0</v>
      </c>
      <c r="X166" s="8">
        <f>+RA_PEN!X166+MA_PEN!X166+CI_PEN!X166</f>
        <v>0</v>
      </c>
      <c r="Y166" s="8">
        <f>+RA_PEN!Y166+MA_PEN!Y166+CI_PEN!Y166</f>
        <v>0</v>
      </c>
      <c r="Z166" s="8">
        <f>+RA_PEN!Z166+MA_PEN!Z166+CI_PEN!Z166</f>
        <v>0</v>
      </c>
      <c r="AA166" s="8">
        <f>+RA_PEN!AA166+MA_PEN!AA166+CI_PEN!AA166</f>
        <v>0</v>
      </c>
      <c r="AB166" s="8">
        <f>+RA_PEN!AB166+MA_PEN!AB166+CI_PEN!AB166</f>
        <v>0</v>
      </c>
      <c r="AC166" s="8">
        <f>+RA_PEN!AC166+MA_PEN!AC166+CI_PEN!AC166</f>
        <v>0</v>
      </c>
      <c r="AD166" s="8">
        <f>+RA_PEN!AD166+MA_PEN!AD166+CI_PEN!AD166</f>
        <v>0</v>
      </c>
      <c r="AE166" s="8">
        <f>+RA_PEN!AE166+MA_PEN!AE166+CI_PEN!AE166</f>
        <v>0</v>
      </c>
      <c r="AF166" s="8">
        <f>+RA_PEN!AF166+MA_PEN!AF166+CI_PEN!AF166</f>
        <v>0</v>
      </c>
      <c r="AG166" s="8">
        <f>+RA_PEN!AG166+MA_PEN!AG166+CI_PEN!AG166</f>
        <v>0</v>
      </c>
      <c r="AH166" s="8">
        <f>+RA_PEN!AH166+MA_PEN!AH166+CI_PEN!AH166</f>
        <v>0</v>
      </c>
      <c r="AI166" s="8">
        <f>+RA_PEN!AI166+MA_PEN!AI166+CI_PEN!AI166</f>
        <v>0</v>
      </c>
      <c r="AJ166" s="8">
        <f>+RA_PEN!AJ166+MA_PEN!AJ166+CI_PEN!AJ166</f>
        <v>0</v>
      </c>
      <c r="AK166" s="8">
        <f>+RA_PEN!AK166+MA_PEN!AK166+CI_PEN!AK166</f>
        <v>0</v>
      </c>
      <c r="AL166" s="8">
        <f>+RA_PEN!AL166+MA_PEN!AL166+CI_PEN!AL166</f>
        <v>0</v>
      </c>
      <c r="AM166" s="8">
        <f>+RA_PEN!AM166+MA_PEN!AM166+CI_PEN!AM166</f>
        <v>0</v>
      </c>
      <c r="AN166" s="8">
        <f>+RA_PEN!AN166+MA_PEN!AN166+CI_PEN!AN166</f>
        <v>0</v>
      </c>
      <c r="AO166" s="8">
        <f>+RA_PEN!AO166+MA_PEN!AO166+CI_PEN!AO166</f>
        <v>0</v>
      </c>
      <c r="AP166" s="8">
        <f>+RA_PEN!AP166+MA_PEN!AP166+CI_PEN!AP166</f>
        <v>0</v>
      </c>
      <c r="AQ166" s="8">
        <f>+RA_PEN!AQ166+MA_PEN!AQ166+CI_PEN!AQ166</f>
        <v>0</v>
      </c>
      <c r="AR166" s="8">
        <f>+RA_PEN!AR166+MA_PEN!AR166+CI_PEN!AR166</f>
        <v>0</v>
      </c>
      <c r="AS166" s="8">
        <f>+RA_PEN!AS166+MA_PEN!AS166+CI_PEN!AS166</f>
        <v>0</v>
      </c>
      <c r="AT166" s="8">
        <f>+RA_PEN!AT166+MA_PEN!AT166+CI_PEN!AT166</f>
        <v>0</v>
      </c>
      <c r="AU166" s="8">
        <f>+RA_PEN!AU166+MA_PEN!AU166+CI_PEN!AU166</f>
        <v>0</v>
      </c>
      <c r="AV166" s="8">
        <f>+RA_PEN!AV166+MA_PEN!AV166+CI_PEN!AV166</f>
        <v>0</v>
      </c>
      <c r="AW166" s="8">
        <f>+RA_PEN!AW166+MA_PEN!AW166+CI_PEN!AW166</f>
        <v>0</v>
      </c>
      <c r="AX166" s="8">
        <f>+RA_PEN!AX166+MA_PEN!AX166+CI_PEN!AX166</f>
        <v>0</v>
      </c>
      <c r="AY166" s="8">
        <f>+RA_PEN!AY166+MA_PEN!AY166+CI_PEN!AY166</f>
        <v>0</v>
      </c>
      <c r="AZ166" s="8">
        <f>+RA_PEN!AZ166+MA_PEN!AZ166+CI_PEN!AZ166</f>
        <v>0</v>
      </c>
      <c r="BA166" s="8">
        <f>+RA_PEN!BA166+MA_PEN!BA166+CI_PEN!BA166</f>
        <v>0</v>
      </c>
      <c r="BB166" s="8">
        <f>+RA_PEN!BB166+MA_PEN!BB166+CI_PEN!BB166</f>
        <v>0</v>
      </c>
      <c r="BC166" s="8">
        <f>+RA_PEN!BC166+MA_PEN!BC166+CI_PEN!BC166</f>
        <v>0</v>
      </c>
      <c r="BD166" s="8">
        <f>+RA_PEN!BD166+MA_PEN!BD166+CI_PEN!BD166</f>
        <v>0</v>
      </c>
      <c r="BE166" s="8">
        <f>+RA_PEN!BE166+MA_PEN!BE166+CI_PEN!BE166</f>
        <v>0</v>
      </c>
      <c r="BF166" s="8">
        <f>+RA_PEN!BF166+MA_PEN!BF166+CI_PEN!BF166</f>
        <v>0</v>
      </c>
      <c r="BG166" s="8">
        <f>+RA_PEN!BG166+MA_PEN!BG166+CI_PEN!BG166</f>
        <v>0</v>
      </c>
      <c r="BH166" s="8">
        <f>+RA_PEN!BH166+MA_PEN!BH166+CI_PEN!BH166</f>
        <v>0</v>
      </c>
      <c r="BI166" s="8">
        <f>+RA_PEN!BI166+MA_PEN!BI166+CI_PEN!BI166</f>
        <v>0</v>
      </c>
      <c r="BJ166" s="8">
        <f>+RA_PEN!BJ166+MA_PEN!BJ166+CI_PEN!BJ166</f>
        <v>0</v>
      </c>
      <c r="BK166" s="8">
        <f>+RA_PEN!BK166+MA_PEN!BK166+CI_PEN!BK166</f>
        <v>0</v>
      </c>
      <c r="BO166" s="8">
        <f t="shared" si="93"/>
        <v>0</v>
      </c>
      <c r="BP166" s="8">
        <f t="shared" si="93"/>
        <v>0</v>
      </c>
      <c r="BQ166" s="8">
        <f t="shared" si="93"/>
        <v>0</v>
      </c>
      <c r="BR166" s="8">
        <f t="shared" si="93"/>
        <v>0</v>
      </c>
      <c r="BS166" s="8">
        <f t="shared" si="93"/>
        <v>0</v>
      </c>
      <c r="BT166" s="8">
        <f t="shared" si="93"/>
        <v>0</v>
      </c>
    </row>
    <row r="167" spans="1:72" hidden="1" outlineLevel="2" x14ac:dyDescent="0.25">
      <c r="A167" s="11"/>
      <c r="C167" s="2"/>
      <c r="D167" s="8">
        <f>+RA_PEN!D167+MA_PEN!D167+CI_PEN!D167</f>
        <v>0</v>
      </c>
      <c r="E167" s="8">
        <f>+RA_PEN!E167+MA_PEN!E167+CI_PEN!E167</f>
        <v>0</v>
      </c>
      <c r="F167" s="8">
        <f>+RA_PEN!F167+MA_PEN!F167+CI_PEN!F167</f>
        <v>0</v>
      </c>
      <c r="G167" s="8">
        <f>+RA_PEN!G167+MA_PEN!G167+CI_PEN!G167</f>
        <v>0</v>
      </c>
      <c r="H167" s="8">
        <f>+RA_PEN!H167+MA_PEN!H167+CI_PEN!H167</f>
        <v>0</v>
      </c>
      <c r="I167" s="8">
        <f>+RA_PEN!I167+MA_PEN!I167+CI_PEN!I167</f>
        <v>0</v>
      </c>
      <c r="J167" s="8">
        <f>+RA_PEN!J167+MA_PEN!J167+CI_PEN!J167</f>
        <v>0</v>
      </c>
      <c r="K167" s="8">
        <f>+RA_PEN!K167+MA_PEN!K167+CI_PEN!K167</f>
        <v>0</v>
      </c>
      <c r="L167" s="8">
        <f>+RA_PEN!L167+MA_PEN!L167+CI_PEN!L167</f>
        <v>0</v>
      </c>
      <c r="M167" s="8">
        <f>+RA_PEN!M167+MA_PEN!M167+CI_PEN!M167</f>
        <v>0</v>
      </c>
      <c r="N167" s="8">
        <f>+RA_PEN!N167+MA_PEN!N167+CI_PEN!N167</f>
        <v>0</v>
      </c>
      <c r="O167" s="8">
        <f>+RA_PEN!O167+MA_PEN!O167+CI_PEN!O167</f>
        <v>0</v>
      </c>
      <c r="P167" s="8">
        <f>+RA_PEN!P167+MA_PEN!P167+CI_PEN!P167</f>
        <v>0</v>
      </c>
      <c r="Q167" s="8">
        <f>+RA_PEN!Q167+MA_PEN!Q167+CI_PEN!Q167</f>
        <v>0</v>
      </c>
      <c r="R167" s="8">
        <f>+RA_PEN!R167+MA_PEN!R167+CI_PEN!R167</f>
        <v>0</v>
      </c>
      <c r="S167" s="8">
        <f>+RA_PEN!S167+MA_PEN!S167+CI_PEN!S167</f>
        <v>0</v>
      </c>
      <c r="T167" s="8">
        <f>+RA_PEN!T167+MA_PEN!T167+CI_PEN!T167</f>
        <v>0</v>
      </c>
      <c r="U167" s="8">
        <f>+RA_PEN!U167+MA_PEN!U167+CI_PEN!U167</f>
        <v>0</v>
      </c>
      <c r="V167" s="8">
        <f>+RA_PEN!V167+MA_PEN!V167+CI_PEN!V167</f>
        <v>0</v>
      </c>
      <c r="W167" s="8">
        <f>+RA_PEN!W167+MA_PEN!W167+CI_PEN!W167</f>
        <v>0</v>
      </c>
      <c r="X167" s="8">
        <f>+RA_PEN!X167+MA_PEN!X167+CI_PEN!X167</f>
        <v>0</v>
      </c>
      <c r="Y167" s="8">
        <f>+RA_PEN!Y167+MA_PEN!Y167+CI_PEN!Y167</f>
        <v>0</v>
      </c>
      <c r="Z167" s="8">
        <f>+RA_PEN!Z167+MA_PEN!Z167+CI_PEN!Z167</f>
        <v>0</v>
      </c>
      <c r="AA167" s="8">
        <f>+RA_PEN!AA167+MA_PEN!AA167+CI_PEN!AA167</f>
        <v>0</v>
      </c>
      <c r="AB167" s="8">
        <f>+RA_PEN!AB167+MA_PEN!AB167+CI_PEN!AB167</f>
        <v>0</v>
      </c>
      <c r="AC167" s="8">
        <f>+RA_PEN!AC167+MA_PEN!AC167+CI_PEN!AC167</f>
        <v>0</v>
      </c>
      <c r="AD167" s="8">
        <f>+RA_PEN!AD167+MA_PEN!AD167+CI_PEN!AD167</f>
        <v>0</v>
      </c>
      <c r="AE167" s="8">
        <f>+RA_PEN!AE167+MA_PEN!AE167+CI_PEN!AE167</f>
        <v>0</v>
      </c>
      <c r="AF167" s="8">
        <f>+RA_PEN!AF167+MA_PEN!AF167+CI_PEN!AF167</f>
        <v>0</v>
      </c>
      <c r="AG167" s="8">
        <f>+RA_PEN!AG167+MA_PEN!AG167+CI_PEN!AG167</f>
        <v>0</v>
      </c>
      <c r="AH167" s="8">
        <f>+RA_PEN!AH167+MA_PEN!AH167+CI_PEN!AH167</f>
        <v>0</v>
      </c>
      <c r="AI167" s="8">
        <f>+RA_PEN!AI167+MA_PEN!AI167+CI_PEN!AI167</f>
        <v>0</v>
      </c>
      <c r="AJ167" s="8">
        <f>+RA_PEN!AJ167+MA_PEN!AJ167+CI_PEN!AJ167</f>
        <v>0</v>
      </c>
      <c r="AK167" s="8">
        <f>+RA_PEN!AK167+MA_PEN!AK167+CI_PEN!AK167</f>
        <v>0</v>
      </c>
      <c r="AL167" s="8">
        <f>+RA_PEN!AL167+MA_PEN!AL167+CI_PEN!AL167</f>
        <v>0</v>
      </c>
      <c r="AM167" s="8">
        <f>+RA_PEN!AM167+MA_PEN!AM167+CI_PEN!AM167</f>
        <v>0</v>
      </c>
      <c r="AN167" s="8">
        <f>+RA_PEN!AN167+MA_PEN!AN167+CI_PEN!AN167</f>
        <v>0</v>
      </c>
      <c r="AO167" s="8">
        <f>+RA_PEN!AO167+MA_PEN!AO167+CI_PEN!AO167</f>
        <v>0</v>
      </c>
      <c r="AP167" s="8">
        <f>+RA_PEN!AP167+MA_PEN!AP167+CI_PEN!AP167</f>
        <v>0</v>
      </c>
      <c r="AQ167" s="8">
        <f>+RA_PEN!AQ167+MA_PEN!AQ167+CI_PEN!AQ167</f>
        <v>0</v>
      </c>
      <c r="AR167" s="8">
        <f>+RA_PEN!AR167+MA_PEN!AR167+CI_PEN!AR167</f>
        <v>0</v>
      </c>
      <c r="AS167" s="8">
        <f>+RA_PEN!AS167+MA_PEN!AS167+CI_PEN!AS167</f>
        <v>0</v>
      </c>
      <c r="AT167" s="8">
        <f>+RA_PEN!AT167+MA_PEN!AT167+CI_PEN!AT167</f>
        <v>0</v>
      </c>
      <c r="AU167" s="8">
        <f>+RA_PEN!AU167+MA_PEN!AU167+CI_PEN!AU167</f>
        <v>0</v>
      </c>
      <c r="AV167" s="8">
        <f>+RA_PEN!AV167+MA_PEN!AV167+CI_PEN!AV167</f>
        <v>0</v>
      </c>
      <c r="AW167" s="8">
        <f>+RA_PEN!AW167+MA_PEN!AW167+CI_PEN!AW167</f>
        <v>0</v>
      </c>
      <c r="AX167" s="8">
        <f>+RA_PEN!AX167+MA_PEN!AX167+CI_PEN!AX167</f>
        <v>0</v>
      </c>
      <c r="AY167" s="8">
        <f>+RA_PEN!AY167+MA_PEN!AY167+CI_PEN!AY167</f>
        <v>0</v>
      </c>
      <c r="AZ167" s="8">
        <f>+RA_PEN!AZ167+MA_PEN!AZ167+CI_PEN!AZ167</f>
        <v>0</v>
      </c>
      <c r="BA167" s="8">
        <f>+RA_PEN!BA167+MA_PEN!BA167+CI_PEN!BA167</f>
        <v>0</v>
      </c>
      <c r="BB167" s="8">
        <f>+RA_PEN!BB167+MA_PEN!BB167+CI_PEN!BB167</f>
        <v>0</v>
      </c>
      <c r="BC167" s="8">
        <f>+RA_PEN!BC167+MA_PEN!BC167+CI_PEN!BC167</f>
        <v>0</v>
      </c>
      <c r="BD167" s="8">
        <f>+RA_PEN!BD167+MA_PEN!BD167+CI_PEN!BD167</f>
        <v>0</v>
      </c>
      <c r="BE167" s="8">
        <f>+RA_PEN!BE167+MA_PEN!BE167+CI_PEN!BE167</f>
        <v>0</v>
      </c>
      <c r="BF167" s="8">
        <f>+RA_PEN!BF167+MA_PEN!BF167+CI_PEN!BF167</f>
        <v>0</v>
      </c>
      <c r="BG167" s="8">
        <f>+RA_PEN!BG167+MA_PEN!BG167+CI_PEN!BG167</f>
        <v>0</v>
      </c>
      <c r="BH167" s="8">
        <f>+RA_PEN!BH167+MA_PEN!BH167+CI_PEN!BH167</f>
        <v>0</v>
      </c>
      <c r="BI167" s="8">
        <f>+RA_PEN!BI167+MA_PEN!BI167+CI_PEN!BI167</f>
        <v>0</v>
      </c>
      <c r="BJ167" s="8">
        <f>+RA_PEN!BJ167+MA_PEN!BJ167+CI_PEN!BJ167</f>
        <v>0</v>
      </c>
      <c r="BK167" s="8">
        <f>+RA_PEN!BK167+MA_PEN!BK167+CI_PEN!BK167</f>
        <v>0</v>
      </c>
      <c r="BO167" s="8">
        <f t="shared" si="93"/>
        <v>0</v>
      </c>
      <c r="BP167" s="8">
        <f t="shared" si="93"/>
        <v>0</v>
      </c>
      <c r="BQ167" s="8">
        <f t="shared" si="93"/>
        <v>0</v>
      </c>
      <c r="BR167" s="8">
        <f t="shared" si="93"/>
        <v>0</v>
      </c>
      <c r="BS167" s="8">
        <f t="shared" si="93"/>
        <v>0</v>
      </c>
      <c r="BT167" s="8">
        <f t="shared" si="93"/>
        <v>0</v>
      </c>
    </row>
    <row r="168" spans="1:72" hidden="1" outlineLevel="1" x14ac:dyDescent="0.25">
      <c r="A168" s="11"/>
      <c r="C168" s="51"/>
      <c r="D168" s="53">
        <f t="shared" ref="D168:BK168" si="94">SUM(D160:D167)</f>
        <v>0</v>
      </c>
      <c r="E168" s="53">
        <f t="shared" si="94"/>
        <v>0</v>
      </c>
      <c r="F168" s="53">
        <f t="shared" si="94"/>
        <v>0</v>
      </c>
      <c r="G168" s="53">
        <f t="shared" si="94"/>
        <v>0</v>
      </c>
      <c r="H168" s="53">
        <f t="shared" si="94"/>
        <v>0</v>
      </c>
      <c r="I168" s="53">
        <f t="shared" si="94"/>
        <v>0</v>
      </c>
      <c r="J168" s="53">
        <f t="shared" si="94"/>
        <v>0</v>
      </c>
      <c r="K168" s="53">
        <f t="shared" si="94"/>
        <v>0</v>
      </c>
      <c r="L168" s="53">
        <f t="shared" si="94"/>
        <v>0</v>
      </c>
      <c r="M168" s="53">
        <f t="shared" si="94"/>
        <v>0</v>
      </c>
      <c r="N168" s="53">
        <f t="shared" si="94"/>
        <v>0</v>
      </c>
      <c r="O168" s="53">
        <f t="shared" si="94"/>
        <v>0</v>
      </c>
      <c r="P168" s="53">
        <f t="shared" si="94"/>
        <v>0</v>
      </c>
      <c r="Q168" s="53">
        <f t="shared" si="94"/>
        <v>0</v>
      </c>
      <c r="R168" s="53">
        <f t="shared" si="94"/>
        <v>0</v>
      </c>
      <c r="S168" s="53">
        <f t="shared" si="94"/>
        <v>0</v>
      </c>
      <c r="T168" s="53">
        <f t="shared" si="94"/>
        <v>0</v>
      </c>
      <c r="U168" s="53">
        <f t="shared" si="94"/>
        <v>0</v>
      </c>
      <c r="V168" s="53">
        <f t="shared" si="94"/>
        <v>0</v>
      </c>
      <c r="W168" s="53">
        <f t="shared" si="94"/>
        <v>0</v>
      </c>
      <c r="X168" s="53">
        <f t="shared" si="94"/>
        <v>0</v>
      </c>
      <c r="Y168" s="53">
        <f t="shared" si="94"/>
        <v>0</v>
      </c>
      <c r="Z168" s="53">
        <f t="shared" si="94"/>
        <v>0</v>
      </c>
      <c r="AA168" s="53">
        <f t="shared" si="94"/>
        <v>0</v>
      </c>
      <c r="AB168" s="53">
        <f t="shared" si="94"/>
        <v>0</v>
      </c>
      <c r="AC168" s="53">
        <f t="shared" si="94"/>
        <v>0</v>
      </c>
      <c r="AD168" s="53">
        <f t="shared" si="94"/>
        <v>0</v>
      </c>
      <c r="AE168" s="53">
        <f t="shared" si="94"/>
        <v>0</v>
      </c>
      <c r="AF168" s="53">
        <f t="shared" si="94"/>
        <v>0</v>
      </c>
      <c r="AG168" s="53">
        <f t="shared" si="94"/>
        <v>0</v>
      </c>
      <c r="AH168" s="53">
        <f t="shared" si="94"/>
        <v>0</v>
      </c>
      <c r="AI168" s="53">
        <f t="shared" si="94"/>
        <v>0</v>
      </c>
      <c r="AJ168" s="53">
        <f t="shared" si="94"/>
        <v>0</v>
      </c>
      <c r="AK168" s="53">
        <f t="shared" si="94"/>
        <v>0</v>
      </c>
      <c r="AL168" s="53">
        <f t="shared" si="94"/>
        <v>0</v>
      </c>
      <c r="AM168" s="53">
        <f t="shared" si="94"/>
        <v>0</v>
      </c>
      <c r="AN168" s="53">
        <f t="shared" si="94"/>
        <v>0</v>
      </c>
      <c r="AO168" s="53">
        <f t="shared" si="94"/>
        <v>0</v>
      </c>
      <c r="AP168" s="53">
        <f t="shared" si="94"/>
        <v>0</v>
      </c>
      <c r="AQ168" s="53">
        <f t="shared" si="94"/>
        <v>0</v>
      </c>
      <c r="AR168" s="53">
        <f t="shared" si="94"/>
        <v>0</v>
      </c>
      <c r="AS168" s="53">
        <f t="shared" si="94"/>
        <v>0</v>
      </c>
      <c r="AT168" s="53">
        <f t="shared" si="94"/>
        <v>0</v>
      </c>
      <c r="AU168" s="53">
        <f t="shared" si="94"/>
        <v>0</v>
      </c>
      <c r="AV168" s="53">
        <f t="shared" si="94"/>
        <v>0</v>
      </c>
      <c r="AW168" s="53">
        <f t="shared" si="94"/>
        <v>0</v>
      </c>
      <c r="AX168" s="53">
        <f t="shared" si="94"/>
        <v>0</v>
      </c>
      <c r="AY168" s="53">
        <f t="shared" si="94"/>
        <v>0</v>
      </c>
      <c r="AZ168" s="53">
        <f t="shared" si="94"/>
        <v>5185.0328082200003</v>
      </c>
      <c r="BA168" s="53">
        <f t="shared" si="94"/>
        <v>4487.5489517400001</v>
      </c>
      <c r="BB168" s="53">
        <f t="shared" si="94"/>
        <v>5106.9965085700005</v>
      </c>
      <c r="BC168" s="53">
        <f t="shared" si="94"/>
        <v>5094.1460208500002</v>
      </c>
      <c r="BD168" s="53">
        <f t="shared" si="94"/>
        <v>5072.7552000599999</v>
      </c>
      <c r="BE168" s="53">
        <f t="shared" si="94"/>
        <v>4744.3173898700006</v>
      </c>
      <c r="BF168" s="53">
        <f t="shared" si="94"/>
        <v>5653.3155813599997</v>
      </c>
      <c r="BG168" s="53">
        <f t="shared" si="94"/>
        <v>5255.2912831899994</v>
      </c>
      <c r="BH168" s="53">
        <f t="shared" si="94"/>
        <v>4733.9196920200002</v>
      </c>
      <c r="BI168" s="53">
        <f t="shared" si="94"/>
        <v>4856.0627682300001</v>
      </c>
      <c r="BJ168" s="53">
        <f t="shared" si="94"/>
        <v>4639.6233436499997</v>
      </c>
      <c r="BK168" s="53">
        <f t="shared" si="94"/>
        <v>5982.5436610999996</v>
      </c>
      <c r="BO168" s="53">
        <f t="shared" ref="BO168:BT168" si="95">SUM(BO160:BO167)</f>
        <v>0</v>
      </c>
      <c r="BP168" s="53">
        <f t="shared" si="95"/>
        <v>24946.479489439997</v>
      </c>
      <c r="BQ168" s="53">
        <f t="shared" si="95"/>
        <v>0</v>
      </c>
      <c r="BR168" s="53">
        <f t="shared" si="95"/>
        <v>0</v>
      </c>
      <c r="BS168" s="53">
        <f t="shared" si="95"/>
        <v>0</v>
      </c>
      <c r="BT168" s="53">
        <f t="shared" si="95"/>
        <v>0</v>
      </c>
    </row>
    <row r="169" spans="1:72" hidden="1" outlineLevel="1" x14ac:dyDescent="0.25">
      <c r="A169" s="11"/>
      <c r="C169" s="51"/>
      <c r="D169" s="8">
        <f>+RA_PEN!D169+MA_PEN!D169+CI_PEN!D169</f>
        <v>0</v>
      </c>
      <c r="E169" s="8">
        <f>+RA_PEN!E169+MA_PEN!E169+CI_PEN!E169</f>
        <v>0</v>
      </c>
      <c r="F169" s="8">
        <f>+RA_PEN!F169+MA_PEN!F169+CI_PEN!F169</f>
        <v>0</v>
      </c>
      <c r="G169" s="8">
        <f>+RA_PEN!G169+MA_PEN!G169+CI_PEN!G169</f>
        <v>0</v>
      </c>
      <c r="H169" s="8">
        <f>+RA_PEN!H169+MA_PEN!H169+CI_PEN!H169</f>
        <v>0</v>
      </c>
      <c r="I169" s="8">
        <f>+RA_PEN!I169+MA_PEN!I169+CI_PEN!I169</f>
        <v>0</v>
      </c>
      <c r="J169" s="8">
        <f>+RA_PEN!J169+MA_PEN!J169+CI_PEN!J169</f>
        <v>0</v>
      </c>
      <c r="K169" s="8">
        <f>+RA_PEN!K169+MA_PEN!K169+CI_PEN!K169</f>
        <v>0</v>
      </c>
      <c r="L169" s="8">
        <f>+RA_PEN!L169+MA_PEN!L169+CI_PEN!L169</f>
        <v>0</v>
      </c>
      <c r="M169" s="8">
        <f>+RA_PEN!M169+MA_PEN!M169+CI_PEN!M169</f>
        <v>0</v>
      </c>
      <c r="N169" s="8">
        <f>+RA_PEN!N169+MA_PEN!N169+CI_PEN!N169</f>
        <v>0</v>
      </c>
      <c r="O169" s="8">
        <f>+RA_PEN!O169+MA_PEN!O169+CI_PEN!O169</f>
        <v>0</v>
      </c>
      <c r="P169" s="8">
        <f>+RA_PEN!P169+MA_PEN!P169+CI_PEN!P169</f>
        <v>0</v>
      </c>
      <c r="Q169" s="8">
        <f>+RA_PEN!Q169+MA_PEN!Q169+CI_PEN!Q169</f>
        <v>0</v>
      </c>
      <c r="R169" s="8">
        <f>+RA_PEN!R169+MA_PEN!R169+CI_PEN!R169</f>
        <v>0</v>
      </c>
      <c r="S169" s="8">
        <f>+RA_PEN!S169+MA_PEN!S169+CI_PEN!S169</f>
        <v>0</v>
      </c>
      <c r="T169" s="8">
        <f>+RA_PEN!T169+MA_PEN!T169+CI_PEN!T169</f>
        <v>0</v>
      </c>
      <c r="U169" s="8">
        <f>+RA_PEN!U169+MA_PEN!U169+CI_PEN!U169</f>
        <v>0</v>
      </c>
      <c r="V169" s="8">
        <f>+RA_PEN!V169+MA_PEN!V169+CI_PEN!V169</f>
        <v>0</v>
      </c>
      <c r="W169" s="8">
        <f>+RA_PEN!W169+MA_PEN!W169+CI_PEN!W169</f>
        <v>0</v>
      </c>
      <c r="X169" s="8">
        <f>+RA_PEN!X169+MA_PEN!X169+CI_PEN!X169</f>
        <v>0</v>
      </c>
      <c r="Y169" s="8">
        <f>+RA_PEN!Y169+MA_PEN!Y169+CI_PEN!Y169</f>
        <v>0</v>
      </c>
      <c r="Z169" s="8">
        <f>+RA_PEN!Z169+MA_PEN!Z169+CI_PEN!Z169</f>
        <v>0</v>
      </c>
      <c r="AA169" s="8">
        <f>+RA_PEN!AA169+MA_PEN!AA169+CI_PEN!AA169</f>
        <v>0</v>
      </c>
      <c r="AB169" s="8">
        <f>+RA_PEN!AB169+MA_PEN!AB169+CI_PEN!AB169</f>
        <v>0</v>
      </c>
      <c r="AC169" s="8">
        <f>+RA_PEN!AC169+MA_PEN!AC169+CI_PEN!AC169</f>
        <v>0</v>
      </c>
      <c r="AD169" s="8">
        <f>+RA_PEN!AD169+MA_PEN!AD169+CI_PEN!AD169</f>
        <v>0</v>
      </c>
      <c r="AE169" s="8">
        <f>+RA_PEN!AE169+MA_PEN!AE169+CI_PEN!AE169</f>
        <v>0</v>
      </c>
      <c r="AF169" s="8">
        <f>+RA_PEN!AF169+MA_PEN!AF169+CI_PEN!AF169</f>
        <v>0</v>
      </c>
      <c r="AG169" s="8">
        <f>+RA_PEN!AG169+MA_PEN!AG169+CI_PEN!AG169</f>
        <v>0</v>
      </c>
      <c r="AH169" s="8">
        <f>+RA_PEN!AH169+MA_PEN!AH169+CI_PEN!AH169</f>
        <v>0</v>
      </c>
      <c r="AI169" s="8">
        <f>+RA_PEN!AI169+MA_PEN!AI169+CI_PEN!AI169</f>
        <v>0</v>
      </c>
      <c r="AJ169" s="8">
        <f>+RA_PEN!AJ169+MA_PEN!AJ169+CI_PEN!AJ169</f>
        <v>0</v>
      </c>
      <c r="AK169" s="8">
        <f>+RA_PEN!AK169+MA_PEN!AK169+CI_PEN!AK169</f>
        <v>0</v>
      </c>
      <c r="AL169" s="8">
        <f>+RA_PEN!AL169+MA_PEN!AL169+CI_PEN!AL169</f>
        <v>0</v>
      </c>
      <c r="AM169" s="8">
        <f>+RA_PEN!AM169+MA_PEN!AM169+CI_PEN!AM169</f>
        <v>0</v>
      </c>
      <c r="AN169" s="8">
        <f>+RA_PEN!AN169+MA_PEN!AN169+CI_PEN!AN169</f>
        <v>0</v>
      </c>
      <c r="AO169" s="8">
        <f>+RA_PEN!AO169+MA_PEN!AO169+CI_PEN!AO169</f>
        <v>0</v>
      </c>
      <c r="AP169" s="8">
        <f>+RA_PEN!AP169+MA_PEN!AP169+CI_PEN!AP169</f>
        <v>0</v>
      </c>
      <c r="AQ169" s="8">
        <f>+RA_PEN!AQ169+MA_PEN!AQ169+CI_PEN!AQ169</f>
        <v>0</v>
      </c>
      <c r="AR169" s="8">
        <f>+RA_PEN!AR169+MA_PEN!AR169+CI_PEN!AR169</f>
        <v>0</v>
      </c>
      <c r="AS169" s="8">
        <f>+RA_PEN!AS169+MA_PEN!AS169+CI_PEN!AS169</f>
        <v>0</v>
      </c>
      <c r="AT169" s="8">
        <f>+RA_PEN!AT169+MA_PEN!AT169+CI_PEN!AT169</f>
        <v>0</v>
      </c>
      <c r="AU169" s="8">
        <f>+RA_PEN!AU169+MA_PEN!AU169+CI_PEN!AU169</f>
        <v>0</v>
      </c>
      <c r="AV169" s="8">
        <f>+RA_PEN!AV169+MA_PEN!AV169+CI_PEN!AV169</f>
        <v>0</v>
      </c>
      <c r="AW169" s="8">
        <f>+RA_PEN!AW169+MA_PEN!AW169+CI_PEN!AW169</f>
        <v>0</v>
      </c>
      <c r="AX169" s="8">
        <f>+RA_PEN!AX169+MA_PEN!AX169+CI_PEN!AX169</f>
        <v>0</v>
      </c>
      <c r="AY169" s="8">
        <f>+RA_PEN!AY169+MA_PEN!AY169+CI_PEN!AY169</f>
        <v>0</v>
      </c>
      <c r="AZ169" s="8">
        <f>+RA_PEN!AZ169+MA_PEN!AZ169+CI_PEN!AZ169</f>
        <v>0</v>
      </c>
      <c r="BA169" s="8">
        <f>+RA_PEN!BA169+MA_PEN!BA169+CI_PEN!BA169</f>
        <v>0</v>
      </c>
      <c r="BB169" s="8">
        <f>+RA_PEN!BB169+MA_PEN!BB169+CI_PEN!BB169</f>
        <v>0</v>
      </c>
      <c r="BC169" s="8">
        <f>+RA_PEN!BC169+MA_PEN!BC169+CI_PEN!BC169</f>
        <v>0</v>
      </c>
      <c r="BD169" s="8">
        <f>+RA_PEN!BD169+MA_PEN!BD169+CI_PEN!BD169</f>
        <v>0</v>
      </c>
      <c r="BE169" s="8">
        <f>+RA_PEN!BE169+MA_PEN!BE169+CI_PEN!BE169</f>
        <v>0</v>
      </c>
      <c r="BF169" s="8">
        <f>+RA_PEN!BF169+MA_PEN!BF169+CI_PEN!BF169</f>
        <v>0</v>
      </c>
      <c r="BG169" s="8">
        <f>+RA_PEN!BG169+MA_PEN!BG169+CI_PEN!BG169</f>
        <v>0</v>
      </c>
      <c r="BH169" s="8">
        <f>+RA_PEN!BH169+MA_PEN!BH169+CI_PEN!BH169</f>
        <v>0</v>
      </c>
      <c r="BI169" s="8">
        <f>+RA_PEN!BI169+MA_PEN!BI169+CI_PEN!BI169</f>
        <v>0</v>
      </c>
      <c r="BJ169" s="8">
        <f>+RA_PEN!BJ169+MA_PEN!BJ169+CI_PEN!BJ169</f>
        <v>0</v>
      </c>
      <c r="BK169" s="8">
        <f>+RA_PEN!BK169+MA_PEN!BK169+CI_PEN!BK169</f>
        <v>0</v>
      </c>
      <c r="BO169" s="8">
        <f t="shared" ref="BO169:BT174" si="96">+BO112+BO131+BO150</f>
        <v>0</v>
      </c>
      <c r="BP169" s="8">
        <f t="shared" si="96"/>
        <v>0</v>
      </c>
      <c r="BQ169" s="8">
        <f t="shared" si="96"/>
        <v>0</v>
      </c>
      <c r="BR169" s="8">
        <f t="shared" si="96"/>
        <v>0</v>
      </c>
      <c r="BS169" s="8">
        <f t="shared" si="96"/>
        <v>0</v>
      </c>
      <c r="BT169" s="8">
        <f t="shared" si="96"/>
        <v>0</v>
      </c>
    </row>
    <row r="170" spans="1:72" hidden="1" outlineLevel="1" x14ac:dyDescent="0.25">
      <c r="A170" s="11"/>
      <c r="C170" s="51"/>
      <c r="D170" s="8">
        <f>+RA_PEN!D170+MA_PEN!D170+CI_PEN!D170</f>
        <v>0</v>
      </c>
      <c r="E170" s="8">
        <f>+RA_PEN!E170+MA_PEN!E170+CI_PEN!E170</f>
        <v>0</v>
      </c>
      <c r="F170" s="8">
        <f>+RA_PEN!F170+MA_PEN!F170+CI_PEN!F170</f>
        <v>0</v>
      </c>
      <c r="G170" s="8">
        <f>+RA_PEN!G170+MA_PEN!G170+CI_PEN!G170</f>
        <v>0</v>
      </c>
      <c r="H170" s="8">
        <f>+RA_PEN!H170+MA_PEN!H170+CI_PEN!H170</f>
        <v>0</v>
      </c>
      <c r="I170" s="8">
        <f>+RA_PEN!I170+MA_PEN!I170+CI_PEN!I170</f>
        <v>0</v>
      </c>
      <c r="J170" s="8">
        <f>+RA_PEN!J170+MA_PEN!J170+CI_PEN!J170</f>
        <v>0</v>
      </c>
      <c r="K170" s="8">
        <f>+RA_PEN!K170+MA_PEN!K170+CI_PEN!K170</f>
        <v>0</v>
      </c>
      <c r="L170" s="8">
        <f>+RA_PEN!L170+MA_PEN!L170+CI_PEN!L170</f>
        <v>0</v>
      </c>
      <c r="M170" s="8">
        <f>+RA_PEN!M170+MA_PEN!M170+CI_PEN!M170</f>
        <v>0</v>
      </c>
      <c r="N170" s="8">
        <f>+RA_PEN!N170+MA_PEN!N170+CI_PEN!N170</f>
        <v>0</v>
      </c>
      <c r="O170" s="8">
        <f>+RA_PEN!O170+MA_PEN!O170+CI_PEN!O170</f>
        <v>0</v>
      </c>
      <c r="P170" s="8">
        <f>+RA_PEN!P170+MA_PEN!P170+CI_PEN!P170</f>
        <v>0</v>
      </c>
      <c r="Q170" s="8">
        <f>+RA_PEN!Q170+MA_PEN!Q170+CI_PEN!Q170</f>
        <v>0</v>
      </c>
      <c r="R170" s="8">
        <f>+RA_PEN!R170+MA_PEN!R170+CI_PEN!R170</f>
        <v>0</v>
      </c>
      <c r="S170" s="8">
        <f>+RA_PEN!S170+MA_PEN!S170+CI_PEN!S170</f>
        <v>0</v>
      </c>
      <c r="T170" s="8">
        <f>+RA_PEN!T170+MA_PEN!T170+CI_PEN!T170</f>
        <v>0</v>
      </c>
      <c r="U170" s="8">
        <f>+RA_PEN!U170+MA_PEN!U170+CI_PEN!U170</f>
        <v>0</v>
      </c>
      <c r="V170" s="8">
        <f>+RA_PEN!V170+MA_PEN!V170+CI_PEN!V170</f>
        <v>0</v>
      </c>
      <c r="W170" s="8">
        <f>+RA_PEN!W170+MA_PEN!W170+CI_PEN!W170</f>
        <v>0</v>
      </c>
      <c r="X170" s="8">
        <f>+RA_PEN!X170+MA_PEN!X170+CI_PEN!X170</f>
        <v>0</v>
      </c>
      <c r="Y170" s="8">
        <f>+RA_PEN!Y170+MA_PEN!Y170+CI_PEN!Y170</f>
        <v>0</v>
      </c>
      <c r="Z170" s="8">
        <f>+RA_PEN!Z170+MA_PEN!Z170+CI_PEN!Z170</f>
        <v>0</v>
      </c>
      <c r="AA170" s="8">
        <f>+RA_PEN!AA170+MA_PEN!AA170+CI_PEN!AA170</f>
        <v>0</v>
      </c>
      <c r="AB170" s="8">
        <f>+RA_PEN!AB170+MA_PEN!AB170+CI_PEN!AB170</f>
        <v>0</v>
      </c>
      <c r="AC170" s="8">
        <f>+RA_PEN!AC170+MA_PEN!AC170+CI_PEN!AC170</f>
        <v>0</v>
      </c>
      <c r="AD170" s="8">
        <f>+RA_PEN!AD170+MA_PEN!AD170+CI_PEN!AD170</f>
        <v>0</v>
      </c>
      <c r="AE170" s="8">
        <f>+RA_PEN!AE170+MA_PEN!AE170+CI_PEN!AE170</f>
        <v>0</v>
      </c>
      <c r="AF170" s="8">
        <f>+RA_PEN!AF170+MA_PEN!AF170+CI_PEN!AF170</f>
        <v>0</v>
      </c>
      <c r="AG170" s="8">
        <f>+RA_PEN!AG170+MA_PEN!AG170+CI_PEN!AG170</f>
        <v>0</v>
      </c>
      <c r="AH170" s="8">
        <f>+RA_PEN!AH170+MA_PEN!AH170+CI_PEN!AH170</f>
        <v>0</v>
      </c>
      <c r="AI170" s="8">
        <f>+RA_PEN!AI170+MA_PEN!AI170+CI_PEN!AI170</f>
        <v>0</v>
      </c>
      <c r="AJ170" s="8">
        <f>+RA_PEN!AJ170+MA_PEN!AJ170+CI_PEN!AJ170</f>
        <v>0</v>
      </c>
      <c r="AK170" s="8">
        <f>+RA_PEN!AK170+MA_PEN!AK170+CI_PEN!AK170</f>
        <v>0</v>
      </c>
      <c r="AL170" s="8">
        <f>+RA_PEN!AL170+MA_PEN!AL170+CI_PEN!AL170</f>
        <v>0</v>
      </c>
      <c r="AM170" s="8">
        <f>+RA_PEN!AM170+MA_PEN!AM170+CI_PEN!AM170</f>
        <v>0</v>
      </c>
      <c r="AN170" s="8">
        <f>+RA_PEN!AN170+MA_PEN!AN170+CI_PEN!AN170</f>
        <v>0</v>
      </c>
      <c r="AO170" s="8">
        <f>+RA_PEN!AO170+MA_PEN!AO170+CI_PEN!AO170</f>
        <v>0</v>
      </c>
      <c r="AP170" s="8">
        <f>+RA_PEN!AP170+MA_PEN!AP170+CI_PEN!AP170</f>
        <v>0</v>
      </c>
      <c r="AQ170" s="8">
        <f>+RA_PEN!AQ170+MA_PEN!AQ170+CI_PEN!AQ170</f>
        <v>0</v>
      </c>
      <c r="AR170" s="8">
        <f>+RA_PEN!AR170+MA_PEN!AR170+CI_PEN!AR170</f>
        <v>0</v>
      </c>
      <c r="AS170" s="8">
        <f>+RA_PEN!AS170+MA_PEN!AS170+CI_PEN!AS170</f>
        <v>0</v>
      </c>
      <c r="AT170" s="8">
        <f>+RA_PEN!AT170+MA_PEN!AT170+CI_PEN!AT170</f>
        <v>0</v>
      </c>
      <c r="AU170" s="8">
        <f>+RA_PEN!AU170+MA_PEN!AU170+CI_PEN!AU170</f>
        <v>0</v>
      </c>
      <c r="AV170" s="8">
        <f>+RA_PEN!AV170+MA_PEN!AV170+CI_PEN!AV170</f>
        <v>0</v>
      </c>
      <c r="AW170" s="8">
        <f>+RA_PEN!AW170+MA_PEN!AW170+CI_PEN!AW170</f>
        <v>0</v>
      </c>
      <c r="AX170" s="8">
        <f>+RA_PEN!AX170+MA_PEN!AX170+CI_PEN!AX170</f>
        <v>0</v>
      </c>
      <c r="AY170" s="8">
        <f>+RA_PEN!AY170+MA_PEN!AY170+CI_PEN!AY170</f>
        <v>0</v>
      </c>
      <c r="AZ170" s="8">
        <f>+RA_PEN!AZ170+MA_PEN!AZ170+CI_PEN!AZ170</f>
        <v>0</v>
      </c>
      <c r="BA170" s="8">
        <f>+RA_PEN!BA170+MA_PEN!BA170+CI_PEN!BA170</f>
        <v>0</v>
      </c>
      <c r="BB170" s="8">
        <f>+RA_PEN!BB170+MA_PEN!BB170+CI_PEN!BB170</f>
        <v>0</v>
      </c>
      <c r="BC170" s="8">
        <f>+RA_PEN!BC170+MA_PEN!BC170+CI_PEN!BC170</f>
        <v>0</v>
      </c>
      <c r="BD170" s="8">
        <f>+RA_PEN!BD170+MA_PEN!BD170+CI_PEN!BD170</f>
        <v>0</v>
      </c>
      <c r="BE170" s="8">
        <f>+RA_PEN!BE170+MA_PEN!BE170+CI_PEN!BE170</f>
        <v>0</v>
      </c>
      <c r="BF170" s="8">
        <f>+RA_PEN!BF170+MA_PEN!BF170+CI_PEN!BF170</f>
        <v>0</v>
      </c>
      <c r="BG170" s="8">
        <f>+RA_PEN!BG170+MA_PEN!BG170+CI_PEN!BG170</f>
        <v>0</v>
      </c>
      <c r="BH170" s="8">
        <f>+RA_PEN!BH170+MA_PEN!BH170+CI_PEN!BH170</f>
        <v>0</v>
      </c>
      <c r="BI170" s="8">
        <f>+RA_PEN!BI170+MA_PEN!BI170+CI_PEN!BI170</f>
        <v>0</v>
      </c>
      <c r="BJ170" s="8">
        <f>+RA_PEN!BJ170+MA_PEN!BJ170+CI_PEN!BJ170</f>
        <v>0</v>
      </c>
      <c r="BK170" s="8">
        <f>+RA_PEN!BK170+MA_PEN!BK170+CI_PEN!BK170</f>
        <v>0</v>
      </c>
      <c r="BO170" s="8">
        <f t="shared" si="96"/>
        <v>0</v>
      </c>
      <c r="BP170" s="8">
        <f t="shared" si="96"/>
        <v>0</v>
      </c>
      <c r="BQ170" s="8">
        <f t="shared" si="96"/>
        <v>0</v>
      </c>
      <c r="BR170" s="8">
        <f t="shared" si="96"/>
        <v>0</v>
      </c>
      <c r="BS170" s="8">
        <f t="shared" si="96"/>
        <v>0</v>
      </c>
      <c r="BT170" s="8">
        <f t="shared" si="96"/>
        <v>0</v>
      </c>
    </row>
    <row r="171" spans="1:72" hidden="1" outlineLevel="1" x14ac:dyDescent="0.25">
      <c r="A171" s="11"/>
      <c r="C171" s="51"/>
      <c r="D171" s="8">
        <f>+RA_PEN!D171+MA_PEN!D171+CI_PEN!D171</f>
        <v>0</v>
      </c>
      <c r="E171" s="8">
        <f>+RA_PEN!E171+MA_PEN!E171+CI_PEN!E171</f>
        <v>0</v>
      </c>
      <c r="F171" s="8">
        <f>+RA_PEN!F171+MA_PEN!F171+CI_PEN!F171</f>
        <v>0</v>
      </c>
      <c r="G171" s="8">
        <f>+RA_PEN!G171+MA_PEN!G171+CI_PEN!G171</f>
        <v>0</v>
      </c>
      <c r="H171" s="8">
        <f>+RA_PEN!H171+MA_PEN!H171+CI_PEN!H171</f>
        <v>0</v>
      </c>
      <c r="I171" s="8">
        <f>+RA_PEN!I171+MA_PEN!I171+CI_PEN!I171</f>
        <v>0</v>
      </c>
      <c r="J171" s="8">
        <f>+RA_PEN!J171+MA_PEN!J171+CI_PEN!J171</f>
        <v>0</v>
      </c>
      <c r="K171" s="8">
        <f>+RA_PEN!K171+MA_PEN!K171+CI_PEN!K171</f>
        <v>0</v>
      </c>
      <c r="L171" s="8">
        <f>+RA_PEN!L171+MA_PEN!L171+CI_PEN!L171</f>
        <v>0</v>
      </c>
      <c r="M171" s="8">
        <f>+RA_PEN!M171+MA_PEN!M171+CI_PEN!M171</f>
        <v>0</v>
      </c>
      <c r="N171" s="8">
        <f>+RA_PEN!N171+MA_PEN!N171+CI_PEN!N171</f>
        <v>0</v>
      </c>
      <c r="O171" s="8">
        <f>+RA_PEN!O171+MA_PEN!O171+CI_PEN!O171</f>
        <v>0</v>
      </c>
      <c r="P171" s="8">
        <f>+RA_PEN!P171+MA_PEN!P171+CI_PEN!P171</f>
        <v>0</v>
      </c>
      <c r="Q171" s="8">
        <f>+RA_PEN!Q171+MA_PEN!Q171+CI_PEN!Q171</f>
        <v>0</v>
      </c>
      <c r="R171" s="8">
        <f>+RA_PEN!R171+MA_PEN!R171+CI_PEN!R171</f>
        <v>0</v>
      </c>
      <c r="S171" s="8">
        <f>+RA_PEN!S171+MA_PEN!S171+CI_PEN!S171</f>
        <v>0</v>
      </c>
      <c r="T171" s="8">
        <f>+RA_PEN!T171+MA_PEN!T171+CI_PEN!T171</f>
        <v>0</v>
      </c>
      <c r="U171" s="8">
        <f>+RA_PEN!U171+MA_PEN!U171+CI_PEN!U171</f>
        <v>0</v>
      </c>
      <c r="V171" s="8">
        <f>+RA_PEN!V171+MA_PEN!V171+CI_PEN!V171</f>
        <v>0</v>
      </c>
      <c r="W171" s="8">
        <f>+RA_PEN!W171+MA_PEN!W171+CI_PEN!W171</f>
        <v>0</v>
      </c>
      <c r="X171" s="8">
        <f>+RA_PEN!X171+MA_PEN!X171+CI_PEN!X171</f>
        <v>0</v>
      </c>
      <c r="Y171" s="8">
        <f>+RA_PEN!Y171+MA_PEN!Y171+CI_PEN!Y171</f>
        <v>0</v>
      </c>
      <c r="Z171" s="8">
        <f>+RA_PEN!Z171+MA_PEN!Z171+CI_PEN!Z171</f>
        <v>0</v>
      </c>
      <c r="AA171" s="8">
        <f>+RA_PEN!AA171+MA_PEN!AA171+CI_PEN!AA171</f>
        <v>0</v>
      </c>
      <c r="AB171" s="8">
        <f>+RA_PEN!AB171+MA_PEN!AB171+CI_PEN!AB171</f>
        <v>0</v>
      </c>
      <c r="AC171" s="8">
        <f>+RA_PEN!AC171+MA_PEN!AC171+CI_PEN!AC171</f>
        <v>0</v>
      </c>
      <c r="AD171" s="8">
        <f>+RA_PEN!AD171+MA_PEN!AD171+CI_PEN!AD171</f>
        <v>0</v>
      </c>
      <c r="AE171" s="8">
        <f>+RA_PEN!AE171+MA_PEN!AE171+CI_PEN!AE171</f>
        <v>0</v>
      </c>
      <c r="AF171" s="8">
        <f>+RA_PEN!AF171+MA_PEN!AF171+CI_PEN!AF171</f>
        <v>0</v>
      </c>
      <c r="AG171" s="8">
        <f>+RA_PEN!AG171+MA_PEN!AG171+CI_PEN!AG171</f>
        <v>0</v>
      </c>
      <c r="AH171" s="8">
        <f>+RA_PEN!AH171+MA_PEN!AH171+CI_PEN!AH171</f>
        <v>0</v>
      </c>
      <c r="AI171" s="8">
        <f>+RA_PEN!AI171+MA_PEN!AI171+CI_PEN!AI171</f>
        <v>0</v>
      </c>
      <c r="AJ171" s="8">
        <f>+RA_PEN!AJ171+MA_PEN!AJ171+CI_PEN!AJ171</f>
        <v>0</v>
      </c>
      <c r="AK171" s="8">
        <f>+RA_PEN!AK171+MA_PEN!AK171+CI_PEN!AK171</f>
        <v>0</v>
      </c>
      <c r="AL171" s="8">
        <f>+RA_PEN!AL171+MA_PEN!AL171+CI_PEN!AL171</f>
        <v>0</v>
      </c>
      <c r="AM171" s="8">
        <f>+RA_PEN!AM171+MA_PEN!AM171+CI_PEN!AM171</f>
        <v>0</v>
      </c>
      <c r="AN171" s="8">
        <f>+RA_PEN!AN171+MA_PEN!AN171+CI_PEN!AN171</f>
        <v>0</v>
      </c>
      <c r="AO171" s="8">
        <f>+RA_PEN!AO171+MA_PEN!AO171+CI_PEN!AO171</f>
        <v>0</v>
      </c>
      <c r="AP171" s="8">
        <f>+RA_PEN!AP171+MA_PEN!AP171+CI_PEN!AP171</f>
        <v>0</v>
      </c>
      <c r="AQ171" s="8">
        <f>+RA_PEN!AQ171+MA_PEN!AQ171+CI_PEN!AQ171</f>
        <v>0</v>
      </c>
      <c r="AR171" s="8">
        <f>+RA_PEN!AR171+MA_PEN!AR171+CI_PEN!AR171</f>
        <v>0</v>
      </c>
      <c r="AS171" s="8">
        <f>+RA_PEN!AS171+MA_PEN!AS171+CI_PEN!AS171</f>
        <v>0</v>
      </c>
      <c r="AT171" s="8">
        <f>+RA_PEN!AT171+MA_PEN!AT171+CI_PEN!AT171</f>
        <v>0</v>
      </c>
      <c r="AU171" s="8">
        <f>+RA_PEN!AU171+MA_PEN!AU171+CI_PEN!AU171</f>
        <v>0</v>
      </c>
      <c r="AV171" s="8">
        <f>+RA_PEN!AV171+MA_PEN!AV171+CI_PEN!AV171</f>
        <v>0</v>
      </c>
      <c r="AW171" s="8">
        <f>+RA_PEN!AW171+MA_PEN!AW171+CI_PEN!AW171</f>
        <v>0</v>
      </c>
      <c r="AX171" s="8">
        <f>+RA_PEN!AX171+MA_PEN!AX171+CI_PEN!AX171</f>
        <v>0</v>
      </c>
      <c r="AY171" s="8">
        <f>+RA_PEN!AY171+MA_PEN!AY171+CI_PEN!AY171</f>
        <v>0</v>
      </c>
      <c r="AZ171" s="8">
        <f>+RA_PEN!AZ171+MA_PEN!AZ171+CI_PEN!AZ171</f>
        <v>0</v>
      </c>
      <c r="BA171" s="8">
        <f>+RA_PEN!BA171+MA_PEN!BA171+CI_PEN!BA171</f>
        <v>0</v>
      </c>
      <c r="BB171" s="8">
        <f>+RA_PEN!BB171+MA_PEN!BB171+CI_PEN!BB171</f>
        <v>0</v>
      </c>
      <c r="BC171" s="8">
        <f>+RA_PEN!BC171+MA_PEN!BC171+CI_PEN!BC171</f>
        <v>0</v>
      </c>
      <c r="BD171" s="8">
        <f>+RA_PEN!BD171+MA_PEN!BD171+CI_PEN!BD171</f>
        <v>0</v>
      </c>
      <c r="BE171" s="8">
        <f>+RA_PEN!BE171+MA_PEN!BE171+CI_PEN!BE171</f>
        <v>0</v>
      </c>
      <c r="BF171" s="8">
        <f>+RA_PEN!BF171+MA_PEN!BF171+CI_PEN!BF171</f>
        <v>0</v>
      </c>
      <c r="BG171" s="8">
        <f>+RA_PEN!BG171+MA_PEN!BG171+CI_PEN!BG171</f>
        <v>0</v>
      </c>
      <c r="BH171" s="8">
        <f>+RA_PEN!BH171+MA_PEN!BH171+CI_PEN!BH171</f>
        <v>0</v>
      </c>
      <c r="BI171" s="8">
        <f>+RA_PEN!BI171+MA_PEN!BI171+CI_PEN!BI171</f>
        <v>0</v>
      </c>
      <c r="BJ171" s="8">
        <f>+RA_PEN!BJ171+MA_PEN!BJ171+CI_PEN!BJ171</f>
        <v>0</v>
      </c>
      <c r="BK171" s="8">
        <f>+RA_PEN!BK171+MA_PEN!BK171+CI_PEN!BK171</f>
        <v>0</v>
      </c>
      <c r="BO171" s="8">
        <f t="shared" si="96"/>
        <v>0</v>
      </c>
      <c r="BP171" s="8">
        <f t="shared" si="96"/>
        <v>0</v>
      </c>
      <c r="BQ171" s="8">
        <f t="shared" si="96"/>
        <v>0</v>
      </c>
      <c r="BR171" s="8">
        <f t="shared" si="96"/>
        <v>0</v>
      </c>
      <c r="BS171" s="8">
        <f t="shared" si="96"/>
        <v>0</v>
      </c>
      <c r="BT171" s="8">
        <f t="shared" si="96"/>
        <v>0</v>
      </c>
    </row>
    <row r="172" spans="1:72" hidden="1" outlineLevel="1" x14ac:dyDescent="0.25">
      <c r="A172" s="11"/>
      <c r="C172" s="51"/>
      <c r="D172" s="8">
        <f>+RA_PEN!D172+MA_PEN!D172+CI_PEN!D172</f>
        <v>0</v>
      </c>
      <c r="E172" s="8">
        <f>+RA_PEN!E172+MA_PEN!E172+CI_PEN!E172</f>
        <v>0</v>
      </c>
      <c r="F172" s="8">
        <f>+RA_PEN!F172+MA_PEN!F172+CI_PEN!F172</f>
        <v>0</v>
      </c>
      <c r="G172" s="8">
        <f>+RA_PEN!G172+MA_PEN!G172+CI_PEN!G172</f>
        <v>0</v>
      </c>
      <c r="H172" s="8">
        <f>+RA_PEN!H172+MA_PEN!H172+CI_PEN!H172</f>
        <v>0</v>
      </c>
      <c r="I172" s="8">
        <f>+RA_PEN!I172+MA_PEN!I172+CI_PEN!I172</f>
        <v>0</v>
      </c>
      <c r="J172" s="8">
        <f>+RA_PEN!J172+MA_PEN!J172+CI_PEN!J172</f>
        <v>0</v>
      </c>
      <c r="K172" s="8">
        <f>+RA_PEN!K172+MA_PEN!K172+CI_PEN!K172</f>
        <v>0</v>
      </c>
      <c r="L172" s="8">
        <f>+RA_PEN!L172+MA_PEN!L172+CI_PEN!L172</f>
        <v>0</v>
      </c>
      <c r="M172" s="8">
        <f>+RA_PEN!M172+MA_PEN!M172+CI_PEN!M172</f>
        <v>0</v>
      </c>
      <c r="N172" s="8">
        <f>+RA_PEN!N172+MA_PEN!N172+CI_PEN!N172</f>
        <v>0</v>
      </c>
      <c r="O172" s="8">
        <f>+RA_PEN!O172+MA_PEN!O172+CI_PEN!O172</f>
        <v>0</v>
      </c>
      <c r="P172" s="8">
        <f>+RA_PEN!P172+MA_PEN!P172+CI_PEN!P172</f>
        <v>0</v>
      </c>
      <c r="Q172" s="8">
        <f>+RA_PEN!Q172+MA_PEN!Q172+CI_PEN!Q172</f>
        <v>0</v>
      </c>
      <c r="R172" s="8">
        <f>+RA_PEN!R172+MA_PEN!R172+CI_PEN!R172</f>
        <v>0</v>
      </c>
      <c r="S172" s="8">
        <f>+RA_PEN!S172+MA_PEN!S172+CI_PEN!S172</f>
        <v>0</v>
      </c>
      <c r="T172" s="8">
        <f>+RA_PEN!T172+MA_PEN!T172+CI_PEN!T172</f>
        <v>0</v>
      </c>
      <c r="U172" s="8">
        <f>+RA_PEN!U172+MA_PEN!U172+CI_PEN!U172</f>
        <v>0</v>
      </c>
      <c r="V172" s="8">
        <f>+RA_PEN!V172+MA_PEN!V172+CI_PEN!V172</f>
        <v>0</v>
      </c>
      <c r="W172" s="8">
        <f>+RA_PEN!W172+MA_PEN!W172+CI_PEN!W172</f>
        <v>0</v>
      </c>
      <c r="X172" s="8">
        <f>+RA_PEN!X172+MA_PEN!X172+CI_PEN!X172</f>
        <v>0</v>
      </c>
      <c r="Y172" s="8">
        <f>+RA_PEN!Y172+MA_PEN!Y172+CI_PEN!Y172</f>
        <v>0</v>
      </c>
      <c r="Z172" s="8">
        <f>+RA_PEN!Z172+MA_PEN!Z172+CI_PEN!Z172</f>
        <v>0</v>
      </c>
      <c r="AA172" s="8">
        <f>+RA_PEN!AA172+MA_PEN!AA172+CI_PEN!AA172</f>
        <v>0</v>
      </c>
      <c r="AB172" s="8">
        <f>+RA_PEN!AB172+MA_PEN!AB172+CI_PEN!AB172</f>
        <v>0</v>
      </c>
      <c r="AC172" s="8">
        <f>+RA_PEN!AC172+MA_PEN!AC172+CI_PEN!AC172</f>
        <v>0</v>
      </c>
      <c r="AD172" s="8">
        <f>+RA_PEN!AD172+MA_PEN!AD172+CI_PEN!AD172</f>
        <v>0</v>
      </c>
      <c r="AE172" s="8">
        <f>+RA_PEN!AE172+MA_PEN!AE172+CI_PEN!AE172</f>
        <v>0</v>
      </c>
      <c r="AF172" s="8">
        <f>+RA_PEN!AF172+MA_PEN!AF172+CI_PEN!AF172</f>
        <v>0</v>
      </c>
      <c r="AG172" s="8">
        <f>+RA_PEN!AG172+MA_PEN!AG172+CI_PEN!AG172</f>
        <v>0</v>
      </c>
      <c r="AH172" s="8">
        <f>+RA_PEN!AH172+MA_PEN!AH172+CI_PEN!AH172</f>
        <v>0</v>
      </c>
      <c r="AI172" s="8">
        <f>+RA_PEN!AI172+MA_PEN!AI172+CI_PEN!AI172</f>
        <v>0</v>
      </c>
      <c r="AJ172" s="8">
        <f>+RA_PEN!AJ172+MA_PEN!AJ172+CI_PEN!AJ172</f>
        <v>0</v>
      </c>
      <c r="AK172" s="8">
        <f>+RA_PEN!AK172+MA_PEN!AK172+CI_PEN!AK172</f>
        <v>0</v>
      </c>
      <c r="AL172" s="8">
        <f>+RA_PEN!AL172+MA_PEN!AL172+CI_PEN!AL172</f>
        <v>0</v>
      </c>
      <c r="AM172" s="8">
        <f>+RA_PEN!AM172+MA_PEN!AM172+CI_PEN!AM172</f>
        <v>0</v>
      </c>
      <c r="AN172" s="8">
        <f>+RA_PEN!AN172+MA_PEN!AN172+CI_PEN!AN172</f>
        <v>0</v>
      </c>
      <c r="AO172" s="8">
        <f>+RA_PEN!AO172+MA_PEN!AO172+CI_PEN!AO172</f>
        <v>0</v>
      </c>
      <c r="AP172" s="8">
        <f>+RA_PEN!AP172+MA_PEN!AP172+CI_PEN!AP172</f>
        <v>0</v>
      </c>
      <c r="AQ172" s="8">
        <f>+RA_PEN!AQ172+MA_PEN!AQ172+CI_PEN!AQ172</f>
        <v>0</v>
      </c>
      <c r="AR172" s="8">
        <f>+RA_PEN!AR172+MA_PEN!AR172+CI_PEN!AR172</f>
        <v>0</v>
      </c>
      <c r="AS172" s="8">
        <f>+RA_PEN!AS172+MA_PEN!AS172+CI_PEN!AS172</f>
        <v>0</v>
      </c>
      <c r="AT172" s="8">
        <f>+RA_PEN!AT172+MA_PEN!AT172+CI_PEN!AT172</f>
        <v>0</v>
      </c>
      <c r="AU172" s="8">
        <f>+RA_PEN!AU172+MA_PEN!AU172+CI_PEN!AU172</f>
        <v>0</v>
      </c>
      <c r="AV172" s="8">
        <f>+RA_PEN!AV172+MA_PEN!AV172+CI_PEN!AV172</f>
        <v>0</v>
      </c>
      <c r="AW172" s="8">
        <f>+RA_PEN!AW172+MA_PEN!AW172+CI_PEN!AW172</f>
        <v>0</v>
      </c>
      <c r="AX172" s="8">
        <f>+RA_PEN!AX172+MA_PEN!AX172+CI_PEN!AX172</f>
        <v>0</v>
      </c>
      <c r="AY172" s="8">
        <f>+RA_PEN!AY172+MA_PEN!AY172+CI_PEN!AY172</f>
        <v>0</v>
      </c>
      <c r="AZ172" s="8">
        <f>+RA_PEN!AZ172+MA_PEN!AZ172+CI_PEN!AZ172</f>
        <v>0</v>
      </c>
      <c r="BA172" s="8">
        <f>+RA_PEN!BA172+MA_PEN!BA172+CI_PEN!BA172</f>
        <v>0</v>
      </c>
      <c r="BB172" s="8">
        <f>+RA_PEN!BB172+MA_PEN!BB172+CI_PEN!BB172</f>
        <v>0</v>
      </c>
      <c r="BC172" s="8">
        <f>+RA_PEN!BC172+MA_PEN!BC172+CI_PEN!BC172</f>
        <v>0</v>
      </c>
      <c r="BD172" s="8">
        <f>+RA_PEN!BD172+MA_PEN!BD172+CI_PEN!BD172</f>
        <v>0</v>
      </c>
      <c r="BE172" s="8">
        <f>+RA_PEN!BE172+MA_PEN!BE172+CI_PEN!BE172</f>
        <v>0</v>
      </c>
      <c r="BF172" s="8">
        <f>+RA_PEN!BF172+MA_PEN!BF172+CI_PEN!BF172</f>
        <v>0</v>
      </c>
      <c r="BG172" s="8">
        <f>+RA_PEN!BG172+MA_PEN!BG172+CI_PEN!BG172</f>
        <v>0</v>
      </c>
      <c r="BH172" s="8">
        <f>+RA_PEN!BH172+MA_PEN!BH172+CI_PEN!BH172</f>
        <v>0</v>
      </c>
      <c r="BI172" s="8">
        <f>+RA_PEN!BI172+MA_PEN!BI172+CI_PEN!BI172</f>
        <v>0</v>
      </c>
      <c r="BJ172" s="8">
        <f>+RA_PEN!BJ172+MA_PEN!BJ172+CI_PEN!BJ172</f>
        <v>0</v>
      </c>
      <c r="BK172" s="8">
        <f>+RA_PEN!BK172+MA_PEN!BK172+CI_PEN!BK172</f>
        <v>0</v>
      </c>
      <c r="BO172" s="8">
        <f t="shared" si="96"/>
        <v>0</v>
      </c>
      <c r="BP172" s="8">
        <f t="shared" si="96"/>
        <v>0</v>
      </c>
      <c r="BQ172" s="8">
        <f t="shared" si="96"/>
        <v>0</v>
      </c>
      <c r="BR172" s="8">
        <f t="shared" si="96"/>
        <v>0</v>
      </c>
      <c r="BS172" s="8">
        <f t="shared" si="96"/>
        <v>0</v>
      </c>
      <c r="BT172" s="8">
        <f t="shared" si="96"/>
        <v>0</v>
      </c>
    </row>
    <row r="173" spans="1:72" hidden="1" outlineLevel="2" x14ac:dyDescent="0.25">
      <c r="A173" s="11"/>
      <c r="C173" s="2"/>
      <c r="D173" s="8">
        <f>+RA_PEN!D173+MA_PEN!D173+CI_PEN!D173</f>
        <v>0</v>
      </c>
      <c r="E173" s="8">
        <f>+RA_PEN!E173+MA_PEN!E173+CI_PEN!E173</f>
        <v>0</v>
      </c>
      <c r="F173" s="8">
        <f>+RA_PEN!F173+MA_PEN!F173+CI_PEN!F173</f>
        <v>0</v>
      </c>
      <c r="G173" s="8">
        <f>+RA_PEN!G173+MA_PEN!G173+CI_PEN!G173</f>
        <v>0</v>
      </c>
      <c r="H173" s="8">
        <f>+RA_PEN!H173+MA_PEN!H173+CI_PEN!H173</f>
        <v>0</v>
      </c>
      <c r="I173" s="8">
        <f>+RA_PEN!I173+MA_PEN!I173+CI_PEN!I173</f>
        <v>0</v>
      </c>
      <c r="J173" s="8">
        <f>+RA_PEN!J173+MA_PEN!J173+CI_PEN!J173</f>
        <v>0</v>
      </c>
      <c r="K173" s="8">
        <f>+RA_PEN!K173+MA_PEN!K173+CI_PEN!K173</f>
        <v>0</v>
      </c>
      <c r="L173" s="8">
        <f>+RA_PEN!L173+MA_PEN!L173+CI_PEN!L173</f>
        <v>0</v>
      </c>
      <c r="M173" s="8">
        <f>+RA_PEN!M173+MA_PEN!M173+CI_PEN!M173</f>
        <v>0</v>
      </c>
      <c r="N173" s="8">
        <f>+RA_PEN!N173+MA_PEN!N173+CI_PEN!N173</f>
        <v>0</v>
      </c>
      <c r="O173" s="8">
        <f>+RA_PEN!O173+MA_PEN!O173+CI_PEN!O173</f>
        <v>0</v>
      </c>
      <c r="P173" s="8">
        <f>+RA_PEN!P173+MA_PEN!P173+CI_PEN!P173</f>
        <v>0</v>
      </c>
      <c r="Q173" s="8">
        <f>+RA_PEN!Q173+MA_PEN!Q173+CI_PEN!Q173</f>
        <v>0</v>
      </c>
      <c r="R173" s="8">
        <f>+RA_PEN!R173+MA_PEN!R173+CI_PEN!R173</f>
        <v>0</v>
      </c>
      <c r="S173" s="8">
        <f>+RA_PEN!S173+MA_PEN!S173+CI_PEN!S173</f>
        <v>0</v>
      </c>
      <c r="T173" s="8">
        <f>+RA_PEN!T173+MA_PEN!T173+CI_PEN!T173</f>
        <v>0</v>
      </c>
      <c r="U173" s="8">
        <f>+RA_PEN!U173+MA_PEN!U173+CI_PEN!U173</f>
        <v>0</v>
      </c>
      <c r="V173" s="8">
        <f>+RA_PEN!V173+MA_PEN!V173+CI_PEN!V173</f>
        <v>0</v>
      </c>
      <c r="W173" s="8">
        <f>+RA_PEN!W173+MA_PEN!W173+CI_PEN!W173</f>
        <v>0</v>
      </c>
      <c r="X173" s="8">
        <f>+RA_PEN!X173+MA_PEN!X173+CI_PEN!X173</f>
        <v>0</v>
      </c>
      <c r="Y173" s="8">
        <f>+RA_PEN!Y173+MA_PEN!Y173+CI_PEN!Y173</f>
        <v>0</v>
      </c>
      <c r="Z173" s="8">
        <f>+RA_PEN!Z173+MA_PEN!Z173+CI_PEN!Z173</f>
        <v>0</v>
      </c>
      <c r="AA173" s="8">
        <f>+RA_PEN!AA173+MA_PEN!AA173+CI_PEN!AA173</f>
        <v>0</v>
      </c>
      <c r="AB173" s="8">
        <f>+RA_PEN!AB173+MA_PEN!AB173+CI_PEN!AB173</f>
        <v>0</v>
      </c>
      <c r="AC173" s="8">
        <f>+RA_PEN!AC173+MA_PEN!AC173+CI_PEN!AC173</f>
        <v>0</v>
      </c>
      <c r="AD173" s="8">
        <f>+RA_PEN!AD173+MA_PEN!AD173+CI_PEN!AD173</f>
        <v>0</v>
      </c>
      <c r="AE173" s="8">
        <f>+RA_PEN!AE173+MA_PEN!AE173+CI_PEN!AE173</f>
        <v>0</v>
      </c>
      <c r="AF173" s="8">
        <f>+RA_PEN!AF173+MA_PEN!AF173+CI_PEN!AF173</f>
        <v>0</v>
      </c>
      <c r="AG173" s="8">
        <f>+RA_PEN!AG173+MA_PEN!AG173+CI_PEN!AG173</f>
        <v>0</v>
      </c>
      <c r="AH173" s="8">
        <f>+RA_PEN!AH173+MA_PEN!AH173+CI_PEN!AH173</f>
        <v>0</v>
      </c>
      <c r="AI173" s="8">
        <f>+RA_PEN!AI173+MA_PEN!AI173+CI_PEN!AI173</f>
        <v>0</v>
      </c>
      <c r="AJ173" s="8">
        <f>+RA_PEN!AJ173+MA_PEN!AJ173+CI_PEN!AJ173</f>
        <v>0</v>
      </c>
      <c r="AK173" s="8">
        <f>+RA_PEN!AK173+MA_PEN!AK173+CI_PEN!AK173</f>
        <v>0</v>
      </c>
      <c r="AL173" s="8">
        <f>+RA_PEN!AL173+MA_PEN!AL173+CI_PEN!AL173</f>
        <v>0</v>
      </c>
      <c r="AM173" s="8">
        <f>+RA_PEN!AM173+MA_PEN!AM173+CI_PEN!AM173</f>
        <v>0</v>
      </c>
      <c r="AN173" s="8">
        <f>+RA_PEN!AN173+MA_PEN!AN173+CI_PEN!AN173</f>
        <v>0</v>
      </c>
      <c r="AO173" s="8">
        <f>+RA_PEN!AO173+MA_PEN!AO173+CI_PEN!AO173</f>
        <v>0</v>
      </c>
      <c r="AP173" s="8">
        <f>+RA_PEN!AP173+MA_PEN!AP173+CI_PEN!AP173</f>
        <v>0</v>
      </c>
      <c r="AQ173" s="8">
        <f>+RA_PEN!AQ173+MA_PEN!AQ173+CI_PEN!AQ173</f>
        <v>0</v>
      </c>
      <c r="AR173" s="8">
        <f>+RA_PEN!AR173+MA_PEN!AR173+CI_PEN!AR173</f>
        <v>0</v>
      </c>
      <c r="AS173" s="8">
        <f>+RA_PEN!AS173+MA_PEN!AS173+CI_PEN!AS173</f>
        <v>0</v>
      </c>
      <c r="AT173" s="8">
        <f>+RA_PEN!AT173+MA_PEN!AT173+CI_PEN!AT173</f>
        <v>0</v>
      </c>
      <c r="AU173" s="8">
        <f>+RA_PEN!AU173+MA_PEN!AU173+CI_PEN!AU173</f>
        <v>0</v>
      </c>
      <c r="AV173" s="8">
        <f>+RA_PEN!AV173+MA_PEN!AV173+CI_PEN!AV173</f>
        <v>0</v>
      </c>
      <c r="AW173" s="8">
        <f>+RA_PEN!AW173+MA_PEN!AW173+CI_PEN!AW173</f>
        <v>0</v>
      </c>
      <c r="AX173" s="8">
        <f>+RA_PEN!AX173+MA_PEN!AX173+CI_PEN!AX173</f>
        <v>0</v>
      </c>
      <c r="AY173" s="8">
        <f>+RA_PEN!AY173+MA_PEN!AY173+CI_PEN!AY173</f>
        <v>0</v>
      </c>
      <c r="AZ173" s="8">
        <f>+RA_PEN!AZ173+MA_PEN!AZ173+CI_PEN!AZ173</f>
        <v>0</v>
      </c>
      <c r="BA173" s="8">
        <f>+RA_PEN!BA173+MA_PEN!BA173+CI_PEN!BA173</f>
        <v>0</v>
      </c>
      <c r="BB173" s="8">
        <f>+RA_PEN!BB173+MA_PEN!BB173+CI_PEN!BB173</f>
        <v>0</v>
      </c>
      <c r="BC173" s="8">
        <f>+RA_PEN!BC173+MA_PEN!BC173+CI_PEN!BC173</f>
        <v>0</v>
      </c>
      <c r="BD173" s="8">
        <f>+RA_PEN!BD173+MA_PEN!BD173+CI_PEN!BD173</f>
        <v>0</v>
      </c>
      <c r="BE173" s="8">
        <f>+RA_PEN!BE173+MA_PEN!BE173+CI_PEN!BE173</f>
        <v>0</v>
      </c>
      <c r="BF173" s="8">
        <f>+RA_PEN!BF173+MA_PEN!BF173+CI_PEN!BF173</f>
        <v>0</v>
      </c>
      <c r="BG173" s="8">
        <f>+RA_PEN!BG173+MA_PEN!BG173+CI_PEN!BG173</f>
        <v>0</v>
      </c>
      <c r="BH173" s="8">
        <f>+RA_PEN!BH173+MA_PEN!BH173+CI_PEN!BH173</f>
        <v>0</v>
      </c>
      <c r="BI173" s="8">
        <f>+RA_PEN!BI173+MA_PEN!BI173+CI_PEN!BI173</f>
        <v>0</v>
      </c>
      <c r="BJ173" s="8">
        <f>+RA_PEN!BJ173+MA_PEN!BJ173+CI_PEN!BJ173</f>
        <v>0</v>
      </c>
      <c r="BK173" s="8">
        <f>+RA_PEN!BK173+MA_PEN!BK173+CI_PEN!BK173</f>
        <v>0</v>
      </c>
      <c r="BO173" s="8">
        <f t="shared" si="96"/>
        <v>0</v>
      </c>
      <c r="BP173" s="8">
        <f t="shared" si="96"/>
        <v>0</v>
      </c>
      <c r="BQ173" s="8">
        <f t="shared" si="96"/>
        <v>0</v>
      </c>
      <c r="BR173" s="8">
        <f t="shared" si="96"/>
        <v>0</v>
      </c>
      <c r="BS173" s="8">
        <f t="shared" si="96"/>
        <v>0</v>
      </c>
      <c r="BT173" s="8">
        <f t="shared" si="96"/>
        <v>0</v>
      </c>
    </row>
    <row r="174" spans="1:72" hidden="1" outlineLevel="2" x14ac:dyDescent="0.25">
      <c r="A174" s="11"/>
      <c r="C174" s="2"/>
      <c r="D174" s="8">
        <f>+RA_PEN!D174+MA_PEN!D174+CI_PEN!D174</f>
        <v>0</v>
      </c>
      <c r="E174" s="8">
        <f>+RA_PEN!E174+MA_PEN!E174+CI_PEN!E174</f>
        <v>0</v>
      </c>
      <c r="F174" s="8">
        <f>+RA_PEN!F174+MA_PEN!F174+CI_PEN!F174</f>
        <v>0</v>
      </c>
      <c r="G174" s="8">
        <f>+RA_PEN!G174+MA_PEN!G174+CI_PEN!G174</f>
        <v>0</v>
      </c>
      <c r="H174" s="8">
        <f>+RA_PEN!H174+MA_PEN!H174+CI_PEN!H174</f>
        <v>0</v>
      </c>
      <c r="I174" s="8">
        <f>+RA_PEN!I174+MA_PEN!I174+CI_PEN!I174</f>
        <v>0</v>
      </c>
      <c r="J174" s="8">
        <f>+RA_PEN!J174+MA_PEN!J174+CI_PEN!J174</f>
        <v>0</v>
      </c>
      <c r="K174" s="8">
        <f>+RA_PEN!K174+MA_PEN!K174+CI_PEN!K174</f>
        <v>0</v>
      </c>
      <c r="L174" s="8">
        <f>+RA_PEN!L174+MA_PEN!L174+CI_PEN!L174</f>
        <v>0</v>
      </c>
      <c r="M174" s="8">
        <f>+RA_PEN!M174+MA_PEN!M174+CI_PEN!M174</f>
        <v>0</v>
      </c>
      <c r="N174" s="8">
        <f>+RA_PEN!N174+MA_PEN!N174+CI_PEN!N174</f>
        <v>0</v>
      </c>
      <c r="O174" s="8">
        <f>+RA_PEN!O174+MA_PEN!O174+CI_PEN!O174</f>
        <v>0</v>
      </c>
      <c r="P174" s="8">
        <f>+RA_PEN!P174+MA_PEN!P174+CI_PEN!P174</f>
        <v>0</v>
      </c>
      <c r="Q174" s="8">
        <f>+RA_PEN!Q174+MA_PEN!Q174+CI_PEN!Q174</f>
        <v>0</v>
      </c>
      <c r="R174" s="8">
        <f>+RA_PEN!R174+MA_PEN!R174+CI_PEN!R174</f>
        <v>0</v>
      </c>
      <c r="S174" s="8">
        <f>+RA_PEN!S174+MA_PEN!S174+CI_PEN!S174</f>
        <v>0</v>
      </c>
      <c r="T174" s="8">
        <f>+RA_PEN!T174+MA_PEN!T174+CI_PEN!T174</f>
        <v>0</v>
      </c>
      <c r="U174" s="8">
        <f>+RA_PEN!U174+MA_PEN!U174+CI_PEN!U174</f>
        <v>0</v>
      </c>
      <c r="V174" s="8">
        <f>+RA_PEN!V174+MA_PEN!V174+CI_PEN!V174</f>
        <v>0</v>
      </c>
      <c r="W174" s="8">
        <f>+RA_PEN!W174+MA_PEN!W174+CI_PEN!W174</f>
        <v>0</v>
      </c>
      <c r="X174" s="8">
        <f>+RA_PEN!X174+MA_PEN!X174+CI_PEN!X174</f>
        <v>0</v>
      </c>
      <c r="Y174" s="8">
        <f>+RA_PEN!Y174+MA_PEN!Y174+CI_PEN!Y174</f>
        <v>0</v>
      </c>
      <c r="Z174" s="8">
        <f>+RA_PEN!Z174+MA_PEN!Z174+CI_PEN!Z174</f>
        <v>0</v>
      </c>
      <c r="AA174" s="8">
        <f>+RA_PEN!AA174+MA_PEN!AA174+CI_PEN!AA174</f>
        <v>0</v>
      </c>
      <c r="AB174" s="8">
        <f>+RA_PEN!AB174+MA_PEN!AB174+CI_PEN!AB174</f>
        <v>0</v>
      </c>
      <c r="AC174" s="8">
        <f>+RA_PEN!AC174+MA_PEN!AC174+CI_PEN!AC174</f>
        <v>0</v>
      </c>
      <c r="AD174" s="8">
        <f>+RA_PEN!AD174+MA_PEN!AD174+CI_PEN!AD174</f>
        <v>0</v>
      </c>
      <c r="AE174" s="8">
        <f>+RA_PEN!AE174+MA_PEN!AE174+CI_PEN!AE174</f>
        <v>0</v>
      </c>
      <c r="AF174" s="8">
        <f>+RA_PEN!AF174+MA_PEN!AF174+CI_PEN!AF174</f>
        <v>0</v>
      </c>
      <c r="AG174" s="8">
        <f>+RA_PEN!AG174+MA_PEN!AG174+CI_PEN!AG174</f>
        <v>0</v>
      </c>
      <c r="AH174" s="8">
        <f>+RA_PEN!AH174+MA_PEN!AH174+CI_PEN!AH174</f>
        <v>0</v>
      </c>
      <c r="AI174" s="8">
        <f>+RA_PEN!AI174+MA_PEN!AI174+CI_PEN!AI174</f>
        <v>0</v>
      </c>
      <c r="AJ174" s="8">
        <f>+RA_PEN!AJ174+MA_PEN!AJ174+CI_PEN!AJ174</f>
        <v>0</v>
      </c>
      <c r="AK174" s="8">
        <f>+RA_PEN!AK174+MA_PEN!AK174+CI_PEN!AK174</f>
        <v>0</v>
      </c>
      <c r="AL174" s="8">
        <f>+RA_PEN!AL174+MA_PEN!AL174+CI_PEN!AL174</f>
        <v>0</v>
      </c>
      <c r="AM174" s="8">
        <f>+RA_PEN!AM174+MA_PEN!AM174+CI_PEN!AM174</f>
        <v>0</v>
      </c>
      <c r="AN174" s="8">
        <f>+RA_PEN!AN174+MA_PEN!AN174+CI_PEN!AN174</f>
        <v>0</v>
      </c>
      <c r="AO174" s="8">
        <f>+RA_PEN!AO174+MA_PEN!AO174+CI_PEN!AO174</f>
        <v>0</v>
      </c>
      <c r="AP174" s="8">
        <f>+RA_PEN!AP174+MA_PEN!AP174+CI_PEN!AP174</f>
        <v>0</v>
      </c>
      <c r="AQ174" s="8">
        <f>+RA_PEN!AQ174+MA_PEN!AQ174+CI_PEN!AQ174</f>
        <v>0</v>
      </c>
      <c r="AR174" s="8">
        <f>+RA_PEN!AR174+MA_PEN!AR174+CI_PEN!AR174</f>
        <v>0</v>
      </c>
      <c r="AS174" s="8">
        <f>+RA_PEN!AS174+MA_PEN!AS174+CI_PEN!AS174</f>
        <v>0</v>
      </c>
      <c r="AT174" s="8">
        <f>+RA_PEN!AT174+MA_PEN!AT174+CI_PEN!AT174</f>
        <v>0</v>
      </c>
      <c r="AU174" s="8">
        <f>+RA_PEN!AU174+MA_PEN!AU174+CI_PEN!AU174</f>
        <v>0</v>
      </c>
      <c r="AV174" s="8">
        <f>+RA_PEN!AV174+MA_PEN!AV174+CI_PEN!AV174</f>
        <v>0</v>
      </c>
      <c r="AW174" s="8">
        <f>+RA_PEN!AW174+MA_PEN!AW174+CI_PEN!AW174</f>
        <v>0</v>
      </c>
      <c r="AX174" s="8">
        <f>+RA_PEN!AX174+MA_PEN!AX174+CI_PEN!AX174</f>
        <v>0</v>
      </c>
      <c r="AY174" s="8">
        <f>+RA_PEN!AY174+MA_PEN!AY174+CI_PEN!AY174</f>
        <v>0</v>
      </c>
      <c r="AZ174" s="8">
        <f>+RA_PEN!AZ174+MA_PEN!AZ174+CI_PEN!AZ174</f>
        <v>0</v>
      </c>
      <c r="BA174" s="8">
        <f>+RA_PEN!BA174+MA_PEN!BA174+CI_PEN!BA174</f>
        <v>0</v>
      </c>
      <c r="BB174" s="8">
        <f>+RA_PEN!BB174+MA_PEN!BB174+CI_PEN!BB174</f>
        <v>0</v>
      </c>
      <c r="BC174" s="8">
        <f>+RA_PEN!BC174+MA_PEN!BC174+CI_PEN!BC174</f>
        <v>0</v>
      </c>
      <c r="BD174" s="8">
        <f>+RA_PEN!BD174+MA_PEN!BD174+CI_PEN!BD174</f>
        <v>0</v>
      </c>
      <c r="BE174" s="8">
        <f>+RA_PEN!BE174+MA_PEN!BE174+CI_PEN!BE174</f>
        <v>0</v>
      </c>
      <c r="BF174" s="8">
        <f>+RA_PEN!BF174+MA_PEN!BF174+CI_PEN!BF174</f>
        <v>0</v>
      </c>
      <c r="BG174" s="8">
        <f>+RA_PEN!BG174+MA_PEN!BG174+CI_PEN!BG174</f>
        <v>0</v>
      </c>
      <c r="BH174" s="8">
        <f>+RA_PEN!BH174+MA_PEN!BH174+CI_PEN!BH174</f>
        <v>0</v>
      </c>
      <c r="BI174" s="8">
        <f>+RA_PEN!BI174+MA_PEN!BI174+CI_PEN!BI174</f>
        <v>0</v>
      </c>
      <c r="BJ174" s="8">
        <f>+RA_PEN!BJ174+MA_PEN!BJ174+CI_PEN!BJ174</f>
        <v>0</v>
      </c>
      <c r="BK174" s="8">
        <f>+RA_PEN!BK174+MA_PEN!BK174+CI_PEN!BK174</f>
        <v>0</v>
      </c>
      <c r="BO174" s="8">
        <f t="shared" si="96"/>
        <v>0</v>
      </c>
      <c r="BP174" s="8">
        <f t="shared" si="96"/>
        <v>0</v>
      </c>
      <c r="BQ174" s="8">
        <f t="shared" si="96"/>
        <v>0</v>
      </c>
      <c r="BR174" s="8">
        <f t="shared" si="96"/>
        <v>0</v>
      </c>
      <c r="BS174" s="8">
        <f t="shared" si="96"/>
        <v>0</v>
      </c>
      <c r="BT174" s="8">
        <f t="shared" si="96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97">SUM(E173:E174)</f>
        <v>0</v>
      </c>
      <c r="F175" s="53">
        <f t="shared" si="97"/>
        <v>0</v>
      </c>
      <c r="G175" s="53">
        <f t="shared" si="97"/>
        <v>0</v>
      </c>
      <c r="H175" s="53">
        <f t="shared" si="97"/>
        <v>0</v>
      </c>
      <c r="I175" s="53">
        <f t="shared" si="97"/>
        <v>0</v>
      </c>
      <c r="J175" s="53">
        <f t="shared" si="97"/>
        <v>0</v>
      </c>
      <c r="K175" s="53">
        <f t="shared" si="97"/>
        <v>0</v>
      </c>
      <c r="L175" s="53">
        <f t="shared" si="97"/>
        <v>0</v>
      </c>
      <c r="M175" s="53">
        <f t="shared" si="97"/>
        <v>0</v>
      </c>
      <c r="N175" s="53">
        <f t="shared" si="97"/>
        <v>0</v>
      </c>
      <c r="O175" s="53">
        <f t="shared" si="97"/>
        <v>0</v>
      </c>
      <c r="P175" s="53">
        <f t="shared" si="97"/>
        <v>0</v>
      </c>
      <c r="Q175" s="53">
        <f t="shared" si="97"/>
        <v>0</v>
      </c>
      <c r="R175" s="53">
        <f t="shared" si="97"/>
        <v>0</v>
      </c>
      <c r="S175" s="53">
        <f t="shared" si="97"/>
        <v>0</v>
      </c>
      <c r="T175" s="53">
        <f t="shared" si="97"/>
        <v>0</v>
      </c>
      <c r="U175" s="53">
        <f t="shared" si="97"/>
        <v>0</v>
      </c>
      <c r="V175" s="53">
        <f t="shared" si="97"/>
        <v>0</v>
      </c>
      <c r="W175" s="53">
        <f t="shared" si="97"/>
        <v>0</v>
      </c>
      <c r="X175" s="53">
        <f t="shared" si="97"/>
        <v>0</v>
      </c>
      <c r="Y175" s="53">
        <f t="shared" si="97"/>
        <v>0</v>
      </c>
      <c r="Z175" s="53">
        <f t="shared" si="97"/>
        <v>0</v>
      </c>
      <c r="AA175" s="53">
        <f t="shared" si="97"/>
        <v>0</v>
      </c>
      <c r="AB175" s="53">
        <f t="shared" si="97"/>
        <v>0</v>
      </c>
      <c r="AC175" s="53">
        <f t="shared" si="97"/>
        <v>0</v>
      </c>
      <c r="AD175" s="53">
        <f t="shared" si="97"/>
        <v>0</v>
      </c>
      <c r="AE175" s="53">
        <f t="shared" si="97"/>
        <v>0</v>
      </c>
      <c r="AF175" s="53">
        <f t="shared" si="97"/>
        <v>0</v>
      </c>
      <c r="AG175" s="53">
        <f t="shared" si="97"/>
        <v>0</v>
      </c>
      <c r="AH175" s="53">
        <f t="shared" si="97"/>
        <v>0</v>
      </c>
      <c r="AI175" s="53">
        <f t="shared" si="97"/>
        <v>0</v>
      </c>
      <c r="AJ175" s="53">
        <f t="shared" si="97"/>
        <v>0</v>
      </c>
      <c r="AK175" s="53">
        <f t="shared" si="97"/>
        <v>0</v>
      </c>
      <c r="AL175" s="53">
        <f t="shared" si="97"/>
        <v>0</v>
      </c>
      <c r="AM175" s="53">
        <f t="shared" si="97"/>
        <v>0</v>
      </c>
      <c r="AN175" s="53">
        <f t="shared" si="97"/>
        <v>0</v>
      </c>
      <c r="AO175" s="53">
        <f t="shared" si="97"/>
        <v>0</v>
      </c>
      <c r="AP175" s="53">
        <f t="shared" si="97"/>
        <v>0</v>
      </c>
      <c r="AQ175" s="53">
        <f t="shared" si="97"/>
        <v>0</v>
      </c>
      <c r="AR175" s="53">
        <f t="shared" si="97"/>
        <v>0</v>
      </c>
      <c r="AS175" s="53">
        <f t="shared" si="97"/>
        <v>0</v>
      </c>
      <c r="AT175" s="53">
        <f t="shared" si="97"/>
        <v>0</v>
      </c>
      <c r="AU175" s="53">
        <f t="shared" si="97"/>
        <v>0</v>
      </c>
      <c r="AV175" s="53">
        <f t="shared" si="97"/>
        <v>0</v>
      </c>
      <c r="AW175" s="53">
        <f t="shared" si="97"/>
        <v>0</v>
      </c>
      <c r="AX175" s="53">
        <f t="shared" si="97"/>
        <v>0</v>
      </c>
      <c r="AY175" s="53">
        <f t="shared" si="97"/>
        <v>0</v>
      </c>
      <c r="AZ175" s="53">
        <f t="shared" si="97"/>
        <v>0</v>
      </c>
      <c r="BA175" s="53">
        <f t="shared" si="97"/>
        <v>0</v>
      </c>
      <c r="BB175" s="53">
        <f t="shared" si="97"/>
        <v>0</v>
      </c>
      <c r="BC175" s="53">
        <f t="shared" si="97"/>
        <v>0</v>
      </c>
      <c r="BD175" s="53">
        <f t="shared" si="97"/>
        <v>0</v>
      </c>
      <c r="BE175" s="53">
        <f t="shared" si="97"/>
        <v>0</v>
      </c>
      <c r="BF175" s="53">
        <f t="shared" si="97"/>
        <v>0</v>
      </c>
      <c r="BG175" s="53">
        <f t="shared" si="97"/>
        <v>0</v>
      </c>
      <c r="BH175" s="53">
        <f t="shared" si="97"/>
        <v>0</v>
      </c>
      <c r="BI175" s="53">
        <f t="shared" si="97"/>
        <v>0</v>
      </c>
      <c r="BJ175" s="53">
        <f t="shared" si="97"/>
        <v>0</v>
      </c>
      <c r="BK175" s="53">
        <f t="shared" si="97"/>
        <v>0</v>
      </c>
      <c r="BO175" s="53">
        <f t="shared" ref="BO175:BT175" si="98">SUM(BO173:BO174)</f>
        <v>0</v>
      </c>
      <c r="BP175" s="53">
        <f t="shared" si="98"/>
        <v>0</v>
      </c>
      <c r="BQ175" s="53">
        <f t="shared" si="98"/>
        <v>0</v>
      </c>
      <c r="BR175" s="53">
        <f t="shared" si="98"/>
        <v>0</v>
      </c>
      <c r="BS175" s="53">
        <f t="shared" si="98"/>
        <v>0</v>
      </c>
      <c r="BT175" s="53">
        <f t="shared" si="98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99">SUM(E168,E169:E172,E175)</f>
        <v>0</v>
      </c>
      <c r="F176" s="10">
        <f t="shared" si="99"/>
        <v>0</v>
      </c>
      <c r="G176" s="10">
        <f t="shared" si="99"/>
        <v>0</v>
      </c>
      <c r="H176" s="10">
        <f t="shared" si="99"/>
        <v>0</v>
      </c>
      <c r="I176" s="10">
        <f t="shared" si="99"/>
        <v>0</v>
      </c>
      <c r="J176" s="10">
        <f t="shared" si="99"/>
        <v>0</v>
      </c>
      <c r="K176" s="10">
        <f t="shared" si="99"/>
        <v>0</v>
      </c>
      <c r="L176" s="10">
        <f t="shared" si="99"/>
        <v>0</v>
      </c>
      <c r="M176" s="10">
        <f t="shared" si="99"/>
        <v>0</v>
      </c>
      <c r="N176" s="10">
        <f t="shared" si="99"/>
        <v>0</v>
      </c>
      <c r="O176" s="10">
        <f t="shared" si="99"/>
        <v>0</v>
      </c>
      <c r="P176" s="10">
        <f t="shared" si="99"/>
        <v>0</v>
      </c>
      <c r="Q176" s="10">
        <f t="shared" si="99"/>
        <v>0</v>
      </c>
      <c r="R176" s="10">
        <f t="shared" si="99"/>
        <v>0</v>
      </c>
      <c r="S176" s="10">
        <f t="shared" si="99"/>
        <v>0</v>
      </c>
      <c r="T176" s="10">
        <f t="shared" si="99"/>
        <v>0</v>
      </c>
      <c r="U176" s="10">
        <f t="shared" si="99"/>
        <v>0</v>
      </c>
      <c r="V176" s="10">
        <f t="shared" si="99"/>
        <v>0</v>
      </c>
      <c r="W176" s="10">
        <f t="shared" si="99"/>
        <v>0</v>
      </c>
      <c r="X176" s="10">
        <f t="shared" si="99"/>
        <v>0</v>
      </c>
      <c r="Y176" s="10">
        <f t="shared" si="99"/>
        <v>0</v>
      </c>
      <c r="Z176" s="10">
        <f t="shared" si="99"/>
        <v>0</v>
      </c>
      <c r="AA176" s="10">
        <f t="shared" si="99"/>
        <v>0</v>
      </c>
      <c r="AB176" s="10">
        <f t="shared" si="99"/>
        <v>0</v>
      </c>
      <c r="AC176" s="10">
        <f t="shared" si="99"/>
        <v>0</v>
      </c>
      <c r="AD176" s="10">
        <f t="shared" si="99"/>
        <v>0</v>
      </c>
      <c r="AE176" s="10">
        <f t="shared" si="99"/>
        <v>0</v>
      </c>
      <c r="AF176" s="10">
        <f t="shared" si="99"/>
        <v>0</v>
      </c>
      <c r="AG176" s="10">
        <f t="shared" si="99"/>
        <v>0</v>
      </c>
      <c r="AH176" s="10">
        <f t="shared" si="99"/>
        <v>0</v>
      </c>
      <c r="AI176" s="10">
        <f t="shared" si="99"/>
        <v>0</v>
      </c>
      <c r="AJ176" s="10">
        <f t="shared" si="99"/>
        <v>0</v>
      </c>
      <c r="AK176" s="10">
        <f t="shared" si="99"/>
        <v>0</v>
      </c>
      <c r="AL176" s="10">
        <f t="shared" si="99"/>
        <v>0</v>
      </c>
      <c r="AM176" s="10">
        <f t="shared" si="99"/>
        <v>0</v>
      </c>
      <c r="AN176" s="10">
        <f t="shared" si="99"/>
        <v>0</v>
      </c>
      <c r="AO176" s="10">
        <f t="shared" si="99"/>
        <v>0</v>
      </c>
      <c r="AP176" s="10">
        <f t="shared" si="99"/>
        <v>0</v>
      </c>
      <c r="AQ176" s="10">
        <f t="shared" si="99"/>
        <v>0</v>
      </c>
      <c r="AR176" s="10">
        <f t="shared" si="99"/>
        <v>0</v>
      </c>
      <c r="AS176" s="10">
        <f t="shared" si="99"/>
        <v>0</v>
      </c>
      <c r="AT176" s="10">
        <f t="shared" si="99"/>
        <v>0</v>
      </c>
      <c r="AU176" s="10">
        <f t="shared" si="99"/>
        <v>0</v>
      </c>
      <c r="AV176" s="10">
        <f t="shared" si="99"/>
        <v>0</v>
      </c>
      <c r="AW176" s="10">
        <f t="shared" si="99"/>
        <v>0</v>
      </c>
      <c r="AX176" s="10">
        <f t="shared" si="99"/>
        <v>0</v>
      </c>
      <c r="AY176" s="10">
        <f t="shared" si="99"/>
        <v>0</v>
      </c>
      <c r="AZ176" s="10">
        <f t="shared" si="99"/>
        <v>5185.0328082200003</v>
      </c>
      <c r="BA176" s="10">
        <f t="shared" si="99"/>
        <v>4487.5489517400001</v>
      </c>
      <c r="BB176" s="10">
        <f t="shared" si="99"/>
        <v>5106.9965085700005</v>
      </c>
      <c r="BC176" s="10">
        <f t="shared" si="99"/>
        <v>5094.1460208500002</v>
      </c>
      <c r="BD176" s="10">
        <f t="shared" si="99"/>
        <v>5072.7552000599999</v>
      </c>
      <c r="BE176" s="10">
        <f t="shared" si="99"/>
        <v>4744.3173898700006</v>
      </c>
      <c r="BF176" s="10">
        <f t="shared" si="99"/>
        <v>5653.3155813599997</v>
      </c>
      <c r="BG176" s="10">
        <f t="shared" si="99"/>
        <v>5255.2912831899994</v>
      </c>
      <c r="BH176" s="10">
        <f t="shared" si="99"/>
        <v>4733.9196920200002</v>
      </c>
      <c r="BI176" s="10">
        <f t="shared" si="99"/>
        <v>4856.0627682300001</v>
      </c>
      <c r="BJ176" s="10">
        <f t="shared" si="99"/>
        <v>4639.6233436499997</v>
      </c>
      <c r="BK176" s="10">
        <f t="shared" si="99"/>
        <v>5982.5436610999996</v>
      </c>
      <c r="BO176" s="10">
        <f t="shared" ref="BO176:BT176" si="100">SUM(BO168,BO169:BO172,BO175)</f>
        <v>0</v>
      </c>
      <c r="BP176" s="10">
        <f t="shared" si="100"/>
        <v>24946.479489439997</v>
      </c>
      <c r="BQ176" s="10">
        <f t="shared" si="100"/>
        <v>0</v>
      </c>
      <c r="BR176" s="10">
        <f t="shared" si="100"/>
        <v>0</v>
      </c>
      <c r="BS176" s="10">
        <f t="shared" si="100"/>
        <v>0</v>
      </c>
      <c r="BT176" s="10">
        <f t="shared" si="100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101">IFERROR(AVERAGE(D24:E24),0)</f>
        <v>0</v>
      </c>
      <c r="F254" s="46">
        <f t="shared" si="101"/>
        <v>0</v>
      </c>
      <c r="G254" s="46">
        <f t="shared" si="101"/>
        <v>0</v>
      </c>
      <c r="H254" s="46">
        <f t="shared" si="101"/>
        <v>0</v>
      </c>
      <c r="I254" s="46">
        <f t="shared" si="101"/>
        <v>0</v>
      </c>
      <c r="J254" s="47">
        <f t="shared" si="101"/>
        <v>0</v>
      </c>
      <c r="K254" s="47">
        <f t="shared" si="101"/>
        <v>0</v>
      </c>
      <c r="L254" s="47">
        <f t="shared" si="101"/>
        <v>0</v>
      </c>
      <c r="M254" s="47">
        <f t="shared" si="101"/>
        <v>0</v>
      </c>
      <c r="N254" s="47">
        <f t="shared" si="101"/>
        <v>0</v>
      </c>
      <c r="O254" s="47">
        <f t="shared" si="101"/>
        <v>0</v>
      </c>
      <c r="P254" s="47">
        <f t="shared" si="101"/>
        <v>0</v>
      </c>
      <c r="Q254" s="47">
        <f t="shared" si="101"/>
        <v>0</v>
      </c>
      <c r="R254" s="47">
        <f t="shared" si="101"/>
        <v>0</v>
      </c>
      <c r="S254" s="47">
        <f t="shared" si="101"/>
        <v>0</v>
      </c>
      <c r="T254" s="47">
        <f t="shared" si="101"/>
        <v>0</v>
      </c>
      <c r="U254" s="47">
        <f t="shared" si="101"/>
        <v>0</v>
      </c>
      <c r="V254" s="47">
        <f t="shared" si="101"/>
        <v>0</v>
      </c>
      <c r="W254" s="46">
        <f t="shared" si="101"/>
        <v>0</v>
      </c>
      <c r="X254" s="46">
        <f t="shared" si="101"/>
        <v>0</v>
      </c>
      <c r="Y254" s="46">
        <f t="shared" si="101"/>
        <v>0</v>
      </c>
      <c r="Z254" s="46">
        <f t="shared" si="101"/>
        <v>0</v>
      </c>
      <c r="AA254" s="46">
        <f t="shared" si="101"/>
        <v>0</v>
      </c>
      <c r="AB254" s="46">
        <f t="shared" si="101"/>
        <v>0</v>
      </c>
      <c r="AC254" s="47">
        <f t="shared" si="101"/>
        <v>0</v>
      </c>
      <c r="AD254" s="47">
        <f t="shared" si="101"/>
        <v>0</v>
      </c>
      <c r="AE254" s="47">
        <f t="shared" si="101"/>
        <v>0</v>
      </c>
      <c r="AF254" s="47">
        <f t="shared" si="101"/>
        <v>0</v>
      </c>
      <c r="AG254" s="47">
        <f t="shared" si="101"/>
        <v>0</v>
      </c>
      <c r="AH254" s="47">
        <f t="shared" si="101"/>
        <v>0</v>
      </c>
      <c r="AI254" s="47">
        <f t="shared" si="101"/>
        <v>0</v>
      </c>
      <c r="AJ254" s="47">
        <f t="shared" si="101"/>
        <v>0</v>
      </c>
      <c r="AK254" s="47">
        <f t="shared" si="101"/>
        <v>0</v>
      </c>
      <c r="AL254" s="47">
        <f t="shared" si="101"/>
        <v>0</v>
      </c>
      <c r="AM254" s="47">
        <f t="shared" si="101"/>
        <v>0</v>
      </c>
      <c r="AN254" s="47">
        <f t="shared" si="101"/>
        <v>0</v>
      </c>
      <c r="AO254" s="47">
        <f t="shared" si="101"/>
        <v>0</v>
      </c>
      <c r="AP254" s="47">
        <f t="shared" si="101"/>
        <v>0</v>
      </c>
      <c r="AQ254" s="47">
        <f t="shared" si="101"/>
        <v>0</v>
      </c>
      <c r="AR254" s="47">
        <f t="shared" si="101"/>
        <v>0</v>
      </c>
      <c r="AS254" s="47">
        <f t="shared" si="101"/>
        <v>0</v>
      </c>
      <c r="AT254" s="47">
        <f t="shared" si="101"/>
        <v>0</v>
      </c>
      <c r="AU254" s="47">
        <f t="shared" si="101"/>
        <v>0</v>
      </c>
      <c r="AV254" s="47">
        <f t="shared" si="101"/>
        <v>0</v>
      </c>
      <c r="AW254" s="47">
        <f t="shared" si="101"/>
        <v>0</v>
      </c>
      <c r="AX254" s="47">
        <f t="shared" si="101"/>
        <v>0</v>
      </c>
      <c r="AY254" s="47">
        <f t="shared" si="101"/>
        <v>0</v>
      </c>
      <c r="AZ254" s="47">
        <f>AZ24</f>
        <v>1858074.6826000002</v>
      </c>
      <c r="BA254" s="47">
        <f t="shared" ref="BA254:BK254" si="102">IFERROR(AVERAGE(AZ24:BA24),0)</f>
        <v>1856202.89855</v>
      </c>
      <c r="BB254" s="47">
        <f t="shared" si="102"/>
        <v>1925526.7693499997</v>
      </c>
      <c r="BC254" s="47">
        <f t="shared" si="102"/>
        <v>1944553.9781499999</v>
      </c>
      <c r="BD254" s="47">
        <f t="shared" si="102"/>
        <v>1859896.8350499999</v>
      </c>
      <c r="BE254" s="47">
        <f t="shared" si="102"/>
        <v>1797798.2826999999</v>
      </c>
      <c r="BF254" s="47">
        <f t="shared" si="102"/>
        <v>1860720.6864999998</v>
      </c>
      <c r="BG254" s="47">
        <f t="shared" si="102"/>
        <v>1922985.0714</v>
      </c>
      <c r="BH254" s="47">
        <f t="shared" si="102"/>
        <v>1818413.79</v>
      </c>
      <c r="BI254" s="47">
        <f t="shared" si="102"/>
        <v>1752444.3455999999</v>
      </c>
      <c r="BJ254" s="47">
        <f t="shared" si="102"/>
        <v>1806842.1015999999</v>
      </c>
      <c r="BK254" s="47">
        <f t="shared" si="102"/>
        <v>1963494.3726499998</v>
      </c>
      <c r="BO254" s="47">
        <f t="shared" ref="BO254:BT254" si="103">IFERROR(AVERAGEIFS($D24:$BM24,$D$6:$BM$6,"&gt;="&amp;EOMONTH(BO$2,-1),$D$6:$BM$6,"&lt;="&amp;BO$6,$D$5:$BM$5,BO$5,$D24:$BM24,"&lt;&gt;0"),0)</f>
        <v>0</v>
      </c>
      <c r="BP254" s="47">
        <f t="shared" si="103"/>
        <v>1885784.3782800001</v>
      </c>
      <c r="BQ254" s="47">
        <f t="shared" si="103"/>
        <v>0</v>
      </c>
      <c r="BR254" s="47">
        <f t="shared" si="103"/>
        <v>0</v>
      </c>
      <c r="BS254" s="47">
        <f t="shared" si="103"/>
        <v>0</v>
      </c>
      <c r="BT254" s="47">
        <f t="shared" si="103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5D81-59C3-41AE-8F5F-B922789C8D26}">
  <sheetPr codeName="Hoja10">
    <tabColor theme="9" tint="0.79998168889431442"/>
  </sheetPr>
  <dimension ref="A1:CC256"/>
  <sheetViews>
    <sheetView showGridLines="0" zoomScale="60" zoomScaleNormal="6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69</v>
      </c>
      <c r="C6" s="44" t="s">
        <v>10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630474.96609999996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630783.19429999997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714710.66890000005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659676.45369999995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625924.8727999999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592561.89520000003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647400.84510000004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631874.32869999995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584636.60279999999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584091.87699999998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614314.304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693646.35459999996</v>
      </c>
      <c r="BO8" s="23">
        <f t="shared" ref="BO8" si="5">_xlfn.XLOOKUP(BO$6,$D$6:$BM$6,$D8:$BM8,,0,1)</f>
        <v>0</v>
      </c>
      <c r="BP8" s="23">
        <f>_xlfn.XLOOKUP(BP$6,$D$6:$BM$6,$D8:$BM8,,0,-1)</f>
        <v>625924.8727999999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7">SUM(E8:E23)</f>
        <v>0</v>
      </c>
      <c r="F24" s="10">
        <f t="shared" si="7"/>
        <v>0</v>
      </c>
      <c r="G24" s="10">
        <f t="shared" si="7"/>
        <v>0</v>
      </c>
      <c r="H24" s="10">
        <f t="shared" si="7"/>
        <v>0</v>
      </c>
      <c r="I24" s="10">
        <f t="shared" si="7"/>
        <v>0</v>
      </c>
      <c r="J24" s="10">
        <f t="shared" si="7"/>
        <v>0</v>
      </c>
      <c r="K24" s="10">
        <f t="shared" si="7"/>
        <v>0</v>
      </c>
      <c r="L24" s="10">
        <f t="shared" si="7"/>
        <v>0</v>
      </c>
      <c r="M24" s="10">
        <f t="shared" si="7"/>
        <v>0</v>
      </c>
      <c r="N24" s="10">
        <f t="shared" si="7"/>
        <v>0</v>
      </c>
      <c r="O24" s="10">
        <f t="shared" si="7"/>
        <v>0</v>
      </c>
      <c r="P24" s="10">
        <f t="shared" si="7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10">
        <f t="shared" si="7"/>
        <v>0</v>
      </c>
      <c r="W24" s="10">
        <f t="shared" si="7"/>
        <v>0</v>
      </c>
      <c r="X24" s="10">
        <f t="shared" si="7"/>
        <v>0</v>
      </c>
      <c r="Y24" s="10">
        <f t="shared" si="7"/>
        <v>0</v>
      </c>
      <c r="Z24" s="10">
        <f t="shared" si="7"/>
        <v>0</v>
      </c>
      <c r="AA24" s="10">
        <f t="shared" si="7"/>
        <v>0</v>
      </c>
      <c r="AB24" s="1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  <c r="AN24" s="10">
        <f t="shared" si="7"/>
        <v>0</v>
      </c>
      <c r="AO24" s="10">
        <f t="shared" si="7"/>
        <v>0</v>
      </c>
      <c r="AP24" s="10">
        <f t="shared" si="7"/>
        <v>0</v>
      </c>
      <c r="AQ24" s="10">
        <f t="shared" si="7"/>
        <v>0</v>
      </c>
      <c r="AR24" s="10">
        <f t="shared" si="7"/>
        <v>0</v>
      </c>
      <c r="AS24" s="10">
        <f t="shared" si="7"/>
        <v>0</v>
      </c>
      <c r="AT24" s="10">
        <f t="shared" si="7"/>
        <v>0</v>
      </c>
      <c r="AU24" s="10">
        <f t="shared" si="7"/>
        <v>0</v>
      </c>
      <c r="AV24" s="10">
        <f t="shared" si="7"/>
        <v>0</v>
      </c>
      <c r="AW24" s="10">
        <f t="shared" si="7"/>
        <v>0</v>
      </c>
      <c r="AX24" s="10">
        <f t="shared" si="7"/>
        <v>0</v>
      </c>
      <c r="AY24" s="10">
        <f t="shared" si="7"/>
        <v>0</v>
      </c>
      <c r="AZ24" s="10">
        <f t="shared" si="7"/>
        <v>630474.96609999996</v>
      </c>
      <c r="BA24" s="10">
        <f t="shared" si="7"/>
        <v>630783.19429999997</v>
      </c>
      <c r="BB24" s="10">
        <f t="shared" si="7"/>
        <v>714710.66890000005</v>
      </c>
      <c r="BC24" s="10">
        <f t="shared" si="7"/>
        <v>659676.45369999995</v>
      </c>
      <c r="BD24" s="10">
        <f t="shared" si="7"/>
        <v>625924.8727999999</v>
      </c>
      <c r="BE24" s="10">
        <f t="shared" si="7"/>
        <v>592561.89520000003</v>
      </c>
      <c r="BF24" s="10">
        <f t="shared" si="7"/>
        <v>647400.84510000004</v>
      </c>
      <c r="BG24" s="10">
        <f t="shared" si="7"/>
        <v>631874.32869999995</v>
      </c>
      <c r="BH24" s="10">
        <f t="shared" si="7"/>
        <v>584636.60279999999</v>
      </c>
      <c r="BI24" s="10">
        <f t="shared" si="7"/>
        <v>584091.87699999998</v>
      </c>
      <c r="BJ24" s="10">
        <f t="shared" si="7"/>
        <v>614314.304</v>
      </c>
      <c r="BK24" s="10">
        <f t="shared" si="7"/>
        <v>693646.35459999996</v>
      </c>
      <c r="BO24" s="10">
        <f t="shared" ref="BO24:BT24" si="8">SUM(BO16,BO17:BO20,BO23)</f>
        <v>0</v>
      </c>
      <c r="BP24" s="10">
        <f t="shared" si="8"/>
        <v>0</v>
      </c>
      <c r="BQ24" s="10">
        <f t="shared" si="8"/>
        <v>0</v>
      </c>
      <c r="BR24" s="10">
        <f t="shared" si="8"/>
        <v>0</v>
      </c>
      <c r="BS24" s="10">
        <f t="shared" si="8"/>
        <v>0</v>
      </c>
      <c r="BT24" s="10">
        <f t="shared" si="8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589904.99190000002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575461.86620000005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590691.98659999995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620807.53330000001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581992.07030000002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557454.8456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616629.98320000002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588088.31669999997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550764.39150000003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542317.67839999998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546329.1041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654872.33299999998</v>
      </c>
      <c r="BO27" s="23">
        <f t="shared" ref="BO27:BT41" si="9">IFERROR(AVERAGEIFS($D27:$BM27,$D$6:$BM$6,"&gt;="&amp;BO$2,$D$6:$BM$6,"&lt;="&amp;BO$6,$D$5:$BM$5,BO$5,$D27:$BM27,"&lt;&gt;0"),0)</f>
        <v>0</v>
      </c>
      <c r="BP27" s="23">
        <f t="shared" si="9"/>
        <v>591771.68966000003</v>
      </c>
      <c r="BQ27" s="23">
        <f t="shared" si="9"/>
        <v>0</v>
      </c>
      <c r="BR27" s="23">
        <f t="shared" si="9"/>
        <v>0</v>
      </c>
      <c r="BS27" s="23">
        <f t="shared" si="9"/>
        <v>0</v>
      </c>
      <c r="BT27" s="23">
        <f t="shared" si="9"/>
        <v>0</v>
      </c>
      <c r="BW27" s="23">
        <f t="shared" ref="BW27:CB41" si="10">SUMIFS($D27:$BM27,$D$6:$BM$6,"&gt;="&amp;BO$2,$D$6:$BM$6,"&lt;="&amp;BO$6,$D$5:$BM$5,BO$5)</f>
        <v>0</v>
      </c>
      <c r="BX27" s="23">
        <f t="shared" si="10"/>
        <v>2958858.4483000003</v>
      </c>
      <c r="BY27" s="23">
        <f t="shared" si="10"/>
        <v>0</v>
      </c>
      <c r="BZ27" s="23">
        <f t="shared" si="10"/>
        <v>0</v>
      </c>
      <c r="CA27" s="23">
        <f t="shared" si="10"/>
        <v>0</v>
      </c>
      <c r="CB27" s="23">
        <f t="shared" si="10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9"/>
        <v>0</v>
      </c>
      <c r="BP28" s="23">
        <f t="shared" si="9"/>
        <v>0</v>
      </c>
      <c r="BQ28" s="23">
        <f t="shared" si="9"/>
        <v>0</v>
      </c>
      <c r="BR28" s="23">
        <f t="shared" si="9"/>
        <v>0</v>
      </c>
      <c r="BS28" s="23">
        <f t="shared" si="9"/>
        <v>0</v>
      </c>
      <c r="BT28" s="23">
        <f t="shared" si="9"/>
        <v>0</v>
      </c>
      <c r="BW28" s="23">
        <f t="shared" si="10"/>
        <v>0</v>
      </c>
      <c r="BX28" s="23">
        <f t="shared" si="10"/>
        <v>0</v>
      </c>
      <c r="BY28" s="23">
        <f t="shared" si="10"/>
        <v>0</v>
      </c>
      <c r="BZ28" s="23">
        <f t="shared" si="10"/>
        <v>0</v>
      </c>
      <c r="CA28" s="23">
        <f t="shared" si="10"/>
        <v>0</v>
      </c>
      <c r="CB28" s="23">
        <f t="shared" si="10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9"/>
        <v>0</v>
      </c>
      <c r="BP29" s="23">
        <f t="shared" si="9"/>
        <v>0</v>
      </c>
      <c r="BQ29" s="23">
        <f t="shared" si="9"/>
        <v>0</v>
      </c>
      <c r="BR29" s="23">
        <f t="shared" si="9"/>
        <v>0</v>
      </c>
      <c r="BS29" s="23">
        <f t="shared" si="9"/>
        <v>0</v>
      </c>
      <c r="BT29" s="23">
        <f t="shared" si="9"/>
        <v>0</v>
      </c>
      <c r="BW29" s="23">
        <f t="shared" si="10"/>
        <v>0</v>
      </c>
      <c r="BX29" s="23">
        <f t="shared" si="10"/>
        <v>0</v>
      </c>
      <c r="BY29" s="23">
        <f t="shared" si="10"/>
        <v>0</v>
      </c>
      <c r="BZ29" s="23">
        <f t="shared" si="10"/>
        <v>0</v>
      </c>
      <c r="CA29" s="23">
        <f t="shared" si="10"/>
        <v>0</v>
      </c>
      <c r="CB29" s="23">
        <f t="shared" si="10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9"/>
        <v>0</v>
      </c>
      <c r="BP30" s="23">
        <f t="shared" si="9"/>
        <v>0</v>
      </c>
      <c r="BQ30" s="23">
        <f t="shared" si="9"/>
        <v>0</v>
      </c>
      <c r="BR30" s="23">
        <f t="shared" si="9"/>
        <v>0</v>
      </c>
      <c r="BS30" s="23">
        <f t="shared" si="9"/>
        <v>0</v>
      </c>
      <c r="BT30" s="23">
        <f t="shared" si="9"/>
        <v>0</v>
      </c>
      <c r="BW30" s="23">
        <f t="shared" si="10"/>
        <v>0</v>
      </c>
      <c r="BX30" s="23">
        <f t="shared" si="10"/>
        <v>0</v>
      </c>
      <c r="BY30" s="23">
        <f t="shared" si="10"/>
        <v>0</v>
      </c>
      <c r="BZ30" s="23">
        <f t="shared" si="10"/>
        <v>0</v>
      </c>
      <c r="CA30" s="23">
        <f t="shared" si="10"/>
        <v>0</v>
      </c>
      <c r="CB30" s="23">
        <f t="shared" si="10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9"/>
        <v>0</v>
      </c>
      <c r="BP31" s="23">
        <f t="shared" si="9"/>
        <v>0</v>
      </c>
      <c r="BQ31" s="23">
        <f t="shared" si="9"/>
        <v>0</v>
      </c>
      <c r="BR31" s="23">
        <f t="shared" si="9"/>
        <v>0</v>
      </c>
      <c r="BS31" s="23">
        <f t="shared" si="9"/>
        <v>0</v>
      </c>
      <c r="BT31" s="23">
        <f t="shared" si="9"/>
        <v>0</v>
      </c>
      <c r="BW31" s="23">
        <f t="shared" si="10"/>
        <v>0</v>
      </c>
      <c r="BX31" s="23">
        <f t="shared" si="10"/>
        <v>0</v>
      </c>
      <c r="BY31" s="23">
        <f t="shared" si="10"/>
        <v>0</v>
      </c>
      <c r="BZ31" s="23">
        <f t="shared" si="10"/>
        <v>0</v>
      </c>
      <c r="CA31" s="23">
        <f t="shared" si="10"/>
        <v>0</v>
      </c>
      <c r="CB31" s="23">
        <f t="shared" si="10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9"/>
        <v>0</v>
      </c>
      <c r="BP32" s="23">
        <f t="shared" si="9"/>
        <v>0</v>
      </c>
      <c r="BQ32" s="23">
        <f t="shared" si="9"/>
        <v>0</v>
      </c>
      <c r="BR32" s="23">
        <f t="shared" si="9"/>
        <v>0</v>
      </c>
      <c r="BS32" s="23">
        <f t="shared" si="9"/>
        <v>0</v>
      </c>
      <c r="BT32" s="23">
        <f t="shared" si="9"/>
        <v>0</v>
      </c>
      <c r="BW32" s="23">
        <f t="shared" si="10"/>
        <v>0</v>
      </c>
      <c r="BX32" s="23">
        <f t="shared" si="10"/>
        <v>0</v>
      </c>
      <c r="BY32" s="23">
        <f t="shared" si="10"/>
        <v>0</v>
      </c>
      <c r="BZ32" s="23">
        <f t="shared" si="10"/>
        <v>0</v>
      </c>
      <c r="CA32" s="23">
        <f t="shared" si="10"/>
        <v>0</v>
      </c>
      <c r="CB32" s="23">
        <f t="shared" si="10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9"/>
        <v>0</v>
      </c>
      <c r="BP33" s="23">
        <f t="shared" si="9"/>
        <v>0</v>
      </c>
      <c r="BQ33" s="23">
        <f t="shared" si="9"/>
        <v>0</v>
      </c>
      <c r="BR33" s="23">
        <f t="shared" si="9"/>
        <v>0</v>
      </c>
      <c r="BS33" s="23">
        <f t="shared" si="9"/>
        <v>0</v>
      </c>
      <c r="BT33" s="23">
        <f t="shared" si="9"/>
        <v>0</v>
      </c>
      <c r="BW33" s="23">
        <f t="shared" si="10"/>
        <v>0</v>
      </c>
      <c r="BX33" s="23">
        <f t="shared" si="10"/>
        <v>0</v>
      </c>
      <c r="BY33" s="23">
        <f t="shared" si="10"/>
        <v>0</v>
      </c>
      <c r="BZ33" s="23">
        <f t="shared" si="10"/>
        <v>0</v>
      </c>
      <c r="CA33" s="23">
        <f t="shared" si="10"/>
        <v>0</v>
      </c>
      <c r="CB33" s="23">
        <f t="shared" si="10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9"/>
        <v>0</v>
      </c>
      <c r="BP34" s="23">
        <f t="shared" si="9"/>
        <v>0</v>
      </c>
      <c r="BQ34" s="23">
        <f t="shared" si="9"/>
        <v>0</v>
      </c>
      <c r="BR34" s="23">
        <f t="shared" si="9"/>
        <v>0</v>
      </c>
      <c r="BS34" s="23">
        <f t="shared" si="9"/>
        <v>0</v>
      </c>
      <c r="BT34" s="23">
        <f t="shared" si="9"/>
        <v>0</v>
      </c>
      <c r="BW34" s="23">
        <f t="shared" si="10"/>
        <v>0</v>
      </c>
      <c r="BX34" s="23">
        <f t="shared" si="10"/>
        <v>0</v>
      </c>
      <c r="BY34" s="23">
        <f t="shared" si="10"/>
        <v>0</v>
      </c>
      <c r="BZ34" s="23">
        <f t="shared" si="10"/>
        <v>0</v>
      </c>
      <c r="CA34" s="23">
        <f t="shared" si="10"/>
        <v>0</v>
      </c>
      <c r="CB34" s="23">
        <f t="shared" si="10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1">SUM(BO27:BO34)</f>
        <v>0</v>
      </c>
      <c r="BP35" s="53">
        <f t="shared" si="11"/>
        <v>591771.68966000003</v>
      </c>
      <c r="BQ35" s="53">
        <f t="shared" si="11"/>
        <v>0</v>
      </c>
      <c r="BR35" s="53">
        <f t="shared" si="11"/>
        <v>0</v>
      </c>
      <c r="BS35" s="53">
        <f t="shared" si="11"/>
        <v>0</v>
      </c>
      <c r="BT35" s="53">
        <f t="shared" si="11"/>
        <v>0</v>
      </c>
      <c r="BW35" s="53">
        <f t="shared" ref="BW35:CB35" si="12">SUM(BW27:BW34)</f>
        <v>0</v>
      </c>
      <c r="BX35" s="53">
        <f t="shared" si="12"/>
        <v>2958858.4483000003</v>
      </c>
      <c r="BY35" s="53">
        <f t="shared" si="12"/>
        <v>0</v>
      </c>
      <c r="BZ35" s="53">
        <f t="shared" si="12"/>
        <v>0</v>
      </c>
      <c r="CA35" s="53">
        <f t="shared" si="12"/>
        <v>0</v>
      </c>
      <c r="CB35" s="53">
        <f t="shared" si="12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9"/>
        <v>0</v>
      </c>
      <c r="BP36" s="23">
        <f t="shared" si="9"/>
        <v>0</v>
      </c>
      <c r="BQ36" s="23">
        <f t="shared" si="9"/>
        <v>0</v>
      </c>
      <c r="BR36" s="23">
        <f t="shared" si="9"/>
        <v>0</v>
      </c>
      <c r="BS36" s="23">
        <f t="shared" si="9"/>
        <v>0</v>
      </c>
      <c r="BT36" s="23">
        <f t="shared" si="9"/>
        <v>0</v>
      </c>
      <c r="BW36" s="23">
        <f t="shared" si="10"/>
        <v>0</v>
      </c>
      <c r="BX36" s="23">
        <f t="shared" si="10"/>
        <v>0</v>
      </c>
      <c r="BY36" s="23">
        <f t="shared" si="10"/>
        <v>0</v>
      </c>
      <c r="BZ36" s="23">
        <f t="shared" si="10"/>
        <v>0</v>
      </c>
      <c r="CA36" s="23">
        <f t="shared" si="10"/>
        <v>0</v>
      </c>
      <c r="CB36" s="23">
        <f t="shared" si="10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9"/>
        <v>0</v>
      </c>
      <c r="BP37" s="23">
        <f t="shared" si="9"/>
        <v>0</v>
      </c>
      <c r="BQ37" s="23">
        <f t="shared" si="9"/>
        <v>0</v>
      </c>
      <c r="BR37" s="23">
        <f t="shared" si="9"/>
        <v>0</v>
      </c>
      <c r="BS37" s="23">
        <f t="shared" si="9"/>
        <v>0</v>
      </c>
      <c r="BT37" s="23">
        <f t="shared" si="9"/>
        <v>0</v>
      </c>
      <c r="BW37" s="23">
        <f t="shared" si="10"/>
        <v>0</v>
      </c>
      <c r="BX37" s="23">
        <f t="shared" si="10"/>
        <v>0</v>
      </c>
      <c r="BY37" s="23">
        <f t="shared" si="10"/>
        <v>0</v>
      </c>
      <c r="BZ37" s="23">
        <f t="shared" si="10"/>
        <v>0</v>
      </c>
      <c r="CA37" s="23">
        <f t="shared" si="10"/>
        <v>0</v>
      </c>
      <c r="CB37" s="23">
        <f t="shared" si="10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9"/>
        <v>0</v>
      </c>
      <c r="BP38" s="23">
        <f t="shared" si="9"/>
        <v>0</v>
      </c>
      <c r="BQ38" s="23">
        <f t="shared" si="9"/>
        <v>0</v>
      </c>
      <c r="BR38" s="23">
        <f t="shared" si="9"/>
        <v>0</v>
      </c>
      <c r="BS38" s="23">
        <f t="shared" si="9"/>
        <v>0</v>
      </c>
      <c r="BT38" s="23">
        <f t="shared" si="9"/>
        <v>0</v>
      </c>
      <c r="BW38" s="23">
        <f t="shared" si="10"/>
        <v>0</v>
      </c>
      <c r="BX38" s="23">
        <f t="shared" si="10"/>
        <v>0</v>
      </c>
      <c r="BY38" s="23">
        <f t="shared" si="10"/>
        <v>0</v>
      </c>
      <c r="BZ38" s="23">
        <f t="shared" si="10"/>
        <v>0</v>
      </c>
      <c r="CA38" s="23">
        <f t="shared" si="10"/>
        <v>0</v>
      </c>
      <c r="CB38" s="23">
        <f t="shared" si="10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9"/>
        <v>0</v>
      </c>
      <c r="BP39" s="23">
        <f t="shared" si="9"/>
        <v>0</v>
      </c>
      <c r="BQ39" s="23">
        <f t="shared" si="9"/>
        <v>0</v>
      </c>
      <c r="BR39" s="23">
        <f t="shared" si="9"/>
        <v>0</v>
      </c>
      <c r="BS39" s="23">
        <f t="shared" si="9"/>
        <v>0</v>
      </c>
      <c r="BT39" s="23">
        <f t="shared" si="9"/>
        <v>0</v>
      </c>
      <c r="BW39" s="23">
        <f t="shared" si="10"/>
        <v>0</v>
      </c>
      <c r="BX39" s="23">
        <f t="shared" si="10"/>
        <v>0</v>
      </c>
      <c r="BY39" s="23">
        <f t="shared" si="10"/>
        <v>0</v>
      </c>
      <c r="BZ39" s="23">
        <f t="shared" si="10"/>
        <v>0</v>
      </c>
      <c r="CA39" s="23">
        <f t="shared" si="10"/>
        <v>0</v>
      </c>
      <c r="CB39" s="23">
        <f t="shared" si="10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9"/>
        <v>0</v>
      </c>
      <c r="BP40" s="23">
        <f t="shared" si="9"/>
        <v>0</v>
      </c>
      <c r="BQ40" s="23">
        <f t="shared" si="9"/>
        <v>0</v>
      </c>
      <c r="BR40" s="23">
        <f t="shared" si="9"/>
        <v>0</v>
      </c>
      <c r="BS40" s="23">
        <f t="shared" si="9"/>
        <v>0</v>
      </c>
      <c r="BT40" s="23">
        <f t="shared" si="9"/>
        <v>0</v>
      </c>
      <c r="BW40" s="23">
        <f t="shared" si="10"/>
        <v>0</v>
      </c>
      <c r="BX40" s="23">
        <f t="shared" si="10"/>
        <v>0</v>
      </c>
      <c r="BY40" s="23">
        <f t="shared" si="10"/>
        <v>0</v>
      </c>
      <c r="BZ40" s="23">
        <f t="shared" si="10"/>
        <v>0</v>
      </c>
      <c r="CA40" s="23">
        <f t="shared" si="10"/>
        <v>0</v>
      </c>
      <c r="CB40" s="23">
        <f t="shared" si="10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9"/>
        <v>0</v>
      </c>
      <c r="BP41" s="23">
        <f t="shared" si="9"/>
        <v>0</v>
      </c>
      <c r="BQ41" s="23">
        <f t="shared" si="9"/>
        <v>0</v>
      </c>
      <c r="BR41" s="23">
        <f t="shared" si="9"/>
        <v>0</v>
      </c>
      <c r="BS41" s="23">
        <f t="shared" si="9"/>
        <v>0</v>
      </c>
      <c r="BT41" s="23">
        <f t="shared" si="9"/>
        <v>0</v>
      </c>
      <c r="BW41" s="23">
        <f t="shared" si="10"/>
        <v>0</v>
      </c>
      <c r="BX41" s="23">
        <f t="shared" si="10"/>
        <v>0</v>
      </c>
      <c r="BY41" s="23">
        <f t="shared" si="10"/>
        <v>0</v>
      </c>
      <c r="BZ41" s="23">
        <f t="shared" si="10"/>
        <v>0</v>
      </c>
      <c r="CA41" s="23">
        <f t="shared" si="10"/>
        <v>0</v>
      </c>
      <c r="CB41" s="23">
        <f t="shared" si="10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3">SUM(BO40:BO41)</f>
        <v>0</v>
      </c>
      <c r="BP42" s="53">
        <f t="shared" si="13"/>
        <v>0</v>
      </c>
      <c r="BQ42" s="53">
        <f t="shared" si="13"/>
        <v>0</v>
      </c>
      <c r="BR42" s="53">
        <f t="shared" si="13"/>
        <v>0</v>
      </c>
      <c r="BS42" s="53">
        <f t="shared" si="13"/>
        <v>0</v>
      </c>
      <c r="BT42" s="53">
        <f t="shared" si="13"/>
        <v>0</v>
      </c>
      <c r="BW42" s="53">
        <f t="shared" ref="BW42:CB42" si="14">SUM(BW40:BW41)</f>
        <v>0</v>
      </c>
      <c r="BX42" s="53">
        <f t="shared" si="14"/>
        <v>0</v>
      </c>
      <c r="BY42" s="53">
        <f t="shared" si="14"/>
        <v>0</v>
      </c>
      <c r="BZ42" s="53">
        <f t="shared" si="14"/>
        <v>0</v>
      </c>
      <c r="CA42" s="53">
        <f t="shared" si="14"/>
        <v>0</v>
      </c>
      <c r="CB42" s="53">
        <f t="shared" si="14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5">SUM(E27:E42)</f>
        <v>0</v>
      </c>
      <c r="F43" s="10">
        <f t="shared" si="15"/>
        <v>0</v>
      </c>
      <c r="G43" s="10">
        <f t="shared" si="15"/>
        <v>0</v>
      </c>
      <c r="H43" s="10">
        <f t="shared" si="15"/>
        <v>0</v>
      </c>
      <c r="I43" s="10">
        <f t="shared" si="15"/>
        <v>0</v>
      </c>
      <c r="J43" s="10">
        <f t="shared" si="15"/>
        <v>0</v>
      </c>
      <c r="K43" s="10">
        <f t="shared" si="15"/>
        <v>0</v>
      </c>
      <c r="L43" s="10">
        <f t="shared" si="15"/>
        <v>0</v>
      </c>
      <c r="M43" s="10">
        <f t="shared" si="15"/>
        <v>0</v>
      </c>
      <c r="N43" s="10">
        <f t="shared" si="15"/>
        <v>0</v>
      </c>
      <c r="O43" s="10">
        <f t="shared" si="15"/>
        <v>0</v>
      </c>
      <c r="P43" s="10">
        <f t="shared" si="15"/>
        <v>0</v>
      </c>
      <c r="Q43" s="10">
        <f t="shared" si="15"/>
        <v>0</v>
      </c>
      <c r="R43" s="10">
        <f t="shared" si="15"/>
        <v>0</v>
      </c>
      <c r="S43" s="10">
        <f t="shared" si="15"/>
        <v>0</v>
      </c>
      <c r="T43" s="10">
        <f t="shared" si="15"/>
        <v>0</v>
      </c>
      <c r="U43" s="10">
        <f t="shared" si="15"/>
        <v>0</v>
      </c>
      <c r="V43" s="10">
        <f t="shared" si="15"/>
        <v>0</v>
      </c>
      <c r="W43" s="10">
        <f t="shared" si="15"/>
        <v>0</v>
      </c>
      <c r="X43" s="10">
        <f t="shared" si="15"/>
        <v>0</v>
      </c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5"/>
        <v>0</v>
      </c>
      <c r="AC43" s="10">
        <f t="shared" si="15"/>
        <v>0</v>
      </c>
      <c r="AD43" s="10">
        <f t="shared" si="15"/>
        <v>0</v>
      </c>
      <c r="AE43" s="10">
        <f t="shared" si="15"/>
        <v>0</v>
      </c>
      <c r="AF43" s="10">
        <f t="shared" si="15"/>
        <v>0</v>
      </c>
      <c r="AG43" s="10">
        <f t="shared" si="15"/>
        <v>0</v>
      </c>
      <c r="AH43" s="10">
        <f t="shared" si="15"/>
        <v>0</v>
      </c>
      <c r="AI43" s="10">
        <f t="shared" si="15"/>
        <v>0</v>
      </c>
      <c r="AJ43" s="10">
        <f t="shared" si="15"/>
        <v>0</v>
      </c>
      <c r="AK43" s="10">
        <f t="shared" si="15"/>
        <v>0</v>
      </c>
      <c r="AL43" s="10">
        <f t="shared" si="15"/>
        <v>0</v>
      </c>
      <c r="AM43" s="10">
        <f t="shared" si="15"/>
        <v>0</v>
      </c>
      <c r="AN43" s="10">
        <f t="shared" si="15"/>
        <v>0</v>
      </c>
      <c r="AO43" s="10">
        <f t="shared" si="15"/>
        <v>0</v>
      </c>
      <c r="AP43" s="10">
        <f t="shared" si="15"/>
        <v>0</v>
      </c>
      <c r="AQ43" s="10">
        <f t="shared" si="15"/>
        <v>0</v>
      </c>
      <c r="AR43" s="10">
        <f t="shared" si="15"/>
        <v>0</v>
      </c>
      <c r="AS43" s="10">
        <f t="shared" si="15"/>
        <v>0</v>
      </c>
      <c r="AT43" s="10">
        <f t="shared" si="15"/>
        <v>0</v>
      </c>
      <c r="AU43" s="10">
        <f t="shared" si="15"/>
        <v>0</v>
      </c>
      <c r="AV43" s="10">
        <f t="shared" si="15"/>
        <v>0</v>
      </c>
      <c r="AW43" s="10">
        <f t="shared" si="15"/>
        <v>0</v>
      </c>
      <c r="AX43" s="10">
        <f t="shared" si="15"/>
        <v>0</v>
      </c>
      <c r="AY43" s="10">
        <f t="shared" si="15"/>
        <v>0</v>
      </c>
      <c r="AZ43" s="10">
        <f t="shared" si="15"/>
        <v>589904.99190000002</v>
      </c>
      <c r="BA43" s="10">
        <f t="shared" si="15"/>
        <v>575461.86620000005</v>
      </c>
      <c r="BB43" s="10">
        <f t="shared" si="15"/>
        <v>590691.98659999995</v>
      </c>
      <c r="BC43" s="10">
        <f t="shared" si="15"/>
        <v>620807.53330000001</v>
      </c>
      <c r="BD43" s="10">
        <f t="shared" si="15"/>
        <v>581992.07030000002</v>
      </c>
      <c r="BE43" s="10">
        <f t="shared" si="15"/>
        <v>557454.8456</v>
      </c>
      <c r="BF43" s="10">
        <f t="shared" si="15"/>
        <v>616629.98320000002</v>
      </c>
      <c r="BG43" s="10">
        <f t="shared" si="15"/>
        <v>588088.31669999997</v>
      </c>
      <c r="BH43" s="10">
        <f t="shared" si="15"/>
        <v>550764.39150000003</v>
      </c>
      <c r="BI43" s="10">
        <f t="shared" si="15"/>
        <v>542317.67839999998</v>
      </c>
      <c r="BJ43" s="10">
        <f t="shared" si="15"/>
        <v>546329.1041</v>
      </c>
      <c r="BK43" s="10">
        <f t="shared" si="15"/>
        <v>654872.33299999998</v>
      </c>
      <c r="BO43" s="10">
        <f t="shared" ref="BO43:BT43" si="16">SUM(BO35,BO36:BO39,BO42)</f>
        <v>0</v>
      </c>
      <c r="BP43" s="10">
        <f t="shared" si="16"/>
        <v>591771.68966000003</v>
      </c>
      <c r="BQ43" s="10">
        <f t="shared" si="16"/>
        <v>0</v>
      </c>
      <c r="BR43" s="10">
        <f t="shared" si="16"/>
        <v>0</v>
      </c>
      <c r="BS43" s="10">
        <f t="shared" si="16"/>
        <v>0</v>
      </c>
      <c r="BT43" s="10">
        <f t="shared" si="16"/>
        <v>0</v>
      </c>
      <c r="BW43" s="10">
        <f t="shared" ref="BW43:CB43" si="17">SUM(BW35,BW36:BW39,BW42)</f>
        <v>0</v>
      </c>
      <c r="BX43" s="10">
        <f t="shared" si="17"/>
        <v>2958858.4483000003</v>
      </c>
      <c r="BY43" s="10">
        <f t="shared" si="17"/>
        <v>0</v>
      </c>
      <c r="BZ43" s="10">
        <f t="shared" si="17"/>
        <v>0</v>
      </c>
      <c r="CA43" s="10">
        <f t="shared" si="17"/>
        <v>0</v>
      </c>
      <c r="CB43" s="10">
        <f t="shared" si="17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8">IFERROR(((1+D103/D27)^(360/D$3))-1,0)</f>
        <v>0</v>
      </c>
      <c r="E46" s="14">
        <f t="shared" si="18"/>
        <v>0</v>
      </c>
      <c r="F46" s="14">
        <f t="shared" si="18"/>
        <v>0</v>
      </c>
      <c r="G46" s="14">
        <f t="shared" si="18"/>
        <v>0</v>
      </c>
      <c r="H46" s="14">
        <f t="shared" si="18"/>
        <v>0</v>
      </c>
      <c r="I46" s="14">
        <f t="shared" si="18"/>
        <v>0</v>
      </c>
      <c r="J46" s="14">
        <f t="shared" si="18"/>
        <v>0</v>
      </c>
      <c r="K46" s="14">
        <f t="shared" si="18"/>
        <v>0</v>
      </c>
      <c r="L46" s="14">
        <f t="shared" si="18"/>
        <v>0</v>
      </c>
      <c r="M46" s="14">
        <f t="shared" si="18"/>
        <v>0</v>
      </c>
      <c r="N46" s="14">
        <f t="shared" si="18"/>
        <v>0</v>
      </c>
      <c r="O46" s="14">
        <f t="shared" si="18"/>
        <v>0</v>
      </c>
      <c r="P46" s="14">
        <f t="shared" si="18"/>
        <v>0</v>
      </c>
      <c r="Q46" s="14">
        <f t="shared" si="18"/>
        <v>0</v>
      </c>
      <c r="R46" s="14">
        <f t="shared" si="18"/>
        <v>0</v>
      </c>
      <c r="S46" s="14">
        <f t="shared" si="18"/>
        <v>0</v>
      </c>
      <c r="T46" s="14">
        <f t="shared" si="18"/>
        <v>0</v>
      </c>
      <c r="U46" s="14">
        <f t="shared" si="18"/>
        <v>0</v>
      </c>
      <c r="V46" s="14">
        <f t="shared" si="18"/>
        <v>0</v>
      </c>
      <c r="W46" s="14">
        <f t="shared" si="18"/>
        <v>0</v>
      </c>
      <c r="X46" s="14">
        <f t="shared" si="18"/>
        <v>0</v>
      </c>
      <c r="Y46" s="14">
        <f t="shared" si="18"/>
        <v>0</v>
      </c>
      <c r="Z46" s="14">
        <f t="shared" si="18"/>
        <v>0</v>
      </c>
      <c r="AA46" s="14">
        <f t="shared" si="18"/>
        <v>0</v>
      </c>
      <c r="AB46" s="14">
        <f t="shared" si="18"/>
        <v>0</v>
      </c>
      <c r="AC46" s="14">
        <f t="shared" si="18"/>
        <v>0</v>
      </c>
      <c r="AD46" s="14">
        <f t="shared" si="18"/>
        <v>0</v>
      </c>
      <c r="AE46" s="14">
        <f t="shared" si="18"/>
        <v>0</v>
      </c>
      <c r="AF46" s="14">
        <f t="shared" si="18"/>
        <v>0</v>
      </c>
      <c r="AG46" s="14">
        <f t="shared" si="18"/>
        <v>0</v>
      </c>
      <c r="AH46" s="14">
        <f t="shared" si="18"/>
        <v>0</v>
      </c>
      <c r="AI46" s="14">
        <f t="shared" si="18"/>
        <v>0</v>
      </c>
      <c r="AJ46" s="14">
        <f t="shared" si="18"/>
        <v>0</v>
      </c>
      <c r="AK46" s="14">
        <f t="shared" si="18"/>
        <v>0</v>
      </c>
      <c r="AL46" s="14">
        <f t="shared" si="18"/>
        <v>0</v>
      </c>
      <c r="AM46" s="14">
        <f t="shared" si="18"/>
        <v>0</v>
      </c>
      <c r="AN46" s="14">
        <f t="shared" si="18"/>
        <v>0</v>
      </c>
      <c r="AO46" s="14">
        <f t="shared" si="18"/>
        <v>0</v>
      </c>
      <c r="AP46" s="14">
        <f t="shared" si="18"/>
        <v>0</v>
      </c>
      <c r="AQ46" s="14">
        <f t="shared" si="18"/>
        <v>0</v>
      </c>
      <c r="AR46" s="14">
        <f t="shared" si="18"/>
        <v>0</v>
      </c>
      <c r="AS46" s="14">
        <f t="shared" si="18"/>
        <v>0</v>
      </c>
      <c r="AT46" s="14">
        <f t="shared" si="18"/>
        <v>0</v>
      </c>
      <c r="AU46" s="14">
        <f t="shared" si="18"/>
        <v>0</v>
      </c>
      <c r="AV46" s="14">
        <f t="shared" si="18"/>
        <v>0</v>
      </c>
      <c r="AW46" s="14">
        <f t="shared" si="18"/>
        <v>0</v>
      </c>
      <c r="AX46" s="14">
        <f t="shared" si="18"/>
        <v>0</v>
      </c>
      <c r="AY46" s="14">
        <f t="shared" si="18"/>
        <v>0</v>
      </c>
      <c r="AZ46" s="14">
        <f t="shared" si="18"/>
        <v>4.3083333323742368E-2</v>
      </c>
      <c r="BA46" s="14">
        <f t="shared" si="18"/>
        <v>4.3083333327574191E-2</v>
      </c>
      <c r="BB46" s="14">
        <f t="shared" si="18"/>
        <v>4.3083333338291618E-2</v>
      </c>
      <c r="BC46" s="14">
        <f t="shared" si="18"/>
        <v>4.3083333321921602E-2</v>
      </c>
      <c r="BD46" s="14">
        <f t="shared" si="18"/>
        <v>4.3083333335810048E-2</v>
      </c>
      <c r="BE46" s="14">
        <f t="shared" si="18"/>
        <v>4.3083333328956641E-2</v>
      </c>
      <c r="BF46" s="14">
        <f t="shared" si="18"/>
        <v>4.3083333336324525E-2</v>
      </c>
      <c r="BG46" s="14">
        <f t="shared" si="18"/>
        <v>4.3083333345806052E-2</v>
      </c>
      <c r="BH46" s="14">
        <f t="shared" si="18"/>
        <v>4.3083333343430619E-2</v>
      </c>
      <c r="BI46" s="14">
        <f t="shared" si="18"/>
        <v>4.3083333326376705E-2</v>
      </c>
      <c r="BJ46" s="14">
        <f t="shared" si="18"/>
        <v>4.3083333341423113E-2</v>
      </c>
      <c r="BK46" s="14">
        <f t="shared" si="18"/>
        <v>4.3083333339100971E-2</v>
      </c>
      <c r="BO46" s="27">
        <f t="shared" ref="BO46:BT61" si="19">IFERROR(((1+BO103/BW27)^(360/BO$3))-1,0)</f>
        <v>0</v>
      </c>
      <c r="BP46" s="27">
        <f t="shared" si="19"/>
        <v>4.3093242305385804E-2</v>
      </c>
      <c r="BQ46" s="27">
        <f t="shared" si="19"/>
        <v>0</v>
      </c>
      <c r="BR46" s="27">
        <f t="shared" si="19"/>
        <v>0</v>
      </c>
      <c r="BS46" s="27">
        <f t="shared" si="19"/>
        <v>0</v>
      </c>
      <c r="BT46" s="27">
        <f t="shared" si="19"/>
        <v>0</v>
      </c>
    </row>
    <row r="47" spans="1:80" hidden="1" outlineLevel="2" x14ac:dyDescent="0.25">
      <c r="A47" s="11"/>
      <c r="C47" s="2"/>
      <c r="D47" s="14">
        <f t="shared" si="18"/>
        <v>0</v>
      </c>
      <c r="E47" s="14">
        <f t="shared" si="18"/>
        <v>0</v>
      </c>
      <c r="F47" s="14">
        <f t="shared" si="18"/>
        <v>0</v>
      </c>
      <c r="G47" s="14">
        <f t="shared" si="18"/>
        <v>0</v>
      </c>
      <c r="H47" s="14">
        <f t="shared" si="18"/>
        <v>0</v>
      </c>
      <c r="I47" s="14">
        <f t="shared" si="18"/>
        <v>0</v>
      </c>
      <c r="J47" s="14">
        <f t="shared" si="18"/>
        <v>0</v>
      </c>
      <c r="K47" s="14">
        <f t="shared" si="18"/>
        <v>0</v>
      </c>
      <c r="L47" s="14">
        <f t="shared" si="18"/>
        <v>0</v>
      </c>
      <c r="M47" s="14">
        <f t="shared" si="18"/>
        <v>0</v>
      </c>
      <c r="N47" s="14">
        <f t="shared" si="18"/>
        <v>0</v>
      </c>
      <c r="O47" s="14">
        <f t="shared" si="18"/>
        <v>0</v>
      </c>
      <c r="P47" s="14">
        <f t="shared" si="18"/>
        <v>0</v>
      </c>
      <c r="Q47" s="14">
        <f t="shared" si="18"/>
        <v>0</v>
      </c>
      <c r="R47" s="14">
        <f t="shared" si="18"/>
        <v>0</v>
      </c>
      <c r="S47" s="14">
        <f t="shared" si="18"/>
        <v>0</v>
      </c>
      <c r="T47" s="14">
        <f t="shared" si="18"/>
        <v>0</v>
      </c>
      <c r="U47" s="14">
        <f t="shared" si="18"/>
        <v>0</v>
      </c>
      <c r="V47" s="14">
        <f t="shared" si="18"/>
        <v>0</v>
      </c>
      <c r="W47" s="14">
        <f t="shared" si="18"/>
        <v>0</v>
      </c>
      <c r="X47" s="14">
        <f t="shared" si="18"/>
        <v>0</v>
      </c>
      <c r="Y47" s="14">
        <f t="shared" si="18"/>
        <v>0</v>
      </c>
      <c r="Z47" s="14">
        <f t="shared" si="18"/>
        <v>0</v>
      </c>
      <c r="AA47" s="14">
        <f t="shared" si="18"/>
        <v>0</v>
      </c>
      <c r="AB47" s="14">
        <f t="shared" si="18"/>
        <v>0</v>
      </c>
      <c r="AC47" s="14">
        <f t="shared" si="18"/>
        <v>0</v>
      </c>
      <c r="AD47" s="14">
        <f t="shared" si="18"/>
        <v>0</v>
      </c>
      <c r="AE47" s="14">
        <f t="shared" si="18"/>
        <v>0</v>
      </c>
      <c r="AF47" s="14">
        <f t="shared" si="18"/>
        <v>0</v>
      </c>
      <c r="AG47" s="14">
        <f t="shared" si="18"/>
        <v>0</v>
      </c>
      <c r="AH47" s="14">
        <f t="shared" si="18"/>
        <v>0</v>
      </c>
      <c r="AI47" s="14">
        <f t="shared" si="18"/>
        <v>0</v>
      </c>
      <c r="AJ47" s="14">
        <f t="shared" si="18"/>
        <v>0</v>
      </c>
      <c r="AK47" s="14">
        <f t="shared" si="18"/>
        <v>0</v>
      </c>
      <c r="AL47" s="14">
        <f t="shared" si="18"/>
        <v>0</v>
      </c>
      <c r="AM47" s="14">
        <f t="shared" si="18"/>
        <v>0</v>
      </c>
      <c r="AN47" s="14">
        <f t="shared" si="18"/>
        <v>0</v>
      </c>
      <c r="AO47" s="14">
        <f t="shared" si="18"/>
        <v>0</v>
      </c>
      <c r="AP47" s="14">
        <f t="shared" si="18"/>
        <v>0</v>
      </c>
      <c r="AQ47" s="14">
        <f t="shared" si="18"/>
        <v>0</v>
      </c>
      <c r="AR47" s="14">
        <f t="shared" si="18"/>
        <v>0</v>
      </c>
      <c r="AS47" s="14">
        <f t="shared" si="18"/>
        <v>0</v>
      </c>
      <c r="AT47" s="14">
        <f t="shared" si="18"/>
        <v>0</v>
      </c>
      <c r="AU47" s="14">
        <f t="shared" si="18"/>
        <v>0</v>
      </c>
      <c r="AV47" s="14">
        <f t="shared" si="18"/>
        <v>0</v>
      </c>
      <c r="AW47" s="14">
        <f t="shared" si="18"/>
        <v>0</v>
      </c>
      <c r="AX47" s="14">
        <f t="shared" si="18"/>
        <v>0</v>
      </c>
      <c r="AY47" s="14">
        <f t="shared" si="18"/>
        <v>0</v>
      </c>
      <c r="AZ47" s="14">
        <f t="shared" si="18"/>
        <v>0</v>
      </c>
      <c r="BA47" s="14">
        <f t="shared" si="18"/>
        <v>0</v>
      </c>
      <c r="BB47" s="14">
        <f t="shared" si="18"/>
        <v>0</v>
      </c>
      <c r="BC47" s="14">
        <f t="shared" si="18"/>
        <v>0</v>
      </c>
      <c r="BD47" s="14">
        <f t="shared" si="18"/>
        <v>0</v>
      </c>
      <c r="BE47" s="14">
        <f t="shared" si="18"/>
        <v>0</v>
      </c>
      <c r="BF47" s="14">
        <f t="shared" si="18"/>
        <v>0</v>
      </c>
      <c r="BG47" s="14">
        <f t="shared" si="18"/>
        <v>0</v>
      </c>
      <c r="BH47" s="14">
        <f t="shared" si="18"/>
        <v>0</v>
      </c>
      <c r="BI47" s="14">
        <f t="shared" si="18"/>
        <v>0</v>
      </c>
      <c r="BJ47" s="14">
        <f t="shared" si="18"/>
        <v>0</v>
      </c>
      <c r="BK47" s="14">
        <f t="shared" si="18"/>
        <v>0</v>
      </c>
      <c r="BO47" s="27">
        <f t="shared" si="19"/>
        <v>0</v>
      </c>
      <c r="BP47" s="27">
        <f t="shared" si="19"/>
        <v>0</v>
      </c>
      <c r="BQ47" s="27">
        <f t="shared" si="19"/>
        <v>0</v>
      </c>
      <c r="BR47" s="27">
        <f t="shared" si="19"/>
        <v>0</v>
      </c>
      <c r="BS47" s="27">
        <f t="shared" si="19"/>
        <v>0</v>
      </c>
      <c r="BT47" s="27">
        <f t="shared" si="19"/>
        <v>0</v>
      </c>
    </row>
    <row r="48" spans="1:80" hidden="1" outlineLevel="2" x14ac:dyDescent="0.25">
      <c r="A48" s="11"/>
      <c r="C48" s="2"/>
      <c r="D48" s="14">
        <f t="shared" si="18"/>
        <v>0</v>
      </c>
      <c r="E48" s="14">
        <f t="shared" si="18"/>
        <v>0</v>
      </c>
      <c r="F48" s="14">
        <f t="shared" si="18"/>
        <v>0</v>
      </c>
      <c r="G48" s="14">
        <f t="shared" si="18"/>
        <v>0</v>
      </c>
      <c r="H48" s="14">
        <f t="shared" si="18"/>
        <v>0</v>
      </c>
      <c r="I48" s="14">
        <f t="shared" si="18"/>
        <v>0</v>
      </c>
      <c r="J48" s="14">
        <f t="shared" si="18"/>
        <v>0</v>
      </c>
      <c r="K48" s="14">
        <f t="shared" si="18"/>
        <v>0</v>
      </c>
      <c r="L48" s="14">
        <f t="shared" si="18"/>
        <v>0</v>
      </c>
      <c r="M48" s="14">
        <f t="shared" si="18"/>
        <v>0</v>
      </c>
      <c r="N48" s="14">
        <f t="shared" si="18"/>
        <v>0</v>
      </c>
      <c r="O48" s="14">
        <f t="shared" si="18"/>
        <v>0</v>
      </c>
      <c r="P48" s="14">
        <f t="shared" si="18"/>
        <v>0</v>
      </c>
      <c r="Q48" s="14">
        <f t="shared" si="18"/>
        <v>0</v>
      </c>
      <c r="R48" s="14">
        <f t="shared" si="18"/>
        <v>0</v>
      </c>
      <c r="S48" s="14">
        <f t="shared" si="18"/>
        <v>0</v>
      </c>
      <c r="T48" s="14">
        <f t="shared" si="18"/>
        <v>0</v>
      </c>
      <c r="U48" s="14">
        <f t="shared" si="18"/>
        <v>0</v>
      </c>
      <c r="V48" s="14">
        <f t="shared" si="18"/>
        <v>0</v>
      </c>
      <c r="W48" s="14">
        <f t="shared" si="18"/>
        <v>0</v>
      </c>
      <c r="X48" s="14">
        <f t="shared" si="18"/>
        <v>0</v>
      </c>
      <c r="Y48" s="14">
        <f t="shared" si="18"/>
        <v>0</v>
      </c>
      <c r="Z48" s="14">
        <f t="shared" si="18"/>
        <v>0</v>
      </c>
      <c r="AA48" s="14">
        <f t="shared" si="18"/>
        <v>0</v>
      </c>
      <c r="AB48" s="14">
        <f t="shared" si="18"/>
        <v>0</v>
      </c>
      <c r="AC48" s="14">
        <f t="shared" si="18"/>
        <v>0</v>
      </c>
      <c r="AD48" s="14">
        <f t="shared" si="18"/>
        <v>0</v>
      </c>
      <c r="AE48" s="14">
        <f t="shared" si="18"/>
        <v>0</v>
      </c>
      <c r="AF48" s="14">
        <f t="shared" si="18"/>
        <v>0</v>
      </c>
      <c r="AG48" s="14">
        <f t="shared" si="18"/>
        <v>0</v>
      </c>
      <c r="AH48" s="14">
        <f t="shared" si="18"/>
        <v>0</v>
      </c>
      <c r="AI48" s="14">
        <f t="shared" si="18"/>
        <v>0</v>
      </c>
      <c r="AJ48" s="14">
        <f t="shared" si="18"/>
        <v>0</v>
      </c>
      <c r="AK48" s="14">
        <f t="shared" si="18"/>
        <v>0</v>
      </c>
      <c r="AL48" s="14">
        <f t="shared" si="18"/>
        <v>0</v>
      </c>
      <c r="AM48" s="14">
        <f t="shared" si="18"/>
        <v>0</v>
      </c>
      <c r="AN48" s="14">
        <f t="shared" si="18"/>
        <v>0</v>
      </c>
      <c r="AO48" s="14">
        <f t="shared" si="18"/>
        <v>0</v>
      </c>
      <c r="AP48" s="14">
        <f t="shared" si="18"/>
        <v>0</v>
      </c>
      <c r="AQ48" s="14">
        <f t="shared" si="18"/>
        <v>0</v>
      </c>
      <c r="AR48" s="14">
        <f t="shared" si="18"/>
        <v>0</v>
      </c>
      <c r="AS48" s="14">
        <f t="shared" si="18"/>
        <v>0</v>
      </c>
      <c r="AT48" s="14">
        <f t="shared" si="18"/>
        <v>0</v>
      </c>
      <c r="AU48" s="14">
        <f t="shared" si="18"/>
        <v>0</v>
      </c>
      <c r="AV48" s="14">
        <f t="shared" si="18"/>
        <v>0</v>
      </c>
      <c r="AW48" s="14">
        <f t="shared" si="18"/>
        <v>0</v>
      </c>
      <c r="AX48" s="14">
        <f t="shared" si="18"/>
        <v>0</v>
      </c>
      <c r="AY48" s="14">
        <f t="shared" si="18"/>
        <v>0</v>
      </c>
      <c r="AZ48" s="14">
        <f t="shared" si="18"/>
        <v>0</v>
      </c>
      <c r="BA48" s="14">
        <f t="shared" si="18"/>
        <v>0</v>
      </c>
      <c r="BB48" s="14">
        <f t="shared" si="18"/>
        <v>0</v>
      </c>
      <c r="BC48" s="14">
        <f t="shared" si="18"/>
        <v>0</v>
      </c>
      <c r="BD48" s="14">
        <f t="shared" si="18"/>
        <v>0</v>
      </c>
      <c r="BE48" s="14">
        <f t="shared" si="18"/>
        <v>0</v>
      </c>
      <c r="BF48" s="14">
        <f t="shared" si="18"/>
        <v>0</v>
      </c>
      <c r="BG48" s="14">
        <f t="shared" si="18"/>
        <v>0</v>
      </c>
      <c r="BH48" s="14">
        <f t="shared" si="18"/>
        <v>0</v>
      </c>
      <c r="BI48" s="14">
        <f t="shared" si="18"/>
        <v>0</v>
      </c>
      <c r="BJ48" s="14">
        <f t="shared" si="18"/>
        <v>0</v>
      </c>
      <c r="BK48" s="14">
        <f t="shared" si="18"/>
        <v>0</v>
      </c>
      <c r="BO48" s="27">
        <f t="shared" si="19"/>
        <v>0</v>
      </c>
      <c r="BP48" s="27">
        <f t="shared" si="19"/>
        <v>0</v>
      </c>
      <c r="BQ48" s="27">
        <f t="shared" si="19"/>
        <v>0</v>
      </c>
      <c r="BR48" s="27">
        <f t="shared" si="19"/>
        <v>0</v>
      </c>
      <c r="BS48" s="27">
        <f t="shared" si="19"/>
        <v>0</v>
      </c>
      <c r="BT48" s="27">
        <f t="shared" si="19"/>
        <v>0</v>
      </c>
    </row>
    <row r="49" spans="1:72" hidden="1" outlineLevel="2" x14ac:dyDescent="0.25">
      <c r="A49" s="11"/>
      <c r="C49" s="2"/>
      <c r="D49" s="14">
        <f t="shared" ref="D49:BK50" si="20">IFERROR(((1+D108/D30)^(360/D$3))-1,0)</f>
        <v>0</v>
      </c>
      <c r="E49" s="14">
        <f t="shared" si="20"/>
        <v>0</v>
      </c>
      <c r="F49" s="14">
        <f t="shared" si="20"/>
        <v>0</v>
      </c>
      <c r="G49" s="14">
        <f t="shared" si="20"/>
        <v>0</v>
      </c>
      <c r="H49" s="14">
        <f t="shared" si="20"/>
        <v>0</v>
      </c>
      <c r="I49" s="14">
        <f t="shared" si="20"/>
        <v>0</v>
      </c>
      <c r="J49" s="14">
        <f t="shared" si="20"/>
        <v>0</v>
      </c>
      <c r="K49" s="14">
        <f t="shared" si="20"/>
        <v>0</v>
      </c>
      <c r="L49" s="14">
        <f t="shared" si="20"/>
        <v>0</v>
      </c>
      <c r="M49" s="14">
        <f t="shared" si="20"/>
        <v>0</v>
      </c>
      <c r="N49" s="14">
        <f t="shared" si="20"/>
        <v>0</v>
      </c>
      <c r="O49" s="14">
        <f t="shared" si="20"/>
        <v>0</v>
      </c>
      <c r="P49" s="14">
        <f t="shared" si="20"/>
        <v>0</v>
      </c>
      <c r="Q49" s="14">
        <f t="shared" si="20"/>
        <v>0</v>
      </c>
      <c r="R49" s="14">
        <f t="shared" si="20"/>
        <v>0</v>
      </c>
      <c r="S49" s="14">
        <f t="shared" si="20"/>
        <v>0</v>
      </c>
      <c r="T49" s="14">
        <f t="shared" si="20"/>
        <v>0</v>
      </c>
      <c r="U49" s="14">
        <f t="shared" si="20"/>
        <v>0</v>
      </c>
      <c r="V49" s="14">
        <f t="shared" si="20"/>
        <v>0</v>
      </c>
      <c r="W49" s="14">
        <f t="shared" si="20"/>
        <v>0</v>
      </c>
      <c r="X49" s="14">
        <f t="shared" si="20"/>
        <v>0</v>
      </c>
      <c r="Y49" s="14">
        <f t="shared" si="20"/>
        <v>0</v>
      </c>
      <c r="Z49" s="14">
        <f t="shared" si="20"/>
        <v>0</v>
      </c>
      <c r="AA49" s="14">
        <f t="shared" si="20"/>
        <v>0</v>
      </c>
      <c r="AB49" s="14">
        <f t="shared" si="20"/>
        <v>0</v>
      </c>
      <c r="AC49" s="14">
        <f t="shared" si="20"/>
        <v>0</v>
      </c>
      <c r="AD49" s="14">
        <f t="shared" si="20"/>
        <v>0</v>
      </c>
      <c r="AE49" s="14">
        <f t="shared" si="20"/>
        <v>0</v>
      </c>
      <c r="AF49" s="14">
        <f t="shared" si="20"/>
        <v>0</v>
      </c>
      <c r="AG49" s="14">
        <f t="shared" si="20"/>
        <v>0</v>
      </c>
      <c r="AH49" s="14">
        <f t="shared" si="20"/>
        <v>0</v>
      </c>
      <c r="AI49" s="14">
        <f t="shared" si="20"/>
        <v>0</v>
      </c>
      <c r="AJ49" s="14">
        <f t="shared" si="20"/>
        <v>0</v>
      </c>
      <c r="AK49" s="14">
        <f t="shared" si="20"/>
        <v>0</v>
      </c>
      <c r="AL49" s="14">
        <f t="shared" si="20"/>
        <v>0</v>
      </c>
      <c r="AM49" s="14">
        <f t="shared" si="20"/>
        <v>0</v>
      </c>
      <c r="AN49" s="14">
        <f t="shared" si="20"/>
        <v>0</v>
      </c>
      <c r="AO49" s="14">
        <f t="shared" si="20"/>
        <v>0</v>
      </c>
      <c r="AP49" s="14">
        <f t="shared" si="20"/>
        <v>0</v>
      </c>
      <c r="AQ49" s="14">
        <f t="shared" si="20"/>
        <v>0</v>
      </c>
      <c r="AR49" s="14">
        <f t="shared" si="20"/>
        <v>0</v>
      </c>
      <c r="AS49" s="14">
        <f t="shared" si="20"/>
        <v>0</v>
      </c>
      <c r="AT49" s="14">
        <f t="shared" si="20"/>
        <v>0</v>
      </c>
      <c r="AU49" s="14">
        <f t="shared" si="20"/>
        <v>0</v>
      </c>
      <c r="AV49" s="14">
        <f t="shared" si="20"/>
        <v>0</v>
      </c>
      <c r="AW49" s="14">
        <f t="shared" si="20"/>
        <v>0</v>
      </c>
      <c r="AX49" s="14">
        <f t="shared" si="20"/>
        <v>0</v>
      </c>
      <c r="AY49" s="14">
        <f t="shared" si="20"/>
        <v>0</v>
      </c>
      <c r="AZ49" s="14">
        <f t="shared" si="20"/>
        <v>0</v>
      </c>
      <c r="BA49" s="14">
        <f t="shared" si="20"/>
        <v>0</v>
      </c>
      <c r="BB49" s="14">
        <f t="shared" si="20"/>
        <v>0</v>
      </c>
      <c r="BC49" s="14">
        <f t="shared" si="20"/>
        <v>0</v>
      </c>
      <c r="BD49" s="14">
        <f t="shared" si="20"/>
        <v>0</v>
      </c>
      <c r="BE49" s="14">
        <f t="shared" si="20"/>
        <v>0</v>
      </c>
      <c r="BF49" s="14">
        <f t="shared" si="20"/>
        <v>0</v>
      </c>
      <c r="BG49" s="14">
        <f t="shared" si="20"/>
        <v>0</v>
      </c>
      <c r="BH49" s="14">
        <f t="shared" si="20"/>
        <v>0</v>
      </c>
      <c r="BI49" s="14">
        <f t="shared" si="20"/>
        <v>0</v>
      </c>
      <c r="BJ49" s="14">
        <f t="shared" si="20"/>
        <v>0</v>
      </c>
      <c r="BK49" s="14">
        <f t="shared" si="20"/>
        <v>0</v>
      </c>
      <c r="BO49" s="27">
        <f t="shared" si="19"/>
        <v>0</v>
      </c>
      <c r="BP49" s="27">
        <f t="shared" si="19"/>
        <v>0</v>
      </c>
      <c r="BQ49" s="27">
        <f t="shared" si="19"/>
        <v>0</v>
      </c>
      <c r="BR49" s="27">
        <f t="shared" si="19"/>
        <v>0</v>
      </c>
      <c r="BS49" s="27">
        <f t="shared" si="19"/>
        <v>0</v>
      </c>
      <c r="BT49" s="27">
        <f t="shared" si="19"/>
        <v>0</v>
      </c>
    </row>
    <row r="50" spans="1:72" hidden="1" outlineLevel="2" x14ac:dyDescent="0.25">
      <c r="A50" s="11"/>
      <c r="C50" s="2"/>
      <c r="D50" s="14">
        <f t="shared" si="20"/>
        <v>0</v>
      </c>
      <c r="E50" s="14">
        <f t="shared" si="20"/>
        <v>0</v>
      </c>
      <c r="F50" s="14">
        <f t="shared" si="20"/>
        <v>0</v>
      </c>
      <c r="G50" s="14">
        <f t="shared" si="20"/>
        <v>0</v>
      </c>
      <c r="H50" s="14">
        <f t="shared" si="20"/>
        <v>0</v>
      </c>
      <c r="I50" s="14">
        <f t="shared" si="20"/>
        <v>0</v>
      </c>
      <c r="J50" s="14">
        <f t="shared" si="20"/>
        <v>0</v>
      </c>
      <c r="K50" s="14">
        <f t="shared" si="20"/>
        <v>0</v>
      </c>
      <c r="L50" s="14">
        <f t="shared" si="20"/>
        <v>0</v>
      </c>
      <c r="M50" s="14">
        <f t="shared" si="20"/>
        <v>0</v>
      </c>
      <c r="N50" s="14">
        <f t="shared" si="20"/>
        <v>0</v>
      </c>
      <c r="O50" s="14">
        <f t="shared" si="20"/>
        <v>0</v>
      </c>
      <c r="P50" s="14">
        <f t="shared" si="20"/>
        <v>0</v>
      </c>
      <c r="Q50" s="14">
        <f t="shared" si="20"/>
        <v>0</v>
      </c>
      <c r="R50" s="14">
        <f t="shared" si="20"/>
        <v>0</v>
      </c>
      <c r="S50" s="14">
        <f t="shared" si="20"/>
        <v>0</v>
      </c>
      <c r="T50" s="14">
        <f t="shared" si="20"/>
        <v>0</v>
      </c>
      <c r="U50" s="14">
        <f t="shared" si="20"/>
        <v>0</v>
      </c>
      <c r="V50" s="14">
        <f t="shared" si="20"/>
        <v>0</v>
      </c>
      <c r="W50" s="14">
        <f t="shared" si="20"/>
        <v>0</v>
      </c>
      <c r="X50" s="14">
        <f t="shared" si="20"/>
        <v>0</v>
      </c>
      <c r="Y50" s="14">
        <f t="shared" si="20"/>
        <v>0</v>
      </c>
      <c r="Z50" s="14">
        <f t="shared" si="20"/>
        <v>0</v>
      </c>
      <c r="AA50" s="14">
        <f t="shared" si="20"/>
        <v>0</v>
      </c>
      <c r="AB50" s="14">
        <f t="shared" si="20"/>
        <v>0</v>
      </c>
      <c r="AC50" s="14">
        <f t="shared" si="20"/>
        <v>0</v>
      </c>
      <c r="AD50" s="14">
        <f t="shared" si="20"/>
        <v>0</v>
      </c>
      <c r="AE50" s="14">
        <f t="shared" si="20"/>
        <v>0</v>
      </c>
      <c r="AF50" s="14">
        <f t="shared" si="20"/>
        <v>0</v>
      </c>
      <c r="AG50" s="14">
        <f t="shared" si="20"/>
        <v>0</v>
      </c>
      <c r="AH50" s="14">
        <f t="shared" si="20"/>
        <v>0</v>
      </c>
      <c r="AI50" s="14">
        <f t="shared" si="20"/>
        <v>0</v>
      </c>
      <c r="AJ50" s="14">
        <f t="shared" si="20"/>
        <v>0</v>
      </c>
      <c r="AK50" s="14">
        <f t="shared" si="20"/>
        <v>0</v>
      </c>
      <c r="AL50" s="14">
        <f t="shared" si="20"/>
        <v>0</v>
      </c>
      <c r="AM50" s="14">
        <f t="shared" si="20"/>
        <v>0</v>
      </c>
      <c r="AN50" s="14">
        <f t="shared" si="20"/>
        <v>0</v>
      </c>
      <c r="AO50" s="14">
        <f t="shared" si="20"/>
        <v>0</v>
      </c>
      <c r="AP50" s="14">
        <f t="shared" si="20"/>
        <v>0</v>
      </c>
      <c r="AQ50" s="14">
        <f t="shared" si="20"/>
        <v>0</v>
      </c>
      <c r="AR50" s="14">
        <f t="shared" si="20"/>
        <v>0</v>
      </c>
      <c r="AS50" s="14">
        <f t="shared" si="20"/>
        <v>0</v>
      </c>
      <c r="AT50" s="14">
        <f t="shared" si="20"/>
        <v>0</v>
      </c>
      <c r="AU50" s="14">
        <f t="shared" si="20"/>
        <v>0</v>
      </c>
      <c r="AV50" s="14">
        <f t="shared" si="20"/>
        <v>0</v>
      </c>
      <c r="AW50" s="14">
        <f t="shared" si="20"/>
        <v>0</v>
      </c>
      <c r="AX50" s="14">
        <f t="shared" si="20"/>
        <v>0</v>
      </c>
      <c r="AY50" s="14">
        <f t="shared" si="20"/>
        <v>0</v>
      </c>
      <c r="AZ50" s="14">
        <f t="shared" si="20"/>
        <v>0</v>
      </c>
      <c r="BA50" s="14">
        <f t="shared" si="20"/>
        <v>0</v>
      </c>
      <c r="BB50" s="14">
        <f t="shared" si="20"/>
        <v>0</v>
      </c>
      <c r="BC50" s="14">
        <f t="shared" si="20"/>
        <v>0</v>
      </c>
      <c r="BD50" s="14">
        <f t="shared" si="20"/>
        <v>0</v>
      </c>
      <c r="BE50" s="14">
        <f t="shared" si="20"/>
        <v>0</v>
      </c>
      <c r="BF50" s="14">
        <f t="shared" si="20"/>
        <v>0</v>
      </c>
      <c r="BG50" s="14">
        <f t="shared" si="20"/>
        <v>0</v>
      </c>
      <c r="BH50" s="14">
        <f t="shared" si="20"/>
        <v>0</v>
      </c>
      <c r="BI50" s="14">
        <f t="shared" si="20"/>
        <v>0</v>
      </c>
      <c r="BJ50" s="14">
        <f t="shared" si="20"/>
        <v>0</v>
      </c>
      <c r="BK50" s="14">
        <f t="shared" si="20"/>
        <v>0</v>
      </c>
      <c r="BO50" s="27">
        <f t="shared" si="19"/>
        <v>0</v>
      </c>
      <c r="BP50" s="27">
        <f t="shared" si="19"/>
        <v>0</v>
      </c>
      <c r="BQ50" s="27">
        <f t="shared" si="19"/>
        <v>0</v>
      </c>
      <c r="BR50" s="27">
        <f t="shared" si="19"/>
        <v>0</v>
      </c>
      <c r="BS50" s="27">
        <f t="shared" si="19"/>
        <v>0</v>
      </c>
      <c r="BT50" s="27">
        <f t="shared" si="19"/>
        <v>0</v>
      </c>
    </row>
    <row r="51" spans="1:72" hidden="1" outlineLevel="2" x14ac:dyDescent="0.25">
      <c r="A51" s="11"/>
      <c r="C51" s="2"/>
      <c r="D51" s="14">
        <f t="shared" ref="D51:BK55" si="21">IFERROR(((1+D108/D32)^(360/D$3))-1,0)</f>
        <v>0</v>
      </c>
      <c r="E51" s="14">
        <f t="shared" si="21"/>
        <v>0</v>
      </c>
      <c r="F51" s="14">
        <f t="shared" si="21"/>
        <v>0</v>
      </c>
      <c r="G51" s="14">
        <f t="shared" si="21"/>
        <v>0</v>
      </c>
      <c r="H51" s="14">
        <f t="shared" si="21"/>
        <v>0</v>
      </c>
      <c r="I51" s="14">
        <f t="shared" si="21"/>
        <v>0</v>
      </c>
      <c r="J51" s="14">
        <f t="shared" si="21"/>
        <v>0</v>
      </c>
      <c r="K51" s="14">
        <f t="shared" si="21"/>
        <v>0</v>
      </c>
      <c r="L51" s="14">
        <f t="shared" si="21"/>
        <v>0</v>
      </c>
      <c r="M51" s="14">
        <f t="shared" si="21"/>
        <v>0</v>
      </c>
      <c r="N51" s="14">
        <f t="shared" si="21"/>
        <v>0</v>
      </c>
      <c r="O51" s="14">
        <f t="shared" si="21"/>
        <v>0</v>
      </c>
      <c r="P51" s="14">
        <f t="shared" si="21"/>
        <v>0</v>
      </c>
      <c r="Q51" s="14">
        <f t="shared" si="21"/>
        <v>0</v>
      </c>
      <c r="R51" s="14">
        <f t="shared" si="21"/>
        <v>0</v>
      </c>
      <c r="S51" s="14">
        <f t="shared" si="21"/>
        <v>0</v>
      </c>
      <c r="T51" s="14">
        <f t="shared" si="21"/>
        <v>0</v>
      </c>
      <c r="U51" s="14">
        <f t="shared" si="21"/>
        <v>0</v>
      </c>
      <c r="V51" s="14">
        <f t="shared" si="21"/>
        <v>0</v>
      </c>
      <c r="W51" s="14">
        <f t="shared" si="21"/>
        <v>0</v>
      </c>
      <c r="X51" s="14">
        <f t="shared" si="21"/>
        <v>0</v>
      </c>
      <c r="Y51" s="14">
        <f t="shared" si="21"/>
        <v>0</v>
      </c>
      <c r="Z51" s="14">
        <f t="shared" si="21"/>
        <v>0</v>
      </c>
      <c r="AA51" s="14">
        <f t="shared" si="21"/>
        <v>0</v>
      </c>
      <c r="AB51" s="14">
        <f t="shared" si="21"/>
        <v>0</v>
      </c>
      <c r="AC51" s="14">
        <f t="shared" si="21"/>
        <v>0</v>
      </c>
      <c r="AD51" s="14">
        <f t="shared" si="21"/>
        <v>0</v>
      </c>
      <c r="AE51" s="14">
        <f t="shared" si="21"/>
        <v>0</v>
      </c>
      <c r="AF51" s="14">
        <f t="shared" si="21"/>
        <v>0</v>
      </c>
      <c r="AG51" s="14">
        <f t="shared" si="21"/>
        <v>0</v>
      </c>
      <c r="AH51" s="14">
        <f t="shared" si="21"/>
        <v>0</v>
      </c>
      <c r="AI51" s="14">
        <f t="shared" si="21"/>
        <v>0</v>
      </c>
      <c r="AJ51" s="14">
        <f t="shared" si="21"/>
        <v>0</v>
      </c>
      <c r="AK51" s="14">
        <f t="shared" si="21"/>
        <v>0</v>
      </c>
      <c r="AL51" s="14">
        <f t="shared" si="21"/>
        <v>0</v>
      </c>
      <c r="AM51" s="14">
        <f t="shared" si="21"/>
        <v>0</v>
      </c>
      <c r="AN51" s="14">
        <f t="shared" si="21"/>
        <v>0</v>
      </c>
      <c r="AO51" s="14">
        <f t="shared" si="21"/>
        <v>0</v>
      </c>
      <c r="AP51" s="14">
        <f t="shared" si="21"/>
        <v>0</v>
      </c>
      <c r="AQ51" s="14">
        <f t="shared" si="21"/>
        <v>0</v>
      </c>
      <c r="AR51" s="14">
        <f t="shared" si="21"/>
        <v>0</v>
      </c>
      <c r="AS51" s="14">
        <f t="shared" si="21"/>
        <v>0</v>
      </c>
      <c r="AT51" s="14">
        <f t="shared" si="21"/>
        <v>0</v>
      </c>
      <c r="AU51" s="14">
        <f t="shared" si="21"/>
        <v>0</v>
      </c>
      <c r="AV51" s="14">
        <f t="shared" si="21"/>
        <v>0</v>
      </c>
      <c r="AW51" s="14">
        <f t="shared" si="21"/>
        <v>0</v>
      </c>
      <c r="AX51" s="14">
        <f t="shared" si="21"/>
        <v>0</v>
      </c>
      <c r="AY51" s="14">
        <f t="shared" si="21"/>
        <v>0</v>
      </c>
      <c r="AZ51" s="14">
        <f t="shared" si="21"/>
        <v>0</v>
      </c>
      <c r="BA51" s="14">
        <f t="shared" si="21"/>
        <v>0</v>
      </c>
      <c r="BB51" s="14">
        <f t="shared" si="21"/>
        <v>0</v>
      </c>
      <c r="BC51" s="14">
        <f t="shared" si="21"/>
        <v>0</v>
      </c>
      <c r="BD51" s="14">
        <f t="shared" si="21"/>
        <v>0</v>
      </c>
      <c r="BE51" s="14">
        <f t="shared" si="21"/>
        <v>0</v>
      </c>
      <c r="BF51" s="14">
        <f t="shared" si="21"/>
        <v>0</v>
      </c>
      <c r="BG51" s="14">
        <f t="shared" si="21"/>
        <v>0</v>
      </c>
      <c r="BH51" s="14">
        <f t="shared" si="21"/>
        <v>0</v>
      </c>
      <c r="BI51" s="14">
        <f t="shared" si="21"/>
        <v>0</v>
      </c>
      <c r="BJ51" s="14">
        <f t="shared" si="21"/>
        <v>0</v>
      </c>
      <c r="BK51" s="14">
        <f t="shared" si="21"/>
        <v>0</v>
      </c>
      <c r="BO51" s="27">
        <f t="shared" si="19"/>
        <v>0</v>
      </c>
      <c r="BP51" s="27">
        <f t="shared" si="19"/>
        <v>0</v>
      </c>
      <c r="BQ51" s="27">
        <f t="shared" si="19"/>
        <v>0</v>
      </c>
      <c r="BR51" s="27">
        <f t="shared" si="19"/>
        <v>0</v>
      </c>
      <c r="BS51" s="27">
        <f t="shared" si="19"/>
        <v>0</v>
      </c>
      <c r="BT51" s="27">
        <f t="shared" si="19"/>
        <v>0</v>
      </c>
    </row>
    <row r="52" spans="1:72" hidden="1" outlineLevel="2" x14ac:dyDescent="0.25">
      <c r="A52" s="11"/>
      <c r="C52" s="2"/>
      <c r="D52" s="14">
        <f t="shared" si="21"/>
        <v>0</v>
      </c>
      <c r="E52" s="14">
        <f t="shared" si="21"/>
        <v>0</v>
      </c>
      <c r="F52" s="14">
        <f t="shared" si="21"/>
        <v>0</v>
      </c>
      <c r="G52" s="14">
        <f t="shared" si="21"/>
        <v>0</v>
      </c>
      <c r="H52" s="14">
        <f t="shared" si="21"/>
        <v>0</v>
      </c>
      <c r="I52" s="14">
        <f t="shared" si="21"/>
        <v>0</v>
      </c>
      <c r="J52" s="14">
        <f t="shared" si="21"/>
        <v>0</v>
      </c>
      <c r="K52" s="14">
        <f t="shared" si="21"/>
        <v>0</v>
      </c>
      <c r="L52" s="14">
        <f t="shared" si="21"/>
        <v>0</v>
      </c>
      <c r="M52" s="14">
        <f t="shared" si="21"/>
        <v>0</v>
      </c>
      <c r="N52" s="14">
        <f t="shared" si="21"/>
        <v>0</v>
      </c>
      <c r="O52" s="14">
        <f t="shared" si="21"/>
        <v>0</v>
      </c>
      <c r="P52" s="14">
        <f t="shared" si="21"/>
        <v>0</v>
      </c>
      <c r="Q52" s="14">
        <f t="shared" si="21"/>
        <v>0</v>
      </c>
      <c r="R52" s="14">
        <f t="shared" si="21"/>
        <v>0</v>
      </c>
      <c r="S52" s="14">
        <f t="shared" si="21"/>
        <v>0</v>
      </c>
      <c r="T52" s="14">
        <f t="shared" si="21"/>
        <v>0</v>
      </c>
      <c r="U52" s="14">
        <f t="shared" si="21"/>
        <v>0</v>
      </c>
      <c r="V52" s="14">
        <f t="shared" si="21"/>
        <v>0</v>
      </c>
      <c r="W52" s="14">
        <f t="shared" si="21"/>
        <v>0</v>
      </c>
      <c r="X52" s="14">
        <f t="shared" si="21"/>
        <v>0</v>
      </c>
      <c r="Y52" s="14">
        <f t="shared" si="21"/>
        <v>0</v>
      </c>
      <c r="Z52" s="14">
        <f t="shared" si="21"/>
        <v>0</v>
      </c>
      <c r="AA52" s="14">
        <f t="shared" si="21"/>
        <v>0</v>
      </c>
      <c r="AB52" s="14">
        <f t="shared" si="21"/>
        <v>0</v>
      </c>
      <c r="AC52" s="14">
        <f t="shared" si="21"/>
        <v>0</v>
      </c>
      <c r="AD52" s="14">
        <f t="shared" si="21"/>
        <v>0</v>
      </c>
      <c r="AE52" s="14">
        <f t="shared" si="21"/>
        <v>0</v>
      </c>
      <c r="AF52" s="14">
        <f t="shared" si="21"/>
        <v>0</v>
      </c>
      <c r="AG52" s="14">
        <f t="shared" si="21"/>
        <v>0</v>
      </c>
      <c r="AH52" s="14">
        <f t="shared" si="21"/>
        <v>0</v>
      </c>
      <c r="AI52" s="14">
        <f t="shared" si="21"/>
        <v>0</v>
      </c>
      <c r="AJ52" s="14">
        <f t="shared" si="21"/>
        <v>0</v>
      </c>
      <c r="AK52" s="14">
        <f t="shared" si="21"/>
        <v>0</v>
      </c>
      <c r="AL52" s="14">
        <f t="shared" si="21"/>
        <v>0</v>
      </c>
      <c r="AM52" s="14">
        <f t="shared" si="21"/>
        <v>0</v>
      </c>
      <c r="AN52" s="14">
        <f t="shared" si="21"/>
        <v>0</v>
      </c>
      <c r="AO52" s="14">
        <f t="shared" si="21"/>
        <v>0</v>
      </c>
      <c r="AP52" s="14">
        <f t="shared" si="21"/>
        <v>0</v>
      </c>
      <c r="AQ52" s="14">
        <f t="shared" si="21"/>
        <v>0</v>
      </c>
      <c r="AR52" s="14">
        <f t="shared" si="21"/>
        <v>0</v>
      </c>
      <c r="AS52" s="14">
        <f t="shared" si="21"/>
        <v>0</v>
      </c>
      <c r="AT52" s="14">
        <f t="shared" si="21"/>
        <v>0</v>
      </c>
      <c r="AU52" s="14">
        <f t="shared" si="21"/>
        <v>0</v>
      </c>
      <c r="AV52" s="14">
        <f t="shared" si="21"/>
        <v>0</v>
      </c>
      <c r="AW52" s="14">
        <f t="shared" si="21"/>
        <v>0</v>
      </c>
      <c r="AX52" s="14">
        <f t="shared" si="21"/>
        <v>0</v>
      </c>
      <c r="AY52" s="14">
        <f t="shared" si="21"/>
        <v>0</v>
      </c>
      <c r="AZ52" s="14">
        <f t="shared" si="21"/>
        <v>0</v>
      </c>
      <c r="BA52" s="14">
        <f t="shared" si="21"/>
        <v>0</v>
      </c>
      <c r="BB52" s="14">
        <f t="shared" si="21"/>
        <v>0</v>
      </c>
      <c r="BC52" s="14">
        <f t="shared" si="21"/>
        <v>0</v>
      </c>
      <c r="BD52" s="14">
        <f t="shared" si="21"/>
        <v>0</v>
      </c>
      <c r="BE52" s="14">
        <f t="shared" si="21"/>
        <v>0</v>
      </c>
      <c r="BF52" s="14">
        <f t="shared" si="21"/>
        <v>0</v>
      </c>
      <c r="BG52" s="14">
        <f t="shared" si="21"/>
        <v>0</v>
      </c>
      <c r="BH52" s="14">
        <f t="shared" si="21"/>
        <v>0</v>
      </c>
      <c r="BI52" s="14">
        <f t="shared" si="21"/>
        <v>0</v>
      </c>
      <c r="BJ52" s="14">
        <f t="shared" si="21"/>
        <v>0</v>
      </c>
      <c r="BK52" s="14">
        <f t="shared" si="21"/>
        <v>0</v>
      </c>
      <c r="BO52" s="27">
        <f t="shared" si="19"/>
        <v>0</v>
      </c>
      <c r="BP52" s="27">
        <f t="shared" si="19"/>
        <v>0</v>
      </c>
      <c r="BQ52" s="27">
        <f t="shared" si="19"/>
        <v>0</v>
      </c>
      <c r="BR52" s="27">
        <f t="shared" si="19"/>
        <v>0</v>
      </c>
      <c r="BS52" s="27">
        <f t="shared" si="19"/>
        <v>0</v>
      </c>
      <c r="BT52" s="27">
        <f t="shared" si="19"/>
        <v>0</v>
      </c>
    </row>
    <row r="53" spans="1:72" hidden="1" outlineLevel="2" x14ac:dyDescent="0.25">
      <c r="A53" s="11"/>
      <c r="C53" s="2"/>
      <c r="D53" s="14">
        <f t="shared" si="21"/>
        <v>0</v>
      </c>
      <c r="E53" s="14">
        <f t="shared" si="21"/>
        <v>0</v>
      </c>
      <c r="F53" s="14">
        <f t="shared" si="21"/>
        <v>0</v>
      </c>
      <c r="G53" s="14">
        <f t="shared" si="21"/>
        <v>0</v>
      </c>
      <c r="H53" s="14">
        <f t="shared" si="21"/>
        <v>0</v>
      </c>
      <c r="I53" s="14">
        <f t="shared" si="21"/>
        <v>0</v>
      </c>
      <c r="J53" s="14">
        <f t="shared" si="21"/>
        <v>0</v>
      </c>
      <c r="K53" s="14">
        <f t="shared" si="21"/>
        <v>0</v>
      </c>
      <c r="L53" s="14">
        <f t="shared" si="21"/>
        <v>0</v>
      </c>
      <c r="M53" s="14">
        <f t="shared" si="21"/>
        <v>0</v>
      </c>
      <c r="N53" s="14">
        <f t="shared" si="21"/>
        <v>0</v>
      </c>
      <c r="O53" s="14">
        <f t="shared" si="21"/>
        <v>0</v>
      </c>
      <c r="P53" s="14">
        <f t="shared" si="21"/>
        <v>0</v>
      </c>
      <c r="Q53" s="14">
        <f t="shared" si="21"/>
        <v>0</v>
      </c>
      <c r="R53" s="14">
        <f t="shared" si="21"/>
        <v>0</v>
      </c>
      <c r="S53" s="14">
        <f t="shared" si="21"/>
        <v>0</v>
      </c>
      <c r="T53" s="14">
        <f t="shared" si="21"/>
        <v>0</v>
      </c>
      <c r="U53" s="14">
        <f t="shared" si="21"/>
        <v>0</v>
      </c>
      <c r="V53" s="14">
        <f t="shared" si="21"/>
        <v>0</v>
      </c>
      <c r="W53" s="14">
        <f t="shared" si="21"/>
        <v>0</v>
      </c>
      <c r="X53" s="14">
        <f t="shared" si="21"/>
        <v>0</v>
      </c>
      <c r="Y53" s="14">
        <f t="shared" si="21"/>
        <v>0</v>
      </c>
      <c r="Z53" s="14">
        <f t="shared" si="21"/>
        <v>0</v>
      </c>
      <c r="AA53" s="14">
        <f t="shared" si="21"/>
        <v>0</v>
      </c>
      <c r="AB53" s="14">
        <f t="shared" si="21"/>
        <v>0</v>
      </c>
      <c r="AC53" s="14">
        <f t="shared" si="21"/>
        <v>0</v>
      </c>
      <c r="AD53" s="14">
        <f t="shared" si="21"/>
        <v>0</v>
      </c>
      <c r="AE53" s="14">
        <f t="shared" si="21"/>
        <v>0</v>
      </c>
      <c r="AF53" s="14">
        <f t="shared" si="21"/>
        <v>0</v>
      </c>
      <c r="AG53" s="14">
        <f t="shared" si="21"/>
        <v>0</v>
      </c>
      <c r="AH53" s="14">
        <f t="shared" si="21"/>
        <v>0</v>
      </c>
      <c r="AI53" s="14">
        <f t="shared" si="21"/>
        <v>0</v>
      </c>
      <c r="AJ53" s="14">
        <f t="shared" si="21"/>
        <v>0</v>
      </c>
      <c r="AK53" s="14">
        <f t="shared" si="21"/>
        <v>0</v>
      </c>
      <c r="AL53" s="14">
        <f t="shared" si="21"/>
        <v>0</v>
      </c>
      <c r="AM53" s="14">
        <f t="shared" si="21"/>
        <v>0</v>
      </c>
      <c r="AN53" s="14">
        <f t="shared" si="21"/>
        <v>0</v>
      </c>
      <c r="AO53" s="14">
        <f t="shared" si="21"/>
        <v>0</v>
      </c>
      <c r="AP53" s="14">
        <f t="shared" si="21"/>
        <v>0</v>
      </c>
      <c r="AQ53" s="14">
        <f t="shared" si="21"/>
        <v>0</v>
      </c>
      <c r="AR53" s="14">
        <f t="shared" si="21"/>
        <v>0</v>
      </c>
      <c r="AS53" s="14">
        <f t="shared" si="21"/>
        <v>0</v>
      </c>
      <c r="AT53" s="14">
        <f t="shared" si="21"/>
        <v>0</v>
      </c>
      <c r="AU53" s="14">
        <f t="shared" si="21"/>
        <v>0</v>
      </c>
      <c r="AV53" s="14">
        <f t="shared" si="21"/>
        <v>0</v>
      </c>
      <c r="AW53" s="14">
        <f t="shared" si="21"/>
        <v>0</v>
      </c>
      <c r="AX53" s="14">
        <f t="shared" si="21"/>
        <v>0</v>
      </c>
      <c r="AY53" s="14">
        <f t="shared" si="21"/>
        <v>0</v>
      </c>
      <c r="AZ53" s="14">
        <f t="shared" si="21"/>
        <v>0</v>
      </c>
      <c r="BA53" s="14">
        <f t="shared" si="21"/>
        <v>0</v>
      </c>
      <c r="BB53" s="14">
        <f t="shared" si="21"/>
        <v>0</v>
      </c>
      <c r="BC53" s="14">
        <f t="shared" si="21"/>
        <v>0</v>
      </c>
      <c r="BD53" s="14">
        <f t="shared" si="21"/>
        <v>0</v>
      </c>
      <c r="BE53" s="14">
        <f t="shared" si="21"/>
        <v>0</v>
      </c>
      <c r="BF53" s="14">
        <f t="shared" si="21"/>
        <v>0</v>
      </c>
      <c r="BG53" s="14">
        <f t="shared" si="21"/>
        <v>0</v>
      </c>
      <c r="BH53" s="14">
        <f t="shared" si="21"/>
        <v>0</v>
      </c>
      <c r="BI53" s="14">
        <f t="shared" si="21"/>
        <v>0</v>
      </c>
      <c r="BJ53" s="14">
        <f t="shared" si="21"/>
        <v>0</v>
      </c>
      <c r="BK53" s="14">
        <f t="shared" si="21"/>
        <v>0</v>
      </c>
      <c r="BO53" s="27">
        <f t="shared" si="19"/>
        <v>0</v>
      </c>
      <c r="BP53" s="27">
        <f t="shared" si="19"/>
        <v>0</v>
      </c>
      <c r="BQ53" s="27">
        <f t="shared" si="19"/>
        <v>0</v>
      </c>
      <c r="BR53" s="27">
        <f t="shared" si="19"/>
        <v>0</v>
      </c>
      <c r="BS53" s="27">
        <f t="shared" si="19"/>
        <v>0</v>
      </c>
      <c r="BT53" s="27">
        <f t="shared" si="19"/>
        <v>0</v>
      </c>
    </row>
    <row r="54" spans="1:72" hidden="1" outlineLevel="1" x14ac:dyDescent="0.25">
      <c r="A54" s="11"/>
      <c r="C54" s="51"/>
      <c r="D54" s="14">
        <f t="shared" si="21"/>
        <v>0</v>
      </c>
      <c r="E54" s="14">
        <f t="shared" si="21"/>
        <v>0</v>
      </c>
      <c r="F54" s="14">
        <f t="shared" si="21"/>
        <v>0</v>
      </c>
      <c r="G54" s="14">
        <f t="shared" si="21"/>
        <v>0</v>
      </c>
      <c r="H54" s="14">
        <f t="shared" si="21"/>
        <v>0</v>
      </c>
      <c r="I54" s="14">
        <f t="shared" si="21"/>
        <v>0</v>
      </c>
      <c r="J54" s="14">
        <f t="shared" si="21"/>
        <v>0</v>
      </c>
      <c r="K54" s="14">
        <f t="shared" si="21"/>
        <v>0</v>
      </c>
      <c r="L54" s="14">
        <f t="shared" si="21"/>
        <v>0</v>
      </c>
      <c r="M54" s="14">
        <f t="shared" si="21"/>
        <v>0</v>
      </c>
      <c r="N54" s="14">
        <f t="shared" si="21"/>
        <v>0</v>
      </c>
      <c r="O54" s="14">
        <f t="shared" si="21"/>
        <v>0</v>
      </c>
      <c r="P54" s="14">
        <f t="shared" si="21"/>
        <v>0</v>
      </c>
      <c r="Q54" s="14">
        <f t="shared" si="21"/>
        <v>0</v>
      </c>
      <c r="R54" s="14">
        <f t="shared" si="21"/>
        <v>0</v>
      </c>
      <c r="S54" s="14">
        <f t="shared" si="21"/>
        <v>0</v>
      </c>
      <c r="T54" s="14">
        <f t="shared" si="21"/>
        <v>0</v>
      </c>
      <c r="U54" s="14">
        <f t="shared" si="21"/>
        <v>0</v>
      </c>
      <c r="V54" s="14">
        <f t="shared" si="21"/>
        <v>0</v>
      </c>
      <c r="W54" s="14">
        <f t="shared" si="21"/>
        <v>0</v>
      </c>
      <c r="X54" s="14">
        <f t="shared" si="21"/>
        <v>0</v>
      </c>
      <c r="Y54" s="14">
        <f t="shared" si="21"/>
        <v>0</v>
      </c>
      <c r="Z54" s="14">
        <f t="shared" si="21"/>
        <v>0</v>
      </c>
      <c r="AA54" s="14">
        <f t="shared" si="21"/>
        <v>0</v>
      </c>
      <c r="AB54" s="14">
        <f t="shared" si="21"/>
        <v>0</v>
      </c>
      <c r="AC54" s="14">
        <f t="shared" si="21"/>
        <v>0</v>
      </c>
      <c r="AD54" s="14">
        <f t="shared" si="21"/>
        <v>0</v>
      </c>
      <c r="AE54" s="14">
        <f t="shared" si="21"/>
        <v>0</v>
      </c>
      <c r="AF54" s="14">
        <f t="shared" si="21"/>
        <v>0</v>
      </c>
      <c r="AG54" s="14">
        <f t="shared" si="21"/>
        <v>0</v>
      </c>
      <c r="AH54" s="14">
        <f t="shared" si="21"/>
        <v>0</v>
      </c>
      <c r="AI54" s="14">
        <f t="shared" si="21"/>
        <v>0</v>
      </c>
      <c r="AJ54" s="14">
        <f t="shared" si="21"/>
        <v>0</v>
      </c>
      <c r="AK54" s="14">
        <f t="shared" si="21"/>
        <v>0</v>
      </c>
      <c r="AL54" s="14">
        <f t="shared" si="21"/>
        <v>0</v>
      </c>
      <c r="AM54" s="14">
        <f t="shared" si="21"/>
        <v>0</v>
      </c>
      <c r="AN54" s="14">
        <f t="shared" si="21"/>
        <v>0</v>
      </c>
      <c r="AO54" s="14">
        <f t="shared" si="21"/>
        <v>0</v>
      </c>
      <c r="AP54" s="14">
        <f t="shared" si="21"/>
        <v>0</v>
      </c>
      <c r="AQ54" s="14">
        <f t="shared" si="21"/>
        <v>0</v>
      </c>
      <c r="AR54" s="14">
        <f t="shared" si="21"/>
        <v>0</v>
      </c>
      <c r="AS54" s="14">
        <f t="shared" si="21"/>
        <v>0</v>
      </c>
      <c r="AT54" s="14">
        <f t="shared" si="21"/>
        <v>0</v>
      </c>
      <c r="AU54" s="14">
        <f t="shared" si="21"/>
        <v>0</v>
      </c>
      <c r="AV54" s="14">
        <f t="shared" si="21"/>
        <v>0</v>
      </c>
      <c r="AW54" s="14">
        <f t="shared" si="21"/>
        <v>0</v>
      </c>
      <c r="AX54" s="14">
        <f t="shared" si="21"/>
        <v>0</v>
      </c>
      <c r="AY54" s="14">
        <f t="shared" si="21"/>
        <v>0</v>
      </c>
      <c r="AZ54" s="14">
        <f t="shared" si="21"/>
        <v>0</v>
      </c>
      <c r="BA54" s="14">
        <f t="shared" si="21"/>
        <v>0</v>
      </c>
      <c r="BB54" s="14">
        <f t="shared" si="21"/>
        <v>0</v>
      </c>
      <c r="BC54" s="14">
        <f t="shared" si="21"/>
        <v>0</v>
      </c>
      <c r="BD54" s="14">
        <f t="shared" si="21"/>
        <v>0</v>
      </c>
      <c r="BE54" s="14">
        <f t="shared" si="21"/>
        <v>0</v>
      </c>
      <c r="BF54" s="14">
        <f t="shared" si="21"/>
        <v>0</v>
      </c>
      <c r="BG54" s="14">
        <f t="shared" si="21"/>
        <v>0</v>
      </c>
      <c r="BH54" s="14">
        <f t="shared" si="21"/>
        <v>0</v>
      </c>
      <c r="BI54" s="14">
        <f t="shared" si="21"/>
        <v>0</v>
      </c>
      <c r="BJ54" s="14">
        <f t="shared" si="21"/>
        <v>0</v>
      </c>
      <c r="BK54" s="14">
        <f t="shared" si="21"/>
        <v>0</v>
      </c>
      <c r="BO54" s="27">
        <f t="shared" si="19"/>
        <v>0</v>
      </c>
      <c r="BP54" s="27">
        <f t="shared" si="19"/>
        <v>4.3093242305385804E-2</v>
      </c>
      <c r="BQ54" s="27">
        <f t="shared" si="19"/>
        <v>0</v>
      </c>
      <c r="BR54" s="27">
        <f t="shared" si="19"/>
        <v>0</v>
      </c>
      <c r="BS54" s="27">
        <f t="shared" si="19"/>
        <v>0</v>
      </c>
      <c r="BT54" s="27">
        <f t="shared" si="19"/>
        <v>0</v>
      </c>
    </row>
    <row r="55" spans="1:72" hidden="1" outlineLevel="1" x14ac:dyDescent="0.25">
      <c r="A55" s="11"/>
      <c r="C55" s="51"/>
      <c r="D55" s="14">
        <f t="shared" si="21"/>
        <v>0</v>
      </c>
      <c r="E55" s="14">
        <f t="shared" si="21"/>
        <v>0</v>
      </c>
      <c r="F55" s="14">
        <f t="shared" si="21"/>
        <v>0</v>
      </c>
      <c r="G55" s="14">
        <f t="shared" si="21"/>
        <v>0</v>
      </c>
      <c r="H55" s="14">
        <f t="shared" si="21"/>
        <v>0</v>
      </c>
      <c r="I55" s="14">
        <f t="shared" si="21"/>
        <v>0</v>
      </c>
      <c r="J55" s="14">
        <f t="shared" si="21"/>
        <v>0</v>
      </c>
      <c r="K55" s="14">
        <f t="shared" si="21"/>
        <v>0</v>
      </c>
      <c r="L55" s="14">
        <f t="shared" si="21"/>
        <v>0</v>
      </c>
      <c r="M55" s="14">
        <f t="shared" si="21"/>
        <v>0</v>
      </c>
      <c r="N55" s="14">
        <f t="shared" si="21"/>
        <v>0</v>
      </c>
      <c r="O55" s="14">
        <f t="shared" si="21"/>
        <v>0</v>
      </c>
      <c r="P55" s="14">
        <f t="shared" si="21"/>
        <v>0</v>
      </c>
      <c r="Q55" s="14">
        <f t="shared" si="21"/>
        <v>0</v>
      </c>
      <c r="R55" s="14">
        <f t="shared" si="21"/>
        <v>0</v>
      </c>
      <c r="S55" s="14">
        <f t="shared" ref="S55:BK62" si="22">IFERROR(((1+S112/S36)^(360/S$3))-1,0)</f>
        <v>0</v>
      </c>
      <c r="T55" s="14">
        <f t="shared" si="22"/>
        <v>0</v>
      </c>
      <c r="U55" s="14">
        <f t="shared" si="22"/>
        <v>0</v>
      </c>
      <c r="V55" s="14">
        <f t="shared" si="22"/>
        <v>0</v>
      </c>
      <c r="W55" s="14">
        <f t="shared" si="22"/>
        <v>0</v>
      </c>
      <c r="X55" s="14">
        <f t="shared" si="22"/>
        <v>0</v>
      </c>
      <c r="Y55" s="14">
        <f t="shared" si="22"/>
        <v>0</v>
      </c>
      <c r="Z55" s="14">
        <f t="shared" si="22"/>
        <v>0</v>
      </c>
      <c r="AA55" s="14">
        <f t="shared" si="22"/>
        <v>0</v>
      </c>
      <c r="AB55" s="14">
        <f t="shared" si="22"/>
        <v>0</v>
      </c>
      <c r="AC55" s="14">
        <f t="shared" si="22"/>
        <v>0</v>
      </c>
      <c r="AD55" s="14">
        <f t="shared" si="22"/>
        <v>0</v>
      </c>
      <c r="AE55" s="14">
        <f t="shared" si="22"/>
        <v>0</v>
      </c>
      <c r="AF55" s="14">
        <f t="shared" si="22"/>
        <v>0</v>
      </c>
      <c r="AG55" s="14">
        <f t="shared" si="22"/>
        <v>0</v>
      </c>
      <c r="AH55" s="14">
        <f t="shared" si="22"/>
        <v>0</v>
      </c>
      <c r="AI55" s="14">
        <f t="shared" si="22"/>
        <v>0</v>
      </c>
      <c r="AJ55" s="14">
        <f t="shared" si="22"/>
        <v>0</v>
      </c>
      <c r="AK55" s="14">
        <f t="shared" si="22"/>
        <v>0</v>
      </c>
      <c r="AL55" s="14">
        <f t="shared" si="22"/>
        <v>0</v>
      </c>
      <c r="AM55" s="14">
        <f t="shared" si="22"/>
        <v>0</v>
      </c>
      <c r="AN55" s="14">
        <f t="shared" si="22"/>
        <v>0</v>
      </c>
      <c r="AO55" s="14">
        <f t="shared" si="22"/>
        <v>0</v>
      </c>
      <c r="AP55" s="14">
        <f t="shared" si="22"/>
        <v>0</v>
      </c>
      <c r="AQ55" s="14">
        <f t="shared" si="22"/>
        <v>0</v>
      </c>
      <c r="AR55" s="14">
        <f t="shared" si="22"/>
        <v>0</v>
      </c>
      <c r="AS55" s="14">
        <f t="shared" si="22"/>
        <v>0</v>
      </c>
      <c r="AT55" s="14">
        <f t="shared" si="22"/>
        <v>0</v>
      </c>
      <c r="AU55" s="14">
        <f t="shared" si="22"/>
        <v>0</v>
      </c>
      <c r="AV55" s="14">
        <f t="shared" si="22"/>
        <v>0</v>
      </c>
      <c r="AW55" s="14">
        <f t="shared" si="22"/>
        <v>0</v>
      </c>
      <c r="AX55" s="14">
        <f t="shared" si="22"/>
        <v>0</v>
      </c>
      <c r="AY55" s="14">
        <f t="shared" si="22"/>
        <v>0</v>
      </c>
      <c r="AZ55" s="14">
        <f t="shared" si="22"/>
        <v>0</v>
      </c>
      <c r="BA55" s="14">
        <f t="shared" si="22"/>
        <v>0</v>
      </c>
      <c r="BB55" s="14">
        <f t="shared" si="22"/>
        <v>0</v>
      </c>
      <c r="BC55" s="14">
        <f t="shared" si="22"/>
        <v>0</v>
      </c>
      <c r="BD55" s="14">
        <f t="shared" si="22"/>
        <v>0</v>
      </c>
      <c r="BE55" s="14">
        <f t="shared" si="22"/>
        <v>0</v>
      </c>
      <c r="BF55" s="14">
        <f t="shared" si="22"/>
        <v>0</v>
      </c>
      <c r="BG55" s="14">
        <f t="shared" si="22"/>
        <v>0</v>
      </c>
      <c r="BH55" s="14">
        <f t="shared" si="22"/>
        <v>0</v>
      </c>
      <c r="BI55" s="14">
        <f t="shared" si="22"/>
        <v>0</v>
      </c>
      <c r="BJ55" s="14">
        <f t="shared" si="22"/>
        <v>0</v>
      </c>
      <c r="BK55" s="14">
        <f t="shared" si="22"/>
        <v>0</v>
      </c>
      <c r="BO55" s="27">
        <f t="shared" si="19"/>
        <v>0</v>
      </c>
      <c r="BP55" s="27">
        <f t="shared" si="19"/>
        <v>0</v>
      </c>
      <c r="BQ55" s="27">
        <f t="shared" si="19"/>
        <v>0</v>
      </c>
      <c r="BR55" s="27">
        <f t="shared" si="19"/>
        <v>0</v>
      </c>
      <c r="BS55" s="27">
        <f t="shared" si="19"/>
        <v>0</v>
      </c>
      <c r="BT55" s="27">
        <f t="shared" si="19"/>
        <v>0</v>
      </c>
    </row>
    <row r="56" spans="1:72" hidden="1" outlineLevel="1" x14ac:dyDescent="0.25">
      <c r="A56" s="11"/>
      <c r="C56" s="51"/>
      <c r="D56" s="14">
        <f t="shared" ref="D56:AI62" si="23">IFERROR(((1+D113/D37)^(360/D$3))-1,0)</f>
        <v>0</v>
      </c>
      <c r="E56" s="14">
        <f t="shared" si="23"/>
        <v>0</v>
      </c>
      <c r="F56" s="14">
        <f t="shared" si="23"/>
        <v>0</v>
      </c>
      <c r="G56" s="14">
        <f t="shared" si="23"/>
        <v>0</v>
      </c>
      <c r="H56" s="14">
        <f t="shared" si="23"/>
        <v>0</v>
      </c>
      <c r="I56" s="14">
        <f t="shared" si="23"/>
        <v>0</v>
      </c>
      <c r="J56" s="14">
        <f t="shared" si="23"/>
        <v>0</v>
      </c>
      <c r="K56" s="14">
        <f t="shared" si="23"/>
        <v>0</v>
      </c>
      <c r="L56" s="14">
        <f t="shared" si="23"/>
        <v>0</v>
      </c>
      <c r="M56" s="14">
        <f t="shared" si="23"/>
        <v>0</v>
      </c>
      <c r="N56" s="14">
        <f t="shared" si="23"/>
        <v>0</v>
      </c>
      <c r="O56" s="14">
        <f t="shared" si="23"/>
        <v>0</v>
      </c>
      <c r="P56" s="14">
        <f t="shared" si="23"/>
        <v>0</v>
      </c>
      <c r="Q56" s="14">
        <f t="shared" si="23"/>
        <v>0</v>
      </c>
      <c r="R56" s="14">
        <f t="shared" si="23"/>
        <v>0</v>
      </c>
      <c r="S56" s="14">
        <f t="shared" si="23"/>
        <v>0</v>
      </c>
      <c r="T56" s="14">
        <f t="shared" si="23"/>
        <v>0</v>
      </c>
      <c r="U56" s="14">
        <f t="shared" si="23"/>
        <v>0</v>
      </c>
      <c r="V56" s="14">
        <f t="shared" si="23"/>
        <v>0</v>
      </c>
      <c r="W56" s="14">
        <f t="shared" si="23"/>
        <v>0</v>
      </c>
      <c r="X56" s="14">
        <f t="shared" si="23"/>
        <v>0</v>
      </c>
      <c r="Y56" s="14">
        <f t="shared" si="23"/>
        <v>0</v>
      </c>
      <c r="Z56" s="14">
        <f t="shared" si="23"/>
        <v>0</v>
      </c>
      <c r="AA56" s="14">
        <f t="shared" si="23"/>
        <v>0</v>
      </c>
      <c r="AB56" s="14">
        <f t="shared" si="23"/>
        <v>0</v>
      </c>
      <c r="AC56" s="14">
        <f t="shared" si="23"/>
        <v>0</v>
      </c>
      <c r="AD56" s="14">
        <f t="shared" si="23"/>
        <v>0</v>
      </c>
      <c r="AE56" s="14">
        <f t="shared" si="23"/>
        <v>0</v>
      </c>
      <c r="AF56" s="14">
        <f t="shared" si="23"/>
        <v>0</v>
      </c>
      <c r="AG56" s="14">
        <f t="shared" si="23"/>
        <v>0</v>
      </c>
      <c r="AH56" s="14">
        <f t="shared" si="23"/>
        <v>0</v>
      </c>
      <c r="AI56" s="14">
        <f t="shared" si="23"/>
        <v>0</v>
      </c>
      <c r="AJ56" s="14">
        <f t="shared" si="22"/>
        <v>0</v>
      </c>
      <c r="AK56" s="14">
        <f t="shared" si="22"/>
        <v>0</v>
      </c>
      <c r="AL56" s="14">
        <f t="shared" si="22"/>
        <v>0</v>
      </c>
      <c r="AM56" s="14">
        <f t="shared" si="22"/>
        <v>0</v>
      </c>
      <c r="AN56" s="14">
        <f t="shared" si="22"/>
        <v>0</v>
      </c>
      <c r="AO56" s="14">
        <f t="shared" si="22"/>
        <v>0</v>
      </c>
      <c r="AP56" s="14">
        <f t="shared" si="22"/>
        <v>0</v>
      </c>
      <c r="AQ56" s="14">
        <f t="shared" si="22"/>
        <v>0</v>
      </c>
      <c r="AR56" s="14">
        <f t="shared" si="22"/>
        <v>0</v>
      </c>
      <c r="AS56" s="14">
        <f t="shared" si="22"/>
        <v>0</v>
      </c>
      <c r="AT56" s="14">
        <f t="shared" si="22"/>
        <v>0</v>
      </c>
      <c r="AU56" s="14">
        <f t="shared" si="22"/>
        <v>0</v>
      </c>
      <c r="AV56" s="14">
        <f t="shared" si="22"/>
        <v>0</v>
      </c>
      <c r="AW56" s="14">
        <f t="shared" si="22"/>
        <v>0</v>
      </c>
      <c r="AX56" s="14">
        <f t="shared" si="22"/>
        <v>0</v>
      </c>
      <c r="AY56" s="14">
        <f t="shared" si="22"/>
        <v>0</v>
      </c>
      <c r="AZ56" s="14">
        <f t="shared" si="22"/>
        <v>0</v>
      </c>
      <c r="BA56" s="14">
        <f t="shared" si="22"/>
        <v>0</v>
      </c>
      <c r="BB56" s="14">
        <f t="shared" si="22"/>
        <v>0</v>
      </c>
      <c r="BC56" s="14">
        <f t="shared" si="22"/>
        <v>0</v>
      </c>
      <c r="BD56" s="14">
        <f t="shared" si="22"/>
        <v>0</v>
      </c>
      <c r="BE56" s="14">
        <f t="shared" si="22"/>
        <v>0</v>
      </c>
      <c r="BF56" s="14">
        <f t="shared" si="22"/>
        <v>0</v>
      </c>
      <c r="BG56" s="14">
        <f t="shared" si="22"/>
        <v>0</v>
      </c>
      <c r="BH56" s="14">
        <f t="shared" si="22"/>
        <v>0</v>
      </c>
      <c r="BI56" s="14">
        <f t="shared" si="22"/>
        <v>0</v>
      </c>
      <c r="BJ56" s="14">
        <f t="shared" si="22"/>
        <v>0</v>
      </c>
      <c r="BK56" s="14">
        <f t="shared" si="22"/>
        <v>0</v>
      </c>
      <c r="BO56" s="27">
        <f t="shared" si="19"/>
        <v>0</v>
      </c>
      <c r="BP56" s="27">
        <f t="shared" si="19"/>
        <v>0</v>
      </c>
      <c r="BQ56" s="27">
        <f t="shared" si="19"/>
        <v>0</v>
      </c>
      <c r="BR56" s="27">
        <f t="shared" si="19"/>
        <v>0</v>
      </c>
      <c r="BS56" s="27">
        <f t="shared" si="19"/>
        <v>0</v>
      </c>
      <c r="BT56" s="27">
        <f t="shared" si="19"/>
        <v>0</v>
      </c>
    </row>
    <row r="57" spans="1:72" hidden="1" outlineLevel="1" x14ac:dyDescent="0.25">
      <c r="A57" s="11"/>
      <c r="C57" s="51"/>
      <c r="D57" s="14">
        <f t="shared" si="23"/>
        <v>0</v>
      </c>
      <c r="E57" s="14">
        <f t="shared" si="23"/>
        <v>0</v>
      </c>
      <c r="F57" s="14">
        <f t="shared" si="23"/>
        <v>0</v>
      </c>
      <c r="G57" s="14">
        <f t="shared" si="23"/>
        <v>0</v>
      </c>
      <c r="H57" s="14">
        <f t="shared" si="23"/>
        <v>0</v>
      </c>
      <c r="I57" s="14">
        <f t="shared" si="23"/>
        <v>0</v>
      </c>
      <c r="J57" s="14">
        <f t="shared" si="23"/>
        <v>0</v>
      </c>
      <c r="K57" s="14">
        <f t="shared" si="23"/>
        <v>0</v>
      </c>
      <c r="L57" s="14">
        <f t="shared" si="23"/>
        <v>0</v>
      </c>
      <c r="M57" s="14">
        <f t="shared" si="23"/>
        <v>0</v>
      </c>
      <c r="N57" s="14">
        <f t="shared" si="23"/>
        <v>0</v>
      </c>
      <c r="O57" s="14">
        <f t="shared" si="23"/>
        <v>0</v>
      </c>
      <c r="P57" s="14">
        <f t="shared" si="23"/>
        <v>0</v>
      </c>
      <c r="Q57" s="14">
        <f t="shared" si="23"/>
        <v>0</v>
      </c>
      <c r="R57" s="14">
        <f t="shared" si="23"/>
        <v>0</v>
      </c>
      <c r="S57" s="14">
        <f t="shared" si="23"/>
        <v>0</v>
      </c>
      <c r="T57" s="14">
        <f t="shared" si="23"/>
        <v>0</v>
      </c>
      <c r="U57" s="14">
        <f t="shared" si="23"/>
        <v>0</v>
      </c>
      <c r="V57" s="14">
        <f t="shared" si="23"/>
        <v>0</v>
      </c>
      <c r="W57" s="14">
        <f t="shared" si="23"/>
        <v>0</v>
      </c>
      <c r="X57" s="14">
        <f t="shared" si="23"/>
        <v>0</v>
      </c>
      <c r="Y57" s="14">
        <f t="shared" si="23"/>
        <v>0</v>
      </c>
      <c r="Z57" s="14">
        <f t="shared" si="23"/>
        <v>0</v>
      </c>
      <c r="AA57" s="14">
        <f t="shared" si="23"/>
        <v>0</v>
      </c>
      <c r="AB57" s="14">
        <f t="shared" si="23"/>
        <v>0</v>
      </c>
      <c r="AC57" s="14">
        <f t="shared" si="23"/>
        <v>0</v>
      </c>
      <c r="AD57" s="14">
        <f t="shared" si="23"/>
        <v>0</v>
      </c>
      <c r="AE57" s="14">
        <f t="shared" si="23"/>
        <v>0</v>
      </c>
      <c r="AF57" s="14">
        <f t="shared" si="23"/>
        <v>0</v>
      </c>
      <c r="AG57" s="14">
        <f t="shared" si="23"/>
        <v>0</v>
      </c>
      <c r="AH57" s="14">
        <f t="shared" si="23"/>
        <v>0</v>
      </c>
      <c r="AI57" s="14">
        <f t="shared" si="23"/>
        <v>0</v>
      </c>
      <c r="AJ57" s="14">
        <f t="shared" si="22"/>
        <v>0</v>
      </c>
      <c r="AK57" s="14">
        <f t="shared" si="22"/>
        <v>0</v>
      </c>
      <c r="AL57" s="14">
        <f t="shared" si="22"/>
        <v>0</v>
      </c>
      <c r="AM57" s="14">
        <f t="shared" si="22"/>
        <v>0</v>
      </c>
      <c r="AN57" s="14">
        <f t="shared" si="22"/>
        <v>0</v>
      </c>
      <c r="AO57" s="14">
        <f t="shared" si="22"/>
        <v>0</v>
      </c>
      <c r="AP57" s="14">
        <f t="shared" si="22"/>
        <v>0</v>
      </c>
      <c r="AQ57" s="14">
        <f t="shared" si="22"/>
        <v>0</v>
      </c>
      <c r="AR57" s="14">
        <f t="shared" si="22"/>
        <v>0</v>
      </c>
      <c r="AS57" s="14">
        <f t="shared" si="22"/>
        <v>0</v>
      </c>
      <c r="AT57" s="14">
        <f t="shared" si="22"/>
        <v>0</v>
      </c>
      <c r="AU57" s="14">
        <f t="shared" si="22"/>
        <v>0</v>
      </c>
      <c r="AV57" s="14">
        <f t="shared" si="22"/>
        <v>0</v>
      </c>
      <c r="AW57" s="14">
        <f t="shared" si="22"/>
        <v>0</v>
      </c>
      <c r="AX57" s="14">
        <f t="shared" si="22"/>
        <v>0</v>
      </c>
      <c r="AY57" s="14">
        <f t="shared" si="22"/>
        <v>0</v>
      </c>
      <c r="AZ57" s="14">
        <f t="shared" si="22"/>
        <v>0</v>
      </c>
      <c r="BA57" s="14">
        <f t="shared" si="22"/>
        <v>0</v>
      </c>
      <c r="BB57" s="14">
        <f t="shared" si="22"/>
        <v>0</v>
      </c>
      <c r="BC57" s="14">
        <f t="shared" si="22"/>
        <v>0</v>
      </c>
      <c r="BD57" s="14">
        <f t="shared" si="22"/>
        <v>0</v>
      </c>
      <c r="BE57" s="14">
        <f t="shared" si="22"/>
        <v>0</v>
      </c>
      <c r="BF57" s="14">
        <f t="shared" si="22"/>
        <v>0</v>
      </c>
      <c r="BG57" s="14">
        <f t="shared" si="22"/>
        <v>0</v>
      </c>
      <c r="BH57" s="14">
        <f t="shared" si="22"/>
        <v>0</v>
      </c>
      <c r="BI57" s="14">
        <f t="shared" si="22"/>
        <v>0</v>
      </c>
      <c r="BJ57" s="14">
        <f t="shared" si="22"/>
        <v>0</v>
      </c>
      <c r="BK57" s="14">
        <f t="shared" si="22"/>
        <v>0</v>
      </c>
      <c r="BO57" s="27">
        <f t="shared" si="19"/>
        <v>0</v>
      </c>
      <c r="BP57" s="27">
        <f t="shared" si="19"/>
        <v>0</v>
      </c>
      <c r="BQ57" s="27">
        <f t="shared" si="19"/>
        <v>0</v>
      </c>
      <c r="BR57" s="27">
        <f t="shared" si="19"/>
        <v>0</v>
      </c>
      <c r="BS57" s="27">
        <f t="shared" si="19"/>
        <v>0</v>
      </c>
      <c r="BT57" s="27">
        <f t="shared" si="19"/>
        <v>0</v>
      </c>
    </row>
    <row r="58" spans="1:72" hidden="1" outlineLevel="1" x14ac:dyDescent="0.25">
      <c r="A58" s="11"/>
      <c r="C58" s="51"/>
      <c r="D58" s="14">
        <f t="shared" si="23"/>
        <v>0</v>
      </c>
      <c r="E58" s="14">
        <f t="shared" si="23"/>
        <v>0</v>
      </c>
      <c r="F58" s="14">
        <f t="shared" si="23"/>
        <v>0</v>
      </c>
      <c r="G58" s="14">
        <f t="shared" si="23"/>
        <v>0</v>
      </c>
      <c r="H58" s="14">
        <f t="shared" si="23"/>
        <v>0</v>
      </c>
      <c r="I58" s="14">
        <f t="shared" si="23"/>
        <v>0</v>
      </c>
      <c r="J58" s="14">
        <f t="shared" si="23"/>
        <v>0</v>
      </c>
      <c r="K58" s="14">
        <f t="shared" si="23"/>
        <v>0</v>
      </c>
      <c r="L58" s="14">
        <f t="shared" si="23"/>
        <v>0</v>
      </c>
      <c r="M58" s="14">
        <f t="shared" si="23"/>
        <v>0</v>
      </c>
      <c r="N58" s="14">
        <f t="shared" si="23"/>
        <v>0</v>
      </c>
      <c r="O58" s="14">
        <f t="shared" si="23"/>
        <v>0</v>
      </c>
      <c r="P58" s="14">
        <f t="shared" si="23"/>
        <v>0</v>
      </c>
      <c r="Q58" s="14">
        <f t="shared" si="23"/>
        <v>0</v>
      </c>
      <c r="R58" s="14">
        <f t="shared" si="23"/>
        <v>0</v>
      </c>
      <c r="S58" s="14">
        <f t="shared" si="23"/>
        <v>0</v>
      </c>
      <c r="T58" s="14">
        <f t="shared" si="23"/>
        <v>0</v>
      </c>
      <c r="U58" s="14">
        <f t="shared" si="23"/>
        <v>0</v>
      </c>
      <c r="V58" s="14">
        <f t="shared" si="23"/>
        <v>0</v>
      </c>
      <c r="W58" s="14">
        <f t="shared" si="23"/>
        <v>0</v>
      </c>
      <c r="X58" s="14">
        <f t="shared" si="23"/>
        <v>0</v>
      </c>
      <c r="Y58" s="14">
        <f t="shared" si="23"/>
        <v>0</v>
      </c>
      <c r="Z58" s="14">
        <f t="shared" si="23"/>
        <v>0</v>
      </c>
      <c r="AA58" s="14">
        <f t="shared" si="23"/>
        <v>0</v>
      </c>
      <c r="AB58" s="14">
        <f t="shared" si="23"/>
        <v>0</v>
      </c>
      <c r="AC58" s="14">
        <f t="shared" si="23"/>
        <v>0</v>
      </c>
      <c r="AD58" s="14">
        <f t="shared" si="23"/>
        <v>0</v>
      </c>
      <c r="AE58" s="14">
        <f t="shared" si="23"/>
        <v>0</v>
      </c>
      <c r="AF58" s="14">
        <f t="shared" si="23"/>
        <v>0</v>
      </c>
      <c r="AG58" s="14">
        <f t="shared" si="23"/>
        <v>0</v>
      </c>
      <c r="AH58" s="14">
        <f t="shared" si="23"/>
        <v>0</v>
      </c>
      <c r="AI58" s="14">
        <f t="shared" si="23"/>
        <v>0</v>
      </c>
      <c r="AJ58" s="14">
        <f t="shared" si="22"/>
        <v>0</v>
      </c>
      <c r="AK58" s="14">
        <f t="shared" si="22"/>
        <v>0</v>
      </c>
      <c r="AL58" s="14">
        <f t="shared" si="22"/>
        <v>0</v>
      </c>
      <c r="AM58" s="14">
        <f t="shared" si="22"/>
        <v>0</v>
      </c>
      <c r="AN58" s="14">
        <f t="shared" si="22"/>
        <v>0</v>
      </c>
      <c r="AO58" s="14">
        <f t="shared" si="22"/>
        <v>0</v>
      </c>
      <c r="AP58" s="14">
        <f t="shared" si="22"/>
        <v>0</v>
      </c>
      <c r="AQ58" s="14">
        <f t="shared" si="22"/>
        <v>0</v>
      </c>
      <c r="AR58" s="14">
        <f t="shared" si="22"/>
        <v>0</v>
      </c>
      <c r="AS58" s="14">
        <f t="shared" si="22"/>
        <v>0</v>
      </c>
      <c r="AT58" s="14">
        <f t="shared" si="22"/>
        <v>0</v>
      </c>
      <c r="AU58" s="14">
        <f t="shared" si="22"/>
        <v>0</v>
      </c>
      <c r="AV58" s="14">
        <f t="shared" si="22"/>
        <v>0</v>
      </c>
      <c r="AW58" s="14">
        <f t="shared" si="22"/>
        <v>0</v>
      </c>
      <c r="AX58" s="14">
        <f t="shared" si="22"/>
        <v>0</v>
      </c>
      <c r="AY58" s="14">
        <f t="shared" si="22"/>
        <v>0</v>
      </c>
      <c r="AZ58" s="14">
        <f t="shared" si="22"/>
        <v>0</v>
      </c>
      <c r="BA58" s="14">
        <f t="shared" si="22"/>
        <v>0</v>
      </c>
      <c r="BB58" s="14">
        <f t="shared" si="22"/>
        <v>0</v>
      </c>
      <c r="BC58" s="14">
        <f t="shared" si="22"/>
        <v>0</v>
      </c>
      <c r="BD58" s="14">
        <f t="shared" si="22"/>
        <v>0</v>
      </c>
      <c r="BE58" s="14">
        <f t="shared" si="22"/>
        <v>0</v>
      </c>
      <c r="BF58" s="14">
        <f t="shared" si="22"/>
        <v>0</v>
      </c>
      <c r="BG58" s="14">
        <f t="shared" si="22"/>
        <v>0</v>
      </c>
      <c r="BH58" s="14">
        <f t="shared" si="22"/>
        <v>0</v>
      </c>
      <c r="BI58" s="14">
        <f t="shared" si="22"/>
        <v>0</v>
      </c>
      <c r="BJ58" s="14">
        <f t="shared" si="22"/>
        <v>0</v>
      </c>
      <c r="BK58" s="14">
        <f t="shared" si="22"/>
        <v>0</v>
      </c>
      <c r="BO58" s="27">
        <f t="shared" si="19"/>
        <v>0</v>
      </c>
      <c r="BP58" s="27">
        <f t="shared" si="19"/>
        <v>0</v>
      </c>
      <c r="BQ58" s="27">
        <f t="shared" si="19"/>
        <v>0</v>
      </c>
      <c r="BR58" s="27">
        <f t="shared" si="19"/>
        <v>0</v>
      </c>
      <c r="BS58" s="27">
        <f t="shared" si="19"/>
        <v>0</v>
      </c>
      <c r="BT58" s="27">
        <f t="shared" si="19"/>
        <v>0</v>
      </c>
    </row>
    <row r="59" spans="1:72" hidden="1" outlineLevel="2" x14ac:dyDescent="0.25">
      <c r="A59" s="11"/>
      <c r="C59" s="2"/>
      <c r="D59" s="14">
        <f t="shared" si="23"/>
        <v>0</v>
      </c>
      <c r="E59" s="14">
        <f t="shared" si="23"/>
        <v>0</v>
      </c>
      <c r="F59" s="14">
        <f t="shared" si="23"/>
        <v>0</v>
      </c>
      <c r="G59" s="14">
        <f t="shared" si="23"/>
        <v>0</v>
      </c>
      <c r="H59" s="14">
        <f t="shared" si="23"/>
        <v>0</v>
      </c>
      <c r="I59" s="14">
        <f t="shared" si="23"/>
        <v>0</v>
      </c>
      <c r="J59" s="14">
        <f t="shared" si="23"/>
        <v>0</v>
      </c>
      <c r="K59" s="14">
        <f t="shared" si="23"/>
        <v>0</v>
      </c>
      <c r="L59" s="14">
        <f t="shared" si="23"/>
        <v>0</v>
      </c>
      <c r="M59" s="14">
        <f t="shared" si="23"/>
        <v>0</v>
      </c>
      <c r="N59" s="14">
        <f t="shared" si="23"/>
        <v>0</v>
      </c>
      <c r="O59" s="14">
        <f t="shared" si="23"/>
        <v>0</v>
      </c>
      <c r="P59" s="14">
        <f t="shared" si="23"/>
        <v>0</v>
      </c>
      <c r="Q59" s="14">
        <f t="shared" si="23"/>
        <v>0</v>
      </c>
      <c r="R59" s="14">
        <f t="shared" si="23"/>
        <v>0</v>
      </c>
      <c r="S59" s="14">
        <f t="shared" si="23"/>
        <v>0</v>
      </c>
      <c r="T59" s="14">
        <f t="shared" si="23"/>
        <v>0</v>
      </c>
      <c r="U59" s="14">
        <f t="shared" si="23"/>
        <v>0</v>
      </c>
      <c r="V59" s="14">
        <f t="shared" si="23"/>
        <v>0</v>
      </c>
      <c r="W59" s="14">
        <f t="shared" si="23"/>
        <v>0</v>
      </c>
      <c r="X59" s="14">
        <f t="shared" si="23"/>
        <v>0</v>
      </c>
      <c r="Y59" s="14">
        <f t="shared" si="23"/>
        <v>0</v>
      </c>
      <c r="Z59" s="14">
        <f t="shared" si="23"/>
        <v>0</v>
      </c>
      <c r="AA59" s="14">
        <f t="shared" si="23"/>
        <v>0</v>
      </c>
      <c r="AB59" s="14">
        <f t="shared" si="23"/>
        <v>0</v>
      </c>
      <c r="AC59" s="14">
        <f t="shared" si="23"/>
        <v>0</v>
      </c>
      <c r="AD59" s="14">
        <f t="shared" si="23"/>
        <v>0</v>
      </c>
      <c r="AE59" s="14">
        <f t="shared" si="23"/>
        <v>0</v>
      </c>
      <c r="AF59" s="14">
        <f t="shared" si="23"/>
        <v>0</v>
      </c>
      <c r="AG59" s="14">
        <f t="shared" si="23"/>
        <v>0</v>
      </c>
      <c r="AH59" s="14">
        <f t="shared" si="23"/>
        <v>0</v>
      </c>
      <c r="AI59" s="14">
        <f t="shared" si="23"/>
        <v>0</v>
      </c>
      <c r="AJ59" s="14">
        <f t="shared" si="22"/>
        <v>0</v>
      </c>
      <c r="AK59" s="14">
        <f t="shared" si="22"/>
        <v>0</v>
      </c>
      <c r="AL59" s="14">
        <f t="shared" si="22"/>
        <v>0</v>
      </c>
      <c r="AM59" s="14">
        <f t="shared" si="22"/>
        <v>0</v>
      </c>
      <c r="AN59" s="14">
        <f t="shared" si="22"/>
        <v>0</v>
      </c>
      <c r="AO59" s="14">
        <f t="shared" si="22"/>
        <v>0</v>
      </c>
      <c r="AP59" s="14">
        <f t="shared" si="22"/>
        <v>0</v>
      </c>
      <c r="AQ59" s="14">
        <f t="shared" si="22"/>
        <v>0</v>
      </c>
      <c r="AR59" s="14">
        <f t="shared" si="22"/>
        <v>0</v>
      </c>
      <c r="AS59" s="14">
        <f t="shared" si="22"/>
        <v>0</v>
      </c>
      <c r="AT59" s="14">
        <f t="shared" si="22"/>
        <v>0</v>
      </c>
      <c r="AU59" s="14">
        <f t="shared" si="22"/>
        <v>0</v>
      </c>
      <c r="AV59" s="14">
        <f t="shared" si="22"/>
        <v>0</v>
      </c>
      <c r="AW59" s="14">
        <f t="shared" si="22"/>
        <v>0</v>
      </c>
      <c r="AX59" s="14">
        <f t="shared" si="22"/>
        <v>0</v>
      </c>
      <c r="AY59" s="14">
        <f t="shared" si="22"/>
        <v>0</v>
      </c>
      <c r="AZ59" s="14">
        <f t="shared" si="22"/>
        <v>0</v>
      </c>
      <c r="BA59" s="14">
        <f t="shared" si="22"/>
        <v>0</v>
      </c>
      <c r="BB59" s="14">
        <f t="shared" si="22"/>
        <v>0</v>
      </c>
      <c r="BC59" s="14">
        <f t="shared" si="22"/>
        <v>0</v>
      </c>
      <c r="BD59" s="14">
        <f t="shared" si="22"/>
        <v>0</v>
      </c>
      <c r="BE59" s="14">
        <f t="shared" si="22"/>
        <v>0</v>
      </c>
      <c r="BF59" s="14">
        <f t="shared" si="22"/>
        <v>0</v>
      </c>
      <c r="BG59" s="14">
        <f t="shared" si="22"/>
        <v>0</v>
      </c>
      <c r="BH59" s="14">
        <f t="shared" si="22"/>
        <v>0</v>
      </c>
      <c r="BI59" s="14">
        <f t="shared" si="22"/>
        <v>0</v>
      </c>
      <c r="BJ59" s="14">
        <f t="shared" si="22"/>
        <v>0</v>
      </c>
      <c r="BK59" s="14">
        <f t="shared" si="22"/>
        <v>0</v>
      </c>
      <c r="BO59" s="27">
        <f t="shared" si="19"/>
        <v>0</v>
      </c>
      <c r="BP59" s="27">
        <f t="shared" si="19"/>
        <v>0</v>
      </c>
      <c r="BQ59" s="27">
        <f t="shared" si="19"/>
        <v>0</v>
      </c>
      <c r="BR59" s="27">
        <f t="shared" si="19"/>
        <v>0</v>
      </c>
      <c r="BS59" s="27">
        <f t="shared" si="19"/>
        <v>0</v>
      </c>
      <c r="BT59" s="27">
        <f t="shared" si="19"/>
        <v>0</v>
      </c>
    </row>
    <row r="60" spans="1:72" hidden="1" outlineLevel="2" x14ac:dyDescent="0.25">
      <c r="A60" s="11"/>
      <c r="C60" s="2"/>
      <c r="D60" s="14">
        <f t="shared" si="23"/>
        <v>0</v>
      </c>
      <c r="E60" s="14">
        <f t="shared" si="23"/>
        <v>0</v>
      </c>
      <c r="F60" s="14">
        <f t="shared" si="23"/>
        <v>0</v>
      </c>
      <c r="G60" s="14">
        <f t="shared" si="23"/>
        <v>0</v>
      </c>
      <c r="H60" s="14">
        <f t="shared" si="23"/>
        <v>0</v>
      </c>
      <c r="I60" s="14">
        <f t="shared" si="23"/>
        <v>0</v>
      </c>
      <c r="J60" s="14">
        <f t="shared" si="23"/>
        <v>0</v>
      </c>
      <c r="K60" s="14">
        <f t="shared" si="23"/>
        <v>0</v>
      </c>
      <c r="L60" s="14">
        <f t="shared" si="23"/>
        <v>0</v>
      </c>
      <c r="M60" s="14">
        <f t="shared" si="23"/>
        <v>0</v>
      </c>
      <c r="N60" s="14">
        <f t="shared" si="23"/>
        <v>0</v>
      </c>
      <c r="O60" s="14">
        <f t="shared" si="23"/>
        <v>0</v>
      </c>
      <c r="P60" s="14">
        <f t="shared" si="23"/>
        <v>0</v>
      </c>
      <c r="Q60" s="14">
        <f t="shared" si="23"/>
        <v>0</v>
      </c>
      <c r="R60" s="14">
        <f t="shared" si="23"/>
        <v>0</v>
      </c>
      <c r="S60" s="14">
        <f t="shared" si="23"/>
        <v>0</v>
      </c>
      <c r="T60" s="14">
        <f t="shared" si="23"/>
        <v>0</v>
      </c>
      <c r="U60" s="14">
        <f t="shared" si="23"/>
        <v>0</v>
      </c>
      <c r="V60" s="14">
        <f t="shared" si="23"/>
        <v>0</v>
      </c>
      <c r="W60" s="14">
        <f t="shared" si="23"/>
        <v>0</v>
      </c>
      <c r="X60" s="14">
        <f t="shared" si="23"/>
        <v>0</v>
      </c>
      <c r="Y60" s="14">
        <f t="shared" si="23"/>
        <v>0</v>
      </c>
      <c r="Z60" s="14">
        <f t="shared" si="23"/>
        <v>0</v>
      </c>
      <c r="AA60" s="14">
        <f t="shared" si="23"/>
        <v>0</v>
      </c>
      <c r="AB60" s="14">
        <f t="shared" si="23"/>
        <v>0</v>
      </c>
      <c r="AC60" s="14">
        <f t="shared" si="23"/>
        <v>0</v>
      </c>
      <c r="AD60" s="14">
        <f t="shared" si="23"/>
        <v>0</v>
      </c>
      <c r="AE60" s="14">
        <f t="shared" si="23"/>
        <v>0</v>
      </c>
      <c r="AF60" s="14">
        <f t="shared" si="23"/>
        <v>0</v>
      </c>
      <c r="AG60" s="14">
        <f t="shared" si="23"/>
        <v>0</v>
      </c>
      <c r="AH60" s="14">
        <f t="shared" si="23"/>
        <v>0</v>
      </c>
      <c r="AI60" s="14">
        <f t="shared" si="23"/>
        <v>0</v>
      </c>
      <c r="AJ60" s="14">
        <f t="shared" si="22"/>
        <v>0</v>
      </c>
      <c r="AK60" s="14">
        <f t="shared" si="22"/>
        <v>0</v>
      </c>
      <c r="AL60" s="14">
        <f t="shared" si="22"/>
        <v>0</v>
      </c>
      <c r="AM60" s="14">
        <f t="shared" si="22"/>
        <v>0</v>
      </c>
      <c r="AN60" s="14">
        <f t="shared" si="22"/>
        <v>0</v>
      </c>
      <c r="AO60" s="14">
        <f t="shared" si="22"/>
        <v>0</v>
      </c>
      <c r="AP60" s="14">
        <f t="shared" si="22"/>
        <v>0</v>
      </c>
      <c r="AQ60" s="14">
        <f t="shared" si="22"/>
        <v>0</v>
      </c>
      <c r="AR60" s="14">
        <f t="shared" si="22"/>
        <v>0</v>
      </c>
      <c r="AS60" s="14">
        <f t="shared" si="22"/>
        <v>0</v>
      </c>
      <c r="AT60" s="14">
        <f t="shared" si="22"/>
        <v>0</v>
      </c>
      <c r="AU60" s="14">
        <f t="shared" si="22"/>
        <v>0</v>
      </c>
      <c r="AV60" s="14">
        <f t="shared" si="22"/>
        <v>0</v>
      </c>
      <c r="AW60" s="14">
        <f t="shared" si="22"/>
        <v>0</v>
      </c>
      <c r="AX60" s="14">
        <f t="shared" si="22"/>
        <v>0</v>
      </c>
      <c r="AY60" s="14">
        <f t="shared" si="22"/>
        <v>0</v>
      </c>
      <c r="AZ60" s="14">
        <f t="shared" si="22"/>
        <v>0</v>
      </c>
      <c r="BA60" s="14">
        <f t="shared" si="22"/>
        <v>0</v>
      </c>
      <c r="BB60" s="14">
        <f t="shared" si="22"/>
        <v>0</v>
      </c>
      <c r="BC60" s="14">
        <f t="shared" si="22"/>
        <v>0</v>
      </c>
      <c r="BD60" s="14">
        <f t="shared" si="22"/>
        <v>0</v>
      </c>
      <c r="BE60" s="14">
        <f t="shared" si="22"/>
        <v>0</v>
      </c>
      <c r="BF60" s="14">
        <f t="shared" si="22"/>
        <v>0</v>
      </c>
      <c r="BG60" s="14">
        <f t="shared" si="22"/>
        <v>0</v>
      </c>
      <c r="BH60" s="14">
        <f t="shared" si="22"/>
        <v>0</v>
      </c>
      <c r="BI60" s="14">
        <f t="shared" si="22"/>
        <v>0</v>
      </c>
      <c r="BJ60" s="14">
        <f t="shared" si="22"/>
        <v>0</v>
      </c>
      <c r="BK60" s="14">
        <f t="shared" si="22"/>
        <v>0</v>
      </c>
      <c r="BO60" s="27">
        <f t="shared" si="19"/>
        <v>0</v>
      </c>
      <c r="BP60" s="27">
        <f t="shared" si="19"/>
        <v>0</v>
      </c>
      <c r="BQ60" s="27">
        <f t="shared" si="19"/>
        <v>0</v>
      </c>
      <c r="BR60" s="27">
        <f t="shared" si="19"/>
        <v>0</v>
      </c>
      <c r="BS60" s="27">
        <f t="shared" si="19"/>
        <v>0</v>
      </c>
      <c r="BT60" s="27">
        <f t="shared" si="19"/>
        <v>0</v>
      </c>
    </row>
    <row r="61" spans="1:72" hidden="1" outlineLevel="1" x14ac:dyDescent="0.25">
      <c r="A61" s="11"/>
      <c r="C61" s="51"/>
      <c r="D61" s="14">
        <f t="shared" si="23"/>
        <v>0</v>
      </c>
      <c r="E61" s="14">
        <f t="shared" si="23"/>
        <v>0</v>
      </c>
      <c r="F61" s="14">
        <f t="shared" si="23"/>
        <v>0</v>
      </c>
      <c r="G61" s="14">
        <f t="shared" si="23"/>
        <v>0</v>
      </c>
      <c r="H61" s="14">
        <f t="shared" si="23"/>
        <v>0</v>
      </c>
      <c r="I61" s="14">
        <f t="shared" si="23"/>
        <v>0</v>
      </c>
      <c r="J61" s="14">
        <f t="shared" si="23"/>
        <v>0</v>
      </c>
      <c r="K61" s="14">
        <f t="shared" si="23"/>
        <v>0</v>
      </c>
      <c r="L61" s="14">
        <f t="shared" si="23"/>
        <v>0</v>
      </c>
      <c r="M61" s="14">
        <f t="shared" si="23"/>
        <v>0</v>
      </c>
      <c r="N61" s="14">
        <f t="shared" si="23"/>
        <v>0</v>
      </c>
      <c r="O61" s="14">
        <f t="shared" si="23"/>
        <v>0</v>
      </c>
      <c r="P61" s="14">
        <f t="shared" si="23"/>
        <v>0</v>
      </c>
      <c r="Q61" s="14">
        <f t="shared" si="23"/>
        <v>0</v>
      </c>
      <c r="R61" s="14">
        <f t="shared" si="23"/>
        <v>0</v>
      </c>
      <c r="S61" s="14">
        <f t="shared" si="23"/>
        <v>0</v>
      </c>
      <c r="T61" s="14">
        <f t="shared" si="23"/>
        <v>0</v>
      </c>
      <c r="U61" s="14">
        <f t="shared" si="23"/>
        <v>0</v>
      </c>
      <c r="V61" s="14">
        <f t="shared" si="23"/>
        <v>0</v>
      </c>
      <c r="W61" s="14">
        <f t="shared" si="23"/>
        <v>0</v>
      </c>
      <c r="X61" s="14">
        <f t="shared" si="23"/>
        <v>0</v>
      </c>
      <c r="Y61" s="14">
        <f t="shared" si="23"/>
        <v>0</v>
      </c>
      <c r="Z61" s="14">
        <f t="shared" si="23"/>
        <v>0</v>
      </c>
      <c r="AA61" s="14">
        <f t="shared" si="23"/>
        <v>0</v>
      </c>
      <c r="AB61" s="14">
        <f t="shared" si="23"/>
        <v>0</v>
      </c>
      <c r="AC61" s="14">
        <f t="shared" si="23"/>
        <v>0</v>
      </c>
      <c r="AD61" s="14">
        <f t="shared" si="23"/>
        <v>0</v>
      </c>
      <c r="AE61" s="14">
        <f t="shared" si="23"/>
        <v>0</v>
      </c>
      <c r="AF61" s="14">
        <f t="shared" si="23"/>
        <v>0</v>
      </c>
      <c r="AG61" s="14">
        <f t="shared" si="23"/>
        <v>0</v>
      </c>
      <c r="AH61" s="14">
        <f t="shared" si="23"/>
        <v>0</v>
      </c>
      <c r="AI61" s="14">
        <f t="shared" si="23"/>
        <v>0</v>
      </c>
      <c r="AJ61" s="14">
        <f t="shared" si="22"/>
        <v>0</v>
      </c>
      <c r="AK61" s="14">
        <f t="shared" si="22"/>
        <v>0</v>
      </c>
      <c r="AL61" s="14">
        <f t="shared" si="22"/>
        <v>0</v>
      </c>
      <c r="AM61" s="14">
        <f t="shared" si="22"/>
        <v>0</v>
      </c>
      <c r="AN61" s="14">
        <f t="shared" si="22"/>
        <v>0</v>
      </c>
      <c r="AO61" s="14">
        <f t="shared" si="22"/>
        <v>0</v>
      </c>
      <c r="AP61" s="14">
        <f t="shared" si="22"/>
        <v>0</v>
      </c>
      <c r="AQ61" s="14">
        <f t="shared" si="22"/>
        <v>0</v>
      </c>
      <c r="AR61" s="14">
        <f t="shared" si="22"/>
        <v>0</v>
      </c>
      <c r="AS61" s="14">
        <f t="shared" si="22"/>
        <v>0</v>
      </c>
      <c r="AT61" s="14">
        <f t="shared" si="22"/>
        <v>0</v>
      </c>
      <c r="AU61" s="14">
        <f t="shared" si="22"/>
        <v>0</v>
      </c>
      <c r="AV61" s="14">
        <f t="shared" si="22"/>
        <v>0</v>
      </c>
      <c r="AW61" s="14">
        <f t="shared" si="22"/>
        <v>0</v>
      </c>
      <c r="AX61" s="14">
        <f t="shared" si="22"/>
        <v>0</v>
      </c>
      <c r="AY61" s="14">
        <f t="shared" si="22"/>
        <v>0</v>
      </c>
      <c r="AZ61" s="14">
        <f t="shared" si="22"/>
        <v>0</v>
      </c>
      <c r="BA61" s="14">
        <f t="shared" si="22"/>
        <v>0</v>
      </c>
      <c r="BB61" s="14">
        <f t="shared" si="22"/>
        <v>0</v>
      </c>
      <c r="BC61" s="14">
        <f t="shared" si="22"/>
        <v>0</v>
      </c>
      <c r="BD61" s="14">
        <f t="shared" si="22"/>
        <v>0</v>
      </c>
      <c r="BE61" s="14">
        <f t="shared" si="22"/>
        <v>0</v>
      </c>
      <c r="BF61" s="14">
        <f t="shared" si="22"/>
        <v>0</v>
      </c>
      <c r="BG61" s="14">
        <f t="shared" si="22"/>
        <v>0</v>
      </c>
      <c r="BH61" s="14">
        <f t="shared" si="22"/>
        <v>0</v>
      </c>
      <c r="BI61" s="14">
        <f t="shared" si="22"/>
        <v>0</v>
      </c>
      <c r="BJ61" s="14">
        <f t="shared" si="22"/>
        <v>0</v>
      </c>
      <c r="BK61" s="14">
        <f t="shared" si="22"/>
        <v>0</v>
      </c>
      <c r="BO61" s="27">
        <f t="shared" si="19"/>
        <v>0</v>
      </c>
      <c r="BP61" s="27">
        <f t="shared" si="19"/>
        <v>0</v>
      </c>
      <c r="BQ61" s="27">
        <f t="shared" si="19"/>
        <v>0</v>
      </c>
      <c r="BR61" s="27">
        <f t="shared" si="19"/>
        <v>0</v>
      </c>
      <c r="BS61" s="27">
        <f t="shared" si="19"/>
        <v>0</v>
      </c>
      <c r="BT61" s="27">
        <f t="shared" si="19"/>
        <v>0</v>
      </c>
    </row>
    <row r="62" spans="1:72" collapsed="1" x14ac:dyDescent="0.25">
      <c r="C62" s="3" t="s">
        <v>20</v>
      </c>
      <c r="D62" s="15">
        <f t="shared" si="23"/>
        <v>0</v>
      </c>
      <c r="E62" s="15">
        <f t="shared" si="23"/>
        <v>0</v>
      </c>
      <c r="F62" s="15">
        <f t="shared" si="23"/>
        <v>0</v>
      </c>
      <c r="G62" s="15">
        <f t="shared" si="23"/>
        <v>0</v>
      </c>
      <c r="H62" s="15">
        <f t="shared" si="23"/>
        <v>0</v>
      </c>
      <c r="I62" s="15">
        <f t="shared" si="23"/>
        <v>0</v>
      </c>
      <c r="J62" s="15">
        <f t="shared" si="23"/>
        <v>0</v>
      </c>
      <c r="K62" s="15">
        <f t="shared" si="23"/>
        <v>0</v>
      </c>
      <c r="L62" s="15">
        <f t="shared" si="23"/>
        <v>0</v>
      </c>
      <c r="M62" s="15">
        <f t="shared" si="23"/>
        <v>0</v>
      </c>
      <c r="N62" s="15">
        <f t="shared" si="23"/>
        <v>0</v>
      </c>
      <c r="O62" s="15">
        <f t="shared" si="23"/>
        <v>0</v>
      </c>
      <c r="P62" s="15">
        <f t="shared" si="23"/>
        <v>0</v>
      </c>
      <c r="Q62" s="15">
        <f t="shared" si="23"/>
        <v>0</v>
      </c>
      <c r="R62" s="15">
        <f t="shared" si="23"/>
        <v>0</v>
      </c>
      <c r="S62" s="15">
        <f t="shared" si="23"/>
        <v>0</v>
      </c>
      <c r="T62" s="15">
        <f t="shared" si="23"/>
        <v>0</v>
      </c>
      <c r="U62" s="15">
        <f t="shared" si="23"/>
        <v>0</v>
      </c>
      <c r="V62" s="15">
        <f t="shared" si="23"/>
        <v>0</v>
      </c>
      <c r="W62" s="15">
        <f t="shared" si="23"/>
        <v>0</v>
      </c>
      <c r="X62" s="15">
        <f t="shared" si="23"/>
        <v>0</v>
      </c>
      <c r="Y62" s="15">
        <f t="shared" si="23"/>
        <v>0</v>
      </c>
      <c r="Z62" s="15">
        <f t="shared" si="23"/>
        <v>0</v>
      </c>
      <c r="AA62" s="15">
        <f t="shared" si="23"/>
        <v>0</v>
      </c>
      <c r="AB62" s="15">
        <f t="shared" si="23"/>
        <v>0</v>
      </c>
      <c r="AC62" s="15">
        <f t="shared" si="23"/>
        <v>0</v>
      </c>
      <c r="AD62" s="15">
        <f t="shared" si="23"/>
        <v>0</v>
      </c>
      <c r="AE62" s="15">
        <f t="shared" si="23"/>
        <v>0</v>
      </c>
      <c r="AF62" s="15">
        <f t="shared" si="23"/>
        <v>0</v>
      </c>
      <c r="AG62" s="15">
        <f t="shared" si="23"/>
        <v>0</v>
      </c>
      <c r="AH62" s="15">
        <f t="shared" si="23"/>
        <v>0</v>
      </c>
      <c r="AI62" s="15">
        <f t="shared" si="23"/>
        <v>0</v>
      </c>
      <c r="AJ62" s="15">
        <f t="shared" si="22"/>
        <v>0</v>
      </c>
      <c r="AK62" s="15">
        <f t="shared" si="22"/>
        <v>0</v>
      </c>
      <c r="AL62" s="15">
        <f t="shared" si="22"/>
        <v>0</v>
      </c>
      <c r="AM62" s="15">
        <f t="shared" si="22"/>
        <v>0</v>
      </c>
      <c r="AN62" s="15">
        <f t="shared" si="22"/>
        <v>0</v>
      </c>
      <c r="AO62" s="15">
        <f t="shared" si="22"/>
        <v>0</v>
      </c>
      <c r="AP62" s="15">
        <f t="shared" si="22"/>
        <v>0</v>
      </c>
      <c r="AQ62" s="15">
        <f t="shared" si="22"/>
        <v>0</v>
      </c>
      <c r="AR62" s="15">
        <f t="shared" si="22"/>
        <v>0</v>
      </c>
      <c r="AS62" s="15">
        <f t="shared" si="22"/>
        <v>0</v>
      </c>
      <c r="AT62" s="15">
        <f t="shared" si="22"/>
        <v>0</v>
      </c>
      <c r="AU62" s="15">
        <f t="shared" si="22"/>
        <v>0</v>
      </c>
      <c r="AV62" s="15">
        <f t="shared" si="22"/>
        <v>0</v>
      </c>
      <c r="AW62" s="15">
        <f t="shared" si="22"/>
        <v>0</v>
      </c>
      <c r="AX62" s="15">
        <f t="shared" si="22"/>
        <v>0</v>
      </c>
      <c r="AY62" s="15">
        <f t="shared" si="22"/>
        <v>0</v>
      </c>
      <c r="AZ62" s="15">
        <f t="shared" si="22"/>
        <v>4.3083333323742368E-2</v>
      </c>
      <c r="BA62" s="15">
        <f t="shared" si="22"/>
        <v>4.3083333327574191E-2</v>
      </c>
      <c r="BB62" s="15">
        <f t="shared" si="22"/>
        <v>4.3083333338291618E-2</v>
      </c>
      <c r="BC62" s="15">
        <f t="shared" si="22"/>
        <v>4.3083333321921602E-2</v>
      </c>
      <c r="BD62" s="15">
        <f t="shared" si="22"/>
        <v>4.3083333335810048E-2</v>
      </c>
      <c r="BE62" s="15">
        <f t="shared" si="22"/>
        <v>4.3083333328956641E-2</v>
      </c>
      <c r="BF62" s="15">
        <f t="shared" si="22"/>
        <v>4.3083333336324525E-2</v>
      </c>
      <c r="BG62" s="15">
        <f t="shared" si="22"/>
        <v>4.3083333345806052E-2</v>
      </c>
      <c r="BH62" s="15">
        <f t="shared" si="22"/>
        <v>4.3083333343430619E-2</v>
      </c>
      <c r="BI62" s="15">
        <f t="shared" si="22"/>
        <v>4.3083333326376705E-2</v>
      </c>
      <c r="BJ62" s="15">
        <f t="shared" si="22"/>
        <v>4.3083333341423113E-2</v>
      </c>
      <c r="BK62" s="15">
        <f t="shared" si="22"/>
        <v>4.3083333339100971E-2</v>
      </c>
      <c r="BO62" s="28">
        <f t="shared" ref="BO62:BT62" si="24">IFERROR(((1+BO119/BW43)^(360/BO$3))-1,0)</f>
        <v>0</v>
      </c>
      <c r="BP62" s="28">
        <f t="shared" si="24"/>
        <v>4.3093242305385804E-2</v>
      </c>
      <c r="BQ62" s="28">
        <f t="shared" si="24"/>
        <v>0</v>
      </c>
      <c r="BR62" s="28">
        <f t="shared" si="24"/>
        <v>0</v>
      </c>
      <c r="BS62" s="28">
        <f t="shared" si="24"/>
        <v>0</v>
      </c>
      <c r="BT62" s="28">
        <f t="shared" si="24"/>
        <v>0</v>
      </c>
    </row>
    <row r="65" spans="1:72" hidden="1" outlineLevel="2" x14ac:dyDescent="0.25">
      <c r="A65" s="11"/>
      <c r="C65" s="2" t="s">
        <v>79</v>
      </c>
      <c r="D65" s="14">
        <f t="shared" ref="D65:BK67" si="25">-IFERROR(((1-D122/D27)^(360/D$4))-1,0)</f>
        <v>0</v>
      </c>
      <c r="E65" s="14">
        <f t="shared" si="25"/>
        <v>0</v>
      </c>
      <c r="F65" s="14">
        <f t="shared" si="25"/>
        <v>0</v>
      </c>
      <c r="G65" s="14">
        <f t="shared" si="25"/>
        <v>0</v>
      </c>
      <c r="H65" s="14">
        <f t="shared" si="25"/>
        <v>0</v>
      </c>
      <c r="I65" s="14">
        <f t="shared" si="25"/>
        <v>0</v>
      </c>
      <c r="J65" s="14">
        <f t="shared" si="25"/>
        <v>0</v>
      </c>
      <c r="K65" s="14">
        <f t="shared" si="25"/>
        <v>0</v>
      </c>
      <c r="L65" s="14">
        <f t="shared" si="25"/>
        <v>0</v>
      </c>
      <c r="M65" s="14">
        <f t="shared" si="25"/>
        <v>0</v>
      </c>
      <c r="N65" s="14">
        <f t="shared" si="25"/>
        <v>0</v>
      </c>
      <c r="O65" s="14">
        <f t="shared" si="25"/>
        <v>0</v>
      </c>
      <c r="P65" s="14">
        <f t="shared" si="25"/>
        <v>0</v>
      </c>
      <c r="Q65" s="14">
        <f t="shared" si="25"/>
        <v>0</v>
      </c>
      <c r="R65" s="14">
        <f t="shared" si="25"/>
        <v>0</v>
      </c>
      <c r="S65" s="14">
        <f t="shared" si="25"/>
        <v>0</v>
      </c>
      <c r="T65" s="14">
        <f t="shared" si="25"/>
        <v>0</v>
      </c>
      <c r="U65" s="14">
        <f t="shared" si="25"/>
        <v>0</v>
      </c>
      <c r="V65" s="14">
        <f t="shared" si="25"/>
        <v>0</v>
      </c>
      <c r="W65" s="14">
        <f t="shared" si="25"/>
        <v>0</v>
      </c>
      <c r="X65" s="14">
        <f t="shared" si="25"/>
        <v>0</v>
      </c>
      <c r="Y65" s="14">
        <f t="shared" si="25"/>
        <v>0</v>
      </c>
      <c r="Z65" s="14">
        <f t="shared" si="25"/>
        <v>0</v>
      </c>
      <c r="AA65" s="14">
        <f t="shared" si="25"/>
        <v>0</v>
      </c>
      <c r="AB65" s="14">
        <f t="shared" si="25"/>
        <v>0</v>
      </c>
      <c r="AC65" s="14">
        <f t="shared" si="25"/>
        <v>0</v>
      </c>
      <c r="AD65" s="14">
        <f t="shared" si="25"/>
        <v>0</v>
      </c>
      <c r="AE65" s="14">
        <f t="shared" si="25"/>
        <v>0</v>
      </c>
      <c r="AF65" s="14">
        <f t="shared" si="25"/>
        <v>0</v>
      </c>
      <c r="AG65" s="14">
        <f t="shared" si="25"/>
        <v>0</v>
      </c>
      <c r="AH65" s="14">
        <f t="shared" si="25"/>
        <v>0</v>
      </c>
      <c r="AI65" s="14">
        <f t="shared" si="25"/>
        <v>0</v>
      </c>
      <c r="AJ65" s="14">
        <f t="shared" si="25"/>
        <v>0</v>
      </c>
      <c r="AK65" s="14">
        <f t="shared" si="25"/>
        <v>0</v>
      </c>
      <c r="AL65" s="14">
        <f t="shared" si="25"/>
        <v>0</v>
      </c>
      <c r="AM65" s="14">
        <f t="shared" si="25"/>
        <v>0</v>
      </c>
      <c r="AN65" s="14">
        <f t="shared" si="25"/>
        <v>0</v>
      </c>
      <c r="AO65" s="14">
        <f t="shared" si="25"/>
        <v>0</v>
      </c>
      <c r="AP65" s="14">
        <f t="shared" si="25"/>
        <v>0</v>
      </c>
      <c r="AQ65" s="14">
        <f t="shared" si="25"/>
        <v>0</v>
      </c>
      <c r="AR65" s="14">
        <f t="shared" si="25"/>
        <v>0</v>
      </c>
      <c r="AS65" s="14">
        <f t="shared" si="25"/>
        <v>0</v>
      </c>
      <c r="AT65" s="14">
        <f t="shared" si="25"/>
        <v>0</v>
      </c>
      <c r="AU65" s="14">
        <f t="shared" si="25"/>
        <v>0</v>
      </c>
      <c r="AV65" s="14">
        <f t="shared" si="25"/>
        <v>0</v>
      </c>
      <c r="AW65" s="14">
        <f t="shared" si="25"/>
        <v>0</v>
      </c>
      <c r="AX65" s="14">
        <f t="shared" si="25"/>
        <v>0</v>
      </c>
      <c r="AY65" s="14">
        <f t="shared" si="25"/>
        <v>0</v>
      </c>
      <c r="AZ65" s="14">
        <f t="shared" si="25"/>
        <v>0</v>
      </c>
      <c r="BA65" s="14">
        <f t="shared" si="25"/>
        <v>0</v>
      </c>
      <c r="BB65" s="14">
        <f t="shared" si="25"/>
        <v>0</v>
      </c>
      <c r="BC65" s="14">
        <f t="shared" si="25"/>
        <v>0</v>
      </c>
      <c r="BD65" s="14">
        <f t="shared" si="25"/>
        <v>0</v>
      </c>
      <c r="BE65" s="14">
        <f t="shared" si="25"/>
        <v>0</v>
      </c>
      <c r="BF65" s="14">
        <f t="shared" si="25"/>
        <v>0</v>
      </c>
      <c r="BG65" s="14">
        <f t="shared" si="25"/>
        <v>0</v>
      </c>
      <c r="BH65" s="14">
        <f t="shared" si="25"/>
        <v>0</v>
      </c>
      <c r="BI65" s="14">
        <f t="shared" si="25"/>
        <v>0</v>
      </c>
      <c r="BJ65" s="14">
        <f t="shared" si="25"/>
        <v>0</v>
      </c>
      <c r="BK65" s="14">
        <f t="shared" si="25"/>
        <v>0</v>
      </c>
      <c r="BO65" s="27">
        <f t="shared" ref="BO65:BT80" si="26">-IFERROR(((1-BO122/BW27)^(360/BO$4))-1,0)</f>
        <v>0</v>
      </c>
      <c r="BP65" s="27">
        <f t="shared" si="26"/>
        <v>0</v>
      </c>
      <c r="BQ65" s="27">
        <f t="shared" si="26"/>
        <v>0</v>
      </c>
      <c r="BR65" s="27">
        <f t="shared" si="26"/>
        <v>0</v>
      </c>
      <c r="BS65" s="27">
        <f t="shared" si="26"/>
        <v>0</v>
      </c>
      <c r="BT65" s="27">
        <f t="shared" si="26"/>
        <v>0</v>
      </c>
    </row>
    <row r="66" spans="1:72" hidden="1" outlineLevel="2" x14ac:dyDescent="0.25">
      <c r="A66" s="11"/>
      <c r="C66" s="2"/>
      <c r="D66" s="14">
        <f t="shared" si="25"/>
        <v>0</v>
      </c>
      <c r="E66" s="14">
        <f t="shared" si="25"/>
        <v>0</v>
      </c>
      <c r="F66" s="14">
        <f t="shared" si="25"/>
        <v>0</v>
      </c>
      <c r="G66" s="14">
        <f t="shared" si="25"/>
        <v>0</v>
      </c>
      <c r="H66" s="14">
        <f t="shared" si="25"/>
        <v>0</v>
      </c>
      <c r="I66" s="14">
        <f t="shared" si="25"/>
        <v>0</v>
      </c>
      <c r="J66" s="14">
        <f t="shared" si="25"/>
        <v>0</v>
      </c>
      <c r="K66" s="14">
        <f t="shared" si="25"/>
        <v>0</v>
      </c>
      <c r="L66" s="14">
        <f t="shared" si="25"/>
        <v>0</v>
      </c>
      <c r="M66" s="14">
        <f t="shared" si="25"/>
        <v>0</v>
      </c>
      <c r="N66" s="14">
        <f t="shared" si="25"/>
        <v>0</v>
      </c>
      <c r="O66" s="14">
        <f t="shared" si="25"/>
        <v>0</v>
      </c>
      <c r="P66" s="14">
        <f t="shared" si="25"/>
        <v>0</v>
      </c>
      <c r="Q66" s="14">
        <f t="shared" si="25"/>
        <v>0</v>
      </c>
      <c r="R66" s="14">
        <f t="shared" si="25"/>
        <v>0</v>
      </c>
      <c r="S66" s="14">
        <f t="shared" si="25"/>
        <v>0</v>
      </c>
      <c r="T66" s="14">
        <f t="shared" si="25"/>
        <v>0</v>
      </c>
      <c r="U66" s="14">
        <f t="shared" si="25"/>
        <v>0</v>
      </c>
      <c r="V66" s="14">
        <f t="shared" si="25"/>
        <v>0</v>
      </c>
      <c r="W66" s="14">
        <f t="shared" si="25"/>
        <v>0</v>
      </c>
      <c r="X66" s="14">
        <f t="shared" si="25"/>
        <v>0</v>
      </c>
      <c r="Y66" s="14">
        <f t="shared" si="25"/>
        <v>0</v>
      </c>
      <c r="Z66" s="14">
        <f t="shared" si="25"/>
        <v>0</v>
      </c>
      <c r="AA66" s="14">
        <f t="shared" si="25"/>
        <v>0</v>
      </c>
      <c r="AB66" s="14">
        <f t="shared" si="25"/>
        <v>0</v>
      </c>
      <c r="AC66" s="14">
        <f t="shared" si="25"/>
        <v>0</v>
      </c>
      <c r="AD66" s="14">
        <f t="shared" si="25"/>
        <v>0</v>
      </c>
      <c r="AE66" s="14">
        <f t="shared" si="25"/>
        <v>0</v>
      </c>
      <c r="AF66" s="14">
        <f t="shared" si="25"/>
        <v>0</v>
      </c>
      <c r="AG66" s="14">
        <f t="shared" si="25"/>
        <v>0</v>
      </c>
      <c r="AH66" s="14">
        <f t="shared" si="25"/>
        <v>0</v>
      </c>
      <c r="AI66" s="14">
        <f t="shared" si="25"/>
        <v>0</v>
      </c>
      <c r="AJ66" s="14">
        <f t="shared" si="25"/>
        <v>0</v>
      </c>
      <c r="AK66" s="14">
        <f t="shared" si="25"/>
        <v>0</v>
      </c>
      <c r="AL66" s="14">
        <f t="shared" si="25"/>
        <v>0</v>
      </c>
      <c r="AM66" s="14">
        <f t="shared" si="25"/>
        <v>0</v>
      </c>
      <c r="AN66" s="14">
        <f t="shared" si="25"/>
        <v>0</v>
      </c>
      <c r="AO66" s="14">
        <f t="shared" si="25"/>
        <v>0</v>
      </c>
      <c r="AP66" s="14">
        <f t="shared" si="25"/>
        <v>0</v>
      </c>
      <c r="AQ66" s="14">
        <f t="shared" si="25"/>
        <v>0</v>
      </c>
      <c r="AR66" s="14">
        <f t="shared" si="25"/>
        <v>0</v>
      </c>
      <c r="AS66" s="14">
        <f t="shared" si="25"/>
        <v>0</v>
      </c>
      <c r="AT66" s="14">
        <f t="shared" si="25"/>
        <v>0</v>
      </c>
      <c r="AU66" s="14">
        <f t="shared" si="25"/>
        <v>0</v>
      </c>
      <c r="AV66" s="14">
        <f t="shared" si="25"/>
        <v>0</v>
      </c>
      <c r="AW66" s="14">
        <f t="shared" si="25"/>
        <v>0</v>
      </c>
      <c r="AX66" s="14">
        <f t="shared" si="25"/>
        <v>0</v>
      </c>
      <c r="AY66" s="14">
        <f t="shared" si="25"/>
        <v>0</v>
      </c>
      <c r="AZ66" s="14">
        <f t="shared" si="25"/>
        <v>0</v>
      </c>
      <c r="BA66" s="14">
        <f t="shared" si="25"/>
        <v>0</v>
      </c>
      <c r="BB66" s="14">
        <f t="shared" si="25"/>
        <v>0</v>
      </c>
      <c r="BC66" s="14">
        <f t="shared" si="25"/>
        <v>0</v>
      </c>
      <c r="BD66" s="14">
        <f t="shared" si="25"/>
        <v>0</v>
      </c>
      <c r="BE66" s="14">
        <f t="shared" si="25"/>
        <v>0</v>
      </c>
      <c r="BF66" s="14">
        <f t="shared" si="25"/>
        <v>0</v>
      </c>
      <c r="BG66" s="14">
        <f t="shared" si="25"/>
        <v>0</v>
      </c>
      <c r="BH66" s="14">
        <f t="shared" si="25"/>
        <v>0</v>
      </c>
      <c r="BI66" s="14">
        <f t="shared" si="25"/>
        <v>0</v>
      </c>
      <c r="BJ66" s="14">
        <f t="shared" si="25"/>
        <v>0</v>
      </c>
      <c r="BK66" s="14">
        <f t="shared" si="25"/>
        <v>0</v>
      </c>
      <c r="BO66" s="27">
        <f t="shared" si="26"/>
        <v>0</v>
      </c>
      <c r="BP66" s="27">
        <f t="shared" si="26"/>
        <v>0</v>
      </c>
      <c r="BQ66" s="27">
        <f t="shared" si="26"/>
        <v>0</v>
      </c>
      <c r="BR66" s="27">
        <f t="shared" si="26"/>
        <v>0</v>
      </c>
      <c r="BS66" s="27">
        <f t="shared" si="26"/>
        <v>0</v>
      </c>
      <c r="BT66" s="27">
        <f t="shared" si="26"/>
        <v>0</v>
      </c>
    </row>
    <row r="67" spans="1:72" hidden="1" outlineLevel="2" x14ac:dyDescent="0.25">
      <c r="A67" s="11"/>
      <c r="C67" s="2"/>
      <c r="D67" s="14">
        <f t="shared" si="25"/>
        <v>0</v>
      </c>
      <c r="E67" s="14">
        <f t="shared" si="25"/>
        <v>0</v>
      </c>
      <c r="F67" s="14">
        <f t="shared" si="25"/>
        <v>0</v>
      </c>
      <c r="G67" s="14">
        <f t="shared" si="25"/>
        <v>0</v>
      </c>
      <c r="H67" s="14">
        <f t="shared" si="25"/>
        <v>0</v>
      </c>
      <c r="I67" s="14">
        <f t="shared" si="25"/>
        <v>0</v>
      </c>
      <c r="J67" s="14">
        <f t="shared" si="25"/>
        <v>0</v>
      </c>
      <c r="K67" s="14">
        <f t="shared" si="25"/>
        <v>0</v>
      </c>
      <c r="L67" s="14">
        <f t="shared" si="25"/>
        <v>0</v>
      </c>
      <c r="M67" s="14">
        <f t="shared" si="25"/>
        <v>0</v>
      </c>
      <c r="N67" s="14">
        <f t="shared" si="25"/>
        <v>0</v>
      </c>
      <c r="O67" s="14">
        <f t="shared" si="25"/>
        <v>0</v>
      </c>
      <c r="P67" s="14">
        <f t="shared" si="25"/>
        <v>0</v>
      </c>
      <c r="Q67" s="14">
        <f t="shared" si="25"/>
        <v>0</v>
      </c>
      <c r="R67" s="14">
        <f t="shared" si="25"/>
        <v>0</v>
      </c>
      <c r="S67" s="14">
        <f t="shared" si="25"/>
        <v>0</v>
      </c>
      <c r="T67" s="14">
        <f t="shared" si="25"/>
        <v>0</v>
      </c>
      <c r="U67" s="14">
        <f t="shared" si="25"/>
        <v>0</v>
      </c>
      <c r="V67" s="14">
        <f t="shared" si="25"/>
        <v>0</v>
      </c>
      <c r="W67" s="14">
        <f t="shared" si="25"/>
        <v>0</v>
      </c>
      <c r="X67" s="14">
        <f t="shared" si="25"/>
        <v>0</v>
      </c>
      <c r="Y67" s="14">
        <f t="shared" si="25"/>
        <v>0</v>
      </c>
      <c r="Z67" s="14">
        <f t="shared" si="25"/>
        <v>0</v>
      </c>
      <c r="AA67" s="14">
        <f t="shared" si="25"/>
        <v>0</v>
      </c>
      <c r="AB67" s="14">
        <f t="shared" si="25"/>
        <v>0</v>
      </c>
      <c r="AC67" s="14">
        <f t="shared" si="25"/>
        <v>0</v>
      </c>
      <c r="AD67" s="14">
        <f t="shared" si="25"/>
        <v>0</v>
      </c>
      <c r="AE67" s="14">
        <f t="shared" si="25"/>
        <v>0</v>
      </c>
      <c r="AF67" s="14">
        <f t="shared" si="25"/>
        <v>0</v>
      </c>
      <c r="AG67" s="14">
        <f t="shared" si="25"/>
        <v>0</v>
      </c>
      <c r="AH67" s="14">
        <f t="shared" si="25"/>
        <v>0</v>
      </c>
      <c r="AI67" s="14">
        <f t="shared" si="25"/>
        <v>0</v>
      </c>
      <c r="AJ67" s="14">
        <f t="shared" si="25"/>
        <v>0</v>
      </c>
      <c r="AK67" s="14">
        <f t="shared" si="25"/>
        <v>0</v>
      </c>
      <c r="AL67" s="14">
        <f t="shared" si="25"/>
        <v>0</v>
      </c>
      <c r="AM67" s="14">
        <f t="shared" si="25"/>
        <v>0</v>
      </c>
      <c r="AN67" s="14">
        <f t="shared" si="25"/>
        <v>0</v>
      </c>
      <c r="AO67" s="14">
        <f t="shared" si="25"/>
        <v>0</v>
      </c>
      <c r="AP67" s="14">
        <f t="shared" si="25"/>
        <v>0</v>
      </c>
      <c r="AQ67" s="14">
        <f t="shared" si="25"/>
        <v>0</v>
      </c>
      <c r="AR67" s="14">
        <f t="shared" si="25"/>
        <v>0</v>
      </c>
      <c r="AS67" s="14">
        <f t="shared" si="25"/>
        <v>0</v>
      </c>
      <c r="AT67" s="14">
        <f t="shared" si="25"/>
        <v>0</v>
      </c>
      <c r="AU67" s="14">
        <f t="shared" si="25"/>
        <v>0</v>
      </c>
      <c r="AV67" s="14">
        <f t="shared" si="25"/>
        <v>0</v>
      </c>
      <c r="AW67" s="14">
        <f t="shared" si="25"/>
        <v>0</v>
      </c>
      <c r="AX67" s="14">
        <f t="shared" si="25"/>
        <v>0</v>
      </c>
      <c r="AY67" s="14">
        <f t="shared" si="25"/>
        <v>0</v>
      </c>
      <c r="AZ67" s="14">
        <f t="shared" si="25"/>
        <v>0</v>
      </c>
      <c r="BA67" s="14">
        <f t="shared" si="25"/>
        <v>0</v>
      </c>
      <c r="BB67" s="14">
        <f t="shared" si="25"/>
        <v>0</v>
      </c>
      <c r="BC67" s="14">
        <f t="shared" si="25"/>
        <v>0</v>
      </c>
      <c r="BD67" s="14">
        <f t="shared" si="25"/>
        <v>0</v>
      </c>
      <c r="BE67" s="14">
        <f t="shared" si="25"/>
        <v>0</v>
      </c>
      <c r="BF67" s="14">
        <f t="shared" si="25"/>
        <v>0</v>
      </c>
      <c r="BG67" s="14">
        <f t="shared" si="25"/>
        <v>0</v>
      </c>
      <c r="BH67" s="14">
        <f t="shared" si="25"/>
        <v>0</v>
      </c>
      <c r="BI67" s="14">
        <f t="shared" si="25"/>
        <v>0</v>
      </c>
      <c r="BJ67" s="14">
        <f t="shared" si="25"/>
        <v>0</v>
      </c>
      <c r="BK67" s="14">
        <f t="shared" si="25"/>
        <v>0</v>
      </c>
      <c r="BO67" s="27">
        <f t="shared" si="26"/>
        <v>0</v>
      </c>
      <c r="BP67" s="27">
        <f t="shared" si="26"/>
        <v>0</v>
      </c>
      <c r="BQ67" s="27">
        <f t="shared" si="26"/>
        <v>0</v>
      </c>
      <c r="BR67" s="27">
        <f t="shared" si="26"/>
        <v>0</v>
      </c>
      <c r="BS67" s="27">
        <f t="shared" si="26"/>
        <v>0</v>
      </c>
      <c r="BT67" s="27">
        <f t="shared" si="26"/>
        <v>0</v>
      </c>
    </row>
    <row r="68" spans="1:72" hidden="1" outlineLevel="2" x14ac:dyDescent="0.25">
      <c r="A68" s="11"/>
      <c r="C68" s="2"/>
      <c r="D68" s="14">
        <f t="shared" ref="D68:BK69" si="27">-IFERROR(((1-D127/D30)^(360/D$4))-1,0)</f>
        <v>0</v>
      </c>
      <c r="E68" s="14">
        <f t="shared" si="27"/>
        <v>0</v>
      </c>
      <c r="F68" s="14">
        <f t="shared" si="27"/>
        <v>0</v>
      </c>
      <c r="G68" s="14">
        <f t="shared" si="27"/>
        <v>0</v>
      </c>
      <c r="H68" s="14">
        <f t="shared" si="27"/>
        <v>0</v>
      </c>
      <c r="I68" s="14">
        <f t="shared" si="27"/>
        <v>0</v>
      </c>
      <c r="J68" s="14">
        <f t="shared" si="27"/>
        <v>0</v>
      </c>
      <c r="K68" s="14">
        <f t="shared" si="27"/>
        <v>0</v>
      </c>
      <c r="L68" s="14">
        <f t="shared" si="27"/>
        <v>0</v>
      </c>
      <c r="M68" s="14">
        <f t="shared" si="27"/>
        <v>0</v>
      </c>
      <c r="N68" s="14">
        <f t="shared" si="27"/>
        <v>0</v>
      </c>
      <c r="O68" s="14">
        <f t="shared" si="27"/>
        <v>0</v>
      </c>
      <c r="P68" s="14">
        <f t="shared" si="27"/>
        <v>0</v>
      </c>
      <c r="Q68" s="14">
        <f t="shared" si="27"/>
        <v>0</v>
      </c>
      <c r="R68" s="14">
        <f t="shared" si="27"/>
        <v>0</v>
      </c>
      <c r="S68" s="14">
        <f t="shared" si="27"/>
        <v>0</v>
      </c>
      <c r="T68" s="14">
        <f t="shared" si="27"/>
        <v>0</v>
      </c>
      <c r="U68" s="14">
        <f t="shared" si="27"/>
        <v>0</v>
      </c>
      <c r="V68" s="14">
        <f t="shared" si="27"/>
        <v>0</v>
      </c>
      <c r="W68" s="14">
        <f t="shared" si="27"/>
        <v>0</v>
      </c>
      <c r="X68" s="14">
        <f t="shared" si="27"/>
        <v>0</v>
      </c>
      <c r="Y68" s="14">
        <f t="shared" si="27"/>
        <v>0</v>
      </c>
      <c r="Z68" s="14">
        <f t="shared" si="27"/>
        <v>0</v>
      </c>
      <c r="AA68" s="14">
        <f t="shared" si="27"/>
        <v>0</v>
      </c>
      <c r="AB68" s="14">
        <f t="shared" si="27"/>
        <v>0</v>
      </c>
      <c r="AC68" s="14">
        <f t="shared" si="27"/>
        <v>0</v>
      </c>
      <c r="AD68" s="14">
        <f t="shared" si="27"/>
        <v>0</v>
      </c>
      <c r="AE68" s="14">
        <f t="shared" si="27"/>
        <v>0</v>
      </c>
      <c r="AF68" s="14">
        <f t="shared" si="27"/>
        <v>0</v>
      </c>
      <c r="AG68" s="14">
        <f t="shared" si="27"/>
        <v>0</v>
      </c>
      <c r="AH68" s="14">
        <f t="shared" si="27"/>
        <v>0</v>
      </c>
      <c r="AI68" s="14">
        <f t="shared" si="27"/>
        <v>0</v>
      </c>
      <c r="AJ68" s="14">
        <f t="shared" si="27"/>
        <v>0</v>
      </c>
      <c r="AK68" s="14">
        <f t="shared" si="27"/>
        <v>0</v>
      </c>
      <c r="AL68" s="14">
        <f t="shared" si="27"/>
        <v>0</v>
      </c>
      <c r="AM68" s="14">
        <f t="shared" si="27"/>
        <v>0</v>
      </c>
      <c r="AN68" s="14">
        <f t="shared" si="27"/>
        <v>0</v>
      </c>
      <c r="AO68" s="14">
        <f t="shared" si="27"/>
        <v>0</v>
      </c>
      <c r="AP68" s="14">
        <f t="shared" si="27"/>
        <v>0</v>
      </c>
      <c r="AQ68" s="14">
        <f t="shared" si="27"/>
        <v>0</v>
      </c>
      <c r="AR68" s="14">
        <f t="shared" si="27"/>
        <v>0</v>
      </c>
      <c r="AS68" s="14">
        <f t="shared" si="27"/>
        <v>0</v>
      </c>
      <c r="AT68" s="14">
        <f t="shared" si="27"/>
        <v>0</v>
      </c>
      <c r="AU68" s="14">
        <f t="shared" si="27"/>
        <v>0</v>
      </c>
      <c r="AV68" s="14">
        <f t="shared" si="27"/>
        <v>0</v>
      </c>
      <c r="AW68" s="14">
        <f t="shared" si="27"/>
        <v>0</v>
      </c>
      <c r="AX68" s="14">
        <f t="shared" si="27"/>
        <v>0</v>
      </c>
      <c r="AY68" s="14">
        <f t="shared" si="27"/>
        <v>0</v>
      </c>
      <c r="AZ68" s="14">
        <f t="shared" si="27"/>
        <v>0</v>
      </c>
      <c r="BA68" s="14">
        <f t="shared" si="27"/>
        <v>0</v>
      </c>
      <c r="BB68" s="14">
        <f t="shared" si="27"/>
        <v>0</v>
      </c>
      <c r="BC68" s="14">
        <f t="shared" si="27"/>
        <v>0</v>
      </c>
      <c r="BD68" s="14">
        <f t="shared" si="27"/>
        <v>0</v>
      </c>
      <c r="BE68" s="14">
        <f t="shared" si="27"/>
        <v>0</v>
      </c>
      <c r="BF68" s="14">
        <f t="shared" si="27"/>
        <v>0</v>
      </c>
      <c r="BG68" s="14">
        <f t="shared" si="27"/>
        <v>0</v>
      </c>
      <c r="BH68" s="14">
        <f t="shared" si="27"/>
        <v>0</v>
      </c>
      <c r="BI68" s="14">
        <f t="shared" si="27"/>
        <v>0</v>
      </c>
      <c r="BJ68" s="14">
        <f t="shared" si="27"/>
        <v>0</v>
      </c>
      <c r="BK68" s="14">
        <f t="shared" si="27"/>
        <v>0</v>
      </c>
      <c r="BO68" s="27">
        <f t="shared" si="26"/>
        <v>0</v>
      </c>
      <c r="BP68" s="27">
        <f t="shared" si="26"/>
        <v>0</v>
      </c>
      <c r="BQ68" s="27">
        <f t="shared" si="26"/>
        <v>0</v>
      </c>
      <c r="BR68" s="27">
        <f t="shared" si="26"/>
        <v>0</v>
      </c>
      <c r="BS68" s="27">
        <f t="shared" si="26"/>
        <v>0</v>
      </c>
      <c r="BT68" s="27">
        <f t="shared" si="26"/>
        <v>0</v>
      </c>
    </row>
    <row r="69" spans="1:72" hidden="1" outlineLevel="2" x14ac:dyDescent="0.25">
      <c r="A69" s="11"/>
      <c r="C69" s="2"/>
      <c r="D69" s="14">
        <f t="shared" si="27"/>
        <v>0</v>
      </c>
      <c r="E69" s="14">
        <f t="shared" si="27"/>
        <v>0</v>
      </c>
      <c r="F69" s="14">
        <f t="shared" si="27"/>
        <v>0</v>
      </c>
      <c r="G69" s="14">
        <f t="shared" si="27"/>
        <v>0</v>
      </c>
      <c r="H69" s="14">
        <f t="shared" si="27"/>
        <v>0</v>
      </c>
      <c r="I69" s="14">
        <f t="shared" si="27"/>
        <v>0</v>
      </c>
      <c r="J69" s="14">
        <f t="shared" si="27"/>
        <v>0</v>
      </c>
      <c r="K69" s="14">
        <f t="shared" si="27"/>
        <v>0</v>
      </c>
      <c r="L69" s="14">
        <f t="shared" si="27"/>
        <v>0</v>
      </c>
      <c r="M69" s="14">
        <f t="shared" si="27"/>
        <v>0</v>
      </c>
      <c r="N69" s="14">
        <f t="shared" si="27"/>
        <v>0</v>
      </c>
      <c r="O69" s="14">
        <f t="shared" si="27"/>
        <v>0</v>
      </c>
      <c r="P69" s="14">
        <f t="shared" si="27"/>
        <v>0</v>
      </c>
      <c r="Q69" s="14">
        <f t="shared" si="27"/>
        <v>0</v>
      </c>
      <c r="R69" s="14">
        <f t="shared" si="27"/>
        <v>0</v>
      </c>
      <c r="S69" s="14">
        <f t="shared" si="27"/>
        <v>0</v>
      </c>
      <c r="T69" s="14">
        <f t="shared" si="27"/>
        <v>0</v>
      </c>
      <c r="U69" s="14">
        <f t="shared" si="27"/>
        <v>0</v>
      </c>
      <c r="V69" s="14">
        <f t="shared" si="27"/>
        <v>0</v>
      </c>
      <c r="W69" s="14">
        <f t="shared" si="27"/>
        <v>0</v>
      </c>
      <c r="X69" s="14">
        <f t="shared" si="27"/>
        <v>0</v>
      </c>
      <c r="Y69" s="14">
        <f t="shared" si="27"/>
        <v>0</v>
      </c>
      <c r="Z69" s="14">
        <f t="shared" si="27"/>
        <v>0</v>
      </c>
      <c r="AA69" s="14">
        <f t="shared" si="27"/>
        <v>0</v>
      </c>
      <c r="AB69" s="14">
        <f t="shared" si="27"/>
        <v>0</v>
      </c>
      <c r="AC69" s="14">
        <f t="shared" si="27"/>
        <v>0</v>
      </c>
      <c r="AD69" s="14">
        <f t="shared" si="27"/>
        <v>0</v>
      </c>
      <c r="AE69" s="14">
        <f t="shared" si="27"/>
        <v>0</v>
      </c>
      <c r="AF69" s="14">
        <f t="shared" si="27"/>
        <v>0</v>
      </c>
      <c r="AG69" s="14">
        <f t="shared" si="27"/>
        <v>0</v>
      </c>
      <c r="AH69" s="14">
        <f t="shared" si="27"/>
        <v>0</v>
      </c>
      <c r="AI69" s="14">
        <f t="shared" si="27"/>
        <v>0</v>
      </c>
      <c r="AJ69" s="14">
        <f t="shared" si="27"/>
        <v>0</v>
      </c>
      <c r="AK69" s="14">
        <f t="shared" si="27"/>
        <v>0</v>
      </c>
      <c r="AL69" s="14">
        <f t="shared" si="27"/>
        <v>0</v>
      </c>
      <c r="AM69" s="14">
        <f t="shared" si="27"/>
        <v>0</v>
      </c>
      <c r="AN69" s="14">
        <f t="shared" si="27"/>
        <v>0</v>
      </c>
      <c r="AO69" s="14">
        <f t="shared" si="27"/>
        <v>0</v>
      </c>
      <c r="AP69" s="14">
        <f t="shared" si="27"/>
        <v>0</v>
      </c>
      <c r="AQ69" s="14">
        <f t="shared" si="27"/>
        <v>0</v>
      </c>
      <c r="AR69" s="14">
        <f t="shared" si="27"/>
        <v>0</v>
      </c>
      <c r="AS69" s="14">
        <f t="shared" si="27"/>
        <v>0</v>
      </c>
      <c r="AT69" s="14">
        <f t="shared" si="27"/>
        <v>0</v>
      </c>
      <c r="AU69" s="14">
        <f t="shared" si="27"/>
        <v>0</v>
      </c>
      <c r="AV69" s="14">
        <f t="shared" si="27"/>
        <v>0</v>
      </c>
      <c r="AW69" s="14">
        <f t="shared" si="27"/>
        <v>0</v>
      </c>
      <c r="AX69" s="14">
        <f t="shared" si="27"/>
        <v>0</v>
      </c>
      <c r="AY69" s="14">
        <f t="shared" si="27"/>
        <v>0</v>
      </c>
      <c r="AZ69" s="14">
        <f t="shared" si="27"/>
        <v>0</v>
      </c>
      <c r="BA69" s="14">
        <f t="shared" si="27"/>
        <v>0</v>
      </c>
      <c r="BB69" s="14">
        <f t="shared" si="27"/>
        <v>0</v>
      </c>
      <c r="BC69" s="14">
        <f t="shared" si="27"/>
        <v>0</v>
      </c>
      <c r="BD69" s="14">
        <f t="shared" si="27"/>
        <v>0</v>
      </c>
      <c r="BE69" s="14">
        <f t="shared" si="27"/>
        <v>0</v>
      </c>
      <c r="BF69" s="14">
        <f t="shared" si="27"/>
        <v>0</v>
      </c>
      <c r="BG69" s="14">
        <f t="shared" si="27"/>
        <v>0</v>
      </c>
      <c r="BH69" s="14">
        <f t="shared" si="27"/>
        <v>0</v>
      </c>
      <c r="BI69" s="14">
        <f t="shared" si="27"/>
        <v>0</v>
      </c>
      <c r="BJ69" s="14">
        <f t="shared" si="27"/>
        <v>0</v>
      </c>
      <c r="BK69" s="14">
        <f t="shared" si="27"/>
        <v>0</v>
      </c>
      <c r="BO69" s="27">
        <f t="shared" si="26"/>
        <v>0</v>
      </c>
      <c r="BP69" s="27">
        <f t="shared" si="26"/>
        <v>0</v>
      </c>
      <c r="BQ69" s="27">
        <f t="shared" si="26"/>
        <v>0</v>
      </c>
      <c r="BR69" s="27">
        <f t="shared" si="26"/>
        <v>0</v>
      </c>
      <c r="BS69" s="27">
        <f t="shared" si="26"/>
        <v>0</v>
      </c>
      <c r="BT69" s="27">
        <f t="shared" si="26"/>
        <v>0</v>
      </c>
    </row>
    <row r="70" spans="1:72" hidden="1" outlineLevel="2" x14ac:dyDescent="0.25">
      <c r="A70" s="11"/>
      <c r="C70" s="2"/>
      <c r="D70" s="14">
        <f t="shared" ref="D70:BK74" si="28">-IFERROR(((1-D127/D32)^(360/D$4))-1,0)</f>
        <v>0</v>
      </c>
      <c r="E70" s="14">
        <f t="shared" si="28"/>
        <v>0</v>
      </c>
      <c r="F70" s="14">
        <f t="shared" si="28"/>
        <v>0</v>
      </c>
      <c r="G70" s="14">
        <f t="shared" si="28"/>
        <v>0</v>
      </c>
      <c r="H70" s="14">
        <f t="shared" si="28"/>
        <v>0</v>
      </c>
      <c r="I70" s="14">
        <f t="shared" si="28"/>
        <v>0</v>
      </c>
      <c r="J70" s="14">
        <f t="shared" si="28"/>
        <v>0</v>
      </c>
      <c r="K70" s="14">
        <f t="shared" si="28"/>
        <v>0</v>
      </c>
      <c r="L70" s="14">
        <f t="shared" si="28"/>
        <v>0</v>
      </c>
      <c r="M70" s="14">
        <f t="shared" si="28"/>
        <v>0</v>
      </c>
      <c r="N70" s="14">
        <f t="shared" si="28"/>
        <v>0</v>
      </c>
      <c r="O70" s="14">
        <f t="shared" si="28"/>
        <v>0</v>
      </c>
      <c r="P70" s="14">
        <f t="shared" si="28"/>
        <v>0</v>
      </c>
      <c r="Q70" s="14">
        <f t="shared" si="28"/>
        <v>0</v>
      </c>
      <c r="R70" s="14">
        <f t="shared" si="28"/>
        <v>0</v>
      </c>
      <c r="S70" s="14">
        <f t="shared" si="28"/>
        <v>0</v>
      </c>
      <c r="T70" s="14">
        <f t="shared" si="28"/>
        <v>0</v>
      </c>
      <c r="U70" s="14">
        <f t="shared" si="28"/>
        <v>0</v>
      </c>
      <c r="V70" s="14">
        <f t="shared" si="28"/>
        <v>0</v>
      </c>
      <c r="W70" s="14">
        <f t="shared" si="28"/>
        <v>0</v>
      </c>
      <c r="X70" s="14">
        <f t="shared" si="28"/>
        <v>0</v>
      </c>
      <c r="Y70" s="14">
        <f t="shared" si="28"/>
        <v>0</v>
      </c>
      <c r="Z70" s="14">
        <f t="shared" si="28"/>
        <v>0</v>
      </c>
      <c r="AA70" s="14">
        <f t="shared" si="28"/>
        <v>0</v>
      </c>
      <c r="AB70" s="14">
        <f t="shared" si="28"/>
        <v>0</v>
      </c>
      <c r="AC70" s="14">
        <f t="shared" si="28"/>
        <v>0</v>
      </c>
      <c r="AD70" s="14">
        <f t="shared" si="28"/>
        <v>0</v>
      </c>
      <c r="AE70" s="14">
        <f t="shared" si="28"/>
        <v>0</v>
      </c>
      <c r="AF70" s="14">
        <f t="shared" si="28"/>
        <v>0</v>
      </c>
      <c r="AG70" s="14">
        <f t="shared" si="28"/>
        <v>0</v>
      </c>
      <c r="AH70" s="14">
        <f t="shared" si="28"/>
        <v>0</v>
      </c>
      <c r="AI70" s="14">
        <f t="shared" si="28"/>
        <v>0</v>
      </c>
      <c r="AJ70" s="14">
        <f t="shared" si="28"/>
        <v>0</v>
      </c>
      <c r="AK70" s="14">
        <f t="shared" si="28"/>
        <v>0</v>
      </c>
      <c r="AL70" s="14">
        <f t="shared" si="28"/>
        <v>0</v>
      </c>
      <c r="AM70" s="14">
        <f t="shared" si="28"/>
        <v>0</v>
      </c>
      <c r="AN70" s="14">
        <f t="shared" si="28"/>
        <v>0</v>
      </c>
      <c r="AO70" s="14">
        <f t="shared" si="28"/>
        <v>0</v>
      </c>
      <c r="AP70" s="14">
        <f t="shared" si="28"/>
        <v>0</v>
      </c>
      <c r="AQ70" s="14">
        <f t="shared" si="28"/>
        <v>0</v>
      </c>
      <c r="AR70" s="14">
        <f t="shared" si="28"/>
        <v>0</v>
      </c>
      <c r="AS70" s="14">
        <f t="shared" si="28"/>
        <v>0</v>
      </c>
      <c r="AT70" s="14">
        <f t="shared" si="28"/>
        <v>0</v>
      </c>
      <c r="AU70" s="14">
        <f t="shared" si="28"/>
        <v>0</v>
      </c>
      <c r="AV70" s="14">
        <f t="shared" si="28"/>
        <v>0</v>
      </c>
      <c r="AW70" s="14">
        <f t="shared" si="28"/>
        <v>0</v>
      </c>
      <c r="AX70" s="14">
        <f t="shared" si="28"/>
        <v>0</v>
      </c>
      <c r="AY70" s="14">
        <f t="shared" si="28"/>
        <v>0</v>
      </c>
      <c r="AZ70" s="14">
        <f t="shared" si="28"/>
        <v>0</v>
      </c>
      <c r="BA70" s="14">
        <f t="shared" si="28"/>
        <v>0</v>
      </c>
      <c r="BB70" s="14">
        <f t="shared" si="28"/>
        <v>0</v>
      </c>
      <c r="BC70" s="14">
        <f t="shared" si="28"/>
        <v>0</v>
      </c>
      <c r="BD70" s="14">
        <f t="shared" si="28"/>
        <v>0</v>
      </c>
      <c r="BE70" s="14">
        <f t="shared" si="28"/>
        <v>0</v>
      </c>
      <c r="BF70" s="14">
        <f t="shared" si="28"/>
        <v>0</v>
      </c>
      <c r="BG70" s="14">
        <f t="shared" si="28"/>
        <v>0</v>
      </c>
      <c r="BH70" s="14">
        <f t="shared" si="28"/>
        <v>0</v>
      </c>
      <c r="BI70" s="14">
        <f t="shared" si="28"/>
        <v>0</v>
      </c>
      <c r="BJ70" s="14">
        <f t="shared" si="28"/>
        <v>0</v>
      </c>
      <c r="BK70" s="14">
        <f t="shared" si="28"/>
        <v>0</v>
      </c>
      <c r="BO70" s="27">
        <f t="shared" si="26"/>
        <v>0</v>
      </c>
      <c r="BP70" s="27">
        <f t="shared" si="26"/>
        <v>0</v>
      </c>
      <c r="BQ70" s="27">
        <f t="shared" si="26"/>
        <v>0</v>
      </c>
      <c r="BR70" s="27">
        <f t="shared" si="26"/>
        <v>0</v>
      </c>
      <c r="BS70" s="27">
        <f t="shared" si="26"/>
        <v>0</v>
      </c>
      <c r="BT70" s="27">
        <f t="shared" si="26"/>
        <v>0</v>
      </c>
    </row>
    <row r="71" spans="1:72" hidden="1" outlineLevel="2" x14ac:dyDescent="0.25">
      <c r="A71" s="11"/>
      <c r="C71" s="2"/>
      <c r="D71" s="14">
        <f t="shared" si="28"/>
        <v>0</v>
      </c>
      <c r="E71" s="14">
        <f t="shared" si="28"/>
        <v>0</v>
      </c>
      <c r="F71" s="14">
        <f t="shared" si="28"/>
        <v>0</v>
      </c>
      <c r="G71" s="14">
        <f t="shared" si="28"/>
        <v>0</v>
      </c>
      <c r="H71" s="14">
        <f t="shared" si="28"/>
        <v>0</v>
      </c>
      <c r="I71" s="14">
        <f t="shared" si="28"/>
        <v>0</v>
      </c>
      <c r="J71" s="14">
        <f t="shared" si="28"/>
        <v>0</v>
      </c>
      <c r="K71" s="14">
        <f t="shared" si="28"/>
        <v>0</v>
      </c>
      <c r="L71" s="14">
        <f t="shared" si="28"/>
        <v>0</v>
      </c>
      <c r="M71" s="14">
        <f t="shared" si="28"/>
        <v>0</v>
      </c>
      <c r="N71" s="14">
        <f t="shared" si="28"/>
        <v>0</v>
      </c>
      <c r="O71" s="14">
        <f t="shared" si="28"/>
        <v>0</v>
      </c>
      <c r="P71" s="14">
        <f t="shared" si="28"/>
        <v>0</v>
      </c>
      <c r="Q71" s="14">
        <f t="shared" si="28"/>
        <v>0</v>
      </c>
      <c r="R71" s="14">
        <f t="shared" si="28"/>
        <v>0</v>
      </c>
      <c r="S71" s="14">
        <f t="shared" si="28"/>
        <v>0</v>
      </c>
      <c r="T71" s="14">
        <f t="shared" si="28"/>
        <v>0</v>
      </c>
      <c r="U71" s="14">
        <f t="shared" si="28"/>
        <v>0</v>
      </c>
      <c r="V71" s="14">
        <f t="shared" si="28"/>
        <v>0</v>
      </c>
      <c r="W71" s="14">
        <f t="shared" si="28"/>
        <v>0</v>
      </c>
      <c r="X71" s="14">
        <f t="shared" si="28"/>
        <v>0</v>
      </c>
      <c r="Y71" s="14">
        <f t="shared" si="28"/>
        <v>0</v>
      </c>
      <c r="Z71" s="14">
        <f t="shared" si="28"/>
        <v>0</v>
      </c>
      <c r="AA71" s="14">
        <f t="shared" si="28"/>
        <v>0</v>
      </c>
      <c r="AB71" s="14">
        <f t="shared" si="28"/>
        <v>0</v>
      </c>
      <c r="AC71" s="14">
        <f t="shared" si="28"/>
        <v>0</v>
      </c>
      <c r="AD71" s="14">
        <f t="shared" si="28"/>
        <v>0</v>
      </c>
      <c r="AE71" s="14">
        <f t="shared" si="28"/>
        <v>0</v>
      </c>
      <c r="AF71" s="14">
        <f t="shared" si="28"/>
        <v>0</v>
      </c>
      <c r="AG71" s="14">
        <f t="shared" si="28"/>
        <v>0</v>
      </c>
      <c r="AH71" s="14">
        <f t="shared" si="28"/>
        <v>0</v>
      </c>
      <c r="AI71" s="14">
        <f t="shared" si="28"/>
        <v>0</v>
      </c>
      <c r="AJ71" s="14">
        <f t="shared" si="28"/>
        <v>0</v>
      </c>
      <c r="AK71" s="14">
        <f t="shared" si="28"/>
        <v>0</v>
      </c>
      <c r="AL71" s="14">
        <f t="shared" si="28"/>
        <v>0</v>
      </c>
      <c r="AM71" s="14">
        <f t="shared" si="28"/>
        <v>0</v>
      </c>
      <c r="AN71" s="14">
        <f t="shared" si="28"/>
        <v>0</v>
      </c>
      <c r="AO71" s="14">
        <f t="shared" si="28"/>
        <v>0</v>
      </c>
      <c r="AP71" s="14">
        <f t="shared" si="28"/>
        <v>0</v>
      </c>
      <c r="AQ71" s="14">
        <f t="shared" si="28"/>
        <v>0</v>
      </c>
      <c r="AR71" s="14">
        <f t="shared" si="28"/>
        <v>0</v>
      </c>
      <c r="AS71" s="14">
        <f t="shared" si="28"/>
        <v>0</v>
      </c>
      <c r="AT71" s="14">
        <f t="shared" si="28"/>
        <v>0</v>
      </c>
      <c r="AU71" s="14">
        <f t="shared" si="28"/>
        <v>0</v>
      </c>
      <c r="AV71" s="14">
        <f t="shared" si="28"/>
        <v>0</v>
      </c>
      <c r="AW71" s="14">
        <f t="shared" si="28"/>
        <v>0</v>
      </c>
      <c r="AX71" s="14">
        <f t="shared" si="28"/>
        <v>0</v>
      </c>
      <c r="AY71" s="14">
        <f t="shared" si="28"/>
        <v>0</v>
      </c>
      <c r="AZ71" s="14">
        <f t="shared" si="28"/>
        <v>0</v>
      </c>
      <c r="BA71" s="14">
        <f t="shared" si="28"/>
        <v>0</v>
      </c>
      <c r="BB71" s="14">
        <f t="shared" si="28"/>
        <v>0</v>
      </c>
      <c r="BC71" s="14">
        <f t="shared" si="28"/>
        <v>0</v>
      </c>
      <c r="BD71" s="14">
        <f t="shared" si="28"/>
        <v>0</v>
      </c>
      <c r="BE71" s="14">
        <f t="shared" si="28"/>
        <v>0</v>
      </c>
      <c r="BF71" s="14">
        <f t="shared" si="28"/>
        <v>0</v>
      </c>
      <c r="BG71" s="14">
        <f t="shared" si="28"/>
        <v>0</v>
      </c>
      <c r="BH71" s="14">
        <f t="shared" si="28"/>
        <v>0</v>
      </c>
      <c r="BI71" s="14">
        <f t="shared" si="28"/>
        <v>0</v>
      </c>
      <c r="BJ71" s="14">
        <f t="shared" si="28"/>
        <v>0</v>
      </c>
      <c r="BK71" s="14">
        <f t="shared" si="28"/>
        <v>0</v>
      </c>
      <c r="BO71" s="27">
        <f t="shared" si="26"/>
        <v>0</v>
      </c>
      <c r="BP71" s="27">
        <f t="shared" si="26"/>
        <v>0</v>
      </c>
      <c r="BQ71" s="27">
        <f t="shared" si="26"/>
        <v>0</v>
      </c>
      <c r="BR71" s="27">
        <f t="shared" si="26"/>
        <v>0</v>
      </c>
      <c r="BS71" s="27">
        <f t="shared" si="26"/>
        <v>0</v>
      </c>
      <c r="BT71" s="27">
        <f t="shared" si="26"/>
        <v>0</v>
      </c>
    </row>
    <row r="72" spans="1:72" hidden="1" outlineLevel="2" x14ac:dyDescent="0.25">
      <c r="A72" s="11"/>
      <c r="C72" s="2"/>
      <c r="D72" s="14">
        <f t="shared" si="28"/>
        <v>0</v>
      </c>
      <c r="E72" s="14">
        <f t="shared" si="28"/>
        <v>0</v>
      </c>
      <c r="F72" s="14">
        <f t="shared" si="28"/>
        <v>0</v>
      </c>
      <c r="G72" s="14">
        <f t="shared" si="28"/>
        <v>0</v>
      </c>
      <c r="H72" s="14">
        <f t="shared" si="28"/>
        <v>0</v>
      </c>
      <c r="I72" s="14">
        <f t="shared" si="28"/>
        <v>0</v>
      </c>
      <c r="J72" s="14">
        <f t="shared" si="28"/>
        <v>0</v>
      </c>
      <c r="K72" s="14">
        <f t="shared" si="28"/>
        <v>0</v>
      </c>
      <c r="L72" s="14">
        <f t="shared" si="28"/>
        <v>0</v>
      </c>
      <c r="M72" s="14">
        <f t="shared" si="28"/>
        <v>0</v>
      </c>
      <c r="N72" s="14">
        <f t="shared" si="28"/>
        <v>0</v>
      </c>
      <c r="O72" s="14">
        <f t="shared" si="28"/>
        <v>0</v>
      </c>
      <c r="P72" s="14">
        <f t="shared" si="28"/>
        <v>0</v>
      </c>
      <c r="Q72" s="14">
        <f t="shared" si="28"/>
        <v>0</v>
      </c>
      <c r="R72" s="14">
        <f t="shared" si="28"/>
        <v>0</v>
      </c>
      <c r="S72" s="14">
        <f t="shared" si="28"/>
        <v>0</v>
      </c>
      <c r="T72" s="14">
        <f t="shared" si="28"/>
        <v>0</v>
      </c>
      <c r="U72" s="14">
        <f t="shared" si="28"/>
        <v>0</v>
      </c>
      <c r="V72" s="14">
        <f t="shared" si="28"/>
        <v>0</v>
      </c>
      <c r="W72" s="14">
        <f t="shared" si="28"/>
        <v>0</v>
      </c>
      <c r="X72" s="14">
        <f t="shared" si="28"/>
        <v>0</v>
      </c>
      <c r="Y72" s="14">
        <f t="shared" si="28"/>
        <v>0</v>
      </c>
      <c r="Z72" s="14">
        <f t="shared" si="28"/>
        <v>0</v>
      </c>
      <c r="AA72" s="14">
        <f t="shared" si="28"/>
        <v>0</v>
      </c>
      <c r="AB72" s="14">
        <f t="shared" si="28"/>
        <v>0</v>
      </c>
      <c r="AC72" s="14">
        <f t="shared" si="28"/>
        <v>0</v>
      </c>
      <c r="AD72" s="14">
        <f t="shared" si="28"/>
        <v>0</v>
      </c>
      <c r="AE72" s="14">
        <f t="shared" si="28"/>
        <v>0</v>
      </c>
      <c r="AF72" s="14">
        <f t="shared" si="28"/>
        <v>0</v>
      </c>
      <c r="AG72" s="14">
        <f t="shared" si="28"/>
        <v>0</v>
      </c>
      <c r="AH72" s="14">
        <f t="shared" si="28"/>
        <v>0</v>
      </c>
      <c r="AI72" s="14">
        <f t="shared" si="28"/>
        <v>0</v>
      </c>
      <c r="AJ72" s="14">
        <f t="shared" si="28"/>
        <v>0</v>
      </c>
      <c r="AK72" s="14">
        <f t="shared" si="28"/>
        <v>0</v>
      </c>
      <c r="AL72" s="14">
        <f t="shared" si="28"/>
        <v>0</v>
      </c>
      <c r="AM72" s="14">
        <f t="shared" si="28"/>
        <v>0</v>
      </c>
      <c r="AN72" s="14">
        <f t="shared" si="28"/>
        <v>0</v>
      </c>
      <c r="AO72" s="14">
        <f t="shared" si="28"/>
        <v>0</v>
      </c>
      <c r="AP72" s="14">
        <f t="shared" si="28"/>
        <v>0</v>
      </c>
      <c r="AQ72" s="14">
        <f t="shared" si="28"/>
        <v>0</v>
      </c>
      <c r="AR72" s="14">
        <f t="shared" si="28"/>
        <v>0</v>
      </c>
      <c r="AS72" s="14">
        <f t="shared" si="28"/>
        <v>0</v>
      </c>
      <c r="AT72" s="14">
        <f t="shared" si="28"/>
        <v>0</v>
      </c>
      <c r="AU72" s="14">
        <f t="shared" si="28"/>
        <v>0</v>
      </c>
      <c r="AV72" s="14">
        <f t="shared" si="28"/>
        <v>0</v>
      </c>
      <c r="AW72" s="14">
        <f t="shared" si="28"/>
        <v>0</v>
      </c>
      <c r="AX72" s="14">
        <f t="shared" si="28"/>
        <v>0</v>
      </c>
      <c r="AY72" s="14">
        <f t="shared" si="28"/>
        <v>0</v>
      </c>
      <c r="AZ72" s="14">
        <f t="shared" si="28"/>
        <v>0</v>
      </c>
      <c r="BA72" s="14">
        <f t="shared" si="28"/>
        <v>0</v>
      </c>
      <c r="BB72" s="14">
        <f t="shared" si="28"/>
        <v>0</v>
      </c>
      <c r="BC72" s="14">
        <f t="shared" si="28"/>
        <v>0</v>
      </c>
      <c r="BD72" s="14">
        <f t="shared" si="28"/>
        <v>0</v>
      </c>
      <c r="BE72" s="14">
        <f t="shared" si="28"/>
        <v>0</v>
      </c>
      <c r="BF72" s="14">
        <f t="shared" si="28"/>
        <v>0</v>
      </c>
      <c r="BG72" s="14">
        <f t="shared" si="28"/>
        <v>0</v>
      </c>
      <c r="BH72" s="14">
        <f t="shared" si="28"/>
        <v>0</v>
      </c>
      <c r="BI72" s="14">
        <f t="shared" si="28"/>
        <v>0</v>
      </c>
      <c r="BJ72" s="14">
        <f t="shared" si="28"/>
        <v>0</v>
      </c>
      <c r="BK72" s="14">
        <f t="shared" si="28"/>
        <v>0</v>
      </c>
      <c r="BO72" s="27">
        <f t="shared" si="26"/>
        <v>0</v>
      </c>
      <c r="BP72" s="27">
        <f t="shared" si="26"/>
        <v>0</v>
      </c>
      <c r="BQ72" s="27">
        <f t="shared" si="26"/>
        <v>0</v>
      </c>
      <c r="BR72" s="27">
        <f t="shared" si="26"/>
        <v>0</v>
      </c>
      <c r="BS72" s="27">
        <f t="shared" si="26"/>
        <v>0</v>
      </c>
      <c r="BT72" s="27">
        <f t="shared" si="26"/>
        <v>0</v>
      </c>
    </row>
    <row r="73" spans="1:72" hidden="1" outlineLevel="1" x14ac:dyDescent="0.25">
      <c r="A73" s="11"/>
      <c r="C73" s="51"/>
      <c r="D73" s="14">
        <f t="shared" si="28"/>
        <v>0</v>
      </c>
      <c r="E73" s="14">
        <f t="shared" si="28"/>
        <v>0</v>
      </c>
      <c r="F73" s="14">
        <f t="shared" si="28"/>
        <v>0</v>
      </c>
      <c r="G73" s="14">
        <f t="shared" si="28"/>
        <v>0</v>
      </c>
      <c r="H73" s="14">
        <f t="shared" si="28"/>
        <v>0</v>
      </c>
      <c r="I73" s="14">
        <f t="shared" si="28"/>
        <v>0</v>
      </c>
      <c r="J73" s="14">
        <f t="shared" si="28"/>
        <v>0</v>
      </c>
      <c r="K73" s="14">
        <f t="shared" si="28"/>
        <v>0</v>
      </c>
      <c r="L73" s="14">
        <f t="shared" si="28"/>
        <v>0</v>
      </c>
      <c r="M73" s="14">
        <f t="shared" si="28"/>
        <v>0</v>
      </c>
      <c r="N73" s="14">
        <f t="shared" si="28"/>
        <v>0</v>
      </c>
      <c r="O73" s="14">
        <f t="shared" si="28"/>
        <v>0</v>
      </c>
      <c r="P73" s="14">
        <f t="shared" si="28"/>
        <v>0</v>
      </c>
      <c r="Q73" s="14">
        <f t="shared" si="28"/>
        <v>0</v>
      </c>
      <c r="R73" s="14">
        <f t="shared" si="28"/>
        <v>0</v>
      </c>
      <c r="S73" s="14">
        <f t="shared" si="28"/>
        <v>0</v>
      </c>
      <c r="T73" s="14">
        <f t="shared" si="28"/>
        <v>0</v>
      </c>
      <c r="U73" s="14">
        <f t="shared" si="28"/>
        <v>0</v>
      </c>
      <c r="V73" s="14">
        <f t="shared" si="28"/>
        <v>0</v>
      </c>
      <c r="W73" s="14">
        <f t="shared" si="28"/>
        <v>0</v>
      </c>
      <c r="X73" s="14">
        <f t="shared" si="28"/>
        <v>0</v>
      </c>
      <c r="Y73" s="14">
        <f t="shared" si="28"/>
        <v>0</v>
      </c>
      <c r="Z73" s="14">
        <f t="shared" si="28"/>
        <v>0</v>
      </c>
      <c r="AA73" s="14">
        <f t="shared" si="28"/>
        <v>0</v>
      </c>
      <c r="AB73" s="14">
        <f t="shared" si="28"/>
        <v>0</v>
      </c>
      <c r="AC73" s="14">
        <f t="shared" si="28"/>
        <v>0</v>
      </c>
      <c r="AD73" s="14">
        <f t="shared" si="28"/>
        <v>0</v>
      </c>
      <c r="AE73" s="14">
        <f t="shared" si="28"/>
        <v>0</v>
      </c>
      <c r="AF73" s="14">
        <f t="shared" si="28"/>
        <v>0</v>
      </c>
      <c r="AG73" s="14">
        <f t="shared" si="28"/>
        <v>0</v>
      </c>
      <c r="AH73" s="14">
        <f t="shared" si="28"/>
        <v>0</v>
      </c>
      <c r="AI73" s="14">
        <f t="shared" si="28"/>
        <v>0</v>
      </c>
      <c r="AJ73" s="14">
        <f t="shared" si="28"/>
        <v>0</v>
      </c>
      <c r="AK73" s="14">
        <f t="shared" si="28"/>
        <v>0</v>
      </c>
      <c r="AL73" s="14">
        <f t="shared" si="28"/>
        <v>0</v>
      </c>
      <c r="AM73" s="14">
        <f t="shared" si="28"/>
        <v>0</v>
      </c>
      <c r="AN73" s="14">
        <f t="shared" si="28"/>
        <v>0</v>
      </c>
      <c r="AO73" s="14">
        <f t="shared" si="28"/>
        <v>0</v>
      </c>
      <c r="AP73" s="14">
        <f t="shared" si="28"/>
        <v>0</v>
      </c>
      <c r="AQ73" s="14">
        <f t="shared" si="28"/>
        <v>0</v>
      </c>
      <c r="AR73" s="14">
        <f t="shared" si="28"/>
        <v>0</v>
      </c>
      <c r="AS73" s="14">
        <f t="shared" si="28"/>
        <v>0</v>
      </c>
      <c r="AT73" s="14">
        <f t="shared" si="28"/>
        <v>0</v>
      </c>
      <c r="AU73" s="14">
        <f t="shared" si="28"/>
        <v>0</v>
      </c>
      <c r="AV73" s="14">
        <f t="shared" si="28"/>
        <v>0</v>
      </c>
      <c r="AW73" s="14">
        <f t="shared" si="28"/>
        <v>0</v>
      </c>
      <c r="AX73" s="14">
        <f t="shared" si="28"/>
        <v>0</v>
      </c>
      <c r="AY73" s="14">
        <f t="shared" si="28"/>
        <v>0</v>
      </c>
      <c r="AZ73" s="14">
        <f t="shared" si="28"/>
        <v>0</v>
      </c>
      <c r="BA73" s="14">
        <f t="shared" si="28"/>
        <v>0</v>
      </c>
      <c r="BB73" s="14">
        <f t="shared" si="28"/>
        <v>0</v>
      </c>
      <c r="BC73" s="14">
        <f t="shared" si="28"/>
        <v>0</v>
      </c>
      <c r="BD73" s="14">
        <f t="shared" si="28"/>
        <v>0</v>
      </c>
      <c r="BE73" s="14">
        <f t="shared" si="28"/>
        <v>0</v>
      </c>
      <c r="BF73" s="14">
        <f t="shared" si="28"/>
        <v>0</v>
      </c>
      <c r="BG73" s="14">
        <f t="shared" si="28"/>
        <v>0</v>
      </c>
      <c r="BH73" s="14">
        <f t="shared" si="28"/>
        <v>0</v>
      </c>
      <c r="BI73" s="14">
        <f t="shared" si="28"/>
        <v>0</v>
      </c>
      <c r="BJ73" s="14">
        <f t="shared" si="28"/>
        <v>0</v>
      </c>
      <c r="BK73" s="14">
        <f t="shared" si="28"/>
        <v>0</v>
      </c>
      <c r="BO73" s="27">
        <f t="shared" si="26"/>
        <v>0</v>
      </c>
      <c r="BP73" s="27">
        <f t="shared" si="26"/>
        <v>0</v>
      </c>
      <c r="BQ73" s="27">
        <f t="shared" si="26"/>
        <v>0</v>
      </c>
      <c r="BR73" s="27">
        <f t="shared" si="26"/>
        <v>0</v>
      </c>
      <c r="BS73" s="27">
        <f t="shared" si="26"/>
        <v>0</v>
      </c>
      <c r="BT73" s="27">
        <f t="shared" si="26"/>
        <v>0</v>
      </c>
    </row>
    <row r="74" spans="1:72" hidden="1" outlineLevel="1" x14ac:dyDescent="0.25">
      <c r="A74" s="11"/>
      <c r="C74" s="51"/>
      <c r="D74" s="14">
        <f t="shared" si="28"/>
        <v>0</v>
      </c>
      <c r="E74" s="14">
        <f t="shared" si="28"/>
        <v>0</v>
      </c>
      <c r="F74" s="14">
        <f t="shared" si="28"/>
        <v>0</v>
      </c>
      <c r="G74" s="14">
        <f t="shared" si="28"/>
        <v>0</v>
      </c>
      <c r="H74" s="14">
        <f t="shared" si="28"/>
        <v>0</v>
      </c>
      <c r="I74" s="14">
        <f t="shared" si="28"/>
        <v>0</v>
      </c>
      <c r="J74" s="14">
        <f t="shared" si="28"/>
        <v>0</v>
      </c>
      <c r="K74" s="14">
        <f t="shared" si="28"/>
        <v>0</v>
      </c>
      <c r="L74" s="14">
        <f t="shared" si="28"/>
        <v>0</v>
      </c>
      <c r="M74" s="14">
        <f t="shared" si="28"/>
        <v>0</v>
      </c>
      <c r="N74" s="14">
        <f t="shared" si="28"/>
        <v>0</v>
      </c>
      <c r="O74" s="14">
        <f t="shared" si="28"/>
        <v>0</v>
      </c>
      <c r="P74" s="14">
        <f t="shared" si="28"/>
        <v>0</v>
      </c>
      <c r="Q74" s="14">
        <f t="shared" si="28"/>
        <v>0</v>
      </c>
      <c r="R74" s="14">
        <f t="shared" si="28"/>
        <v>0</v>
      </c>
      <c r="S74" s="14">
        <f t="shared" ref="S74:BK81" si="29">-IFERROR(((1-S131/S36)^(360/S$4))-1,0)</f>
        <v>0</v>
      </c>
      <c r="T74" s="14">
        <f t="shared" si="29"/>
        <v>0</v>
      </c>
      <c r="U74" s="14">
        <f t="shared" si="29"/>
        <v>0</v>
      </c>
      <c r="V74" s="14">
        <f t="shared" si="29"/>
        <v>0</v>
      </c>
      <c r="W74" s="14">
        <f t="shared" si="29"/>
        <v>0</v>
      </c>
      <c r="X74" s="14">
        <f t="shared" si="29"/>
        <v>0</v>
      </c>
      <c r="Y74" s="14">
        <f t="shared" si="29"/>
        <v>0</v>
      </c>
      <c r="Z74" s="14">
        <f t="shared" si="29"/>
        <v>0</v>
      </c>
      <c r="AA74" s="14">
        <f t="shared" si="29"/>
        <v>0</v>
      </c>
      <c r="AB74" s="14">
        <f t="shared" si="29"/>
        <v>0</v>
      </c>
      <c r="AC74" s="14">
        <f t="shared" si="29"/>
        <v>0</v>
      </c>
      <c r="AD74" s="14">
        <f t="shared" si="29"/>
        <v>0</v>
      </c>
      <c r="AE74" s="14">
        <f t="shared" si="29"/>
        <v>0</v>
      </c>
      <c r="AF74" s="14">
        <f t="shared" si="29"/>
        <v>0</v>
      </c>
      <c r="AG74" s="14">
        <f t="shared" si="29"/>
        <v>0</v>
      </c>
      <c r="AH74" s="14">
        <f t="shared" si="29"/>
        <v>0</v>
      </c>
      <c r="AI74" s="14">
        <f t="shared" si="29"/>
        <v>0</v>
      </c>
      <c r="AJ74" s="14">
        <f t="shared" si="29"/>
        <v>0</v>
      </c>
      <c r="AK74" s="14">
        <f t="shared" si="29"/>
        <v>0</v>
      </c>
      <c r="AL74" s="14">
        <f t="shared" si="29"/>
        <v>0</v>
      </c>
      <c r="AM74" s="14">
        <f t="shared" si="29"/>
        <v>0</v>
      </c>
      <c r="AN74" s="14">
        <f t="shared" si="29"/>
        <v>0</v>
      </c>
      <c r="AO74" s="14">
        <f t="shared" si="29"/>
        <v>0</v>
      </c>
      <c r="AP74" s="14">
        <f t="shared" si="29"/>
        <v>0</v>
      </c>
      <c r="AQ74" s="14">
        <f t="shared" si="29"/>
        <v>0</v>
      </c>
      <c r="AR74" s="14">
        <f t="shared" si="29"/>
        <v>0</v>
      </c>
      <c r="AS74" s="14">
        <f t="shared" si="29"/>
        <v>0</v>
      </c>
      <c r="AT74" s="14">
        <f t="shared" si="29"/>
        <v>0</v>
      </c>
      <c r="AU74" s="14">
        <f t="shared" si="29"/>
        <v>0</v>
      </c>
      <c r="AV74" s="14">
        <f t="shared" si="29"/>
        <v>0</v>
      </c>
      <c r="AW74" s="14">
        <f t="shared" si="29"/>
        <v>0</v>
      </c>
      <c r="AX74" s="14">
        <f t="shared" si="29"/>
        <v>0</v>
      </c>
      <c r="AY74" s="14">
        <f t="shared" si="29"/>
        <v>0</v>
      </c>
      <c r="AZ74" s="14">
        <f t="shared" si="29"/>
        <v>0</v>
      </c>
      <c r="BA74" s="14">
        <f t="shared" si="29"/>
        <v>0</v>
      </c>
      <c r="BB74" s="14">
        <f t="shared" si="29"/>
        <v>0</v>
      </c>
      <c r="BC74" s="14">
        <f t="shared" si="29"/>
        <v>0</v>
      </c>
      <c r="BD74" s="14">
        <f t="shared" si="29"/>
        <v>0</v>
      </c>
      <c r="BE74" s="14">
        <f t="shared" si="29"/>
        <v>0</v>
      </c>
      <c r="BF74" s="14">
        <f t="shared" si="29"/>
        <v>0</v>
      </c>
      <c r="BG74" s="14">
        <f t="shared" si="29"/>
        <v>0</v>
      </c>
      <c r="BH74" s="14">
        <f t="shared" si="29"/>
        <v>0</v>
      </c>
      <c r="BI74" s="14">
        <f t="shared" si="29"/>
        <v>0</v>
      </c>
      <c r="BJ74" s="14">
        <f t="shared" si="29"/>
        <v>0</v>
      </c>
      <c r="BK74" s="14">
        <f t="shared" si="29"/>
        <v>0</v>
      </c>
      <c r="BO74" s="27">
        <f t="shared" si="26"/>
        <v>0</v>
      </c>
      <c r="BP74" s="27">
        <f t="shared" si="26"/>
        <v>0</v>
      </c>
      <c r="BQ74" s="27">
        <f t="shared" si="26"/>
        <v>0</v>
      </c>
      <c r="BR74" s="27">
        <f t="shared" si="26"/>
        <v>0</v>
      </c>
      <c r="BS74" s="27">
        <f t="shared" si="26"/>
        <v>0</v>
      </c>
      <c r="BT74" s="27">
        <f t="shared" si="26"/>
        <v>0</v>
      </c>
    </row>
    <row r="75" spans="1:72" hidden="1" outlineLevel="1" x14ac:dyDescent="0.25">
      <c r="A75" s="11"/>
      <c r="C75" s="51"/>
      <c r="D75" s="14">
        <f t="shared" ref="D75:AI81" si="30">-IFERROR(((1-D132/D37)^(360/D$4))-1,0)</f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0"/>
        <v>0</v>
      </c>
      <c r="O75" s="14">
        <f t="shared" si="30"/>
        <v>0</v>
      </c>
      <c r="P75" s="14">
        <f t="shared" si="30"/>
        <v>0</v>
      </c>
      <c r="Q75" s="14">
        <f t="shared" si="30"/>
        <v>0</v>
      </c>
      <c r="R75" s="14">
        <f t="shared" si="30"/>
        <v>0</v>
      </c>
      <c r="S75" s="14">
        <f t="shared" si="30"/>
        <v>0</v>
      </c>
      <c r="T75" s="14">
        <f t="shared" si="30"/>
        <v>0</v>
      </c>
      <c r="U75" s="14">
        <f t="shared" si="30"/>
        <v>0</v>
      </c>
      <c r="V75" s="14">
        <f t="shared" si="30"/>
        <v>0</v>
      </c>
      <c r="W75" s="14">
        <f t="shared" si="30"/>
        <v>0</v>
      </c>
      <c r="X75" s="14">
        <f t="shared" si="30"/>
        <v>0</v>
      </c>
      <c r="Y75" s="14">
        <f t="shared" si="30"/>
        <v>0</v>
      </c>
      <c r="Z75" s="14">
        <f t="shared" si="30"/>
        <v>0</v>
      </c>
      <c r="AA75" s="14">
        <f t="shared" si="30"/>
        <v>0</v>
      </c>
      <c r="AB75" s="14">
        <f t="shared" si="30"/>
        <v>0</v>
      </c>
      <c r="AC75" s="14">
        <f t="shared" si="30"/>
        <v>0</v>
      </c>
      <c r="AD75" s="14">
        <f t="shared" si="30"/>
        <v>0</v>
      </c>
      <c r="AE75" s="14">
        <f t="shared" si="30"/>
        <v>0</v>
      </c>
      <c r="AF75" s="14">
        <f t="shared" si="30"/>
        <v>0</v>
      </c>
      <c r="AG75" s="14">
        <f t="shared" si="30"/>
        <v>0</v>
      </c>
      <c r="AH75" s="14">
        <f t="shared" si="30"/>
        <v>0</v>
      </c>
      <c r="AI75" s="14">
        <f t="shared" si="30"/>
        <v>0</v>
      </c>
      <c r="AJ75" s="14">
        <f t="shared" si="29"/>
        <v>0</v>
      </c>
      <c r="AK75" s="14">
        <f t="shared" si="29"/>
        <v>0</v>
      </c>
      <c r="AL75" s="14">
        <f t="shared" si="29"/>
        <v>0</v>
      </c>
      <c r="AM75" s="14">
        <f t="shared" si="29"/>
        <v>0</v>
      </c>
      <c r="AN75" s="14">
        <f t="shared" si="29"/>
        <v>0</v>
      </c>
      <c r="AO75" s="14">
        <f t="shared" si="29"/>
        <v>0</v>
      </c>
      <c r="AP75" s="14">
        <f t="shared" si="29"/>
        <v>0</v>
      </c>
      <c r="AQ75" s="14">
        <f t="shared" si="29"/>
        <v>0</v>
      </c>
      <c r="AR75" s="14">
        <f t="shared" si="29"/>
        <v>0</v>
      </c>
      <c r="AS75" s="14">
        <f t="shared" si="29"/>
        <v>0</v>
      </c>
      <c r="AT75" s="14">
        <f t="shared" si="29"/>
        <v>0</v>
      </c>
      <c r="AU75" s="14">
        <f t="shared" si="29"/>
        <v>0</v>
      </c>
      <c r="AV75" s="14">
        <f t="shared" si="29"/>
        <v>0</v>
      </c>
      <c r="AW75" s="14">
        <f t="shared" si="29"/>
        <v>0</v>
      </c>
      <c r="AX75" s="14">
        <f t="shared" si="29"/>
        <v>0</v>
      </c>
      <c r="AY75" s="14">
        <f t="shared" si="29"/>
        <v>0</v>
      </c>
      <c r="AZ75" s="14">
        <f t="shared" si="29"/>
        <v>0</v>
      </c>
      <c r="BA75" s="14">
        <f t="shared" si="29"/>
        <v>0</v>
      </c>
      <c r="BB75" s="14">
        <f t="shared" si="29"/>
        <v>0</v>
      </c>
      <c r="BC75" s="14">
        <f t="shared" si="29"/>
        <v>0</v>
      </c>
      <c r="BD75" s="14">
        <f t="shared" si="29"/>
        <v>0</v>
      </c>
      <c r="BE75" s="14">
        <f t="shared" si="29"/>
        <v>0</v>
      </c>
      <c r="BF75" s="14">
        <f t="shared" si="29"/>
        <v>0</v>
      </c>
      <c r="BG75" s="14">
        <f t="shared" si="29"/>
        <v>0</v>
      </c>
      <c r="BH75" s="14">
        <f t="shared" si="29"/>
        <v>0</v>
      </c>
      <c r="BI75" s="14">
        <f t="shared" si="29"/>
        <v>0</v>
      </c>
      <c r="BJ75" s="14">
        <f t="shared" si="29"/>
        <v>0</v>
      </c>
      <c r="BK75" s="14">
        <f t="shared" si="29"/>
        <v>0</v>
      </c>
      <c r="BO75" s="27">
        <f t="shared" si="26"/>
        <v>0</v>
      </c>
      <c r="BP75" s="27">
        <f t="shared" si="26"/>
        <v>0</v>
      </c>
      <c r="BQ75" s="27">
        <f t="shared" si="26"/>
        <v>0</v>
      </c>
      <c r="BR75" s="27">
        <f t="shared" si="26"/>
        <v>0</v>
      </c>
      <c r="BS75" s="27">
        <f t="shared" si="26"/>
        <v>0</v>
      </c>
      <c r="BT75" s="27">
        <f t="shared" si="26"/>
        <v>0</v>
      </c>
    </row>
    <row r="76" spans="1:72" hidden="1" outlineLevel="1" x14ac:dyDescent="0.25">
      <c r="A76" s="11"/>
      <c r="C76" s="51"/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0"/>
        <v>0</v>
      </c>
      <c r="O76" s="14">
        <f t="shared" si="30"/>
        <v>0</v>
      </c>
      <c r="P76" s="14">
        <f t="shared" si="30"/>
        <v>0</v>
      </c>
      <c r="Q76" s="14">
        <f t="shared" si="30"/>
        <v>0</v>
      </c>
      <c r="R76" s="14">
        <f t="shared" si="30"/>
        <v>0</v>
      </c>
      <c r="S76" s="14">
        <f t="shared" si="30"/>
        <v>0</v>
      </c>
      <c r="T76" s="14">
        <f t="shared" si="30"/>
        <v>0</v>
      </c>
      <c r="U76" s="14">
        <f t="shared" si="30"/>
        <v>0</v>
      </c>
      <c r="V76" s="14">
        <f t="shared" si="30"/>
        <v>0</v>
      </c>
      <c r="W76" s="14">
        <f t="shared" si="30"/>
        <v>0</v>
      </c>
      <c r="X76" s="14">
        <f t="shared" si="30"/>
        <v>0</v>
      </c>
      <c r="Y76" s="14">
        <f t="shared" si="30"/>
        <v>0</v>
      </c>
      <c r="Z76" s="14">
        <f t="shared" si="30"/>
        <v>0</v>
      </c>
      <c r="AA76" s="14">
        <f t="shared" si="30"/>
        <v>0</v>
      </c>
      <c r="AB76" s="14">
        <f t="shared" si="30"/>
        <v>0</v>
      </c>
      <c r="AC76" s="14">
        <f t="shared" si="30"/>
        <v>0</v>
      </c>
      <c r="AD76" s="14">
        <f t="shared" si="30"/>
        <v>0</v>
      </c>
      <c r="AE76" s="14">
        <f t="shared" si="30"/>
        <v>0</v>
      </c>
      <c r="AF76" s="14">
        <f t="shared" si="30"/>
        <v>0</v>
      </c>
      <c r="AG76" s="14">
        <f t="shared" si="30"/>
        <v>0</v>
      </c>
      <c r="AH76" s="14">
        <f t="shared" si="30"/>
        <v>0</v>
      </c>
      <c r="AI76" s="14">
        <f t="shared" si="30"/>
        <v>0</v>
      </c>
      <c r="AJ76" s="14">
        <f t="shared" si="29"/>
        <v>0</v>
      </c>
      <c r="AK76" s="14">
        <f t="shared" si="29"/>
        <v>0</v>
      </c>
      <c r="AL76" s="14">
        <f t="shared" si="29"/>
        <v>0</v>
      </c>
      <c r="AM76" s="14">
        <f t="shared" si="29"/>
        <v>0</v>
      </c>
      <c r="AN76" s="14">
        <f t="shared" si="29"/>
        <v>0</v>
      </c>
      <c r="AO76" s="14">
        <f t="shared" si="29"/>
        <v>0</v>
      </c>
      <c r="AP76" s="14">
        <f t="shared" si="29"/>
        <v>0</v>
      </c>
      <c r="AQ76" s="14">
        <f t="shared" si="29"/>
        <v>0</v>
      </c>
      <c r="AR76" s="14">
        <f t="shared" si="29"/>
        <v>0</v>
      </c>
      <c r="AS76" s="14">
        <f t="shared" si="29"/>
        <v>0</v>
      </c>
      <c r="AT76" s="14">
        <f t="shared" si="29"/>
        <v>0</v>
      </c>
      <c r="AU76" s="14">
        <f t="shared" si="29"/>
        <v>0</v>
      </c>
      <c r="AV76" s="14">
        <f t="shared" si="29"/>
        <v>0</v>
      </c>
      <c r="AW76" s="14">
        <f t="shared" si="29"/>
        <v>0</v>
      </c>
      <c r="AX76" s="14">
        <f t="shared" si="29"/>
        <v>0</v>
      </c>
      <c r="AY76" s="14">
        <f t="shared" si="29"/>
        <v>0</v>
      </c>
      <c r="AZ76" s="14">
        <f t="shared" si="29"/>
        <v>0</v>
      </c>
      <c r="BA76" s="14">
        <f t="shared" si="29"/>
        <v>0</v>
      </c>
      <c r="BB76" s="14">
        <f t="shared" si="29"/>
        <v>0</v>
      </c>
      <c r="BC76" s="14">
        <f t="shared" si="29"/>
        <v>0</v>
      </c>
      <c r="BD76" s="14">
        <f t="shared" si="29"/>
        <v>0</v>
      </c>
      <c r="BE76" s="14">
        <f t="shared" si="29"/>
        <v>0</v>
      </c>
      <c r="BF76" s="14">
        <f t="shared" si="29"/>
        <v>0</v>
      </c>
      <c r="BG76" s="14">
        <f t="shared" si="29"/>
        <v>0</v>
      </c>
      <c r="BH76" s="14">
        <f t="shared" si="29"/>
        <v>0</v>
      </c>
      <c r="BI76" s="14">
        <f t="shared" si="29"/>
        <v>0</v>
      </c>
      <c r="BJ76" s="14">
        <f t="shared" si="29"/>
        <v>0</v>
      </c>
      <c r="BK76" s="14">
        <f t="shared" si="29"/>
        <v>0</v>
      </c>
      <c r="BO76" s="27">
        <f t="shared" si="26"/>
        <v>0</v>
      </c>
      <c r="BP76" s="27">
        <f t="shared" si="26"/>
        <v>0</v>
      </c>
      <c r="BQ76" s="27">
        <f t="shared" si="26"/>
        <v>0</v>
      </c>
      <c r="BR76" s="27">
        <f t="shared" si="26"/>
        <v>0</v>
      </c>
      <c r="BS76" s="27">
        <f t="shared" si="26"/>
        <v>0</v>
      </c>
      <c r="BT76" s="27">
        <f t="shared" si="26"/>
        <v>0</v>
      </c>
    </row>
    <row r="77" spans="1:72" hidden="1" outlineLevel="1" x14ac:dyDescent="0.25">
      <c r="A77" s="11"/>
      <c r="C77" s="51"/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0"/>
        <v>0</v>
      </c>
      <c r="O77" s="14">
        <f t="shared" si="30"/>
        <v>0</v>
      </c>
      <c r="P77" s="14">
        <f t="shared" si="30"/>
        <v>0</v>
      </c>
      <c r="Q77" s="14">
        <f t="shared" si="30"/>
        <v>0</v>
      </c>
      <c r="R77" s="14">
        <f t="shared" si="30"/>
        <v>0</v>
      </c>
      <c r="S77" s="14">
        <f t="shared" si="30"/>
        <v>0</v>
      </c>
      <c r="T77" s="14">
        <f t="shared" si="30"/>
        <v>0</v>
      </c>
      <c r="U77" s="14">
        <f t="shared" si="30"/>
        <v>0</v>
      </c>
      <c r="V77" s="14">
        <f t="shared" si="30"/>
        <v>0</v>
      </c>
      <c r="W77" s="14">
        <f t="shared" si="30"/>
        <v>0</v>
      </c>
      <c r="X77" s="14">
        <f t="shared" si="30"/>
        <v>0</v>
      </c>
      <c r="Y77" s="14">
        <f t="shared" si="30"/>
        <v>0</v>
      </c>
      <c r="Z77" s="14">
        <f t="shared" si="30"/>
        <v>0</v>
      </c>
      <c r="AA77" s="14">
        <f t="shared" si="30"/>
        <v>0</v>
      </c>
      <c r="AB77" s="14">
        <f t="shared" si="30"/>
        <v>0</v>
      </c>
      <c r="AC77" s="14">
        <f t="shared" si="30"/>
        <v>0</v>
      </c>
      <c r="AD77" s="14">
        <f t="shared" si="30"/>
        <v>0</v>
      </c>
      <c r="AE77" s="14">
        <f t="shared" si="30"/>
        <v>0</v>
      </c>
      <c r="AF77" s="14">
        <f t="shared" si="30"/>
        <v>0</v>
      </c>
      <c r="AG77" s="14">
        <f t="shared" si="30"/>
        <v>0</v>
      </c>
      <c r="AH77" s="14">
        <f t="shared" si="30"/>
        <v>0</v>
      </c>
      <c r="AI77" s="14">
        <f t="shared" si="30"/>
        <v>0</v>
      </c>
      <c r="AJ77" s="14">
        <f t="shared" si="29"/>
        <v>0</v>
      </c>
      <c r="AK77" s="14">
        <f t="shared" si="29"/>
        <v>0</v>
      </c>
      <c r="AL77" s="14">
        <f t="shared" si="29"/>
        <v>0</v>
      </c>
      <c r="AM77" s="14">
        <f t="shared" si="29"/>
        <v>0</v>
      </c>
      <c r="AN77" s="14">
        <f t="shared" si="29"/>
        <v>0</v>
      </c>
      <c r="AO77" s="14">
        <f t="shared" si="29"/>
        <v>0</v>
      </c>
      <c r="AP77" s="14">
        <f t="shared" si="29"/>
        <v>0</v>
      </c>
      <c r="AQ77" s="14">
        <f t="shared" si="29"/>
        <v>0</v>
      </c>
      <c r="AR77" s="14">
        <f t="shared" si="29"/>
        <v>0</v>
      </c>
      <c r="AS77" s="14">
        <f t="shared" si="29"/>
        <v>0</v>
      </c>
      <c r="AT77" s="14">
        <f t="shared" si="29"/>
        <v>0</v>
      </c>
      <c r="AU77" s="14">
        <f t="shared" si="29"/>
        <v>0</v>
      </c>
      <c r="AV77" s="14">
        <f t="shared" si="29"/>
        <v>0</v>
      </c>
      <c r="AW77" s="14">
        <f t="shared" si="29"/>
        <v>0</v>
      </c>
      <c r="AX77" s="14">
        <f t="shared" si="29"/>
        <v>0</v>
      </c>
      <c r="AY77" s="14">
        <f t="shared" si="29"/>
        <v>0</v>
      </c>
      <c r="AZ77" s="14">
        <f t="shared" si="29"/>
        <v>0</v>
      </c>
      <c r="BA77" s="14">
        <f t="shared" si="29"/>
        <v>0</v>
      </c>
      <c r="BB77" s="14">
        <f t="shared" si="29"/>
        <v>0</v>
      </c>
      <c r="BC77" s="14">
        <f t="shared" si="29"/>
        <v>0</v>
      </c>
      <c r="BD77" s="14">
        <f t="shared" si="29"/>
        <v>0</v>
      </c>
      <c r="BE77" s="14">
        <f t="shared" si="29"/>
        <v>0</v>
      </c>
      <c r="BF77" s="14">
        <f t="shared" si="29"/>
        <v>0</v>
      </c>
      <c r="BG77" s="14">
        <f t="shared" si="29"/>
        <v>0</v>
      </c>
      <c r="BH77" s="14">
        <f t="shared" si="29"/>
        <v>0</v>
      </c>
      <c r="BI77" s="14">
        <f t="shared" si="29"/>
        <v>0</v>
      </c>
      <c r="BJ77" s="14">
        <f t="shared" si="29"/>
        <v>0</v>
      </c>
      <c r="BK77" s="14">
        <f t="shared" si="29"/>
        <v>0</v>
      </c>
      <c r="BO77" s="27">
        <f t="shared" si="26"/>
        <v>0</v>
      </c>
      <c r="BP77" s="27">
        <f t="shared" si="26"/>
        <v>0</v>
      </c>
      <c r="BQ77" s="27">
        <f t="shared" si="26"/>
        <v>0</v>
      </c>
      <c r="BR77" s="27">
        <f t="shared" si="26"/>
        <v>0</v>
      </c>
      <c r="BS77" s="27">
        <f t="shared" si="26"/>
        <v>0</v>
      </c>
      <c r="BT77" s="27">
        <f t="shared" si="26"/>
        <v>0</v>
      </c>
    </row>
    <row r="78" spans="1:72" hidden="1" outlineLevel="2" x14ac:dyDescent="0.25">
      <c r="A78" s="11"/>
      <c r="C78" s="2"/>
      <c r="D78" s="14">
        <f t="shared" si="30"/>
        <v>0</v>
      </c>
      <c r="E78" s="14">
        <f t="shared" si="30"/>
        <v>0</v>
      </c>
      <c r="F78" s="14">
        <f t="shared" si="30"/>
        <v>0</v>
      </c>
      <c r="G78" s="14">
        <f t="shared" si="30"/>
        <v>0</v>
      </c>
      <c r="H78" s="14">
        <f t="shared" si="30"/>
        <v>0</v>
      </c>
      <c r="I78" s="14">
        <f t="shared" si="30"/>
        <v>0</v>
      </c>
      <c r="J78" s="14">
        <f t="shared" si="30"/>
        <v>0</v>
      </c>
      <c r="K78" s="14">
        <f t="shared" si="30"/>
        <v>0</v>
      </c>
      <c r="L78" s="14">
        <f t="shared" si="30"/>
        <v>0</v>
      </c>
      <c r="M78" s="14">
        <f t="shared" si="30"/>
        <v>0</v>
      </c>
      <c r="N78" s="14">
        <f t="shared" si="30"/>
        <v>0</v>
      </c>
      <c r="O78" s="14">
        <f t="shared" si="30"/>
        <v>0</v>
      </c>
      <c r="P78" s="14">
        <f t="shared" si="30"/>
        <v>0</v>
      </c>
      <c r="Q78" s="14">
        <f t="shared" si="30"/>
        <v>0</v>
      </c>
      <c r="R78" s="14">
        <f t="shared" si="30"/>
        <v>0</v>
      </c>
      <c r="S78" s="14">
        <f t="shared" si="30"/>
        <v>0</v>
      </c>
      <c r="T78" s="14">
        <f t="shared" si="30"/>
        <v>0</v>
      </c>
      <c r="U78" s="14">
        <f t="shared" si="30"/>
        <v>0</v>
      </c>
      <c r="V78" s="14">
        <f t="shared" si="30"/>
        <v>0</v>
      </c>
      <c r="W78" s="14">
        <f t="shared" si="30"/>
        <v>0</v>
      </c>
      <c r="X78" s="14">
        <f t="shared" si="30"/>
        <v>0</v>
      </c>
      <c r="Y78" s="14">
        <f t="shared" si="30"/>
        <v>0</v>
      </c>
      <c r="Z78" s="14">
        <f t="shared" si="30"/>
        <v>0</v>
      </c>
      <c r="AA78" s="14">
        <f t="shared" si="30"/>
        <v>0</v>
      </c>
      <c r="AB78" s="14">
        <f t="shared" si="30"/>
        <v>0</v>
      </c>
      <c r="AC78" s="14">
        <f t="shared" si="30"/>
        <v>0</v>
      </c>
      <c r="AD78" s="14">
        <f t="shared" si="30"/>
        <v>0</v>
      </c>
      <c r="AE78" s="14">
        <f t="shared" si="30"/>
        <v>0</v>
      </c>
      <c r="AF78" s="14">
        <f t="shared" si="30"/>
        <v>0</v>
      </c>
      <c r="AG78" s="14">
        <f t="shared" si="30"/>
        <v>0</v>
      </c>
      <c r="AH78" s="14">
        <f t="shared" si="30"/>
        <v>0</v>
      </c>
      <c r="AI78" s="14">
        <f t="shared" si="30"/>
        <v>0</v>
      </c>
      <c r="AJ78" s="14">
        <f t="shared" si="29"/>
        <v>0</v>
      </c>
      <c r="AK78" s="14">
        <f t="shared" si="29"/>
        <v>0</v>
      </c>
      <c r="AL78" s="14">
        <f t="shared" si="29"/>
        <v>0</v>
      </c>
      <c r="AM78" s="14">
        <f t="shared" si="29"/>
        <v>0</v>
      </c>
      <c r="AN78" s="14">
        <f t="shared" si="29"/>
        <v>0</v>
      </c>
      <c r="AO78" s="14">
        <f t="shared" si="29"/>
        <v>0</v>
      </c>
      <c r="AP78" s="14">
        <f t="shared" si="29"/>
        <v>0</v>
      </c>
      <c r="AQ78" s="14">
        <f t="shared" si="29"/>
        <v>0</v>
      </c>
      <c r="AR78" s="14">
        <f t="shared" si="29"/>
        <v>0</v>
      </c>
      <c r="AS78" s="14">
        <f t="shared" si="29"/>
        <v>0</v>
      </c>
      <c r="AT78" s="14">
        <f t="shared" si="29"/>
        <v>0</v>
      </c>
      <c r="AU78" s="14">
        <f t="shared" si="29"/>
        <v>0</v>
      </c>
      <c r="AV78" s="14">
        <f t="shared" si="29"/>
        <v>0</v>
      </c>
      <c r="AW78" s="14">
        <f t="shared" si="29"/>
        <v>0</v>
      </c>
      <c r="AX78" s="14">
        <f t="shared" si="29"/>
        <v>0</v>
      </c>
      <c r="AY78" s="14">
        <f t="shared" si="29"/>
        <v>0</v>
      </c>
      <c r="AZ78" s="14">
        <f t="shared" si="29"/>
        <v>0</v>
      </c>
      <c r="BA78" s="14">
        <f t="shared" si="29"/>
        <v>0</v>
      </c>
      <c r="BB78" s="14">
        <f t="shared" si="29"/>
        <v>0</v>
      </c>
      <c r="BC78" s="14">
        <f t="shared" si="29"/>
        <v>0</v>
      </c>
      <c r="BD78" s="14">
        <f t="shared" si="29"/>
        <v>0</v>
      </c>
      <c r="BE78" s="14">
        <f t="shared" si="29"/>
        <v>0</v>
      </c>
      <c r="BF78" s="14">
        <f t="shared" si="29"/>
        <v>0</v>
      </c>
      <c r="BG78" s="14">
        <f t="shared" si="29"/>
        <v>0</v>
      </c>
      <c r="BH78" s="14">
        <f t="shared" si="29"/>
        <v>0</v>
      </c>
      <c r="BI78" s="14">
        <f t="shared" si="29"/>
        <v>0</v>
      </c>
      <c r="BJ78" s="14">
        <f t="shared" si="29"/>
        <v>0</v>
      </c>
      <c r="BK78" s="14">
        <f t="shared" si="29"/>
        <v>0</v>
      </c>
      <c r="BO78" s="27">
        <f t="shared" si="26"/>
        <v>0</v>
      </c>
      <c r="BP78" s="27">
        <f t="shared" si="26"/>
        <v>0</v>
      </c>
      <c r="BQ78" s="27">
        <f t="shared" si="26"/>
        <v>0</v>
      </c>
      <c r="BR78" s="27">
        <f t="shared" si="26"/>
        <v>0</v>
      </c>
      <c r="BS78" s="27">
        <f t="shared" si="26"/>
        <v>0</v>
      </c>
      <c r="BT78" s="27">
        <f t="shared" si="26"/>
        <v>0</v>
      </c>
    </row>
    <row r="79" spans="1:72" hidden="1" outlineLevel="2" x14ac:dyDescent="0.25">
      <c r="A79" s="11"/>
      <c r="C79" s="2"/>
      <c r="D79" s="14">
        <f t="shared" si="30"/>
        <v>0</v>
      </c>
      <c r="E79" s="14">
        <f t="shared" si="30"/>
        <v>0</v>
      </c>
      <c r="F79" s="14">
        <f t="shared" si="30"/>
        <v>0</v>
      </c>
      <c r="G79" s="14">
        <f t="shared" si="30"/>
        <v>0</v>
      </c>
      <c r="H79" s="14">
        <f t="shared" si="30"/>
        <v>0</v>
      </c>
      <c r="I79" s="14">
        <f t="shared" si="30"/>
        <v>0</v>
      </c>
      <c r="J79" s="14">
        <f t="shared" si="30"/>
        <v>0</v>
      </c>
      <c r="K79" s="14">
        <f t="shared" si="30"/>
        <v>0</v>
      </c>
      <c r="L79" s="14">
        <f t="shared" si="30"/>
        <v>0</v>
      </c>
      <c r="M79" s="14">
        <f t="shared" si="30"/>
        <v>0</v>
      </c>
      <c r="N79" s="14">
        <f t="shared" si="30"/>
        <v>0</v>
      </c>
      <c r="O79" s="14">
        <f t="shared" si="30"/>
        <v>0</v>
      </c>
      <c r="P79" s="14">
        <f t="shared" si="30"/>
        <v>0</v>
      </c>
      <c r="Q79" s="14">
        <f t="shared" si="30"/>
        <v>0</v>
      </c>
      <c r="R79" s="14">
        <f t="shared" si="30"/>
        <v>0</v>
      </c>
      <c r="S79" s="14">
        <f t="shared" si="30"/>
        <v>0</v>
      </c>
      <c r="T79" s="14">
        <f t="shared" si="30"/>
        <v>0</v>
      </c>
      <c r="U79" s="14">
        <f t="shared" si="30"/>
        <v>0</v>
      </c>
      <c r="V79" s="14">
        <f t="shared" si="30"/>
        <v>0</v>
      </c>
      <c r="W79" s="14">
        <f t="shared" si="30"/>
        <v>0</v>
      </c>
      <c r="X79" s="14">
        <f t="shared" si="30"/>
        <v>0</v>
      </c>
      <c r="Y79" s="14">
        <f t="shared" si="30"/>
        <v>0</v>
      </c>
      <c r="Z79" s="14">
        <f t="shared" si="30"/>
        <v>0</v>
      </c>
      <c r="AA79" s="14">
        <f t="shared" si="30"/>
        <v>0</v>
      </c>
      <c r="AB79" s="14">
        <f t="shared" si="30"/>
        <v>0</v>
      </c>
      <c r="AC79" s="14">
        <f t="shared" si="30"/>
        <v>0</v>
      </c>
      <c r="AD79" s="14">
        <f t="shared" si="30"/>
        <v>0</v>
      </c>
      <c r="AE79" s="14">
        <f t="shared" si="30"/>
        <v>0</v>
      </c>
      <c r="AF79" s="14">
        <f t="shared" si="30"/>
        <v>0</v>
      </c>
      <c r="AG79" s="14">
        <f t="shared" si="30"/>
        <v>0</v>
      </c>
      <c r="AH79" s="14">
        <f t="shared" si="30"/>
        <v>0</v>
      </c>
      <c r="AI79" s="14">
        <f t="shared" si="30"/>
        <v>0</v>
      </c>
      <c r="AJ79" s="14">
        <f t="shared" si="29"/>
        <v>0</v>
      </c>
      <c r="AK79" s="14">
        <f t="shared" si="29"/>
        <v>0</v>
      </c>
      <c r="AL79" s="14">
        <f t="shared" si="29"/>
        <v>0</v>
      </c>
      <c r="AM79" s="14">
        <f t="shared" si="29"/>
        <v>0</v>
      </c>
      <c r="AN79" s="14">
        <f t="shared" si="29"/>
        <v>0</v>
      </c>
      <c r="AO79" s="14">
        <f t="shared" si="29"/>
        <v>0</v>
      </c>
      <c r="AP79" s="14">
        <f t="shared" si="29"/>
        <v>0</v>
      </c>
      <c r="AQ79" s="14">
        <f t="shared" si="29"/>
        <v>0</v>
      </c>
      <c r="AR79" s="14">
        <f t="shared" si="29"/>
        <v>0</v>
      </c>
      <c r="AS79" s="14">
        <f t="shared" si="29"/>
        <v>0</v>
      </c>
      <c r="AT79" s="14">
        <f t="shared" si="29"/>
        <v>0</v>
      </c>
      <c r="AU79" s="14">
        <f t="shared" si="29"/>
        <v>0</v>
      </c>
      <c r="AV79" s="14">
        <f t="shared" si="29"/>
        <v>0</v>
      </c>
      <c r="AW79" s="14">
        <f t="shared" si="29"/>
        <v>0</v>
      </c>
      <c r="AX79" s="14">
        <f t="shared" si="29"/>
        <v>0</v>
      </c>
      <c r="AY79" s="14">
        <f t="shared" si="29"/>
        <v>0</v>
      </c>
      <c r="AZ79" s="14">
        <f t="shared" si="29"/>
        <v>0</v>
      </c>
      <c r="BA79" s="14">
        <f t="shared" si="29"/>
        <v>0</v>
      </c>
      <c r="BB79" s="14">
        <f t="shared" si="29"/>
        <v>0</v>
      </c>
      <c r="BC79" s="14">
        <f t="shared" si="29"/>
        <v>0</v>
      </c>
      <c r="BD79" s="14">
        <f t="shared" si="29"/>
        <v>0</v>
      </c>
      <c r="BE79" s="14">
        <f t="shared" si="29"/>
        <v>0</v>
      </c>
      <c r="BF79" s="14">
        <f t="shared" si="29"/>
        <v>0</v>
      </c>
      <c r="BG79" s="14">
        <f t="shared" si="29"/>
        <v>0</v>
      </c>
      <c r="BH79" s="14">
        <f t="shared" si="29"/>
        <v>0</v>
      </c>
      <c r="BI79" s="14">
        <f t="shared" si="29"/>
        <v>0</v>
      </c>
      <c r="BJ79" s="14">
        <f t="shared" si="29"/>
        <v>0</v>
      </c>
      <c r="BK79" s="14">
        <f t="shared" si="29"/>
        <v>0</v>
      </c>
      <c r="BO79" s="27">
        <f t="shared" si="26"/>
        <v>0</v>
      </c>
      <c r="BP79" s="27">
        <f t="shared" si="26"/>
        <v>0</v>
      </c>
      <c r="BQ79" s="27">
        <f t="shared" si="26"/>
        <v>0</v>
      </c>
      <c r="BR79" s="27">
        <f t="shared" si="26"/>
        <v>0</v>
      </c>
      <c r="BS79" s="27">
        <f t="shared" si="26"/>
        <v>0</v>
      </c>
      <c r="BT79" s="27">
        <f t="shared" si="26"/>
        <v>0</v>
      </c>
    </row>
    <row r="80" spans="1:72" hidden="1" outlineLevel="1" x14ac:dyDescent="0.25">
      <c r="A80" s="11"/>
      <c r="C80" s="51"/>
      <c r="D80" s="14">
        <f t="shared" si="30"/>
        <v>0</v>
      </c>
      <c r="E80" s="14">
        <f t="shared" si="30"/>
        <v>0</v>
      </c>
      <c r="F80" s="14">
        <f t="shared" si="30"/>
        <v>0</v>
      </c>
      <c r="G80" s="14">
        <f t="shared" si="30"/>
        <v>0</v>
      </c>
      <c r="H80" s="14">
        <f t="shared" si="30"/>
        <v>0</v>
      </c>
      <c r="I80" s="14">
        <f t="shared" si="30"/>
        <v>0</v>
      </c>
      <c r="J80" s="14">
        <f t="shared" si="30"/>
        <v>0</v>
      </c>
      <c r="K80" s="14">
        <f t="shared" si="30"/>
        <v>0</v>
      </c>
      <c r="L80" s="14">
        <f t="shared" si="30"/>
        <v>0</v>
      </c>
      <c r="M80" s="14">
        <f t="shared" si="30"/>
        <v>0</v>
      </c>
      <c r="N80" s="14">
        <f t="shared" si="30"/>
        <v>0</v>
      </c>
      <c r="O80" s="14">
        <f t="shared" si="30"/>
        <v>0</v>
      </c>
      <c r="P80" s="14">
        <f t="shared" si="30"/>
        <v>0</v>
      </c>
      <c r="Q80" s="14">
        <f t="shared" si="30"/>
        <v>0</v>
      </c>
      <c r="R80" s="14">
        <f t="shared" si="30"/>
        <v>0</v>
      </c>
      <c r="S80" s="14">
        <f t="shared" si="30"/>
        <v>0</v>
      </c>
      <c r="T80" s="14">
        <f t="shared" si="30"/>
        <v>0</v>
      </c>
      <c r="U80" s="14">
        <f t="shared" si="30"/>
        <v>0</v>
      </c>
      <c r="V80" s="14">
        <f t="shared" si="30"/>
        <v>0</v>
      </c>
      <c r="W80" s="14">
        <f t="shared" si="30"/>
        <v>0</v>
      </c>
      <c r="X80" s="14">
        <f t="shared" si="30"/>
        <v>0</v>
      </c>
      <c r="Y80" s="14">
        <f t="shared" si="30"/>
        <v>0</v>
      </c>
      <c r="Z80" s="14">
        <f t="shared" si="30"/>
        <v>0</v>
      </c>
      <c r="AA80" s="14">
        <f t="shared" si="30"/>
        <v>0</v>
      </c>
      <c r="AB80" s="14">
        <f t="shared" si="30"/>
        <v>0</v>
      </c>
      <c r="AC80" s="14">
        <f t="shared" si="30"/>
        <v>0</v>
      </c>
      <c r="AD80" s="14">
        <f t="shared" si="30"/>
        <v>0</v>
      </c>
      <c r="AE80" s="14">
        <f t="shared" si="30"/>
        <v>0</v>
      </c>
      <c r="AF80" s="14">
        <f t="shared" si="30"/>
        <v>0</v>
      </c>
      <c r="AG80" s="14">
        <f t="shared" si="30"/>
        <v>0</v>
      </c>
      <c r="AH80" s="14">
        <f t="shared" si="30"/>
        <v>0</v>
      </c>
      <c r="AI80" s="14">
        <f t="shared" si="30"/>
        <v>0</v>
      </c>
      <c r="AJ80" s="14">
        <f t="shared" si="29"/>
        <v>0</v>
      </c>
      <c r="AK80" s="14">
        <f t="shared" si="29"/>
        <v>0</v>
      </c>
      <c r="AL80" s="14">
        <f t="shared" si="29"/>
        <v>0</v>
      </c>
      <c r="AM80" s="14">
        <f t="shared" si="29"/>
        <v>0</v>
      </c>
      <c r="AN80" s="14">
        <f t="shared" si="29"/>
        <v>0</v>
      </c>
      <c r="AO80" s="14">
        <f t="shared" si="29"/>
        <v>0</v>
      </c>
      <c r="AP80" s="14">
        <f t="shared" si="29"/>
        <v>0</v>
      </c>
      <c r="AQ80" s="14">
        <f t="shared" si="29"/>
        <v>0</v>
      </c>
      <c r="AR80" s="14">
        <f t="shared" si="29"/>
        <v>0</v>
      </c>
      <c r="AS80" s="14">
        <f t="shared" si="29"/>
        <v>0</v>
      </c>
      <c r="AT80" s="14">
        <f t="shared" si="29"/>
        <v>0</v>
      </c>
      <c r="AU80" s="14">
        <f t="shared" si="29"/>
        <v>0</v>
      </c>
      <c r="AV80" s="14">
        <f t="shared" si="29"/>
        <v>0</v>
      </c>
      <c r="AW80" s="14">
        <f t="shared" si="29"/>
        <v>0</v>
      </c>
      <c r="AX80" s="14">
        <f t="shared" si="29"/>
        <v>0</v>
      </c>
      <c r="AY80" s="14">
        <f t="shared" si="29"/>
        <v>0</v>
      </c>
      <c r="AZ80" s="14">
        <f t="shared" si="29"/>
        <v>0</v>
      </c>
      <c r="BA80" s="14">
        <f t="shared" si="29"/>
        <v>0</v>
      </c>
      <c r="BB80" s="14">
        <f t="shared" si="29"/>
        <v>0</v>
      </c>
      <c r="BC80" s="14">
        <f t="shared" si="29"/>
        <v>0</v>
      </c>
      <c r="BD80" s="14">
        <f t="shared" si="29"/>
        <v>0</v>
      </c>
      <c r="BE80" s="14">
        <f t="shared" si="29"/>
        <v>0</v>
      </c>
      <c r="BF80" s="14">
        <f t="shared" si="29"/>
        <v>0</v>
      </c>
      <c r="BG80" s="14">
        <f t="shared" si="29"/>
        <v>0</v>
      </c>
      <c r="BH80" s="14">
        <f t="shared" si="29"/>
        <v>0</v>
      </c>
      <c r="BI80" s="14">
        <f t="shared" si="29"/>
        <v>0</v>
      </c>
      <c r="BJ80" s="14">
        <f t="shared" si="29"/>
        <v>0</v>
      </c>
      <c r="BK80" s="14">
        <f t="shared" si="29"/>
        <v>0</v>
      </c>
      <c r="BO80" s="27">
        <f t="shared" si="26"/>
        <v>0</v>
      </c>
      <c r="BP80" s="27">
        <f t="shared" si="26"/>
        <v>0</v>
      </c>
      <c r="BQ80" s="27">
        <f t="shared" si="26"/>
        <v>0</v>
      </c>
      <c r="BR80" s="27">
        <f t="shared" si="26"/>
        <v>0</v>
      </c>
      <c r="BS80" s="27">
        <f t="shared" si="26"/>
        <v>0</v>
      </c>
      <c r="BT80" s="27">
        <f t="shared" si="26"/>
        <v>0</v>
      </c>
    </row>
    <row r="81" spans="1:72" collapsed="1" x14ac:dyDescent="0.25">
      <c r="C81" s="3" t="s">
        <v>19</v>
      </c>
      <c r="D81" s="15">
        <f t="shared" si="30"/>
        <v>0</v>
      </c>
      <c r="E81" s="15">
        <f t="shared" si="30"/>
        <v>0</v>
      </c>
      <c r="F81" s="15">
        <f t="shared" si="30"/>
        <v>0</v>
      </c>
      <c r="G81" s="15">
        <f t="shared" si="30"/>
        <v>0</v>
      </c>
      <c r="H81" s="15">
        <f t="shared" si="30"/>
        <v>0</v>
      </c>
      <c r="I81" s="15">
        <f t="shared" si="30"/>
        <v>0</v>
      </c>
      <c r="J81" s="15">
        <f t="shared" si="30"/>
        <v>0</v>
      </c>
      <c r="K81" s="15">
        <f t="shared" si="30"/>
        <v>0</v>
      </c>
      <c r="L81" s="15">
        <f t="shared" si="30"/>
        <v>0</v>
      </c>
      <c r="M81" s="15">
        <f t="shared" si="30"/>
        <v>0</v>
      </c>
      <c r="N81" s="15">
        <f t="shared" si="30"/>
        <v>0</v>
      </c>
      <c r="O81" s="15">
        <f t="shared" si="30"/>
        <v>0</v>
      </c>
      <c r="P81" s="15">
        <f t="shared" si="30"/>
        <v>0</v>
      </c>
      <c r="Q81" s="15">
        <f t="shared" si="30"/>
        <v>0</v>
      </c>
      <c r="R81" s="15">
        <f t="shared" si="30"/>
        <v>0</v>
      </c>
      <c r="S81" s="15">
        <f t="shared" si="30"/>
        <v>0</v>
      </c>
      <c r="T81" s="15">
        <f t="shared" si="30"/>
        <v>0</v>
      </c>
      <c r="U81" s="15">
        <f t="shared" si="30"/>
        <v>0</v>
      </c>
      <c r="V81" s="15">
        <f t="shared" si="30"/>
        <v>0</v>
      </c>
      <c r="W81" s="15">
        <f t="shared" si="30"/>
        <v>0</v>
      </c>
      <c r="X81" s="15">
        <f t="shared" si="30"/>
        <v>0</v>
      </c>
      <c r="Y81" s="15">
        <f t="shared" si="30"/>
        <v>0</v>
      </c>
      <c r="Z81" s="15">
        <f t="shared" si="30"/>
        <v>0</v>
      </c>
      <c r="AA81" s="15">
        <f t="shared" si="30"/>
        <v>0</v>
      </c>
      <c r="AB81" s="15">
        <f t="shared" si="30"/>
        <v>0</v>
      </c>
      <c r="AC81" s="15">
        <f t="shared" si="30"/>
        <v>0</v>
      </c>
      <c r="AD81" s="15">
        <f t="shared" si="30"/>
        <v>0</v>
      </c>
      <c r="AE81" s="15">
        <f t="shared" si="30"/>
        <v>0</v>
      </c>
      <c r="AF81" s="15">
        <f t="shared" si="30"/>
        <v>0</v>
      </c>
      <c r="AG81" s="15">
        <f t="shared" si="30"/>
        <v>0</v>
      </c>
      <c r="AH81" s="15">
        <f t="shared" si="30"/>
        <v>0</v>
      </c>
      <c r="AI81" s="15">
        <f t="shared" si="30"/>
        <v>0</v>
      </c>
      <c r="AJ81" s="15">
        <f t="shared" si="29"/>
        <v>0</v>
      </c>
      <c r="AK81" s="15">
        <f t="shared" si="29"/>
        <v>0</v>
      </c>
      <c r="AL81" s="15">
        <f t="shared" si="29"/>
        <v>0</v>
      </c>
      <c r="AM81" s="15">
        <f t="shared" si="29"/>
        <v>0</v>
      </c>
      <c r="AN81" s="15">
        <f t="shared" si="29"/>
        <v>0</v>
      </c>
      <c r="AO81" s="15">
        <f t="shared" si="29"/>
        <v>0</v>
      </c>
      <c r="AP81" s="15">
        <f t="shared" si="29"/>
        <v>0</v>
      </c>
      <c r="AQ81" s="15">
        <f t="shared" si="29"/>
        <v>0</v>
      </c>
      <c r="AR81" s="15">
        <f t="shared" si="29"/>
        <v>0</v>
      </c>
      <c r="AS81" s="15">
        <f t="shared" si="29"/>
        <v>0</v>
      </c>
      <c r="AT81" s="15">
        <f t="shared" si="29"/>
        <v>0</v>
      </c>
      <c r="AU81" s="15">
        <f t="shared" si="29"/>
        <v>0</v>
      </c>
      <c r="AV81" s="15">
        <f t="shared" si="29"/>
        <v>0</v>
      </c>
      <c r="AW81" s="15">
        <f t="shared" si="29"/>
        <v>0</v>
      </c>
      <c r="AX81" s="15">
        <f t="shared" si="29"/>
        <v>0</v>
      </c>
      <c r="AY81" s="15">
        <f t="shared" si="29"/>
        <v>0</v>
      </c>
      <c r="AZ81" s="15">
        <f t="shared" si="29"/>
        <v>0</v>
      </c>
      <c r="BA81" s="15">
        <f t="shared" si="29"/>
        <v>0</v>
      </c>
      <c r="BB81" s="15">
        <f t="shared" si="29"/>
        <v>0</v>
      </c>
      <c r="BC81" s="15">
        <f t="shared" si="29"/>
        <v>0</v>
      </c>
      <c r="BD81" s="15">
        <f t="shared" si="29"/>
        <v>0</v>
      </c>
      <c r="BE81" s="15">
        <f t="shared" si="29"/>
        <v>0</v>
      </c>
      <c r="BF81" s="15">
        <f t="shared" si="29"/>
        <v>0</v>
      </c>
      <c r="BG81" s="15">
        <f t="shared" si="29"/>
        <v>0</v>
      </c>
      <c r="BH81" s="15">
        <f t="shared" si="29"/>
        <v>0</v>
      </c>
      <c r="BI81" s="15">
        <f t="shared" si="29"/>
        <v>0</v>
      </c>
      <c r="BJ81" s="15">
        <f t="shared" si="29"/>
        <v>0</v>
      </c>
      <c r="BK81" s="15">
        <f t="shared" si="29"/>
        <v>0</v>
      </c>
      <c r="BO81" s="28">
        <f t="shared" ref="BO81:BT81" si="31">-IFERROR(((1-BO138/BW43)^(360/BO$4))-1,0)</f>
        <v>0</v>
      </c>
      <c r="BP81" s="28">
        <f t="shared" si="31"/>
        <v>0</v>
      </c>
      <c r="BQ81" s="28">
        <f t="shared" si="31"/>
        <v>0</v>
      </c>
      <c r="BR81" s="28">
        <f t="shared" si="31"/>
        <v>0</v>
      </c>
      <c r="BS81" s="28">
        <f t="shared" si="31"/>
        <v>0</v>
      </c>
      <c r="BT81" s="28">
        <f t="shared" si="31"/>
        <v>0</v>
      </c>
    </row>
    <row r="84" spans="1:72" hidden="1" outlineLevel="2" x14ac:dyDescent="0.25">
      <c r="A84" s="11"/>
      <c r="C84" s="2" t="s">
        <v>79</v>
      </c>
      <c r="D84" s="14">
        <f t="shared" ref="D84:BK88" si="32">D46+D65</f>
        <v>0</v>
      </c>
      <c r="E84" s="14">
        <f t="shared" si="32"/>
        <v>0</v>
      </c>
      <c r="F84" s="14">
        <f t="shared" si="32"/>
        <v>0</v>
      </c>
      <c r="G84" s="14">
        <f t="shared" si="32"/>
        <v>0</v>
      </c>
      <c r="H84" s="14">
        <f t="shared" si="32"/>
        <v>0</v>
      </c>
      <c r="I84" s="14">
        <f t="shared" si="32"/>
        <v>0</v>
      </c>
      <c r="J84" s="14">
        <f t="shared" si="32"/>
        <v>0</v>
      </c>
      <c r="K84" s="14">
        <f t="shared" si="32"/>
        <v>0</v>
      </c>
      <c r="L84" s="14">
        <f t="shared" si="32"/>
        <v>0</v>
      </c>
      <c r="M84" s="14">
        <f t="shared" si="32"/>
        <v>0</v>
      </c>
      <c r="N84" s="14">
        <f t="shared" si="32"/>
        <v>0</v>
      </c>
      <c r="O84" s="14">
        <f t="shared" si="32"/>
        <v>0</v>
      </c>
      <c r="P84" s="14">
        <f t="shared" si="32"/>
        <v>0</v>
      </c>
      <c r="Q84" s="14">
        <f t="shared" si="32"/>
        <v>0</v>
      </c>
      <c r="R84" s="14">
        <f t="shared" si="32"/>
        <v>0</v>
      </c>
      <c r="S84" s="14">
        <f t="shared" si="32"/>
        <v>0</v>
      </c>
      <c r="T84" s="14">
        <f t="shared" si="32"/>
        <v>0</v>
      </c>
      <c r="U84" s="14">
        <f t="shared" si="32"/>
        <v>0</v>
      </c>
      <c r="V84" s="14">
        <f t="shared" si="32"/>
        <v>0</v>
      </c>
      <c r="W84" s="14">
        <f t="shared" si="32"/>
        <v>0</v>
      </c>
      <c r="X84" s="14">
        <f t="shared" si="32"/>
        <v>0</v>
      </c>
      <c r="Y84" s="14">
        <f t="shared" si="32"/>
        <v>0</v>
      </c>
      <c r="Z84" s="14">
        <f t="shared" si="32"/>
        <v>0</v>
      </c>
      <c r="AA84" s="14">
        <f t="shared" si="32"/>
        <v>0</v>
      </c>
      <c r="AB84" s="14">
        <f t="shared" si="32"/>
        <v>0</v>
      </c>
      <c r="AC84" s="14">
        <f t="shared" si="32"/>
        <v>0</v>
      </c>
      <c r="AD84" s="14">
        <f t="shared" si="32"/>
        <v>0</v>
      </c>
      <c r="AE84" s="14">
        <f t="shared" si="32"/>
        <v>0</v>
      </c>
      <c r="AF84" s="14">
        <f t="shared" si="32"/>
        <v>0</v>
      </c>
      <c r="AG84" s="14">
        <f t="shared" si="32"/>
        <v>0</v>
      </c>
      <c r="AH84" s="14">
        <f t="shared" si="32"/>
        <v>0</v>
      </c>
      <c r="AI84" s="14">
        <f t="shared" si="32"/>
        <v>0</v>
      </c>
      <c r="AJ84" s="14">
        <f t="shared" si="32"/>
        <v>0</v>
      </c>
      <c r="AK84" s="14">
        <f t="shared" si="32"/>
        <v>0</v>
      </c>
      <c r="AL84" s="14">
        <f t="shared" si="32"/>
        <v>0</v>
      </c>
      <c r="AM84" s="14">
        <f t="shared" si="32"/>
        <v>0</v>
      </c>
      <c r="AN84" s="14">
        <f t="shared" si="32"/>
        <v>0</v>
      </c>
      <c r="AO84" s="14">
        <f t="shared" si="32"/>
        <v>0</v>
      </c>
      <c r="AP84" s="14">
        <f t="shared" si="32"/>
        <v>0</v>
      </c>
      <c r="AQ84" s="14">
        <f t="shared" si="32"/>
        <v>0</v>
      </c>
      <c r="AR84" s="14">
        <f t="shared" si="32"/>
        <v>0</v>
      </c>
      <c r="AS84" s="14">
        <f t="shared" si="32"/>
        <v>0</v>
      </c>
      <c r="AT84" s="14">
        <f t="shared" si="32"/>
        <v>0</v>
      </c>
      <c r="AU84" s="14">
        <f t="shared" si="32"/>
        <v>0</v>
      </c>
      <c r="AV84" s="14">
        <f t="shared" si="32"/>
        <v>0</v>
      </c>
      <c r="AW84" s="14">
        <f t="shared" si="32"/>
        <v>0</v>
      </c>
      <c r="AX84" s="14">
        <f t="shared" si="32"/>
        <v>0</v>
      </c>
      <c r="AY84" s="14">
        <f t="shared" si="32"/>
        <v>0</v>
      </c>
      <c r="AZ84" s="14">
        <f t="shared" si="32"/>
        <v>4.3083333323742368E-2</v>
      </c>
      <c r="BA84" s="14">
        <f t="shared" si="32"/>
        <v>4.3083333327574191E-2</v>
      </c>
      <c r="BB84" s="14">
        <f t="shared" si="32"/>
        <v>4.3083333338291618E-2</v>
      </c>
      <c r="BC84" s="14">
        <f t="shared" si="32"/>
        <v>4.3083333321921602E-2</v>
      </c>
      <c r="BD84" s="14">
        <f t="shared" si="32"/>
        <v>4.3083333335810048E-2</v>
      </c>
      <c r="BE84" s="14">
        <f t="shared" si="32"/>
        <v>4.3083333328956641E-2</v>
      </c>
      <c r="BF84" s="14">
        <f t="shared" si="32"/>
        <v>4.3083333336324525E-2</v>
      </c>
      <c r="BG84" s="14">
        <f t="shared" si="32"/>
        <v>4.3083333345806052E-2</v>
      </c>
      <c r="BH84" s="14">
        <f t="shared" si="32"/>
        <v>4.3083333343430619E-2</v>
      </c>
      <c r="BI84" s="14">
        <f t="shared" si="32"/>
        <v>4.3083333326376705E-2</v>
      </c>
      <c r="BJ84" s="14">
        <f t="shared" si="32"/>
        <v>4.3083333341423113E-2</v>
      </c>
      <c r="BK84" s="14">
        <f t="shared" si="32"/>
        <v>4.3083333339100971E-2</v>
      </c>
      <c r="BO84" s="27">
        <f t="shared" ref="BO84:BT99" si="33">BO46+BO65</f>
        <v>0</v>
      </c>
      <c r="BP84" s="27">
        <f t="shared" si="33"/>
        <v>4.3093242305385804E-2</v>
      </c>
      <c r="BQ84" s="27">
        <f t="shared" si="33"/>
        <v>0</v>
      </c>
      <c r="BR84" s="27">
        <f t="shared" si="33"/>
        <v>0</v>
      </c>
      <c r="BS84" s="27">
        <f t="shared" si="33"/>
        <v>0</v>
      </c>
      <c r="BT84" s="27">
        <f t="shared" si="33"/>
        <v>0</v>
      </c>
    </row>
    <row r="85" spans="1:72" hidden="1" outlineLevel="2" x14ac:dyDescent="0.25">
      <c r="A85" s="11"/>
      <c r="C85" s="2"/>
      <c r="D85" s="14">
        <f t="shared" si="32"/>
        <v>0</v>
      </c>
      <c r="E85" s="14">
        <f t="shared" si="32"/>
        <v>0</v>
      </c>
      <c r="F85" s="14">
        <f t="shared" si="32"/>
        <v>0</v>
      </c>
      <c r="G85" s="14">
        <f t="shared" si="32"/>
        <v>0</v>
      </c>
      <c r="H85" s="14">
        <f t="shared" si="32"/>
        <v>0</v>
      </c>
      <c r="I85" s="14">
        <f t="shared" si="32"/>
        <v>0</v>
      </c>
      <c r="J85" s="14">
        <f t="shared" si="32"/>
        <v>0</v>
      </c>
      <c r="K85" s="14">
        <f t="shared" si="32"/>
        <v>0</v>
      </c>
      <c r="L85" s="14">
        <f t="shared" si="32"/>
        <v>0</v>
      </c>
      <c r="M85" s="14">
        <f t="shared" si="32"/>
        <v>0</v>
      </c>
      <c r="N85" s="14">
        <f t="shared" si="32"/>
        <v>0</v>
      </c>
      <c r="O85" s="14">
        <f t="shared" si="32"/>
        <v>0</v>
      </c>
      <c r="P85" s="14">
        <f t="shared" si="32"/>
        <v>0</v>
      </c>
      <c r="Q85" s="14">
        <f t="shared" si="32"/>
        <v>0</v>
      </c>
      <c r="R85" s="14">
        <f t="shared" si="32"/>
        <v>0</v>
      </c>
      <c r="S85" s="14">
        <f t="shared" si="32"/>
        <v>0</v>
      </c>
      <c r="T85" s="14">
        <f t="shared" si="32"/>
        <v>0</v>
      </c>
      <c r="U85" s="14">
        <f t="shared" si="32"/>
        <v>0</v>
      </c>
      <c r="V85" s="14">
        <f t="shared" si="32"/>
        <v>0</v>
      </c>
      <c r="W85" s="14">
        <f t="shared" si="32"/>
        <v>0</v>
      </c>
      <c r="X85" s="14">
        <f t="shared" si="32"/>
        <v>0</v>
      </c>
      <c r="Y85" s="14">
        <f t="shared" si="32"/>
        <v>0</v>
      </c>
      <c r="Z85" s="14">
        <f t="shared" si="32"/>
        <v>0</v>
      </c>
      <c r="AA85" s="14">
        <f t="shared" si="32"/>
        <v>0</v>
      </c>
      <c r="AB85" s="14">
        <f t="shared" si="32"/>
        <v>0</v>
      </c>
      <c r="AC85" s="14">
        <f t="shared" si="32"/>
        <v>0</v>
      </c>
      <c r="AD85" s="14">
        <f t="shared" si="32"/>
        <v>0</v>
      </c>
      <c r="AE85" s="14">
        <f t="shared" si="32"/>
        <v>0</v>
      </c>
      <c r="AF85" s="14">
        <f t="shared" si="32"/>
        <v>0</v>
      </c>
      <c r="AG85" s="14">
        <f t="shared" si="32"/>
        <v>0</v>
      </c>
      <c r="AH85" s="14">
        <f t="shared" si="32"/>
        <v>0</v>
      </c>
      <c r="AI85" s="14">
        <f t="shared" si="32"/>
        <v>0</v>
      </c>
      <c r="AJ85" s="14">
        <f t="shared" si="32"/>
        <v>0</v>
      </c>
      <c r="AK85" s="14">
        <f t="shared" si="32"/>
        <v>0</v>
      </c>
      <c r="AL85" s="14">
        <f t="shared" si="32"/>
        <v>0</v>
      </c>
      <c r="AM85" s="14">
        <f t="shared" si="32"/>
        <v>0</v>
      </c>
      <c r="AN85" s="14">
        <f t="shared" si="32"/>
        <v>0</v>
      </c>
      <c r="AO85" s="14">
        <f t="shared" si="32"/>
        <v>0</v>
      </c>
      <c r="AP85" s="14">
        <f t="shared" si="32"/>
        <v>0</v>
      </c>
      <c r="AQ85" s="14">
        <f t="shared" si="32"/>
        <v>0</v>
      </c>
      <c r="AR85" s="14">
        <f t="shared" si="32"/>
        <v>0</v>
      </c>
      <c r="AS85" s="14">
        <f t="shared" si="32"/>
        <v>0</v>
      </c>
      <c r="AT85" s="14">
        <f t="shared" si="32"/>
        <v>0</v>
      </c>
      <c r="AU85" s="14">
        <f t="shared" si="32"/>
        <v>0</v>
      </c>
      <c r="AV85" s="14">
        <f t="shared" si="32"/>
        <v>0</v>
      </c>
      <c r="AW85" s="14">
        <f t="shared" si="32"/>
        <v>0</v>
      </c>
      <c r="AX85" s="14">
        <f t="shared" si="32"/>
        <v>0</v>
      </c>
      <c r="AY85" s="14">
        <f t="shared" si="32"/>
        <v>0</v>
      </c>
      <c r="AZ85" s="14">
        <f t="shared" si="32"/>
        <v>0</v>
      </c>
      <c r="BA85" s="14">
        <f t="shared" si="32"/>
        <v>0</v>
      </c>
      <c r="BB85" s="14">
        <f t="shared" si="32"/>
        <v>0</v>
      </c>
      <c r="BC85" s="14">
        <f t="shared" si="32"/>
        <v>0</v>
      </c>
      <c r="BD85" s="14">
        <f t="shared" si="32"/>
        <v>0</v>
      </c>
      <c r="BE85" s="14">
        <f t="shared" si="32"/>
        <v>0</v>
      </c>
      <c r="BF85" s="14">
        <f t="shared" si="32"/>
        <v>0</v>
      </c>
      <c r="BG85" s="14">
        <f t="shared" si="32"/>
        <v>0</v>
      </c>
      <c r="BH85" s="14">
        <f t="shared" si="32"/>
        <v>0</v>
      </c>
      <c r="BI85" s="14">
        <f t="shared" si="32"/>
        <v>0</v>
      </c>
      <c r="BJ85" s="14">
        <f t="shared" si="32"/>
        <v>0</v>
      </c>
      <c r="BK85" s="14">
        <f t="shared" si="32"/>
        <v>0</v>
      </c>
      <c r="BO85" s="27">
        <f t="shared" si="33"/>
        <v>0</v>
      </c>
      <c r="BP85" s="27">
        <f t="shared" si="33"/>
        <v>0</v>
      </c>
      <c r="BQ85" s="27">
        <f t="shared" si="33"/>
        <v>0</v>
      </c>
      <c r="BR85" s="27">
        <f t="shared" si="33"/>
        <v>0</v>
      </c>
      <c r="BS85" s="27">
        <f t="shared" si="33"/>
        <v>0</v>
      </c>
      <c r="BT85" s="27">
        <f t="shared" si="33"/>
        <v>0</v>
      </c>
    </row>
    <row r="86" spans="1:72" hidden="1" outlineLevel="2" x14ac:dyDescent="0.25">
      <c r="A86" s="11"/>
      <c r="C86" s="2"/>
      <c r="D86" s="14">
        <f t="shared" si="32"/>
        <v>0</v>
      </c>
      <c r="E86" s="14">
        <f t="shared" si="32"/>
        <v>0</v>
      </c>
      <c r="F86" s="14">
        <f t="shared" si="32"/>
        <v>0</v>
      </c>
      <c r="G86" s="14">
        <f t="shared" si="32"/>
        <v>0</v>
      </c>
      <c r="H86" s="14">
        <f t="shared" si="32"/>
        <v>0</v>
      </c>
      <c r="I86" s="14">
        <f t="shared" si="32"/>
        <v>0</v>
      </c>
      <c r="J86" s="14">
        <f t="shared" si="32"/>
        <v>0</v>
      </c>
      <c r="K86" s="14">
        <f t="shared" si="32"/>
        <v>0</v>
      </c>
      <c r="L86" s="14">
        <f t="shared" si="32"/>
        <v>0</v>
      </c>
      <c r="M86" s="14">
        <f t="shared" si="32"/>
        <v>0</v>
      </c>
      <c r="N86" s="14">
        <f t="shared" si="32"/>
        <v>0</v>
      </c>
      <c r="O86" s="14">
        <f t="shared" si="32"/>
        <v>0</v>
      </c>
      <c r="P86" s="14">
        <f t="shared" si="32"/>
        <v>0</v>
      </c>
      <c r="Q86" s="14">
        <f t="shared" si="32"/>
        <v>0</v>
      </c>
      <c r="R86" s="14">
        <f t="shared" si="32"/>
        <v>0</v>
      </c>
      <c r="S86" s="14">
        <f t="shared" si="32"/>
        <v>0</v>
      </c>
      <c r="T86" s="14">
        <f t="shared" si="32"/>
        <v>0</v>
      </c>
      <c r="U86" s="14">
        <f t="shared" si="32"/>
        <v>0</v>
      </c>
      <c r="V86" s="14">
        <f t="shared" si="32"/>
        <v>0</v>
      </c>
      <c r="W86" s="14">
        <f t="shared" si="32"/>
        <v>0</v>
      </c>
      <c r="X86" s="14">
        <f t="shared" si="32"/>
        <v>0</v>
      </c>
      <c r="Y86" s="14">
        <f t="shared" si="32"/>
        <v>0</v>
      </c>
      <c r="Z86" s="14">
        <f t="shared" si="32"/>
        <v>0</v>
      </c>
      <c r="AA86" s="14">
        <f t="shared" si="32"/>
        <v>0</v>
      </c>
      <c r="AB86" s="14">
        <f t="shared" si="32"/>
        <v>0</v>
      </c>
      <c r="AC86" s="14">
        <f t="shared" si="32"/>
        <v>0</v>
      </c>
      <c r="AD86" s="14">
        <f t="shared" si="32"/>
        <v>0</v>
      </c>
      <c r="AE86" s="14">
        <f t="shared" si="32"/>
        <v>0</v>
      </c>
      <c r="AF86" s="14">
        <f t="shared" si="32"/>
        <v>0</v>
      </c>
      <c r="AG86" s="14">
        <f t="shared" si="32"/>
        <v>0</v>
      </c>
      <c r="AH86" s="14">
        <f t="shared" si="32"/>
        <v>0</v>
      </c>
      <c r="AI86" s="14">
        <f t="shared" si="32"/>
        <v>0</v>
      </c>
      <c r="AJ86" s="14">
        <f t="shared" si="32"/>
        <v>0</v>
      </c>
      <c r="AK86" s="14">
        <f t="shared" si="32"/>
        <v>0</v>
      </c>
      <c r="AL86" s="14">
        <f t="shared" si="32"/>
        <v>0</v>
      </c>
      <c r="AM86" s="14">
        <f t="shared" si="32"/>
        <v>0</v>
      </c>
      <c r="AN86" s="14">
        <f t="shared" si="32"/>
        <v>0</v>
      </c>
      <c r="AO86" s="14">
        <f t="shared" si="32"/>
        <v>0</v>
      </c>
      <c r="AP86" s="14">
        <f t="shared" si="32"/>
        <v>0</v>
      </c>
      <c r="AQ86" s="14">
        <f t="shared" si="32"/>
        <v>0</v>
      </c>
      <c r="AR86" s="14">
        <f t="shared" si="32"/>
        <v>0</v>
      </c>
      <c r="AS86" s="14">
        <f t="shared" si="32"/>
        <v>0</v>
      </c>
      <c r="AT86" s="14">
        <f t="shared" si="32"/>
        <v>0</v>
      </c>
      <c r="AU86" s="14">
        <f t="shared" si="32"/>
        <v>0</v>
      </c>
      <c r="AV86" s="14">
        <f t="shared" si="32"/>
        <v>0</v>
      </c>
      <c r="AW86" s="14">
        <f t="shared" si="32"/>
        <v>0</v>
      </c>
      <c r="AX86" s="14">
        <f t="shared" si="32"/>
        <v>0</v>
      </c>
      <c r="AY86" s="14">
        <f t="shared" si="32"/>
        <v>0</v>
      </c>
      <c r="AZ86" s="14">
        <f t="shared" si="32"/>
        <v>0</v>
      </c>
      <c r="BA86" s="14">
        <f t="shared" si="32"/>
        <v>0</v>
      </c>
      <c r="BB86" s="14">
        <f t="shared" si="32"/>
        <v>0</v>
      </c>
      <c r="BC86" s="14">
        <f t="shared" si="32"/>
        <v>0</v>
      </c>
      <c r="BD86" s="14">
        <f t="shared" si="32"/>
        <v>0</v>
      </c>
      <c r="BE86" s="14">
        <f t="shared" si="32"/>
        <v>0</v>
      </c>
      <c r="BF86" s="14">
        <f t="shared" si="32"/>
        <v>0</v>
      </c>
      <c r="BG86" s="14">
        <f t="shared" si="32"/>
        <v>0</v>
      </c>
      <c r="BH86" s="14">
        <f t="shared" si="32"/>
        <v>0</v>
      </c>
      <c r="BI86" s="14">
        <f t="shared" si="32"/>
        <v>0</v>
      </c>
      <c r="BJ86" s="14">
        <f t="shared" si="32"/>
        <v>0</v>
      </c>
      <c r="BK86" s="14">
        <f t="shared" si="32"/>
        <v>0</v>
      </c>
      <c r="BO86" s="27">
        <f t="shared" si="33"/>
        <v>0</v>
      </c>
      <c r="BP86" s="27">
        <f t="shared" si="33"/>
        <v>0</v>
      </c>
      <c r="BQ86" s="27">
        <f t="shared" si="33"/>
        <v>0</v>
      </c>
      <c r="BR86" s="27">
        <f t="shared" si="33"/>
        <v>0</v>
      </c>
      <c r="BS86" s="27">
        <f t="shared" si="33"/>
        <v>0</v>
      </c>
      <c r="BT86" s="27">
        <f t="shared" si="33"/>
        <v>0</v>
      </c>
    </row>
    <row r="87" spans="1:72" hidden="1" outlineLevel="2" x14ac:dyDescent="0.25">
      <c r="A87" s="11"/>
      <c r="C87" s="2"/>
      <c r="D87" s="14">
        <f t="shared" si="32"/>
        <v>0</v>
      </c>
      <c r="E87" s="14">
        <f t="shared" si="32"/>
        <v>0</v>
      </c>
      <c r="F87" s="14">
        <f t="shared" si="32"/>
        <v>0</v>
      </c>
      <c r="G87" s="14">
        <f t="shared" si="32"/>
        <v>0</v>
      </c>
      <c r="H87" s="14">
        <f t="shared" si="32"/>
        <v>0</v>
      </c>
      <c r="I87" s="14">
        <f t="shared" si="32"/>
        <v>0</v>
      </c>
      <c r="J87" s="14">
        <f t="shared" si="32"/>
        <v>0</v>
      </c>
      <c r="K87" s="14">
        <f t="shared" si="32"/>
        <v>0</v>
      </c>
      <c r="L87" s="14">
        <f t="shared" si="32"/>
        <v>0</v>
      </c>
      <c r="M87" s="14">
        <f t="shared" si="32"/>
        <v>0</v>
      </c>
      <c r="N87" s="14">
        <f t="shared" si="32"/>
        <v>0</v>
      </c>
      <c r="O87" s="14">
        <f t="shared" si="32"/>
        <v>0</v>
      </c>
      <c r="P87" s="14">
        <f t="shared" si="32"/>
        <v>0</v>
      </c>
      <c r="Q87" s="14">
        <f t="shared" si="32"/>
        <v>0</v>
      </c>
      <c r="R87" s="14">
        <f t="shared" si="32"/>
        <v>0</v>
      </c>
      <c r="S87" s="14">
        <f t="shared" si="32"/>
        <v>0</v>
      </c>
      <c r="T87" s="14">
        <f t="shared" si="32"/>
        <v>0</v>
      </c>
      <c r="U87" s="14">
        <f t="shared" si="32"/>
        <v>0</v>
      </c>
      <c r="V87" s="14">
        <f t="shared" si="32"/>
        <v>0</v>
      </c>
      <c r="W87" s="14">
        <f t="shared" si="32"/>
        <v>0</v>
      </c>
      <c r="X87" s="14">
        <f t="shared" si="32"/>
        <v>0</v>
      </c>
      <c r="Y87" s="14">
        <f t="shared" si="32"/>
        <v>0</v>
      </c>
      <c r="Z87" s="14">
        <f t="shared" si="32"/>
        <v>0</v>
      </c>
      <c r="AA87" s="14">
        <f t="shared" si="32"/>
        <v>0</v>
      </c>
      <c r="AB87" s="14">
        <f t="shared" si="32"/>
        <v>0</v>
      </c>
      <c r="AC87" s="14">
        <f t="shared" si="32"/>
        <v>0</v>
      </c>
      <c r="AD87" s="14">
        <f t="shared" si="32"/>
        <v>0</v>
      </c>
      <c r="AE87" s="14">
        <f t="shared" si="32"/>
        <v>0</v>
      </c>
      <c r="AF87" s="14">
        <f t="shared" si="32"/>
        <v>0</v>
      </c>
      <c r="AG87" s="14">
        <f t="shared" si="32"/>
        <v>0</v>
      </c>
      <c r="AH87" s="14">
        <f t="shared" si="32"/>
        <v>0</v>
      </c>
      <c r="AI87" s="14">
        <f t="shared" si="32"/>
        <v>0</v>
      </c>
      <c r="AJ87" s="14">
        <f t="shared" si="32"/>
        <v>0</v>
      </c>
      <c r="AK87" s="14">
        <f t="shared" si="32"/>
        <v>0</v>
      </c>
      <c r="AL87" s="14">
        <f t="shared" si="32"/>
        <v>0</v>
      </c>
      <c r="AM87" s="14">
        <f t="shared" si="32"/>
        <v>0</v>
      </c>
      <c r="AN87" s="14">
        <f t="shared" si="32"/>
        <v>0</v>
      </c>
      <c r="AO87" s="14">
        <f t="shared" si="32"/>
        <v>0</v>
      </c>
      <c r="AP87" s="14">
        <f t="shared" si="32"/>
        <v>0</v>
      </c>
      <c r="AQ87" s="14">
        <f t="shared" si="32"/>
        <v>0</v>
      </c>
      <c r="AR87" s="14">
        <f t="shared" si="32"/>
        <v>0</v>
      </c>
      <c r="AS87" s="14">
        <f t="shared" si="32"/>
        <v>0</v>
      </c>
      <c r="AT87" s="14">
        <f t="shared" si="32"/>
        <v>0</v>
      </c>
      <c r="AU87" s="14">
        <f t="shared" si="32"/>
        <v>0</v>
      </c>
      <c r="AV87" s="14">
        <f t="shared" si="32"/>
        <v>0</v>
      </c>
      <c r="AW87" s="14">
        <f t="shared" si="32"/>
        <v>0</v>
      </c>
      <c r="AX87" s="14">
        <f t="shared" si="32"/>
        <v>0</v>
      </c>
      <c r="AY87" s="14">
        <f t="shared" si="32"/>
        <v>0</v>
      </c>
      <c r="AZ87" s="14">
        <f t="shared" si="32"/>
        <v>0</v>
      </c>
      <c r="BA87" s="14">
        <f t="shared" si="32"/>
        <v>0</v>
      </c>
      <c r="BB87" s="14">
        <f t="shared" si="32"/>
        <v>0</v>
      </c>
      <c r="BC87" s="14">
        <f t="shared" si="32"/>
        <v>0</v>
      </c>
      <c r="BD87" s="14">
        <f t="shared" si="32"/>
        <v>0</v>
      </c>
      <c r="BE87" s="14">
        <f t="shared" si="32"/>
        <v>0</v>
      </c>
      <c r="BF87" s="14">
        <f t="shared" si="32"/>
        <v>0</v>
      </c>
      <c r="BG87" s="14">
        <f t="shared" si="32"/>
        <v>0</v>
      </c>
      <c r="BH87" s="14">
        <f t="shared" si="32"/>
        <v>0</v>
      </c>
      <c r="BI87" s="14">
        <f t="shared" si="32"/>
        <v>0</v>
      </c>
      <c r="BJ87" s="14">
        <f t="shared" si="32"/>
        <v>0</v>
      </c>
      <c r="BK87" s="14">
        <f t="shared" si="32"/>
        <v>0</v>
      </c>
      <c r="BO87" s="27">
        <f t="shared" si="33"/>
        <v>0</v>
      </c>
      <c r="BP87" s="27">
        <f t="shared" si="33"/>
        <v>0</v>
      </c>
      <c r="BQ87" s="27">
        <f t="shared" si="33"/>
        <v>0</v>
      </c>
      <c r="BR87" s="27">
        <f t="shared" si="33"/>
        <v>0</v>
      </c>
      <c r="BS87" s="27">
        <f t="shared" si="33"/>
        <v>0</v>
      </c>
      <c r="BT87" s="27">
        <f t="shared" si="33"/>
        <v>0</v>
      </c>
    </row>
    <row r="88" spans="1:72" hidden="1" outlineLevel="2" x14ac:dyDescent="0.25">
      <c r="A88" s="11"/>
      <c r="C88" s="2"/>
      <c r="D88" s="14">
        <f t="shared" si="32"/>
        <v>0</v>
      </c>
      <c r="E88" s="14">
        <f t="shared" si="32"/>
        <v>0</v>
      </c>
      <c r="F88" s="14">
        <f t="shared" si="32"/>
        <v>0</v>
      </c>
      <c r="G88" s="14">
        <f t="shared" si="32"/>
        <v>0</v>
      </c>
      <c r="H88" s="14">
        <f t="shared" si="32"/>
        <v>0</v>
      </c>
      <c r="I88" s="14">
        <f t="shared" si="32"/>
        <v>0</v>
      </c>
      <c r="J88" s="14">
        <f t="shared" si="32"/>
        <v>0</v>
      </c>
      <c r="K88" s="14">
        <f t="shared" si="32"/>
        <v>0</v>
      </c>
      <c r="L88" s="14">
        <f t="shared" si="32"/>
        <v>0</v>
      </c>
      <c r="M88" s="14">
        <f t="shared" si="32"/>
        <v>0</v>
      </c>
      <c r="N88" s="14">
        <f t="shared" si="32"/>
        <v>0</v>
      </c>
      <c r="O88" s="14">
        <f t="shared" si="32"/>
        <v>0</v>
      </c>
      <c r="P88" s="14">
        <f t="shared" si="32"/>
        <v>0</v>
      </c>
      <c r="Q88" s="14">
        <f t="shared" si="32"/>
        <v>0</v>
      </c>
      <c r="R88" s="14">
        <f t="shared" si="32"/>
        <v>0</v>
      </c>
      <c r="S88" s="14">
        <f t="shared" ref="S88:BK96" si="34">S50+S69</f>
        <v>0</v>
      </c>
      <c r="T88" s="14">
        <f t="shared" si="34"/>
        <v>0</v>
      </c>
      <c r="U88" s="14">
        <f t="shared" si="34"/>
        <v>0</v>
      </c>
      <c r="V88" s="14">
        <f t="shared" si="34"/>
        <v>0</v>
      </c>
      <c r="W88" s="14">
        <f t="shared" si="34"/>
        <v>0</v>
      </c>
      <c r="X88" s="14">
        <f t="shared" si="34"/>
        <v>0</v>
      </c>
      <c r="Y88" s="14">
        <f t="shared" si="34"/>
        <v>0</v>
      </c>
      <c r="Z88" s="14">
        <f t="shared" si="34"/>
        <v>0</v>
      </c>
      <c r="AA88" s="14">
        <f t="shared" si="34"/>
        <v>0</v>
      </c>
      <c r="AB88" s="14">
        <f t="shared" si="34"/>
        <v>0</v>
      </c>
      <c r="AC88" s="14">
        <f t="shared" si="34"/>
        <v>0</v>
      </c>
      <c r="AD88" s="14">
        <f t="shared" si="34"/>
        <v>0</v>
      </c>
      <c r="AE88" s="14">
        <f t="shared" si="34"/>
        <v>0</v>
      </c>
      <c r="AF88" s="14">
        <f t="shared" si="34"/>
        <v>0</v>
      </c>
      <c r="AG88" s="14">
        <f t="shared" si="34"/>
        <v>0</v>
      </c>
      <c r="AH88" s="14">
        <f t="shared" si="34"/>
        <v>0</v>
      </c>
      <c r="AI88" s="14">
        <f t="shared" si="34"/>
        <v>0</v>
      </c>
      <c r="AJ88" s="14">
        <f t="shared" si="34"/>
        <v>0</v>
      </c>
      <c r="AK88" s="14">
        <f t="shared" si="34"/>
        <v>0</v>
      </c>
      <c r="AL88" s="14">
        <f t="shared" si="34"/>
        <v>0</v>
      </c>
      <c r="AM88" s="14">
        <f t="shared" si="34"/>
        <v>0</v>
      </c>
      <c r="AN88" s="14">
        <f t="shared" si="34"/>
        <v>0</v>
      </c>
      <c r="AO88" s="14">
        <f t="shared" si="34"/>
        <v>0</v>
      </c>
      <c r="AP88" s="14">
        <f t="shared" si="34"/>
        <v>0</v>
      </c>
      <c r="AQ88" s="14">
        <f t="shared" si="34"/>
        <v>0</v>
      </c>
      <c r="AR88" s="14">
        <f t="shared" si="34"/>
        <v>0</v>
      </c>
      <c r="AS88" s="14">
        <f t="shared" si="34"/>
        <v>0</v>
      </c>
      <c r="AT88" s="14">
        <f t="shared" si="34"/>
        <v>0</v>
      </c>
      <c r="AU88" s="14">
        <f t="shared" si="34"/>
        <v>0</v>
      </c>
      <c r="AV88" s="14">
        <f t="shared" si="34"/>
        <v>0</v>
      </c>
      <c r="AW88" s="14">
        <f t="shared" si="34"/>
        <v>0</v>
      </c>
      <c r="AX88" s="14">
        <f t="shared" si="34"/>
        <v>0</v>
      </c>
      <c r="AY88" s="14">
        <f t="shared" si="34"/>
        <v>0</v>
      </c>
      <c r="AZ88" s="14">
        <f t="shared" si="34"/>
        <v>0</v>
      </c>
      <c r="BA88" s="14">
        <f t="shared" si="34"/>
        <v>0</v>
      </c>
      <c r="BB88" s="14">
        <f t="shared" si="34"/>
        <v>0</v>
      </c>
      <c r="BC88" s="14">
        <f t="shared" si="34"/>
        <v>0</v>
      </c>
      <c r="BD88" s="14">
        <f t="shared" si="34"/>
        <v>0</v>
      </c>
      <c r="BE88" s="14">
        <f t="shared" si="34"/>
        <v>0</v>
      </c>
      <c r="BF88" s="14">
        <f t="shared" si="34"/>
        <v>0</v>
      </c>
      <c r="BG88" s="14">
        <f t="shared" si="34"/>
        <v>0</v>
      </c>
      <c r="BH88" s="14">
        <f t="shared" si="34"/>
        <v>0</v>
      </c>
      <c r="BI88" s="14">
        <f t="shared" si="34"/>
        <v>0</v>
      </c>
      <c r="BJ88" s="14">
        <f t="shared" si="34"/>
        <v>0</v>
      </c>
      <c r="BK88" s="14">
        <f t="shared" si="34"/>
        <v>0</v>
      </c>
      <c r="BO88" s="27">
        <f t="shared" si="33"/>
        <v>0</v>
      </c>
      <c r="BP88" s="27">
        <f t="shared" si="33"/>
        <v>0</v>
      </c>
      <c r="BQ88" s="27">
        <f t="shared" si="33"/>
        <v>0</v>
      </c>
      <c r="BR88" s="27">
        <f t="shared" si="33"/>
        <v>0</v>
      </c>
      <c r="BS88" s="27">
        <f t="shared" si="33"/>
        <v>0</v>
      </c>
      <c r="BT88" s="27">
        <f t="shared" si="33"/>
        <v>0</v>
      </c>
    </row>
    <row r="89" spans="1:72" hidden="1" outlineLevel="2" x14ac:dyDescent="0.25">
      <c r="A89" s="11" t="s">
        <v>80</v>
      </c>
      <c r="C89" s="2"/>
      <c r="D89" s="14">
        <f t="shared" ref="D89:AI96" si="35">D51+D70</f>
        <v>0</v>
      </c>
      <c r="E89" s="14">
        <f t="shared" si="35"/>
        <v>0</v>
      </c>
      <c r="F89" s="14">
        <f t="shared" si="35"/>
        <v>0</v>
      </c>
      <c r="G89" s="14">
        <f t="shared" si="35"/>
        <v>0</v>
      </c>
      <c r="H89" s="14">
        <f t="shared" si="35"/>
        <v>0</v>
      </c>
      <c r="I89" s="14">
        <f t="shared" si="35"/>
        <v>0</v>
      </c>
      <c r="J89" s="14">
        <f t="shared" si="35"/>
        <v>0</v>
      </c>
      <c r="K89" s="14">
        <f t="shared" si="35"/>
        <v>0</v>
      </c>
      <c r="L89" s="14">
        <f t="shared" si="35"/>
        <v>0</v>
      </c>
      <c r="M89" s="14">
        <f t="shared" si="35"/>
        <v>0</v>
      </c>
      <c r="N89" s="14">
        <f t="shared" si="35"/>
        <v>0</v>
      </c>
      <c r="O89" s="14">
        <f t="shared" si="35"/>
        <v>0</v>
      </c>
      <c r="P89" s="14">
        <f t="shared" si="35"/>
        <v>0</v>
      </c>
      <c r="Q89" s="14">
        <f t="shared" si="35"/>
        <v>0</v>
      </c>
      <c r="R89" s="14">
        <f t="shared" si="35"/>
        <v>0</v>
      </c>
      <c r="S89" s="14">
        <f t="shared" si="35"/>
        <v>0</v>
      </c>
      <c r="T89" s="14">
        <f t="shared" si="35"/>
        <v>0</v>
      </c>
      <c r="U89" s="14">
        <f t="shared" si="35"/>
        <v>0</v>
      </c>
      <c r="V89" s="14">
        <f t="shared" si="35"/>
        <v>0</v>
      </c>
      <c r="W89" s="14">
        <f t="shared" si="35"/>
        <v>0</v>
      </c>
      <c r="X89" s="14">
        <f t="shared" si="35"/>
        <v>0</v>
      </c>
      <c r="Y89" s="14">
        <f t="shared" si="35"/>
        <v>0</v>
      </c>
      <c r="Z89" s="14">
        <f t="shared" si="35"/>
        <v>0</v>
      </c>
      <c r="AA89" s="14">
        <f t="shared" si="35"/>
        <v>0</v>
      </c>
      <c r="AB89" s="14">
        <f t="shared" si="35"/>
        <v>0</v>
      </c>
      <c r="AC89" s="14">
        <f t="shared" si="35"/>
        <v>0</v>
      </c>
      <c r="AD89" s="14">
        <f t="shared" si="35"/>
        <v>0</v>
      </c>
      <c r="AE89" s="14">
        <f t="shared" si="35"/>
        <v>0</v>
      </c>
      <c r="AF89" s="14">
        <f t="shared" si="35"/>
        <v>0</v>
      </c>
      <c r="AG89" s="14">
        <f t="shared" si="35"/>
        <v>0</v>
      </c>
      <c r="AH89" s="14">
        <f t="shared" si="35"/>
        <v>0</v>
      </c>
      <c r="AI89" s="14">
        <f t="shared" si="35"/>
        <v>0</v>
      </c>
      <c r="AJ89" s="14">
        <f t="shared" si="34"/>
        <v>0</v>
      </c>
      <c r="AK89" s="14">
        <f t="shared" si="34"/>
        <v>0</v>
      </c>
      <c r="AL89" s="14">
        <f t="shared" si="34"/>
        <v>0</v>
      </c>
      <c r="AM89" s="14">
        <f t="shared" si="34"/>
        <v>0</v>
      </c>
      <c r="AN89" s="14">
        <f t="shared" si="34"/>
        <v>0</v>
      </c>
      <c r="AO89" s="14">
        <f t="shared" si="34"/>
        <v>0</v>
      </c>
      <c r="AP89" s="14">
        <f t="shared" si="34"/>
        <v>0</v>
      </c>
      <c r="AQ89" s="14">
        <f t="shared" si="34"/>
        <v>0</v>
      </c>
      <c r="AR89" s="14">
        <f t="shared" si="34"/>
        <v>0</v>
      </c>
      <c r="AS89" s="14">
        <f t="shared" si="34"/>
        <v>0</v>
      </c>
      <c r="AT89" s="14">
        <f t="shared" si="34"/>
        <v>0</v>
      </c>
      <c r="AU89" s="14">
        <f t="shared" si="34"/>
        <v>0</v>
      </c>
      <c r="AV89" s="14">
        <f t="shared" si="34"/>
        <v>0</v>
      </c>
      <c r="AW89" s="14">
        <f t="shared" si="34"/>
        <v>0</v>
      </c>
      <c r="AX89" s="14">
        <f t="shared" si="34"/>
        <v>0</v>
      </c>
      <c r="AY89" s="14">
        <f t="shared" si="34"/>
        <v>0</v>
      </c>
      <c r="AZ89" s="14">
        <f t="shared" si="34"/>
        <v>0</v>
      </c>
      <c r="BA89" s="14">
        <f t="shared" si="34"/>
        <v>0</v>
      </c>
      <c r="BB89" s="14">
        <f t="shared" si="34"/>
        <v>0</v>
      </c>
      <c r="BC89" s="14">
        <f t="shared" si="34"/>
        <v>0</v>
      </c>
      <c r="BD89" s="14">
        <f t="shared" si="34"/>
        <v>0</v>
      </c>
      <c r="BE89" s="14">
        <f t="shared" si="34"/>
        <v>0</v>
      </c>
      <c r="BF89" s="14">
        <f t="shared" si="34"/>
        <v>0</v>
      </c>
      <c r="BG89" s="14">
        <f t="shared" si="34"/>
        <v>0</v>
      </c>
      <c r="BH89" s="14">
        <f t="shared" si="34"/>
        <v>0</v>
      </c>
      <c r="BI89" s="14">
        <f t="shared" si="34"/>
        <v>0</v>
      </c>
      <c r="BJ89" s="14">
        <f t="shared" si="34"/>
        <v>0</v>
      </c>
      <c r="BK89" s="14">
        <f t="shared" si="34"/>
        <v>0</v>
      </c>
      <c r="BO89" s="27">
        <f t="shared" si="33"/>
        <v>0</v>
      </c>
      <c r="BP89" s="27">
        <f t="shared" si="33"/>
        <v>0</v>
      </c>
      <c r="BQ89" s="27">
        <f t="shared" si="33"/>
        <v>0</v>
      </c>
      <c r="BR89" s="27">
        <f t="shared" si="33"/>
        <v>0</v>
      </c>
      <c r="BS89" s="27">
        <f t="shared" si="33"/>
        <v>0</v>
      </c>
      <c r="BT89" s="27">
        <f t="shared" si="33"/>
        <v>0</v>
      </c>
    </row>
    <row r="90" spans="1:72" hidden="1" outlineLevel="2" x14ac:dyDescent="0.25">
      <c r="A90" s="11"/>
      <c r="C90" s="2"/>
      <c r="D90" s="14">
        <f t="shared" si="35"/>
        <v>0</v>
      </c>
      <c r="E90" s="14">
        <f t="shared" si="35"/>
        <v>0</v>
      </c>
      <c r="F90" s="14">
        <f t="shared" si="35"/>
        <v>0</v>
      </c>
      <c r="G90" s="14">
        <f t="shared" si="35"/>
        <v>0</v>
      </c>
      <c r="H90" s="14">
        <f t="shared" si="35"/>
        <v>0</v>
      </c>
      <c r="I90" s="14">
        <f t="shared" si="35"/>
        <v>0</v>
      </c>
      <c r="J90" s="14">
        <f t="shared" si="35"/>
        <v>0</v>
      </c>
      <c r="K90" s="14">
        <f t="shared" si="35"/>
        <v>0</v>
      </c>
      <c r="L90" s="14">
        <f t="shared" si="35"/>
        <v>0</v>
      </c>
      <c r="M90" s="14">
        <f t="shared" si="35"/>
        <v>0</v>
      </c>
      <c r="N90" s="14">
        <f t="shared" si="35"/>
        <v>0</v>
      </c>
      <c r="O90" s="14">
        <f t="shared" si="35"/>
        <v>0</v>
      </c>
      <c r="P90" s="14">
        <f t="shared" si="35"/>
        <v>0</v>
      </c>
      <c r="Q90" s="14">
        <f t="shared" si="35"/>
        <v>0</v>
      </c>
      <c r="R90" s="14">
        <f t="shared" si="35"/>
        <v>0</v>
      </c>
      <c r="S90" s="14">
        <f t="shared" si="35"/>
        <v>0</v>
      </c>
      <c r="T90" s="14">
        <f t="shared" si="35"/>
        <v>0</v>
      </c>
      <c r="U90" s="14">
        <f t="shared" si="35"/>
        <v>0</v>
      </c>
      <c r="V90" s="14">
        <f t="shared" si="35"/>
        <v>0</v>
      </c>
      <c r="W90" s="14">
        <f t="shared" si="35"/>
        <v>0</v>
      </c>
      <c r="X90" s="14">
        <f t="shared" si="35"/>
        <v>0</v>
      </c>
      <c r="Y90" s="14">
        <f t="shared" si="35"/>
        <v>0</v>
      </c>
      <c r="Z90" s="14">
        <f t="shared" si="35"/>
        <v>0</v>
      </c>
      <c r="AA90" s="14">
        <f t="shared" si="35"/>
        <v>0</v>
      </c>
      <c r="AB90" s="14">
        <f t="shared" si="35"/>
        <v>0</v>
      </c>
      <c r="AC90" s="14">
        <f t="shared" si="35"/>
        <v>0</v>
      </c>
      <c r="AD90" s="14">
        <f t="shared" si="35"/>
        <v>0</v>
      </c>
      <c r="AE90" s="14">
        <f t="shared" si="35"/>
        <v>0</v>
      </c>
      <c r="AF90" s="14">
        <f t="shared" si="35"/>
        <v>0</v>
      </c>
      <c r="AG90" s="14">
        <f t="shared" si="35"/>
        <v>0</v>
      </c>
      <c r="AH90" s="14">
        <f t="shared" si="35"/>
        <v>0</v>
      </c>
      <c r="AI90" s="14">
        <f t="shared" si="35"/>
        <v>0</v>
      </c>
      <c r="AJ90" s="14">
        <f t="shared" si="34"/>
        <v>0</v>
      </c>
      <c r="AK90" s="14">
        <f t="shared" si="34"/>
        <v>0</v>
      </c>
      <c r="AL90" s="14">
        <f t="shared" si="34"/>
        <v>0</v>
      </c>
      <c r="AM90" s="14">
        <f t="shared" si="34"/>
        <v>0</v>
      </c>
      <c r="AN90" s="14">
        <f t="shared" si="34"/>
        <v>0</v>
      </c>
      <c r="AO90" s="14">
        <f t="shared" si="34"/>
        <v>0</v>
      </c>
      <c r="AP90" s="14">
        <f t="shared" si="34"/>
        <v>0</v>
      </c>
      <c r="AQ90" s="14">
        <f t="shared" si="34"/>
        <v>0</v>
      </c>
      <c r="AR90" s="14">
        <f t="shared" si="34"/>
        <v>0</v>
      </c>
      <c r="AS90" s="14">
        <f t="shared" si="34"/>
        <v>0</v>
      </c>
      <c r="AT90" s="14">
        <f t="shared" si="34"/>
        <v>0</v>
      </c>
      <c r="AU90" s="14">
        <f t="shared" si="34"/>
        <v>0</v>
      </c>
      <c r="AV90" s="14">
        <f t="shared" si="34"/>
        <v>0</v>
      </c>
      <c r="AW90" s="14">
        <f t="shared" si="34"/>
        <v>0</v>
      </c>
      <c r="AX90" s="14">
        <f t="shared" si="34"/>
        <v>0</v>
      </c>
      <c r="AY90" s="14">
        <f t="shared" si="34"/>
        <v>0</v>
      </c>
      <c r="AZ90" s="14">
        <f t="shared" si="34"/>
        <v>0</v>
      </c>
      <c r="BA90" s="14">
        <f t="shared" si="34"/>
        <v>0</v>
      </c>
      <c r="BB90" s="14">
        <f t="shared" si="34"/>
        <v>0</v>
      </c>
      <c r="BC90" s="14">
        <f t="shared" si="34"/>
        <v>0</v>
      </c>
      <c r="BD90" s="14">
        <f t="shared" si="34"/>
        <v>0</v>
      </c>
      <c r="BE90" s="14">
        <f t="shared" si="34"/>
        <v>0</v>
      </c>
      <c r="BF90" s="14">
        <f t="shared" si="34"/>
        <v>0</v>
      </c>
      <c r="BG90" s="14">
        <f t="shared" si="34"/>
        <v>0</v>
      </c>
      <c r="BH90" s="14">
        <f t="shared" si="34"/>
        <v>0</v>
      </c>
      <c r="BI90" s="14">
        <f t="shared" si="34"/>
        <v>0</v>
      </c>
      <c r="BJ90" s="14">
        <f t="shared" si="34"/>
        <v>0</v>
      </c>
      <c r="BK90" s="14">
        <f t="shared" si="34"/>
        <v>0</v>
      </c>
      <c r="BO90" s="27">
        <f t="shared" si="33"/>
        <v>0</v>
      </c>
      <c r="BP90" s="27">
        <f t="shared" si="33"/>
        <v>0</v>
      </c>
      <c r="BQ90" s="27">
        <f t="shared" si="33"/>
        <v>0</v>
      </c>
      <c r="BR90" s="27">
        <f t="shared" si="33"/>
        <v>0</v>
      </c>
      <c r="BS90" s="27">
        <f t="shared" si="33"/>
        <v>0</v>
      </c>
      <c r="BT90" s="27">
        <f t="shared" si="33"/>
        <v>0</v>
      </c>
    </row>
    <row r="91" spans="1:72" hidden="1" outlineLevel="2" x14ac:dyDescent="0.25">
      <c r="A91" s="11"/>
      <c r="C91" s="2"/>
      <c r="D91" s="14">
        <f t="shared" si="35"/>
        <v>0</v>
      </c>
      <c r="E91" s="14">
        <f t="shared" si="35"/>
        <v>0</v>
      </c>
      <c r="F91" s="14">
        <f t="shared" si="35"/>
        <v>0</v>
      </c>
      <c r="G91" s="14">
        <f t="shared" si="35"/>
        <v>0</v>
      </c>
      <c r="H91" s="14">
        <f t="shared" si="35"/>
        <v>0</v>
      </c>
      <c r="I91" s="14">
        <f t="shared" si="35"/>
        <v>0</v>
      </c>
      <c r="J91" s="14">
        <f t="shared" si="35"/>
        <v>0</v>
      </c>
      <c r="K91" s="14">
        <f t="shared" si="35"/>
        <v>0</v>
      </c>
      <c r="L91" s="14">
        <f t="shared" si="35"/>
        <v>0</v>
      </c>
      <c r="M91" s="14">
        <f t="shared" si="35"/>
        <v>0</v>
      </c>
      <c r="N91" s="14">
        <f t="shared" si="35"/>
        <v>0</v>
      </c>
      <c r="O91" s="14">
        <f t="shared" si="35"/>
        <v>0</v>
      </c>
      <c r="P91" s="14">
        <f t="shared" si="35"/>
        <v>0</v>
      </c>
      <c r="Q91" s="14">
        <f t="shared" si="35"/>
        <v>0</v>
      </c>
      <c r="R91" s="14">
        <f t="shared" si="35"/>
        <v>0</v>
      </c>
      <c r="S91" s="14">
        <f t="shared" si="35"/>
        <v>0</v>
      </c>
      <c r="T91" s="14">
        <f t="shared" si="35"/>
        <v>0</v>
      </c>
      <c r="U91" s="14">
        <f t="shared" si="35"/>
        <v>0</v>
      </c>
      <c r="V91" s="14">
        <f t="shared" si="35"/>
        <v>0</v>
      </c>
      <c r="W91" s="14">
        <f t="shared" si="35"/>
        <v>0</v>
      </c>
      <c r="X91" s="14">
        <f t="shared" si="35"/>
        <v>0</v>
      </c>
      <c r="Y91" s="14">
        <f t="shared" si="35"/>
        <v>0</v>
      </c>
      <c r="Z91" s="14">
        <f t="shared" si="35"/>
        <v>0</v>
      </c>
      <c r="AA91" s="14">
        <f t="shared" si="35"/>
        <v>0</v>
      </c>
      <c r="AB91" s="14">
        <f t="shared" si="35"/>
        <v>0</v>
      </c>
      <c r="AC91" s="14">
        <f t="shared" si="35"/>
        <v>0</v>
      </c>
      <c r="AD91" s="14">
        <f t="shared" si="35"/>
        <v>0</v>
      </c>
      <c r="AE91" s="14">
        <f t="shared" si="35"/>
        <v>0</v>
      </c>
      <c r="AF91" s="14">
        <f t="shared" si="35"/>
        <v>0</v>
      </c>
      <c r="AG91" s="14">
        <f t="shared" si="35"/>
        <v>0</v>
      </c>
      <c r="AH91" s="14">
        <f t="shared" si="35"/>
        <v>0</v>
      </c>
      <c r="AI91" s="14">
        <f t="shared" si="35"/>
        <v>0</v>
      </c>
      <c r="AJ91" s="14">
        <f t="shared" si="34"/>
        <v>0</v>
      </c>
      <c r="AK91" s="14">
        <f t="shared" si="34"/>
        <v>0</v>
      </c>
      <c r="AL91" s="14">
        <f t="shared" si="34"/>
        <v>0</v>
      </c>
      <c r="AM91" s="14">
        <f t="shared" si="34"/>
        <v>0</v>
      </c>
      <c r="AN91" s="14">
        <f t="shared" si="34"/>
        <v>0</v>
      </c>
      <c r="AO91" s="14">
        <f t="shared" si="34"/>
        <v>0</v>
      </c>
      <c r="AP91" s="14">
        <f t="shared" si="34"/>
        <v>0</v>
      </c>
      <c r="AQ91" s="14">
        <f t="shared" si="34"/>
        <v>0</v>
      </c>
      <c r="AR91" s="14">
        <f t="shared" si="34"/>
        <v>0</v>
      </c>
      <c r="AS91" s="14">
        <f t="shared" si="34"/>
        <v>0</v>
      </c>
      <c r="AT91" s="14">
        <f t="shared" si="34"/>
        <v>0</v>
      </c>
      <c r="AU91" s="14">
        <f t="shared" si="34"/>
        <v>0</v>
      </c>
      <c r="AV91" s="14">
        <f t="shared" si="34"/>
        <v>0</v>
      </c>
      <c r="AW91" s="14">
        <f t="shared" si="34"/>
        <v>0</v>
      </c>
      <c r="AX91" s="14">
        <f t="shared" si="34"/>
        <v>0</v>
      </c>
      <c r="AY91" s="14">
        <f t="shared" si="34"/>
        <v>0</v>
      </c>
      <c r="AZ91" s="14">
        <f t="shared" si="34"/>
        <v>0</v>
      </c>
      <c r="BA91" s="14">
        <f t="shared" si="34"/>
        <v>0</v>
      </c>
      <c r="BB91" s="14">
        <f t="shared" si="34"/>
        <v>0</v>
      </c>
      <c r="BC91" s="14">
        <f t="shared" si="34"/>
        <v>0</v>
      </c>
      <c r="BD91" s="14">
        <f t="shared" si="34"/>
        <v>0</v>
      </c>
      <c r="BE91" s="14">
        <f t="shared" si="34"/>
        <v>0</v>
      </c>
      <c r="BF91" s="14">
        <f t="shared" si="34"/>
        <v>0</v>
      </c>
      <c r="BG91" s="14">
        <f t="shared" si="34"/>
        <v>0</v>
      </c>
      <c r="BH91" s="14">
        <f t="shared" si="34"/>
        <v>0</v>
      </c>
      <c r="BI91" s="14">
        <f t="shared" si="34"/>
        <v>0</v>
      </c>
      <c r="BJ91" s="14">
        <f t="shared" si="34"/>
        <v>0</v>
      </c>
      <c r="BK91" s="14">
        <f t="shared" si="34"/>
        <v>0</v>
      </c>
      <c r="BO91" s="27">
        <f t="shared" si="33"/>
        <v>0</v>
      </c>
      <c r="BP91" s="27">
        <f t="shared" si="33"/>
        <v>0</v>
      </c>
      <c r="BQ91" s="27">
        <f t="shared" si="33"/>
        <v>0</v>
      </c>
      <c r="BR91" s="27">
        <f t="shared" si="33"/>
        <v>0</v>
      </c>
      <c r="BS91" s="27">
        <f t="shared" si="33"/>
        <v>0</v>
      </c>
      <c r="BT91" s="27">
        <f t="shared" si="33"/>
        <v>0</v>
      </c>
    </row>
    <row r="92" spans="1:72" hidden="1" outlineLevel="1" x14ac:dyDescent="0.25">
      <c r="A92" s="11"/>
      <c r="C92" s="51"/>
      <c r="D92" s="14">
        <f t="shared" si="35"/>
        <v>0</v>
      </c>
      <c r="E92" s="14">
        <f t="shared" si="35"/>
        <v>0</v>
      </c>
      <c r="F92" s="14">
        <f t="shared" si="35"/>
        <v>0</v>
      </c>
      <c r="G92" s="14">
        <f t="shared" si="35"/>
        <v>0</v>
      </c>
      <c r="H92" s="14">
        <f t="shared" si="35"/>
        <v>0</v>
      </c>
      <c r="I92" s="14">
        <f t="shared" si="35"/>
        <v>0</v>
      </c>
      <c r="J92" s="14">
        <f t="shared" si="35"/>
        <v>0</v>
      </c>
      <c r="K92" s="14">
        <f t="shared" si="35"/>
        <v>0</v>
      </c>
      <c r="L92" s="14">
        <f t="shared" si="35"/>
        <v>0</v>
      </c>
      <c r="M92" s="14">
        <f t="shared" si="35"/>
        <v>0</v>
      </c>
      <c r="N92" s="14">
        <f t="shared" si="35"/>
        <v>0</v>
      </c>
      <c r="O92" s="14">
        <f t="shared" si="35"/>
        <v>0</v>
      </c>
      <c r="P92" s="14">
        <f t="shared" si="35"/>
        <v>0</v>
      </c>
      <c r="Q92" s="14">
        <f t="shared" si="35"/>
        <v>0</v>
      </c>
      <c r="R92" s="14">
        <f t="shared" si="35"/>
        <v>0</v>
      </c>
      <c r="S92" s="14">
        <f t="shared" si="35"/>
        <v>0</v>
      </c>
      <c r="T92" s="14">
        <f t="shared" si="35"/>
        <v>0</v>
      </c>
      <c r="U92" s="14">
        <f t="shared" si="35"/>
        <v>0</v>
      </c>
      <c r="V92" s="14">
        <f t="shared" si="35"/>
        <v>0</v>
      </c>
      <c r="W92" s="14">
        <f t="shared" si="35"/>
        <v>0</v>
      </c>
      <c r="X92" s="14">
        <f t="shared" si="35"/>
        <v>0</v>
      </c>
      <c r="Y92" s="14">
        <f t="shared" si="35"/>
        <v>0</v>
      </c>
      <c r="Z92" s="14">
        <f t="shared" si="35"/>
        <v>0</v>
      </c>
      <c r="AA92" s="14">
        <f t="shared" si="35"/>
        <v>0</v>
      </c>
      <c r="AB92" s="14">
        <f t="shared" si="35"/>
        <v>0</v>
      </c>
      <c r="AC92" s="14">
        <f t="shared" si="35"/>
        <v>0</v>
      </c>
      <c r="AD92" s="14">
        <f t="shared" si="35"/>
        <v>0</v>
      </c>
      <c r="AE92" s="14">
        <f t="shared" si="35"/>
        <v>0</v>
      </c>
      <c r="AF92" s="14">
        <f t="shared" si="35"/>
        <v>0</v>
      </c>
      <c r="AG92" s="14">
        <f t="shared" si="35"/>
        <v>0</v>
      </c>
      <c r="AH92" s="14">
        <f t="shared" si="35"/>
        <v>0</v>
      </c>
      <c r="AI92" s="14">
        <f t="shared" si="35"/>
        <v>0</v>
      </c>
      <c r="AJ92" s="14">
        <f t="shared" si="34"/>
        <v>0</v>
      </c>
      <c r="AK92" s="14">
        <f t="shared" si="34"/>
        <v>0</v>
      </c>
      <c r="AL92" s="14">
        <f t="shared" si="34"/>
        <v>0</v>
      </c>
      <c r="AM92" s="14">
        <f t="shared" si="34"/>
        <v>0</v>
      </c>
      <c r="AN92" s="14">
        <f t="shared" si="34"/>
        <v>0</v>
      </c>
      <c r="AO92" s="14">
        <f t="shared" si="34"/>
        <v>0</v>
      </c>
      <c r="AP92" s="14">
        <f t="shared" si="34"/>
        <v>0</v>
      </c>
      <c r="AQ92" s="14">
        <f t="shared" si="34"/>
        <v>0</v>
      </c>
      <c r="AR92" s="14">
        <f t="shared" si="34"/>
        <v>0</v>
      </c>
      <c r="AS92" s="14">
        <f t="shared" si="34"/>
        <v>0</v>
      </c>
      <c r="AT92" s="14">
        <f t="shared" si="34"/>
        <v>0</v>
      </c>
      <c r="AU92" s="14">
        <f t="shared" si="34"/>
        <v>0</v>
      </c>
      <c r="AV92" s="14">
        <f t="shared" si="34"/>
        <v>0</v>
      </c>
      <c r="AW92" s="14">
        <f t="shared" si="34"/>
        <v>0</v>
      </c>
      <c r="AX92" s="14">
        <f t="shared" si="34"/>
        <v>0</v>
      </c>
      <c r="AY92" s="14">
        <f t="shared" si="34"/>
        <v>0</v>
      </c>
      <c r="AZ92" s="14">
        <f t="shared" si="34"/>
        <v>0</v>
      </c>
      <c r="BA92" s="14">
        <f t="shared" si="34"/>
        <v>0</v>
      </c>
      <c r="BB92" s="14">
        <f t="shared" si="34"/>
        <v>0</v>
      </c>
      <c r="BC92" s="14">
        <f t="shared" si="34"/>
        <v>0</v>
      </c>
      <c r="BD92" s="14">
        <f t="shared" si="34"/>
        <v>0</v>
      </c>
      <c r="BE92" s="14">
        <f t="shared" si="34"/>
        <v>0</v>
      </c>
      <c r="BF92" s="14">
        <f t="shared" si="34"/>
        <v>0</v>
      </c>
      <c r="BG92" s="14">
        <f t="shared" si="34"/>
        <v>0</v>
      </c>
      <c r="BH92" s="14">
        <f t="shared" si="34"/>
        <v>0</v>
      </c>
      <c r="BI92" s="14">
        <f t="shared" si="34"/>
        <v>0</v>
      </c>
      <c r="BJ92" s="14">
        <f t="shared" si="34"/>
        <v>0</v>
      </c>
      <c r="BK92" s="14">
        <f t="shared" si="34"/>
        <v>0</v>
      </c>
      <c r="BO92" s="27">
        <f t="shared" si="33"/>
        <v>0</v>
      </c>
      <c r="BP92" s="27">
        <f t="shared" si="33"/>
        <v>4.3093242305385804E-2</v>
      </c>
      <c r="BQ92" s="27">
        <f t="shared" si="33"/>
        <v>0</v>
      </c>
      <c r="BR92" s="27">
        <f t="shared" si="33"/>
        <v>0</v>
      </c>
      <c r="BS92" s="27">
        <f t="shared" si="33"/>
        <v>0</v>
      </c>
      <c r="BT92" s="27">
        <f t="shared" si="33"/>
        <v>0</v>
      </c>
    </row>
    <row r="93" spans="1:72" hidden="1" outlineLevel="1" x14ac:dyDescent="0.25">
      <c r="A93" s="11"/>
      <c r="C93" s="51"/>
      <c r="D93" s="14">
        <f t="shared" si="35"/>
        <v>0</v>
      </c>
      <c r="E93" s="14">
        <f t="shared" si="35"/>
        <v>0</v>
      </c>
      <c r="F93" s="14">
        <f t="shared" si="35"/>
        <v>0</v>
      </c>
      <c r="G93" s="14">
        <f t="shared" si="35"/>
        <v>0</v>
      </c>
      <c r="H93" s="14">
        <f t="shared" si="35"/>
        <v>0</v>
      </c>
      <c r="I93" s="14">
        <f t="shared" si="35"/>
        <v>0</v>
      </c>
      <c r="J93" s="14">
        <f t="shared" si="35"/>
        <v>0</v>
      </c>
      <c r="K93" s="14">
        <f t="shared" si="35"/>
        <v>0</v>
      </c>
      <c r="L93" s="14">
        <f t="shared" si="35"/>
        <v>0</v>
      </c>
      <c r="M93" s="14">
        <f t="shared" si="35"/>
        <v>0</v>
      </c>
      <c r="N93" s="14">
        <f t="shared" si="35"/>
        <v>0</v>
      </c>
      <c r="O93" s="14">
        <f t="shared" si="35"/>
        <v>0</v>
      </c>
      <c r="P93" s="14">
        <f t="shared" si="35"/>
        <v>0</v>
      </c>
      <c r="Q93" s="14">
        <f t="shared" si="35"/>
        <v>0</v>
      </c>
      <c r="R93" s="14">
        <f t="shared" si="35"/>
        <v>0</v>
      </c>
      <c r="S93" s="14">
        <f t="shared" si="35"/>
        <v>0</v>
      </c>
      <c r="T93" s="14">
        <f t="shared" si="35"/>
        <v>0</v>
      </c>
      <c r="U93" s="14">
        <f t="shared" si="35"/>
        <v>0</v>
      </c>
      <c r="V93" s="14">
        <f t="shared" si="35"/>
        <v>0</v>
      </c>
      <c r="W93" s="14">
        <f t="shared" si="35"/>
        <v>0</v>
      </c>
      <c r="X93" s="14">
        <f t="shared" si="35"/>
        <v>0</v>
      </c>
      <c r="Y93" s="14">
        <f t="shared" si="35"/>
        <v>0</v>
      </c>
      <c r="Z93" s="14">
        <f t="shared" si="35"/>
        <v>0</v>
      </c>
      <c r="AA93" s="14">
        <f t="shared" si="35"/>
        <v>0</v>
      </c>
      <c r="AB93" s="14">
        <f t="shared" si="35"/>
        <v>0</v>
      </c>
      <c r="AC93" s="14">
        <f t="shared" si="35"/>
        <v>0</v>
      </c>
      <c r="AD93" s="14">
        <f t="shared" si="35"/>
        <v>0</v>
      </c>
      <c r="AE93" s="14">
        <f t="shared" si="35"/>
        <v>0</v>
      </c>
      <c r="AF93" s="14">
        <f t="shared" si="35"/>
        <v>0</v>
      </c>
      <c r="AG93" s="14">
        <f t="shared" si="35"/>
        <v>0</v>
      </c>
      <c r="AH93" s="14">
        <f t="shared" si="35"/>
        <v>0</v>
      </c>
      <c r="AI93" s="14">
        <f t="shared" si="35"/>
        <v>0</v>
      </c>
      <c r="AJ93" s="14">
        <f t="shared" si="34"/>
        <v>0</v>
      </c>
      <c r="AK93" s="14">
        <f t="shared" si="34"/>
        <v>0</v>
      </c>
      <c r="AL93" s="14">
        <f t="shared" si="34"/>
        <v>0</v>
      </c>
      <c r="AM93" s="14">
        <f t="shared" si="34"/>
        <v>0</v>
      </c>
      <c r="AN93" s="14">
        <f t="shared" si="34"/>
        <v>0</v>
      </c>
      <c r="AO93" s="14">
        <f t="shared" si="34"/>
        <v>0</v>
      </c>
      <c r="AP93" s="14">
        <f t="shared" si="34"/>
        <v>0</v>
      </c>
      <c r="AQ93" s="14">
        <f t="shared" si="34"/>
        <v>0</v>
      </c>
      <c r="AR93" s="14">
        <f t="shared" si="34"/>
        <v>0</v>
      </c>
      <c r="AS93" s="14">
        <f t="shared" si="34"/>
        <v>0</v>
      </c>
      <c r="AT93" s="14">
        <f t="shared" si="34"/>
        <v>0</v>
      </c>
      <c r="AU93" s="14">
        <f t="shared" si="34"/>
        <v>0</v>
      </c>
      <c r="AV93" s="14">
        <f t="shared" si="34"/>
        <v>0</v>
      </c>
      <c r="AW93" s="14">
        <f t="shared" si="34"/>
        <v>0</v>
      </c>
      <c r="AX93" s="14">
        <f t="shared" si="34"/>
        <v>0</v>
      </c>
      <c r="AY93" s="14">
        <f t="shared" si="34"/>
        <v>0</v>
      </c>
      <c r="AZ93" s="14">
        <f t="shared" si="34"/>
        <v>0</v>
      </c>
      <c r="BA93" s="14">
        <f t="shared" si="34"/>
        <v>0</v>
      </c>
      <c r="BB93" s="14">
        <f t="shared" si="34"/>
        <v>0</v>
      </c>
      <c r="BC93" s="14">
        <f t="shared" si="34"/>
        <v>0</v>
      </c>
      <c r="BD93" s="14">
        <f t="shared" si="34"/>
        <v>0</v>
      </c>
      <c r="BE93" s="14">
        <f t="shared" si="34"/>
        <v>0</v>
      </c>
      <c r="BF93" s="14">
        <f t="shared" si="34"/>
        <v>0</v>
      </c>
      <c r="BG93" s="14">
        <f t="shared" si="34"/>
        <v>0</v>
      </c>
      <c r="BH93" s="14">
        <f t="shared" si="34"/>
        <v>0</v>
      </c>
      <c r="BI93" s="14">
        <f t="shared" si="34"/>
        <v>0</v>
      </c>
      <c r="BJ93" s="14">
        <f t="shared" si="34"/>
        <v>0</v>
      </c>
      <c r="BK93" s="14">
        <f t="shared" si="34"/>
        <v>0</v>
      </c>
      <c r="BO93" s="27">
        <f t="shared" si="33"/>
        <v>0</v>
      </c>
      <c r="BP93" s="27">
        <f t="shared" si="33"/>
        <v>0</v>
      </c>
      <c r="BQ93" s="27">
        <f t="shared" si="33"/>
        <v>0</v>
      </c>
      <c r="BR93" s="27">
        <f t="shared" si="33"/>
        <v>0</v>
      </c>
      <c r="BS93" s="27">
        <f t="shared" si="33"/>
        <v>0</v>
      </c>
      <c r="BT93" s="27">
        <f t="shared" si="33"/>
        <v>0</v>
      </c>
    </row>
    <row r="94" spans="1:72" hidden="1" outlineLevel="1" x14ac:dyDescent="0.25">
      <c r="A94" s="11"/>
      <c r="C94" s="51"/>
      <c r="D94" s="14">
        <f t="shared" si="35"/>
        <v>0</v>
      </c>
      <c r="E94" s="14">
        <f t="shared" si="35"/>
        <v>0</v>
      </c>
      <c r="F94" s="14">
        <f t="shared" si="35"/>
        <v>0</v>
      </c>
      <c r="G94" s="14">
        <f t="shared" si="35"/>
        <v>0</v>
      </c>
      <c r="H94" s="14">
        <f t="shared" si="35"/>
        <v>0</v>
      </c>
      <c r="I94" s="14">
        <f t="shared" si="35"/>
        <v>0</v>
      </c>
      <c r="J94" s="14">
        <f t="shared" si="35"/>
        <v>0</v>
      </c>
      <c r="K94" s="14">
        <f t="shared" si="35"/>
        <v>0</v>
      </c>
      <c r="L94" s="14">
        <f t="shared" si="35"/>
        <v>0</v>
      </c>
      <c r="M94" s="14">
        <f t="shared" si="35"/>
        <v>0</v>
      </c>
      <c r="N94" s="14">
        <f t="shared" si="35"/>
        <v>0</v>
      </c>
      <c r="O94" s="14">
        <f t="shared" si="35"/>
        <v>0</v>
      </c>
      <c r="P94" s="14">
        <f t="shared" si="35"/>
        <v>0</v>
      </c>
      <c r="Q94" s="14">
        <f t="shared" si="35"/>
        <v>0</v>
      </c>
      <c r="R94" s="14">
        <f t="shared" si="35"/>
        <v>0</v>
      </c>
      <c r="S94" s="14">
        <f t="shared" si="35"/>
        <v>0</v>
      </c>
      <c r="T94" s="14">
        <f t="shared" si="35"/>
        <v>0</v>
      </c>
      <c r="U94" s="14">
        <f t="shared" si="35"/>
        <v>0</v>
      </c>
      <c r="V94" s="14">
        <f t="shared" si="35"/>
        <v>0</v>
      </c>
      <c r="W94" s="14">
        <f t="shared" si="35"/>
        <v>0</v>
      </c>
      <c r="X94" s="14">
        <f t="shared" si="35"/>
        <v>0</v>
      </c>
      <c r="Y94" s="14">
        <f t="shared" si="35"/>
        <v>0</v>
      </c>
      <c r="Z94" s="14">
        <f t="shared" si="35"/>
        <v>0</v>
      </c>
      <c r="AA94" s="14">
        <f t="shared" si="35"/>
        <v>0</v>
      </c>
      <c r="AB94" s="14">
        <f t="shared" si="35"/>
        <v>0</v>
      </c>
      <c r="AC94" s="14">
        <f t="shared" si="35"/>
        <v>0</v>
      </c>
      <c r="AD94" s="14">
        <f t="shared" si="35"/>
        <v>0</v>
      </c>
      <c r="AE94" s="14">
        <f t="shared" si="35"/>
        <v>0</v>
      </c>
      <c r="AF94" s="14">
        <f t="shared" si="35"/>
        <v>0</v>
      </c>
      <c r="AG94" s="14">
        <f t="shared" si="35"/>
        <v>0</v>
      </c>
      <c r="AH94" s="14">
        <f t="shared" si="35"/>
        <v>0</v>
      </c>
      <c r="AI94" s="14">
        <f t="shared" si="35"/>
        <v>0</v>
      </c>
      <c r="AJ94" s="14">
        <f t="shared" si="34"/>
        <v>0</v>
      </c>
      <c r="AK94" s="14">
        <f t="shared" si="34"/>
        <v>0</v>
      </c>
      <c r="AL94" s="14">
        <f t="shared" si="34"/>
        <v>0</v>
      </c>
      <c r="AM94" s="14">
        <f t="shared" si="34"/>
        <v>0</v>
      </c>
      <c r="AN94" s="14">
        <f t="shared" si="34"/>
        <v>0</v>
      </c>
      <c r="AO94" s="14">
        <f t="shared" si="34"/>
        <v>0</v>
      </c>
      <c r="AP94" s="14">
        <f t="shared" si="34"/>
        <v>0</v>
      </c>
      <c r="AQ94" s="14">
        <f t="shared" si="34"/>
        <v>0</v>
      </c>
      <c r="AR94" s="14">
        <f t="shared" si="34"/>
        <v>0</v>
      </c>
      <c r="AS94" s="14">
        <f t="shared" si="34"/>
        <v>0</v>
      </c>
      <c r="AT94" s="14">
        <f t="shared" si="34"/>
        <v>0</v>
      </c>
      <c r="AU94" s="14">
        <f t="shared" si="34"/>
        <v>0</v>
      </c>
      <c r="AV94" s="14">
        <f t="shared" si="34"/>
        <v>0</v>
      </c>
      <c r="AW94" s="14">
        <f t="shared" si="34"/>
        <v>0</v>
      </c>
      <c r="AX94" s="14">
        <f t="shared" si="34"/>
        <v>0</v>
      </c>
      <c r="AY94" s="14">
        <f t="shared" si="34"/>
        <v>0</v>
      </c>
      <c r="AZ94" s="14">
        <f t="shared" si="34"/>
        <v>0</v>
      </c>
      <c r="BA94" s="14">
        <f t="shared" si="34"/>
        <v>0</v>
      </c>
      <c r="BB94" s="14">
        <f t="shared" si="34"/>
        <v>0</v>
      </c>
      <c r="BC94" s="14">
        <f t="shared" si="34"/>
        <v>0</v>
      </c>
      <c r="BD94" s="14">
        <f t="shared" si="34"/>
        <v>0</v>
      </c>
      <c r="BE94" s="14">
        <f t="shared" si="34"/>
        <v>0</v>
      </c>
      <c r="BF94" s="14">
        <f t="shared" si="34"/>
        <v>0</v>
      </c>
      <c r="BG94" s="14">
        <f t="shared" si="34"/>
        <v>0</v>
      </c>
      <c r="BH94" s="14">
        <f t="shared" si="34"/>
        <v>0</v>
      </c>
      <c r="BI94" s="14">
        <f t="shared" si="34"/>
        <v>0</v>
      </c>
      <c r="BJ94" s="14">
        <f t="shared" si="34"/>
        <v>0</v>
      </c>
      <c r="BK94" s="14">
        <f t="shared" si="34"/>
        <v>0</v>
      </c>
      <c r="BO94" s="27">
        <f t="shared" si="33"/>
        <v>0</v>
      </c>
      <c r="BP94" s="27">
        <f t="shared" si="33"/>
        <v>0</v>
      </c>
      <c r="BQ94" s="27">
        <f t="shared" si="33"/>
        <v>0</v>
      </c>
      <c r="BR94" s="27">
        <f t="shared" si="33"/>
        <v>0</v>
      </c>
      <c r="BS94" s="27">
        <f t="shared" si="33"/>
        <v>0</v>
      </c>
      <c r="BT94" s="27">
        <f t="shared" si="33"/>
        <v>0</v>
      </c>
    </row>
    <row r="95" spans="1:72" hidden="1" outlineLevel="1" x14ac:dyDescent="0.25">
      <c r="A95" s="11"/>
      <c r="C95" s="51"/>
      <c r="D95" s="14">
        <f t="shared" si="35"/>
        <v>0</v>
      </c>
      <c r="E95" s="14">
        <f t="shared" si="35"/>
        <v>0</v>
      </c>
      <c r="F95" s="14">
        <f t="shared" si="35"/>
        <v>0</v>
      </c>
      <c r="G95" s="14">
        <f t="shared" si="35"/>
        <v>0</v>
      </c>
      <c r="H95" s="14">
        <f t="shared" si="35"/>
        <v>0</v>
      </c>
      <c r="I95" s="14">
        <f t="shared" si="35"/>
        <v>0</v>
      </c>
      <c r="J95" s="14">
        <f t="shared" si="35"/>
        <v>0</v>
      </c>
      <c r="K95" s="14">
        <f t="shared" si="35"/>
        <v>0</v>
      </c>
      <c r="L95" s="14">
        <f t="shared" si="35"/>
        <v>0</v>
      </c>
      <c r="M95" s="14">
        <f t="shared" si="35"/>
        <v>0</v>
      </c>
      <c r="N95" s="14">
        <f t="shared" si="35"/>
        <v>0</v>
      </c>
      <c r="O95" s="14">
        <f t="shared" si="35"/>
        <v>0</v>
      </c>
      <c r="P95" s="14">
        <f t="shared" si="35"/>
        <v>0</v>
      </c>
      <c r="Q95" s="14">
        <f t="shared" si="35"/>
        <v>0</v>
      </c>
      <c r="R95" s="14">
        <f t="shared" si="35"/>
        <v>0</v>
      </c>
      <c r="S95" s="14">
        <f t="shared" si="35"/>
        <v>0</v>
      </c>
      <c r="T95" s="14">
        <f t="shared" si="35"/>
        <v>0</v>
      </c>
      <c r="U95" s="14">
        <f t="shared" si="35"/>
        <v>0</v>
      </c>
      <c r="V95" s="14">
        <f t="shared" si="35"/>
        <v>0</v>
      </c>
      <c r="W95" s="14">
        <f t="shared" si="35"/>
        <v>0</v>
      </c>
      <c r="X95" s="14">
        <f t="shared" si="35"/>
        <v>0</v>
      </c>
      <c r="Y95" s="14">
        <f t="shared" si="35"/>
        <v>0</v>
      </c>
      <c r="Z95" s="14">
        <f t="shared" si="35"/>
        <v>0</v>
      </c>
      <c r="AA95" s="14">
        <f t="shared" si="35"/>
        <v>0</v>
      </c>
      <c r="AB95" s="14">
        <f t="shared" si="35"/>
        <v>0</v>
      </c>
      <c r="AC95" s="14">
        <f t="shared" si="35"/>
        <v>0</v>
      </c>
      <c r="AD95" s="14">
        <f t="shared" si="35"/>
        <v>0</v>
      </c>
      <c r="AE95" s="14">
        <f t="shared" si="35"/>
        <v>0</v>
      </c>
      <c r="AF95" s="14">
        <f t="shared" si="35"/>
        <v>0</v>
      </c>
      <c r="AG95" s="14">
        <f t="shared" si="35"/>
        <v>0</v>
      </c>
      <c r="AH95" s="14">
        <f t="shared" si="35"/>
        <v>0</v>
      </c>
      <c r="AI95" s="14">
        <f t="shared" si="35"/>
        <v>0</v>
      </c>
      <c r="AJ95" s="14">
        <f t="shared" si="34"/>
        <v>0</v>
      </c>
      <c r="AK95" s="14">
        <f t="shared" si="34"/>
        <v>0</v>
      </c>
      <c r="AL95" s="14">
        <f t="shared" si="34"/>
        <v>0</v>
      </c>
      <c r="AM95" s="14">
        <f t="shared" si="34"/>
        <v>0</v>
      </c>
      <c r="AN95" s="14">
        <f t="shared" si="34"/>
        <v>0</v>
      </c>
      <c r="AO95" s="14">
        <f t="shared" si="34"/>
        <v>0</v>
      </c>
      <c r="AP95" s="14">
        <f t="shared" si="34"/>
        <v>0</v>
      </c>
      <c r="AQ95" s="14">
        <f t="shared" si="34"/>
        <v>0</v>
      </c>
      <c r="AR95" s="14">
        <f t="shared" si="34"/>
        <v>0</v>
      </c>
      <c r="AS95" s="14">
        <f t="shared" si="34"/>
        <v>0</v>
      </c>
      <c r="AT95" s="14">
        <f t="shared" si="34"/>
        <v>0</v>
      </c>
      <c r="AU95" s="14">
        <f t="shared" si="34"/>
        <v>0</v>
      </c>
      <c r="AV95" s="14">
        <f t="shared" si="34"/>
        <v>0</v>
      </c>
      <c r="AW95" s="14">
        <f t="shared" si="34"/>
        <v>0</v>
      </c>
      <c r="AX95" s="14">
        <f t="shared" si="34"/>
        <v>0</v>
      </c>
      <c r="AY95" s="14">
        <f t="shared" si="34"/>
        <v>0</v>
      </c>
      <c r="AZ95" s="14">
        <f t="shared" si="34"/>
        <v>0</v>
      </c>
      <c r="BA95" s="14">
        <f t="shared" si="34"/>
        <v>0</v>
      </c>
      <c r="BB95" s="14">
        <f t="shared" si="34"/>
        <v>0</v>
      </c>
      <c r="BC95" s="14">
        <f t="shared" si="34"/>
        <v>0</v>
      </c>
      <c r="BD95" s="14">
        <f t="shared" si="34"/>
        <v>0</v>
      </c>
      <c r="BE95" s="14">
        <f t="shared" si="34"/>
        <v>0</v>
      </c>
      <c r="BF95" s="14">
        <f t="shared" si="34"/>
        <v>0</v>
      </c>
      <c r="BG95" s="14">
        <f t="shared" si="34"/>
        <v>0</v>
      </c>
      <c r="BH95" s="14">
        <f t="shared" si="34"/>
        <v>0</v>
      </c>
      <c r="BI95" s="14">
        <f t="shared" si="34"/>
        <v>0</v>
      </c>
      <c r="BJ95" s="14">
        <f t="shared" si="34"/>
        <v>0</v>
      </c>
      <c r="BK95" s="14">
        <f t="shared" si="34"/>
        <v>0</v>
      </c>
      <c r="BO95" s="27">
        <f t="shared" si="33"/>
        <v>0</v>
      </c>
      <c r="BP95" s="27">
        <f t="shared" si="33"/>
        <v>0</v>
      </c>
      <c r="BQ95" s="27">
        <f t="shared" si="33"/>
        <v>0</v>
      </c>
      <c r="BR95" s="27">
        <f t="shared" si="33"/>
        <v>0</v>
      </c>
      <c r="BS95" s="27">
        <f t="shared" si="33"/>
        <v>0</v>
      </c>
      <c r="BT95" s="27">
        <f t="shared" si="33"/>
        <v>0</v>
      </c>
    </row>
    <row r="96" spans="1:72" hidden="1" outlineLevel="1" x14ac:dyDescent="0.25">
      <c r="A96" s="11"/>
      <c r="C96" s="51"/>
      <c r="D96" s="14">
        <f t="shared" si="35"/>
        <v>0</v>
      </c>
      <c r="E96" s="14">
        <f t="shared" si="35"/>
        <v>0</v>
      </c>
      <c r="F96" s="14">
        <f t="shared" si="35"/>
        <v>0</v>
      </c>
      <c r="G96" s="14">
        <f t="shared" si="35"/>
        <v>0</v>
      </c>
      <c r="H96" s="14">
        <f t="shared" si="35"/>
        <v>0</v>
      </c>
      <c r="I96" s="14">
        <f t="shared" si="35"/>
        <v>0</v>
      </c>
      <c r="J96" s="14">
        <f t="shared" si="35"/>
        <v>0</v>
      </c>
      <c r="K96" s="14">
        <f t="shared" si="35"/>
        <v>0</v>
      </c>
      <c r="L96" s="14">
        <f t="shared" si="35"/>
        <v>0</v>
      </c>
      <c r="M96" s="14">
        <f t="shared" si="35"/>
        <v>0</v>
      </c>
      <c r="N96" s="14">
        <f t="shared" si="35"/>
        <v>0</v>
      </c>
      <c r="O96" s="14">
        <f t="shared" si="35"/>
        <v>0</v>
      </c>
      <c r="P96" s="14">
        <f t="shared" si="35"/>
        <v>0</v>
      </c>
      <c r="Q96" s="14">
        <f t="shared" si="35"/>
        <v>0</v>
      </c>
      <c r="R96" s="14">
        <f t="shared" si="35"/>
        <v>0</v>
      </c>
      <c r="S96" s="14">
        <f t="shared" si="35"/>
        <v>0</v>
      </c>
      <c r="T96" s="14">
        <f t="shared" si="35"/>
        <v>0</v>
      </c>
      <c r="U96" s="14">
        <f t="shared" si="35"/>
        <v>0</v>
      </c>
      <c r="V96" s="14">
        <f t="shared" si="35"/>
        <v>0</v>
      </c>
      <c r="W96" s="14">
        <f t="shared" si="35"/>
        <v>0</v>
      </c>
      <c r="X96" s="14">
        <f t="shared" si="35"/>
        <v>0</v>
      </c>
      <c r="Y96" s="14">
        <f t="shared" si="35"/>
        <v>0</v>
      </c>
      <c r="Z96" s="14">
        <f t="shared" si="35"/>
        <v>0</v>
      </c>
      <c r="AA96" s="14">
        <f t="shared" si="35"/>
        <v>0</v>
      </c>
      <c r="AB96" s="14">
        <f t="shared" si="35"/>
        <v>0</v>
      </c>
      <c r="AC96" s="14">
        <f t="shared" si="35"/>
        <v>0</v>
      </c>
      <c r="AD96" s="14">
        <f t="shared" si="35"/>
        <v>0</v>
      </c>
      <c r="AE96" s="14">
        <f t="shared" si="35"/>
        <v>0</v>
      </c>
      <c r="AF96" s="14">
        <f t="shared" si="35"/>
        <v>0</v>
      </c>
      <c r="AG96" s="14">
        <f t="shared" si="35"/>
        <v>0</v>
      </c>
      <c r="AH96" s="14">
        <f t="shared" si="35"/>
        <v>0</v>
      </c>
      <c r="AI96" s="14">
        <f t="shared" ref="AI96" si="36">AI58+AI77</f>
        <v>0</v>
      </c>
      <c r="AJ96" s="14">
        <f t="shared" si="34"/>
        <v>0</v>
      </c>
      <c r="AK96" s="14">
        <f t="shared" si="34"/>
        <v>0</v>
      </c>
      <c r="AL96" s="14">
        <f t="shared" si="34"/>
        <v>0</v>
      </c>
      <c r="AM96" s="14">
        <f t="shared" si="34"/>
        <v>0</v>
      </c>
      <c r="AN96" s="14">
        <f t="shared" si="34"/>
        <v>0</v>
      </c>
      <c r="AO96" s="14">
        <f t="shared" si="34"/>
        <v>0</v>
      </c>
      <c r="AP96" s="14">
        <f t="shared" si="34"/>
        <v>0</v>
      </c>
      <c r="AQ96" s="14">
        <f t="shared" si="34"/>
        <v>0</v>
      </c>
      <c r="AR96" s="14">
        <f t="shared" si="34"/>
        <v>0</v>
      </c>
      <c r="AS96" s="14">
        <f t="shared" si="34"/>
        <v>0</v>
      </c>
      <c r="AT96" s="14">
        <f t="shared" si="34"/>
        <v>0</v>
      </c>
      <c r="AU96" s="14">
        <f t="shared" si="34"/>
        <v>0</v>
      </c>
      <c r="AV96" s="14">
        <f t="shared" si="34"/>
        <v>0</v>
      </c>
      <c r="AW96" s="14">
        <f t="shared" si="34"/>
        <v>0</v>
      </c>
      <c r="AX96" s="14">
        <f t="shared" ref="AX96:BK96" si="37">AX58+AX77</f>
        <v>0</v>
      </c>
      <c r="AY96" s="14">
        <f t="shared" si="37"/>
        <v>0</v>
      </c>
      <c r="AZ96" s="14">
        <f t="shared" si="37"/>
        <v>0</v>
      </c>
      <c r="BA96" s="14">
        <f t="shared" si="37"/>
        <v>0</v>
      </c>
      <c r="BB96" s="14">
        <f t="shared" si="37"/>
        <v>0</v>
      </c>
      <c r="BC96" s="14">
        <f t="shared" si="37"/>
        <v>0</v>
      </c>
      <c r="BD96" s="14">
        <f t="shared" si="37"/>
        <v>0</v>
      </c>
      <c r="BE96" s="14">
        <f t="shared" si="37"/>
        <v>0</v>
      </c>
      <c r="BF96" s="14">
        <f t="shared" si="37"/>
        <v>0</v>
      </c>
      <c r="BG96" s="14">
        <f t="shared" si="37"/>
        <v>0</v>
      </c>
      <c r="BH96" s="14">
        <f t="shared" si="37"/>
        <v>0</v>
      </c>
      <c r="BI96" s="14">
        <f t="shared" si="37"/>
        <v>0</v>
      </c>
      <c r="BJ96" s="14">
        <f t="shared" si="37"/>
        <v>0</v>
      </c>
      <c r="BK96" s="14">
        <f t="shared" si="37"/>
        <v>0</v>
      </c>
      <c r="BO96" s="27">
        <f t="shared" si="33"/>
        <v>0</v>
      </c>
      <c r="BP96" s="27">
        <f t="shared" si="33"/>
        <v>0</v>
      </c>
      <c r="BQ96" s="27">
        <f t="shared" si="33"/>
        <v>0</v>
      </c>
      <c r="BR96" s="27">
        <f t="shared" si="33"/>
        <v>0</v>
      </c>
      <c r="BS96" s="27">
        <f t="shared" si="33"/>
        <v>0</v>
      </c>
      <c r="BT96" s="27">
        <f t="shared" si="33"/>
        <v>0</v>
      </c>
    </row>
    <row r="97" spans="1:72" hidden="1" outlineLevel="2" x14ac:dyDescent="0.25">
      <c r="A97" s="11"/>
      <c r="C97" s="2"/>
      <c r="D97" s="14">
        <f t="shared" ref="D97:BK100" si="38">D59+D78</f>
        <v>0</v>
      </c>
      <c r="E97" s="14">
        <f t="shared" si="38"/>
        <v>0</v>
      </c>
      <c r="F97" s="14">
        <f t="shared" si="38"/>
        <v>0</v>
      </c>
      <c r="G97" s="14">
        <f t="shared" si="38"/>
        <v>0</v>
      </c>
      <c r="H97" s="14">
        <f t="shared" si="38"/>
        <v>0</v>
      </c>
      <c r="I97" s="14">
        <f t="shared" si="38"/>
        <v>0</v>
      </c>
      <c r="J97" s="14">
        <f t="shared" si="38"/>
        <v>0</v>
      </c>
      <c r="K97" s="14">
        <f t="shared" si="38"/>
        <v>0</v>
      </c>
      <c r="L97" s="14">
        <f t="shared" si="38"/>
        <v>0</v>
      </c>
      <c r="M97" s="14">
        <f t="shared" si="38"/>
        <v>0</v>
      </c>
      <c r="N97" s="14">
        <f t="shared" si="38"/>
        <v>0</v>
      </c>
      <c r="O97" s="14">
        <f t="shared" si="38"/>
        <v>0</v>
      </c>
      <c r="P97" s="14">
        <f t="shared" si="38"/>
        <v>0</v>
      </c>
      <c r="Q97" s="14">
        <f t="shared" si="38"/>
        <v>0</v>
      </c>
      <c r="R97" s="14">
        <f t="shared" si="38"/>
        <v>0</v>
      </c>
      <c r="S97" s="14">
        <f t="shared" si="38"/>
        <v>0</v>
      </c>
      <c r="T97" s="14">
        <f t="shared" si="38"/>
        <v>0</v>
      </c>
      <c r="U97" s="14">
        <f t="shared" si="38"/>
        <v>0</v>
      </c>
      <c r="V97" s="14">
        <f t="shared" si="38"/>
        <v>0</v>
      </c>
      <c r="W97" s="14">
        <f t="shared" si="38"/>
        <v>0</v>
      </c>
      <c r="X97" s="14">
        <f t="shared" si="38"/>
        <v>0</v>
      </c>
      <c r="Y97" s="14">
        <f t="shared" si="38"/>
        <v>0</v>
      </c>
      <c r="Z97" s="14">
        <f t="shared" si="38"/>
        <v>0</v>
      </c>
      <c r="AA97" s="14">
        <f t="shared" si="38"/>
        <v>0</v>
      </c>
      <c r="AB97" s="14">
        <f t="shared" si="38"/>
        <v>0</v>
      </c>
      <c r="AC97" s="14">
        <f t="shared" si="38"/>
        <v>0</v>
      </c>
      <c r="AD97" s="14">
        <f t="shared" si="38"/>
        <v>0</v>
      </c>
      <c r="AE97" s="14">
        <f t="shared" si="38"/>
        <v>0</v>
      </c>
      <c r="AF97" s="14">
        <f t="shared" si="38"/>
        <v>0</v>
      </c>
      <c r="AG97" s="14">
        <f t="shared" si="38"/>
        <v>0</v>
      </c>
      <c r="AH97" s="14">
        <f t="shared" si="38"/>
        <v>0</v>
      </c>
      <c r="AI97" s="14">
        <f t="shared" si="38"/>
        <v>0</v>
      </c>
      <c r="AJ97" s="14">
        <f t="shared" si="38"/>
        <v>0</v>
      </c>
      <c r="AK97" s="14">
        <f t="shared" si="38"/>
        <v>0</v>
      </c>
      <c r="AL97" s="14">
        <f t="shared" si="38"/>
        <v>0</v>
      </c>
      <c r="AM97" s="14">
        <f t="shared" si="38"/>
        <v>0</v>
      </c>
      <c r="AN97" s="14">
        <f t="shared" si="38"/>
        <v>0</v>
      </c>
      <c r="AO97" s="14">
        <f t="shared" si="38"/>
        <v>0</v>
      </c>
      <c r="AP97" s="14">
        <f t="shared" si="38"/>
        <v>0</v>
      </c>
      <c r="AQ97" s="14">
        <f t="shared" si="38"/>
        <v>0</v>
      </c>
      <c r="AR97" s="14">
        <f t="shared" si="38"/>
        <v>0</v>
      </c>
      <c r="AS97" s="14">
        <f t="shared" si="38"/>
        <v>0</v>
      </c>
      <c r="AT97" s="14">
        <f t="shared" si="38"/>
        <v>0</v>
      </c>
      <c r="AU97" s="14">
        <f t="shared" si="38"/>
        <v>0</v>
      </c>
      <c r="AV97" s="14">
        <f t="shared" si="38"/>
        <v>0</v>
      </c>
      <c r="AW97" s="14">
        <f t="shared" si="38"/>
        <v>0</v>
      </c>
      <c r="AX97" s="14">
        <f t="shared" si="38"/>
        <v>0</v>
      </c>
      <c r="AY97" s="14">
        <f t="shared" si="38"/>
        <v>0</v>
      </c>
      <c r="AZ97" s="14">
        <f t="shared" si="38"/>
        <v>0</v>
      </c>
      <c r="BA97" s="14">
        <f t="shared" si="38"/>
        <v>0</v>
      </c>
      <c r="BB97" s="14">
        <f t="shared" si="38"/>
        <v>0</v>
      </c>
      <c r="BC97" s="14">
        <f t="shared" si="38"/>
        <v>0</v>
      </c>
      <c r="BD97" s="14">
        <f t="shared" si="38"/>
        <v>0</v>
      </c>
      <c r="BE97" s="14">
        <f t="shared" si="38"/>
        <v>0</v>
      </c>
      <c r="BF97" s="14">
        <f t="shared" si="38"/>
        <v>0</v>
      </c>
      <c r="BG97" s="14">
        <f t="shared" si="38"/>
        <v>0</v>
      </c>
      <c r="BH97" s="14">
        <f t="shared" si="38"/>
        <v>0</v>
      </c>
      <c r="BI97" s="14">
        <f t="shared" si="38"/>
        <v>0</v>
      </c>
      <c r="BJ97" s="14">
        <f t="shared" si="38"/>
        <v>0</v>
      </c>
      <c r="BK97" s="14">
        <f t="shared" si="38"/>
        <v>0</v>
      </c>
      <c r="BO97" s="27">
        <f t="shared" si="33"/>
        <v>0</v>
      </c>
      <c r="BP97" s="27">
        <f t="shared" si="33"/>
        <v>0</v>
      </c>
      <c r="BQ97" s="27">
        <f t="shared" si="33"/>
        <v>0</v>
      </c>
      <c r="BR97" s="27">
        <f t="shared" si="33"/>
        <v>0</v>
      </c>
      <c r="BS97" s="27">
        <f t="shared" si="33"/>
        <v>0</v>
      </c>
      <c r="BT97" s="27">
        <f t="shared" si="33"/>
        <v>0</v>
      </c>
    </row>
    <row r="98" spans="1:72" hidden="1" outlineLevel="2" x14ac:dyDescent="0.25">
      <c r="A98" s="11"/>
      <c r="C98" s="2"/>
      <c r="D98" s="14">
        <f t="shared" si="38"/>
        <v>0</v>
      </c>
      <c r="E98" s="14">
        <f t="shared" si="38"/>
        <v>0</v>
      </c>
      <c r="F98" s="14">
        <f t="shared" si="38"/>
        <v>0</v>
      </c>
      <c r="G98" s="14">
        <f t="shared" si="38"/>
        <v>0</v>
      </c>
      <c r="H98" s="14">
        <f t="shared" si="38"/>
        <v>0</v>
      </c>
      <c r="I98" s="14">
        <f t="shared" si="38"/>
        <v>0</v>
      </c>
      <c r="J98" s="14">
        <f t="shared" si="38"/>
        <v>0</v>
      </c>
      <c r="K98" s="14">
        <f t="shared" si="38"/>
        <v>0</v>
      </c>
      <c r="L98" s="14">
        <f t="shared" si="38"/>
        <v>0</v>
      </c>
      <c r="M98" s="14">
        <f t="shared" si="38"/>
        <v>0</v>
      </c>
      <c r="N98" s="14">
        <f t="shared" si="38"/>
        <v>0</v>
      </c>
      <c r="O98" s="14">
        <f t="shared" si="38"/>
        <v>0</v>
      </c>
      <c r="P98" s="14">
        <f t="shared" si="38"/>
        <v>0</v>
      </c>
      <c r="Q98" s="14">
        <f t="shared" si="38"/>
        <v>0</v>
      </c>
      <c r="R98" s="14">
        <f t="shared" si="38"/>
        <v>0</v>
      </c>
      <c r="S98" s="14">
        <f t="shared" si="38"/>
        <v>0</v>
      </c>
      <c r="T98" s="14">
        <f t="shared" si="38"/>
        <v>0</v>
      </c>
      <c r="U98" s="14">
        <f t="shared" si="38"/>
        <v>0</v>
      </c>
      <c r="V98" s="14">
        <f t="shared" si="38"/>
        <v>0</v>
      </c>
      <c r="W98" s="14">
        <f t="shared" si="38"/>
        <v>0</v>
      </c>
      <c r="X98" s="14">
        <f t="shared" si="38"/>
        <v>0</v>
      </c>
      <c r="Y98" s="14">
        <f t="shared" si="38"/>
        <v>0</v>
      </c>
      <c r="Z98" s="14">
        <f t="shared" si="38"/>
        <v>0</v>
      </c>
      <c r="AA98" s="14">
        <f t="shared" si="38"/>
        <v>0</v>
      </c>
      <c r="AB98" s="14">
        <f t="shared" si="38"/>
        <v>0</v>
      </c>
      <c r="AC98" s="14">
        <f t="shared" si="38"/>
        <v>0</v>
      </c>
      <c r="AD98" s="14">
        <f t="shared" si="38"/>
        <v>0</v>
      </c>
      <c r="AE98" s="14">
        <f t="shared" si="38"/>
        <v>0</v>
      </c>
      <c r="AF98" s="14">
        <f t="shared" si="38"/>
        <v>0</v>
      </c>
      <c r="AG98" s="14">
        <f t="shared" si="38"/>
        <v>0</v>
      </c>
      <c r="AH98" s="14">
        <f t="shared" si="38"/>
        <v>0</v>
      </c>
      <c r="AI98" s="14">
        <f t="shared" si="38"/>
        <v>0</v>
      </c>
      <c r="AJ98" s="14">
        <f t="shared" si="38"/>
        <v>0</v>
      </c>
      <c r="AK98" s="14">
        <f t="shared" si="38"/>
        <v>0</v>
      </c>
      <c r="AL98" s="14">
        <f t="shared" si="38"/>
        <v>0</v>
      </c>
      <c r="AM98" s="14">
        <f t="shared" si="38"/>
        <v>0</v>
      </c>
      <c r="AN98" s="14">
        <f t="shared" si="38"/>
        <v>0</v>
      </c>
      <c r="AO98" s="14">
        <f t="shared" si="38"/>
        <v>0</v>
      </c>
      <c r="AP98" s="14">
        <f t="shared" si="38"/>
        <v>0</v>
      </c>
      <c r="AQ98" s="14">
        <f t="shared" si="38"/>
        <v>0</v>
      </c>
      <c r="AR98" s="14">
        <f t="shared" si="38"/>
        <v>0</v>
      </c>
      <c r="AS98" s="14">
        <f t="shared" si="38"/>
        <v>0</v>
      </c>
      <c r="AT98" s="14">
        <f t="shared" si="38"/>
        <v>0</v>
      </c>
      <c r="AU98" s="14">
        <f t="shared" si="38"/>
        <v>0</v>
      </c>
      <c r="AV98" s="14">
        <f t="shared" si="38"/>
        <v>0</v>
      </c>
      <c r="AW98" s="14">
        <f t="shared" si="38"/>
        <v>0</v>
      </c>
      <c r="AX98" s="14">
        <f t="shared" si="38"/>
        <v>0</v>
      </c>
      <c r="AY98" s="14">
        <f t="shared" si="38"/>
        <v>0</v>
      </c>
      <c r="AZ98" s="14">
        <f t="shared" si="38"/>
        <v>0</v>
      </c>
      <c r="BA98" s="14">
        <f t="shared" si="38"/>
        <v>0</v>
      </c>
      <c r="BB98" s="14">
        <f t="shared" si="38"/>
        <v>0</v>
      </c>
      <c r="BC98" s="14">
        <f t="shared" si="38"/>
        <v>0</v>
      </c>
      <c r="BD98" s="14">
        <f t="shared" si="38"/>
        <v>0</v>
      </c>
      <c r="BE98" s="14">
        <f t="shared" si="38"/>
        <v>0</v>
      </c>
      <c r="BF98" s="14">
        <f t="shared" si="38"/>
        <v>0</v>
      </c>
      <c r="BG98" s="14">
        <f t="shared" si="38"/>
        <v>0</v>
      </c>
      <c r="BH98" s="14">
        <f t="shared" si="38"/>
        <v>0</v>
      </c>
      <c r="BI98" s="14">
        <f t="shared" si="38"/>
        <v>0</v>
      </c>
      <c r="BJ98" s="14">
        <f t="shared" si="38"/>
        <v>0</v>
      </c>
      <c r="BK98" s="14">
        <f t="shared" si="38"/>
        <v>0</v>
      </c>
      <c r="BO98" s="27">
        <f t="shared" si="33"/>
        <v>0</v>
      </c>
      <c r="BP98" s="27">
        <f t="shared" si="33"/>
        <v>0</v>
      </c>
      <c r="BQ98" s="27">
        <f t="shared" si="33"/>
        <v>0</v>
      </c>
      <c r="BR98" s="27">
        <f t="shared" si="33"/>
        <v>0</v>
      </c>
      <c r="BS98" s="27">
        <f t="shared" si="33"/>
        <v>0</v>
      </c>
      <c r="BT98" s="27">
        <f t="shared" si="33"/>
        <v>0</v>
      </c>
    </row>
    <row r="99" spans="1:72" hidden="1" outlineLevel="1" x14ac:dyDescent="0.25">
      <c r="A99" s="11"/>
      <c r="C99" s="51"/>
      <c r="D99" s="14">
        <f t="shared" si="38"/>
        <v>0</v>
      </c>
      <c r="E99" s="14">
        <f t="shared" si="38"/>
        <v>0</v>
      </c>
      <c r="F99" s="14">
        <f t="shared" si="38"/>
        <v>0</v>
      </c>
      <c r="G99" s="14">
        <f t="shared" si="38"/>
        <v>0</v>
      </c>
      <c r="H99" s="14">
        <f t="shared" si="38"/>
        <v>0</v>
      </c>
      <c r="I99" s="14">
        <f t="shared" si="38"/>
        <v>0</v>
      </c>
      <c r="J99" s="14">
        <f t="shared" si="38"/>
        <v>0</v>
      </c>
      <c r="K99" s="14">
        <f t="shared" si="38"/>
        <v>0</v>
      </c>
      <c r="L99" s="14">
        <f t="shared" si="38"/>
        <v>0</v>
      </c>
      <c r="M99" s="14">
        <f t="shared" si="38"/>
        <v>0</v>
      </c>
      <c r="N99" s="14">
        <f t="shared" si="38"/>
        <v>0</v>
      </c>
      <c r="O99" s="14">
        <f t="shared" si="38"/>
        <v>0</v>
      </c>
      <c r="P99" s="14">
        <f t="shared" si="38"/>
        <v>0</v>
      </c>
      <c r="Q99" s="14">
        <f t="shared" si="38"/>
        <v>0</v>
      </c>
      <c r="R99" s="14">
        <f t="shared" si="38"/>
        <v>0</v>
      </c>
      <c r="S99" s="14">
        <f t="shared" si="38"/>
        <v>0</v>
      </c>
      <c r="T99" s="14">
        <f t="shared" si="38"/>
        <v>0</v>
      </c>
      <c r="U99" s="14">
        <f t="shared" si="38"/>
        <v>0</v>
      </c>
      <c r="V99" s="14">
        <f t="shared" si="38"/>
        <v>0</v>
      </c>
      <c r="W99" s="14">
        <f t="shared" si="38"/>
        <v>0</v>
      </c>
      <c r="X99" s="14">
        <f t="shared" si="38"/>
        <v>0</v>
      </c>
      <c r="Y99" s="14">
        <f t="shared" si="38"/>
        <v>0</v>
      </c>
      <c r="Z99" s="14">
        <f t="shared" si="38"/>
        <v>0</v>
      </c>
      <c r="AA99" s="14">
        <f t="shared" si="38"/>
        <v>0</v>
      </c>
      <c r="AB99" s="14">
        <f t="shared" si="38"/>
        <v>0</v>
      </c>
      <c r="AC99" s="14">
        <f t="shared" si="38"/>
        <v>0</v>
      </c>
      <c r="AD99" s="14">
        <f t="shared" si="38"/>
        <v>0</v>
      </c>
      <c r="AE99" s="14">
        <f t="shared" si="38"/>
        <v>0</v>
      </c>
      <c r="AF99" s="14">
        <f t="shared" si="38"/>
        <v>0</v>
      </c>
      <c r="AG99" s="14">
        <f t="shared" si="38"/>
        <v>0</v>
      </c>
      <c r="AH99" s="14">
        <f t="shared" si="38"/>
        <v>0</v>
      </c>
      <c r="AI99" s="14">
        <f t="shared" si="38"/>
        <v>0</v>
      </c>
      <c r="AJ99" s="14">
        <f t="shared" si="38"/>
        <v>0</v>
      </c>
      <c r="AK99" s="14">
        <f t="shared" si="38"/>
        <v>0</v>
      </c>
      <c r="AL99" s="14">
        <f t="shared" si="38"/>
        <v>0</v>
      </c>
      <c r="AM99" s="14">
        <f t="shared" si="38"/>
        <v>0</v>
      </c>
      <c r="AN99" s="14">
        <f t="shared" si="38"/>
        <v>0</v>
      </c>
      <c r="AO99" s="14">
        <f t="shared" si="38"/>
        <v>0</v>
      </c>
      <c r="AP99" s="14">
        <f t="shared" si="38"/>
        <v>0</v>
      </c>
      <c r="AQ99" s="14">
        <f t="shared" si="38"/>
        <v>0</v>
      </c>
      <c r="AR99" s="14">
        <f t="shared" si="38"/>
        <v>0</v>
      </c>
      <c r="AS99" s="14">
        <f t="shared" si="38"/>
        <v>0</v>
      </c>
      <c r="AT99" s="14">
        <f t="shared" si="38"/>
        <v>0</v>
      </c>
      <c r="AU99" s="14">
        <f t="shared" si="38"/>
        <v>0</v>
      </c>
      <c r="AV99" s="14">
        <f t="shared" si="38"/>
        <v>0</v>
      </c>
      <c r="AW99" s="14">
        <f t="shared" si="38"/>
        <v>0</v>
      </c>
      <c r="AX99" s="14">
        <f t="shared" si="38"/>
        <v>0</v>
      </c>
      <c r="AY99" s="14">
        <f t="shared" si="38"/>
        <v>0</v>
      </c>
      <c r="AZ99" s="14">
        <f t="shared" si="38"/>
        <v>0</v>
      </c>
      <c r="BA99" s="14">
        <f t="shared" si="38"/>
        <v>0</v>
      </c>
      <c r="BB99" s="14">
        <f t="shared" si="38"/>
        <v>0</v>
      </c>
      <c r="BC99" s="14">
        <f t="shared" si="38"/>
        <v>0</v>
      </c>
      <c r="BD99" s="14">
        <f t="shared" si="38"/>
        <v>0</v>
      </c>
      <c r="BE99" s="14">
        <f t="shared" si="38"/>
        <v>0</v>
      </c>
      <c r="BF99" s="14">
        <f t="shared" si="38"/>
        <v>0</v>
      </c>
      <c r="BG99" s="14">
        <f t="shared" si="38"/>
        <v>0</v>
      </c>
      <c r="BH99" s="14">
        <f t="shared" si="38"/>
        <v>0</v>
      </c>
      <c r="BI99" s="14">
        <f t="shared" si="38"/>
        <v>0</v>
      </c>
      <c r="BJ99" s="14">
        <f t="shared" si="38"/>
        <v>0</v>
      </c>
      <c r="BK99" s="14">
        <f t="shared" si="38"/>
        <v>0</v>
      </c>
      <c r="BO99" s="27">
        <f t="shared" si="33"/>
        <v>0</v>
      </c>
      <c r="BP99" s="27">
        <f t="shared" si="33"/>
        <v>0</v>
      </c>
      <c r="BQ99" s="27">
        <f t="shared" si="33"/>
        <v>0</v>
      </c>
      <c r="BR99" s="27">
        <f t="shared" si="33"/>
        <v>0</v>
      </c>
      <c r="BS99" s="27">
        <f t="shared" si="33"/>
        <v>0</v>
      </c>
      <c r="BT99" s="27">
        <f t="shared" si="33"/>
        <v>0</v>
      </c>
    </row>
    <row r="100" spans="1:72" collapsed="1" x14ac:dyDescent="0.25">
      <c r="C100" s="3" t="s">
        <v>23</v>
      </c>
      <c r="D100" s="15">
        <f t="shared" si="38"/>
        <v>0</v>
      </c>
      <c r="E100" s="15">
        <f t="shared" si="38"/>
        <v>0</v>
      </c>
      <c r="F100" s="15">
        <f t="shared" si="38"/>
        <v>0</v>
      </c>
      <c r="G100" s="15">
        <f t="shared" si="38"/>
        <v>0</v>
      </c>
      <c r="H100" s="15">
        <f t="shared" si="38"/>
        <v>0</v>
      </c>
      <c r="I100" s="15">
        <f t="shared" si="38"/>
        <v>0</v>
      </c>
      <c r="J100" s="15">
        <f t="shared" si="38"/>
        <v>0</v>
      </c>
      <c r="K100" s="15">
        <f t="shared" si="38"/>
        <v>0</v>
      </c>
      <c r="L100" s="15">
        <f t="shared" si="38"/>
        <v>0</v>
      </c>
      <c r="M100" s="15">
        <f t="shared" si="38"/>
        <v>0</v>
      </c>
      <c r="N100" s="15">
        <f t="shared" si="38"/>
        <v>0</v>
      </c>
      <c r="O100" s="15">
        <f t="shared" si="38"/>
        <v>0</v>
      </c>
      <c r="P100" s="15">
        <f t="shared" si="38"/>
        <v>0</v>
      </c>
      <c r="Q100" s="15">
        <f t="shared" si="38"/>
        <v>0</v>
      </c>
      <c r="R100" s="15">
        <f t="shared" si="38"/>
        <v>0</v>
      </c>
      <c r="S100" s="15">
        <f t="shared" si="38"/>
        <v>0</v>
      </c>
      <c r="T100" s="15">
        <f t="shared" si="38"/>
        <v>0</v>
      </c>
      <c r="U100" s="15">
        <f t="shared" si="38"/>
        <v>0</v>
      </c>
      <c r="V100" s="15">
        <f t="shared" si="38"/>
        <v>0</v>
      </c>
      <c r="W100" s="15">
        <f t="shared" si="38"/>
        <v>0</v>
      </c>
      <c r="X100" s="15">
        <f t="shared" si="38"/>
        <v>0</v>
      </c>
      <c r="Y100" s="15">
        <f t="shared" si="38"/>
        <v>0</v>
      </c>
      <c r="Z100" s="15">
        <f t="shared" si="38"/>
        <v>0</v>
      </c>
      <c r="AA100" s="15">
        <f t="shared" si="38"/>
        <v>0</v>
      </c>
      <c r="AB100" s="15">
        <f t="shared" si="38"/>
        <v>0</v>
      </c>
      <c r="AC100" s="15">
        <f t="shared" si="38"/>
        <v>0</v>
      </c>
      <c r="AD100" s="15">
        <f t="shared" si="38"/>
        <v>0</v>
      </c>
      <c r="AE100" s="15">
        <f t="shared" si="38"/>
        <v>0</v>
      </c>
      <c r="AF100" s="15">
        <f t="shared" si="38"/>
        <v>0</v>
      </c>
      <c r="AG100" s="15">
        <f t="shared" si="38"/>
        <v>0</v>
      </c>
      <c r="AH100" s="15">
        <f t="shared" si="38"/>
        <v>0</v>
      </c>
      <c r="AI100" s="15">
        <f t="shared" si="38"/>
        <v>0</v>
      </c>
      <c r="AJ100" s="15">
        <f t="shared" si="38"/>
        <v>0</v>
      </c>
      <c r="AK100" s="15">
        <f t="shared" si="38"/>
        <v>0</v>
      </c>
      <c r="AL100" s="15">
        <f t="shared" si="38"/>
        <v>0</v>
      </c>
      <c r="AM100" s="15">
        <f t="shared" si="38"/>
        <v>0</v>
      </c>
      <c r="AN100" s="15">
        <f t="shared" si="38"/>
        <v>0</v>
      </c>
      <c r="AO100" s="15">
        <f t="shared" si="38"/>
        <v>0</v>
      </c>
      <c r="AP100" s="15">
        <f t="shared" si="38"/>
        <v>0</v>
      </c>
      <c r="AQ100" s="15">
        <f t="shared" si="38"/>
        <v>0</v>
      </c>
      <c r="AR100" s="15">
        <f t="shared" si="38"/>
        <v>0</v>
      </c>
      <c r="AS100" s="15">
        <f t="shared" si="38"/>
        <v>0</v>
      </c>
      <c r="AT100" s="15">
        <f t="shared" si="38"/>
        <v>0</v>
      </c>
      <c r="AU100" s="15">
        <f t="shared" si="38"/>
        <v>0</v>
      </c>
      <c r="AV100" s="15">
        <f t="shared" si="38"/>
        <v>0</v>
      </c>
      <c r="AW100" s="15">
        <f t="shared" si="38"/>
        <v>0</v>
      </c>
      <c r="AX100" s="15">
        <f t="shared" si="38"/>
        <v>0</v>
      </c>
      <c r="AY100" s="15">
        <f t="shared" si="38"/>
        <v>0</v>
      </c>
      <c r="AZ100" s="15">
        <f t="shared" si="38"/>
        <v>4.3083333323742368E-2</v>
      </c>
      <c r="BA100" s="15">
        <f t="shared" si="38"/>
        <v>4.3083333327574191E-2</v>
      </c>
      <c r="BB100" s="15">
        <f t="shared" si="38"/>
        <v>4.3083333338291618E-2</v>
      </c>
      <c r="BC100" s="15">
        <f t="shared" si="38"/>
        <v>4.3083333321921602E-2</v>
      </c>
      <c r="BD100" s="15">
        <f t="shared" si="38"/>
        <v>4.3083333335810048E-2</v>
      </c>
      <c r="BE100" s="15">
        <f t="shared" si="38"/>
        <v>4.3083333328956641E-2</v>
      </c>
      <c r="BF100" s="15">
        <f t="shared" si="38"/>
        <v>4.3083333336324525E-2</v>
      </c>
      <c r="BG100" s="15">
        <f t="shared" si="38"/>
        <v>4.3083333345806052E-2</v>
      </c>
      <c r="BH100" s="15">
        <f t="shared" si="38"/>
        <v>4.3083333343430619E-2</v>
      </c>
      <c r="BI100" s="15">
        <f t="shared" si="38"/>
        <v>4.3083333326376705E-2</v>
      </c>
      <c r="BJ100" s="15">
        <f t="shared" si="38"/>
        <v>4.3083333341423113E-2</v>
      </c>
      <c r="BK100" s="15">
        <f t="shared" si="38"/>
        <v>4.3083333339100971E-2</v>
      </c>
      <c r="BO100" s="28">
        <f t="shared" ref="BO100:BT100" si="39">BO62+BO81</f>
        <v>0</v>
      </c>
      <c r="BP100" s="28">
        <f t="shared" si="39"/>
        <v>4.3093242305385804E-2</v>
      </c>
      <c r="BQ100" s="28">
        <f t="shared" si="39"/>
        <v>0</v>
      </c>
      <c r="BR100" s="28">
        <f t="shared" si="39"/>
        <v>0</v>
      </c>
      <c r="BS100" s="28">
        <f t="shared" si="39"/>
        <v>0</v>
      </c>
      <c r="BT100" s="28">
        <f t="shared" si="39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2146.5837430000001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1891.0468080000001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2149.44751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2186.033664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2117.789702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1962.951468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2243.832339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2139.9731109999998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1939.392544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1973.4200049999999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1923.77468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2382.9910300000001</v>
      </c>
      <c r="BO103" s="23">
        <f t="shared" ref="BO103:BT117" si="40">SUMIFS($D103:$BM103,$D$6:$BM$6,"&gt;="&amp;BO$2,$D$6:$BM$6,"&lt;="&amp;BO$6,$D$5:$BM$5,BO$5)</f>
        <v>0</v>
      </c>
      <c r="BP103" s="23">
        <f t="shared" si="40"/>
        <v>10490.901427000001</v>
      </c>
      <c r="BQ103" s="23">
        <f t="shared" si="40"/>
        <v>0</v>
      </c>
      <c r="BR103" s="23">
        <f t="shared" si="40"/>
        <v>0</v>
      </c>
      <c r="BS103" s="23">
        <f t="shared" si="40"/>
        <v>0</v>
      </c>
      <c r="BT103" s="23">
        <f t="shared" si="40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0"/>
        <v>0</v>
      </c>
      <c r="BP104" s="23">
        <f t="shared" si="40"/>
        <v>0</v>
      </c>
      <c r="BQ104" s="23">
        <f t="shared" si="40"/>
        <v>0</v>
      </c>
      <c r="BR104" s="23">
        <f t="shared" si="40"/>
        <v>0</v>
      </c>
      <c r="BS104" s="23">
        <f t="shared" si="40"/>
        <v>0</v>
      </c>
      <c r="BT104" s="23">
        <f t="shared" si="40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0"/>
        <v>0</v>
      </c>
      <c r="BP105" s="23">
        <f t="shared" si="40"/>
        <v>0</v>
      </c>
      <c r="BQ105" s="23">
        <f t="shared" si="40"/>
        <v>0</v>
      </c>
      <c r="BR105" s="23">
        <f t="shared" si="40"/>
        <v>0</v>
      </c>
      <c r="BS105" s="23">
        <f t="shared" si="40"/>
        <v>0</v>
      </c>
      <c r="BT105" s="23">
        <f t="shared" si="40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0"/>
        <v>0</v>
      </c>
      <c r="BP106" s="23">
        <f t="shared" si="40"/>
        <v>0</v>
      </c>
      <c r="BQ106" s="23">
        <f t="shared" si="40"/>
        <v>0</v>
      </c>
      <c r="BR106" s="23">
        <f t="shared" si="40"/>
        <v>0</v>
      </c>
      <c r="BS106" s="23">
        <f t="shared" si="40"/>
        <v>0</v>
      </c>
      <c r="BT106" s="23">
        <f t="shared" si="40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0"/>
        <v>0</v>
      </c>
      <c r="BP107" s="23">
        <f t="shared" si="40"/>
        <v>0</v>
      </c>
      <c r="BQ107" s="23">
        <f t="shared" si="40"/>
        <v>0</v>
      </c>
      <c r="BR107" s="23">
        <f t="shared" si="40"/>
        <v>0</v>
      </c>
      <c r="BS107" s="23">
        <f t="shared" si="40"/>
        <v>0</v>
      </c>
      <c r="BT107" s="23">
        <f t="shared" si="40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0"/>
        <v>0</v>
      </c>
      <c r="BP108" s="23">
        <f t="shared" si="40"/>
        <v>0</v>
      </c>
      <c r="BQ108" s="23">
        <f t="shared" si="40"/>
        <v>0</v>
      </c>
      <c r="BR108" s="23">
        <f t="shared" si="40"/>
        <v>0</v>
      </c>
      <c r="BS108" s="23">
        <f t="shared" si="40"/>
        <v>0</v>
      </c>
      <c r="BT108" s="23">
        <f t="shared" si="40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0"/>
        <v>0</v>
      </c>
      <c r="BP109" s="23">
        <f t="shared" si="40"/>
        <v>0</v>
      </c>
      <c r="BQ109" s="23">
        <f t="shared" si="40"/>
        <v>0</v>
      </c>
      <c r="BR109" s="23">
        <f t="shared" si="40"/>
        <v>0</v>
      </c>
      <c r="BS109" s="23">
        <f t="shared" si="40"/>
        <v>0</v>
      </c>
      <c r="BT109" s="23">
        <f t="shared" si="40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0"/>
        <v>0</v>
      </c>
      <c r="BP110" s="23">
        <f t="shared" si="40"/>
        <v>0</v>
      </c>
      <c r="BQ110" s="23">
        <f t="shared" si="40"/>
        <v>0</v>
      </c>
      <c r="BR110" s="23">
        <f t="shared" si="40"/>
        <v>0</v>
      </c>
      <c r="BS110" s="23">
        <f t="shared" si="40"/>
        <v>0</v>
      </c>
      <c r="BT110" s="23">
        <f t="shared" si="40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1">SUM(BO103:BO110)</f>
        <v>0</v>
      </c>
      <c r="BP111" s="53">
        <f t="shared" si="41"/>
        <v>10490.901427000001</v>
      </c>
      <c r="BQ111" s="53">
        <f t="shared" si="41"/>
        <v>0</v>
      </c>
      <c r="BR111" s="53">
        <f t="shared" si="41"/>
        <v>0</v>
      </c>
      <c r="BS111" s="53">
        <f t="shared" si="41"/>
        <v>0</v>
      </c>
      <c r="BT111" s="53">
        <f t="shared" si="41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0"/>
        <v>0</v>
      </c>
      <c r="BP112" s="23">
        <f t="shared" si="40"/>
        <v>0</v>
      </c>
      <c r="BQ112" s="23">
        <f t="shared" si="40"/>
        <v>0</v>
      </c>
      <c r="BR112" s="23">
        <f t="shared" si="40"/>
        <v>0</v>
      </c>
      <c r="BS112" s="23">
        <f t="shared" si="40"/>
        <v>0</v>
      </c>
      <c r="BT112" s="23">
        <f t="shared" si="40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0"/>
        <v>0</v>
      </c>
      <c r="BP113" s="23">
        <f t="shared" si="40"/>
        <v>0</v>
      </c>
      <c r="BQ113" s="23">
        <f t="shared" si="40"/>
        <v>0</v>
      </c>
      <c r="BR113" s="23">
        <f t="shared" si="40"/>
        <v>0</v>
      </c>
      <c r="BS113" s="23">
        <f t="shared" si="40"/>
        <v>0</v>
      </c>
      <c r="BT113" s="23">
        <f t="shared" si="40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0"/>
        <v>0</v>
      </c>
      <c r="BP114" s="23">
        <f t="shared" si="40"/>
        <v>0</v>
      </c>
      <c r="BQ114" s="23">
        <f t="shared" si="40"/>
        <v>0</v>
      </c>
      <c r="BR114" s="23">
        <f t="shared" si="40"/>
        <v>0</v>
      </c>
      <c r="BS114" s="23">
        <f t="shared" si="40"/>
        <v>0</v>
      </c>
      <c r="BT114" s="23">
        <f t="shared" si="40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0"/>
        <v>0</v>
      </c>
      <c r="BP115" s="23">
        <f t="shared" si="40"/>
        <v>0</v>
      </c>
      <c r="BQ115" s="23">
        <f t="shared" si="40"/>
        <v>0</v>
      </c>
      <c r="BR115" s="23">
        <f t="shared" si="40"/>
        <v>0</v>
      </c>
      <c r="BS115" s="23">
        <f t="shared" si="40"/>
        <v>0</v>
      </c>
      <c r="BT115" s="23">
        <f t="shared" si="40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0"/>
        <v>0</v>
      </c>
      <c r="BP116" s="23">
        <f t="shared" si="40"/>
        <v>0</v>
      </c>
      <c r="BQ116" s="23">
        <f t="shared" si="40"/>
        <v>0</v>
      </c>
      <c r="BR116" s="23">
        <f t="shared" si="40"/>
        <v>0</v>
      </c>
      <c r="BS116" s="23">
        <f t="shared" si="40"/>
        <v>0</v>
      </c>
      <c r="BT116" s="23">
        <f t="shared" si="40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0"/>
        <v>0</v>
      </c>
      <c r="BP117" s="23">
        <f t="shared" si="40"/>
        <v>0</v>
      </c>
      <c r="BQ117" s="23">
        <f t="shared" si="40"/>
        <v>0</v>
      </c>
      <c r="BR117" s="23">
        <f t="shared" si="40"/>
        <v>0</v>
      </c>
      <c r="BS117" s="23">
        <f t="shared" si="40"/>
        <v>0</v>
      </c>
      <c r="BT117" s="23">
        <f t="shared" si="40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2">SUM(BO116:BO117)</f>
        <v>0</v>
      </c>
      <c r="BP118" s="53">
        <f t="shared" si="42"/>
        <v>0</v>
      </c>
      <c r="BQ118" s="53">
        <f t="shared" si="42"/>
        <v>0</v>
      </c>
      <c r="BR118" s="53">
        <f t="shared" si="42"/>
        <v>0</v>
      </c>
      <c r="BS118" s="53">
        <f t="shared" si="42"/>
        <v>0</v>
      </c>
      <c r="BT118" s="53">
        <f t="shared" si="42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3">SUM(E103:E118)</f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>
        <f t="shared" si="43"/>
        <v>0</v>
      </c>
      <c r="J119" s="10">
        <f t="shared" si="43"/>
        <v>0</v>
      </c>
      <c r="K119" s="10">
        <f t="shared" si="43"/>
        <v>0</v>
      </c>
      <c r="L119" s="10">
        <f t="shared" si="43"/>
        <v>0</v>
      </c>
      <c r="M119" s="10">
        <f t="shared" si="43"/>
        <v>0</v>
      </c>
      <c r="N119" s="10">
        <f t="shared" si="43"/>
        <v>0</v>
      </c>
      <c r="O119" s="10">
        <f t="shared" si="43"/>
        <v>0</v>
      </c>
      <c r="P119" s="10">
        <f t="shared" si="43"/>
        <v>0</v>
      </c>
      <c r="Q119" s="10">
        <f t="shared" si="43"/>
        <v>0</v>
      </c>
      <c r="R119" s="10">
        <f t="shared" si="43"/>
        <v>0</v>
      </c>
      <c r="S119" s="10">
        <f t="shared" si="43"/>
        <v>0</v>
      </c>
      <c r="T119" s="10">
        <f t="shared" si="43"/>
        <v>0</v>
      </c>
      <c r="U119" s="10">
        <f t="shared" si="43"/>
        <v>0</v>
      </c>
      <c r="V119" s="10">
        <f t="shared" si="43"/>
        <v>0</v>
      </c>
      <c r="W119" s="10">
        <f t="shared" si="43"/>
        <v>0</v>
      </c>
      <c r="X119" s="10">
        <f t="shared" si="43"/>
        <v>0</v>
      </c>
      <c r="Y119" s="10">
        <f t="shared" si="43"/>
        <v>0</v>
      </c>
      <c r="Z119" s="10">
        <f t="shared" si="43"/>
        <v>0</v>
      </c>
      <c r="AA119" s="10">
        <f t="shared" si="43"/>
        <v>0</v>
      </c>
      <c r="AB119" s="10">
        <f t="shared" si="43"/>
        <v>0</v>
      </c>
      <c r="AC119" s="10">
        <f t="shared" si="43"/>
        <v>0</v>
      </c>
      <c r="AD119" s="10">
        <f t="shared" si="43"/>
        <v>0</v>
      </c>
      <c r="AE119" s="10">
        <f t="shared" si="43"/>
        <v>0</v>
      </c>
      <c r="AF119" s="10">
        <f t="shared" si="43"/>
        <v>0</v>
      </c>
      <c r="AG119" s="10">
        <f t="shared" si="43"/>
        <v>0</v>
      </c>
      <c r="AH119" s="10">
        <f t="shared" si="43"/>
        <v>0</v>
      </c>
      <c r="AI119" s="10">
        <f t="shared" si="43"/>
        <v>0</v>
      </c>
      <c r="AJ119" s="10">
        <f t="shared" si="43"/>
        <v>0</v>
      </c>
      <c r="AK119" s="10">
        <f t="shared" si="43"/>
        <v>0</v>
      </c>
      <c r="AL119" s="10">
        <f t="shared" si="43"/>
        <v>0</v>
      </c>
      <c r="AM119" s="10">
        <f t="shared" si="43"/>
        <v>0</v>
      </c>
      <c r="AN119" s="10">
        <f t="shared" si="43"/>
        <v>0</v>
      </c>
      <c r="AO119" s="10">
        <f t="shared" si="43"/>
        <v>0</v>
      </c>
      <c r="AP119" s="10">
        <f t="shared" si="43"/>
        <v>0</v>
      </c>
      <c r="AQ119" s="10">
        <f t="shared" si="43"/>
        <v>0</v>
      </c>
      <c r="AR119" s="10">
        <f t="shared" si="43"/>
        <v>0</v>
      </c>
      <c r="AS119" s="10">
        <f t="shared" si="43"/>
        <v>0</v>
      </c>
      <c r="AT119" s="10">
        <f t="shared" si="43"/>
        <v>0</v>
      </c>
      <c r="AU119" s="10">
        <f t="shared" si="43"/>
        <v>0</v>
      </c>
      <c r="AV119" s="10">
        <f t="shared" si="43"/>
        <v>0</v>
      </c>
      <c r="AW119" s="10">
        <f t="shared" si="43"/>
        <v>0</v>
      </c>
      <c r="AX119" s="10">
        <f t="shared" si="43"/>
        <v>0</v>
      </c>
      <c r="AY119" s="10">
        <f t="shared" si="43"/>
        <v>0</v>
      </c>
      <c r="AZ119" s="10">
        <f t="shared" si="43"/>
        <v>2146.5837430000001</v>
      </c>
      <c r="BA119" s="10">
        <f t="shared" si="43"/>
        <v>1891.0468080000001</v>
      </c>
      <c r="BB119" s="10">
        <f t="shared" si="43"/>
        <v>2149.44751</v>
      </c>
      <c r="BC119" s="10">
        <f t="shared" si="43"/>
        <v>2186.033664</v>
      </c>
      <c r="BD119" s="10">
        <f t="shared" si="43"/>
        <v>2117.789702</v>
      </c>
      <c r="BE119" s="10">
        <f t="shared" si="43"/>
        <v>1962.951468</v>
      </c>
      <c r="BF119" s="10">
        <f t="shared" si="43"/>
        <v>2243.832339</v>
      </c>
      <c r="BG119" s="10">
        <f t="shared" si="43"/>
        <v>2139.9731109999998</v>
      </c>
      <c r="BH119" s="10">
        <f t="shared" si="43"/>
        <v>1939.392544</v>
      </c>
      <c r="BI119" s="10">
        <f t="shared" si="43"/>
        <v>1973.4200049999999</v>
      </c>
      <c r="BJ119" s="10">
        <f t="shared" si="43"/>
        <v>1923.77468</v>
      </c>
      <c r="BK119" s="10">
        <f t="shared" si="43"/>
        <v>2382.9910300000001</v>
      </c>
      <c r="BO119" s="10">
        <f t="shared" ref="BO119:BT119" si="44">SUM(BO111,BO112:BO115,BO118)</f>
        <v>0</v>
      </c>
      <c r="BP119" s="10">
        <f t="shared" si="44"/>
        <v>10490.901427000001</v>
      </c>
      <c r="BQ119" s="10">
        <f t="shared" si="44"/>
        <v>0</v>
      </c>
      <c r="BR119" s="10">
        <f t="shared" si="44"/>
        <v>0</v>
      </c>
      <c r="BS119" s="10">
        <f t="shared" si="44"/>
        <v>0</v>
      </c>
      <c r="BT119" s="10">
        <f t="shared" si="44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45">SUMIFS($D122:$BM122,$D$6:$BM$6,"&gt;="&amp;BO$2,$D$6:$BM$6,"&lt;="&amp;BO$6,$D$5:$BM$5,BO$5)</f>
        <v>0</v>
      </c>
      <c r="BP122" s="23">
        <f t="shared" si="45"/>
        <v>0</v>
      </c>
      <c r="BQ122" s="23">
        <f t="shared" si="45"/>
        <v>0</v>
      </c>
      <c r="BR122" s="23">
        <f t="shared" si="45"/>
        <v>0</v>
      </c>
      <c r="BS122" s="23">
        <f t="shared" si="45"/>
        <v>0</v>
      </c>
      <c r="BT122" s="23">
        <f t="shared" si="45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5"/>
        <v>0</v>
      </c>
      <c r="BP123" s="23">
        <f t="shared" si="45"/>
        <v>0</v>
      </c>
      <c r="BQ123" s="23">
        <f t="shared" si="45"/>
        <v>0</v>
      </c>
      <c r="BR123" s="23">
        <f t="shared" si="45"/>
        <v>0</v>
      </c>
      <c r="BS123" s="23">
        <f t="shared" si="45"/>
        <v>0</v>
      </c>
      <c r="BT123" s="23">
        <f t="shared" si="45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5"/>
        <v>0</v>
      </c>
      <c r="BP124" s="23">
        <f t="shared" si="45"/>
        <v>0</v>
      </c>
      <c r="BQ124" s="23">
        <f t="shared" si="45"/>
        <v>0</v>
      </c>
      <c r="BR124" s="23">
        <f t="shared" si="45"/>
        <v>0</v>
      </c>
      <c r="BS124" s="23">
        <f t="shared" si="45"/>
        <v>0</v>
      </c>
      <c r="BT124" s="23">
        <f t="shared" si="45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5"/>
        <v>0</v>
      </c>
      <c r="BP125" s="23">
        <f t="shared" si="45"/>
        <v>0</v>
      </c>
      <c r="BQ125" s="23">
        <f t="shared" si="45"/>
        <v>0</v>
      </c>
      <c r="BR125" s="23">
        <f t="shared" si="45"/>
        <v>0</v>
      </c>
      <c r="BS125" s="23">
        <f t="shared" si="45"/>
        <v>0</v>
      </c>
      <c r="BT125" s="23">
        <f t="shared" si="45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5"/>
        <v>0</v>
      </c>
      <c r="BP126" s="23">
        <f t="shared" si="45"/>
        <v>0</v>
      </c>
      <c r="BQ126" s="23">
        <f t="shared" si="45"/>
        <v>0</v>
      </c>
      <c r="BR126" s="23">
        <f t="shared" si="45"/>
        <v>0</v>
      </c>
      <c r="BS126" s="23">
        <f t="shared" si="45"/>
        <v>0</v>
      </c>
      <c r="BT126" s="23">
        <f t="shared" si="45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5"/>
        <v>0</v>
      </c>
      <c r="BP127" s="23">
        <f t="shared" si="45"/>
        <v>0</v>
      </c>
      <c r="BQ127" s="23">
        <f t="shared" si="45"/>
        <v>0</v>
      </c>
      <c r="BR127" s="23">
        <f t="shared" si="45"/>
        <v>0</v>
      </c>
      <c r="BS127" s="23">
        <f t="shared" si="45"/>
        <v>0</v>
      </c>
      <c r="BT127" s="23">
        <f t="shared" si="45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5"/>
        <v>0</v>
      </c>
      <c r="BP128" s="23">
        <f t="shared" si="45"/>
        <v>0</v>
      </c>
      <c r="BQ128" s="23">
        <f t="shared" si="45"/>
        <v>0</v>
      </c>
      <c r="BR128" s="23">
        <f t="shared" si="45"/>
        <v>0</v>
      </c>
      <c r="BS128" s="23">
        <f t="shared" si="45"/>
        <v>0</v>
      </c>
      <c r="BT128" s="23">
        <f t="shared" si="45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5"/>
        <v>0</v>
      </c>
      <c r="BP129" s="23">
        <f t="shared" si="45"/>
        <v>0</v>
      </c>
      <c r="BQ129" s="23">
        <f t="shared" si="45"/>
        <v>0</v>
      </c>
      <c r="BR129" s="23">
        <f t="shared" si="45"/>
        <v>0</v>
      </c>
      <c r="BS129" s="23">
        <f t="shared" si="45"/>
        <v>0</v>
      </c>
      <c r="BT129" s="23">
        <f t="shared" si="45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6">SUM(BO122:BO129)</f>
        <v>0</v>
      </c>
      <c r="BP130" s="53">
        <f t="shared" si="46"/>
        <v>0</v>
      </c>
      <c r="BQ130" s="53">
        <f t="shared" si="46"/>
        <v>0</v>
      </c>
      <c r="BR130" s="53">
        <f t="shared" si="46"/>
        <v>0</v>
      </c>
      <c r="BS130" s="53">
        <f t="shared" si="46"/>
        <v>0</v>
      </c>
      <c r="BT130" s="53">
        <f t="shared" si="46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5"/>
        <v>0</v>
      </c>
      <c r="BP131" s="23">
        <f t="shared" si="45"/>
        <v>0</v>
      </c>
      <c r="BQ131" s="23">
        <f t="shared" si="45"/>
        <v>0</v>
      </c>
      <c r="BR131" s="23">
        <f t="shared" si="45"/>
        <v>0</v>
      </c>
      <c r="BS131" s="23">
        <f t="shared" si="45"/>
        <v>0</v>
      </c>
      <c r="BT131" s="23">
        <f t="shared" si="45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5"/>
        <v>0</v>
      </c>
      <c r="BP132" s="23">
        <f t="shared" si="45"/>
        <v>0</v>
      </c>
      <c r="BQ132" s="23">
        <f t="shared" si="45"/>
        <v>0</v>
      </c>
      <c r="BR132" s="23">
        <f t="shared" si="45"/>
        <v>0</v>
      </c>
      <c r="BS132" s="23">
        <f t="shared" si="45"/>
        <v>0</v>
      </c>
      <c r="BT132" s="23">
        <f t="shared" si="45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5"/>
        <v>0</v>
      </c>
      <c r="BP133" s="23">
        <f t="shared" si="45"/>
        <v>0</v>
      </c>
      <c r="BQ133" s="23">
        <f t="shared" si="45"/>
        <v>0</v>
      </c>
      <c r="BR133" s="23">
        <f t="shared" si="45"/>
        <v>0</v>
      </c>
      <c r="BS133" s="23">
        <f t="shared" si="45"/>
        <v>0</v>
      </c>
      <c r="BT133" s="23">
        <f t="shared" si="45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5"/>
        <v>0</v>
      </c>
      <c r="BP134" s="23">
        <f t="shared" si="45"/>
        <v>0</v>
      </c>
      <c r="BQ134" s="23">
        <f t="shared" si="45"/>
        <v>0</v>
      </c>
      <c r="BR134" s="23">
        <f t="shared" si="45"/>
        <v>0</v>
      </c>
      <c r="BS134" s="23">
        <f t="shared" si="45"/>
        <v>0</v>
      </c>
      <c r="BT134" s="23">
        <f t="shared" si="45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5"/>
        <v>0</v>
      </c>
      <c r="BP135" s="23">
        <f t="shared" si="45"/>
        <v>0</v>
      </c>
      <c r="BQ135" s="23">
        <f t="shared" si="45"/>
        <v>0</v>
      </c>
      <c r="BR135" s="23">
        <f t="shared" si="45"/>
        <v>0</v>
      </c>
      <c r="BS135" s="23">
        <f t="shared" si="45"/>
        <v>0</v>
      </c>
      <c r="BT135" s="23">
        <f t="shared" si="45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5"/>
        <v>0</v>
      </c>
      <c r="BP136" s="23">
        <f t="shared" si="45"/>
        <v>0</v>
      </c>
      <c r="BQ136" s="23">
        <f t="shared" si="45"/>
        <v>0</v>
      </c>
      <c r="BR136" s="23">
        <f t="shared" si="45"/>
        <v>0</v>
      </c>
      <c r="BS136" s="23">
        <f t="shared" si="45"/>
        <v>0</v>
      </c>
      <c r="BT136" s="23">
        <f t="shared" si="45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47">SUM(BO135:BO136)</f>
        <v>0</v>
      </c>
      <c r="BP137" s="53">
        <f t="shared" si="47"/>
        <v>0</v>
      </c>
      <c r="BQ137" s="53">
        <f t="shared" si="47"/>
        <v>0</v>
      </c>
      <c r="BR137" s="53">
        <f t="shared" si="47"/>
        <v>0</v>
      </c>
      <c r="BS137" s="53">
        <f t="shared" si="47"/>
        <v>0</v>
      </c>
      <c r="BT137" s="53">
        <f t="shared" si="47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48">SUM(E122:E137)</f>
        <v>0</v>
      </c>
      <c r="F138" s="10">
        <f t="shared" si="48"/>
        <v>0</v>
      </c>
      <c r="G138" s="10">
        <f t="shared" si="48"/>
        <v>0</v>
      </c>
      <c r="H138" s="10">
        <f t="shared" si="48"/>
        <v>0</v>
      </c>
      <c r="I138" s="10">
        <f t="shared" si="48"/>
        <v>0</v>
      </c>
      <c r="J138" s="10">
        <f t="shared" si="48"/>
        <v>0</v>
      </c>
      <c r="K138" s="10">
        <f t="shared" si="48"/>
        <v>0</v>
      </c>
      <c r="L138" s="10">
        <f t="shared" si="48"/>
        <v>0</v>
      </c>
      <c r="M138" s="10">
        <f t="shared" si="48"/>
        <v>0</v>
      </c>
      <c r="N138" s="10">
        <f t="shared" si="48"/>
        <v>0</v>
      </c>
      <c r="O138" s="10">
        <f t="shared" si="48"/>
        <v>0</v>
      </c>
      <c r="P138" s="10">
        <f t="shared" si="48"/>
        <v>0</v>
      </c>
      <c r="Q138" s="10">
        <f t="shared" si="48"/>
        <v>0</v>
      </c>
      <c r="R138" s="10">
        <f t="shared" si="48"/>
        <v>0</v>
      </c>
      <c r="S138" s="10">
        <f t="shared" si="48"/>
        <v>0</v>
      </c>
      <c r="T138" s="10">
        <f t="shared" si="48"/>
        <v>0</v>
      </c>
      <c r="U138" s="10">
        <f t="shared" si="48"/>
        <v>0</v>
      </c>
      <c r="V138" s="10">
        <f t="shared" si="48"/>
        <v>0</v>
      </c>
      <c r="W138" s="10">
        <f t="shared" si="48"/>
        <v>0</v>
      </c>
      <c r="X138" s="10">
        <f t="shared" si="48"/>
        <v>0</v>
      </c>
      <c r="Y138" s="10">
        <f t="shared" si="48"/>
        <v>0</v>
      </c>
      <c r="Z138" s="10">
        <f t="shared" si="48"/>
        <v>0</v>
      </c>
      <c r="AA138" s="10">
        <f t="shared" si="48"/>
        <v>0</v>
      </c>
      <c r="AB138" s="10">
        <f t="shared" si="48"/>
        <v>0</v>
      </c>
      <c r="AC138" s="10">
        <f t="shared" si="48"/>
        <v>0</v>
      </c>
      <c r="AD138" s="10">
        <f t="shared" si="48"/>
        <v>0</v>
      </c>
      <c r="AE138" s="10">
        <f t="shared" si="48"/>
        <v>0</v>
      </c>
      <c r="AF138" s="10">
        <f t="shared" si="48"/>
        <v>0</v>
      </c>
      <c r="AG138" s="10">
        <f t="shared" si="48"/>
        <v>0</v>
      </c>
      <c r="AH138" s="10">
        <f t="shared" si="48"/>
        <v>0</v>
      </c>
      <c r="AI138" s="10">
        <f t="shared" si="48"/>
        <v>0</v>
      </c>
      <c r="AJ138" s="10">
        <f t="shared" si="48"/>
        <v>0</v>
      </c>
      <c r="AK138" s="10">
        <f t="shared" si="48"/>
        <v>0</v>
      </c>
      <c r="AL138" s="10">
        <f t="shared" si="48"/>
        <v>0</v>
      </c>
      <c r="AM138" s="10">
        <f t="shared" si="48"/>
        <v>0</v>
      </c>
      <c r="AN138" s="10">
        <f t="shared" si="48"/>
        <v>0</v>
      </c>
      <c r="AO138" s="10">
        <f t="shared" si="48"/>
        <v>0</v>
      </c>
      <c r="AP138" s="10">
        <f t="shared" si="48"/>
        <v>0</v>
      </c>
      <c r="AQ138" s="10">
        <f t="shared" si="48"/>
        <v>0</v>
      </c>
      <c r="AR138" s="10">
        <f t="shared" si="48"/>
        <v>0</v>
      </c>
      <c r="AS138" s="10">
        <f t="shared" si="48"/>
        <v>0</v>
      </c>
      <c r="AT138" s="10">
        <f t="shared" si="48"/>
        <v>0</v>
      </c>
      <c r="AU138" s="10">
        <f t="shared" si="48"/>
        <v>0</v>
      </c>
      <c r="AV138" s="10">
        <f t="shared" si="48"/>
        <v>0</v>
      </c>
      <c r="AW138" s="10">
        <f t="shared" si="48"/>
        <v>0</v>
      </c>
      <c r="AX138" s="10">
        <f t="shared" si="48"/>
        <v>0</v>
      </c>
      <c r="AY138" s="10">
        <f t="shared" si="48"/>
        <v>0</v>
      </c>
      <c r="AZ138" s="10">
        <f t="shared" si="48"/>
        <v>0</v>
      </c>
      <c r="BA138" s="10">
        <f t="shared" si="48"/>
        <v>0</v>
      </c>
      <c r="BB138" s="10">
        <f t="shared" si="48"/>
        <v>0</v>
      </c>
      <c r="BC138" s="10">
        <f t="shared" si="48"/>
        <v>0</v>
      </c>
      <c r="BD138" s="10">
        <f t="shared" si="48"/>
        <v>0</v>
      </c>
      <c r="BE138" s="10">
        <f t="shared" si="48"/>
        <v>0</v>
      </c>
      <c r="BF138" s="10">
        <f t="shared" si="48"/>
        <v>0</v>
      </c>
      <c r="BG138" s="10">
        <f t="shared" si="48"/>
        <v>0</v>
      </c>
      <c r="BH138" s="10">
        <f t="shared" si="48"/>
        <v>0</v>
      </c>
      <c r="BI138" s="10">
        <f t="shared" si="48"/>
        <v>0</v>
      </c>
      <c r="BJ138" s="10">
        <f t="shared" si="48"/>
        <v>0</v>
      </c>
      <c r="BK138" s="10">
        <f t="shared" si="48"/>
        <v>0</v>
      </c>
      <c r="BO138" s="10">
        <f t="shared" ref="BO138:BT138" si="49">SUM(BO130,BO131:BO134,BO137)</f>
        <v>0</v>
      </c>
      <c r="BP138" s="10">
        <f t="shared" si="49"/>
        <v>0</v>
      </c>
      <c r="BQ138" s="10">
        <f t="shared" si="49"/>
        <v>0</v>
      </c>
      <c r="BR138" s="10">
        <f t="shared" si="49"/>
        <v>0</v>
      </c>
      <c r="BS138" s="10">
        <f t="shared" si="49"/>
        <v>0</v>
      </c>
      <c r="BT138" s="10">
        <f t="shared" si="4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-268.1228873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-261.55821570000001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-268.48059119999999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-282.1686722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-264.52631600000001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-253.3736869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-280.26989730000003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-267.29717440000002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-250.33275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-246.49356040000001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-248.3168287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-297.65176279999997</v>
      </c>
      <c r="BO141" s="23">
        <f t="shared" ref="BO141:BT155" si="50">SUMIFS($D141:$BM141,$D$6:$BM$6,"&gt;="&amp;BO$2,$D$6:$BM$6,"&lt;="&amp;BO$6,$D$5:$BM$5,BO$5)</f>
        <v>0</v>
      </c>
      <c r="BP141" s="23">
        <f t="shared" si="50"/>
        <v>-1344.8566824</v>
      </c>
      <c r="BQ141" s="23">
        <f t="shared" si="50"/>
        <v>0</v>
      </c>
      <c r="BR141" s="23">
        <f t="shared" si="50"/>
        <v>0</v>
      </c>
      <c r="BS141" s="23">
        <f t="shared" si="50"/>
        <v>0</v>
      </c>
      <c r="BT141" s="23">
        <f t="shared" si="50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0"/>
        <v>0</v>
      </c>
      <c r="BP142" s="23">
        <f t="shared" si="50"/>
        <v>0</v>
      </c>
      <c r="BQ142" s="23">
        <f t="shared" si="50"/>
        <v>0</v>
      </c>
      <c r="BR142" s="23">
        <f t="shared" si="50"/>
        <v>0</v>
      </c>
      <c r="BS142" s="23">
        <f t="shared" si="50"/>
        <v>0</v>
      </c>
      <c r="BT142" s="23">
        <f t="shared" si="50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0"/>
        <v>0</v>
      </c>
      <c r="BP143" s="23">
        <f t="shared" si="50"/>
        <v>0</v>
      </c>
      <c r="BQ143" s="23">
        <f t="shared" si="50"/>
        <v>0</v>
      </c>
      <c r="BR143" s="23">
        <f t="shared" si="50"/>
        <v>0</v>
      </c>
      <c r="BS143" s="23">
        <f t="shared" si="50"/>
        <v>0</v>
      </c>
      <c r="BT143" s="23">
        <f t="shared" si="50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0"/>
        <v>0</v>
      </c>
      <c r="BP144" s="23">
        <f t="shared" si="50"/>
        <v>0</v>
      </c>
      <c r="BQ144" s="23">
        <f t="shared" si="50"/>
        <v>0</v>
      </c>
      <c r="BR144" s="23">
        <f t="shared" si="50"/>
        <v>0</v>
      </c>
      <c r="BS144" s="23">
        <f t="shared" si="50"/>
        <v>0</v>
      </c>
      <c r="BT144" s="23">
        <f t="shared" si="50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0"/>
        <v>0</v>
      </c>
      <c r="BP145" s="23">
        <f t="shared" si="50"/>
        <v>0</v>
      </c>
      <c r="BQ145" s="23">
        <f t="shared" si="50"/>
        <v>0</v>
      </c>
      <c r="BR145" s="23">
        <f t="shared" si="50"/>
        <v>0</v>
      </c>
      <c r="BS145" s="23">
        <f t="shared" si="50"/>
        <v>0</v>
      </c>
      <c r="BT145" s="23">
        <f t="shared" si="50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0"/>
        <v>0</v>
      </c>
      <c r="BP146" s="23">
        <f t="shared" si="50"/>
        <v>0</v>
      </c>
      <c r="BQ146" s="23">
        <f t="shared" si="50"/>
        <v>0</v>
      </c>
      <c r="BR146" s="23">
        <f t="shared" si="50"/>
        <v>0</v>
      </c>
      <c r="BS146" s="23">
        <f t="shared" si="50"/>
        <v>0</v>
      </c>
      <c r="BT146" s="23">
        <f t="shared" si="50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0"/>
        <v>0</v>
      </c>
      <c r="BP147" s="23">
        <f t="shared" si="50"/>
        <v>0</v>
      </c>
      <c r="BQ147" s="23">
        <f t="shared" si="50"/>
        <v>0</v>
      </c>
      <c r="BR147" s="23">
        <f t="shared" si="50"/>
        <v>0</v>
      </c>
      <c r="BS147" s="23">
        <f t="shared" si="50"/>
        <v>0</v>
      </c>
      <c r="BT147" s="23">
        <f t="shared" si="50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0"/>
        <v>0</v>
      </c>
      <c r="BP148" s="23">
        <f t="shared" si="50"/>
        <v>0</v>
      </c>
      <c r="BQ148" s="23">
        <f t="shared" si="50"/>
        <v>0</v>
      </c>
      <c r="BR148" s="23">
        <f t="shared" si="50"/>
        <v>0</v>
      </c>
      <c r="BS148" s="23">
        <f t="shared" si="50"/>
        <v>0</v>
      </c>
      <c r="BT148" s="23">
        <f t="shared" si="50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1">SUM(BO141:BO148)</f>
        <v>0</v>
      </c>
      <c r="BP149" s="53">
        <f t="shared" si="51"/>
        <v>-1344.8566824</v>
      </c>
      <c r="BQ149" s="53">
        <f t="shared" si="51"/>
        <v>0</v>
      </c>
      <c r="BR149" s="53">
        <f t="shared" si="51"/>
        <v>0</v>
      </c>
      <c r="BS149" s="53">
        <f t="shared" si="51"/>
        <v>0</v>
      </c>
      <c r="BT149" s="53">
        <f t="shared" si="51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0"/>
        <v>0</v>
      </c>
      <c r="BP150" s="23">
        <f t="shared" si="50"/>
        <v>0</v>
      </c>
      <c r="BQ150" s="23">
        <f t="shared" si="50"/>
        <v>0</v>
      </c>
      <c r="BR150" s="23">
        <f t="shared" si="50"/>
        <v>0</v>
      </c>
      <c r="BS150" s="23">
        <f t="shared" si="50"/>
        <v>0</v>
      </c>
      <c r="BT150" s="23">
        <f t="shared" si="50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0"/>
        <v>0</v>
      </c>
      <c r="BP151" s="23">
        <f t="shared" si="50"/>
        <v>0</v>
      </c>
      <c r="BQ151" s="23">
        <f t="shared" si="50"/>
        <v>0</v>
      </c>
      <c r="BR151" s="23">
        <f t="shared" si="50"/>
        <v>0</v>
      </c>
      <c r="BS151" s="23">
        <f t="shared" si="50"/>
        <v>0</v>
      </c>
      <c r="BT151" s="23">
        <f t="shared" si="50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0"/>
        <v>0</v>
      </c>
      <c r="BP152" s="23">
        <f t="shared" si="50"/>
        <v>0</v>
      </c>
      <c r="BQ152" s="23">
        <f t="shared" si="50"/>
        <v>0</v>
      </c>
      <c r="BR152" s="23">
        <f t="shared" si="50"/>
        <v>0</v>
      </c>
      <c r="BS152" s="23">
        <f t="shared" si="50"/>
        <v>0</v>
      </c>
      <c r="BT152" s="23">
        <f t="shared" si="50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0"/>
        <v>0</v>
      </c>
      <c r="BP153" s="23">
        <f t="shared" si="50"/>
        <v>0</v>
      </c>
      <c r="BQ153" s="23">
        <f t="shared" si="50"/>
        <v>0</v>
      </c>
      <c r="BR153" s="23">
        <f t="shared" si="50"/>
        <v>0</v>
      </c>
      <c r="BS153" s="23">
        <f t="shared" si="50"/>
        <v>0</v>
      </c>
      <c r="BT153" s="23">
        <f t="shared" si="50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0"/>
        <v>0</v>
      </c>
      <c r="BP154" s="23">
        <f t="shared" si="50"/>
        <v>0</v>
      </c>
      <c r="BQ154" s="23">
        <f t="shared" si="50"/>
        <v>0</v>
      </c>
      <c r="BR154" s="23">
        <f t="shared" si="50"/>
        <v>0</v>
      </c>
      <c r="BS154" s="23">
        <f t="shared" si="50"/>
        <v>0</v>
      </c>
      <c r="BT154" s="23">
        <f t="shared" si="50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0"/>
        <v>0</v>
      </c>
      <c r="BP155" s="23">
        <f t="shared" si="50"/>
        <v>0</v>
      </c>
      <c r="BQ155" s="23">
        <f t="shared" si="50"/>
        <v>0</v>
      </c>
      <c r="BR155" s="23">
        <f t="shared" si="50"/>
        <v>0</v>
      </c>
      <c r="BS155" s="23">
        <f t="shared" si="50"/>
        <v>0</v>
      </c>
      <c r="BT155" s="23">
        <f t="shared" si="50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2">SUM(BO154:BO155)</f>
        <v>0</v>
      </c>
      <c r="BP156" s="53">
        <f t="shared" si="52"/>
        <v>0</v>
      </c>
      <c r="BQ156" s="53">
        <f t="shared" si="52"/>
        <v>0</v>
      </c>
      <c r="BR156" s="53">
        <f t="shared" si="52"/>
        <v>0</v>
      </c>
      <c r="BS156" s="53">
        <f t="shared" si="52"/>
        <v>0</v>
      </c>
      <c r="BT156" s="53">
        <f t="shared" si="52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3">SUM(E141:E156)</f>
        <v>0</v>
      </c>
      <c r="F157" s="10">
        <f t="shared" si="53"/>
        <v>0</v>
      </c>
      <c r="G157" s="10">
        <f t="shared" si="53"/>
        <v>0</v>
      </c>
      <c r="H157" s="10">
        <f t="shared" si="53"/>
        <v>0</v>
      </c>
      <c r="I157" s="10">
        <f t="shared" si="53"/>
        <v>0</v>
      </c>
      <c r="J157" s="10">
        <f t="shared" si="53"/>
        <v>0</v>
      </c>
      <c r="K157" s="10">
        <f t="shared" si="53"/>
        <v>0</v>
      </c>
      <c r="L157" s="10">
        <f t="shared" si="53"/>
        <v>0</v>
      </c>
      <c r="M157" s="10">
        <f t="shared" si="53"/>
        <v>0</v>
      </c>
      <c r="N157" s="10">
        <f t="shared" si="53"/>
        <v>0</v>
      </c>
      <c r="O157" s="10">
        <f t="shared" si="53"/>
        <v>0</v>
      </c>
      <c r="P157" s="10">
        <f t="shared" si="53"/>
        <v>0</v>
      </c>
      <c r="Q157" s="10">
        <f t="shared" si="53"/>
        <v>0</v>
      </c>
      <c r="R157" s="10">
        <f t="shared" si="53"/>
        <v>0</v>
      </c>
      <c r="S157" s="10">
        <f t="shared" si="53"/>
        <v>0</v>
      </c>
      <c r="T157" s="10">
        <f t="shared" si="53"/>
        <v>0</v>
      </c>
      <c r="U157" s="10">
        <f t="shared" si="53"/>
        <v>0</v>
      </c>
      <c r="V157" s="10">
        <f t="shared" si="53"/>
        <v>0</v>
      </c>
      <c r="W157" s="10">
        <f t="shared" si="53"/>
        <v>0</v>
      </c>
      <c r="X157" s="10">
        <f t="shared" si="53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B157" s="10">
        <f t="shared" si="53"/>
        <v>0</v>
      </c>
      <c r="AC157" s="10">
        <f t="shared" si="53"/>
        <v>0</v>
      </c>
      <c r="AD157" s="10">
        <f t="shared" si="53"/>
        <v>0</v>
      </c>
      <c r="AE157" s="10">
        <f t="shared" si="53"/>
        <v>0</v>
      </c>
      <c r="AF157" s="10">
        <f t="shared" si="53"/>
        <v>0</v>
      </c>
      <c r="AG157" s="10">
        <f t="shared" si="53"/>
        <v>0</v>
      </c>
      <c r="AH157" s="10">
        <f t="shared" si="53"/>
        <v>0</v>
      </c>
      <c r="AI157" s="10">
        <f t="shared" si="53"/>
        <v>0</v>
      </c>
      <c r="AJ157" s="10">
        <f t="shared" si="53"/>
        <v>0</v>
      </c>
      <c r="AK157" s="10">
        <f t="shared" si="53"/>
        <v>0</v>
      </c>
      <c r="AL157" s="10">
        <f t="shared" si="53"/>
        <v>0</v>
      </c>
      <c r="AM157" s="10">
        <f t="shared" si="53"/>
        <v>0</v>
      </c>
      <c r="AN157" s="10">
        <f t="shared" si="53"/>
        <v>0</v>
      </c>
      <c r="AO157" s="10">
        <f t="shared" si="53"/>
        <v>0</v>
      </c>
      <c r="AP157" s="10">
        <f t="shared" si="53"/>
        <v>0</v>
      </c>
      <c r="AQ157" s="10">
        <f t="shared" si="53"/>
        <v>0</v>
      </c>
      <c r="AR157" s="10">
        <f t="shared" si="53"/>
        <v>0</v>
      </c>
      <c r="AS157" s="10">
        <f t="shared" si="53"/>
        <v>0</v>
      </c>
      <c r="AT157" s="10">
        <f t="shared" si="53"/>
        <v>0</v>
      </c>
      <c r="AU157" s="10">
        <f t="shared" si="53"/>
        <v>0</v>
      </c>
      <c r="AV157" s="10">
        <f t="shared" si="53"/>
        <v>0</v>
      </c>
      <c r="AW157" s="10">
        <f t="shared" si="53"/>
        <v>0</v>
      </c>
      <c r="AX157" s="10">
        <f t="shared" si="53"/>
        <v>0</v>
      </c>
      <c r="AY157" s="10">
        <f t="shared" si="53"/>
        <v>0</v>
      </c>
      <c r="AZ157" s="10">
        <f t="shared" si="53"/>
        <v>-268.1228873</v>
      </c>
      <c r="BA157" s="10">
        <f t="shared" si="53"/>
        <v>-261.55821570000001</v>
      </c>
      <c r="BB157" s="10">
        <f t="shared" si="53"/>
        <v>-268.48059119999999</v>
      </c>
      <c r="BC157" s="10">
        <f t="shared" si="53"/>
        <v>-282.1686722</v>
      </c>
      <c r="BD157" s="10">
        <f t="shared" si="53"/>
        <v>-264.52631600000001</v>
      </c>
      <c r="BE157" s="10">
        <f t="shared" si="53"/>
        <v>-253.3736869</v>
      </c>
      <c r="BF157" s="10">
        <f t="shared" si="53"/>
        <v>-280.26989730000003</v>
      </c>
      <c r="BG157" s="10">
        <f t="shared" si="53"/>
        <v>-267.29717440000002</v>
      </c>
      <c r="BH157" s="10">
        <f t="shared" si="53"/>
        <v>-250.33275</v>
      </c>
      <c r="BI157" s="10">
        <f t="shared" si="53"/>
        <v>-246.49356040000001</v>
      </c>
      <c r="BJ157" s="10">
        <f t="shared" si="53"/>
        <v>-248.3168287</v>
      </c>
      <c r="BK157" s="10">
        <f t="shared" si="53"/>
        <v>-297.65176279999997</v>
      </c>
      <c r="BO157" s="10">
        <f t="shared" ref="BO157:BT157" si="54">SUM(BO149,BO150:BO153,BO156)</f>
        <v>0</v>
      </c>
      <c r="BP157" s="10">
        <f t="shared" si="54"/>
        <v>-1344.8566824</v>
      </c>
      <c r="BQ157" s="10">
        <f t="shared" si="54"/>
        <v>0</v>
      </c>
      <c r="BR157" s="10">
        <f t="shared" si="54"/>
        <v>0</v>
      </c>
      <c r="BS157" s="10">
        <f t="shared" si="54"/>
        <v>0</v>
      </c>
      <c r="BT157" s="10">
        <f t="shared" si="5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5">+E103+E122+E141</f>
        <v>0</v>
      </c>
      <c r="F160" s="8">
        <f t="shared" si="55"/>
        <v>0</v>
      </c>
      <c r="G160" s="8">
        <f t="shared" si="55"/>
        <v>0</v>
      </c>
      <c r="H160" s="8">
        <f t="shared" si="55"/>
        <v>0</v>
      </c>
      <c r="I160" s="8">
        <f t="shared" si="55"/>
        <v>0</v>
      </c>
      <c r="J160" s="8">
        <f t="shared" si="55"/>
        <v>0</v>
      </c>
      <c r="K160" s="8">
        <f t="shared" si="55"/>
        <v>0</v>
      </c>
      <c r="L160" s="8">
        <f t="shared" si="55"/>
        <v>0</v>
      </c>
      <c r="M160" s="8">
        <f t="shared" si="55"/>
        <v>0</v>
      </c>
      <c r="N160" s="8">
        <f t="shared" si="55"/>
        <v>0</v>
      </c>
      <c r="O160" s="8">
        <f t="shared" si="55"/>
        <v>0</v>
      </c>
      <c r="P160" s="8">
        <f t="shared" si="55"/>
        <v>0</v>
      </c>
      <c r="Q160" s="8">
        <f t="shared" si="55"/>
        <v>0</v>
      </c>
      <c r="R160" s="8">
        <f t="shared" si="55"/>
        <v>0</v>
      </c>
      <c r="S160" s="8">
        <f t="shared" si="55"/>
        <v>0</v>
      </c>
      <c r="T160" s="8">
        <f t="shared" si="55"/>
        <v>0</v>
      </c>
      <c r="U160" s="8">
        <f t="shared" si="55"/>
        <v>0</v>
      </c>
      <c r="V160" s="8">
        <f t="shared" si="55"/>
        <v>0</v>
      </c>
      <c r="W160" s="8">
        <f t="shared" si="55"/>
        <v>0</v>
      </c>
      <c r="X160" s="8">
        <f t="shared" si="55"/>
        <v>0</v>
      </c>
      <c r="Y160" s="8">
        <f t="shared" si="55"/>
        <v>0</v>
      </c>
      <c r="Z160" s="8">
        <f t="shared" si="55"/>
        <v>0</v>
      </c>
      <c r="AA160" s="8">
        <f t="shared" si="55"/>
        <v>0</v>
      </c>
      <c r="AB160" s="8">
        <f t="shared" si="55"/>
        <v>0</v>
      </c>
      <c r="AC160" s="8">
        <f t="shared" si="55"/>
        <v>0</v>
      </c>
      <c r="AD160" s="8">
        <f t="shared" si="55"/>
        <v>0</v>
      </c>
      <c r="AE160" s="8">
        <f t="shared" si="55"/>
        <v>0</v>
      </c>
      <c r="AF160" s="8">
        <f t="shared" si="55"/>
        <v>0</v>
      </c>
      <c r="AG160" s="8">
        <f t="shared" si="55"/>
        <v>0</v>
      </c>
      <c r="AH160" s="8">
        <f t="shared" si="55"/>
        <v>0</v>
      </c>
      <c r="AI160" s="8">
        <f t="shared" si="55"/>
        <v>0</v>
      </c>
      <c r="AJ160" s="8">
        <f t="shared" si="55"/>
        <v>0</v>
      </c>
      <c r="AK160" s="8">
        <f t="shared" si="55"/>
        <v>0</v>
      </c>
      <c r="AL160" s="8">
        <f t="shared" si="55"/>
        <v>0</v>
      </c>
      <c r="AM160" s="8">
        <f t="shared" si="55"/>
        <v>0</v>
      </c>
      <c r="AN160" s="8">
        <f t="shared" si="55"/>
        <v>0</v>
      </c>
      <c r="AO160" s="8">
        <f t="shared" si="55"/>
        <v>0</v>
      </c>
      <c r="AP160" s="8">
        <f t="shared" si="55"/>
        <v>0</v>
      </c>
      <c r="AQ160" s="8">
        <f t="shared" si="55"/>
        <v>0</v>
      </c>
      <c r="AR160" s="8">
        <f t="shared" si="55"/>
        <v>0</v>
      </c>
      <c r="AS160" s="8">
        <f t="shared" si="55"/>
        <v>0</v>
      </c>
      <c r="AT160" s="8">
        <f t="shared" si="55"/>
        <v>0</v>
      </c>
      <c r="AU160" s="8">
        <f t="shared" si="55"/>
        <v>0</v>
      </c>
      <c r="AV160" s="8">
        <f t="shared" si="55"/>
        <v>0</v>
      </c>
      <c r="AW160" s="8">
        <f t="shared" si="55"/>
        <v>0</v>
      </c>
      <c r="AX160" s="8">
        <f t="shared" si="55"/>
        <v>0</v>
      </c>
      <c r="AY160" s="8">
        <f t="shared" si="55"/>
        <v>0</v>
      </c>
      <c r="AZ160" s="8">
        <f t="shared" si="55"/>
        <v>1878.4608557000001</v>
      </c>
      <c r="BA160" s="8">
        <f t="shared" si="55"/>
        <v>1629.4885923000002</v>
      </c>
      <c r="BB160" s="8">
        <f t="shared" si="55"/>
        <v>1880.9669188</v>
      </c>
      <c r="BC160" s="8">
        <f t="shared" si="55"/>
        <v>1903.8649918000001</v>
      </c>
      <c r="BD160" s="8">
        <f t="shared" si="55"/>
        <v>1853.2633860000001</v>
      </c>
      <c r="BE160" s="8">
        <f t="shared" si="55"/>
        <v>1709.5777811</v>
      </c>
      <c r="BF160" s="8">
        <f t="shared" si="55"/>
        <v>1963.5624416999999</v>
      </c>
      <c r="BG160" s="8">
        <f t="shared" si="55"/>
        <v>1872.6759365999997</v>
      </c>
      <c r="BH160" s="8">
        <f t="shared" si="55"/>
        <v>1689.059794</v>
      </c>
      <c r="BI160" s="8">
        <f t="shared" si="55"/>
        <v>1726.9264446</v>
      </c>
      <c r="BJ160" s="8">
        <f t="shared" si="55"/>
        <v>1675.4578512999999</v>
      </c>
      <c r="BK160" s="8">
        <f t="shared" si="55"/>
        <v>2085.3392672</v>
      </c>
      <c r="BO160" s="8">
        <f t="shared" ref="BO160:BT167" si="56">+BO103+BO122+BO141</f>
        <v>0</v>
      </c>
      <c r="BP160" s="8">
        <f t="shared" si="56"/>
        <v>9146.0447445999998</v>
      </c>
      <c r="BQ160" s="8">
        <f t="shared" si="56"/>
        <v>0</v>
      </c>
      <c r="BR160" s="8">
        <f t="shared" si="56"/>
        <v>0</v>
      </c>
      <c r="BS160" s="8">
        <f t="shared" si="56"/>
        <v>0</v>
      </c>
      <c r="BT160" s="8">
        <f t="shared" si="5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5"/>
        <v>0</v>
      </c>
      <c r="F161" s="8">
        <f t="shared" si="55"/>
        <v>0</v>
      </c>
      <c r="G161" s="8">
        <f t="shared" si="55"/>
        <v>0</v>
      </c>
      <c r="H161" s="8">
        <f t="shared" si="55"/>
        <v>0</v>
      </c>
      <c r="I161" s="8">
        <f t="shared" si="55"/>
        <v>0</v>
      </c>
      <c r="J161" s="8">
        <f t="shared" si="55"/>
        <v>0</v>
      </c>
      <c r="K161" s="8">
        <f t="shared" si="55"/>
        <v>0</v>
      </c>
      <c r="L161" s="8">
        <f t="shared" si="55"/>
        <v>0</v>
      </c>
      <c r="M161" s="8">
        <f t="shared" si="55"/>
        <v>0</v>
      </c>
      <c r="N161" s="8">
        <f t="shared" si="55"/>
        <v>0</v>
      </c>
      <c r="O161" s="8">
        <f t="shared" si="55"/>
        <v>0</v>
      </c>
      <c r="P161" s="8">
        <f t="shared" si="55"/>
        <v>0</v>
      </c>
      <c r="Q161" s="8">
        <f t="shared" si="55"/>
        <v>0</v>
      </c>
      <c r="R161" s="8">
        <f t="shared" si="55"/>
        <v>0</v>
      </c>
      <c r="S161" s="8">
        <f t="shared" si="55"/>
        <v>0</v>
      </c>
      <c r="T161" s="8">
        <f t="shared" si="55"/>
        <v>0</v>
      </c>
      <c r="U161" s="8">
        <f t="shared" si="55"/>
        <v>0</v>
      </c>
      <c r="V161" s="8">
        <f t="shared" si="55"/>
        <v>0</v>
      </c>
      <c r="W161" s="8">
        <f t="shared" si="55"/>
        <v>0</v>
      </c>
      <c r="X161" s="8">
        <f t="shared" si="55"/>
        <v>0</v>
      </c>
      <c r="Y161" s="8">
        <f t="shared" si="55"/>
        <v>0</v>
      </c>
      <c r="Z161" s="8">
        <f t="shared" si="55"/>
        <v>0</v>
      </c>
      <c r="AA161" s="8">
        <f t="shared" si="55"/>
        <v>0</v>
      </c>
      <c r="AB161" s="8">
        <f t="shared" si="55"/>
        <v>0</v>
      </c>
      <c r="AC161" s="8">
        <f t="shared" si="55"/>
        <v>0</v>
      </c>
      <c r="AD161" s="8">
        <f t="shared" si="55"/>
        <v>0</v>
      </c>
      <c r="AE161" s="8">
        <f t="shared" si="55"/>
        <v>0</v>
      </c>
      <c r="AF161" s="8">
        <f t="shared" si="55"/>
        <v>0</v>
      </c>
      <c r="AG161" s="8">
        <f t="shared" si="55"/>
        <v>0</v>
      </c>
      <c r="AH161" s="8">
        <f t="shared" si="55"/>
        <v>0</v>
      </c>
      <c r="AI161" s="8">
        <f t="shared" si="55"/>
        <v>0</v>
      </c>
      <c r="AJ161" s="8">
        <f t="shared" si="55"/>
        <v>0</v>
      </c>
      <c r="AK161" s="8">
        <f t="shared" si="55"/>
        <v>0</v>
      </c>
      <c r="AL161" s="8">
        <f t="shared" si="55"/>
        <v>0</v>
      </c>
      <c r="AM161" s="8">
        <f t="shared" si="55"/>
        <v>0</v>
      </c>
      <c r="AN161" s="8">
        <f t="shared" si="55"/>
        <v>0</v>
      </c>
      <c r="AO161" s="8">
        <f t="shared" si="55"/>
        <v>0</v>
      </c>
      <c r="AP161" s="8">
        <f t="shared" si="55"/>
        <v>0</v>
      </c>
      <c r="AQ161" s="8">
        <f t="shared" si="55"/>
        <v>0</v>
      </c>
      <c r="AR161" s="8">
        <f t="shared" si="55"/>
        <v>0</v>
      </c>
      <c r="AS161" s="8">
        <f t="shared" si="55"/>
        <v>0</v>
      </c>
      <c r="AT161" s="8">
        <f t="shared" si="55"/>
        <v>0</v>
      </c>
      <c r="AU161" s="8">
        <f t="shared" si="55"/>
        <v>0</v>
      </c>
      <c r="AV161" s="8">
        <f t="shared" si="55"/>
        <v>0</v>
      </c>
      <c r="AW161" s="8">
        <f t="shared" si="55"/>
        <v>0</v>
      </c>
      <c r="AX161" s="8">
        <f t="shared" si="55"/>
        <v>0</v>
      </c>
      <c r="AY161" s="8">
        <f t="shared" si="55"/>
        <v>0</v>
      </c>
      <c r="AZ161" s="8">
        <f t="shared" si="55"/>
        <v>0</v>
      </c>
      <c r="BA161" s="8">
        <f t="shared" si="55"/>
        <v>0</v>
      </c>
      <c r="BB161" s="8">
        <f t="shared" si="55"/>
        <v>0</v>
      </c>
      <c r="BC161" s="8">
        <f t="shared" si="55"/>
        <v>0</v>
      </c>
      <c r="BD161" s="8">
        <f t="shared" si="55"/>
        <v>0</v>
      </c>
      <c r="BE161" s="8">
        <f t="shared" si="55"/>
        <v>0</v>
      </c>
      <c r="BF161" s="8">
        <f t="shared" si="55"/>
        <v>0</v>
      </c>
      <c r="BG161" s="8">
        <f t="shared" si="55"/>
        <v>0</v>
      </c>
      <c r="BH161" s="8">
        <f t="shared" si="55"/>
        <v>0</v>
      </c>
      <c r="BI161" s="8">
        <f t="shared" si="55"/>
        <v>0</v>
      </c>
      <c r="BJ161" s="8">
        <f t="shared" si="55"/>
        <v>0</v>
      </c>
      <c r="BK161" s="8">
        <f t="shared" si="55"/>
        <v>0</v>
      </c>
      <c r="BO161" s="8">
        <f t="shared" si="56"/>
        <v>0</v>
      </c>
      <c r="BP161" s="8">
        <f t="shared" si="56"/>
        <v>0</v>
      </c>
      <c r="BQ161" s="8">
        <f t="shared" si="56"/>
        <v>0</v>
      </c>
      <c r="BR161" s="8">
        <f t="shared" si="56"/>
        <v>0</v>
      </c>
      <c r="BS161" s="8">
        <f t="shared" si="56"/>
        <v>0</v>
      </c>
      <c r="BT161" s="8">
        <f t="shared" si="5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5"/>
        <v>0</v>
      </c>
      <c r="F162" s="8">
        <f t="shared" si="55"/>
        <v>0</v>
      </c>
      <c r="G162" s="8">
        <f t="shared" si="55"/>
        <v>0</v>
      </c>
      <c r="H162" s="8">
        <f t="shared" si="55"/>
        <v>0</v>
      </c>
      <c r="I162" s="8">
        <f t="shared" si="55"/>
        <v>0</v>
      </c>
      <c r="J162" s="8">
        <f t="shared" si="55"/>
        <v>0</v>
      </c>
      <c r="K162" s="8">
        <f t="shared" si="55"/>
        <v>0</v>
      </c>
      <c r="L162" s="8">
        <f t="shared" si="55"/>
        <v>0</v>
      </c>
      <c r="M162" s="8">
        <f t="shared" si="55"/>
        <v>0</v>
      </c>
      <c r="N162" s="8">
        <f t="shared" si="55"/>
        <v>0</v>
      </c>
      <c r="O162" s="8">
        <f t="shared" si="55"/>
        <v>0</v>
      </c>
      <c r="P162" s="8">
        <f t="shared" si="55"/>
        <v>0</v>
      </c>
      <c r="Q162" s="8">
        <f t="shared" si="55"/>
        <v>0</v>
      </c>
      <c r="R162" s="8">
        <f t="shared" si="55"/>
        <v>0</v>
      </c>
      <c r="S162" s="8">
        <f t="shared" si="55"/>
        <v>0</v>
      </c>
      <c r="T162" s="8">
        <f t="shared" si="55"/>
        <v>0</v>
      </c>
      <c r="U162" s="8">
        <f t="shared" si="55"/>
        <v>0</v>
      </c>
      <c r="V162" s="8">
        <f t="shared" si="55"/>
        <v>0</v>
      </c>
      <c r="W162" s="8">
        <f t="shared" si="55"/>
        <v>0</v>
      </c>
      <c r="X162" s="8">
        <f t="shared" si="55"/>
        <v>0</v>
      </c>
      <c r="Y162" s="8">
        <f t="shared" si="55"/>
        <v>0</v>
      </c>
      <c r="Z162" s="8">
        <f t="shared" si="55"/>
        <v>0</v>
      </c>
      <c r="AA162" s="8">
        <f t="shared" si="55"/>
        <v>0</v>
      </c>
      <c r="AB162" s="8">
        <f t="shared" si="55"/>
        <v>0</v>
      </c>
      <c r="AC162" s="8">
        <f t="shared" si="55"/>
        <v>0</v>
      </c>
      <c r="AD162" s="8">
        <f t="shared" si="55"/>
        <v>0</v>
      </c>
      <c r="AE162" s="8">
        <f t="shared" si="55"/>
        <v>0</v>
      </c>
      <c r="AF162" s="8">
        <f t="shared" si="55"/>
        <v>0</v>
      </c>
      <c r="AG162" s="8">
        <f t="shared" si="55"/>
        <v>0</v>
      </c>
      <c r="AH162" s="8">
        <f t="shared" si="55"/>
        <v>0</v>
      </c>
      <c r="AI162" s="8">
        <f t="shared" si="55"/>
        <v>0</v>
      </c>
      <c r="AJ162" s="8">
        <f t="shared" si="55"/>
        <v>0</v>
      </c>
      <c r="AK162" s="8">
        <f t="shared" si="55"/>
        <v>0</v>
      </c>
      <c r="AL162" s="8">
        <f t="shared" si="55"/>
        <v>0</v>
      </c>
      <c r="AM162" s="8">
        <f t="shared" si="55"/>
        <v>0</v>
      </c>
      <c r="AN162" s="8">
        <f t="shared" si="55"/>
        <v>0</v>
      </c>
      <c r="AO162" s="8">
        <f t="shared" si="55"/>
        <v>0</v>
      </c>
      <c r="AP162" s="8">
        <f t="shared" si="55"/>
        <v>0</v>
      </c>
      <c r="AQ162" s="8">
        <f t="shared" si="55"/>
        <v>0</v>
      </c>
      <c r="AR162" s="8">
        <f t="shared" si="55"/>
        <v>0</v>
      </c>
      <c r="AS162" s="8">
        <f t="shared" si="55"/>
        <v>0</v>
      </c>
      <c r="AT162" s="8">
        <f t="shared" si="55"/>
        <v>0</v>
      </c>
      <c r="AU162" s="8">
        <f t="shared" si="55"/>
        <v>0</v>
      </c>
      <c r="AV162" s="8">
        <f t="shared" si="55"/>
        <v>0</v>
      </c>
      <c r="AW162" s="8">
        <f t="shared" si="55"/>
        <v>0</v>
      </c>
      <c r="AX162" s="8">
        <f t="shared" si="55"/>
        <v>0</v>
      </c>
      <c r="AY162" s="8">
        <f t="shared" si="55"/>
        <v>0</v>
      </c>
      <c r="AZ162" s="8">
        <f t="shared" si="55"/>
        <v>0</v>
      </c>
      <c r="BA162" s="8">
        <f t="shared" si="55"/>
        <v>0</v>
      </c>
      <c r="BB162" s="8">
        <f t="shared" si="55"/>
        <v>0</v>
      </c>
      <c r="BC162" s="8">
        <f t="shared" si="55"/>
        <v>0</v>
      </c>
      <c r="BD162" s="8">
        <f t="shared" si="55"/>
        <v>0</v>
      </c>
      <c r="BE162" s="8">
        <f t="shared" si="55"/>
        <v>0</v>
      </c>
      <c r="BF162" s="8">
        <f t="shared" si="55"/>
        <v>0</v>
      </c>
      <c r="BG162" s="8">
        <f t="shared" si="55"/>
        <v>0</v>
      </c>
      <c r="BH162" s="8">
        <f t="shared" si="55"/>
        <v>0</v>
      </c>
      <c r="BI162" s="8">
        <f t="shared" si="55"/>
        <v>0</v>
      </c>
      <c r="BJ162" s="8">
        <f t="shared" si="55"/>
        <v>0</v>
      </c>
      <c r="BK162" s="8">
        <f t="shared" si="55"/>
        <v>0</v>
      </c>
      <c r="BO162" s="8">
        <f t="shared" si="56"/>
        <v>0</v>
      </c>
      <c r="BP162" s="8">
        <f t="shared" si="56"/>
        <v>0</v>
      </c>
      <c r="BQ162" s="8">
        <f t="shared" si="56"/>
        <v>0</v>
      </c>
      <c r="BR162" s="8">
        <f t="shared" si="56"/>
        <v>0</v>
      </c>
      <c r="BS162" s="8">
        <f t="shared" si="56"/>
        <v>0</v>
      </c>
      <c r="BT162" s="8">
        <f t="shared" si="56"/>
        <v>0</v>
      </c>
    </row>
    <row r="163" spans="1:72" hidden="1" outlineLevel="2" x14ac:dyDescent="0.25">
      <c r="A163" s="11"/>
      <c r="C163" s="2"/>
      <c r="D163" s="8">
        <f t="shared" ref="D163:AY167" si="57">+D106+D125+D144</f>
        <v>0</v>
      </c>
      <c r="E163" s="8">
        <f t="shared" si="57"/>
        <v>0</v>
      </c>
      <c r="F163" s="8">
        <f t="shared" si="57"/>
        <v>0</v>
      </c>
      <c r="G163" s="8">
        <f t="shared" si="57"/>
        <v>0</v>
      </c>
      <c r="H163" s="8">
        <f t="shared" si="57"/>
        <v>0</v>
      </c>
      <c r="I163" s="8">
        <f t="shared" si="57"/>
        <v>0</v>
      </c>
      <c r="J163" s="8">
        <f t="shared" si="57"/>
        <v>0</v>
      </c>
      <c r="K163" s="8">
        <f t="shared" si="57"/>
        <v>0</v>
      </c>
      <c r="L163" s="8">
        <f t="shared" si="57"/>
        <v>0</v>
      </c>
      <c r="M163" s="8">
        <f t="shared" si="57"/>
        <v>0</v>
      </c>
      <c r="N163" s="8">
        <f t="shared" si="57"/>
        <v>0</v>
      </c>
      <c r="O163" s="8">
        <f t="shared" si="57"/>
        <v>0</v>
      </c>
      <c r="P163" s="8">
        <f t="shared" si="57"/>
        <v>0</v>
      </c>
      <c r="Q163" s="8">
        <f t="shared" si="57"/>
        <v>0</v>
      </c>
      <c r="R163" s="8">
        <f t="shared" si="57"/>
        <v>0</v>
      </c>
      <c r="S163" s="8">
        <f t="shared" si="57"/>
        <v>0</v>
      </c>
      <c r="T163" s="8">
        <f t="shared" si="57"/>
        <v>0</v>
      </c>
      <c r="U163" s="8">
        <f t="shared" si="57"/>
        <v>0</v>
      </c>
      <c r="V163" s="8">
        <f t="shared" si="57"/>
        <v>0</v>
      </c>
      <c r="W163" s="8">
        <f t="shared" si="57"/>
        <v>0</v>
      </c>
      <c r="X163" s="8">
        <f t="shared" si="57"/>
        <v>0</v>
      </c>
      <c r="Y163" s="8">
        <f t="shared" si="57"/>
        <v>0</v>
      </c>
      <c r="Z163" s="8">
        <f t="shared" si="57"/>
        <v>0</v>
      </c>
      <c r="AA163" s="8">
        <f t="shared" si="57"/>
        <v>0</v>
      </c>
      <c r="AB163" s="8">
        <f t="shared" si="57"/>
        <v>0</v>
      </c>
      <c r="AC163" s="8">
        <f t="shared" si="57"/>
        <v>0</v>
      </c>
      <c r="AD163" s="8">
        <f t="shared" si="57"/>
        <v>0</v>
      </c>
      <c r="AE163" s="8">
        <f t="shared" si="57"/>
        <v>0</v>
      </c>
      <c r="AF163" s="8">
        <f t="shared" si="57"/>
        <v>0</v>
      </c>
      <c r="AG163" s="8">
        <f t="shared" si="57"/>
        <v>0</v>
      </c>
      <c r="AH163" s="8">
        <f t="shared" si="57"/>
        <v>0</v>
      </c>
      <c r="AI163" s="8">
        <f t="shared" si="57"/>
        <v>0</v>
      </c>
      <c r="AJ163" s="8">
        <f t="shared" si="57"/>
        <v>0</v>
      </c>
      <c r="AK163" s="8">
        <f t="shared" si="57"/>
        <v>0</v>
      </c>
      <c r="AL163" s="8">
        <f t="shared" si="57"/>
        <v>0</v>
      </c>
      <c r="AM163" s="8">
        <f t="shared" si="57"/>
        <v>0</v>
      </c>
      <c r="AN163" s="8">
        <f t="shared" si="57"/>
        <v>0</v>
      </c>
      <c r="AO163" s="8">
        <f t="shared" si="57"/>
        <v>0</v>
      </c>
      <c r="AP163" s="8">
        <f t="shared" si="57"/>
        <v>0</v>
      </c>
      <c r="AQ163" s="8">
        <f t="shared" si="57"/>
        <v>0</v>
      </c>
      <c r="AR163" s="8">
        <f t="shared" si="57"/>
        <v>0</v>
      </c>
      <c r="AS163" s="8">
        <f t="shared" si="57"/>
        <v>0</v>
      </c>
      <c r="AT163" s="8">
        <f t="shared" si="57"/>
        <v>0</v>
      </c>
      <c r="AU163" s="8">
        <f t="shared" si="57"/>
        <v>0</v>
      </c>
      <c r="AV163" s="8">
        <f t="shared" si="57"/>
        <v>0</v>
      </c>
      <c r="AW163" s="8">
        <f t="shared" si="57"/>
        <v>0</v>
      </c>
      <c r="AX163" s="8">
        <f t="shared" si="57"/>
        <v>0</v>
      </c>
      <c r="AY163" s="8">
        <f t="shared" si="57"/>
        <v>0</v>
      </c>
      <c r="AZ163" s="8">
        <f t="shared" si="55"/>
        <v>0</v>
      </c>
      <c r="BA163" s="8">
        <f t="shared" si="55"/>
        <v>0</v>
      </c>
      <c r="BB163" s="8">
        <f t="shared" si="55"/>
        <v>0</v>
      </c>
      <c r="BC163" s="8">
        <f t="shared" si="55"/>
        <v>0</v>
      </c>
      <c r="BD163" s="8">
        <f t="shared" si="55"/>
        <v>0</v>
      </c>
      <c r="BE163" s="8">
        <f t="shared" si="55"/>
        <v>0</v>
      </c>
      <c r="BF163" s="8">
        <f t="shared" si="55"/>
        <v>0</v>
      </c>
      <c r="BG163" s="8">
        <f t="shared" si="55"/>
        <v>0</v>
      </c>
      <c r="BH163" s="8">
        <f t="shared" si="55"/>
        <v>0</v>
      </c>
      <c r="BI163" s="8">
        <f t="shared" si="55"/>
        <v>0</v>
      </c>
      <c r="BJ163" s="8">
        <f t="shared" si="55"/>
        <v>0</v>
      </c>
      <c r="BK163" s="8">
        <f t="shared" si="55"/>
        <v>0</v>
      </c>
      <c r="BO163" s="8">
        <f t="shared" si="56"/>
        <v>0</v>
      </c>
      <c r="BP163" s="8">
        <f t="shared" si="56"/>
        <v>0</v>
      </c>
      <c r="BQ163" s="8">
        <f t="shared" si="56"/>
        <v>0</v>
      </c>
      <c r="BR163" s="8">
        <f t="shared" si="56"/>
        <v>0</v>
      </c>
      <c r="BS163" s="8">
        <f t="shared" si="56"/>
        <v>0</v>
      </c>
      <c r="BT163" s="8">
        <f t="shared" si="56"/>
        <v>0</v>
      </c>
    </row>
    <row r="164" spans="1:72" hidden="1" outlineLevel="2" x14ac:dyDescent="0.25">
      <c r="A164" s="11"/>
      <c r="C164" s="2"/>
      <c r="D164" s="8">
        <f t="shared" si="57"/>
        <v>0</v>
      </c>
      <c r="E164" s="8">
        <f t="shared" si="57"/>
        <v>0</v>
      </c>
      <c r="F164" s="8">
        <f t="shared" si="57"/>
        <v>0</v>
      </c>
      <c r="G164" s="8">
        <f t="shared" si="57"/>
        <v>0</v>
      </c>
      <c r="H164" s="8">
        <f t="shared" si="57"/>
        <v>0</v>
      </c>
      <c r="I164" s="8">
        <f t="shared" si="57"/>
        <v>0</v>
      </c>
      <c r="J164" s="8">
        <f t="shared" si="57"/>
        <v>0</v>
      </c>
      <c r="K164" s="8">
        <f t="shared" si="57"/>
        <v>0</v>
      </c>
      <c r="L164" s="8">
        <f t="shared" si="57"/>
        <v>0</v>
      </c>
      <c r="M164" s="8">
        <f t="shared" si="57"/>
        <v>0</v>
      </c>
      <c r="N164" s="8">
        <f t="shared" si="57"/>
        <v>0</v>
      </c>
      <c r="O164" s="8">
        <f t="shared" si="57"/>
        <v>0</v>
      </c>
      <c r="P164" s="8">
        <f t="shared" si="57"/>
        <v>0</v>
      </c>
      <c r="Q164" s="8">
        <f t="shared" si="57"/>
        <v>0</v>
      </c>
      <c r="R164" s="8">
        <f t="shared" si="57"/>
        <v>0</v>
      </c>
      <c r="S164" s="8">
        <f t="shared" si="57"/>
        <v>0</v>
      </c>
      <c r="T164" s="8">
        <f t="shared" si="57"/>
        <v>0</v>
      </c>
      <c r="U164" s="8">
        <f t="shared" si="57"/>
        <v>0</v>
      </c>
      <c r="V164" s="8">
        <f t="shared" si="57"/>
        <v>0</v>
      </c>
      <c r="W164" s="8">
        <f t="shared" si="57"/>
        <v>0</v>
      </c>
      <c r="X164" s="8">
        <f t="shared" si="57"/>
        <v>0</v>
      </c>
      <c r="Y164" s="8">
        <f t="shared" si="57"/>
        <v>0</v>
      </c>
      <c r="Z164" s="8">
        <f t="shared" si="57"/>
        <v>0</v>
      </c>
      <c r="AA164" s="8">
        <f t="shared" si="57"/>
        <v>0</v>
      </c>
      <c r="AB164" s="8">
        <f t="shared" si="57"/>
        <v>0</v>
      </c>
      <c r="AC164" s="8">
        <f t="shared" si="57"/>
        <v>0</v>
      </c>
      <c r="AD164" s="8">
        <f t="shared" si="57"/>
        <v>0</v>
      </c>
      <c r="AE164" s="8">
        <f t="shared" si="57"/>
        <v>0</v>
      </c>
      <c r="AF164" s="8">
        <f t="shared" si="57"/>
        <v>0</v>
      </c>
      <c r="AG164" s="8">
        <f t="shared" si="57"/>
        <v>0</v>
      </c>
      <c r="AH164" s="8">
        <f t="shared" si="57"/>
        <v>0</v>
      </c>
      <c r="AI164" s="8">
        <f t="shared" si="57"/>
        <v>0</v>
      </c>
      <c r="AJ164" s="8">
        <f t="shared" si="57"/>
        <v>0</v>
      </c>
      <c r="AK164" s="8">
        <f t="shared" si="57"/>
        <v>0</v>
      </c>
      <c r="AL164" s="8">
        <f t="shared" si="57"/>
        <v>0</v>
      </c>
      <c r="AM164" s="8">
        <f t="shared" si="57"/>
        <v>0</v>
      </c>
      <c r="AN164" s="8">
        <f t="shared" si="57"/>
        <v>0</v>
      </c>
      <c r="AO164" s="8">
        <f t="shared" si="57"/>
        <v>0</v>
      </c>
      <c r="AP164" s="8">
        <f t="shared" si="57"/>
        <v>0</v>
      </c>
      <c r="AQ164" s="8">
        <f t="shared" si="57"/>
        <v>0</v>
      </c>
      <c r="AR164" s="8">
        <f t="shared" si="57"/>
        <v>0</v>
      </c>
      <c r="AS164" s="8">
        <f t="shared" si="57"/>
        <v>0</v>
      </c>
      <c r="AT164" s="8">
        <f t="shared" si="57"/>
        <v>0</v>
      </c>
      <c r="AU164" s="8">
        <f t="shared" si="57"/>
        <v>0</v>
      </c>
      <c r="AV164" s="8">
        <f t="shared" si="57"/>
        <v>0</v>
      </c>
      <c r="AW164" s="8">
        <f t="shared" si="57"/>
        <v>0</v>
      </c>
      <c r="AX164" s="8">
        <f t="shared" si="57"/>
        <v>0</v>
      </c>
      <c r="AY164" s="8">
        <f t="shared" si="57"/>
        <v>0</v>
      </c>
      <c r="AZ164" s="8">
        <f t="shared" si="55"/>
        <v>0</v>
      </c>
      <c r="BA164" s="8">
        <f t="shared" si="55"/>
        <v>0</v>
      </c>
      <c r="BB164" s="8">
        <f t="shared" si="55"/>
        <v>0</v>
      </c>
      <c r="BC164" s="8">
        <f t="shared" si="55"/>
        <v>0</v>
      </c>
      <c r="BD164" s="8">
        <f t="shared" si="55"/>
        <v>0</v>
      </c>
      <c r="BE164" s="8">
        <f t="shared" si="55"/>
        <v>0</v>
      </c>
      <c r="BF164" s="8">
        <f t="shared" si="55"/>
        <v>0</v>
      </c>
      <c r="BG164" s="8">
        <f t="shared" si="55"/>
        <v>0</v>
      </c>
      <c r="BH164" s="8">
        <f t="shared" si="55"/>
        <v>0</v>
      </c>
      <c r="BI164" s="8">
        <f t="shared" si="55"/>
        <v>0</v>
      </c>
      <c r="BJ164" s="8">
        <f t="shared" si="55"/>
        <v>0</v>
      </c>
      <c r="BK164" s="8">
        <f t="shared" si="55"/>
        <v>0</v>
      </c>
      <c r="BO164" s="8">
        <f t="shared" si="56"/>
        <v>0</v>
      </c>
      <c r="BP164" s="8">
        <f t="shared" si="56"/>
        <v>0</v>
      </c>
      <c r="BQ164" s="8">
        <f t="shared" si="56"/>
        <v>0</v>
      </c>
      <c r="BR164" s="8">
        <f t="shared" si="56"/>
        <v>0</v>
      </c>
      <c r="BS164" s="8">
        <f t="shared" si="56"/>
        <v>0</v>
      </c>
      <c r="BT164" s="8">
        <f t="shared" si="5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7"/>
        <v>0</v>
      </c>
      <c r="F165" s="8">
        <f t="shared" si="57"/>
        <v>0</v>
      </c>
      <c r="G165" s="8">
        <f t="shared" si="57"/>
        <v>0</v>
      </c>
      <c r="H165" s="8">
        <f t="shared" si="57"/>
        <v>0</v>
      </c>
      <c r="I165" s="8">
        <f t="shared" si="57"/>
        <v>0</v>
      </c>
      <c r="J165" s="8">
        <f t="shared" si="57"/>
        <v>0</v>
      </c>
      <c r="K165" s="8">
        <f t="shared" si="57"/>
        <v>0</v>
      </c>
      <c r="L165" s="8">
        <f t="shared" si="57"/>
        <v>0</v>
      </c>
      <c r="M165" s="8">
        <f t="shared" si="57"/>
        <v>0</v>
      </c>
      <c r="N165" s="8">
        <f t="shared" si="57"/>
        <v>0</v>
      </c>
      <c r="O165" s="8">
        <f t="shared" si="57"/>
        <v>0</v>
      </c>
      <c r="P165" s="8">
        <f t="shared" si="57"/>
        <v>0</v>
      </c>
      <c r="Q165" s="8">
        <f t="shared" si="57"/>
        <v>0</v>
      </c>
      <c r="R165" s="8">
        <f t="shared" si="57"/>
        <v>0</v>
      </c>
      <c r="S165" s="8">
        <f t="shared" si="57"/>
        <v>0</v>
      </c>
      <c r="T165" s="8">
        <f t="shared" si="57"/>
        <v>0</v>
      </c>
      <c r="U165" s="8">
        <f t="shared" si="57"/>
        <v>0</v>
      </c>
      <c r="V165" s="8">
        <f t="shared" si="57"/>
        <v>0</v>
      </c>
      <c r="W165" s="8">
        <f t="shared" si="57"/>
        <v>0</v>
      </c>
      <c r="X165" s="8">
        <f t="shared" si="57"/>
        <v>0</v>
      </c>
      <c r="Y165" s="8">
        <f t="shared" si="57"/>
        <v>0</v>
      </c>
      <c r="Z165" s="8">
        <f t="shared" si="57"/>
        <v>0</v>
      </c>
      <c r="AA165" s="8">
        <f t="shared" si="57"/>
        <v>0</v>
      </c>
      <c r="AB165" s="8">
        <f t="shared" si="57"/>
        <v>0</v>
      </c>
      <c r="AC165" s="8">
        <f t="shared" si="57"/>
        <v>0</v>
      </c>
      <c r="AD165" s="8">
        <f t="shared" si="57"/>
        <v>0</v>
      </c>
      <c r="AE165" s="8">
        <f t="shared" si="57"/>
        <v>0</v>
      </c>
      <c r="AF165" s="8">
        <f t="shared" si="57"/>
        <v>0</v>
      </c>
      <c r="AG165" s="8">
        <f t="shared" si="57"/>
        <v>0</v>
      </c>
      <c r="AH165" s="8">
        <f t="shared" si="57"/>
        <v>0</v>
      </c>
      <c r="AI165" s="8">
        <f t="shared" si="57"/>
        <v>0</v>
      </c>
      <c r="AJ165" s="8">
        <f t="shared" si="57"/>
        <v>0</v>
      </c>
      <c r="AK165" s="8">
        <f t="shared" si="57"/>
        <v>0</v>
      </c>
      <c r="AL165" s="8">
        <f t="shared" si="57"/>
        <v>0</v>
      </c>
      <c r="AM165" s="8">
        <f t="shared" si="57"/>
        <v>0</v>
      </c>
      <c r="AN165" s="8">
        <f t="shared" si="57"/>
        <v>0</v>
      </c>
      <c r="AO165" s="8">
        <f t="shared" si="57"/>
        <v>0</v>
      </c>
      <c r="AP165" s="8">
        <f t="shared" si="57"/>
        <v>0</v>
      </c>
      <c r="AQ165" s="8">
        <f t="shared" si="57"/>
        <v>0</v>
      </c>
      <c r="AR165" s="8">
        <f t="shared" si="57"/>
        <v>0</v>
      </c>
      <c r="AS165" s="8">
        <f t="shared" si="57"/>
        <v>0</v>
      </c>
      <c r="AT165" s="8">
        <f t="shared" si="57"/>
        <v>0</v>
      </c>
      <c r="AU165" s="8">
        <f t="shared" si="57"/>
        <v>0</v>
      </c>
      <c r="AV165" s="8">
        <f t="shared" si="57"/>
        <v>0</v>
      </c>
      <c r="AW165" s="8">
        <f t="shared" si="57"/>
        <v>0</v>
      </c>
      <c r="AX165" s="8">
        <f t="shared" si="57"/>
        <v>0</v>
      </c>
      <c r="AY165" s="8">
        <f t="shared" si="57"/>
        <v>0</v>
      </c>
      <c r="AZ165" s="8">
        <f t="shared" si="55"/>
        <v>0</v>
      </c>
      <c r="BA165" s="8">
        <f t="shared" si="55"/>
        <v>0</v>
      </c>
      <c r="BB165" s="8">
        <f t="shared" si="55"/>
        <v>0</v>
      </c>
      <c r="BC165" s="8">
        <f t="shared" si="55"/>
        <v>0</v>
      </c>
      <c r="BD165" s="8">
        <f t="shared" si="55"/>
        <v>0</v>
      </c>
      <c r="BE165" s="8">
        <f t="shared" si="55"/>
        <v>0</v>
      </c>
      <c r="BF165" s="8">
        <f t="shared" si="55"/>
        <v>0</v>
      </c>
      <c r="BG165" s="8">
        <f t="shared" si="55"/>
        <v>0</v>
      </c>
      <c r="BH165" s="8">
        <f t="shared" si="55"/>
        <v>0</v>
      </c>
      <c r="BI165" s="8">
        <f t="shared" si="55"/>
        <v>0</v>
      </c>
      <c r="BJ165" s="8">
        <f t="shared" si="55"/>
        <v>0</v>
      </c>
      <c r="BK165" s="8">
        <f t="shared" si="55"/>
        <v>0</v>
      </c>
      <c r="BO165" s="8">
        <f t="shared" si="56"/>
        <v>0</v>
      </c>
      <c r="BP165" s="8">
        <f t="shared" si="56"/>
        <v>0</v>
      </c>
      <c r="BQ165" s="8">
        <f t="shared" si="56"/>
        <v>0</v>
      </c>
      <c r="BR165" s="8">
        <f t="shared" si="56"/>
        <v>0</v>
      </c>
      <c r="BS165" s="8">
        <f t="shared" si="56"/>
        <v>0</v>
      </c>
      <c r="BT165" s="8">
        <f t="shared" si="5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7"/>
        <v>0</v>
      </c>
      <c r="F166" s="8">
        <f t="shared" si="57"/>
        <v>0</v>
      </c>
      <c r="G166" s="8">
        <f t="shared" si="57"/>
        <v>0</v>
      </c>
      <c r="H166" s="8">
        <f t="shared" si="57"/>
        <v>0</v>
      </c>
      <c r="I166" s="8">
        <f t="shared" si="57"/>
        <v>0</v>
      </c>
      <c r="J166" s="8">
        <f t="shared" si="57"/>
        <v>0</v>
      </c>
      <c r="K166" s="8">
        <f t="shared" si="57"/>
        <v>0</v>
      </c>
      <c r="L166" s="8">
        <f t="shared" si="57"/>
        <v>0</v>
      </c>
      <c r="M166" s="8">
        <f t="shared" si="57"/>
        <v>0</v>
      </c>
      <c r="N166" s="8">
        <f t="shared" si="57"/>
        <v>0</v>
      </c>
      <c r="O166" s="8">
        <f t="shared" si="57"/>
        <v>0</v>
      </c>
      <c r="P166" s="8">
        <f t="shared" si="57"/>
        <v>0</v>
      </c>
      <c r="Q166" s="8">
        <f t="shared" si="57"/>
        <v>0</v>
      </c>
      <c r="R166" s="8">
        <f t="shared" si="57"/>
        <v>0</v>
      </c>
      <c r="S166" s="8">
        <f t="shared" si="57"/>
        <v>0</v>
      </c>
      <c r="T166" s="8">
        <f t="shared" si="57"/>
        <v>0</v>
      </c>
      <c r="U166" s="8">
        <f t="shared" si="57"/>
        <v>0</v>
      </c>
      <c r="V166" s="8">
        <f t="shared" si="57"/>
        <v>0</v>
      </c>
      <c r="W166" s="8">
        <f t="shared" si="57"/>
        <v>0</v>
      </c>
      <c r="X166" s="8">
        <f t="shared" si="57"/>
        <v>0</v>
      </c>
      <c r="Y166" s="8">
        <f t="shared" si="57"/>
        <v>0</v>
      </c>
      <c r="Z166" s="8">
        <f t="shared" si="57"/>
        <v>0</v>
      </c>
      <c r="AA166" s="8">
        <f t="shared" si="57"/>
        <v>0</v>
      </c>
      <c r="AB166" s="8">
        <f t="shared" si="57"/>
        <v>0</v>
      </c>
      <c r="AC166" s="8">
        <f t="shared" si="57"/>
        <v>0</v>
      </c>
      <c r="AD166" s="8">
        <f t="shared" si="57"/>
        <v>0</v>
      </c>
      <c r="AE166" s="8">
        <f t="shared" si="57"/>
        <v>0</v>
      </c>
      <c r="AF166" s="8">
        <f t="shared" si="57"/>
        <v>0</v>
      </c>
      <c r="AG166" s="8">
        <f t="shared" si="57"/>
        <v>0</v>
      </c>
      <c r="AH166" s="8">
        <f t="shared" si="57"/>
        <v>0</v>
      </c>
      <c r="AI166" s="8">
        <f t="shared" si="57"/>
        <v>0</v>
      </c>
      <c r="AJ166" s="8">
        <f t="shared" si="57"/>
        <v>0</v>
      </c>
      <c r="AK166" s="8">
        <f t="shared" si="57"/>
        <v>0</v>
      </c>
      <c r="AL166" s="8">
        <f t="shared" si="57"/>
        <v>0</v>
      </c>
      <c r="AM166" s="8">
        <f t="shared" si="57"/>
        <v>0</v>
      </c>
      <c r="AN166" s="8">
        <f t="shared" si="57"/>
        <v>0</v>
      </c>
      <c r="AO166" s="8">
        <f t="shared" si="57"/>
        <v>0</v>
      </c>
      <c r="AP166" s="8">
        <f t="shared" si="57"/>
        <v>0</v>
      </c>
      <c r="AQ166" s="8">
        <f t="shared" si="57"/>
        <v>0</v>
      </c>
      <c r="AR166" s="8">
        <f t="shared" si="57"/>
        <v>0</v>
      </c>
      <c r="AS166" s="8">
        <f t="shared" si="57"/>
        <v>0</v>
      </c>
      <c r="AT166" s="8">
        <f t="shared" si="57"/>
        <v>0</v>
      </c>
      <c r="AU166" s="8">
        <f t="shared" si="57"/>
        <v>0</v>
      </c>
      <c r="AV166" s="8">
        <f t="shared" si="57"/>
        <v>0</v>
      </c>
      <c r="AW166" s="8">
        <f t="shared" si="57"/>
        <v>0</v>
      </c>
      <c r="AX166" s="8">
        <f t="shared" si="57"/>
        <v>0</v>
      </c>
      <c r="AY166" s="8">
        <f t="shared" si="57"/>
        <v>0</v>
      </c>
      <c r="AZ166" s="8">
        <f t="shared" si="55"/>
        <v>0</v>
      </c>
      <c r="BA166" s="8">
        <f t="shared" si="55"/>
        <v>0</v>
      </c>
      <c r="BB166" s="8">
        <f t="shared" si="55"/>
        <v>0</v>
      </c>
      <c r="BC166" s="8">
        <f t="shared" si="55"/>
        <v>0</v>
      </c>
      <c r="BD166" s="8">
        <f t="shared" si="55"/>
        <v>0</v>
      </c>
      <c r="BE166" s="8">
        <f t="shared" si="55"/>
        <v>0</v>
      </c>
      <c r="BF166" s="8">
        <f t="shared" si="55"/>
        <v>0</v>
      </c>
      <c r="BG166" s="8">
        <f t="shared" si="55"/>
        <v>0</v>
      </c>
      <c r="BH166" s="8">
        <f t="shared" si="55"/>
        <v>0</v>
      </c>
      <c r="BI166" s="8">
        <f t="shared" si="55"/>
        <v>0</v>
      </c>
      <c r="BJ166" s="8">
        <f t="shared" si="55"/>
        <v>0</v>
      </c>
      <c r="BK166" s="8">
        <f t="shared" si="55"/>
        <v>0</v>
      </c>
      <c r="BO166" s="8">
        <f t="shared" si="56"/>
        <v>0</v>
      </c>
      <c r="BP166" s="8">
        <f t="shared" si="56"/>
        <v>0</v>
      </c>
      <c r="BQ166" s="8">
        <f t="shared" si="56"/>
        <v>0</v>
      </c>
      <c r="BR166" s="8">
        <f t="shared" si="56"/>
        <v>0</v>
      </c>
      <c r="BS166" s="8">
        <f t="shared" si="56"/>
        <v>0</v>
      </c>
      <c r="BT166" s="8">
        <f t="shared" si="5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7"/>
        <v>0</v>
      </c>
      <c r="F167" s="8">
        <f t="shared" si="57"/>
        <v>0</v>
      </c>
      <c r="G167" s="8">
        <f t="shared" si="57"/>
        <v>0</v>
      </c>
      <c r="H167" s="8">
        <f t="shared" si="57"/>
        <v>0</v>
      </c>
      <c r="I167" s="8">
        <f t="shared" si="57"/>
        <v>0</v>
      </c>
      <c r="J167" s="8">
        <f t="shared" si="57"/>
        <v>0</v>
      </c>
      <c r="K167" s="8">
        <f t="shared" si="57"/>
        <v>0</v>
      </c>
      <c r="L167" s="8">
        <f t="shared" si="57"/>
        <v>0</v>
      </c>
      <c r="M167" s="8">
        <f t="shared" si="57"/>
        <v>0</v>
      </c>
      <c r="N167" s="8">
        <f t="shared" si="57"/>
        <v>0</v>
      </c>
      <c r="O167" s="8">
        <f t="shared" si="57"/>
        <v>0</v>
      </c>
      <c r="P167" s="8">
        <f t="shared" si="57"/>
        <v>0</v>
      </c>
      <c r="Q167" s="8">
        <f t="shared" si="57"/>
        <v>0</v>
      </c>
      <c r="R167" s="8">
        <f t="shared" si="57"/>
        <v>0</v>
      </c>
      <c r="S167" s="8">
        <f t="shared" si="57"/>
        <v>0</v>
      </c>
      <c r="T167" s="8">
        <f t="shared" si="57"/>
        <v>0</v>
      </c>
      <c r="U167" s="8">
        <f t="shared" si="57"/>
        <v>0</v>
      </c>
      <c r="V167" s="8">
        <f t="shared" si="57"/>
        <v>0</v>
      </c>
      <c r="W167" s="8">
        <f t="shared" si="57"/>
        <v>0</v>
      </c>
      <c r="X167" s="8">
        <f t="shared" si="57"/>
        <v>0</v>
      </c>
      <c r="Y167" s="8">
        <f t="shared" si="57"/>
        <v>0</v>
      </c>
      <c r="Z167" s="8">
        <f t="shared" si="57"/>
        <v>0</v>
      </c>
      <c r="AA167" s="8">
        <f t="shared" si="57"/>
        <v>0</v>
      </c>
      <c r="AB167" s="8">
        <f t="shared" si="57"/>
        <v>0</v>
      </c>
      <c r="AC167" s="8">
        <f t="shared" si="57"/>
        <v>0</v>
      </c>
      <c r="AD167" s="8">
        <f t="shared" si="57"/>
        <v>0</v>
      </c>
      <c r="AE167" s="8">
        <f t="shared" si="57"/>
        <v>0</v>
      </c>
      <c r="AF167" s="8">
        <f t="shared" si="57"/>
        <v>0</v>
      </c>
      <c r="AG167" s="8">
        <f t="shared" si="57"/>
        <v>0</v>
      </c>
      <c r="AH167" s="8">
        <f t="shared" si="57"/>
        <v>0</v>
      </c>
      <c r="AI167" s="8">
        <f t="shared" si="57"/>
        <v>0</v>
      </c>
      <c r="AJ167" s="8">
        <f t="shared" si="57"/>
        <v>0</v>
      </c>
      <c r="AK167" s="8">
        <f t="shared" si="57"/>
        <v>0</v>
      </c>
      <c r="AL167" s="8">
        <f t="shared" si="57"/>
        <v>0</v>
      </c>
      <c r="AM167" s="8">
        <f t="shared" si="57"/>
        <v>0</v>
      </c>
      <c r="AN167" s="8">
        <f t="shared" si="57"/>
        <v>0</v>
      </c>
      <c r="AO167" s="8">
        <f t="shared" si="57"/>
        <v>0</v>
      </c>
      <c r="AP167" s="8">
        <f t="shared" si="57"/>
        <v>0</v>
      </c>
      <c r="AQ167" s="8">
        <f t="shared" si="57"/>
        <v>0</v>
      </c>
      <c r="AR167" s="8">
        <f t="shared" si="57"/>
        <v>0</v>
      </c>
      <c r="AS167" s="8">
        <f t="shared" si="57"/>
        <v>0</v>
      </c>
      <c r="AT167" s="8">
        <f t="shared" si="57"/>
        <v>0</v>
      </c>
      <c r="AU167" s="8">
        <f t="shared" si="57"/>
        <v>0</v>
      </c>
      <c r="AV167" s="8">
        <f t="shared" si="57"/>
        <v>0</v>
      </c>
      <c r="AW167" s="8">
        <f t="shared" si="57"/>
        <v>0</v>
      </c>
      <c r="AX167" s="8">
        <f t="shared" si="57"/>
        <v>0</v>
      </c>
      <c r="AY167" s="8">
        <f t="shared" si="57"/>
        <v>0</v>
      </c>
      <c r="AZ167" s="8">
        <f t="shared" si="55"/>
        <v>0</v>
      </c>
      <c r="BA167" s="8">
        <f t="shared" si="55"/>
        <v>0</v>
      </c>
      <c r="BB167" s="8">
        <f t="shared" si="55"/>
        <v>0</v>
      </c>
      <c r="BC167" s="8">
        <f t="shared" si="55"/>
        <v>0</v>
      </c>
      <c r="BD167" s="8">
        <f t="shared" si="55"/>
        <v>0</v>
      </c>
      <c r="BE167" s="8">
        <f t="shared" si="55"/>
        <v>0</v>
      </c>
      <c r="BF167" s="8">
        <f t="shared" si="55"/>
        <v>0</v>
      </c>
      <c r="BG167" s="8">
        <f t="shared" si="55"/>
        <v>0</v>
      </c>
      <c r="BH167" s="8">
        <f t="shared" si="55"/>
        <v>0</v>
      </c>
      <c r="BI167" s="8">
        <f t="shared" si="55"/>
        <v>0</v>
      </c>
      <c r="BJ167" s="8">
        <f t="shared" si="55"/>
        <v>0</v>
      </c>
      <c r="BK167" s="8">
        <f t="shared" si="55"/>
        <v>0</v>
      </c>
      <c r="BO167" s="8">
        <f t="shared" si="56"/>
        <v>0</v>
      </c>
      <c r="BP167" s="8">
        <f t="shared" si="56"/>
        <v>0</v>
      </c>
      <c r="BQ167" s="8">
        <f t="shared" si="56"/>
        <v>0</v>
      </c>
      <c r="BR167" s="8">
        <f t="shared" si="56"/>
        <v>0</v>
      </c>
      <c r="BS167" s="8">
        <f t="shared" si="56"/>
        <v>0</v>
      </c>
      <c r="BT167" s="8">
        <f t="shared" si="56"/>
        <v>0</v>
      </c>
    </row>
    <row r="168" spans="1:72" hidden="1" outlineLevel="1" x14ac:dyDescent="0.25">
      <c r="A168" s="11"/>
      <c r="C168" s="51"/>
      <c r="D168" s="53">
        <f t="shared" ref="D168:BK168" si="58">SUM(D160:D167)</f>
        <v>0</v>
      </c>
      <c r="E168" s="53">
        <f t="shared" si="58"/>
        <v>0</v>
      </c>
      <c r="F168" s="53">
        <f t="shared" si="58"/>
        <v>0</v>
      </c>
      <c r="G168" s="53">
        <f t="shared" si="58"/>
        <v>0</v>
      </c>
      <c r="H168" s="53">
        <f t="shared" si="58"/>
        <v>0</v>
      </c>
      <c r="I168" s="53">
        <f t="shared" si="58"/>
        <v>0</v>
      </c>
      <c r="J168" s="53">
        <f t="shared" si="58"/>
        <v>0</v>
      </c>
      <c r="K168" s="53">
        <f t="shared" si="58"/>
        <v>0</v>
      </c>
      <c r="L168" s="53">
        <f t="shared" si="58"/>
        <v>0</v>
      </c>
      <c r="M168" s="53">
        <f t="shared" si="58"/>
        <v>0</v>
      </c>
      <c r="N168" s="53">
        <f t="shared" si="58"/>
        <v>0</v>
      </c>
      <c r="O168" s="53">
        <f t="shared" si="58"/>
        <v>0</v>
      </c>
      <c r="P168" s="53">
        <f t="shared" si="58"/>
        <v>0</v>
      </c>
      <c r="Q168" s="53">
        <f t="shared" si="58"/>
        <v>0</v>
      </c>
      <c r="R168" s="53">
        <f t="shared" si="58"/>
        <v>0</v>
      </c>
      <c r="S168" s="53">
        <f t="shared" si="58"/>
        <v>0</v>
      </c>
      <c r="T168" s="53">
        <f t="shared" si="58"/>
        <v>0</v>
      </c>
      <c r="U168" s="53">
        <f t="shared" si="58"/>
        <v>0</v>
      </c>
      <c r="V168" s="53">
        <f t="shared" si="58"/>
        <v>0</v>
      </c>
      <c r="W168" s="53">
        <f t="shared" si="58"/>
        <v>0</v>
      </c>
      <c r="X168" s="53">
        <f t="shared" si="58"/>
        <v>0</v>
      </c>
      <c r="Y168" s="53">
        <f t="shared" si="58"/>
        <v>0</v>
      </c>
      <c r="Z168" s="53">
        <f t="shared" si="58"/>
        <v>0</v>
      </c>
      <c r="AA168" s="53">
        <f t="shared" si="58"/>
        <v>0</v>
      </c>
      <c r="AB168" s="53">
        <f t="shared" si="58"/>
        <v>0</v>
      </c>
      <c r="AC168" s="53">
        <f t="shared" si="58"/>
        <v>0</v>
      </c>
      <c r="AD168" s="53">
        <f t="shared" si="58"/>
        <v>0</v>
      </c>
      <c r="AE168" s="53">
        <f t="shared" si="58"/>
        <v>0</v>
      </c>
      <c r="AF168" s="53">
        <f t="shared" si="58"/>
        <v>0</v>
      </c>
      <c r="AG168" s="53">
        <f t="shared" si="58"/>
        <v>0</v>
      </c>
      <c r="AH168" s="53">
        <f t="shared" si="58"/>
        <v>0</v>
      </c>
      <c r="AI168" s="53">
        <f t="shared" si="58"/>
        <v>0</v>
      </c>
      <c r="AJ168" s="53">
        <f t="shared" si="58"/>
        <v>0</v>
      </c>
      <c r="AK168" s="53">
        <f t="shared" si="58"/>
        <v>0</v>
      </c>
      <c r="AL168" s="53">
        <f t="shared" si="58"/>
        <v>0</v>
      </c>
      <c r="AM168" s="53">
        <f t="shared" si="58"/>
        <v>0</v>
      </c>
      <c r="AN168" s="53">
        <f t="shared" si="58"/>
        <v>0</v>
      </c>
      <c r="AO168" s="53">
        <f t="shared" si="58"/>
        <v>0</v>
      </c>
      <c r="AP168" s="53">
        <f t="shared" si="58"/>
        <v>0</v>
      </c>
      <c r="AQ168" s="53">
        <f t="shared" si="58"/>
        <v>0</v>
      </c>
      <c r="AR168" s="53">
        <f t="shared" si="58"/>
        <v>0</v>
      </c>
      <c r="AS168" s="53">
        <f t="shared" si="58"/>
        <v>0</v>
      </c>
      <c r="AT168" s="53">
        <f t="shared" si="58"/>
        <v>0</v>
      </c>
      <c r="AU168" s="53">
        <f t="shared" si="58"/>
        <v>0</v>
      </c>
      <c r="AV168" s="53">
        <f t="shared" si="58"/>
        <v>0</v>
      </c>
      <c r="AW168" s="53">
        <f t="shared" si="58"/>
        <v>0</v>
      </c>
      <c r="AX168" s="53">
        <f t="shared" si="58"/>
        <v>0</v>
      </c>
      <c r="AY168" s="53">
        <f t="shared" si="58"/>
        <v>0</v>
      </c>
      <c r="AZ168" s="53">
        <f t="shared" si="58"/>
        <v>1878.4608557000001</v>
      </c>
      <c r="BA168" s="53">
        <f t="shared" si="58"/>
        <v>1629.4885923000002</v>
      </c>
      <c r="BB168" s="53">
        <f t="shared" si="58"/>
        <v>1880.9669188</v>
      </c>
      <c r="BC168" s="53">
        <f t="shared" si="58"/>
        <v>1903.8649918000001</v>
      </c>
      <c r="BD168" s="53">
        <f t="shared" si="58"/>
        <v>1853.2633860000001</v>
      </c>
      <c r="BE168" s="53">
        <f t="shared" si="58"/>
        <v>1709.5777811</v>
      </c>
      <c r="BF168" s="53">
        <f t="shared" si="58"/>
        <v>1963.5624416999999</v>
      </c>
      <c r="BG168" s="53">
        <f t="shared" si="58"/>
        <v>1872.6759365999997</v>
      </c>
      <c r="BH168" s="53">
        <f t="shared" si="58"/>
        <v>1689.059794</v>
      </c>
      <c r="BI168" s="53">
        <f t="shared" si="58"/>
        <v>1726.9264446</v>
      </c>
      <c r="BJ168" s="53">
        <f t="shared" si="58"/>
        <v>1675.4578512999999</v>
      </c>
      <c r="BK168" s="53">
        <f t="shared" si="58"/>
        <v>2085.3392672</v>
      </c>
      <c r="BO168" s="53">
        <f t="shared" ref="BO168:BT168" si="59">SUM(BO160:BO167)</f>
        <v>0</v>
      </c>
      <c r="BP168" s="53">
        <f t="shared" si="59"/>
        <v>9146.0447445999998</v>
      </c>
      <c r="BQ168" s="53">
        <f t="shared" si="59"/>
        <v>0</v>
      </c>
      <c r="BR168" s="53">
        <f t="shared" si="59"/>
        <v>0</v>
      </c>
      <c r="BS168" s="53">
        <f t="shared" si="59"/>
        <v>0</v>
      </c>
      <c r="BT168" s="53">
        <f t="shared" si="59"/>
        <v>0</v>
      </c>
    </row>
    <row r="169" spans="1:72" hidden="1" outlineLevel="1" x14ac:dyDescent="0.25">
      <c r="A169" s="11"/>
      <c r="C169" s="51"/>
      <c r="D169" s="8">
        <f t="shared" ref="D169:BK173" si="60">+D112+D131+D150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si="60"/>
        <v>0</v>
      </c>
      <c r="O169" s="8">
        <f t="shared" si="60"/>
        <v>0</v>
      </c>
      <c r="P169" s="8">
        <f t="shared" si="60"/>
        <v>0</v>
      </c>
      <c r="Q169" s="8">
        <f t="shared" si="60"/>
        <v>0</v>
      </c>
      <c r="R169" s="8">
        <f t="shared" si="60"/>
        <v>0</v>
      </c>
      <c r="S169" s="8">
        <f t="shared" si="60"/>
        <v>0</v>
      </c>
      <c r="T169" s="8">
        <f t="shared" si="60"/>
        <v>0</v>
      </c>
      <c r="U169" s="8">
        <f t="shared" si="60"/>
        <v>0</v>
      </c>
      <c r="V169" s="8">
        <f t="shared" si="60"/>
        <v>0</v>
      </c>
      <c r="W169" s="8">
        <f t="shared" si="60"/>
        <v>0</v>
      </c>
      <c r="X169" s="8">
        <f t="shared" si="60"/>
        <v>0</v>
      </c>
      <c r="Y169" s="8">
        <f t="shared" si="60"/>
        <v>0</v>
      </c>
      <c r="Z169" s="8">
        <f t="shared" si="60"/>
        <v>0</v>
      </c>
      <c r="AA169" s="8">
        <f t="shared" si="60"/>
        <v>0</v>
      </c>
      <c r="AB169" s="8">
        <f t="shared" si="60"/>
        <v>0</v>
      </c>
      <c r="AC169" s="8">
        <f t="shared" si="60"/>
        <v>0</v>
      </c>
      <c r="AD169" s="8">
        <f t="shared" si="60"/>
        <v>0</v>
      </c>
      <c r="AE169" s="8">
        <f t="shared" si="60"/>
        <v>0</v>
      </c>
      <c r="AF169" s="8">
        <f t="shared" si="60"/>
        <v>0</v>
      </c>
      <c r="AG169" s="8">
        <f t="shared" si="60"/>
        <v>0</v>
      </c>
      <c r="AH169" s="8">
        <f t="shared" si="60"/>
        <v>0</v>
      </c>
      <c r="AI169" s="8">
        <f t="shared" si="60"/>
        <v>0</v>
      </c>
      <c r="AJ169" s="8">
        <f t="shared" si="60"/>
        <v>0</v>
      </c>
      <c r="AK169" s="8">
        <f t="shared" si="60"/>
        <v>0</v>
      </c>
      <c r="AL169" s="8">
        <f t="shared" si="60"/>
        <v>0</v>
      </c>
      <c r="AM169" s="8">
        <f t="shared" si="60"/>
        <v>0</v>
      </c>
      <c r="AN169" s="8">
        <f t="shared" si="60"/>
        <v>0</v>
      </c>
      <c r="AO169" s="8">
        <f t="shared" si="60"/>
        <v>0</v>
      </c>
      <c r="AP169" s="8">
        <f t="shared" si="60"/>
        <v>0</v>
      </c>
      <c r="AQ169" s="8">
        <f t="shared" si="60"/>
        <v>0</v>
      </c>
      <c r="AR169" s="8">
        <f t="shared" si="60"/>
        <v>0</v>
      </c>
      <c r="AS169" s="8">
        <f t="shared" si="60"/>
        <v>0</v>
      </c>
      <c r="AT169" s="8">
        <f t="shared" si="60"/>
        <v>0</v>
      </c>
      <c r="AU169" s="8">
        <f t="shared" si="60"/>
        <v>0</v>
      </c>
      <c r="AV169" s="8">
        <f t="shared" si="60"/>
        <v>0</v>
      </c>
      <c r="AW169" s="8">
        <f t="shared" si="60"/>
        <v>0</v>
      </c>
      <c r="AX169" s="8">
        <f t="shared" si="60"/>
        <v>0</v>
      </c>
      <c r="AY169" s="8">
        <f t="shared" si="60"/>
        <v>0</v>
      </c>
      <c r="AZ169" s="8">
        <f t="shared" si="60"/>
        <v>0</v>
      </c>
      <c r="BA169" s="8">
        <f t="shared" si="60"/>
        <v>0</v>
      </c>
      <c r="BB169" s="8">
        <f t="shared" si="60"/>
        <v>0</v>
      </c>
      <c r="BC169" s="8">
        <f t="shared" si="60"/>
        <v>0</v>
      </c>
      <c r="BD169" s="8">
        <f t="shared" si="60"/>
        <v>0</v>
      </c>
      <c r="BE169" s="8">
        <f t="shared" si="60"/>
        <v>0</v>
      </c>
      <c r="BF169" s="8">
        <f t="shared" si="60"/>
        <v>0</v>
      </c>
      <c r="BG169" s="8">
        <f t="shared" si="60"/>
        <v>0</v>
      </c>
      <c r="BH169" s="8">
        <f t="shared" si="60"/>
        <v>0</v>
      </c>
      <c r="BI169" s="8">
        <f t="shared" si="60"/>
        <v>0</v>
      </c>
      <c r="BJ169" s="8">
        <f t="shared" si="60"/>
        <v>0</v>
      </c>
      <c r="BK169" s="8">
        <f t="shared" si="60"/>
        <v>0</v>
      </c>
      <c r="BO169" s="8">
        <f t="shared" ref="BO169:BT174" si="61">+BO112+BO131+BO150</f>
        <v>0</v>
      </c>
      <c r="BP169" s="8">
        <f t="shared" si="61"/>
        <v>0</v>
      </c>
      <c r="BQ169" s="8">
        <f t="shared" si="61"/>
        <v>0</v>
      </c>
      <c r="BR169" s="8">
        <f t="shared" si="61"/>
        <v>0</v>
      </c>
      <c r="BS169" s="8">
        <f t="shared" si="61"/>
        <v>0</v>
      </c>
      <c r="BT169" s="8">
        <f t="shared" si="61"/>
        <v>0</v>
      </c>
    </row>
    <row r="170" spans="1:72" hidden="1" outlineLevel="1" x14ac:dyDescent="0.25">
      <c r="A170" s="11"/>
      <c r="C170" s="51"/>
      <c r="D170" s="8">
        <f t="shared" si="60"/>
        <v>0</v>
      </c>
      <c r="E170" s="8">
        <f t="shared" si="60"/>
        <v>0</v>
      </c>
      <c r="F170" s="8">
        <f t="shared" si="60"/>
        <v>0</v>
      </c>
      <c r="G170" s="8">
        <f t="shared" si="60"/>
        <v>0</v>
      </c>
      <c r="H170" s="8">
        <f t="shared" si="60"/>
        <v>0</v>
      </c>
      <c r="I170" s="8">
        <f t="shared" si="60"/>
        <v>0</v>
      </c>
      <c r="J170" s="8">
        <f t="shared" si="60"/>
        <v>0</v>
      </c>
      <c r="K170" s="8">
        <f t="shared" si="60"/>
        <v>0</v>
      </c>
      <c r="L170" s="8">
        <f t="shared" si="60"/>
        <v>0</v>
      </c>
      <c r="M170" s="8">
        <f t="shared" si="60"/>
        <v>0</v>
      </c>
      <c r="N170" s="8">
        <f t="shared" si="60"/>
        <v>0</v>
      </c>
      <c r="O170" s="8">
        <f t="shared" si="60"/>
        <v>0</v>
      </c>
      <c r="P170" s="8">
        <f t="shared" si="60"/>
        <v>0</v>
      </c>
      <c r="Q170" s="8">
        <f t="shared" si="60"/>
        <v>0</v>
      </c>
      <c r="R170" s="8">
        <f t="shared" si="60"/>
        <v>0</v>
      </c>
      <c r="S170" s="8">
        <f t="shared" si="60"/>
        <v>0</v>
      </c>
      <c r="T170" s="8">
        <f t="shared" si="60"/>
        <v>0</v>
      </c>
      <c r="U170" s="8">
        <f t="shared" si="60"/>
        <v>0</v>
      </c>
      <c r="V170" s="8">
        <f t="shared" si="60"/>
        <v>0</v>
      </c>
      <c r="W170" s="8">
        <f t="shared" si="60"/>
        <v>0</v>
      </c>
      <c r="X170" s="8">
        <f t="shared" si="60"/>
        <v>0</v>
      </c>
      <c r="Y170" s="8">
        <f t="shared" si="60"/>
        <v>0</v>
      </c>
      <c r="Z170" s="8">
        <f t="shared" si="60"/>
        <v>0</v>
      </c>
      <c r="AA170" s="8">
        <f t="shared" si="60"/>
        <v>0</v>
      </c>
      <c r="AB170" s="8">
        <f t="shared" si="60"/>
        <v>0</v>
      </c>
      <c r="AC170" s="8">
        <f t="shared" si="60"/>
        <v>0</v>
      </c>
      <c r="AD170" s="8">
        <f t="shared" si="60"/>
        <v>0</v>
      </c>
      <c r="AE170" s="8">
        <f t="shared" si="60"/>
        <v>0</v>
      </c>
      <c r="AF170" s="8">
        <f t="shared" si="60"/>
        <v>0</v>
      </c>
      <c r="AG170" s="8">
        <f t="shared" si="60"/>
        <v>0</v>
      </c>
      <c r="AH170" s="8">
        <f t="shared" si="60"/>
        <v>0</v>
      </c>
      <c r="AI170" s="8">
        <f t="shared" si="60"/>
        <v>0</v>
      </c>
      <c r="AJ170" s="8">
        <f t="shared" si="60"/>
        <v>0</v>
      </c>
      <c r="AK170" s="8">
        <f t="shared" si="60"/>
        <v>0</v>
      </c>
      <c r="AL170" s="8">
        <f t="shared" si="60"/>
        <v>0</v>
      </c>
      <c r="AM170" s="8">
        <f t="shared" si="60"/>
        <v>0</v>
      </c>
      <c r="AN170" s="8">
        <f t="shared" si="60"/>
        <v>0</v>
      </c>
      <c r="AO170" s="8">
        <f t="shared" si="60"/>
        <v>0</v>
      </c>
      <c r="AP170" s="8">
        <f t="shared" si="60"/>
        <v>0</v>
      </c>
      <c r="AQ170" s="8">
        <f t="shared" si="60"/>
        <v>0</v>
      </c>
      <c r="AR170" s="8">
        <f t="shared" si="60"/>
        <v>0</v>
      </c>
      <c r="AS170" s="8">
        <f t="shared" si="60"/>
        <v>0</v>
      </c>
      <c r="AT170" s="8">
        <f t="shared" si="60"/>
        <v>0</v>
      </c>
      <c r="AU170" s="8">
        <f t="shared" si="60"/>
        <v>0</v>
      </c>
      <c r="AV170" s="8">
        <f t="shared" si="60"/>
        <v>0</v>
      </c>
      <c r="AW170" s="8">
        <f t="shared" si="60"/>
        <v>0</v>
      </c>
      <c r="AX170" s="8">
        <f t="shared" si="60"/>
        <v>0</v>
      </c>
      <c r="AY170" s="8">
        <f t="shared" si="60"/>
        <v>0</v>
      </c>
      <c r="AZ170" s="8">
        <f t="shared" si="60"/>
        <v>0</v>
      </c>
      <c r="BA170" s="8">
        <f t="shared" si="60"/>
        <v>0</v>
      </c>
      <c r="BB170" s="8">
        <f t="shared" si="60"/>
        <v>0</v>
      </c>
      <c r="BC170" s="8">
        <f t="shared" si="60"/>
        <v>0</v>
      </c>
      <c r="BD170" s="8">
        <f t="shared" si="60"/>
        <v>0</v>
      </c>
      <c r="BE170" s="8">
        <f t="shared" si="60"/>
        <v>0</v>
      </c>
      <c r="BF170" s="8">
        <f t="shared" si="60"/>
        <v>0</v>
      </c>
      <c r="BG170" s="8">
        <f t="shared" si="60"/>
        <v>0</v>
      </c>
      <c r="BH170" s="8">
        <f t="shared" si="60"/>
        <v>0</v>
      </c>
      <c r="BI170" s="8">
        <f t="shared" si="60"/>
        <v>0</v>
      </c>
      <c r="BJ170" s="8">
        <f t="shared" si="60"/>
        <v>0</v>
      </c>
      <c r="BK170" s="8">
        <f t="shared" si="60"/>
        <v>0</v>
      </c>
      <c r="BO170" s="8">
        <f t="shared" si="61"/>
        <v>0</v>
      </c>
      <c r="BP170" s="8">
        <f t="shared" si="61"/>
        <v>0</v>
      </c>
      <c r="BQ170" s="8">
        <f t="shared" si="61"/>
        <v>0</v>
      </c>
      <c r="BR170" s="8">
        <f t="shared" si="61"/>
        <v>0</v>
      </c>
      <c r="BS170" s="8">
        <f t="shared" si="61"/>
        <v>0</v>
      </c>
      <c r="BT170" s="8">
        <f t="shared" si="61"/>
        <v>0</v>
      </c>
    </row>
    <row r="171" spans="1:72" hidden="1" outlineLevel="1" x14ac:dyDescent="0.25">
      <c r="A171" s="11"/>
      <c r="C171" s="51"/>
      <c r="D171" s="8">
        <f t="shared" si="60"/>
        <v>0</v>
      </c>
      <c r="E171" s="8">
        <f t="shared" si="60"/>
        <v>0</v>
      </c>
      <c r="F171" s="8">
        <f t="shared" si="60"/>
        <v>0</v>
      </c>
      <c r="G171" s="8">
        <f t="shared" si="60"/>
        <v>0</v>
      </c>
      <c r="H171" s="8">
        <f t="shared" si="60"/>
        <v>0</v>
      </c>
      <c r="I171" s="8">
        <f t="shared" si="60"/>
        <v>0</v>
      </c>
      <c r="J171" s="8">
        <f t="shared" si="60"/>
        <v>0</v>
      </c>
      <c r="K171" s="8">
        <f t="shared" si="60"/>
        <v>0</v>
      </c>
      <c r="L171" s="8">
        <f t="shared" si="60"/>
        <v>0</v>
      </c>
      <c r="M171" s="8">
        <f t="shared" si="60"/>
        <v>0</v>
      </c>
      <c r="N171" s="8">
        <f t="shared" si="60"/>
        <v>0</v>
      </c>
      <c r="O171" s="8">
        <f t="shared" si="60"/>
        <v>0</v>
      </c>
      <c r="P171" s="8">
        <f t="shared" si="60"/>
        <v>0</v>
      </c>
      <c r="Q171" s="8">
        <f t="shared" si="60"/>
        <v>0</v>
      </c>
      <c r="R171" s="8">
        <f t="shared" si="60"/>
        <v>0</v>
      </c>
      <c r="S171" s="8">
        <f t="shared" si="60"/>
        <v>0</v>
      </c>
      <c r="T171" s="8">
        <f t="shared" si="60"/>
        <v>0</v>
      </c>
      <c r="U171" s="8">
        <f t="shared" si="60"/>
        <v>0</v>
      </c>
      <c r="V171" s="8">
        <f t="shared" si="60"/>
        <v>0</v>
      </c>
      <c r="W171" s="8">
        <f t="shared" si="60"/>
        <v>0</v>
      </c>
      <c r="X171" s="8">
        <f t="shared" si="60"/>
        <v>0</v>
      </c>
      <c r="Y171" s="8">
        <f t="shared" si="60"/>
        <v>0</v>
      </c>
      <c r="Z171" s="8">
        <f t="shared" si="60"/>
        <v>0</v>
      </c>
      <c r="AA171" s="8">
        <f t="shared" si="60"/>
        <v>0</v>
      </c>
      <c r="AB171" s="8">
        <f t="shared" si="60"/>
        <v>0</v>
      </c>
      <c r="AC171" s="8">
        <f t="shared" si="60"/>
        <v>0</v>
      </c>
      <c r="AD171" s="8">
        <f t="shared" si="60"/>
        <v>0</v>
      </c>
      <c r="AE171" s="8">
        <f t="shared" si="60"/>
        <v>0</v>
      </c>
      <c r="AF171" s="8">
        <f t="shared" si="60"/>
        <v>0</v>
      </c>
      <c r="AG171" s="8">
        <f t="shared" si="60"/>
        <v>0</v>
      </c>
      <c r="AH171" s="8">
        <f t="shared" si="60"/>
        <v>0</v>
      </c>
      <c r="AI171" s="8">
        <f t="shared" si="60"/>
        <v>0</v>
      </c>
      <c r="AJ171" s="8">
        <f t="shared" si="60"/>
        <v>0</v>
      </c>
      <c r="AK171" s="8">
        <f t="shared" si="60"/>
        <v>0</v>
      </c>
      <c r="AL171" s="8">
        <f t="shared" si="60"/>
        <v>0</v>
      </c>
      <c r="AM171" s="8">
        <f t="shared" si="60"/>
        <v>0</v>
      </c>
      <c r="AN171" s="8">
        <f t="shared" si="60"/>
        <v>0</v>
      </c>
      <c r="AO171" s="8">
        <f t="shared" si="60"/>
        <v>0</v>
      </c>
      <c r="AP171" s="8">
        <f t="shared" si="60"/>
        <v>0</v>
      </c>
      <c r="AQ171" s="8">
        <f t="shared" si="60"/>
        <v>0</v>
      </c>
      <c r="AR171" s="8">
        <f t="shared" si="60"/>
        <v>0</v>
      </c>
      <c r="AS171" s="8">
        <f t="shared" si="60"/>
        <v>0</v>
      </c>
      <c r="AT171" s="8">
        <f t="shared" si="60"/>
        <v>0</v>
      </c>
      <c r="AU171" s="8">
        <f t="shared" si="60"/>
        <v>0</v>
      </c>
      <c r="AV171" s="8">
        <f t="shared" si="60"/>
        <v>0</v>
      </c>
      <c r="AW171" s="8">
        <f t="shared" si="60"/>
        <v>0</v>
      </c>
      <c r="AX171" s="8">
        <f t="shared" si="60"/>
        <v>0</v>
      </c>
      <c r="AY171" s="8">
        <f t="shared" si="60"/>
        <v>0</v>
      </c>
      <c r="AZ171" s="8">
        <f t="shared" si="60"/>
        <v>0</v>
      </c>
      <c r="BA171" s="8">
        <f t="shared" si="60"/>
        <v>0</v>
      </c>
      <c r="BB171" s="8">
        <f t="shared" si="60"/>
        <v>0</v>
      </c>
      <c r="BC171" s="8">
        <f t="shared" si="60"/>
        <v>0</v>
      </c>
      <c r="BD171" s="8">
        <f t="shared" si="60"/>
        <v>0</v>
      </c>
      <c r="BE171" s="8">
        <f t="shared" si="60"/>
        <v>0</v>
      </c>
      <c r="BF171" s="8">
        <f t="shared" si="60"/>
        <v>0</v>
      </c>
      <c r="BG171" s="8">
        <f t="shared" si="60"/>
        <v>0</v>
      </c>
      <c r="BH171" s="8">
        <f t="shared" si="60"/>
        <v>0</v>
      </c>
      <c r="BI171" s="8">
        <f t="shared" si="60"/>
        <v>0</v>
      </c>
      <c r="BJ171" s="8">
        <f t="shared" si="60"/>
        <v>0</v>
      </c>
      <c r="BK171" s="8">
        <f t="shared" si="60"/>
        <v>0</v>
      </c>
      <c r="BO171" s="8">
        <f t="shared" si="61"/>
        <v>0</v>
      </c>
      <c r="BP171" s="8">
        <f t="shared" si="61"/>
        <v>0</v>
      </c>
      <c r="BQ171" s="8">
        <f t="shared" si="61"/>
        <v>0</v>
      </c>
      <c r="BR171" s="8">
        <f t="shared" si="61"/>
        <v>0</v>
      </c>
      <c r="BS171" s="8">
        <f t="shared" si="61"/>
        <v>0</v>
      </c>
      <c r="BT171" s="8">
        <f t="shared" si="61"/>
        <v>0</v>
      </c>
    </row>
    <row r="172" spans="1:72" hidden="1" outlineLevel="1" x14ac:dyDescent="0.25">
      <c r="A172" s="11"/>
      <c r="C172" s="51"/>
      <c r="D172" s="8">
        <f t="shared" si="60"/>
        <v>0</v>
      </c>
      <c r="E172" s="8">
        <f t="shared" si="60"/>
        <v>0</v>
      </c>
      <c r="F172" s="8">
        <f t="shared" si="60"/>
        <v>0</v>
      </c>
      <c r="G172" s="8">
        <f t="shared" si="60"/>
        <v>0</v>
      </c>
      <c r="H172" s="8">
        <f t="shared" si="60"/>
        <v>0</v>
      </c>
      <c r="I172" s="8">
        <f t="shared" si="60"/>
        <v>0</v>
      </c>
      <c r="J172" s="8">
        <f t="shared" si="60"/>
        <v>0</v>
      </c>
      <c r="K172" s="8">
        <f t="shared" si="60"/>
        <v>0</v>
      </c>
      <c r="L172" s="8">
        <f t="shared" si="60"/>
        <v>0</v>
      </c>
      <c r="M172" s="8">
        <f t="shared" si="60"/>
        <v>0</v>
      </c>
      <c r="N172" s="8">
        <f t="shared" si="60"/>
        <v>0</v>
      </c>
      <c r="O172" s="8">
        <f t="shared" si="60"/>
        <v>0</v>
      </c>
      <c r="P172" s="8">
        <f t="shared" si="60"/>
        <v>0</v>
      </c>
      <c r="Q172" s="8">
        <f t="shared" si="60"/>
        <v>0</v>
      </c>
      <c r="R172" s="8">
        <f t="shared" si="60"/>
        <v>0</v>
      </c>
      <c r="S172" s="8">
        <f t="shared" si="60"/>
        <v>0</v>
      </c>
      <c r="T172" s="8">
        <f t="shared" si="60"/>
        <v>0</v>
      </c>
      <c r="U172" s="8">
        <f t="shared" si="60"/>
        <v>0</v>
      </c>
      <c r="V172" s="8">
        <f t="shared" si="60"/>
        <v>0</v>
      </c>
      <c r="W172" s="8">
        <f t="shared" si="60"/>
        <v>0</v>
      </c>
      <c r="X172" s="8">
        <f t="shared" si="60"/>
        <v>0</v>
      </c>
      <c r="Y172" s="8">
        <f t="shared" si="60"/>
        <v>0</v>
      </c>
      <c r="Z172" s="8">
        <f t="shared" si="60"/>
        <v>0</v>
      </c>
      <c r="AA172" s="8">
        <f t="shared" si="60"/>
        <v>0</v>
      </c>
      <c r="AB172" s="8">
        <f t="shared" si="60"/>
        <v>0</v>
      </c>
      <c r="AC172" s="8">
        <f t="shared" si="60"/>
        <v>0</v>
      </c>
      <c r="AD172" s="8">
        <f t="shared" si="60"/>
        <v>0</v>
      </c>
      <c r="AE172" s="8">
        <f t="shared" si="60"/>
        <v>0</v>
      </c>
      <c r="AF172" s="8">
        <f t="shared" si="60"/>
        <v>0</v>
      </c>
      <c r="AG172" s="8">
        <f t="shared" si="60"/>
        <v>0</v>
      </c>
      <c r="AH172" s="8">
        <f t="shared" si="60"/>
        <v>0</v>
      </c>
      <c r="AI172" s="8">
        <f t="shared" si="60"/>
        <v>0</v>
      </c>
      <c r="AJ172" s="8">
        <f t="shared" si="60"/>
        <v>0</v>
      </c>
      <c r="AK172" s="8">
        <f t="shared" si="60"/>
        <v>0</v>
      </c>
      <c r="AL172" s="8">
        <f t="shared" si="60"/>
        <v>0</v>
      </c>
      <c r="AM172" s="8">
        <f t="shared" si="60"/>
        <v>0</v>
      </c>
      <c r="AN172" s="8">
        <f t="shared" si="60"/>
        <v>0</v>
      </c>
      <c r="AO172" s="8">
        <f t="shared" si="60"/>
        <v>0</v>
      </c>
      <c r="AP172" s="8">
        <f t="shared" si="60"/>
        <v>0</v>
      </c>
      <c r="AQ172" s="8">
        <f t="shared" si="60"/>
        <v>0</v>
      </c>
      <c r="AR172" s="8">
        <f t="shared" si="60"/>
        <v>0</v>
      </c>
      <c r="AS172" s="8">
        <f t="shared" si="60"/>
        <v>0</v>
      </c>
      <c r="AT172" s="8">
        <f t="shared" si="60"/>
        <v>0</v>
      </c>
      <c r="AU172" s="8">
        <f t="shared" si="60"/>
        <v>0</v>
      </c>
      <c r="AV172" s="8">
        <f t="shared" si="60"/>
        <v>0</v>
      </c>
      <c r="AW172" s="8">
        <f t="shared" si="60"/>
        <v>0</v>
      </c>
      <c r="AX172" s="8">
        <f t="shared" si="60"/>
        <v>0</v>
      </c>
      <c r="AY172" s="8">
        <f t="shared" si="60"/>
        <v>0</v>
      </c>
      <c r="AZ172" s="8">
        <f t="shared" si="60"/>
        <v>0</v>
      </c>
      <c r="BA172" s="8">
        <f t="shared" si="60"/>
        <v>0</v>
      </c>
      <c r="BB172" s="8">
        <f t="shared" si="60"/>
        <v>0</v>
      </c>
      <c r="BC172" s="8">
        <f t="shared" si="60"/>
        <v>0</v>
      </c>
      <c r="BD172" s="8">
        <f t="shared" si="60"/>
        <v>0</v>
      </c>
      <c r="BE172" s="8">
        <f t="shared" si="60"/>
        <v>0</v>
      </c>
      <c r="BF172" s="8">
        <f t="shared" si="60"/>
        <v>0</v>
      </c>
      <c r="BG172" s="8">
        <f t="shared" si="60"/>
        <v>0</v>
      </c>
      <c r="BH172" s="8">
        <f t="shared" si="60"/>
        <v>0</v>
      </c>
      <c r="BI172" s="8">
        <f t="shared" si="60"/>
        <v>0</v>
      </c>
      <c r="BJ172" s="8">
        <f t="shared" si="60"/>
        <v>0</v>
      </c>
      <c r="BK172" s="8">
        <f t="shared" si="60"/>
        <v>0</v>
      </c>
      <c r="BO172" s="8">
        <f t="shared" si="61"/>
        <v>0</v>
      </c>
      <c r="BP172" s="8">
        <f t="shared" si="61"/>
        <v>0</v>
      </c>
      <c r="BQ172" s="8">
        <f t="shared" si="61"/>
        <v>0</v>
      </c>
      <c r="BR172" s="8">
        <f t="shared" si="61"/>
        <v>0</v>
      </c>
      <c r="BS172" s="8">
        <f t="shared" si="61"/>
        <v>0</v>
      </c>
      <c r="BT172" s="8">
        <f t="shared" si="61"/>
        <v>0</v>
      </c>
    </row>
    <row r="173" spans="1:72" hidden="1" outlineLevel="2" x14ac:dyDescent="0.25">
      <c r="A173" s="11"/>
      <c r="C173" s="2"/>
      <c r="D173" s="8">
        <f t="shared" si="60"/>
        <v>0</v>
      </c>
      <c r="E173" s="8">
        <f t="shared" si="60"/>
        <v>0</v>
      </c>
      <c r="F173" s="8">
        <f t="shared" si="60"/>
        <v>0</v>
      </c>
      <c r="G173" s="8">
        <f t="shared" si="60"/>
        <v>0</v>
      </c>
      <c r="H173" s="8">
        <f t="shared" si="60"/>
        <v>0</v>
      </c>
      <c r="I173" s="8">
        <f t="shared" si="60"/>
        <v>0</v>
      </c>
      <c r="J173" s="8">
        <f t="shared" si="60"/>
        <v>0</v>
      </c>
      <c r="K173" s="8">
        <f t="shared" si="60"/>
        <v>0</v>
      </c>
      <c r="L173" s="8">
        <f t="shared" si="60"/>
        <v>0</v>
      </c>
      <c r="M173" s="8">
        <f t="shared" si="60"/>
        <v>0</v>
      </c>
      <c r="N173" s="8">
        <f t="shared" si="60"/>
        <v>0</v>
      </c>
      <c r="O173" s="8">
        <f t="shared" si="60"/>
        <v>0</v>
      </c>
      <c r="P173" s="8">
        <f t="shared" si="60"/>
        <v>0</v>
      </c>
      <c r="Q173" s="8">
        <f t="shared" si="60"/>
        <v>0</v>
      </c>
      <c r="R173" s="8">
        <f t="shared" si="60"/>
        <v>0</v>
      </c>
      <c r="S173" s="8">
        <f t="shared" ref="S173:BK174" si="62">+S116+S135+S154</f>
        <v>0</v>
      </c>
      <c r="T173" s="8">
        <f t="shared" si="62"/>
        <v>0</v>
      </c>
      <c r="U173" s="8">
        <f t="shared" si="62"/>
        <v>0</v>
      </c>
      <c r="V173" s="8">
        <f t="shared" si="62"/>
        <v>0</v>
      </c>
      <c r="W173" s="8">
        <f t="shared" si="62"/>
        <v>0</v>
      </c>
      <c r="X173" s="8">
        <f t="shared" si="62"/>
        <v>0</v>
      </c>
      <c r="Y173" s="8">
        <f t="shared" si="62"/>
        <v>0</v>
      </c>
      <c r="Z173" s="8">
        <f t="shared" si="62"/>
        <v>0</v>
      </c>
      <c r="AA173" s="8">
        <f t="shared" si="62"/>
        <v>0</v>
      </c>
      <c r="AB173" s="8">
        <f t="shared" si="62"/>
        <v>0</v>
      </c>
      <c r="AC173" s="8">
        <f t="shared" si="62"/>
        <v>0</v>
      </c>
      <c r="AD173" s="8">
        <f t="shared" si="62"/>
        <v>0</v>
      </c>
      <c r="AE173" s="8">
        <f t="shared" si="62"/>
        <v>0</v>
      </c>
      <c r="AF173" s="8">
        <f t="shared" si="62"/>
        <v>0</v>
      </c>
      <c r="AG173" s="8">
        <f t="shared" si="62"/>
        <v>0</v>
      </c>
      <c r="AH173" s="8">
        <f t="shared" si="62"/>
        <v>0</v>
      </c>
      <c r="AI173" s="8">
        <f t="shared" si="62"/>
        <v>0</v>
      </c>
      <c r="AJ173" s="8">
        <f t="shared" si="62"/>
        <v>0</v>
      </c>
      <c r="AK173" s="8">
        <f t="shared" si="62"/>
        <v>0</v>
      </c>
      <c r="AL173" s="8">
        <f t="shared" si="62"/>
        <v>0</v>
      </c>
      <c r="AM173" s="8">
        <f t="shared" si="62"/>
        <v>0</v>
      </c>
      <c r="AN173" s="8">
        <f t="shared" si="62"/>
        <v>0</v>
      </c>
      <c r="AO173" s="8">
        <f t="shared" si="62"/>
        <v>0</v>
      </c>
      <c r="AP173" s="8">
        <f t="shared" si="62"/>
        <v>0</v>
      </c>
      <c r="AQ173" s="8">
        <f t="shared" si="62"/>
        <v>0</v>
      </c>
      <c r="AR173" s="8">
        <f t="shared" si="62"/>
        <v>0</v>
      </c>
      <c r="AS173" s="8">
        <f t="shared" si="62"/>
        <v>0</v>
      </c>
      <c r="AT173" s="8">
        <f t="shared" si="62"/>
        <v>0</v>
      </c>
      <c r="AU173" s="8">
        <f t="shared" si="62"/>
        <v>0</v>
      </c>
      <c r="AV173" s="8">
        <f t="shared" si="62"/>
        <v>0</v>
      </c>
      <c r="AW173" s="8">
        <f t="shared" si="62"/>
        <v>0</v>
      </c>
      <c r="AX173" s="8">
        <f t="shared" si="62"/>
        <v>0</v>
      </c>
      <c r="AY173" s="8">
        <f t="shared" si="62"/>
        <v>0</v>
      </c>
      <c r="AZ173" s="8">
        <f t="shared" si="62"/>
        <v>0</v>
      </c>
      <c r="BA173" s="8">
        <f t="shared" si="62"/>
        <v>0</v>
      </c>
      <c r="BB173" s="8">
        <f t="shared" si="62"/>
        <v>0</v>
      </c>
      <c r="BC173" s="8">
        <f t="shared" si="62"/>
        <v>0</v>
      </c>
      <c r="BD173" s="8">
        <f t="shared" si="62"/>
        <v>0</v>
      </c>
      <c r="BE173" s="8">
        <f t="shared" si="62"/>
        <v>0</v>
      </c>
      <c r="BF173" s="8">
        <f t="shared" si="62"/>
        <v>0</v>
      </c>
      <c r="BG173" s="8">
        <f t="shared" si="62"/>
        <v>0</v>
      </c>
      <c r="BH173" s="8">
        <f t="shared" si="62"/>
        <v>0</v>
      </c>
      <c r="BI173" s="8">
        <f t="shared" si="62"/>
        <v>0</v>
      </c>
      <c r="BJ173" s="8">
        <f t="shared" si="62"/>
        <v>0</v>
      </c>
      <c r="BK173" s="8">
        <f t="shared" si="62"/>
        <v>0</v>
      </c>
      <c r="BO173" s="8">
        <f t="shared" si="61"/>
        <v>0</v>
      </c>
      <c r="BP173" s="8">
        <f t="shared" si="61"/>
        <v>0</v>
      </c>
      <c r="BQ173" s="8">
        <f t="shared" si="61"/>
        <v>0</v>
      </c>
      <c r="BR173" s="8">
        <f t="shared" si="61"/>
        <v>0</v>
      </c>
      <c r="BS173" s="8">
        <f t="shared" si="61"/>
        <v>0</v>
      </c>
      <c r="BT173" s="8">
        <f t="shared" si="61"/>
        <v>0</v>
      </c>
    </row>
    <row r="174" spans="1:72" hidden="1" outlineLevel="2" x14ac:dyDescent="0.25">
      <c r="A174" s="11"/>
      <c r="C174" s="2"/>
      <c r="D174" s="8">
        <f t="shared" ref="D174:AY174" si="63">+D117+D136+D155</f>
        <v>0</v>
      </c>
      <c r="E174" s="8">
        <f t="shared" si="63"/>
        <v>0</v>
      </c>
      <c r="F174" s="8">
        <f t="shared" si="63"/>
        <v>0</v>
      </c>
      <c r="G174" s="8">
        <f t="shared" si="63"/>
        <v>0</v>
      </c>
      <c r="H174" s="8">
        <f t="shared" si="63"/>
        <v>0</v>
      </c>
      <c r="I174" s="8">
        <f t="shared" si="63"/>
        <v>0</v>
      </c>
      <c r="J174" s="8">
        <f t="shared" si="63"/>
        <v>0</v>
      </c>
      <c r="K174" s="8">
        <f t="shared" si="63"/>
        <v>0</v>
      </c>
      <c r="L174" s="8">
        <f t="shared" si="63"/>
        <v>0</v>
      </c>
      <c r="M174" s="8">
        <f t="shared" si="63"/>
        <v>0</v>
      </c>
      <c r="N174" s="8">
        <f t="shared" si="63"/>
        <v>0</v>
      </c>
      <c r="O174" s="8">
        <f t="shared" si="63"/>
        <v>0</v>
      </c>
      <c r="P174" s="8">
        <f t="shared" si="63"/>
        <v>0</v>
      </c>
      <c r="Q174" s="8">
        <f t="shared" si="63"/>
        <v>0</v>
      </c>
      <c r="R174" s="8">
        <f t="shared" si="63"/>
        <v>0</v>
      </c>
      <c r="S174" s="8">
        <f t="shared" si="63"/>
        <v>0</v>
      </c>
      <c r="T174" s="8">
        <f t="shared" si="63"/>
        <v>0</v>
      </c>
      <c r="U174" s="8">
        <f t="shared" si="63"/>
        <v>0</v>
      </c>
      <c r="V174" s="8">
        <f t="shared" si="63"/>
        <v>0</v>
      </c>
      <c r="W174" s="8">
        <f t="shared" si="63"/>
        <v>0</v>
      </c>
      <c r="X174" s="8">
        <f t="shared" si="63"/>
        <v>0</v>
      </c>
      <c r="Y174" s="8">
        <f t="shared" si="63"/>
        <v>0</v>
      </c>
      <c r="Z174" s="8">
        <f t="shared" si="63"/>
        <v>0</v>
      </c>
      <c r="AA174" s="8">
        <f t="shared" si="63"/>
        <v>0</v>
      </c>
      <c r="AB174" s="8">
        <f t="shared" si="63"/>
        <v>0</v>
      </c>
      <c r="AC174" s="8">
        <f t="shared" si="63"/>
        <v>0</v>
      </c>
      <c r="AD174" s="8">
        <f t="shared" si="63"/>
        <v>0</v>
      </c>
      <c r="AE174" s="8">
        <f t="shared" si="63"/>
        <v>0</v>
      </c>
      <c r="AF174" s="8">
        <f t="shared" si="63"/>
        <v>0</v>
      </c>
      <c r="AG174" s="8">
        <f t="shared" si="63"/>
        <v>0</v>
      </c>
      <c r="AH174" s="8">
        <f t="shared" si="63"/>
        <v>0</v>
      </c>
      <c r="AI174" s="8">
        <f t="shared" si="63"/>
        <v>0</v>
      </c>
      <c r="AJ174" s="8">
        <f t="shared" si="63"/>
        <v>0</v>
      </c>
      <c r="AK174" s="8">
        <f t="shared" si="63"/>
        <v>0</v>
      </c>
      <c r="AL174" s="8">
        <f t="shared" si="63"/>
        <v>0</v>
      </c>
      <c r="AM174" s="8">
        <f t="shared" si="63"/>
        <v>0</v>
      </c>
      <c r="AN174" s="8">
        <f t="shared" si="63"/>
        <v>0</v>
      </c>
      <c r="AO174" s="8">
        <f t="shared" si="63"/>
        <v>0</v>
      </c>
      <c r="AP174" s="8">
        <f t="shared" si="63"/>
        <v>0</v>
      </c>
      <c r="AQ174" s="8">
        <f t="shared" si="63"/>
        <v>0</v>
      </c>
      <c r="AR174" s="8">
        <f t="shared" si="63"/>
        <v>0</v>
      </c>
      <c r="AS174" s="8">
        <f t="shared" si="63"/>
        <v>0</v>
      </c>
      <c r="AT174" s="8">
        <f t="shared" si="63"/>
        <v>0</v>
      </c>
      <c r="AU174" s="8">
        <f t="shared" si="63"/>
        <v>0</v>
      </c>
      <c r="AV174" s="8">
        <f t="shared" si="63"/>
        <v>0</v>
      </c>
      <c r="AW174" s="8">
        <f t="shared" si="63"/>
        <v>0</v>
      </c>
      <c r="AX174" s="8">
        <f t="shared" si="63"/>
        <v>0</v>
      </c>
      <c r="AY174" s="8">
        <f t="shared" si="63"/>
        <v>0</v>
      </c>
      <c r="AZ174" s="8">
        <f t="shared" si="62"/>
        <v>0</v>
      </c>
      <c r="BA174" s="8">
        <f t="shared" si="62"/>
        <v>0</v>
      </c>
      <c r="BB174" s="8">
        <f t="shared" si="62"/>
        <v>0</v>
      </c>
      <c r="BC174" s="8">
        <f t="shared" si="62"/>
        <v>0</v>
      </c>
      <c r="BD174" s="8">
        <f t="shared" si="62"/>
        <v>0</v>
      </c>
      <c r="BE174" s="8">
        <f t="shared" si="62"/>
        <v>0</v>
      </c>
      <c r="BF174" s="8">
        <f t="shared" si="62"/>
        <v>0</v>
      </c>
      <c r="BG174" s="8">
        <f t="shared" si="62"/>
        <v>0</v>
      </c>
      <c r="BH174" s="8">
        <f t="shared" si="62"/>
        <v>0</v>
      </c>
      <c r="BI174" s="8">
        <f t="shared" si="62"/>
        <v>0</v>
      </c>
      <c r="BJ174" s="8">
        <f t="shared" si="62"/>
        <v>0</v>
      </c>
      <c r="BK174" s="8">
        <f t="shared" si="62"/>
        <v>0</v>
      </c>
      <c r="BO174" s="8">
        <f t="shared" si="61"/>
        <v>0</v>
      </c>
      <c r="BP174" s="8">
        <f t="shared" si="61"/>
        <v>0</v>
      </c>
      <c r="BQ174" s="8">
        <f t="shared" si="61"/>
        <v>0</v>
      </c>
      <c r="BR174" s="8">
        <f t="shared" si="61"/>
        <v>0</v>
      </c>
      <c r="BS174" s="8">
        <f t="shared" si="61"/>
        <v>0</v>
      </c>
      <c r="BT174" s="8">
        <f t="shared" si="6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4">SUM(E173:E174)</f>
        <v>0</v>
      </c>
      <c r="F175" s="53">
        <f t="shared" si="64"/>
        <v>0</v>
      </c>
      <c r="G175" s="53">
        <f t="shared" si="64"/>
        <v>0</v>
      </c>
      <c r="H175" s="53">
        <f t="shared" si="64"/>
        <v>0</v>
      </c>
      <c r="I175" s="53">
        <f t="shared" si="64"/>
        <v>0</v>
      </c>
      <c r="J175" s="53">
        <f t="shared" si="64"/>
        <v>0</v>
      </c>
      <c r="K175" s="53">
        <f t="shared" si="64"/>
        <v>0</v>
      </c>
      <c r="L175" s="53">
        <f t="shared" si="64"/>
        <v>0</v>
      </c>
      <c r="M175" s="53">
        <f t="shared" si="64"/>
        <v>0</v>
      </c>
      <c r="N175" s="53">
        <f t="shared" si="64"/>
        <v>0</v>
      </c>
      <c r="O175" s="53">
        <f t="shared" si="64"/>
        <v>0</v>
      </c>
      <c r="P175" s="53">
        <f t="shared" si="64"/>
        <v>0</v>
      </c>
      <c r="Q175" s="53">
        <f t="shared" si="64"/>
        <v>0</v>
      </c>
      <c r="R175" s="53">
        <f t="shared" si="64"/>
        <v>0</v>
      </c>
      <c r="S175" s="53">
        <f t="shared" si="64"/>
        <v>0</v>
      </c>
      <c r="T175" s="53">
        <f t="shared" si="64"/>
        <v>0</v>
      </c>
      <c r="U175" s="53">
        <f t="shared" si="64"/>
        <v>0</v>
      </c>
      <c r="V175" s="53">
        <f t="shared" si="64"/>
        <v>0</v>
      </c>
      <c r="W175" s="53">
        <f t="shared" si="64"/>
        <v>0</v>
      </c>
      <c r="X175" s="53">
        <f t="shared" si="64"/>
        <v>0</v>
      </c>
      <c r="Y175" s="53">
        <f t="shared" si="64"/>
        <v>0</v>
      </c>
      <c r="Z175" s="53">
        <f t="shared" si="64"/>
        <v>0</v>
      </c>
      <c r="AA175" s="53">
        <f t="shared" si="64"/>
        <v>0</v>
      </c>
      <c r="AB175" s="53">
        <f t="shared" si="64"/>
        <v>0</v>
      </c>
      <c r="AC175" s="53">
        <f t="shared" si="64"/>
        <v>0</v>
      </c>
      <c r="AD175" s="53">
        <f t="shared" si="64"/>
        <v>0</v>
      </c>
      <c r="AE175" s="53">
        <f t="shared" si="64"/>
        <v>0</v>
      </c>
      <c r="AF175" s="53">
        <f t="shared" si="64"/>
        <v>0</v>
      </c>
      <c r="AG175" s="53">
        <f t="shared" si="64"/>
        <v>0</v>
      </c>
      <c r="AH175" s="53">
        <f t="shared" si="64"/>
        <v>0</v>
      </c>
      <c r="AI175" s="53">
        <f t="shared" si="64"/>
        <v>0</v>
      </c>
      <c r="AJ175" s="53">
        <f t="shared" si="64"/>
        <v>0</v>
      </c>
      <c r="AK175" s="53">
        <f t="shared" si="64"/>
        <v>0</v>
      </c>
      <c r="AL175" s="53">
        <f t="shared" si="64"/>
        <v>0</v>
      </c>
      <c r="AM175" s="53">
        <f t="shared" si="64"/>
        <v>0</v>
      </c>
      <c r="AN175" s="53">
        <f t="shared" si="64"/>
        <v>0</v>
      </c>
      <c r="AO175" s="53">
        <f t="shared" si="64"/>
        <v>0</v>
      </c>
      <c r="AP175" s="53">
        <f t="shared" si="64"/>
        <v>0</v>
      </c>
      <c r="AQ175" s="53">
        <f t="shared" si="64"/>
        <v>0</v>
      </c>
      <c r="AR175" s="53">
        <f t="shared" si="64"/>
        <v>0</v>
      </c>
      <c r="AS175" s="53">
        <f t="shared" si="64"/>
        <v>0</v>
      </c>
      <c r="AT175" s="53">
        <f t="shared" si="64"/>
        <v>0</v>
      </c>
      <c r="AU175" s="53">
        <f t="shared" si="64"/>
        <v>0</v>
      </c>
      <c r="AV175" s="53">
        <f t="shared" si="64"/>
        <v>0</v>
      </c>
      <c r="AW175" s="53">
        <f t="shared" si="64"/>
        <v>0</v>
      </c>
      <c r="AX175" s="53">
        <f t="shared" si="64"/>
        <v>0</v>
      </c>
      <c r="AY175" s="53">
        <f t="shared" si="64"/>
        <v>0</v>
      </c>
      <c r="AZ175" s="53">
        <f t="shared" si="64"/>
        <v>0</v>
      </c>
      <c r="BA175" s="53">
        <f t="shared" si="64"/>
        <v>0</v>
      </c>
      <c r="BB175" s="53">
        <f t="shared" si="64"/>
        <v>0</v>
      </c>
      <c r="BC175" s="53">
        <f t="shared" si="64"/>
        <v>0</v>
      </c>
      <c r="BD175" s="53">
        <f t="shared" si="64"/>
        <v>0</v>
      </c>
      <c r="BE175" s="53">
        <f t="shared" si="64"/>
        <v>0</v>
      </c>
      <c r="BF175" s="53">
        <f t="shared" si="64"/>
        <v>0</v>
      </c>
      <c r="BG175" s="53">
        <f t="shared" si="64"/>
        <v>0</v>
      </c>
      <c r="BH175" s="53">
        <f t="shared" si="64"/>
        <v>0</v>
      </c>
      <c r="BI175" s="53">
        <f t="shared" si="64"/>
        <v>0</v>
      </c>
      <c r="BJ175" s="53">
        <f t="shared" si="64"/>
        <v>0</v>
      </c>
      <c r="BK175" s="53">
        <f t="shared" si="64"/>
        <v>0</v>
      </c>
      <c r="BO175" s="53">
        <f t="shared" ref="BO175:BT175" si="65">SUM(BO173:BO174)</f>
        <v>0</v>
      </c>
      <c r="BP175" s="53">
        <f t="shared" si="65"/>
        <v>0</v>
      </c>
      <c r="BQ175" s="53">
        <f t="shared" si="65"/>
        <v>0</v>
      </c>
      <c r="BR175" s="53">
        <f t="shared" si="65"/>
        <v>0</v>
      </c>
      <c r="BS175" s="53">
        <f t="shared" si="65"/>
        <v>0</v>
      </c>
      <c r="BT175" s="53">
        <f t="shared" si="6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6">SUM(E168,E169:E172,E175)</f>
        <v>0</v>
      </c>
      <c r="F176" s="10">
        <f t="shared" si="66"/>
        <v>0</v>
      </c>
      <c r="G176" s="10">
        <f t="shared" si="66"/>
        <v>0</v>
      </c>
      <c r="H176" s="10">
        <f t="shared" si="66"/>
        <v>0</v>
      </c>
      <c r="I176" s="10">
        <f t="shared" si="66"/>
        <v>0</v>
      </c>
      <c r="J176" s="10">
        <f t="shared" si="66"/>
        <v>0</v>
      </c>
      <c r="K176" s="10">
        <f t="shared" si="66"/>
        <v>0</v>
      </c>
      <c r="L176" s="10">
        <f t="shared" si="66"/>
        <v>0</v>
      </c>
      <c r="M176" s="10">
        <f t="shared" si="66"/>
        <v>0</v>
      </c>
      <c r="N176" s="10">
        <f t="shared" si="66"/>
        <v>0</v>
      </c>
      <c r="O176" s="10">
        <f t="shared" si="66"/>
        <v>0</v>
      </c>
      <c r="P176" s="10">
        <f t="shared" si="66"/>
        <v>0</v>
      </c>
      <c r="Q176" s="10">
        <f t="shared" si="66"/>
        <v>0</v>
      </c>
      <c r="R176" s="10">
        <f t="shared" si="66"/>
        <v>0</v>
      </c>
      <c r="S176" s="10">
        <f t="shared" si="66"/>
        <v>0</v>
      </c>
      <c r="T176" s="10">
        <f t="shared" si="66"/>
        <v>0</v>
      </c>
      <c r="U176" s="10">
        <f t="shared" si="66"/>
        <v>0</v>
      </c>
      <c r="V176" s="10">
        <f t="shared" si="66"/>
        <v>0</v>
      </c>
      <c r="W176" s="10">
        <f t="shared" si="66"/>
        <v>0</v>
      </c>
      <c r="X176" s="10">
        <f t="shared" si="66"/>
        <v>0</v>
      </c>
      <c r="Y176" s="10">
        <f t="shared" si="66"/>
        <v>0</v>
      </c>
      <c r="Z176" s="10">
        <f t="shared" si="66"/>
        <v>0</v>
      </c>
      <c r="AA176" s="10">
        <f t="shared" si="66"/>
        <v>0</v>
      </c>
      <c r="AB176" s="10">
        <f t="shared" si="66"/>
        <v>0</v>
      </c>
      <c r="AC176" s="10">
        <f t="shared" si="66"/>
        <v>0</v>
      </c>
      <c r="AD176" s="10">
        <f t="shared" si="66"/>
        <v>0</v>
      </c>
      <c r="AE176" s="10">
        <f t="shared" si="66"/>
        <v>0</v>
      </c>
      <c r="AF176" s="10">
        <f t="shared" si="66"/>
        <v>0</v>
      </c>
      <c r="AG176" s="10">
        <f t="shared" si="66"/>
        <v>0</v>
      </c>
      <c r="AH176" s="10">
        <f t="shared" si="66"/>
        <v>0</v>
      </c>
      <c r="AI176" s="10">
        <f t="shared" si="66"/>
        <v>0</v>
      </c>
      <c r="AJ176" s="10">
        <f t="shared" si="66"/>
        <v>0</v>
      </c>
      <c r="AK176" s="10">
        <f t="shared" si="66"/>
        <v>0</v>
      </c>
      <c r="AL176" s="10">
        <f t="shared" si="66"/>
        <v>0</v>
      </c>
      <c r="AM176" s="10">
        <f t="shared" si="66"/>
        <v>0</v>
      </c>
      <c r="AN176" s="10">
        <f t="shared" si="66"/>
        <v>0</v>
      </c>
      <c r="AO176" s="10">
        <f t="shared" si="66"/>
        <v>0</v>
      </c>
      <c r="AP176" s="10">
        <f t="shared" si="66"/>
        <v>0</v>
      </c>
      <c r="AQ176" s="10">
        <f t="shared" si="66"/>
        <v>0</v>
      </c>
      <c r="AR176" s="10">
        <f t="shared" si="66"/>
        <v>0</v>
      </c>
      <c r="AS176" s="10">
        <f t="shared" si="66"/>
        <v>0</v>
      </c>
      <c r="AT176" s="10">
        <f t="shared" si="66"/>
        <v>0</v>
      </c>
      <c r="AU176" s="10">
        <f t="shared" si="66"/>
        <v>0</v>
      </c>
      <c r="AV176" s="10">
        <f t="shared" si="66"/>
        <v>0</v>
      </c>
      <c r="AW176" s="10">
        <f t="shared" si="66"/>
        <v>0</v>
      </c>
      <c r="AX176" s="10">
        <f t="shared" si="66"/>
        <v>0</v>
      </c>
      <c r="AY176" s="10">
        <f t="shared" si="66"/>
        <v>0</v>
      </c>
      <c r="AZ176" s="10">
        <f t="shared" si="66"/>
        <v>1878.4608557000001</v>
      </c>
      <c r="BA176" s="10">
        <f t="shared" si="66"/>
        <v>1629.4885923000002</v>
      </c>
      <c r="BB176" s="10">
        <f t="shared" si="66"/>
        <v>1880.9669188</v>
      </c>
      <c r="BC176" s="10">
        <f t="shared" si="66"/>
        <v>1903.8649918000001</v>
      </c>
      <c r="BD176" s="10">
        <f t="shared" si="66"/>
        <v>1853.2633860000001</v>
      </c>
      <c r="BE176" s="10">
        <f t="shared" si="66"/>
        <v>1709.5777811</v>
      </c>
      <c r="BF176" s="10">
        <f t="shared" si="66"/>
        <v>1963.5624416999999</v>
      </c>
      <c r="BG176" s="10">
        <f t="shared" si="66"/>
        <v>1872.6759365999997</v>
      </c>
      <c r="BH176" s="10">
        <f t="shared" si="66"/>
        <v>1689.059794</v>
      </c>
      <c r="BI176" s="10">
        <f t="shared" si="66"/>
        <v>1726.9264446</v>
      </c>
      <c r="BJ176" s="10">
        <f t="shared" si="66"/>
        <v>1675.4578512999999</v>
      </c>
      <c r="BK176" s="10">
        <f t="shared" si="66"/>
        <v>2085.3392672</v>
      </c>
      <c r="BO176" s="10">
        <f t="shared" ref="BO176:BT176" si="67">SUM(BO168,BO169:BO172,BO175)</f>
        <v>0</v>
      </c>
      <c r="BP176" s="10">
        <f t="shared" si="67"/>
        <v>9146.0447445999998</v>
      </c>
      <c r="BQ176" s="10">
        <f t="shared" si="67"/>
        <v>0</v>
      </c>
      <c r="BR176" s="10">
        <f t="shared" si="67"/>
        <v>0</v>
      </c>
      <c r="BS176" s="10">
        <f t="shared" si="67"/>
        <v>0</v>
      </c>
      <c r="BT176" s="10">
        <f t="shared" si="6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68">IFERROR(AVERAGE(D24:E24),0)</f>
        <v>0</v>
      </c>
      <c r="F254" s="46">
        <f t="shared" si="68"/>
        <v>0</v>
      </c>
      <c r="G254" s="46">
        <f t="shared" si="68"/>
        <v>0</v>
      </c>
      <c r="H254" s="46">
        <f t="shared" si="68"/>
        <v>0</v>
      </c>
      <c r="I254" s="46">
        <f t="shared" si="68"/>
        <v>0</v>
      </c>
      <c r="J254" s="47">
        <f t="shared" si="68"/>
        <v>0</v>
      </c>
      <c r="K254" s="47">
        <f t="shared" si="68"/>
        <v>0</v>
      </c>
      <c r="L254" s="47">
        <f t="shared" si="68"/>
        <v>0</v>
      </c>
      <c r="M254" s="47">
        <f t="shared" si="68"/>
        <v>0</v>
      </c>
      <c r="N254" s="47">
        <f t="shared" si="68"/>
        <v>0</v>
      </c>
      <c r="O254" s="47">
        <f t="shared" si="68"/>
        <v>0</v>
      </c>
      <c r="P254" s="47">
        <f t="shared" si="68"/>
        <v>0</v>
      </c>
      <c r="Q254" s="47">
        <f t="shared" si="68"/>
        <v>0</v>
      </c>
      <c r="R254" s="47">
        <f t="shared" si="68"/>
        <v>0</v>
      </c>
      <c r="S254" s="47">
        <f t="shared" si="68"/>
        <v>0</v>
      </c>
      <c r="T254" s="47">
        <f t="shared" si="68"/>
        <v>0</v>
      </c>
      <c r="U254" s="47">
        <f t="shared" si="68"/>
        <v>0</v>
      </c>
      <c r="V254" s="47">
        <f t="shared" si="68"/>
        <v>0</v>
      </c>
      <c r="W254" s="46">
        <f t="shared" si="68"/>
        <v>0</v>
      </c>
      <c r="X254" s="46">
        <f t="shared" si="68"/>
        <v>0</v>
      </c>
      <c r="Y254" s="46">
        <f t="shared" si="68"/>
        <v>0</v>
      </c>
      <c r="Z254" s="46">
        <f t="shared" si="68"/>
        <v>0</v>
      </c>
      <c r="AA254" s="46">
        <f t="shared" si="68"/>
        <v>0</v>
      </c>
      <c r="AB254" s="46">
        <f t="shared" si="68"/>
        <v>0</v>
      </c>
      <c r="AC254" s="47">
        <f t="shared" si="68"/>
        <v>0</v>
      </c>
      <c r="AD254" s="47">
        <f t="shared" si="68"/>
        <v>0</v>
      </c>
      <c r="AE254" s="47">
        <f t="shared" si="68"/>
        <v>0</v>
      </c>
      <c r="AF254" s="47">
        <f t="shared" si="68"/>
        <v>0</v>
      </c>
      <c r="AG254" s="47">
        <f t="shared" si="68"/>
        <v>0</v>
      </c>
      <c r="AH254" s="47">
        <f t="shared" si="68"/>
        <v>0</v>
      </c>
      <c r="AI254" s="47">
        <f t="shared" si="68"/>
        <v>0</v>
      </c>
      <c r="AJ254" s="47">
        <f t="shared" si="68"/>
        <v>0</v>
      </c>
      <c r="AK254" s="47">
        <f t="shared" si="68"/>
        <v>0</v>
      </c>
      <c r="AL254" s="47">
        <f t="shared" si="68"/>
        <v>0</v>
      </c>
      <c r="AM254" s="47">
        <f t="shared" si="68"/>
        <v>0</v>
      </c>
      <c r="AN254" s="47">
        <f t="shared" si="68"/>
        <v>0</v>
      </c>
      <c r="AO254" s="47">
        <f t="shared" si="68"/>
        <v>0</v>
      </c>
      <c r="AP254" s="47">
        <f t="shared" si="68"/>
        <v>0</v>
      </c>
      <c r="AQ254" s="47">
        <f t="shared" si="68"/>
        <v>0</v>
      </c>
      <c r="AR254" s="47">
        <f t="shared" si="68"/>
        <v>0</v>
      </c>
      <c r="AS254" s="47">
        <f t="shared" si="68"/>
        <v>0</v>
      </c>
      <c r="AT254" s="47">
        <f t="shared" si="68"/>
        <v>0</v>
      </c>
      <c r="AU254" s="47">
        <f t="shared" si="68"/>
        <v>0</v>
      </c>
      <c r="AV254" s="47">
        <f t="shared" si="68"/>
        <v>0</v>
      </c>
      <c r="AW254" s="47">
        <f t="shared" si="68"/>
        <v>0</v>
      </c>
      <c r="AX254" s="47">
        <f t="shared" si="68"/>
        <v>0</v>
      </c>
      <c r="AY254" s="47">
        <f t="shared" si="68"/>
        <v>0</v>
      </c>
      <c r="AZ254" s="47">
        <f>AZ24</f>
        <v>630474.96609999996</v>
      </c>
      <c r="BA254" s="47">
        <f t="shared" ref="BA254:BK254" si="69">IFERROR(AVERAGE(AZ24:BA24),0)</f>
        <v>630629.08019999997</v>
      </c>
      <c r="BB254" s="47">
        <f t="shared" si="69"/>
        <v>672746.93160000001</v>
      </c>
      <c r="BC254" s="47">
        <f t="shared" si="69"/>
        <v>687193.56129999994</v>
      </c>
      <c r="BD254" s="47">
        <f t="shared" si="69"/>
        <v>642800.66324999998</v>
      </c>
      <c r="BE254" s="47">
        <f t="shared" si="69"/>
        <v>609243.38399999996</v>
      </c>
      <c r="BF254" s="47">
        <f t="shared" si="69"/>
        <v>619981.37015000009</v>
      </c>
      <c r="BG254" s="47">
        <f t="shared" si="69"/>
        <v>639637.58689999999</v>
      </c>
      <c r="BH254" s="47">
        <f t="shared" si="69"/>
        <v>608255.46574999997</v>
      </c>
      <c r="BI254" s="47">
        <f t="shared" si="69"/>
        <v>584364.23989999993</v>
      </c>
      <c r="BJ254" s="47">
        <f t="shared" si="69"/>
        <v>599203.09049999993</v>
      </c>
      <c r="BK254" s="47">
        <f t="shared" si="69"/>
        <v>653980.32929999998</v>
      </c>
      <c r="BO254" s="47">
        <f t="shared" ref="BO254:BT254" si="70">IFERROR(AVERAGEIFS($D24:$BM24,$D$6:$BM$6,"&gt;="&amp;EOMONTH(BO$2,-1),$D$6:$BM$6,"&lt;="&amp;BO$6,$D$5:$BM$5,BO$5,$D24:$BM24,"&lt;&gt;0"),0)</f>
        <v>0</v>
      </c>
      <c r="BP254" s="47">
        <f t="shared" si="70"/>
        <v>652314.03116000001</v>
      </c>
      <c r="BQ254" s="47">
        <f t="shared" si="70"/>
        <v>0</v>
      </c>
      <c r="BR254" s="47">
        <f t="shared" si="70"/>
        <v>0</v>
      </c>
      <c r="BS254" s="47">
        <f t="shared" si="70"/>
        <v>0</v>
      </c>
      <c r="BT254" s="47">
        <f t="shared" si="7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6B6B-0E44-42FD-8A23-90D2AA7C2385}">
  <sheetPr codeName="Hoja11">
    <tabColor theme="9" tint="0.79998168889431442"/>
  </sheetPr>
  <dimension ref="A1:CC256"/>
  <sheetViews>
    <sheetView showGridLines="0" zoomScale="69" zoomScaleNormal="7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69</v>
      </c>
      <c r="C6" s="44" t="s">
        <v>8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1077618.973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1070848.4609999999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1129289.6569999999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1078054.453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1049817.2350000001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1022174.331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1136497.3589999999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1116303.8470000001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1020978.295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1028161.411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1075751.544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1207818.081</v>
      </c>
      <c r="BO8" s="23">
        <f t="shared" ref="BO8" si="5">_xlfn.XLOOKUP(BO$6,$D$6:$BM$6,$D8:$BM8,,0,1)</f>
        <v>0</v>
      </c>
      <c r="BP8" s="23">
        <f>_xlfn.XLOOKUP(BP$6,$D$6:$BM$6,$D8:$BM8,,0,-1)</f>
        <v>1049817.2350000001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collapsed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7">SUM(E8:E23)</f>
        <v>0</v>
      </c>
      <c r="F24" s="10">
        <f t="shared" si="7"/>
        <v>0</v>
      </c>
      <c r="G24" s="10">
        <f t="shared" si="7"/>
        <v>0</v>
      </c>
      <c r="H24" s="10">
        <f t="shared" si="7"/>
        <v>0</v>
      </c>
      <c r="I24" s="10">
        <f t="shared" si="7"/>
        <v>0</v>
      </c>
      <c r="J24" s="10">
        <f t="shared" si="7"/>
        <v>0</v>
      </c>
      <c r="K24" s="10">
        <f t="shared" si="7"/>
        <v>0</v>
      </c>
      <c r="L24" s="10">
        <f t="shared" si="7"/>
        <v>0</v>
      </c>
      <c r="M24" s="10">
        <f t="shared" si="7"/>
        <v>0</v>
      </c>
      <c r="N24" s="10">
        <f t="shared" si="7"/>
        <v>0</v>
      </c>
      <c r="O24" s="10">
        <f t="shared" si="7"/>
        <v>0</v>
      </c>
      <c r="P24" s="10">
        <f t="shared" si="7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10">
        <f t="shared" si="7"/>
        <v>0</v>
      </c>
      <c r="W24" s="10">
        <f t="shared" si="7"/>
        <v>0</v>
      </c>
      <c r="X24" s="10">
        <f t="shared" si="7"/>
        <v>0</v>
      </c>
      <c r="Y24" s="10">
        <f t="shared" si="7"/>
        <v>0</v>
      </c>
      <c r="Z24" s="10">
        <f t="shared" si="7"/>
        <v>0</v>
      </c>
      <c r="AA24" s="10">
        <f t="shared" si="7"/>
        <v>0</v>
      </c>
      <c r="AB24" s="1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  <c r="AN24" s="10">
        <f t="shared" si="7"/>
        <v>0</v>
      </c>
      <c r="AO24" s="10">
        <f t="shared" si="7"/>
        <v>0</v>
      </c>
      <c r="AP24" s="10">
        <f t="shared" si="7"/>
        <v>0</v>
      </c>
      <c r="AQ24" s="10">
        <f t="shared" si="7"/>
        <v>0</v>
      </c>
      <c r="AR24" s="10">
        <f t="shared" si="7"/>
        <v>0</v>
      </c>
      <c r="AS24" s="10">
        <f t="shared" si="7"/>
        <v>0</v>
      </c>
      <c r="AT24" s="10">
        <f t="shared" si="7"/>
        <v>0</v>
      </c>
      <c r="AU24" s="10">
        <f t="shared" si="7"/>
        <v>0</v>
      </c>
      <c r="AV24" s="10">
        <f t="shared" si="7"/>
        <v>0</v>
      </c>
      <c r="AW24" s="10">
        <f t="shared" si="7"/>
        <v>0</v>
      </c>
      <c r="AX24" s="10">
        <f t="shared" si="7"/>
        <v>0</v>
      </c>
      <c r="AY24" s="10">
        <f t="shared" si="7"/>
        <v>0</v>
      </c>
      <c r="AZ24" s="10">
        <f t="shared" si="7"/>
        <v>1077618.973</v>
      </c>
      <c r="BA24" s="10">
        <f t="shared" si="7"/>
        <v>1070848.4609999999</v>
      </c>
      <c r="BB24" s="10">
        <f t="shared" si="7"/>
        <v>1129289.6569999999</v>
      </c>
      <c r="BC24" s="10">
        <f t="shared" si="7"/>
        <v>1078054.453</v>
      </c>
      <c r="BD24" s="10">
        <f t="shared" si="7"/>
        <v>1049817.2350000001</v>
      </c>
      <c r="BE24" s="10">
        <f t="shared" si="7"/>
        <v>1022174.331</v>
      </c>
      <c r="BF24" s="10">
        <f t="shared" si="7"/>
        <v>1136497.3589999999</v>
      </c>
      <c r="BG24" s="10">
        <f t="shared" si="7"/>
        <v>1116303.8470000001</v>
      </c>
      <c r="BH24" s="10">
        <f t="shared" si="7"/>
        <v>1020978.295</v>
      </c>
      <c r="BI24" s="10">
        <f t="shared" si="7"/>
        <v>1028161.411</v>
      </c>
      <c r="BJ24" s="10">
        <f t="shared" si="7"/>
        <v>1075751.544</v>
      </c>
      <c r="BK24" s="10">
        <f t="shared" si="7"/>
        <v>1207818.081</v>
      </c>
      <c r="BO24" s="10">
        <f t="shared" ref="BO24:BT24" si="8">SUM(BO16,BO17:BO20,BO23)</f>
        <v>0</v>
      </c>
      <c r="BP24" s="10">
        <f t="shared" si="8"/>
        <v>0</v>
      </c>
      <c r="BQ24" s="10">
        <f t="shared" si="8"/>
        <v>0</v>
      </c>
      <c r="BR24" s="10">
        <f t="shared" si="8"/>
        <v>0</v>
      </c>
      <c r="BS24" s="10">
        <f t="shared" si="8"/>
        <v>0</v>
      </c>
      <c r="BT24" s="10">
        <f t="shared" si="8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944940.67220000003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919429.79509999999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917027.65260000003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942354.63820000004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911441.46089999995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894285.93900000001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1043116.76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971041.41359999997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909847.25820000004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892173.98010000004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873544.25939999998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1107976.909</v>
      </c>
      <c r="BO27" s="23">
        <f t="shared" ref="BO27:BT41" si="9">IFERROR(AVERAGEIFS($D27:$BM27,$D$6:$BM$6,"&gt;="&amp;BO$2,$D$6:$BM$6,"&lt;="&amp;BO$6,$D$5:$BM$5,BO$5,$D27:$BM27,"&lt;&gt;0"),0)</f>
        <v>0</v>
      </c>
      <c r="BP27" s="23">
        <f t="shared" si="9"/>
        <v>927038.84380000015</v>
      </c>
      <c r="BQ27" s="23">
        <f t="shared" si="9"/>
        <v>0</v>
      </c>
      <c r="BR27" s="23">
        <f t="shared" si="9"/>
        <v>0</v>
      </c>
      <c r="BS27" s="23">
        <f t="shared" si="9"/>
        <v>0</v>
      </c>
      <c r="BT27" s="23">
        <f t="shared" si="9"/>
        <v>0</v>
      </c>
      <c r="BW27" s="23">
        <f t="shared" ref="BW27:CB41" si="10">SUMIFS($D27:$BM27,$D$6:$BM$6,"&gt;="&amp;BO$2,$D$6:$BM$6,"&lt;="&amp;BO$6,$D$5:$BM$5,BO$5)</f>
        <v>0</v>
      </c>
      <c r="BX27" s="23">
        <f t="shared" si="10"/>
        <v>4635194.2190000005</v>
      </c>
      <c r="BY27" s="23">
        <f t="shared" si="10"/>
        <v>0</v>
      </c>
      <c r="BZ27" s="23">
        <f t="shared" si="10"/>
        <v>0</v>
      </c>
      <c r="CA27" s="23">
        <f t="shared" si="10"/>
        <v>0</v>
      </c>
      <c r="CB27" s="23">
        <f t="shared" si="10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9"/>
        <v>0</v>
      </c>
      <c r="BP28" s="23">
        <f t="shared" si="9"/>
        <v>0</v>
      </c>
      <c r="BQ28" s="23">
        <f t="shared" si="9"/>
        <v>0</v>
      </c>
      <c r="BR28" s="23">
        <f t="shared" si="9"/>
        <v>0</v>
      </c>
      <c r="BS28" s="23">
        <f t="shared" si="9"/>
        <v>0</v>
      </c>
      <c r="BT28" s="23">
        <f t="shared" si="9"/>
        <v>0</v>
      </c>
      <c r="BW28" s="23">
        <f t="shared" si="10"/>
        <v>0</v>
      </c>
      <c r="BX28" s="23">
        <f t="shared" si="10"/>
        <v>0</v>
      </c>
      <c r="BY28" s="23">
        <f t="shared" si="10"/>
        <v>0</v>
      </c>
      <c r="BZ28" s="23">
        <f t="shared" si="10"/>
        <v>0</v>
      </c>
      <c r="CA28" s="23">
        <f t="shared" si="10"/>
        <v>0</v>
      </c>
      <c r="CB28" s="23">
        <f t="shared" si="10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9"/>
        <v>0</v>
      </c>
      <c r="BP29" s="23">
        <f t="shared" si="9"/>
        <v>0</v>
      </c>
      <c r="BQ29" s="23">
        <f t="shared" si="9"/>
        <v>0</v>
      </c>
      <c r="BR29" s="23">
        <f t="shared" si="9"/>
        <v>0</v>
      </c>
      <c r="BS29" s="23">
        <f t="shared" si="9"/>
        <v>0</v>
      </c>
      <c r="BT29" s="23">
        <f t="shared" si="9"/>
        <v>0</v>
      </c>
      <c r="BW29" s="23">
        <f t="shared" si="10"/>
        <v>0</v>
      </c>
      <c r="BX29" s="23">
        <f t="shared" si="10"/>
        <v>0</v>
      </c>
      <c r="BY29" s="23">
        <f t="shared" si="10"/>
        <v>0</v>
      </c>
      <c r="BZ29" s="23">
        <f t="shared" si="10"/>
        <v>0</v>
      </c>
      <c r="CA29" s="23">
        <f t="shared" si="10"/>
        <v>0</v>
      </c>
      <c r="CB29" s="23">
        <f t="shared" si="10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9"/>
        <v>0</v>
      </c>
      <c r="BP30" s="23">
        <f t="shared" si="9"/>
        <v>0</v>
      </c>
      <c r="BQ30" s="23">
        <f t="shared" si="9"/>
        <v>0</v>
      </c>
      <c r="BR30" s="23">
        <f t="shared" si="9"/>
        <v>0</v>
      </c>
      <c r="BS30" s="23">
        <f t="shared" si="9"/>
        <v>0</v>
      </c>
      <c r="BT30" s="23">
        <f t="shared" si="9"/>
        <v>0</v>
      </c>
      <c r="BW30" s="23">
        <f t="shared" si="10"/>
        <v>0</v>
      </c>
      <c r="BX30" s="23">
        <f t="shared" si="10"/>
        <v>0</v>
      </c>
      <c r="BY30" s="23">
        <f t="shared" si="10"/>
        <v>0</v>
      </c>
      <c r="BZ30" s="23">
        <f t="shared" si="10"/>
        <v>0</v>
      </c>
      <c r="CA30" s="23">
        <f t="shared" si="10"/>
        <v>0</v>
      </c>
      <c r="CB30" s="23">
        <f t="shared" si="10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9"/>
        <v>0</v>
      </c>
      <c r="BP31" s="23">
        <f t="shared" si="9"/>
        <v>0</v>
      </c>
      <c r="BQ31" s="23">
        <f t="shared" si="9"/>
        <v>0</v>
      </c>
      <c r="BR31" s="23">
        <f t="shared" si="9"/>
        <v>0</v>
      </c>
      <c r="BS31" s="23">
        <f t="shared" si="9"/>
        <v>0</v>
      </c>
      <c r="BT31" s="23">
        <f t="shared" si="9"/>
        <v>0</v>
      </c>
      <c r="BW31" s="23">
        <f t="shared" si="10"/>
        <v>0</v>
      </c>
      <c r="BX31" s="23">
        <f t="shared" si="10"/>
        <v>0</v>
      </c>
      <c r="BY31" s="23">
        <f t="shared" si="10"/>
        <v>0</v>
      </c>
      <c r="BZ31" s="23">
        <f t="shared" si="10"/>
        <v>0</v>
      </c>
      <c r="CA31" s="23">
        <f t="shared" si="10"/>
        <v>0</v>
      </c>
      <c r="CB31" s="23">
        <f t="shared" si="10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9"/>
        <v>0</v>
      </c>
      <c r="BP32" s="23">
        <f t="shared" si="9"/>
        <v>0</v>
      </c>
      <c r="BQ32" s="23">
        <f t="shared" si="9"/>
        <v>0</v>
      </c>
      <c r="BR32" s="23">
        <f t="shared" si="9"/>
        <v>0</v>
      </c>
      <c r="BS32" s="23">
        <f t="shared" si="9"/>
        <v>0</v>
      </c>
      <c r="BT32" s="23">
        <f t="shared" si="9"/>
        <v>0</v>
      </c>
      <c r="BW32" s="23">
        <f t="shared" si="10"/>
        <v>0</v>
      </c>
      <c r="BX32" s="23">
        <f t="shared" si="10"/>
        <v>0</v>
      </c>
      <c r="BY32" s="23">
        <f t="shared" si="10"/>
        <v>0</v>
      </c>
      <c r="BZ32" s="23">
        <f t="shared" si="10"/>
        <v>0</v>
      </c>
      <c r="CA32" s="23">
        <f t="shared" si="10"/>
        <v>0</v>
      </c>
      <c r="CB32" s="23">
        <f t="shared" si="10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9"/>
        <v>0</v>
      </c>
      <c r="BP33" s="23">
        <f t="shared" si="9"/>
        <v>0</v>
      </c>
      <c r="BQ33" s="23">
        <f t="shared" si="9"/>
        <v>0</v>
      </c>
      <c r="BR33" s="23">
        <f t="shared" si="9"/>
        <v>0</v>
      </c>
      <c r="BS33" s="23">
        <f t="shared" si="9"/>
        <v>0</v>
      </c>
      <c r="BT33" s="23">
        <f t="shared" si="9"/>
        <v>0</v>
      </c>
      <c r="BW33" s="23">
        <f t="shared" si="10"/>
        <v>0</v>
      </c>
      <c r="BX33" s="23">
        <f t="shared" si="10"/>
        <v>0</v>
      </c>
      <c r="BY33" s="23">
        <f t="shared" si="10"/>
        <v>0</v>
      </c>
      <c r="BZ33" s="23">
        <f t="shared" si="10"/>
        <v>0</v>
      </c>
      <c r="CA33" s="23">
        <f t="shared" si="10"/>
        <v>0</v>
      </c>
      <c r="CB33" s="23">
        <f t="shared" si="10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9"/>
        <v>0</v>
      </c>
      <c r="BP34" s="23">
        <f t="shared" si="9"/>
        <v>0</v>
      </c>
      <c r="BQ34" s="23">
        <f t="shared" si="9"/>
        <v>0</v>
      </c>
      <c r="BR34" s="23">
        <f t="shared" si="9"/>
        <v>0</v>
      </c>
      <c r="BS34" s="23">
        <f t="shared" si="9"/>
        <v>0</v>
      </c>
      <c r="BT34" s="23">
        <f t="shared" si="9"/>
        <v>0</v>
      </c>
      <c r="BW34" s="23">
        <f t="shared" si="10"/>
        <v>0</v>
      </c>
      <c r="BX34" s="23">
        <f t="shared" si="10"/>
        <v>0</v>
      </c>
      <c r="BY34" s="23">
        <f t="shared" si="10"/>
        <v>0</v>
      </c>
      <c r="BZ34" s="23">
        <f t="shared" si="10"/>
        <v>0</v>
      </c>
      <c r="CA34" s="23">
        <f t="shared" si="10"/>
        <v>0</v>
      </c>
      <c r="CB34" s="23">
        <f t="shared" si="10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1">SUM(BO27:BO34)</f>
        <v>0</v>
      </c>
      <c r="BP35" s="53">
        <f t="shared" si="11"/>
        <v>927038.84380000015</v>
      </c>
      <c r="BQ35" s="53">
        <f t="shared" si="11"/>
        <v>0</v>
      </c>
      <c r="BR35" s="53">
        <f t="shared" si="11"/>
        <v>0</v>
      </c>
      <c r="BS35" s="53">
        <f t="shared" si="11"/>
        <v>0</v>
      </c>
      <c r="BT35" s="53">
        <f t="shared" si="11"/>
        <v>0</v>
      </c>
      <c r="BW35" s="53">
        <f t="shared" ref="BW35:CB35" si="12">SUM(BW27:BW34)</f>
        <v>0</v>
      </c>
      <c r="BX35" s="53">
        <f t="shared" si="12"/>
        <v>4635194.2190000005</v>
      </c>
      <c r="BY35" s="53">
        <f t="shared" si="12"/>
        <v>0</v>
      </c>
      <c r="BZ35" s="53">
        <f t="shared" si="12"/>
        <v>0</v>
      </c>
      <c r="CA35" s="53">
        <f t="shared" si="12"/>
        <v>0</v>
      </c>
      <c r="CB35" s="53">
        <f t="shared" si="12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9"/>
        <v>0</v>
      </c>
      <c r="BP36" s="23">
        <f t="shared" si="9"/>
        <v>0</v>
      </c>
      <c r="BQ36" s="23">
        <f t="shared" si="9"/>
        <v>0</v>
      </c>
      <c r="BR36" s="23">
        <f t="shared" si="9"/>
        <v>0</v>
      </c>
      <c r="BS36" s="23">
        <f t="shared" si="9"/>
        <v>0</v>
      </c>
      <c r="BT36" s="23">
        <f t="shared" si="9"/>
        <v>0</v>
      </c>
      <c r="BW36" s="23">
        <f t="shared" si="10"/>
        <v>0</v>
      </c>
      <c r="BX36" s="23">
        <f t="shared" si="10"/>
        <v>0</v>
      </c>
      <c r="BY36" s="23">
        <f t="shared" si="10"/>
        <v>0</v>
      </c>
      <c r="BZ36" s="23">
        <f t="shared" si="10"/>
        <v>0</v>
      </c>
      <c r="CA36" s="23">
        <f t="shared" si="10"/>
        <v>0</v>
      </c>
      <c r="CB36" s="23">
        <f t="shared" si="10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9"/>
        <v>0</v>
      </c>
      <c r="BP37" s="23">
        <f t="shared" si="9"/>
        <v>0</v>
      </c>
      <c r="BQ37" s="23">
        <f t="shared" si="9"/>
        <v>0</v>
      </c>
      <c r="BR37" s="23">
        <f t="shared" si="9"/>
        <v>0</v>
      </c>
      <c r="BS37" s="23">
        <f t="shared" si="9"/>
        <v>0</v>
      </c>
      <c r="BT37" s="23">
        <f t="shared" si="9"/>
        <v>0</v>
      </c>
      <c r="BW37" s="23">
        <f t="shared" si="10"/>
        <v>0</v>
      </c>
      <c r="BX37" s="23">
        <f t="shared" si="10"/>
        <v>0</v>
      </c>
      <c r="BY37" s="23">
        <f t="shared" si="10"/>
        <v>0</v>
      </c>
      <c r="BZ37" s="23">
        <f t="shared" si="10"/>
        <v>0</v>
      </c>
      <c r="CA37" s="23">
        <f t="shared" si="10"/>
        <v>0</v>
      </c>
      <c r="CB37" s="23">
        <f t="shared" si="10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9"/>
        <v>0</v>
      </c>
      <c r="BP38" s="23">
        <f t="shared" si="9"/>
        <v>0</v>
      </c>
      <c r="BQ38" s="23">
        <f t="shared" si="9"/>
        <v>0</v>
      </c>
      <c r="BR38" s="23">
        <f t="shared" si="9"/>
        <v>0</v>
      </c>
      <c r="BS38" s="23">
        <f t="shared" si="9"/>
        <v>0</v>
      </c>
      <c r="BT38" s="23">
        <f t="shared" si="9"/>
        <v>0</v>
      </c>
      <c r="BW38" s="23">
        <f t="shared" si="10"/>
        <v>0</v>
      </c>
      <c r="BX38" s="23">
        <f t="shared" si="10"/>
        <v>0</v>
      </c>
      <c r="BY38" s="23">
        <f t="shared" si="10"/>
        <v>0</v>
      </c>
      <c r="BZ38" s="23">
        <f t="shared" si="10"/>
        <v>0</v>
      </c>
      <c r="CA38" s="23">
        <f t="shared" si="10"/>
        <v>0</v>
      </c>
      <c r="CB38" s="23">
        <f t="shared" si="10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9"/>
        <v>0</v>
      </c>
      <c r="BP39" s="23">
        <f t="shared" si="9"/>
        <v>0</v>
      </c>
      <c r="BQ39" s="23">
        <f t="shared" si="9"/>
        <v>0</v>
      </c>
      <c r="BR39" s="23">
        <f t="shared" si="9"/>
        <v>0</v>
      </c>
      <c r="BS39" s="23">
        <f t="shared" si="9"/>
        <v>0</v>
      </c>
      <c r="BT39" s="23">
        <f t="shared" si="9"/>
        <v>0</v>
      </c>
      <c r="BW39" s="23">
        <f t="shared" si="10"/>
        <v>0</v>
      </c>
      <c r="BX39" s="23">
        <f t="shared" si="10"/>
        <v>0</v>
      </c>
      <c r="BY39" s="23">
        <f t="shared" si="10"/>
        <v>0</v>
      </c>
      <c r="BZ39" s="23">
        <f t="shared" si="10"/>
        <v>0</v>
      </c>
      <c r="CA39" s="23">
        <f t="shared" si="10"/>
        <v>0</v>
      </c>
      <c r="CB39" s="23">
        <f t="shared" si="10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9"/>
        <v>0</v>
      </c>
      <c r="BP40" s="23">
        <f t="shared" si="9"/>
        <v>0</v>
      </c>
      <c r="BQ40" s="23">
        <f t="shared" si="9"/>
        <v>0</v>
      </c>
      <c r="BR40" s="23">
        <f t="shared" si="9"/>
        <v>0</v>
      </c>
      <c r="BS40" s="23">
        <f t="shared" si="9"/>
        <v>0</v>
      </c>
      <c r="BT40" s="23">
        <f t="shared" si="9"/>
        <v>0</v>
      </c>
      <c r="BW40" s="23">
        <f t="shared" si="10"/>
        <v>0</v>
      </c>
      <c r="BX40" s="23">
        <f t="shared" si="10"/>
        <v>0</v>
      </c>
      <c r="BY40" s="23">
        <f t="shared" si="10"/>
        <v>0</v>
      </c>
      <c r="BZ40" s="23">
        <f t="shared" si="10"/>
        <v>0</v>
      </c>
      <c r="CA40" s="23">
        <f t="shared" si="10"/>
        <v>0</v>
      </c>
      <c r="CB40" s="23">
        <f t="shared" si="10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9"/>
        <v>0</v>
      </c>
      <c r="BP41" s="23">
        <f t="shared" si="9"/>
        <v>0</v>
      </c>
      <c r="BQ41" s="23">
        <f t="shared" si="9"/>
        <v>0</v>
      </c>
      <c r="BR41" s="23">
        <f t="shared" si="9"/>
        <v>0</v>
      </c>
      <c r="BS41" s="23">
        <f t="shared" si="9"/>
        <v>0</v>
      </c>
      <c r="BT41" s="23">
        <f t="shared" si="9"/>
        <v>0</v>
      </c>
      <c r="BW41" s="23">
        <f t="shared" si="10"/>
        <v>0</v>
      </c>
      <c r="BX41" s="23">
        <f t="shared" si="10"/>
        <v>0</v>
      </c>
      <c r="BY41" s="23">
        <f t="shared" si="10"/>
        <v>0</v>
      </c>
      <c r="BZ41" s="23">
        <f t="shared" si="10"/>
        <v>0</v>
      </c>
      <c r="CA41" s="23">
        <f t="shared" si="10"/>
        <v>0</v>
      </c>
      <c r="CB41" s="23">
        <f t="shared" si="10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3">SUM(BO40:BO41)</f>
        <v>0</v>
      </c>
      <c r="BP42" s="53">
        <f t="shared" si="13"/>
        <v>0</v>
      </c>
      <c r="BQ42" s="53">
        <f t="shared" si="13"/>
        <v>0</v>
      </c>
      <c r="BR42" s="53">
        <f t="shared" si="13"/>
        <v>0</v>
      </c>
      <c r="BS42" s="53">
        <f t="shared" si="13"/>
        <v>0</v>
      </c>
      <c r="BT42" s="53">
        <f t="shared" si="13"/>
        <v>0</v>
      </c>
      <c r="BW42" s="53">
        <f t="shared" ref="BW42:CB42" si="14">SUM(BW40:BW41)</f>
        <v>0</v>
      </c>
      <c r="BX42" s="53">
        <f t="shared" si="14"/>
        <v>0</v>
      </c>
      <c r="BY42" s="53">
        <f t="shared" si="14"/>
        <v>0</v>
      </c>
      <c r="BZ42" s="53">
        <f t="shared" si="14"/>
        <v>0</v>
      </c>
      <c r="CA42" s="53">
        <f t="shared" si="14"/>
        <v>0</v>
      </c>
      <c r="CB42" s="53">
        <f t="shared" si="14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5">SUM(E27:E42)</f>
        <v>0</v>
      </c>
      <c r="F43" s="10">
        <f t="shared" si="15"/>
        <v>0</v>
      </c>
      <c r="G43" s="10">
        <f t="shared" si="15"/>
        <v>0</v>
      </c>
      <c r="H43" s="10">
        <f t="shared" si="15"/>
        <v>0</v>
      </c>
      <c r="I43" s="10">
        <f t="shared" si="15"/>
        <v>0</v>
      </c>
      <c r="J43" s="10">
        <f t="shared" si="15"/>
        <v>0</v>
      </c>
      <c r="K43" s="10">
        <f t="shared" si="15"/>
        <v>0</v>
      </c>
      <c r="L43" s="10">
        <f t="shared" si="15"/>
        <v>0</v>
      </c>
      <c r="M43" s="10">
        <f t="shared" si="15"/>
        <v>0</v>
      </c>
      <c r="N43" s="10">
        <f t="shared" si="15"/>
        <v>0</v>
      </c>
      <c r="O43" s="10">
        <f t="shared" si="15"/>
        <v>0</v>
      </c>
      <c r="P43" s="10">
        <f t="shared" si="15"/>
        <v>0</v>
      </c>
      <c r="Q43" s="10">
        <f t="shared" si="15"/>
        <v>0</v>
      </c>
      <c r="R43" s="10">
        <f t="shared" si="15"/>
        <v>0</v>
      </c>
      <c r="S43" s="10">
        <f t="shared" si="15"/>
        <v>0</v>
      </c>
      <c r="T43" s="10">
        <f t="shared" si="15"/>
        <v>0</v>
      </c>
      <c r="U43" s="10">
        <f t="shared" si="15"/>
        <v>0</v>
      </c>
      <c r="V43" s="10">
        <f t="shared" si="15"/>
        <v>0</v>
      </c>
      <c r="W43" s="10">
        <f t="shared" si="15"/>
        <v>0</v>
      </c>
      <c r="X43" s="10">
        <f t="shared" si="15"/>
        <v>0</v>
      </c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5"/>
        <v>0</v>
      </c>
      <c r="AC43" s="10">
        <f t="shared" si="15"/>
        <v>0</v>
      </c>
      <c r="AD43" s="10">
        <f t="shared" si="15"/>
        <v>0</v>
      </c>
      <c r="AE43" s="10">
        <f t="shared" si="15"/>
        <v>0</v>
      </c>
      <c r="AF43" s="10">
        <f t="shared" si="15"/>
        <v>0</v>
      </c>
      <c r="AG43" s="10">
        <f t="shared" si="15"/>
        <v>0</v>
      </c>
      <c r="AH43" s="10">
        <f t="shared" si="15"/>
        <v>0</v>
      </c>
      <c r="AI43" s="10">
        <f t="shared" si="15"/>
        <v>0</v>
      </c>
      <c r="AJ43" s="10">
        <f t="shared" si="15"/>
        <v>0</v>
      </c>
      <c r="AK43" s="10">
        <f t="shared" si="15"/>
        <v>0</v>
      </c>
      <c r="AL43" s="10">
        <f t="shared" si="15"/>
        <v>0</v>
      </c>
      <c r="AM43" s="10">
        <f t="shared" si="15"/>
        <v>0</v>
      </c>
      <c r="AN43" s="10">
        <f t="shared" si="15"/>
        <v>0</v>
      </c>
      <c r="AO43" s="10">
        <f t="shared" si="15"/>
        <v>0</v>
      </c>
      <c r="AP43" s="10">
        <f t="shared" si="15"/>
        <v>0</v>
      </c>
      <c r="AQ43" s="10">
        <f t="shared" si="15"/>
        <v>0</v>
      </c>
      <c r="AR43" s="10">
        <f t="shared" si="15"/>
        <v>0</v>
      </c>
      <c r="AS43" s="10">
        <f t="shared" si="15"/>
        <v>0</v>
      </c>
      <c r="AT43" s="10">
        <f t="shared" si="15"/>
        <v>0</v>
      </c>
      <c r="AU43" s="10">
        <f t="shared" si="15"/>
        <v>0</v>
      </c>
      <c r="AV43" s="10">
        <f t="shared" si="15"/>
        <v>0</v>
      </c>
      <c r="AW43" s="10">
        <f t="shared" si="15"/>
        <v>0</v>
      </c>
      <c r="AX43" s="10">
        <f t="shared" si="15"/>
        <v>0</v>
      </c>
      <c r="AY43" s="10">
        <f t="shared" si="15"/>
        <v>0</v>
      </c>
      <c r="AZ43" s="10">
        <f t="shared" si="15"/>
        <v>944940.67220000003</v>
      </c>
      <c r="BA43" s="10">
        <f t="shared" si="15"/>
        <v>919429.79509999999</v>
      </c>
      <c r="BB43" s="10">
        <f t="shared" si="15"/>
        <v>917027.65260000003</v>
      </c>
      <c r="BC43" s="10">
        <f t="shared" si="15"/>
        <v>942354.63820000004</v>
      </c>
      <c r="BD43" s="10">
        <f t="shared" si="15"/>
        <v>911441.46089999995</v>
      </c>
      <c r="BE43" s="10">
        <f t="shared" si="15"/>
        <v>894285.93900000001</v>
      </c>
      <c r="BF43" s="10">
        <f t="shared" si="15"/>
        <v>1043116.76</v>
      </c>
      <c r="BG43" s="10">
        <f t="shared" si="15"/>
        <v>971041.41359999997</v>
      </c>
      <c r="BH43" s="10">
        <f t="shared" si="15"/>
        <v>909847.25820000004</v>
      </c>
      <c r="BI43" s="10">
        <f t="shared" si="15"/>
        <v>892173.98010000004</v>
      </c>
      <c r="BJ43" s="10">
        <f t="shared" si="15"/>
        <v>873544.25939999998</v>
      </c>
      <c r="BK43" s="10">
        <f t="shared" si="15"/>
        <v>1107976.909</v>
      </c>
      <c r="BO43" s="10">
        <f t="shared" ref="BO43:BT43" si="16">SUM(BO35,BO36:BO39,BO42)</f>
        <v>0</v>
      </c>
      <c r="BP43" s="10">
        <f t="shared" si="16"/>
        <v>927038.84380000015</v>
      </c>
      <c r="BQ43" s="10">
        <f t="shared" si="16"/>
        <v>0</v>
      </c>
      <c r="BR43" s="10">
        <f t="shared" si="16"/>
        <v>0</v>
      </c>
      <c r="BS43" s="10">
        <f t="shared" si="16"/>
        <v>0</v>
      </c>
      <c r="BT43" s="10">
        <f t="shared" si="16"/>
        <v>0</v>
      </c>
      <c r="BW43" s="10">
        <f t="shared" ref="BW43:CB43" si="17">SUM(BW35,BW36:BW39,BW42)</f>
        <v>0</v>
      </c>
      <c r="BX43" s="10">
        <f t="shared" si="17"/>
        <v>4635194.2190000005</v>
      </c>
      <c r="BY43" s="10">
        <f t="shared" si="17"/>
        <v>0</v>
      </c>
      <c r="BZ43" s="10">
        <f t="shared" si="17"/>
        <v>0</v>
      </c>
      <c r="CA43" s="10">
        <f t="shared" si="17"/>
        <v>0</v>
      </c>
      <c r="CB43" s="10">
        <f t="shared" si="17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8">IFERROR(((1+D103/D27)^(360/D$3))-1,0)</f>
        <v>0</v>
      </c>
      <c r="E46" s="14">
        <f t="shared" si="18"/>
        <v>0</v>
      </c>
      <c r="F46" s="14">
        <f t="shared" si="18"/>
        <v>0</v>
      </c>
      <c r="G46" s="14">
        <f t="shared" si="18"/>
        <v>0</v>
      </c>
      <c r="H46" s="14">
        <f t="shared" si="18"/>
        <v>0</v>
      </c>
      <c r="I46" s="14">
        <f t="shared" si="18"/>
        <v>0</v>
      </c>
      <c r="J46" s="14">
        <f t="shared" si="18"/>
        <v>0</v>
      </c>
      <c r="K46" s="14">
        <f t="shared" si="18"/>
        <v>0</v>
      </c>
      <c r="L46" s="14">
        <f t="shared" si="18"/>
        <v>0</v>
      </c>
      <c r="M46" s="14">
        <f t="shared" si="18"/>
        <v>0</v>
      </c>
      <c r="N46" s="14">
        <f t="shared" si="18"/>
        <v>0</v>
      </c>
      <c r="O46" s="14">
        <f t="shared" si="18"/>
        <v>0</v>
      </c>
      <c r="P46" s="14">
        <f t="shared" si="18"/>
        <v>0</v>
      </c>
      <c r="Q46" s="14">
        <f t="shared" si="18"/>
        <v>0</v>
      </c>
      <c r="R46" s="14">
        <f t="shared" si="18"/>
        <v>0</v>
      </c>
      <c r="S46" s="14">
        <f t="shared" si="18"/>
        <v>0</v>
      </c>
      <c r="T46" s="14">
        <f t="shared" si="18"/>
        <v>0</v>
      </c>
      <c r="U46" s="14">
        <f t="shared" si="18"/>
        <v>0</v>
      </c>
      <c r="V46" s="14">
        <f t="shared" si="18"/>
        <v>0</v>
      </c>
      <c r="W46" s="14">
        <f t="shared" si="18"/>
        <v>0</v>
      </c>
      <c r="X46" s="14">
        <f t="shared" si="18"/>
        <v>0</v>
      </c>
      <c r="Y46" s="14">
        <f t="shared" si="18"/>
        <v>0</v>
      </c>
      <c r="Z46" s="14">
        <f t="shared" si="18"/>
        <v>0</v>
      </c>
      <c r="AA46" s="14">
        <f t="shared" si="18"/>
        <v>0</v>
      </c>
      <c r="AB46" s="14">
        <f t="shared" si="18"/>
        <v>0</v>
      </c>
      <c r="AC46" s="14">
        <f t="shared" si="18"/>
        <v>0</v>
      </c>
      <c r="AD46" s="14">
        <f t="shared" si="18"/>
        <v>0</v>
      </c>
      <c r="AE46" s="14">
        <f t="shared" si="18"/>
        <v>0</v>
      </c>
      <c r="AF46" s="14">
        <f t="shared" si="18"/>
        <v>0</v>
      </c>
      <c r="AG46" s="14">
        <f t="shared" si="18"/>
        <v>0</v>
      </c>
      <c r="AH46" s="14">
        <f t="shared" si="18"/>
        <v>0</v>
      </c>
      <c r="AI46" s="14">
        <f t="shared" si="18"/>
        <v>0</v>
      </c>
      <c r="AJ46" s="14">
        <f t="shared" si="18"/>
        <v>0</v>
      </c>
      <c r="AK46" s="14">
        <f t="shared" si="18"/>
        <v>0</v>
      </c>
      <c r="AL46" s="14">
        <f t="shared" si="18"/>
        <v>0</v>
      </c>
      <c r="AM46" s="14">
        <f t="shared" si="18"/>
        <v>0</v>
      </c>
      <c r="AN46" s="14">
        <f t="shared" si="18"/>
        <v>0</v>
      </c>
      <c r="AO46" s="14">
        <f t="shared" si="18"/>
        <v>0</v>
      </c>
      <c r="AP46" s="14">
        <f t="shared" si="18"/>
        <v>0</v>
      </c>
      <c r="AQ46" s="14">
        <f t="shared" si="18"/>
        <v>0</v>
      </c>
      <c r="AR46" s="14">
        <f t="shared" si="18"/>
        <v>0</v>
      </c>
      <c r="AS46" s="14">
        <f t="shared" si="18"/>
        <v>0</v>
      </c>
      <c r="AT46" s="14">
        <f t="shared" si="18"/>
        <v>0</v>
      </c>
      <c r="AU46" s="14">
        <f t="shared" si="18"/>
        <v>0</v>
      </c>
      <c r="AV46" s="14">
        <f t="shared" si="18"/>
        <v>0</v>
      </c>
      <c r="AW46" s="14">
        <f t="shared" si="18"/>
        <v>0</v>
      </c>
      <c r="AX46" s="14">
        <f t="shared" si="18"/>
        <v>0</v>
      </c>
      <c r="AY46" s="14">
        <f t="shared" si="18"/>
        <v>0</v>
      </c>
      <c r="AZ46" s="14">
        <f t="shared" si="18"/>
        <v>4.3083333337219587E-2</v>
      </c>
      <c r="BA46" s="14">
        <f t="shared" si="18"/>
        <v>4.3083333330842022E-2</v>
      </c>
      <c r="BB46" s="14">
        <f t="shared" si="18"/>
        <v>4.3083333339918317E-2</v>
      </c>
      <c r="BC46" s="14">
        <f t="shared" si="18"/>
        <v>4.3083333328214568E-2</v>
      </c>
      <c r="BD46" s="14">
        <f t="shared" si="18"/>
        <v>4.3083333341030539E-2</v>
      </c>
      <c r="BE46" s="14">
        <f t="shared" si="18"/>
        <v>4.3083333330419249E-2</v>
      </c>
      <c r="BF46" s="14">
        <f t="shared" si="18"/>
        <v>4.3083333343051144E-2</v>
      </c>
      <c r="BG46" s="14">
        <f t="shared" si="18"/>
        <v>4.3083333334598795E-2</v>
      </c>
      <c r="BH46" s="14">
        <f t="shared" si="18"/>
        <v>4.3083333334797969E-2</v>
      </c>
      <c r="BI46" s="14">
        <f t="shared" si="18"/>
        <v>4.3083333336045859E-2</v>
      </c>
      <c r="BJ46" s="14">
        <f t="shared" si="18"/>
        <v>4.3083333331236595E-2</v>
      </c>
      <c r="BK46" s="14">
        <f t="shared" si="18"/>
        <v>4.3083333344683172E-2</v>
      </c>
      <c r="BO46" s="27">
        <f t="shared" ref="BO46:BT61" si="19">IFERROR(((1+BO103/BW27)^(360/BO$3))-1,0)</f>
        <v>0</v>
      </c>
      <c r="BP46" s="27">
        <f t="shared" si="19"/>
        <v>4.3085809565651445E-2</v>
      </c>
      <c r="BQ46" s="27">
        <f t="shared" si="19"/>
        <v>0</v>
      </c>
      <c r="BR46" s="27">
        <f t="shared" si="19"/>
        <v>0</v>
      </c>
      <c r="BS46" s="27">
        <f t="shared" si="19"/>
        <v>0</v>
      </c>
      <c r="BT46" s="27">
        <f t="shared" si="19"/>
        <v>0</v>
      </c>
    </row>
    <row r="47" spans="1:80" hidden="1" outlineLevel="2" x14ac:dyDescent="0.25">
      <c r="A47" s="11"/>
      <c r="C47" s="2"/>
      <c r="D47" s="14">
        <f t="shared" si="18"/>
        <v>0</v>
      </c>
      <c r="E47" s="14">
        <f t="shared" si="18"/>
        <v>0</v>
      </c>
      <c r="F47" s="14">
        <f t="shared" si="18"/>
        <v>0</v>
      </c>
      <c r="G47" s="14">
        <f t="shared" si="18"/>
        <v>0</v>
      </c>
      <c r="H47" s="14">
        <f t="shared" si="18"/>
        <v>0</v>
      </c>
      <c r="I47" s="14">
        <f t="shared" si="18"/>
        <v>0</v>
      </c>
      <c r="J47" s="14">
        <f t="shared" si="18"/>
        <v>0</v>
      </c>
      <c r="K47" s="14">
        <f t="shared" si="18"/>
        <v>0</v>
      </c>
      <c r="L47" s="14">
        <f t="shared" si="18"/>
        <v>0</v>
      </c>
      <c r="M47" s="14">
        <f t="shared" si="18"/>
        <v>0</v>
      </c>
      <c r="N47" s="14">
        <f t="shared" si="18"/>
        <v>0</v>
      </c>
      <c r="O47" s="14">
        <f t="shared" si="18"/>
        <v>0</v>
      </c>
      <c r="P47" s="14">
        <f t="shared" si="18"/>
        <v>0</v>
      </c>
      <c r="Q47" s="14">
        <f t="shared" si="18"/>
        <v>0</v>
      </c>
      <c r="R47" s="14">
        <f t="shared" si="18"/>
        <v>0</v>
      </c>
      <c r="S47" s="14">
        <f t="shared" si="18"/>
        <v>0</v>
      </c>
      <c r="T47" s="14">
        <f t="shared" si="18"/>
        <v>0</v>
      </c>
      <c r="U47" s="14">
        <f t="shared" si="18"/>
        <v>0</v>
      </c>
      <c r="V47" s="14">
        <f t="shared" si="18"/>
        <v>0</v>
      </c>
      <c r="W47" s="14">
        <f t="shared" si="18"/>
        <v>0</v>
      </c>
      <c r="X47" s="14">
        <f t="shared" si="18"/>
        <v>0</v>
      </c>
      <c r="Y47" s="14">
        <f t="shared" si="18"/>
        <v>0</v>
      </c>
      <c r="Z47" s="14">
        <f t="shared" si="18"/>
        <v>0</v>
      </c>
      <c r="AA47" s="14">
        <f t="shared" si="18"/>
        <v>0</v>
      </c>
      <c r="AB47" s="14">
        <f t="shared" si="18"/>
        <v>0</v>
      </c>
      <c r="AC47" s="14">
        <f t="shared" si="18"/>
        <v>0</v>
      </c>
      <c r="AD47" s="14">
        <f t="shared" si="18"/>
        <v>0</v>
      </c>
      <c r="AE47" s="14">
        <f t="shared" si="18"/>
        <v>0</v>
      </c>
      <c r="AF47" s="14">
        <f t="shared" si="18"/>
        <v>0</v>
      </c>
      <c r="AG47" s="14">
        <f t="shared" si="18"/>
        <v>0</v>
      </c>
      <c r="AH47" s="14">
        <f t="shared" si="18"/>
        <v>0</v>
      </c>
      <c r="AI47" s="14">
        <f t="shared" si="18"/>
        <v>0</v>
      </c>
      <c r="AJ47" s="14">
        <f t="shared" si="18"/>
        <v>0</v>
      </c>
      <c r="AK47" s="14">
        <f t="shared" si="18"/>
        <v>0</v>
      </c>
      <c r="AL47" s="14">
        <f t="shared" si="18"/>
        <v>0</v>
      </c>
      <c r="AM47" s="14">
        <f t="shared" si="18"/>
        <v>0</v>
      </c>
      <c r="AN47" s="14">
        <f t="shared" si="18"/>
        <v>0</v>
      </c>
      <c r="AO47" s="14">
        <f t="shared" si="18"/>
        <v>0</v>
      </c>
      <c r="AP47" s="14">
        <f t="shared" si="18"/>
        <v>0</v>
      </c>
      <c r="AQ47" s="14">
        <f t="shared" si="18"/>
        <v>0</v>
      </c>
      <c r="AR47" s="14">
        <f t="shared" si="18"/>
        <v>0</v>
      </c>
      <c r="AS47" s="14">
        <f t="shared" si="18"/>
        <v>0</v>
      </c>
      <c r="AT47" s="14">
        <f t="shared" si="18"/>
        <v>0</v>
      </c>
      <c r="AU47" s="14">
        <f t="shared" si="18"/>
        <v>0</v>
      </c>
      <c r="AV47" s="14">
        <f t="shared" si="18"/>
        <v>0</v>
      </c>
      <c r="AW47" s="14">
        <f t="shared" si="18"/>
        <v>0</v>
      </c>
      <c r="AX47" s="14">
        <f t="shared" si="18"/>
        <v>0</v>
      </c>
      <c r="AY47" s="14">
        <f t="shared" si="18"/>
        <v>0</v>
      </c>
      <c r="AZ47" s="14">
        <f t="shared" si="18"/>
        <v>0</v>
      </c>
      <c r="BA47" s="14">
        <f t="shared" si="18"/>
        <v>0</v>
      </c>
      <c r="BB47" s="14">
        <f t="shared" si="18"/>
        <v>0</v>
      </c>
      <c r="BC47" s="14">
        <f t="shared" si="18"/>
        <v>0</v>
      </c>
      <c r="BD47" s="14">
        <f t="shared" si="18"/>
        <v>0</v>
      </c>
      <c r="BE47" s="14">
        <f t="shared" si="18"/>
        <v>0</v>
      </c>
      <c r="BF47" s="14">
        <f t="shared" si="18"/>
        <v>0</v>
      </c>
      <c r="BG47" s="14">
        <f t="shared" si="18"/>
        <v>0</v>
      </c>
      <c r="BH47" s="14">
        <f t="shared" si="18"/>
        <v>0</v>
      </c>
      <c r="BI47" s="14">
        <f t="shared" si="18"/>
        <v>0</v>
      </c>
      <c r="BJ47" s="14">
        <f t="shared" si="18"/>
        <v>0</v>
      </c>
      <c r="BK47" s="14">
        <f t="shared" si="18"/>
        <v>0</v>
      </c>
      <c r="BO47" s="27">
        <f t="shared" si="19"/>
        <v>0</v>
      </c>
      <c r="BP47" s="27">
        <f t="shared" si="19"/>
        <v>0</v>
      </c>
      <c r="BQ47" s="27">
        <f t="shared" si="19"/>
        <v>0</v>
      </c>
      <c r="BR47" s="27">
        <f t="shared" si="19"/>
        <v>0</v>
      </c>
      <c r="BS47" s="27">
        <f t="shared" si="19"/>
        <v>0</v>
      </c>
      <c r="BT47" s="27">
        <f t="shared" si="19"/>
        <v>0</v>
      </c>
    </row>
    <row r="48" spans="1:80" hidden="1" outlineLevel="2" x14ac:dyDescent="0.25">
      <c r="A48" s="11"/>
      <c r="C48" s="2"/>
      <c r="D48" s="14">
        <f t="shared" si="18"/>
        <v>0</v>
      </c>
      <c r="E48" s="14">
        <f t="shared" si="18"/>
        <v>0</v>
      </c>
      <c r="F48" s="14">
        <f t="shared" si="18"/>
        <v>0</v>
      </c>
      <c r="G48" s="14">
        <f t="shared" si="18"/>
        <v>0</v>
      </c>
      <c r="H48" s="14">
        <f t="shared" si="18"/>
        <v>0</v>
      </c>
      <c r="I48" s="14">
        <f t="shared" si="18"/>
        <v>0</v>
      </c>
      <c r="J48" s="14">
        <f t="shared" si="18"/>
        <v>0</v>
      </c>
      <c r="K48" s="14">
        <f t="shared" si="18"/>
        <v>0</v>
      </c>
      <c r="L48" s="14">
        <f t="shared" si="18"/>
        <v>0</v>
      </c>
      <c r="M48" s="14">
        <f t="shared" si="18"/>
        <v>0</v>
      </c>
      <c r="N48" s="14">
        <f t="shared" si="18"/>
        <v>0</v>
      </c>
      <c r="O48" s="14">
        <f t="shared" si="18"/>
        <v>0</v>
      </c>
      <c r="P48" s="14">
        <f t="shared" si="18"/>
        <v>0</v>
      </c>
      <c r="Q48" s="14">
        <f t="shared" si="18"/>
        <v>0</v>
      </c>
      <c r="R48" s="14">
        <f t="shared" si="18"/>
        <v>0</v>
      </c>
      <c r="S48" s="14">
        <f t="shared" si="18"/>
        <v>0</v>
      </c>
      <c r="T48" s="14">
        <f t="shared" si="18"/>
        <v>0</v>
      </c>
      <c r="U48" s="14">
        <f t="shared" si="18"/>
        <v>0</v>
      </c>
      <c r="V48" s="14">
        <f t="shared" si="18"/>
        <v>0</v>
      </c>
      <c r="W48" s="14">
        <f t="shared" si="18"/>
        <v>0</v>
      </c>
      <c r="X48" s="14">
        <f t="shared" si="18"/>
        <v>0</v>
      </c>
      <c r="Y48" s="14">
        <f t="shared" si="18"/>
        <v>0</v>
      </c>
      <c r="Z48" s="14">
        <f t="shared" si="18"/>
        <v>0</v>
      </c>
      <c r="AA48" s="14">
        <f t="shared" si="18"/>
        <v>0</v>
      </c>
      <c r="AB48" s="14">
        <f t="shared" si="18"/>
        <v>0</v>
      </c>
      <c r="AC48" s="14">
        <f t="shared" si="18"/>
        <v>0</v>
      </c>
      <c r="AD48" s="14">
        <f t="shared" si="18"/>
        <v>0</v>
      </c>
      <c r="AE48" s="14">
        <f t="shared" si="18"/>
        <v>0</v>
      </c>
      <c r="AF48" s="14">
        <f t="shared" si="18"/>
        <v>0</v>
      </c>
      <c r="AG48" s="14">
        <f t="shared" si="18"/>
        <v>0</v>
      </c>
      <c r="AH48" s="14">
        <f t="shared" si="18"/>
        <v>0</v>
      </c>
      <c r="AI48" s="14">
        <f t="shared" si="18"/>
        <v>0</v>
      </c>
      <c r="AJ48" s="14">
        <f t="shared" si="18"/>
        <v>0</v>
      </c>
      <c r="AK48" s="14">
        <f t="shared" si="18"/>
        <v>0</v>
      </c>
      <c r="AL48" s="14">
        <f t="shared" si="18"/>
        <v>0</v>
      </c>
      <c r="AM48" s="14">
        <f t="shared" si="18"/>
        <v>0</v>
      </c>
      <c r="AN48" s="14">
        <f t="shared" si="18"/>
        <v>0</v>
      </c>
      <c r="AO48" s="14">
        <f t="shared" si="18"/>
        <v>0</v>
      </c>
      <c r="AP48" s="14">
        <f t="shared" si="18"/>
        <v>0</v>
      </c>
      <c r="AQ48" s="14">
        <f t="shared" si="18"/>
        <v>0</v>
      </c>
      <c r="AR48" s="14">
        <f t="shared" si="18"/>
        <v>0</v>
      </c>
      <c r="AS48" s="14">
        <f t="shared" si="18"/>
        <v>0</v>
      </c>
      <c r="AT48" s="14">
        <f t="shared" si="18"/>
        <v>0</v>
      </c>
      <c r="AU48" s="14">
        <f t="shared" si="18"/>
        <v>0</v>
      </c>
      <c r="AV48" s="14">
        <f t="shared" si="18"/>
        <v>0</v>
      </c>
      <c r="AW48" s="14">
        <f t="shared" si="18"/>
        <v>0</v>
      </c>
      <c r="AX48" s="14">
        <f t="shared" si="18"/>
        <v>0</v>
      </c>
      <c r="AY48" s="14">
        <f t="shared" si="18"/>
        <v>0</v>
      </c>
      <c r="AZ48" s="14">
        <f t="shared" si="18"/>
        <v>0</v>
      </c>
      <c r="BA48" s="14">
        <f t="shared" si="18"/>
        <v>0</v>
      </c>
      <c r="BB48" s="14">
        <f t="shared" si="18"/>
        <v>0</v>
      </c>
      <c r="BC48" s="14">
        <f t="shared" si="18"/>
        <v>0</v>
      </c>
      <c r="BD48" s="14">
        <f t="shared" si="18"/>
        <v>0</v>
      </c>
      <c r="BE48" s="14">
        <f t="shared" si="18"/>
        <v>0</v>
      </c>
      <c r="BF48" s="14">
        <f t="shared" si="18"/>
        <v>0</v>
      </c>
      <c r="BG48" s="14">
        <f t="shared" si="18"/>
        <v>0</v>
      </c>
      <c r="BH48" s="14">
        <f t="shared" si="18"/>
        <v>0</v>
      </c>
      <c r="BI48" s="14">
        <f t="shared" si="18"/>
        <v>0</v>
      </c>
      <c r="BJ48" s="14">
        <f t="shared" si="18"/>
        <v>0</v>
      </c>
      <c r="BK48" s="14">
        <f t="shared" si="18"/>
        <v>0</v>
      </c>
      <c r="BO48" s="27">
        <f t="shared" si="19"/>
        <v>0</v>
      </c>
      <c r="BP48" s="27">
        <f t="shared" si="19"/>
        <v>0</v>
      </c>
      <c r="BQ48" s="27">
        <f t="shared" si="19"/>
        <v>0</v>
      </c>
      <c r="BR48" s="27">
        <f t="shared" si="19"/>
        <v>0</v>
      </c>
      <c r="BS48" s="27">
        <f t="shared" si="19"/>
        <v>0</v>
      </c>
      <c r="BT48" s="27">
        <f t="shared" si="19"/>
        <v>0</v>
      </c>
    </row>
    <row r="49" spans="1:72" hidden="1" outlineLevel="2" x14ac:dyDescent="0.25">
      <c r="A49" s="11"/>
      <c r="C49" s="2"/>
      <c r="D49" s="14">
        <f t="shared" ref="D49:BK50" si="20">IFERROR(((1+D108/D30)^(360/D$3))-1,0)</f>
        <v>0</v>
      </c>
      <c r="E49" s="14">
        <f t="shared" si="20"/>
        <v>0</v>
      </c>
      <c r="F49" s="14">
        <f t="shared" si="20"/>
        <v>0</v>
      </c>
      <c r="G49" s="14">
        <f t="shared" si="20"/>
        <v>0</v>
      </c>
      <c r="H49" s="14">
        <f t="shared" si="20"/>
        <v>0</v>
      </c>
      <c r="I49" s="14">
        <f t="shared" si="20"/>
        <v>0</v>
      </c>
      <c r="J49" s="14">
        <f t="shared" si="20"/>
        <v>0</v>
      </c>
      <c r="K49" s="14">
        <f t="shared" si="20"/>
        <v>0</v>
      </c>
      <c r="L49" s="14">
        <f t="shared" si="20"/>
        <v>0</v>
      </c>
      <c r="M49" s="14">
        <f t="shared" si="20"/>
        <v>0</v>
      </c>
      <c r="N49" s="14">
        <f t="shared" si="20"/>
        <v>0</v>
      </c>
      <c r="O49" s="14">
        <f t="shared" si="20"/>
        <v>0</v>
      </c>
      <c r="P49" s="14">
        <f t="shared" si="20"/>
        <v>0</v>
      </c>
      <c r="Q49" s="14">
        <f t="shared" si="20"/>
        <v>0</v>
      </c>
      <c r="R49" s="14">
        <f t="shared" si="20"/>
        <v>0</v>
      </c>
      <c r="S49" s="14">
        <f t="shared" si="20"/>
        <v>0</v>
      </c>
      <c r="T49" s="14">
        <f t="shared" si="20"/>
        <v>0</v>
      </c>
      <c r="U49" s="14">
        <f t="shared" si="20"/>
        <v>0</v>
      </c>
      <c r="V49" s="14">
        <f t="shared" si="20"/>
        <v>0</v>
      </c>
      <c r="W49" s="14">
        <f t="shared" si="20"/>
        <v>0</v>
      </c>
      <c r="X49" s="14">
        <f t="shared" si="20"/>
        <v>0</v>
      </c>
      <c r="Y49" s="14">
        <f t="shared" si="20"/>
        <v>0</v>
      </c>
      <c r="Z49" s="14">
        <f t="shared" si="20"/>
        <v>0</v>
      </c>
      <c r="AA49" s="14">
        <f t="shared" si="20"/>
        <v>0</v>
      </c>
      <c r="AB49" s="14">
        <f t="shared" si="20"/>
        <v>0</v>
      </c>
      <c r="AC49" s="14">
        <f t="shared" si="20"/>
        <v>0</v>
      </c>
      <c r="AD49" s="14">
        <f t="shared" si="20"/>
        <v>0</v>
      </c>
      <c r="AE49" s="14">
        <f t="shared" si="20"/>
        <v>0</v>
      </c>
      <c r="AF49" s="14">
        <f t="shared" si="20"/>
        <v>0</v>
      </c>
      <c r="AG49" s="14">
        <f t="shared" si="20"/>
        <v>0</v>
      </c>
      <c r="AH49" s="14">
        <f t="shared" si="20"/>
        <v>0</v>
      </c>
      <c r="AI49" s="14">
        <f t="shared" si="20"/>
        <v>0</v>
      </c>
      <c r="AJ49" s="14">
        <f t="shared" si="20"/>
        <v>0</v>
      </c>
      <c r="AK49" s="14">
        <f t="shared" si="20"/>
        <v>0</v>
      </c>
      <c r="AL49" s="14">
        <f t="shared" si="20"/>
        <v>0</v>
      </c>
      <c r="AM49" s="14">
        <f t="shared" si="20"/>
        <v>0</v>
      </c>
      <c r="AN49" s="14">
        <f t="shared" si="20"/>
        <v>0</v>
      </c>
      <c r="AO49" s="14">
        <f t="shared" si="20"/>
        <v>0</v>
      </c>
      <c r="AP49" s="14">
        <f t="shared" si="20"/>
        <v>0</v>
      </c>
      <c r="AQ49" s="14">
        <f t="shared" si="20"/>
        <v>0</v>
      </c>
      <c r="AR49" s="14">
        <f t="shared" si="20"/>
        <v>0</v>
      </c>
      <c r="AS49" s="14">
        <f t="shared" si="20"/>
        <v>0</v>
      </c>
      <c r="AT49" s="14">
        <f t="shared" si="20"/>
        <v>0</v>
      </c>
      <c r="AU49" s="14">
        <f t="shared" si="20"/>
        <v>0</v>
      </c>
      <c r="AV49" s="14">
        <f t="shared" si="20"/>
        <v>0</v>
      </c>
      <c r="AW49" s="14">
        <f t="shared" si="20"/>
        <v>0</v>
      </c>
      <c r="AX49" s="14">
        <f t="shared" si="20"/>
        <v>0</v>
      </c>
      <c r="AY49" s="14">
        <f t="shared" si="20"/>
        <v>0</v>
      </c>
      <c r="AZ49" s="14">
        <f t="shared" si="20"/>
        <v>0</v>
      </c>
      <c r="BA49" s="14">
        <f t="shared" si="20"/>
        <v>0</v>
      </c>
      <c r="BB49" s="14">
        <f t="shared" si="20"/>
        <v>0</v>
      </c>
      <c r="BC49" s="14">
        <f t="shared" si="20"/>
        <v>0</v>
      </c>
      <c r="BD49" s="14">
        <f t="shared" si="20"/>
        <v>0</v>
      </c>
      <c r="BE49" s="14">
        <f t="shared" si="20"/>
        <v>0</v>
      </c>
      <c r="BF49" s="14">
        <f t="shared" si="20"/>
        <v>0</v>
      </c>
      <c r="BG49" s="14">
        <f t="shared" si="20"/>
        <v>0</v>
      </c>
      <c r="BH49" s="14">
        <f t="shared" si="20"/>
        <v>0</v>
      </c>
      <c r="BI49" s="14">
        <f t="shared" si="20"/>
        <v>0</v>
      </c>
      <c r="BJ49" s="14">
        <f t="shared" si="20"/>
        <v>0</v>
      </c>
      <c r="BK49" s="14">
        <f t="shared" si="20"/>
        <v>0</v>
      </c>
      <c r="BO49" s="27">
        <f t="shared" si="19"/>
        <v>0</v>
      </c>
      <c r="BP49" s="27">
        <f t="shared" si="19"/>
        <v>0</v>
      </c>
      <c r="BQ49" s="27">
        <f t="shared" si="19"/>
        <v>0</v>
      </c>
      <c r="BR49" s="27">
        <f t="shared" si="19"/>
        <v>0</v>
      </c>
      <c r="BS49" s="27">
        <f t="shared" si="19"/>
        <v>0</v>
      </c>
      <c r="BT49" s="27">
        <f t="shared" si="19"/>
        <v>0</v>
      </c>
    </row>
    <row r="50" spans="1:72" hidden="1" outlineLevel="2" x14ac:dyDescent="0.25">
      <c r="A50" s="11"/>
      <c r="C50" s="2"/>
      <c r="D50" s="14">
        <f t="shared" si="20"/>
        <v>0</v>
      </c>
      <c r="E50" s="14">
        <f t="shared" si="20"/>
        <v>0</v>
      </c>
      <c r="F50" s="14">
        <f t="shared" si="20"/>
        <v>0</v>
      </c>
      <c r="G50" s="14">
        <f t="shared" si="20"/>
        <v>0</v>
      </c>
      <c r="H50" s="14">
        <f t="shared" si="20"/>
        <v>0</v>
      </c>
      <c r="I50" s="14">
        <f t="shared" si="20"/>
        <v>0</v>
      </c>
      <c r="J50" s="14">
        <f t="shared" si="20"/>
        <v>0</v>
      </c>
      <c r="K50" s="14">
        <f t="shared" si="20"/>
        <v>0</v>
      </c>
      <c r="L50" s="14">
        <f t="shared" si="20"/>
        <v>0</v>
      </c>
      <c r="M50" s="14">
        <f t="shared" si="20"/>
        <v>0</v>
      </c>
      <c r="N50" s="14">
        <f t="shared" si="20"/>
        <v>0</v>
      </c>
      <c r="O50" s="14">
        <f t="shared" si="20"/>
        <v>0</v>
      </c>
      <c r="P50" s="14">
        <f t="shared" si="20"/>
        <v>0</v>
      </c>
      <c r="Q50" s="14">
        <f t="shared" si="20"/>
        <v>0</v>
      </c>
      <c r="R50" s="14">
        <f t="shared" si="20"/>
        <v>0</v>
      </c>
      <c r="S50" s="14">
        <f t="shared" si="20"/>
        <v>0</v>
      </c>
      <c r="T50" s="14">
        <f t="shared" si="20"/>
        <v>0</v>
      </c>
      <c r="U50" s="14">
        <f t="shared" si="20"/>
        <v>0</v>
      </c>
      <c r="V50" s="14">
        <f t="shared" si="20"/>
        <v>0</v>
      </c>
      <c r="W50" s="14">
        <f t="shared" si="20"/>
        <v>0</v>
      </c>
      <c r="X50" s="14">
        <f t="shared" si="20"/>
        <v>0</v>
      </c>
      <c r="Y50" s="14">
        <f t="shared" si="20"/>
        <v>0</v>
      </c>
      <c r="Z50" s="14">
        <f t="shared" si="20"/>
        <v>0</v>
      </c>
      <c r="AA50" s="14">
        <f t="shared" si="20"/>
        <v>0</v>
      </c>
      <c r="AB50" s="14">
        <f t="shared" si="20"/>
        <v>0</v>
      </c>
      <c r="AC50" s="14">
        <f t="shared" si="20"/>
        <v>0</v>
      </c>
      <c r="AD50" s="14">
        <f t="shared" si="20"/>
        <v>0</v>
      </c>
      <c r="AE50" s="14">
        <f t="shared" si="20"/>
        <v>0</v>
      </c>
      <c r="AF50" s="14">
        <f t="shared" si="20"/>
        <v>0</v>
      </c>
      <c r="AG50" s="14">
        <f t="shared" si="20"/>
        <v>0</v>
      </c>
      <c r="AH50" s="14">
        <f t="shared" si="20"/>
        <v>0</v>
      </c>
      <c r="AI50" s="14">
        <f t="shared" si="20"/>
        <v>0</v>
      </c>
      <c r="AJ50" s="14">
        <f t="shared" si="20"/>
        <v>0</v>
      </c>
      <c r="AK50" s="14">
        <f t="shared" si="20"/>
        <v>0</v>
      </c>
      <c r="AL50" s="14">
        <f t="shared" si="20"/>
        <v>0</v>
      </c>
      <c r="AM50" s="14">
        <f t="shared" si="20"/>
        <v>0</v>
      </c>
      <c r="AN50" s="14">
        <f t="shared" si="20"/>
        <v>0</v>
      </c>
      <c r="AO50" s="14">
        <f t="shared" si="20"/>
        <v>0</v>
      </c>
      <c r="AP50" s="14">
        <f t="shared" si="20"/>
        <v>0</v>
      </c>
      <c r="AQ50" s="14">
        <f t="shared" si="20"/>
        <v>0</v>
      </c>
      <c r="AR50" s="14">
        <f t="shared" si="20"/>
        <v>0</v>
      </c>
      <c r="AS50" s="14">
        <f t="shared" si="20"/>
        <v>0</v>
      </c>
      <c r="AT50" s="14">
        <f t="shared" si="20"/>
        <v>0</v>
      </c>
      <c r="AU50" s="14">
        <f t="shared" si="20"/>
        <v>0</v>
      </c>
      <c r="AV50" s="14">
        <f t="shared" si="20"/>
        <v>0</v>
      </c>
      <c r="AW50" s="14">
        <f t="shared" si="20"/>
        <v>0</v>
      </c>
      <c r="AX50" s="14">
        <f t="shared" si="20"/>
        <v>0</v>
      </c>
      <c r="AY50" s="14">
        <f t="shared" si="20"/>
        <v>0</v>
      </c>
      <c r="AZ50" s="14">
        <f t="shared" si="20"/>
        <v>0</v>
      </c>
      <c r="BA50" s="14">
        <f t="shared" si="20"/>
        <v>0</v>
      </c>
      <c r="BB50" s="14">
        <f t="shared" si="20"/>
        <v>0</v>
      </c>
      <c r="BC50" s="14">
        <f t="shared" si="20"/>
        <v>0</v>
      </c>
      <c r="BD50" s="14">
        <f t="shared" si="20"/>
        <v>0</v>
      </c>
      <c r="BE50" s="14">
        <f t="shared" si="20"/>
        <v>0</v>
      </c>
      <c r="BF50" s="14">
        <f t="shared" si="20"/>
        <v>0</v>
      </c>
      <c r="BG50" s="14">
        <f t="shared" si="20"/>
        <v>0</v>
      </c>
      <c r="BH50" s="14">
        <f t="shared" si="20"/>
        <v>0</v>
      </c>
      <c r="BI50" s="14">
        <f t="shared" si="20"/>
        <v>0</v>
      </c>
      <c r="BJ50" s="14">
        <f t="shared" si="20"/>
        <v>0</v>
      </c>
      <c r="BK50" s="14">
        <f t="shared" si="20"/>
        <v>0</v>
      </c>
      <c r="BO50" s="27">
        <f t="shared" si="19"/>
        <v>0</v>
      </c>
      <c r="BP50" s="27">
        <f t="shared" si="19"/>
        <v>0</v>
      </c>
      <c r="BQ50" s="27">
        <f t="shared" si="19"/>
        <v>0</v>
      </c>
      <c r="BR50" s="27">
        <f t="shared" si="19"/>
        <v>0</v>
      </c>
      <c r="BS50" s="27">
        <f t="shared" si="19"/>
        <v>0</v>
      </c>
      <c r="BT50" s="27">
        <f t="shared" si="19"/>
        <v>0</v>
      </c>
    </row>
    <row r="51" spans="1:72" hidden="1" outlineLevel="2" x14ac:dyDescent="0.25">
      <c r="A51" s="11"/>
      <c r="C51" s="2"/>
      <c r="D51" s="14">
        <f t="shared" ref="D51:BK55" si="21">IFERROR(((1+D108/D32)^(360/D$3))-1,0)</f>
        <v>0</v>
      </c>
      <c r="E51" s="14">
        <f t="shared" si="21"/>
        <v>0</v>
      </c>
      <c r="F51" s="14">
        <f t="shared" si="21"/>
        <v>0</v>
      </c>
      <c r="G51" s="14">
        <f t="shared" si="21"/>
        <v>0</v>
      </c>
      <c r="H51" s="14">
        <f t="shared" si="21"/>
        <v>0</v>
      </c>
      <c r="I51" s="14">
        <f t="shared" si="21"/>
        <v>0</v>
      </c>
      <c r="J51" s="14">
        <f t="shared" si="21"/>
        <v>0</v>
      </c>
      <c r="K51" s="14">
        <f t="shared" si="21"/>
        <v>0</v>
      </c>
      <c r="L51" s="14">
        <f t="shared" si="21"/>
        <v>0</v>
      </c>
      <c r="M51" s="14">
        <f t="shared" si="21"/>
        <v>0</v>
      </c>
      <c r="N51" s="14">
        <f t="shared" si="21"/>
        <v>0</v>
      </c>
      <c r="O51" s="14">
        <f t="shared" si="21"/>
        <v>0</v>
      </c>
      <c r="P51" s="14">
        <f t="shared" si="21"/>
        <v>0</v>
      </c>
      <c r="Q51" s="14">
        <f t="shared" si="21"/>
        <v>0</v>
      </c>
      <c r="R51" s="14">
        <f t="shared" si="21"/>
        <v>0</v>
      </c>
      <c r="S51" s="14">
        <f t="shared" si="21"/>
        <v>0</v>
      </c>
      <c r="T51" s="14">
        <f t="shared" si="21"/>
        <v>0</v>
      </c>
      <c r="U51" s="14">
        <f t="shared" si="21"/>
        <v>0</v>
      </c>
      <c r="V51" s="14">
        <f t="shared" si="21"/>
        <v>0</v>
      </c>
      <c r="W51" s="14">
        <f t="shared" si="21"/>
        <v>0</v>
      </c>
      <c r="X51" s="14">
        <f t="shared" si="21"/>
        <v>0</v>
      </c>
      <c r="Y51" s="14">
        <f t="shared" si="21"/>
        <v>0</v>
      </c>
      <c r="Z51" s="14">
        <f t="shared" si="21"/>
        <v>0</v>
      </c>
      <c r="AA51" s="14">
        <f t="shared" si="21"/>
        <v>0</v>
      </c>
      <c r="AB51" s="14">
        <f t="shared" si="21"/>
        <v>0</v>
      </c>
      <c r="AC51" s="14">
        <f t="shared" si="21"/>
        <v>0</v>
      </c>
      <c r="AD51" s="14">
        <f t="shared" si="21"/>
        <v>0</v>
      </c>
      <c r="AE51" s="14">
        <f t="shared" si="21"/>
        <v>0</v>
      </c>
      <c r="AF51" s="14">
        <f t="shared" si="21"/>
        <v>0</v>
      </c>
      <c r="AG51" s="14">
        <f t="shared" si="21"/>
        <v>0</v>
      </c>
      <c r="AH51" s="14">
        <f t="shared" si="21"/>
        <v>0</v>
      </c>
      <c r="AI51" s="14">
        <f t="shared" si="21"/>
        <v>0</v>
      </c>
      <c r="AJ51" s="14">
        <f t="shared" si="21"/>
        <v>0</v>
      </c>
      <c r="AK51" s="14">
        <f t="shared" si="21"/>
        <v>0</v>
      </c>
      <c r="AL51" s="14">
        <f t="shared" si="21"/>
        <v>0</v>
      </c>
      <c r="AM51" s="14">
        <f t="shared" si="21"/>
        <v>0</v>
      </c>
      <c r="AN51" s="14">
        <f t="shared" si="21"/>
        <v>0</v>
      </c>
      <c r="AO51" s="14">
        <f t="shared" si="21"/>
        <v>0</v>
      </c>
      <c r="AP51" s="14">
        <f t="shared" si="21"/>
        <v>0</v>
      </c>
      <c r="AQ51" s="14">
        <f t="shared" si="21"/>
        <v>0</v>
      </c>
      <c r="AR51" s="14">
        <f t="shared" si="21"/>
        <v>0</v>
      </c>
      <c r="AS51" s="14">
        <f t="shared" si="21"/>
        <v>0</v>
      </c>
      <c r="AT51" s="14">
        <f t="shared" si="21"/>
        <v>0</v>
      </c>
      <c r="AU51" s="14">
        <f t="shared" si="21"/>
        <v>0</v>
      </c>
      <c r="AV51" s="14">
        <f t="shared" si="21"/>
        <v>0</v>
      </c>
      <c r="AW51" s="14">
        <f t="shared" si="21"/>
        <v>0</v>
      </c>
      <c r="AX51" s="14">
        <f t="shared" si="21"/>
        <v>0</v>
      </c>
      <c r="AY51" s="14">
        <f t="shared" si="21"/>
        <v>0</v>
      </c>
      <c r="AZ51" s="14">
        <f t="shared" si="21"/>
        <v>0</v>
      </c>
      <c r="BA51" s="14">
        <f t="shared" si="21"/>
        <v>0</v>
      </c>
      <c r="BB51" s="14">
        <f t="shared" si="21"/>
        <v>0</v>
      </c>
      <c r="BC51" s="14">
        <f t="shared" si="21"/>
        <v>0</v>
      </c>
      <c r="BD51" s="14">
        <f t="shared" si="21"/>
        <v>0</v>
      </c>
      <c r="BE51" s="14">
        <f t="shared" si="21"/>
        <v>0</v>
      </c>
      <c r="BF51" s="14">
        <f t="shared" si="21"/>
        <v>0</v>
      </c>
      <c r="BG51" s="14">
        <f t="shared" si="21"/>
        <v>0</v>
      </c>
      <c r="BH51" s="14">
        <f t="shared" si="21"/>
        <v>0</v>
      </c>
      <c r="BI51" s="14">
        <f t="shared" si="21"/>
        <v>0</v>
      </c>
      <c r="BJ51" s="14">
        <f t="shared" si="21"/>
        <v>0</v>
      </c>
      <c r="BK51" s="14">
        <f t="shared" si="21"/>
        <v>0</v>
      </c>
      <c r="BO51" s="27">
        <f t="shared" si="19"/>
        <v>0</v>
      </c>
      <c r="BP51" s="27">
        <f t="shared" si="19"/>
        <v>0</v>
      </c>
      <c r="BQ51" s="27">
        <f t="shared" si="19"/>
        <v>0</v>
      </c>
      <c r="BR51" s="27">
        <f t="shared" si="19"/>
        <v>0</v>
      </c>
      <c r="BS51" s="27">
        <f t="shared" si="19"/>
        <v>0</v>
      </c>
      <c r="BT51" s="27">
        <f t="shared" si="19"/>
        <v>0</v>
      </c>
    </row>
    <row r="52" spans="1:72" hidden="1" outlineLevel="2" x14ac:dyDescent="0.25">
      <c r="A52" s="11"/>
      <c r="C52" s="2"/>
      <c r="D52" s="14">
        <f t="shared" si="21"/>
        <v>0</v>
      </c>
      <c r="E52" s="14">
        <f t="shared" si="21"/>
        <v>0</v>
      </c>
      <c r="F52" s="14">
        <f t="shared" si="21"/>
        <v>0</v>
      </c>
      <c r="G52" s="14">
        <f t="shared" si="21"/>
        <v>0</v>
      </c>
      <c r="H52" s="14">
        <f t="shared" si="21"/>
        <v>0</v>
      </c>
      <c r="I52" s="14">
        <f t="shared" si="21"/>
        <v>0</v>
      </c>
      <c r="J52" s="14">
        <f t="shared" si="21"/>
        <v>0</v>
      </c>
      <c r="K52" s="14">
        <f t="shared" si="21"/>
        <v>0</v>
      </c>
      <c r="L52" s="14">
        <f t="shared" si="21"/>
        <v>0</v>
      </c>
      <c r="M52" s="14">
        <f t="shared" si="21"/>
        <v>0</v>
      </c>
      <c r="N52" s="14">
        <f t="shared" si="21"/>
        <v>0</v>
      </c>
      <c r="O52" s="14">
        <f t="shared" si="21"/>
        <v>0</v>
      </c>
      <c r="P52" s="14">
        <f t="shared" si="21"/>
        <v>0</v>
      </c>
      <c r="Q52" s="14">
        <f t="shared" si="21"/>
        <v>0</v>
      </c>
      <c r="R52" s="14">
        <f t="shared" si="21"/>
        <v>0</v>
      </c>
      <c r="S52" s="14">
        <f t="shared" si="21"/>
        <v>0</v>
      </c>
      <c r="T52" s="14">
        <f t="shared" si="21"/>
        <v>0</v>
      </c>
      <c r="U52" s="14">
        <f t="shared" si="21"/>
        <v>0</v>
      </c>
      <c r="V52" s="14">
        <f t="shared" si="21"/>
        <v>0</v>
      </c>
      <c r="W52" s="14">
        <f t="shared" si="21"/>
        <v>0</v>
      </c>
      <c r="X52" s="14">
        <f t="shared" si="21"/>
        <v>0</v>
      </c>
      <c r="Y52" s="14">
        <f t="shared" si="21"/>
        <v>0</v>
      </c>
      <c r="Z52" s="14">
        <f t="shared" si="21"/>
        <v>0</v>
      </c>
      <c r="AA52" s="14">
        <f t="shared" si="21"/>
        <v>0</v>
      </c>
      <c r="AB52" s="14">
        <f t="shared" si="21"/>
        <v>0</v>
      </c>
      <c r="AC52" s="14">
        <f t="shared" si="21"/>
        <v>0</v>
      </c>
      <c r="AD52" s="14">
        <f t="shared" si="21"/>
        <v>0</v>
      </c>
      <c r="AE52" s="14">
        <f t="shared" si="21"/>
        <v>0</v>
      </c>
      <c r="AF52" s="14">
        <f t="shared" si="21"/>
        <v>0</v>
      </c>
      <c r="AG52" s="14">
        <f t="shared" si="21"/>
        <v>0</v>
      </c>
      <c r="AH52" s="14">
        <f t="shared" si="21"/>
        <v>0</v>
      </c>
      <c r="AI52" s="14">
        <f t="shared" si="21"/>
        <v>0</v>
      </c>
      <c r="AJ52" s="14">
        <f t="shared" si="21"/>
        <v>0</v>
      </c>
      <c r="AK52" s="14">
        <f t="shared" si="21"/>
        <v>0</v>
      </c>
      <c r="AL52" s="14">
        <f t="shared" si="21"/>
        <v>0</v>
      </c>
      <c r="AM52" s="14">
        <f t="shared" si="21"/>
        <v>0</v>
      </c>
      <c r="AN52" s="14">
        <f t="shared" si="21"/>
        <v>0</v>
      </c>
      <c r="AO52" s="14">
        <f t="shared" si="21"/>
        <v>0</v>
      </c>
      <c r="AP52" s="14">
        <f t="shared" si="21"/>
        <v>0</v>
      </c>
      <c r="AQ52" s="14">
        <f t="shared" si="21"/>
        <v>0</v>
      </c>
      <c r="AR52" s="14">
        <f t="shared" si="21"/>
        <v>0</v>
      </c>
      <c r="AS52" s="14">
        <f t="shared" si="21"/>
        <v>0</v>
      </c>
      <c r="AT52" s="14">
        <f t="shared" si="21"/>
        <v>0</v>
      </c>
      <c r="AU52" s="14">
        <f t="shared" si="21"/>
        <v>0</v>
      </c>
      <c r="AV52" s="14">
        <f t="shared" si="21"/>
        <v>0</v>
      </c>
      <c r="AW52" s="14">
        <f t="shared" si="21"/>
        <v>0</v>
      </c>
      <c r="AX52" s="14">
        <f t="shared" si="21"/>
        <v>0</v>
      </c>
      <c r="AY52" s="14">
        <f t="shared" si="21"/>
        <v>0</v>
      </c>
      <c r="AZ52" s="14">
        <f t="shared" si="21"/>
        <v>0</v>
      </c>
      <c r="BA52" s="14">
        <f t="shared" si="21"/>
        <v>0</v>
      </c>
      <c r="BB52" s="14">
        <f t="shared" si="21"/>
        <v>0</v>
      </c>
      <c r="BC52" s="14">
        <f t="shared" si="21"/>
        <v>0</v>
      </c>
      <c r="BD52" s="14">
        <f t="shared" si="21"/>
        <v>0</v>
      </c>
      <c r="BE52" s="14">
        <f t="shared" si="21"/>
        <v>0</v>
      </c>
      <c r="BF52" s="14">
        <f t="shared" si="21"/>
        <v>0</v>
      </c>
      <c r="BG52" s="14">
        <f t="shared" si="21"/>
        <v>0</v>
      </c>
      <c r="BH52" s="14">
        <f t="shared" si="21"/>
        <v>0</v>
      </c>
      <c r="BI52" s="14">
        <f t="shared" si="21"/>
        <v>0</v>
      </c>
      <c r="BJ52" s="14">
        <f t="shared" si="21"/>
        <v>0</v>
      </c>
      <c r="BK52" s="14">
        <f t="shared" si="21"/>
        <v>0</v>
      </c>
      <c r="BO52" s="27">
        <f t="shared" si="19"/>
        <v>0</v>
      </c>
      <c r="BP52" s="27">
        <f t="shared" si="19"/>
        <v>0</v>
      </c>
      <c r="BQ52" s="27">
        <f t="shared" si="19"/>
        <v>0</v>
      </c>
      <c r="BR52" s="27">
        <f t="shared" si="19"/>
        <v>0</v>
      </c>
      <c r="BS52" s="27">
        <f t="shared" si="19"/>
        <v>0</v>
      </c>
      <c r="BT52" s="27">
        <f t="shared" si="19"/>
        <v>0</v>
      </c>
    </row>
    <row r="53" spans="1:72" hidden="1" outlineLevel="2" x14ac:dyDescent="0.25">
      <c r="A53" s="11"/>
      <c r="C53" s="2"/>
      <c r="D53" s="14">
        <f t="shared" si="21"/>
        <v>0</v>
      </c>
      <c r="E53" s="14">
        <f t="shared" si="21"/>
        <v>0</v>
      </c>
      <c r="F53" s="14">
        <f t="shared" si="21"/>
        <v>0</v>
      </c>
      <c r="G53" s="14">
        <f t="shared" si="21"/>
        <v>0</v>
      </c>
      <c r="H53" s="14">
        <f t="shared" si="21"/>
        <v>0</v>
      </c>
      <c r="I53" s="14">
        <f t="shared" si="21"/>
        <v>0</v>
      </c>
      <c r="J53" s="14">
        <f t="shared" si="21"/>
        <v>0</v>
      </c>
      <c r="K53" s="14">
        <f t="shared" si="21"/>
        <v>0</v>
      </c>
      <c r="L53" s="14">
        <f t="shared" si="21"/>
        <v>0</v>
      </c>
      <c r="M53" s="14">
        <f t="shared" si="21"/>
        <v>0</v>
      </c>
      <c r="N53" s="14">
        <f t="shared" si="21"/>
        <v>0</v>
      </c>
      <c r="O53" s="14">
        <f t="shared" si="21"/>
        <v>0</v>
      </c>
      <c r="P53" s="14">
        <f t="shared" si="21"/>
        <v>0</v>
      </c>
      <c r="Q53" s="14">
        <f t="shared" si="21"/>
        <v>0</v>
      </c>
      <c r="R53" s="14">
        <f t="shared" si="21"/>
        <v>0</v>
      </c>
      <c r="S53" s="14">
        <f t="shared" si="21"/>
        <v>0</v>
      </c>
      <c r="T53" s="14">
        <f t="shared" si="21"/>
        <v>0</v>
      </c>
      <c r="U53" s="14">
        <f t="shared" si="21"/>
        <v>0</v>
      </c>
      <c r="V53" s="14">
        <f t="shared" si="21"/>
        <v>0</v>
      </c>
      <c r="W53" s="14">
        <f t="shared" si="21"/>
        <v>0</v>
      </c>
      <c r="X53" s="14">
        <f t="shared" si="21"/>
        <v>0</v>
      </c>
      <c r="Y53" s="14">
        <f t="shared" si="21"/>
        <v>0</v>
      </c>
      <c r="Z53" s="14">
        <f t="shared" si="21"/>
        <v>0</v>
      </c>
      <c r="AA53" s="14">
        <f t="shared" si="21"/>
        <v>0</v>
      </c>
      <c r="AB53" s="14">
        <f t="shared" si="21"/>
        <v>0</v>
      </c>
      <c r="AC53" s="14">
        <f t="shared" si="21"/>
        <v>0</v>
      </c>
      <c r="AD53" s="14">
        <f t="shared" si="21"/>
        <v>0</v>
      </c>
      <c r="AE53" s="14">
        <f t="shared" si="21"/>
        <v>0</v>
      </c>
      <c r="AF53" s="14">
        <f t="shared" si="21"/>
        <v>0</v>
      </c>
      <c r="AG53" s="14">
        <f t="shared" si="21"/>
        <v>0</v>
      </c>
      <c r="AH53" s="14">
        <f t="shared" si="21"/>
        <v>0</v>
      </c>
      <c r="AI53" s="14">
        <f t="shared" si="21"/>
        <v>0</v>
      </c>
      <c r="AJ53" s="14">
        <f t="shared" si="21"/>
        <v>0</v>
      </c>
      <c r="AK53" s="14">
        <f t="shared" si="21"/>
        <v>0</v>
      </c>
      <c r="AL53" s="14">
        <f t="shared" si="21"/>
        <v>0</v>
      </c>
      <c r="AM53" s="14">
        <f t="shared" si="21"/>
        <v>0</v>
      </c>
      <c r="AN53" s="14">
        <f t="shared" si="21"/>
        <v>0</v>
      </c>
      <c r="AO53" s="14">
        <f t="shared" si="21"/>
        <v>0</v>
      </c>
      <c r="AP53" s="14">
        <f t="shared" si="21"/>
        <v>0</v>
      </c>
      <c r="AQ53" s="14">
        <f t="shared" si="21"/>
        <v>0</v>
      </c>
      <c r="AR53" s="14">
        <f t="shared" si="21"/>
        <v>0</v>
      </c>
      <c r="AS53" s="14">
        <f t="shared" si="21"/>
        <v>0</v>
      </c>
      <c r="AT53" s="14">
        <f t="shared" si="21"/>
        <v>0</v>
      </c>
      <c r="AU53" s="14">
        <f t="shared" si="21"/>
        <v>0</v>
      </c>
      <c r="AV53" s="14">
        <f t="shared" si="21"/>
        <v>0</v>
      </c>
      <c r="AW53" s="14">
        <f t="shared" si="21"/>
        <v>0</v>
      </c>
      <c r="AX53" s="14">
        <f t="shared" si="21"/>
        <v>0</v>
      </c>
      <c r="AY53" s="14">
        <f t="shared" si="21"/>
        <v>0</v>
      </c>
      <c r="AZ53" s="14">
        <f t="shared" si="21"/>
        <v>0</v>
      </c>
      <c r="BA53" s="14">
        <f t="shared" si="21"/>
        <v>0</v>
      </c>
      <c r="BB53" s="14">
        <f t="shared" si="21"/>
        <v>0</v>
      </c>
      <c r="BC53" s="14">
        <f t="shared" si="21"/>
        <v>0</v>
      </c>
      <c r="BD53" s="14">
        <f t="shared" si="21"/>
        <v>0</v>
      </c>
      <c r="BE53" s="14">
        <f t="shared" si="21"/>
        <v>0</v>
      </c>
      <c r="BF53" s="14">
        <f t="shared" si="21"/>
        <v>0</v>
      </c>
      <c r="BG53" s="14">
        <f t="shared" si="21"/>
        <v>0</v>
      </c>
      <c r="BH53" s="14">
        <f t="shared" si="21"/>
        <v>0</v>
      </c>
      <c r="BI53" s="14">
        <f t="shared" si="21"/>
        <v>0</v>
      </c>
      <c r="BJ53" s="14">
        <f t="shared" si="21"/>
        <v>0</v>
      </c>
      <c r="BK53" s="14">
        <f t="shared" si="21"/>
        <v>0</v>
      </c>
      <c r="BO53" s="27">
        <f t="shared" si="19"/>
        <v>0</v>
      </c>
      <c r="BP53" s="27">
        <f t="shared" si="19"/>
        <v>0</v>
      </c>
      <c r="BQ53" s="27">
        <f t="shared" si="19"/>
        <v>0</v>
      </c>
      <c r="BR53" s="27">
        <f t="shared" si="19"/>
        <v>0</v>
      </c>
      <c r="BS53" s="27">
        <f t="shared" si="19"/>
        <v>0</v>
      </c>
      <c r="BT53" s="27">
        <f t="shared" si="19"/>
        <v>0</v>
      </c>
    </row>
    <row r="54" spans="1:72" hidden="1" outlineLevel="1" x14ac:dyDescent="0.25">
      <c r="A54" s="11"/>
      <c r="C54" s="51"/>
      <c r="D54" s="14">
        <f t="shared" si="21"/>
        <v>0</v>
      </c>
      <c r="E54" s="14">
        <f t="shared" si="21"/>
        <v>0</v>
      </c>
      <c r="F54" s="14">
        <f t="shared" si="21"/>
        <v>0</v>
      </c>
      <c r="G54" s="14">
        <f t="shared" si="21"/>
        <v>0</v>
      </c>
      <c r="H54" s="14">
        <f t="shared" si="21"/>
        <v>0</v>
      </c>
      <c r="I54" s="14">
        <f t="shared" si="21"/>
        <v>0</v>
      </c>
      <c r="J54" s="14">
        <f t="shared" si="21"/>
        <v>0</v>
      </c>
      <c r="K54" s="14">
        <f t="shared" si="21"/>
        <v>0</v>
      </c>
      <c r="L54" s="14">
        <f t="shared" si="21"/>
        <v>0</v>
      </c>
      <c r="M54" s="14">
        <f t="shared" si="21"/>
        <v>0</v>
      </c>
      <c r="N54" s="14">
        <f t="shared" si="21"/>
        <v>0</v>
      </c>
      <c r="O54" s="14">
        <f t="shared" si="21"/>
        <v>0</v>
      </c>
      <c r="P54" s="14">
        <f t="shared" si="21"/>
        <v>0</v>
      </c>
      <c r="Q54" s="14">
        <f t="shared" si="21"/>
        <v>0</v>
      </c>
      <c r="R54" s="14">
        <f t="shared" si="21"/>
        <v>0</v>
      </c>
      <c r="S54" s="14">
        <f t="shared" si="21"/>
        <v>0</v>
      </c>
      <c r="T54" s="14">
        <f t="shared" si="21"/>
        <v>0</v>
      </c>
      <c r="U54" s="14">
        <f t="shared" si="21"/>
        <v>0</v>
      </c>
      <c r="V54" s="14">
        <f t="shared" si="21"/>
        <v>0</v>
      </c>
      <c r="W54" s="14">
        <f t="shared" si="21"/>
        <v>0</v>
      </c>
      <c r="X54" s="14">
        <f t="shared" si="21"/>
        <v>0</v>
      </c>
      <c r="Y54" s="14">
        <f t="shared" si="21"/>
        <v>0</v>
      </c>
      <c r="Z54" s="14">
        <f t="shared" si="21"/>
        <v>0</v>
      </c>
      <c r="AA54" s="14">
        <f t="shared" si="21"/>
        <v>0</v>
      </c>
      <c r="AB54" s="14">
        <f t="shared" si="21"/>
        <v>0</v>
      </c>
      <c r="AC54" s="14">
        <f t="shared" si="21"/>
        <v>0</v>
      </c>
      <c r="AD54" s="14">
        <f t="shared" si="21"/>
        <v>0</v>
      </c>
      <c r="AE54" s="14">
        <f t="shared" si="21"/>
        <v>0</v>
      </c>
      <c r="AF54" s="14">
        <f t="shared" si="21"/>
        <v>0</v>
      </c>
      <c r="AG54" s="14">
        <f t="shared" si="21"/>
        <v>0</v>
      </c>
      <c r="AH54" s="14">
        <f t="shared" si="21"/>
        <v>0</v>
      </c>
      <c r="AI54" s="14">
        <f t="shared" si="21"/>
        <v>0</v>
      </c>
      <c r="AJ54" s="14">
        <f t="shared" si="21"/>
        <v>0</v>
      </c>
      <c r="AK54" s="14">
        <f t="shared" si="21"/>
        <v>0</v>
      </c>
      <c r="AL54" s="14">
        <f t="shared" si="21"/>
        <v>0</v>
      </c>
      <c r="AM54" s="14">
        <f t="shared" si="21"/>
        <v>0</v>
      </c>
      <c r="AN54" s="14">
        <f t="shared" si="21"/>
        <v>0</v>
      </c>
      <c r="AO54" s="14">
        <f t="shared" si="21"/>
        <v>0</v>
      </c>
      <c r="AP54" s="14">
        <f t="shared" si="21"/>
        <v>0</v>
      </c>
      <c r="AQ54" s="14">
        <f t="shared" si="21"/>
        <v>0</v>
      </c>
      <c r="AR54" s="14">
        <f t="shared" si="21"/>
        <v>0</v>
      </c>
      <c r="AS54" s="14">
        <f t="shared" si="21"/>
        <v>0</v>
      </c>
      <c r="AT54" s="14">
        <f t="shared" si="21"/>
        <v>0</v>
      </c>
      <c r="AU54" s="14">
        <f t="shared" si="21"/>
        <v>0</v>
      </c>
      <c r="AV54" s="14">
        <f t="shared" si="21"/>
        <v>0</v>
      </c>
      <c r="AW54" s="14">
        <f t="shared" si="21"/>
        <v>0</v>
      </c>
      <c r="AX54" s="14">
        <f t="shared" si="21"/>
        <v>0</v>
      </c>
      <c r="AY54" s="14">
        <f t="shared" si="21"/>
        <v>0</v>
      </c>
      <c r="AZ54" s="14">
        <f t="shared" si="21"/>
        <v>0</v>
      </c>
      <c r="BA54" s="14">
        <f t="shared" si="21"/>
        <v>0</v>
      </c>
      <c r="BB54" s="14">
        <f t="shared" si="21"/>
        <v>0</v>
      </c>
      <c r="BC54" s="14">
        <f t="shared" si="21"/>
        <v>0</v>
      </c>
      <c r="BD54" s="14">
        <f t="shared" si="21"/>
        <v>0</v>
      </c>
      <c r="BE54" s="14">
        <f t="shared" si="21"/>
        <v>0</v>
      </c>
      <c r="BF54" s="14">
        <f t="shared" si="21"/>
        <v>0</v>
      </c>
      <c r="BG54" s="14">
        <f t="shared" si="21"/>
        <v>0</v>
      </c>
      <c r="BH54" s="14">
        <f t="shared" si="21"/>
        <v>0</v>
      </c>
      <c r="BI54" s="14">
        <f t="shared" si="21"/>
        <v>0</v>
      </c>
      <c r="BJ54" s="14">
        <f t="shared" si="21"/>
        <v>0</v>
      </c>
      <c r="BK54" s="14">
        <f t="shared" si="21"/>
        <v>0</v>
      </c>
      <c r="BO54" s="27">
        <f t="shared" si="19"/>
        <v>0</v>
      </c>
      <c r="BP54" s="27">
        <f t="shared" si="19"/>
        <v>4.3085809565651445E-2</v>
      </c>
      <c r="BQ54" s="27">
        <f t="shared" si="19"/>
        <v>0</v>
      </c>
      <c r="BR54" s="27">
        <f t="shared" si="19"/>
        <v>0</v>
      </c>
      <c r="BS54" s="27">
        <f t="shared" si="19"/>
        <v>0</v>
      </c>
      <c r="BT54" s="27">
        <f t="shared" si="19"/>
        <v>0</v>
      </c>
    </row>
    <row r="55" spans="1:72" hidden="1" outlineLevel="1" x14ac:dyDescent="0.25">
      <c r="A55" s="11"/>
      <c r="C55" s="51"/>
      <c r="D55" s="14">
        <f t="shared" si="21"/>
        <v>0</v>
      </c>
      <c r="E55" s="14">
        <f t="shared" si="21"/>
        <v>0</v>
      </c>
      <c r="F55" s="14">
        <f t="shared" si="21"/>
        <v>0</v>
      </c>
      <c r="G55" s="14">
        <f t="shared" si="21"/>
        <v>0</v>
      </c>
      <c r="H55" s="14">
        <f t="shared" si="21"/>
        <v>0</v>
      </c>
      <c r="I55" s="14">
        <f t="shared" si="21"/>
        <v>0</v>
      </c>
      <c r="J55" s="14">
        <f t="shared" si="21"/>
        <v>0</v>
      </c>
      <c r="K55" s="14">
        <f t="shared" si="21"/>
        <v>0</v>
      </c>
      <c r="L55" s="14">
        <f t="shared" si="21"/>
        <v>0</v>
      </c>
      <c r="M55" s="14">
        <f t="shared" si="21"/>
        <v>0</v>
      </c>
      <c r="N55" s="14">
        <f t="shared" si="21"/>
        <v>0</v>
      </c>
      <c r="O55" s="14">
        <f t="shared" si="21"/>
        <v>0</v>
      </c>
      <c r="P55" s="14">
        <f t="shared" si="21"/>
        <v>0</v>
      </c>
      <c r="Q55" s="14">
        <f t="shared" si="21"/>
        <v>0</v>
      </c>
      <c r="R55" s="14">
        <f t="shared" si="21"/>
        <v>0</v>
      </c>
      <c r="S55" s="14">
        <f t="shared" ref="S55:BK62" si="22">IFERROR(((1+S112/S36)^(360/S$3))-1,0)</f>
        <v>0</v>
      </c>
      <c r="T55" s="14">
        <f t="shared" si="22"/>
        <v>0</v>
      </c>
      <c r="U55" s="14">
        <f t="shared" si="22"/>
        <v>0</v>
      </c>
      <c r="V55" s="14">
        <f t="shared" si="22"/>
        <v>0</v>
      </c>
      <c r="W55" s="14">
        <f t="shared" si="22"/>
        <v>0</v>
      </c>
      <c r="X55" s="14">
        <f t="shared" si="22"/>
        <v>0</v>
      </c>
      <c r="Y55" s="14">
        <f t="shared" si="22"/>
        <v>0</v>
      </c>
      <c r="Z55" s="14">
        <f t="shared" si="22"/>
        <v>0</v>
      </c>
      <c r="AA55" s="14">
        <f t="shared" si="22"/>
        <v>0</v>
      </c>
      <c r="AB55" s="14">
        <f t="shared" si="22"/>
        <v>0</v>
      </c>
      <c r="AC55" s="14">
        <f t="shared" si="22"/>
        <v>0</v>
      </c>
      <c r="AD55" s="14">
        <f t="shared" si="22"/>
        <v>0</v>
      </c>
      <c r="AE55" s="14">
        <f t="shared" si="22"/>
        <v>0</v>
      </c>
      <c r="AF55" s="14">
        <f t="shared" si="22"/>
        <v>0</v>
      </c>
      <c r="AG55" s="14">
        <f t="shared" si="22"/>
        <v>0</v>
      </c>
      <c r="AH55" s="14">
        <f t="shared" si="22"/>
        <v>0</v>
      </c>
      <c r="AI55" s="14">
        <f t="shared" si="22"/>
        <v>0</v>
      </c>
      <c r="AJ55" s="14">
        <f t="shared" si="22"/>
        <v>0</v>
      </c>
      <c r="AK55" s="14">
        <f t="shared" si="22"/>
        <v>0</v>
      </c>
      <c r="AL55" s="14">
        <f t="shared" si="22"/>
        <v>0</v>
      </c>
      <c r="AM55" s="14">
        <f t="shared" si="22"/>
        <v>0</v>
      </c>
      <c r="AN55" s="14">
        <f t="shared" si="22"/>
        <v>0</v>
      </c>
      <c r="AO55" s="14">
        <f t="shared" si="22"/>
        <v>0</v>
      </c>
      <c r="AP55" s="14">
        <f t="shared" si="22"/>
        <v>0</v>
      </c>
      <c r="AQ55" s="14">
        <f t="shared" si="22"/>
        <v>0</v>
      </c>
      <c r="AR55" s="14">
        <f t="shared" si="22"/>
        <v>0</v>
      </c>
      <c r="AS55" s="14">
        <f t="shared" si="22"/>
        <v>0</v>
      </c>
      <c r="AT55" s="14">
        <f t="shared" si="22"/>
        <v>0</v>
      </c>
      <c r="AU55" s="14">
        <f t="shared" si="22"/>
        <v>0</v>
      </c>
      <c r="AV55" s="14">
        <f t="shared" si="22"/>
        <v>0</v>
      </c>
      <c r="AW55" s="14">
        <f t="shared" si="22"/>
        <v>0</v>
      </c>
      <c r="AX55" s="14">
        <f t="shared" si="22"/>
        <v>0</v>
      </c>
      <c r="AY55" s="14">
        <f t="shared" si="22"/>
        <v>0</v>
      </c>
      <c r="AZ55" s="14">
        <f t="shared" si="22"/>
        <v>0</v>
      </c>
      <c r="BA55" s="14">
        <f t="shared" si="22"/>
        <v>0</v>
      </c>
      <c r="BB55" s="14">
        <f t="shared" si="22"/>
        <v>0</v>
      </c>
      <c r="BC55" s="14">
        <f t="shared" si="22"/>
        <v>0</v>
      </c>
      <c r="BD55" s="14">
        <f t="shared" si="22"/>
        <v>0</v>
      </c>
      <c r="BE55" s="14">
        <f t="shared" si="22"/>
        <v>0</v>
      </c>
      <c r="BF55" s="14">
        <f t="shared" si="22"/>
        <v>0</v>
      </c>
      <c r="BG55" s="14">
        <f t="shared" si="22"/>
        <v>0</v>
      </c>
      <c r="BH55" s="14">
        <f t="shared" si="22"/>
        <v>0</v>
      </c>
      <c r="BI55" s="14">
        <f t="shared" si="22"/>
        <v>0</v>
      </c>
      <c r="BJ55" s="14">
        <f t="shared" si="22"/>
        <v>0</v>
      </c>
      <c r="BK55" s="14">
        <f t="shared" si="22"/>
        <v>0</v>
      </c>
      <c r="BO55" s="27">
        <f t="shared" si="19"/>
        <v>0</v>
      </c>
      <c r="BP55" s="27">
        <f t="shared" si="19"/>
        <v>0</v>
      </c>
      <c r="BQ55" s="27">
        <f t="shared" si="19"/>
        <v>0</v>
      </c>
      <c r="BR55" s="27">
        <f t="shared" si="19"/>
        <v>0</v>
      </c>
      <c r="BS55" s="27">
        <f t="shared" si="19"/>
        <v>0</v>
      </c>
      <c r="BT55" s="27">
        <f t="shared" si="19"/>
        <v>0</v>
      </c>
    </row>
    <row r="56" spans="1:72" hidden="1" outlineLevel="1" x14ac:dyDescent="0.25">
      <c r="A56" s="11"/>
      <c r="C56" s="51"/>
      <c r="D56" s="14">
        <f t="shared" ref="D56:AI62" si="23">IFERROR(((1+D113/D37)^(360/D$3))-1,0)</f>
        <v>0</v>
      </c>
      <c r="E56" s="14">
        <f t="shared" si="23"/>
        <v>0</v>
      </c>
      <c r="F56" s="14">
        <f t="shared" si="23"/>
        <v>0</v>
      </c>
      <c r="G56" s="14">
        <f t="shared" si="23"/>
        <v>0</v>
      </c>
      <c r="H56" s="14">
        <f t="shared" si="23"/>
        <v>0</v>
      </c>
      <c r="I56" s="14">
        <f t="shared" si="23"/>
        <v>0</v>
      </c>
      <c r="J56" s="14">
        <f t="shared" si="23"/>
        <v>0</v>
      </c>
      <c r="K56" s="14">
        <f t="shared" si="23"/>
        <v>0</v>
      </c>
      <c r="L56" s="14">
        <f t="shared" si="23"/>
        <v>0</v>
      </c>
      <c r="M56" s="14">
        <f t="shared" si="23"/>
        <v>0</v>
      </c>
      <c r="N56" s="14">
        <f t="shared" si="23"/>
        <v>0</v>
      </c>
      <c r="O56" s="14">
        <f t="shared" si="23"/>
        <v>0</v>
      </c>
      <c r="P56" s="14">
        <f t="shared" si="23"/>
        <v>0</v>
      </c>
      <c r="Q56" s="14">
        <f t="shared" si="23"/>
        <v>0</v>
      </c>
      <c r="R56" s="14">
        <f t="shared" si="23"/>
        <v>0</v>
      </c>
      <c r="S56" s="14">
        <f t="shared" si="23"/>
        <v>0</v>
      </c>
      <c r="T56" s="14">
        <f t="shared" si="23"/>
        <v>0</v>
      </c>
      <c r="U56" s="14">
        <f t="shared" si="23"/>
        <v>0</v>
      </c>
      <c r="V56" s="14">
        <f t="shared" si="23"/>
        <v>0</v>
      </c>
      <c r="W56" s="14">
        <f t="shared" si="23"/>
        <v>0</v>
      </c>
      <c r="X56" s="14">
        <f t="shared" si="23"/>
        <v>0</v>
      </c>
      <c r="Y56" s="14">
        <f t="shared" si="23"/>
        <v>0</v>
      </c>
      <c r="Z56" s="14">
        <f t="shared" si="23"/>
        <v>0</v>
      </c>
      <c r="AA56" s="14">
        <f t="shared" si="23"/>
        <v>0</v>
      </c>
      <c r="AB56" s="14">
        <f t="shared" si="23"/>
        <v>0</v>
      </c>
      <c r="AC56" s="14">
        <f t="shared" si="23"/>
        <v>0</v>
      </c>
      <c r="AD56" s="14">
        <f t="shared" si="23"/>
        <v>0</v>
      </c>
      <c r="AE56" s="14">
        <f t="shared" si="23"/>
        <v>0</v>
      </c>
      <c r="AF56" s="14">
        <f t="shared" si="23"/>
        <v>0</v>
      </c>
      <c r="AG56" s="14">
        <f t="shared" si="23"/>
        <v>0</v>
      </c>
      <c r="AH56" s="14">
        <f t="shared" si="23"/>
        <v>0</v>
      </c>
      <c r="AI56" s="14">
        <f t="shared" si="23"/>
        <v>0</v>
      </c>
      <c r="AJ56" s="14">
        <f t="shared" si="22"/>
        <v>0</v>
      </c>
      <c r="AK56" s="14">
        <f t="shared" si="22"/>
        <v>0</v>
      </c>
      <c r="AL56" s="14">
        <f t="shared" si="22"/>
        <v>0</v>
      </c>
      <c r="AM56" s="14">
        <f t="shared" si="22"/>
        <v>0</v>
      </c>
      <c r="AN56" s="14">
        <f t="shared" si="22"/>
        <v>0</v>
      </c>
      <c r="AO56" s="14">
        <f t="shared" si="22"/>
        <v>0</v>
      </c>
      <c r="AP56" s="14">
        <f t="shared" si="22"/>
        <v>0</v>
      </c>
      <c r="AQ56" s="14">
        <f t="shared" si="22"/>
        <v>0</v>
      </c>
      <c r="AR56" s="14">
        <f t="shared" si="22"/>
        <v>0</v>
      </c>
      <c r="AS56" s="14">
        <f t="shared" si="22"/>
        <v>0</v>
      </c>
      <c r="AT56" s="14">
        <f t="shared" si="22"/>
        <v>0</v>
      </c>
      <c r="AU56" s="14">
        <f t="shared" si="22"/>
        <v>0</v>
      </c>
      <c r="AV56" s="14">
        <f t="shared" si="22"/>
        <v>0</v>
      </c>
      <c r="AW56" s="14">
        <f t="shared" si="22"/>
        <v>0</v>
      </c>
      <c r="AX56" s="14">
        <f t="shared" si="22"/>
        <v>0</v>
      </c>
      <c r="AY56" s="14">
        <f t="shared" si="22"/>
        <v>0</v>
      </c>
      <c r="AZ56" s="14">
        <f t="shared" si="22"/>
        <v>0</v>
      </c>
      <c r="BA56" s="14">
        <f t="shared" si="22"/>
        <v>0</v>
      </c>
      <c r="BB56" s="14">
        <f t="shared" si="22"/>
        <v>0</v>
      </c>
      <c r="BC56" s="14">
        <f t="shared" si="22"/>
        <v>0</v>
      </c>
      <c r="BD56" s="14">
        <f t="shared" si="22"/>
        <v>0</v>
      </c>
      <c r="BE56" s="14">
        <f t="shared" si="22"/>
        <v>0</v>
      </c>
      <c r="BF56" s="14">
        <f t="shared" si="22"/>
        <v>0</v>
      </c>
      <c r="BG56" s="14">
        <f t="shared" si="22"/>
        <v>0</v>
      </c>
      <c r="BH56" s="14">
        <f t="shared" si="22"/>
        <v>0</v>
      </c>
      <c r="BI56" s="14">
        <f t="shared" si="22"/>
        <v>0</v>
      </c>
      <c r="BJ56" s="14">
        <f t="shared" si="22"/>
        <v>0</v>
      </c>
      <c r="BK56" s="14">
        <f t="shared" si="22"/>
        <v>0</v>
      </c>
      <c r="BO56" s="27">
        <f t="shared" si="19"/>
        <v>0</v>
      </c>
      <c r="BP56" s="27">
        <f t="shared" si="19"/>
        <v>0</v>
      </c>
      <c r="BQ56" s="27">
        <f t="shared" si="19"/>
        <v>0</v>
      </c>
      <c r="BR56" s="27">
        <f t="shared" si="19"/>
        <v>0</v>
      </c>
      <c r="BS56" s="27">
        <f t="shared" si="19"/>
        <v>0</v>
      </c>
      <c r="BT56" s="27">
        <f t="shared" si="19"/>
        <v>0</v>
      </c>
    </row>
    <row r="57" spans="1:72" hidden="1" outlineLevel="1" x14ac:dyDescent="0.25">
      <c r="A57" s="11"/>
      <c r="C57" s="51"/>
      <c r="D57" s="14">
        <f t="shared" si="23"/>
        <v>0</v>
      </c>
      <c r="E57" s="14">
        <f t="shared" si="23"/>
        <v>0</v>
      </c>
      <c r="F57" s="14">
        <f t="shared" si="23"/>
        <v>0</v>
      </c>
      <c r="G57" s="14">
        <f t="shared" si="23"/>
        <v>0</v>
      </c>
      <c r="H57" s="14">
        <f t="shared" si="23"/>
        <v>0</v>
      </c>
      <c r="I57" s="14">
        <f t="shared" si="23"/>
        <v>0</v>
      </c>
      <c r="J57" s="14">
        <f t="shared" si="23"/>
        <v>0</v>
      </c>
      <c r="K57" s="14">
        <f t="shared" si="23"/>
        <v>0</v>
      </c>
      <c r="L57" s="14">
        <f t="shared" si="23"/>
        <v>0</v>
      </c>
      <c r="M57" s="14">
        <f t="shared" si="23"/>
        <v>0</v>
      </c>
      <c r="N57" s="14">
        <f t="shared" si="23"/>
        <v>0</v>
      </c>
      <c r="O57" s="14">
        <f t="shared" si="23"/>
        <v>0</v>
      </c>
      <c r="P57" s="14">
        <f t="shared" si="23"/>
        <v>0</v>
      </c>
      <c r="Q57" s="14">
        <f t="shared" si="23"/>
        <v>0</v>
      </c>
      <c r="R57" s="14">
        <f t="shared" si="23"/>
        <v>0</v>
      </c>
      <c r="S57" s="14">
        <f t="shared" si="23"/>
        <v>0</v>
      </c>
      <c r="T57" s="14">
        <f t="shared" si="23"/>
        <v>0</v>
      </c>
      <c r="U57" s="14">
        <f t="shared" si="23"/>
        <v>0</v>
      </c>
      <c r="V57" s="14">
        <f t="shared" si="23"/>
        <v>0</v>
      </c>
      <c r="W57" s="14">
        <f t="shared" si="23"/>
        <v>0</v>
      </c>
      <c r="X57" s="14">
        <f t="shared" si="23"/>
        <v>0</v>
      </c>
      <c r="Y57" s="14">
        <f t="shared" si="23"/>
        <v>0</v>
      </c>
      <c r="Z57" s="14">
        <f t="shared" si="23"/>
        <v>0</v>
      </c>
      <c r="AA57" s="14">
        <f t="shared" si="23"/>
        <v>0</v>
      </c>
      <c r="AB57" s="14">
        <f t="shared" si="23"/>
        <v>0</v>
      </c>
      <c r="AC57" s="14">
        <f t="shared" si="23"/>
        <v>0</v>
      </c>
      <c r="AD57" s="14">
        <f t="shared" si="23"/>
        <v>0</v>
      </c>
      <c r="AE57" s="14">
        <f t="shared" si="23"/>
        <v>0</v>
      </c>
      <c r="AF57" s="14">
        <f t="shared" si="23"/>
        <v>0</v>
      </c>
      <c r="AG57" s="14">
        <f t="shared" si="23"/>
        <v>0</v>
      </c>
      <c r="AH57" s="14">
        <f t="shared" si="23"/>
        <v>0</v>
      </c>
      <c r="AI57" s="14">
        <f t="shared" si="23"/>
        <v>0</v>
      </c>
      <c r="AJ57" s="14">
        <f t="shared" si="22"/>
        <v>0</v>
      </c>
      <c r="AK57" s="14">
        <f t="shared" si="22"/>
        <v>0</v>
      </c>
      <c r="AL57" s="14">
        <f t="shared" si="22"/>
        <v>0</v>
      </c>
      <c r="AM57" s="14">
        <f t="shared" si="22"/>
        <v>0</v>
      </c>
      <c r="AN57" s="14">
        <f t="shared" si="22"/>
        <v>0</v>
      </c>
      <c r="AO57" s="14">
        <f t="shared" si="22"/>
        <v>0</v>
      </c>
      <c r="AP57" s="14">
        <f t="shared" si="22"/>
        <v>0</v>
      </c>
      <c r="AQ57" s="14">
        <f t="shared" si="22"/>
        <v>0</v>
      </c>
      <c r="AR57" s="14">
        <f t="shared" si="22"/>
        <v>0</v>
      </c>
      <c r="AS57" s="14">
        <f t="shared" si="22"/>
        <v>0</v>
      </c>
      <c r="AT57" s="14">
        <f t="shared" si="22"/>
        <v>0</v>
      </c>
      <c r="AU57" s="14">
        <f t="shared" si="22"/>
        <v>0</v>
      </c>
      <c r="AV57" s="14">
        <f t="shared" si="22"/>
        <v>0</v>
      </c>
      <c r="AW57" s="14">
        <f t="shared" si="22"/>
        <v>0</v>
      </c>
      <c r="AX57" s="14">
        <f t="shared" si="22"/>
        <v>0</v>
      </c>
      <c r="AY57" s="14">
        <f t="shared" si="22"/>
        <v>0</v>
      </c>
      <c r="AZ57" s="14">
        <f t="shared" si="22"/>
        <v>0</v>
      </c>
      <c r="BA57" s="14">
        <f t="shared" si="22"/>
        <v>0</v>
      </c>
      <c r="BB57" s="14">
        <f t="shared" si="22"/>
        <v>0</v>
      </c>
      <c r="BC57" s="14">
        <f t="shared" si="22"/>
        <v>0</v>
      </c>
      <c r="BD57" s="14">
        <f t="shared" si="22"/>
        <v>0</v>
      </c>
      <c r="BE57" s="14">
        <f t="shared" si="22"/>
        <v>0</v>
      </c>
      <c r="BF57" s="14">
        <f t="shared" si="22"/>
        <v>0</v>
      </c>
      <c r="BG57" s="14">
        <f t="shared" si="22"/>
        <v>0</v>
      </c>
      <c r="BH57" s="14">
        <f t="shared" si="22"/>
        <v>0</v>
      </c>
      <c r="BI57" s="14">
        <f t="shared" si="22"/>
        <v>0</v>
      </c>
      <c r="BJ57" s="14">
        <f t="shared" si="22"/>
        <v>0</v>
      </c>
      <c r="BK57" s="14">
        <f t="shared" si="22"/>
        <v>0</v>
      </c>
      <c r="BO57" s="27">
        <f t="shared" si="19"/>
        <v>0</v>
      </c>
      <c r="BP57" s="27">
        <f t="shared" si="19"/>
        <v>0</v>
      </c>
      <c r="BQ57" s="27">
        <f t="shared" si="19"/>
        <v>0</v>
      </c>
      <c r="BR57" s="27">
        <f t="shared" si="19"/>
        <v>0</v>
      </c>
      <c r="BS57" s="27">
        <f t="shared" si="19"/>
        <v>0</v>
      </c>
      <c r="BT57" s="27">
        <f t="shared" si="19"/>
        <v>0</v>
      </c>
    </row>
    <row r="58" spans="1:72" hidden="1" outlineLevel="1" x14ac:dyDescent="0.25">
      <c r="A58" s="11"/>
      <c r="C58" s="51"/>
      <c r="D58" s="14">
        <f t="shared" si="23"/>
        <v>0</v>
      </c>
      <c r="E58" s="14">
        <f t="shared" si="23"/>
        <v>0</v>
      </c>
      <c r="F58" s="14">
        <f t="shared" si="23"/>
        <v>0</v>
      </c>
      <c r="G58" s="14">
        <f t="shared" si="23"/>
        <v>0</v>
      </c>
      <c r="H58" s="14">
        <f t="shared" si="23"/>
        <v>0</v>
      </c>
      <c r="I58" s="14">
        <f t="shared" si="23"/>
        <v>0</v>
      </c>
      <c r="J58" s="14">
        <f t="shared" si="23"/>
        <v>0</v>
      </c>
      <c r="K58" s="14">
        <f t="shared" si="23"/>
        <v>0</v>
      </c>
      <c r="L58" s="14">
        <f t="shared" si="23"/>
        <v>0</v>
      </c>
      <c r="M58" s="14">
        <f t="shared" si="23"/>
        <v>0</v>
      </c>
      <c r="N58" s="14">
        <f t="shared" si="23"/>
        <v>0</v>
      </c>
      <c r="O58" s="14">
        <f t="shared" si="23"/>
        <v>0</v>
      </c>
      <c r="P58" s="14">
        <f t="shared" si="23"/>
        <v>0</v>
      </c>
      <c r="Q58" s="14">
        <f t="shared" si="23"/>
        <v>0</v>
      </c>
      <c r="R58" s="14">
        <f t="shared" si="23"/>
        <v>0</v>
      </c>
      <c r="S58" s="14">
        <f t="shared" si="23"/>
        <v>0</v>
      </c>
      <c r="T58" s="14">
        <f t="shared" si="23"/>
        <v>0</v>
      </c>
      <c r="U58" s="14">
        <f t="shared" si="23"/>
        <v>0</v>
      </c>
      <c r="V58" s="14">
        <f t="shared" si="23"/>
        <v>0</v>
      </c>
      <c r="W58" s="14">
        <f t="shared" si="23"/>
        <v>0</v>
      </c>
      <c r="X58" s="14">
        <f t="shared" si="23"/>
        <v>0</v>
      </c>
      <c r="Y58" s="14">
        <f t="shared" si="23"/>
        <v>0</v>
      </c>
      <c r="Z58" s="14">
        <f t="shared" si="23"/>
        <v>0</v>
      </c>
      <c r="AA58" s="14">
        <f t="shared" si="23"/>
        <v>0</v>
      </c>
      <c r="AB58" s="14">
        <f t="shared" si="23"/>
        <v>0</v>
      </c>
      <c r="AC58" s="14">
        <f t="shared" si="23"/>
        <v>0</v>
      </c>
      <c r="AD58" s="14">
        <f t="shared" si="23"/>
        <v>0</v>
      </c>
      <c r="AE58" s="14">
        <f t="shared" si="23"/>
        <v>0</v>
      </c>
      <c r="AF58" s="14">
        <f t="shared" si="23"/>
        <v>0</v>
      </c>
      <c r="AG58" s="14">
        <f t="shared" si="23"/>
        <v>0</v>
      </c>
      <c r="AH58" s="14">
        <f t="shared" si="23"/>
        <v>0</v>
      </c>
      <c r="AI58" s="14">
        <f t="shared" si="23"/>
        <v>0</v>
      </c>
      <c r="AJ58" s="14">
        <f t="shared" si="22"/>
        <v>0</v>
      </c>
      <c r="AK58" s="14">
        <f t="shared" si="22"/>
        <v>0</v>
      </c>
      <c r="AL58" s="14">
        <f t="shared" si="22"/>
        <v>0</v>
      </c>
      <c r="AM58" s="14">
        <f t="shared" si="22"/>
        <v>0</v>
      </c>
      <c r="AN58" s="14">
        <f t="shared" si="22"/>
        <v>0</v>
      </c>
      <c r="AO58" s="14">
        <f t="shared" si="22"/>
        <v>0</v>
      </c>
      <c r="AP58" s="14">
        <f t="shared" si="22"/>
        <v>0</v>
      </c>
      <c r="AQ58" s="14">
        <f t="shared" si="22"/>
        <v>0</v>
      </c>
      <c r="AR58" s="14">
        <f t="shared" si="22"/>
        <v>0</v>
      </c>
      <c r="AS58" s="14">
        <f t="shared" si="22"/>
        <v>0</v>
      </c>
      <c r="AT58" s="14">
        <f t="shared" si="22"/>
        <v>0</v>
      </c>
      <c r="AU58" s="14">
        <f t="shared" si="22"/>
        <v>0</v>
      </c>
      <c r="AV58" s="14">
        <f t="shared" si="22"/>
        <v>0</v>
      </c>
      <c r="AW58" s="14">
        <f t="shared" si="22"/>
        <v>0</v>
      </c>
      <c r="AX58" s="14">
        <f t="shared" si="22"/>
        <v>0</v>
      </c>
      <c r="AY58" s="14">
        <f t="shared" si="22"/>
        <v>0</v>
      </c>
      <c r="AZ58" s="14">
        <f t="shared" si="22"/>
        <v>0</v>
      </c>
      <c r="BA58" s="14">
        <f t="shared" si="22"/>
        <v>0</v>
      </c>
      <c r="BB58" s="14">
        <f t="shared" si="22"/>
        <v>0</v>
      </c>
      <c r="BC58" s="14">
        <f t="shared" si="22"/>
        <v>0</v>
      </c>
      <c r="BD58" s="14">
        <f t="shared" si="22"/>
        <v>0</v>
      </c>
      <c r="BE58" s="14">
        <f t="shared" si="22"/>
        <v>0</v>
      </c>
      <c r="BF58" s="14">
        <f t="shared" si="22"/>
        <v>0</v>
      </c>
      <c r="BG58" s="14">
        <f t="shared" si="22"/>
        <v>0</v>
      </c>
      <c r="BH58" s="14">
        <f t="shared" si="22"/>
        <v>0</v>
      </c>
      <c r="BI58" s="14">
        <f t="shared" si="22"/>
        <v>0</v>
      </c>
      <c r="BJ58" s="14">
        <f t="shared" si="22"/>
        <v>0</v>
      </c>
      <c r="BK58" s="14">
        <f t="shared" si="22"/>
        <v>0</v>
      </c>
      <c r="BO58" s="27">
        <f t="shared" si="19"/>
        <v>0</v>
      </c>
      <c r="BP58" s="27">
        <f t="shared" si="19"/>
        <v>0</v>
      </c>
      <c r="BQ58" s="27">
        <f t="shared" si="19"/>
        <v>0</v>
      </c>
      <c r="BR58" s="27">
        <f t="shared" si="19"/>
        <v>0</v>
      </c>
      <c r="BS58" s="27">
        <f t="shared" si="19"/>
        <v>0</v>
      </c>
      <c r="BT58" s="27">
        <f t="shared" si="19"/>
        <v>0</v>
      </c>
    </row>
    <row r="59" spans="1:72" hidden="1" outlineLevel="2" x14ac:dyDescent="0.25">
      <c r="A59" s="11"/>
      <c r="C59" s="2"/>
      <c r="D59" s="14">
        <f t="shared" si="23"/>
        <v>0</v>
      </c>
      <c r="E59" s="14">
        <f t="shared" si="23"/>
        <v>0</v>
      </c>
      <c r="F59" s="14">
        <f t="shared" si="23"/>
        <v>0</v>
      </c>
      <c r="G59" s="14">
        <f t="shared" si="23"/>
        <v>0</v>
      </c>
      <c r="H59" s="14">
        <f t="shared" si="23"/>
        <v>0</v>
      </c>
      <c r="I59" s="14">
        <f t="shared" si="23"/>
        <v>0</v>
      </c>
      <c r="J59" s="14">
        <f t="shared" si="23"/>
        <v>0</v>
      </c>
      <c r="K59" s="14">
        <f t="shared" si="23"/>
        <v>0</v>
      </c>
      <c r="L59" s="14">
        <f t="shared" si="23"/>
        <v>0</v>
      </c>
      <c r="M59" s="14">
        <f t="shared" si="23"/>
        <v>0</v>
      </c>
      <c r="N59" s="14">
        <f t="shared" si="23"/>
        <v>0</v>
      </c>
      <c r="O59" s="14">
        <f t="shared" si="23"/>
        <v>0</v>
      </c>
      <c r="P59" s="14">
        <f t="shared" si="23"/>
        <v>0</v>
      </c>
      <c r="Q59" s="14">
        <f t="shared" si="23"/>
        <v>0</v>
      </c>
      <c r="R59" s="14">
        <f t="shared" si="23"/>
        <v>0</v>
      </c>
      <c r="S59" s="14">
        <f t="shared" si="23"/>
        <v>0</v>
      </c>
      <c r="T59" s="14">
        <f t="shared" si="23"/>
        <v>0</v>
      </c>
      <c r="U59" s="14">
        <f t="shared" si="23"/>
        <v>0</v>
      </c>
      <c r="V59" s="14">
        <f t="shared" si="23"/>
        <v>0</v>
      </c>
      <c r="W59" s="14">
        <f t="shared" si="23"/>
        <v>0</v>
      </c>
      <c r="X59" s="14">
        <f t="shared" si="23"/>
        <v>0</v>
      </c>
      <c r="Y59" s="14">
        <f t="shared" si="23"/>
        <v>0</v>
      </c>
      <c r="Z59" s="14">
        <f t="shared" si="23"/>
        <v>0</v>
      </c>
      <c r="AA59" s="14">
        <f t="shared" si="23"/>
        <v>0</v>
      </c>
      <c r="AB59" s="14">
        <f t="shared" si="23"/>
        <v>0</v>
      </c>
      <c r="AC59" s="14">
        <f t="shared" si="23"/>
        <v>0</v>
      </c>
      <c r="AD59" s="14">
        <f t="shared" si="23"/>
        <v>0</v>
      </c>
      <c r="AE59" s="14">
        <f t="shared" si="23"/>
        <v>0</v>
      </c>
      <c r="AF59" s="14">
        <f t="shared" si="23"/>
        <v>0</v>
      </c>
      <c r="AG59" s="14">
        <f t="shared" si="23"/>
        <v>0</v>
      </c>
      <c r="AH59" s="14">
        <f t="shared" si="23"/>
        <v>0</v>
      </c>
      <c r="AI59" s="14">
        <f t="shared" si="23"/>
        <v>0</v>
      </c>
      <c r="AJ59" s="14">
        <f t="shared" si="22"/>
        <v>0</v>
      </c>
      <c r="AK59" s="14">
        <f t="shared" si="22"/>
        <v>0</v>
      </c>
      <c r="AL59" s="14">
        <f t="shared" si="22"/>
        <v>0</v>
      </c>
      <c r="AM59" s="14">
        <f t="shared" si="22"/>
        <v>0</v>
      </c>
      <c r="AN59" s="14">
        <f t="shared" si="22"/>
        <v>0</v>
      </c>
      <c r="AO59" s="14">
        <f t="shared" si="22"/>
        <v>0</v>
      </c>
      <c r="AP59" s="14">
        <f t="shared" si="22"/>
        <v>0</v>
      </c>
      <c r="AQ59" s="14">
        <f t="shared" si="22"/>
        <v>0</v>
      </c>
      <c r="AR59" s="14">
        <f t="shared" si="22"/>
        <v>0</v>
      </c>
      <c r="AS59" s="14">
        <f t="shared" si="22"/>
        <v>0</v>
      </c>
      <c r="AT59" s="14">
        <f t="shared" si="22"/>
        <v>0</v>
      </c>
      <c r="AU59" s="14">
        <f t="shared" si="22"/>
        <v>0</v>
      </c>
      <c r="AV59" s="14">
        <f t="shared" si="22"/>
        <v>0</v>
      </c>
      <c r="AW59" s="14">
        <f t="shared" si="22"/>
        <v>0</v>
      </c>
      <c r="AX59" s="14">
        <f t="shared" si="22"/>
        <v>0</v>
      </c>
      <c r="AY59" s="14">
        <f t="shared" si="22"/>
        <v>0</v>
      </c>
      <c r="AZ59" s="14">
        <f t="shared" si="22"/>
        <v>0</v>
      </c>
      <c r="BA59" s="14">
        <f t="shared" si="22"/>
        <v>0</v>
      </c>
      <c r="BB59" s="14">
        <f t="shared" si="22"/>
        <v>0</v>
      </c>
      <c r="BC59" s="14">
        <f t="shared" si="22"/>
        <v>0</v>
      </c>
      <c r="BD59" s="14">
        <f t="shared" si="22"/>
        <v>0</v>
      </c>
      <c r="BE59" s="14">
        <f t="shared" si="22"/>
        <v>0</v>
      </c>
      <c r="BF59" s="14">
        <f t="shared" si="22"/>
        <v>0</v>
      </c>
      <c r="BG59" s="14">
        <f t="shared" si="22"/>
        <v>0</v>
      </c>
      <c r="BH59" s="14">
        <f t="shared" si="22"/>
        <v>0</v>
      </c>
      <c r="BI59" s="14">
        <f t="shared" si="22"/>
        <v>0</v>
      </c>
      <c r="BJ59" s="14">
        <f t="shared" si="22"/>
        <v>0</v>
      </c>
      <c r="BK59" s="14">
        <f t="shared" si="22"/>
        <v>0</v>
      </c>
      <c r="BO59" s="27">
        <f t="shared" si="19"/>
        <v>0</v>
      </c>
      <c r="BP59" s="27">
        <f t="shared" si="19"/>
        <v>0</v>
      </c>
      <c r="BQ59" s="27">
        <f t="shared" si="19"/>
        <v>0</v>
      </c>
      <c r="BR59" s="27">
        <f t="shared" si="19"/>
        <v>0</v>
      </c>
      <c r="BS59" s="27">
        <f t="shared" si="19"/>
        <v>0</v>
      </c>
      <c r="BT59" s="27">
        <f t="shared" si="19"/>
        <v>0</v>
      </c>
    </row>
    <row r="60" spans="1:72" hidden="1" outlineLevel="2" x14ac:dyDescent="0.25">
      <c r="A60" s="11"/>
      <c r="C60" s="2"/>
      <c r="D60" s="14">
        <f t="shared" si="23"/>
        <v>0</v>
      </c>
      <c r="E60" s="14">
        <f t="shared" si="23"/>
        <v>0</v>
      </c>
      <c r="F60" s="14">
        <f t="shared" si="23"/>
        <v>0</v>
      </c>
      <c r="G60" s="14">
        <f t="shared" si="23"/>
        <v>0</v>
      </c>
      <c r="H60" s="14">
        <f t="shared" si="23"/>
        <v>0</v>
      </c>
      <c r="I60" s="14">
        <f t="shared" si="23"/>
        <v>0</v>
      </c>
      <c r="J60" s="14">
        <f t="shared" si="23"/>
        <v>0</v>
      </c>
      <c r="K60" s="14">
        <f t="shared" si="23"/>
        <v>0</v>
      </c>
      <c r="L60" s="14">
        <f t="shared" si="23"/>
        <v>0</v>
      </c>
      <c r="M60" s="14">
        <f t="shared" si="23"/>
        <v>0</v>
      </c>
      <c r="N60" s="14">
        <f t="shared" si="23"/>
        <v>0</v>
      </c>
      <c r="O60" s="14">
        <f t="shared" si="23"/>
        <v>0</v>
      </c>
      <c r="P60" s="14">
        <f t="shared" si="23"/>
        <v>0</v>
      </c>
      <c r="Q60" s="14">
        <f t="shared" si="23"/>
        <v>0</v>
      </c>
      <c r="R60" s="14">
        <f t="shared" si="23"/>
        <v>0</v>
      </c>
      <c r="S60" s="14">
        <f t="shared" si="23"/>
        <v>0</v>
      </c>
      <c r="T60" s="14">
        <f t="shared" si="23"/>
        <v>0</v>
      </c>
      <c r="U60" s="14">
        <f t="shared" si="23"/>
        <v>0</v>
      </c>
      <c r="V60" s="14">
        <f t="shared" si="23"/>
        <v>0</v>
      </c>
      <c r="W60" s="14">
        <f t="shared" si="23"/>
        <v>0</v>
      </c>
      <c r="X60" s="14">
        <f t="shared" si="23"/>
        <v>0</v>
      </c>
      <c r="Y60" s="14">
        <f t="shared" si="23"/>
        <v>0</v>
      </c>
      <c r="Z60" s="14">
        <f t="shared" si="23"/>
        <v>0</v>
      </c>
      <c r="AA60" s="14">
        <f t="shared" si="23"/>
        <v>0</v>
      </c>
      <c r="AB60" s="14">
        <f t="shared" si="23"/>
        <v>0</v>
      </c>
      <c r="AC60" s="14">
        <f t="shared" si="23"/>
        <v>0</v>
      </c>
      <c r="AD60" s="14">
        <f t="shared" si="23"/>
        <v>0</v>
      </c>
      <c r="AE60" s="14">
        <f t="shared" si="23"/>
        <v>0</v>
      </c>
      <c r="AF60" s="14">
        <f t="shared" si="23"/>
        <v>0</v>
      </c>
      <c r="AG60" s="14">
        <f t="shared" si="23"/>
        <v>0</v>
      </c>
      <c r="AH60" s="14">
        <f t="shared" si="23"/>
        <v>0</v>
      </c>
      <c r="AI60" s="14">
        <f t="shared" si="23"/>
        <v>0</v>
      </c>
      <c r="AJ60" s="14">
        <f t="shared" si="22"/>
        <v>0</v>
      </c>
      <c r="AK60" s="14">
        <f t="shared" si="22"/>
        <v>0</v>
      </c>
      <c r="AL60" s="14">
        <f t="shared" si="22"/>
        <v>0</v>
      </c>
      <c r="AM60" s="14">
        <f t="shared" si="22"/>
        <v>0</v>
      </c>
      <c r="AN60" s="14">
        <f t="shared" si="22"/>
        <v>0</v>
      </c>
      <c r="AO60" s="14">
        <f t="shared" si="22"/>
        <v>0</v>
      </c>
      <c r="AP60" s="14">
        <f t="shared" si="22"/>
        <v>0</v>
      </c>
      <c r="AQ60" s="14">
        <f t="shared" si="22"/>
        <v>0</v>
      </c>
      <c r="AR60" s="14">
        <f t="shared" si="22"/>
        <v>0</v>
      </c>
      <c r="AS60" s="14">
        <f t="shared" si="22"/>
        <v>0</v>
      </c>
      <c r="AT60" s="14">
        <f t="shared" si="22"/>
        <v>0</v>
      </c>
      <c r="AU60" s="14">
        <f t="shared" si="22"/>
        <v>0</v>
      </c>
      <c r="AV60" s="14">
        <f t="shared" si="22"/>
        <v>0</v>
      </c>
      <c r="AW60" s="14">
        <f t="shared" si="22"/>
        <v>0</v>
      </c>
      <c r="AX60" s="14">
        <f t="shared" si="22"/>
        <v>0</v>
      </c>
      <c r="AY60" s="14">
        <f t="shared" si="22"/>
        <v>0</v>
      </c>
      <c r="AZ60" s="14">
        <f t="shared" si="22"/>
        <v>0</v>
      </c>
      <c r="BA60" s="14">
        <f t="shared" si="22"/>
        <v>0</v>
      </c>
      <c r="BB60" s="14">
        <f t="shared" si="22"/>
        <v>0</v>
      </c>
      <c r="BC60" s="14">
        <f t="shared" si="22"/>
        <v>0</v>
      </c>
      <c r="BD60" s="14">
        <f t="shared" si="22"/>
        <v>0</v>
      </c>
      <c r="BE60" s="14">
        <f t="shared" si="22"/>
        <v>0</v>
      </c>
      <c r="BF60" s="14">
        <f t="shared" si="22"/>
        <v>0</v>
      </c>
      <c r="BG60" s="14">
        <f t="shared" si="22"/>
        <v>0</v>
      </c>
      <c r="BH60" s="14">
        <f t="shared" si="22"/>
        <v>0</v>
      </c>
      <c r="BI60" s="14">
        <f t="shared" si="22"/>
        <v>0</v>
      </c>
      <c r="BJ60" s="14">
        <f t="shared" si="22"/>
        <v>0</v>
      </c>
      <c r="BK60" s="14">
        <f t="shared" si="22"/>
        <v>0</v>
      </c>
      <c r="BO60" s="27">
        <f t="shared" si="19"/>
        <v>0</v>
      </c>
      <c r="BP60" s="27">
        <f t="shared" si="19"/>
        <v>0</v>
      </c>
      <c r="BQ60" s="27">
        <f t="shared" si="19"/>
        <v>0</v>
      </c>
      <c r="BR60" s="27">
        <f t="shared" si="19"/>
        <v>0</v>
      </c>
      <c r="BS60" s="27">
        <f t="shared" si="19"/>
        <v>0</v>
      </c>
      <c r="BT60" s="27">
        <f t="shared" si="19"/>
        <v>0</v>
      </c>
    </row>
    <row r="61" spans="1:72" hidden="1" outlineLevel="1" x14ac:dyDescent="0.25">
      <c r="A61" s="11"/>
      <c r="C61" s="51"/>
      <c r="D61" s="14">
        <f t="shared" si="23"/>
        <v>0</v>
      </c>
      <c r="E61" s="14">
        <f t="shared" si="23"/>
        <v>0</v>
      </c>
      <c r="F61" s="14">
        <f t="shared" si="23"/>
        <v>0</v>
      </c>
      <c r="G61" s="14">
        <f t="shared" si="23"/>
        <v>0</v>
      </c>
      <c r="H61" s="14">
        <f t="shared" si="23"/>
        <v>0</v>
      </c>
      <c r="I61" s="14">
        <f t="shared" si="23"/>
        <v>0</v>
      </c>
      <c r="J61" s="14">
        <f t="shared" si="23"/>
        <v>0</v>
      </c>
      <c r="K61" s="14">
        <f t="shared" si="23"/>
        <v>0</v>
      </c>
      <c r="L61" s="14">
        <f t="shared" si="23"/>
        <v>0</v>
      </c>
      <c r="M61" s="14">
        <f t="shared" si="23"/>
        <v>0</v>
      </c>
      <c r="N61" s="14">
        <f t="shared" si="23"/>
        <v>0</v>
      </c>
      <c r="O61" s="14">
        <f t="shared" si="23"/>
        <v>0</v>
      </c>
      <c r="P61" s="14">
        <f t="shared" si="23"/>
        <v>0</v>
      </c>
      <c r="Q61" s="14">
        <f t="shared" si="23"/>
        <v>0</v>
      </c>
      <c r="R61" s="14">
        <f t="shared" si="23"/>
        <v>0</v>
      </c>
      <c r="S61" s="14">
        <f t="shared" si="23"/>
        <v>0</v>
      </c>
      <c r="T61" s="14">
        <f t="shared" si="23"/>
        <v>0</v>
      </c>
      <c r="U61" s="14">
        <f t="shared" si="23"/>
        <v>0</v>
      </c>
      <c r="V61" s="14">
        <f t="shared" si="23"/>
        <v>0</v>
      </c>
      <c r="W61" s="14">
        <f t="shared" si="23"/>
        <v>0</v>
      </c>
      <c r="X61" s="14">
        <f t="shared" si="23"/>
        <v>0</v>
      </c>
      <c r="Y61" s="14">
        <f t="shared" si="23"/>
        <v>0</v>
      </c>
      <c r="Z61" s="14">
        <f t="shared" si="23"/>
        <v>0</v>
      </c>
      <c r="AA61" s="14">
        <f t="shared" si="23"/>
        <v>0</v>
      </c>
      <c r="AB61" s="14">
        <f t="shared" si="23"/>
        <v>0</v>
      </c>
      <c r="AC61" s="14">
        <f t="shared" si="23"/>
        <v>0</v>
      </c>
      <c r="AD61" s="14">
        <f t="shared" si="23"/>
        <v>0</v>
      </c>
      <c r="AE61" s="14">
        <f t="shared" si="23"/>
        <v>0</v>
      </c>
      <c r="AF61" s="14">
        <f t="shared" si="23"/>
        <v>0</v>
      </c>
      <c r="AG61" s="14">
        <f t="shared" si="23"/>
        <v>0</v>
      </c>
      <c r="AH61" s="14">
        <f t="shared" si="23"/>
        <v>0</v>
      </c>
      <c r="AI61" s="14">
        <f t="shared" si="23"/>
        <v>0</v>
      </c>
      <c r="AJ61" s="14">
        <f t="shared" si="22"/>
        <v>0</v>
      </c>
      <c r="AK61" s="14">
        <f t="shared" si="22"/>
        <v>0</v>
      </c>
      <c r="AL61" s="14">
        <f t="shared" si="22"/>
        <v>0</v>
      </c>
      <c r="AM61" s="14">
        <f t="shared" si="22"/>
        <v>0</v>
      </c>
      <c r="AN61" s="14">
        <f t="shared" si="22"/>
        <v>0</v>
      </c>
      <c r="AO61" s="14">
        <f t="shared" si="22"/>
        <v>0</v>
      </c>
      <c r="AP61" s="14">
        <f t="shared" si="22"/>
        <v>0</v>
      </c>
      <c r="AQ61" s="14">
        <f t="shared" si="22"/>
        <v>0</v>
      </c>
      <c r="AR61" s="14">
        <f t="shared" si="22"/>
        <v>0</v>
      </c>
      <c r="AS61" s="14">
        <f t="shared" si="22"/>
        <v>0</v>
      </c>
      <c r="AT61" s="14">
        <f t="shared" si="22"/>
        <v>0</v>
      </c>
      <c r="AU61" s="14">
        <f t="shared" si="22"/>
        <v>0</v>
      </c>
      <c r="AV61" s="14">
        <f t="shared" si="22"/>
        <v>0</v>
      </c>
      <c r="AW61" s="14">
        <f t="shared" si="22"/>
        <v>0</v>
      </c>
      <c r="AX61" s="14">
        <f t="shared" si="22"/>
        <v>0</v>
      </c>
      <c r="AY61" s="14">
        <f t="shared" si="22"/>
        <v>0</v>
      </c>
      <c r="AZ61" s="14">
        <f t="shared" si="22"/>
        <v>0</v>
      </c>
      <c r="BA61" s="14">
        <f t="shared" si="22"/>
        <v>0</v>
      </c>
      <c r="BB61" s="14">
        <f t="shared" si="22"/>
        <v>0</v>
      </c>
      <c r="BC61" s="14">
        <f t="shared" si="22"/>
        <v>0</v>
      </c>
      <c r="BD61" s="14">
        <f t="shared" si="22"/>
        <v>0</v>
      </c>
      <c r="BE61" s="14">
        <f t="shared" si="22"/>
        <v>0</v>
      </c>
      <c r="BF61" s="14">
        <f t="shared" si="22"/>
        <v>0</v>
      </c>
      <c r="BG61" s="14">
        <f t="shared" si="22"/>
        <v>0</v>
      </c>
      <c r="BH61" s="14">
        <f t="shared" si="22"/>
        <v>0</v>
      </c>
      <c r="BI61" s="14">
        <f t="shared" si="22"/>
        <v>0</v>
      </c>
      <c r="BJ61" s="14">
        <f t="shared" si="22"/>
        <v>0</v>
      </c>
      <c r="BK61" s="14">
        <f t="shared" si="22"/>
        <v>0</v>
      </c>
      <c r="BO61" s="27">
        <f t="shared" si="19"/>
        <v>0</v>
      </c>
      <c r="BP61" s="27">
        <f t="shared" si="19"/>
        <v>0</v>
      </c>
      <c r="BQ61" s="27">
        <f t="shared" si="19"/>
        <v>0</v>
      </c>
      <c r="BR61" s="27">
        <f t="shared" si="19"/>
        <v>0</v>
      </c>
      <c r="BS61" s="27">
        <f t="shared" si="19"/>
        <v>0</v>
      </c>
      <c r="BT61" s="27">
        <f t="shared" si="19"/>
        <v>0</v>
      </c>
    </row>
    <row r="62" spans="1:72" collapsed="1" x14ac:dyDescent="0.25">
      <c r="C62" s="3" t="s">
        <v>20</v>
      </c>
      <c r="D62" s="15">
        <f t="shared" si="23"/>
        <v>0</v>
      </c>
      <c r="E62" s="15">
        <f t="shared" si="23"/>
        <v>0</v>
      </c>
      <c r="F62" s="15">
        <f t="shared" si="23"/>
        <v>0</v>
      </c>
      <c r="G62" s="15">
        <f t="shared" si="23"/>
        <v>0</v>
      </c>
      <c r="H62" s="15">
        <f t="shared" si="23"/>
        <v>0</v>
      </c>
      <c r="I62" s="15">
        <f t="shared" si="23"/>
        <v>0</v>
      </c>
      <c r="J62" s="15">
        <f t="shared" si="23"/>
        <v>0</v>
      </c>
      <c r="K62" s="15">
        <f t="shared" si="23"/>
        <v>0</v>
      </c>
      <c r="L62" s="15">
        <f t="shared" si="23"/>
        <v>0</v>
      </c>
      <c r="M62" s="15">
        <f t="shared" si="23"/>
        <v>0</v>
      </c>
      <c r="N62" s="15">
        <f t="shared" si="23"/>
        <v>0</v>
      </c>
      <c r="O62" s="15">
        <f t="shared" si="23"/>
        <v>0</v>
      </c>
      <c r="P62" s="15">
        <f t="shared" si="23"/>
        <v>0</v>
      </c>
      <c r="Q62" s="15">
        <f t="shared" si="23"/>
        <v>0</v>
      </c>
      <c r="R62" s="15">
        <f t="shared" si="23"/>
        <v>0</v>
      </c>
      <c r="S62" s="15">
        <f t="shared" si="23"/>
        <v>0</v>
      </c>
      <c r="T62" s="15">
        <f t="shared" si="23"/>
        <v>0</v>
      </c>
      <c r="U62" s="15">
        <f t="shared" si="23"/>
        <v>0</v>
      </c>
      <c r="V62" s="15">
        <f t="shared" si="23"/>
        <v>0</v>
      </c>
      <c r="W62" s="15">
        <f t="shared" si="23"/>
        <v>0</v>
      </c>
      <c r="X62" s="15">
        <f t="shared" si="23"/>
        <v>0</v>
      </c>
      <c r="Y62" s="15">
        <f t="shared" si="23"/>
        <v>0</v>
      </c>
      <c r="Z62" s="15">
        <f t="shared" si="23"/>
        <v>0</v>
      </c>
      <c r="AA62" s="15">
        <f t="shared" si="23"/>
        <v>0</v>
      </c>
      <c r="AB62" s="15">
        <f t="shared" si="23"/>
        <v>0</v>
      </c>
      <c r="AC62" s="15">
        <f t="shared" si="23"/>
        <v>0</v>
      </c>
      <c r="AD62" s="15">
        <f t="shared" si="23"/>
        <v>0</v>
      </c>
      <c r="AE62" s="15">
        <f t="shared" si="23"/>
        <v>0</v>
      </c>
      <c r="AF62" s="15">
        <f t="shared" si="23"/>
        <v>0</v>
      </c>
      <c r="AG62" s="15">
        <f t="shared" si="23"/>
        <v>0</v>
      </c>
      <c r="AH62" s="15">
        <f t="shared" si="23"/>
        <v>0</v>
      </c>
      <c r="AI62" s="15">
        <f t="shared" si="23"/>
        <v>0</v>
      </c>
      <c r="AJ62" s="15">
        <f t="shared" si="22"/>
        <v>0</v>
      </c>
      <c r="AK62" s="15">
        <f t="shared" si="22"/>
        <v>0</v>
      </c>
      <c r="AL62" s="15">
        <f t="shared" si="22"/>
        <v>0</v>
      </c>
      <c r="AM62" s="15">
        <f t="shared" si="22"/>
        <v>0</v>
      </c>
      <c r="AN62" s="15">
        <f t="shared" si="22"/>
        <v>0</v>
      </c>
      <c r="AO62" s="15">
        <f t="shared" si="22"/>
        <v>0</v>
      </c>
      <c r="AP62" s="15">
        <f t="shared" si="22"/>
        <v>0</v>
      </c>
      <c r="AQ62" s="15">
        <f t="shared" si="22"/>
        <v>0</v>
      </c>
      <c r="AR62" s="15">
        <f t="shared" si="22"/>
        <v>0</v>
      </c>
      <c r="AS62" s="15">
        <f t="shared" si="22"/>
        <v>0</v>
      </c>
      <c r="AT62" s="15">
        <f t="shared" si="22"/>
        <v>0</v>
      </c>
      <c r="AU62" s="15">
        <f t="shared" si="22"/>
        <v>0</v>
      </c>
      <c r="AV62" s="15">
        <f t="shared" si="22"/>
        <v>0</v>
      </c>
      <c r="AW62" s="15">
        <f t="shared" si="22"/>
        <v>0</v>
      </c>
      <c r="AX62" s="15">
        <f t="shared" si="22"/>
        <v>0</v>
      </c>
      <c r="AY62" s="15">
        <f t="shared" si="22"/>
        <v>0</v>
      </c>
      <c r="AZ62" s="15">
        <f t="shared" si="22"/>
        <v>4.3083333337219587E-2</v>
      </c>
      <c r="BA62" s="15">
        <f t="shared" si="22"/>
        <v>4.3083333330842022E-2</v>
      </c>
      <c r="BB62" s="15">
        <f t="shared" si="22"/>
        <v>4.3083333339918317E-2</v>
      </c>
      <c r="BC62" s="15">
        <f t="shared" si="22"/>
        <v>4.3083333328214568E-2</v>
      </c>
      <c r="BD62" s="15">
        <f t="shared" si="22"/>
        <v>4.3083333341030539E-2</v>
      </c>
      <c r="BE62" s="15">
        <f t="shared" si="22"/>
        <v>4.3083333330419249E-2</v>
      </c>
      <c r="BF62" s="15">
        <f t="shared" si="22"/>
        <v>4.3083333343051144E-2</v>
      </c>
      <c r="BG62" s="15">
        <f t="shared" si="22"/>
        <v>4.3083333334598795E-2</v>
      </c>
      <c r="BH62" s="15">
        <f t="shared" si="22"/>
        <v>4.3083333334797969E-2</v>
      </c>
      <c r="BI62" s="15">
        <f t="shared" si="22"/>
        <v>4.3083333336045859E-2</v>
      </c>
      <c r="BJ62" s="15">
        <f t="shared" si="22"/>
        <v>4.3083333331236595E-2</v>
      </c>
      <c r="BK62" s="15">
        <f t="shared" si="22"/>
        <v>4.3083333344683172E-2</v>
      </c>
      <c r="BO62" s="28">
        <f t="shared" ref="BO62:BT62" si="24">IFERROR(((1+BO119/BW43)^(360/BO$3))-1,0)</f>
        <v>0</v>
      </c>
      <c r="BP62" s="28">
        <f t="shared" si="24"/>
        <v>4.3085809565651445E-2</v>
      </c>
      <c r="BQ62" s="28">
        <f t="shared" si="24"/>
        <v>0</v>
      </c>
      <c r="BR62" s="28">
        <f t="shared" si="24"/>
        <v>0</v>
      </c>
      <c r="BS62" s="28">
        <f t="shared" si="24"/>
        <v>0</v>
      </c>
      <c r="BT62" s="28">
        <f t="shared" si="24"/>
        <v>0</v>
      </c>
    </row>
    <row r="65" spans="1:72" hidden="1" outlineLevel="2" x14ac:dyDescent="0.25">
      <c r="A65" s="11"/>
      <c r="C65" s="2" t="s">
        <v>79</v>
      </c>
      <c r="D65" s="14">
        <f t="shared" ref="D65:BK67" si="25">-IFERROR(((1-D122/D27)^(360/D$4))-1,0)</f>
        <v>0</v>
      </c>
      <c r="E65" s="14">
        <f t="shared" si="25"/>
        <v>0</v>
      </c>
      <c r="F65" s="14">
        <f t="shared" si="25"/>
        <v>0</v>
      </c>
      <c r="G65" s="14">
        <f t="shared" si="25"/>
        <v>0</v>
      </c>
      <c r="H65" s="14">
        <f t="shared" si="25"/>
        <v>0</v>
      </c>
      <c r="I65" s="14">
        <f t="shared" si="25"/>
        <v>0</v>
      </c>
      <c r="J65" s="14">
        <f t="shared" si="25"/>
        <v>0</v>
      </c>
      <c r="K65" s="14">
        <f t="shared" si="25"/>
        <v>0</v>
      </c>
      <c r="L65" s="14">
        <f t="shared" si="25"/>
        <v>0</v>
      </c>
      <c r="M65" s="14">
        <f t="shared" si="25"/>
        <v>0</v>
      </c>
      <c r="N65" s="14">
        <f t="shared" si="25"/>
        <v>0</v>
      </c>
      <c r="O65" s="14">
        <f t="shared" si="25"/>
        <v>0</v>
      </c>
      <c r="P65" s="14">
        <f t="shared" si="25"/>
        <v>0</v>
      </c>
      <c r="Q65" s="14">
        <f t="shared" si="25"/>
        <v>0</v>
      </c>
      <c r="R65" s="14">
        <f t="shared" si="25"/>
        <v>0</v>
      </c>
      <c r="S65" s="14">
        <f t="shared" si="25"/>
        <v>0</v>
      </c>
      <c r="T65" s="14">
        <f t="shared" si="25"/>
        <v>0</v>
      </c>
      <c r="U65" s="14">
        <f t="shared" si="25"/>
        <v>0</v>
      </c>
      <c r="V65" s="14">
        <f t="shared" si="25"/>
        <v>0</v>
      </c>
      <c r="W65" s="14">
        <f t="shared" si="25"/>
        <v>0</v>
      </c>
      <c r="X65" s="14">
        <f t="shared" si="25"/>
        <v>0</v>
      </c>
      <c r="Y65" s="14">
        <f t="shared" si="25"/>
        <v>0</v>
      </c>
      <c r="Z65" s="14">
        <f t="shared" si="25"/>
        <v>0</v>
      </c>
      <c r="AA65" s="14">
        <f t="shared" si="25"/>
        <v>0</v>
      </c>
      <c r="AB65" s="14">
        <f t="shared" si="25"/>
        <v>0</v>
      </c>
      <c r="AC65" s="14">
        <f t="shared" si="25"/>
        <v>0</v>
      </c>
      <c r="AD65" s="14">
        <f t="shared" si="25"/>
        <v>0</v>
      </c>
      <c r="AE65" s="14">
        <f t="shared" si="25"/>
        <v>0</v>
      </c>
      <c r="AF65" s="14">
        <f t="shared" si="25"/>
        <v>0</v>
      </c>
      <c r="AG65" s="14">
        <f t="shared" si="25"/>
        <v>0</v>
      </c>
      <c r="AH65" s="14">
        <f t="shared" si="25"/>
        <v>0</v>
      </c>
      <c r="AI65" s="14">
        <f t="shared" si="25"/>
        <v>0</v>
      </c>
      <c r="AJ65" s="14">
        <f t="shared" si="25"/>
        <v>0</v>
      </c>
      <c r="AK65" s="14">
        <f t="shared" si="25"/>
        <v>0</v>
      </c>
      <c r="AL65" s="14">
        <f t="shared" si="25"/>
        <v>0</v>
      </c>
      <c r="AM65" s="14">
        <f t="shared" si="25"/>
        <v>0</v>
      </c>
      <c r="AN65" s="14">
        <f t="shared" si="25"/>
        <v>0</v>
      </c>
      <c r="AO65" s="14">
        <f t="shared" si="25"/>
        <v>0</v>
      </c>
      <c r="AP65" s="14">
        <f t="shared" si="25"/>
        <v>0</v>
      </c>
      <c r="AQ65" s="14">
        <f t="shared" si="25"/>
        <v>0</v>
      </c>
      <c r="AR65" s="14">
        <f t="shared" si="25"/>
        <v>0</v>
      </c>
      <c r="AS65" s="14">
        <f t="shared" si="25"/>
        <v>0</v>
      </c>
      <c r="AT65" s="14">
        <f t="shared" si="25"/>
        <v>0</v>
      </c>
      <c r="AU65" s="14">
        <f t="shared" si="25"/>
        <v>0</v>
      </c>
      <c r="AV65" s="14">
        <f t="shared" si="25"/>
        <v>0</v>
      </c>
      <c r="AW65" s="14">
        <f t="shared" si="25"/>
        <v>0</v>
      </c>
      <c r="AX65" s="14">
        <f t="shared" si="25"/>
        <v>0</v>
      </c>
      <c r="AY65" s="14">
        <f t="shared" si="25"/>
        <v>0</v>
      </c>
      <c r="AZ65" s="14">
        <f t="shared" si="25"/>
        <v>0</v>
      </c>
      <c r="BA65" s="14">
        <f t="shared" si="25"/>
        <v>0</v>
      </c>
      <c r="BB65" s="14">
        <f t="shared" si="25"/>
        <v>0</v>
      </c>
      <c r="BC65" s="14">
        <f t="shared" si="25"/>
        <v>0</v>
      </c>
      <c r="BD65" s="14">
        <f t="shared" si="25"/>
        <v>0</v>
      </c>
      <c r="BE65" s="14">
        <f t="shared" si="25"/>
        <v>0</v>
      </c>
      <c r="BF65" s="14">
        <f t="shared" si="25"/>
        <v>0</v>
      </c>
      <c r="BG65" s="14">
        <f t="shared" si="25"/>
        <v>0</v>
      </c>
      <c r="BH65" s="14">
        <f t="shared" si="25"/>
        <v>0</v>
      </c>
      <c r="BI65" s="14">
        <f t="shared" si="25"/>
        <v>0</v>
      </c>
      <c r="BJ65" s="14">
        <f t="shared" si="25"/>
        <v>0</v>
      </c>
      <c r="BK65" s="14">
        <f t="shared" si="25"/>
        <v>0</v>
      </c>
      <c r="BO65" s="27">
        <f t="shared" ref="BO65:BT80" si="26">-IFERROR(((1-BO122/BW27)^(360/BO$4))-1,0)</f>
        <v>0</v>
      </c>
      <c r="BP65" s="27">
        <f t="shared" si="26"/>
        <v>0</v>
      </c>
      <c r="BQ65" s="27">
        <f t="shared" si="26"/>
        <v>0</v>
      </c>
      <c r="BR65" s="27">
        <f t="shared" si="26"/>
        <v>0</v>
      </c>
      <c r="BS65" s="27">
        <f t="shared" si="26"/>
        <v>0</v>
      </c>
      <c r="BT65" s="27">
        <f t="shared" si="26"/>
        <v>0</v>
      </c>
    </row>
    <row r="66" spans="1:72" hidden="1" outlineLevel="2" x14ac:dyDescent="0.25">
      <c r="A66" s="11"/>
      <c r="C66" s="2"/>
      <c r="D66" s="14">
        <f t="shared" si="25"/>
        <v>0</v>
      </c>
      <c r="E66" s="14">
        <f t="shared" si="25"/>
        <v>0</v>
      </c>
      <c r="F66" s="14">
        <f t="shared" si="25"/>
        <v>0</v>
      </c>
      <c r="G66" s="14">
        <f t="shared" si="25"/>
        <v>0</v>
      </c>
      <c r="H66" s="14">
        <f t="shared" si="25"/>
        <v>0</v>
      </c>
      <c r="I66" s="14">
        <f t="shared" si="25"/>
        <v>0</v>
      </c>
      <c r="J66" s="14">
        <f t="shared" si="25"/>
        <v>0</v>
      </c>
      <c r="K66" s="14">
        <f t="shared" si="25"/>
        <v>0</v>
      </c>
      <c r="L66" s="14">
        <f t="shared" si="25"/>
        <v>0</v>
      </c>
      <c r="M66" s="14">
        <f t="shared" si="25"/>
        <v>0</v>
      </c>
      <c r="N66" s="14">
        <f t="shared" si="25"/>
        <v>0</v>
      </c>
      <c r="O66" s="14">
        <f t="shared" si="25"/>
        <v>0</v>
      </c>
      <c r="P66" s="14">
        <f t="shared" si="25"/>
        <v>0</v>
      </c>
      <c r="Q66" s="14">
        <f t="shared" si="25"/>
        <v>0</v>
      </c>
      <c r="R66" s="14">
        <f t="shared" si="25"/>
        <v>0</v>
      </c>
      <c r="S66" s="14">
        <f t="shared" si="25"/>
        <v>0</v>
      </c>
      <c r="T66" s="14">
        <f t="shared" si="25"/>
        <v>0</v>
      </c>
      <c r="U66" s="14">
        <f t="shared" si="25"/>
        <v>0</v>
      </c>
      <c r="V66" s="14">
        <f t="shared" si="25"/>
        <v>0</v>
      </c>
      <c r="W66" s="14">
        <f t="shared" si="25"/>
        <v>0</v>
      </c>
      <c r="X66" s="14">
        <f t="shared" si="25"/>
        <v>0</v>
      </c>
      <c r="Y66" s="14">
        <f t="shared" si="25"/>
        <v>0</v>
      </c>
      <c r="Z66" s="14">
        <f t="shared" si="25"/>
        <v>0</v>
      </c>
      <c r="AA66" s="14">
        <f t="shared" si="25"/>
        <v>0</v>
      </c>
      <c r="AB66" s="14">
        <f t="shared" si="25"/>
        <v>0</v>
      </c>
      <c r="AC66" s="14">
        <f t="shared" si="25"/>
        <v>0</v>
      </c>
      <c r="AD66" s="14">
        <f t="shared" si="25"/>
        <v>0</v>
      </c>
      <c r="AE66" s="14">
        <f t="shared" si="25"/>
        <v>0</v>
      </c>
      <c r="AF66" s="14">
        <f t="shared" si="25"/>
        <v>0</v>
      </c>
      <c r="AG66" s="14">
        <f t="shared" si="25"/>
        <v>0</v>
      </c>
      <c r="AH66" s="14">
        <f t="shared" si="25"/>
        <v>0</v>
      </c>
      <c r="AI66" s="14">
        <f t="shared" si="25"/>
        <v>0</v>
      </c>
      <c r="AJ66" s="14">
        <f t="shared" si="25"/>
        <v>0</v>
      </c>
      <c r="AK66" s="14">
        <f t="shared" si="25"/>
        <v>0</v>
      </c>
      <c r="AL66" s="14">
        <f t="shared" si="25"/>
        <v>0</v>
      </c>
      <c r="AM66" s="14">
        <f t="shared" si="25"/>
        <v>0</v>
      </c>
      <c r="AN66" s="14">
        <f t="shared" si="25"/>
        <v>0</v>
      </c>
      <c r="AO66" s="14">
        <f t="shared" si="25"/>
        <v>0</v>
      </c>
      <c r="AP66" s="14">
        <f t="shared" si="25"/>
        <v>0</v>
      </c>
      <c r="AQ66" s="14">
        <f t="shared" si="25"/>
        <v>0</v>
      </c>
      <c r="AR66" s="14">
        <f t="shared" si="25"/>
        <v>0</v>
      </c>
      <c r="AS66" s="14">
        <f t="shared" si="25"/>
        <v>0</v>
      </c>
      <c r="AT66" s="14">
        <f t="shared" si="25"/>
        <v>0</v>
      </c>
      <c r="AU66" s="14">
        <f t="shared" si="25"/>
        <v>0</v>
      </c>
      <c r="AV66" s="14">
        <f t="shared" si="25"/>
        <v>0</v>
      </c>
      <c r="AW66" s="14">
        <f t="shared" si="25"/>
        <v>0</v>
      </c>
      <c r="AX66" s="14">
        <f t="shared" si="25"/>
        <v>0</v>
      </c>
      <c r="AY66" s="14">
        <f t="shared" si="25"/>
        <v>0</v>
      </c>
      <c r="AZ66" s="14">
        <f t="shared" si="25"/>
        <v>0</v>
      </c>
      <c r="BA66" s="14">
        <f t="shared" si="25"/>
        <v>0</v>
      </c>
      <c r="BB66" s="14">
        <f t="shared" si="25"/>
        <v>0</v>
      </c>
      <c r="BC66" s="14">
        <f t="shared" si="25"/>
        <v>0</v>
      </c>
      <c r="BD66" s="14">
        <f t="shared" si="25"/>
        <v>0</v>
      </c>
      <c r="BE66" s="14">
        <f t="shared" si="25"/>
        <v>0</v>
      </c>
      <c r="BF66" s="14">
        <f t="shared" si="25"/>
        <v>0</v>
      </c>
      <c r="BG66" s="14">
        <f t="shared" si="25"/>
        <v>0</v>
      </c>
      <c r="BH66" s="14">
        <f t="shared" si="25"/>
        <v>0</v>
      </c>
      <c r="BI66" s="14">
        <f t="shared" si="25"/>
        <v>0</v>
      </c>
      <c r="BJ66" s="14">
        <f t="shared" si="25"/>
        <v>0</v>
      </c>
      <c r="BK66" s="14">
        <f t="shared" si="25"/>
        <v>0</v>
      </c>
      <c r="BO66" s="27">
        <f t="shared" si="26"/>
        <v>0</v>
      </c>
      <c r="BP66" s="27">
        <f t="shared" si="26"/>
        <v>0</v>
      </c>
      <c r="BQ66" s="27">
        <f t="shared" si="26"/>
        <v>0</v>
      </c>
      <c r="BR66" s="27">
        <f t="shared" si="26"/>
        <v>0</v>
      </c>
      <c r="BS66" s="27">
        <f t="shared" si="26"/>
        <v>0</v>
      </c>
      <c r="BT66" s="27">
        <f t="shared" si="26"/>
        <v>0</v>
      </c>
    </row>
    <row r="67" spans="1:72" hidden="1" outlineLevel="2" x14ac:dyDescent="0.25">
      <c r="A67" s="11"/>
      <c r="C67" s="2"/>
      <c r="D67" s="14">
        <f t="shared" si="25"/>
        <v>0</v>
      </c>
      <c r="E67" s="14">
        <f t="shared" si="25"/>
        <v>0</v>
      </c>
      <c r="F67" s="14">
        <f t="shared" si="25"/>
        <v>0</v>
      </c>
      <c r="G67" s="14">
        <f t="shared" si="25"/>
        <v>0</v>
      </c>
      <c r="H67" s="14">
        <f t="shared" si="25"/>
        <v>0</v>
      </c>
      <c r="I67" s="14">
        <f t="shared" si="25"/>
        <v>0</v>
      </c>
      <c r="J67" s="14">
        <f t="shared" si="25"/>
        <v>0</v>
      </c>
      <c r="K67" s="14">
        <f t="shared" si="25"/>
        <v>0</v>
      </c>
      <c r="L67" s="14">
        <f t="shared" si="25"/>
        <v>0</v>
      </c>
      <c r="M67" s="14">
        <f t="shared" si="25"/>
        <v>0</v>
      </c>
      <c r="N67" s="14">
        <f t="shared" si="25"/>
        <v>0</v>
      </c>
      <c r="O67" s="14">
        <f t="shared" si="25"/>
        <v>0</v>
      </c>
      <c r="P67" s="14">
        <f t="shared" si="25"/>
        <v>0</v>
      </c>
      <c r="Q67" s="14">
        <f t="shared" si="25"/>
        <v>0</v>
      </c>
      <c r="R67" s="14">
        <f t="shared" si="25"/>
        <v>0</v>
      </c>
      <c r="S67" s="14">
        <f t="shared" si="25"/>
        <v>0</v>
      </c>
      <c r="T67" s="14">
        <f t="shared" si="25"/>
        <v>0</v>
      </c>
      <c r="U67" s="14">
        <f t="shared" si="25"/>
        <v>0</v>
      </c>
      <c r="V67" s="14">
        <f t="shared" si="25"/>
        <v>0</v>
      </c>
      <c r="W67" s="14">
        <f t="shared" si="25"/>
        <v>0</v>
      </c>
      <c r="X67" s="14">
        <f t="shared" si="25"/>
        <v>0</v>
      </c>
      <c r="Y67" s="14">
        <f t="shared" si="25"/>
        <v>0</v>
      </c>
      <c r="Z67" s="14">
        <f t="shared" si="25"/>
        <v>0</v>
      </c>
      <c r="AA67" s="14">
        <f t="shared" si="25"/>
        <v>0</v>
      </c>
      <c r="AB67" s="14">
        <f t="shared" si="25"/>
        <v>0</v>
      </c>
      <c r="AC67" s="14">
        <f t="shared" si="25"/>
        <v>0</v>
      </c>
      <c r="AD67" s="14">
        <f t="shared" si="25"/>
        <v>0</v>
      </c>
      <c r="AE67" s="14">
        <f t="shared" si="25"/>
        <v>0</v>
      </c>
      <c r="AF67" s="14">
        <f t="shared" si="25"/>
        <v>0</v>
      </c>
      <c r="AG67" s="14">
        <f t="shared" si="25"/>
        <v>0</v>
      </c>
      <c r="AH67" s="14">
        <f t="shared" si="25"/>
        <v>0</v>
      </c>
      <c r="AI67" s="14">
        <f t="shared" si="25"/>
        <v>0</v>
      </c>
      <c r="AJ67" s="14">
        <f t="shared" si="25"/>
        <v>0</v>
      </c>
      <c r="AK67" s="14">
        <f t="shared" si="25"/>
        <v>0</v>
      </c>
      <c r="AL67" s="14">
        <f t="shared" si="25"/>
        <v>0</v>
      </c>
      <c r="AM67" s="14">
        <f t="shared" si="25"/>
        <v>0</v>
      </c>
      <c r="AN67" s="14">
        <f t="shared" si="25"/>
        <v>0</v>
      </c>
      <c r="AO67" s="14">
        <f t="shared" si="25"/>
        <v>0</v>
      </c>
      <c r="AP67" s="14">
        <f t="shared" si="25"/>
        <v>0</v>
      </c>
      <c r="AQ67" s="14">
        <f t="shared" si="25"/>
        <v>0</v>
      </c>
      <c r="AR67" s="14">
        <f t="shared" si="25"/>
        <v>0</v>
      </c>
      <c r="AS67" s="14">
        <f t="shared" si="25"/>
        <v>0</v>
      </c>
      <c r="AT67" s="14">
        <f t="shared" si="25"/>
        <v>0</v>
      </c>
      <c r="AU67" s="14">
        <f t="shared" si="25"/>
        <v>0</v>
      </c>
      <c r="AV67" s="14">
        <f t="shared" si="25"/>
        <v>0</v>
      </c>
      <c r="AW67" s="14">
        <f t="shared" si="25"/>
        <v>0</v>
      </c>
      <c r="AX67" s="14">
        <f t="shared" si="25"/>
        <v>0</v>
      </c>
      <c r="AY67" s="14">
        <f t="shared" si="25"/>
        <v>0</v>
      </c>
      <c r="AZ67" s="14">
        <f t="shared" si="25"/>
        <v>0</v>
      </c>
      <c r="BA67" s="14">
        <f t="shared" si="25"/>
        <v>0</v>
      </c>
      <c r="BB67" s="14">
        <f t="shared" si="25"/>
        <v>0</v>
      </c>
      <c r="BC67" s="14">
        <f t="shared" si="25"/>
        <v>0</v>
      </c>
      <c r="BD67" s="14">
        <f t="shared" si="25"/>
        <v>0</v>
      </c>
      <c r="BE67" s="14">
        <f t="shared" si="25"/>
        <v>0</v>
      </c>
      <c r="BF67" s="14">
        <f t="shared" si="25"/>
        <v>0</v>
      </c>
      <c r="BG67" s="14">
        <f t="shared" si="25"/>
        <v>0</v>
      </c>
      <c r="BH67" s="14">
        <f t="shared" si="25"/>
        <v>0</v>
      </c>
      <c r="BI67" s="14">
        <f t="shared" si="25"/>
        <v>0</v>
      </c>
      <c r="BJ67" s="14">
        <f t="shared" si="25"/>
        <v>0</v>
      </c>
      <c r="BK67" s="14">
        <f t="shared" si="25"/>
        <v>0</v>
      </c>
      <c r="BO67" s="27">
        <f t="shared" si="26"/>
        <v>0</v>
      </c>
      <c r="BP67" s="27">
        <f t="shared" si="26"/>
        <v>0</v>
      </c>
      <c r="BQ67" s="27">
        <f t="shared" si="26"/>
        <v>0</v>
      </c>
      <c r="BR67" s="27">
        <f t="shared" si="26"/>
        <v>0</v>
      </c>
      <c r="BS67" s="27">
        <f t="shared" si="26"/>
        <v>0</v>
      </c>
      <c r="BT67" s="27">
        <f t="shared" si="26"/>
        <v>0</v>
      </c>
    </row>
    <row r="68" spans="1:72" hidden="1" outlineLevel="2" x14ac:dyDescent="0.25">
      <c r="A68" s="11"/>
      <c r="C68" s="2"/>
      <c r="D68" s="14">
        <f t="shared" ref="D68:BK69" si="27">-IFERROR(((1-D127/D30)^(360/D$4))-1,0)</f>
        <v>0</v>
      </c>
      <c r="E68" s="14">
        <f t="shared" si="27"/>
        <v>0</v>
      </c>
      <c r="F68" s="14">
        <f t="shared" si="27"/>
        <v>0</v>
      </c>
      <c r="G68" s="14">
        <f t="shared" si="27"/>
        <v>0</v>
      </c>
      <c r="H68" s="14">
        <f t="shared" si="27"/>
        <v>0</v>
      </c>
      <c r="I68" s="14">
        <f t="shared" si="27"/>
        <v>0</v>
      </c>
      <c r="J68" s="14">
        <f t="shared" si="27"/>
        <v>0</v>
      </c>
      <c r="K68" s="14">
        <f t="shared" si="27"/>
        <v>0</v>
      </c>
      <c r="L68" s="14">
        <f t="shared" si="27"/>
        <v>0</v>
      </c>
      <c r="M68" s="14">
        <f t="shared" si="27"/>
        <v>0</v>
      </c>
      <c r="N68" s="14">
        <f t="shared" si="27"/>
        <v>0</v>
      </c>
      <c r="O68" s="14">
        <f t="shared" si="27"/>
        <v>0</v>
      </c>
      <c r="P68" s="14">
        <f t="shared" si="27"/>
        <v>0</v>
      </c>
      <c r="Q68" s="14">
        <f t="shared" si="27"/>
        <v>0</v>
      </c>
      <c r="R68" s="14">
        <f t="shared" si="27"/>
        <v>0</v>
      </c>
      <c r="S68" s="14">
        <f t="shared" si="27"/>
        <v>0</v>
      </c>
      <c r="T68" s="14">
        <f t="shared" si="27"/>
        <v>0</v>
      </c>
      <c r="U68" s="14">
        <f t="shared" si="27"/>
        <v>0</v>
      </c>
      <c r="V68" s="14">
        <f t="shared" si="27"/>
        <v>0</v>
      </c>
      <c r="W68" s="14">
        <f t="shared" si="27"/>
        <v>0</v>
      </c>
      <c r="X68" s="14">
        <f t="shared" si="27"/>
        <v>0</v>
      </c>
      <c r="Y68" s="14">
        <f t="shared" si="27"/>
        <v>0</v>
      </c>
      <c r="Z68" s="14">
        <f t="shared" si="27"/>
        <v>0</v>
      </c>
      <c r="AA68" s="14">
        <f t="shared" si="27"/>
        <v>0</v>
      </c>
      <c r="AB68" s="14">
        <f t="shared" si="27"/>
        <v>0</v>
      </c>
      <c r="AC68" s="14">
        <f t="shared" si="27"/>
        <v>0</v>
      </c>
      <c r="AD68" s="14">
        <f t="shared" si="27"/>
        <v>0</v>
      </c>
      <c r="AE68" s="14">
        <f t="shared" si="27"/>
        <v>0</v>
      </c>
      <c r="AF68" s="14">
        <f t="shared" si="27"/>
        <v>0</v>
      </c>
      <c r="AG68" s="14">
        <f t="shared" si="27"/>
        <v>0</v>
      </c>
      <c r="AH68" s="14">
        <f t="shared" si="27"/>
        <v>0</v>
      </c>
      <c r="AI68" s="14">
        <f t="shared" si="27"/>
        <v>0</v>
      </c>
      <c r="AJ68" s="14">
        <f t="shared" si="27"/>
        <v>0</v>
      </c>
      <c r="AK68" s="14">
        <f t="shared" si="27"/>
        <v>0</v>
      </c>
      <c r="AL68" s="14">
        <f t="shared" si="27"/>
        <v>0</v>
      </c>
      <c r="AM68" s="14">
        <f t="shared" si="27"/>
        <v>0</v>
      </c>
      <c r="AN68" s="14">
        <f t="shared" si="27"/>
        <v>0</v>
      </c>
      <c r="AO68" s="14">
        <f t="shared" si="27"/>
        <v>0</v>
      </c>
      <c r="AP68" s="14">
        <f t="shared" si="27"/>
        <v>0</v>
      </c>
      <c r="AQ68" s="14">
        <f t="shared" si="27"/>
        <v>0</v>
      </c>
      <c r="AR68" s="14">
        <f t="shared" si="27"/>
        <v>0</v>
      </c>
      <c r="AS68" s="14">
        <f t="shared" si="27"/>
        <v>0</v>
      </c>
      <c r="AT68" s="14">
        <f t="shared" si="27"/>
        <v>0</v>
      </c>
      <c r="AU68" s="14">
        <f t="shared" si="27"/>
        <v>0</v>
      </c>
      <c r="AV68" s="14">
        <f t="shared" si="27"/>
        <v>0</v>
      </c>
      <c r="AW68" s="14">
        <f t="shared" si="27"/>
        <v>0</v>
      </c>
      <c r="AX68" s="14">
        <f t="shared" si="27"/>
        <v>0</v>
      </c>
      <c r="AY68" s="14">
        <f t="shared" si="27"/>
        <v>0</v>
      </c>
      <c r="AZ68" s="14">
        <f t="shared" si="27"/>
        <v>0</v>
      </c>
      <c r="BA68" s="14">
        <f t="shared" si="27"/>
        <v>0</v>
      </c>
      <c r="BB68" s="14">
        <f t="shared" si="27"/>
        <v>0</v>
      </c>
      <c r="BC68" s="14">
        <f t="shared" si="27"/>
        <v>0</v>
      </c>
      <c r="BD68" s="14">
        <f t="shared" si="27"/>
        <v>0</v>
      </c>
      <c r="BE68" s="14">
        <f t="shared" si="27"/>
        <v>0</v>
      </c>
      <c r="BF68" s="14">
        <f t="shared" si="27"/>
        <v>0</v>
      </c>
      <c r="BG68" s="14">
        <f t="shared" si="27"/>
        <v>0</v>
      </c>
      <c r="BH68" s="14">
        <f t="shared" si="27"/>
        <v>0</v>
      </c>
      <c r="BI68" s="14">
        <f t="shared" si="27"/>
        <v>0</v>
      </c>
      <c r="BJ68" s="14">
        <f t="shared" si="27"/>
        <v>0</v>
      </c>
      <c r="BK68" s="14">
        <f t="shared" si="27"/>
        <v>0</v>
      </c>
      <c r="BO68" s="27">
        <f t="shared" si="26"/>
        <v>0</v>
      </c>
      <c r="BP68" s="27">
        <f t="shared" si="26"/>
        <v>0</v>
      </c>
      <c r="BQ68" s="27">
        <f t="shared" si="26"/>
        <v>0</v>
      </c>
      <c r="BR68" s="27">
        <f t="shared" si="26"/>
        <v>0</v>
      </c>
      <c r="BS68" s="27">
        <f t="shared" si="26"/>
        <v>0</v>
      </c>
      <c r="BT68" s="27">
        <f t="shared" si="26"/>
        <v>0</v>
      </c>
    </row>
    <row r="69" spans="1:72" hidden="1" outlineLevel="2" x14ac:dyDescent="0.25">
      <c r="A69" s="11"/>
      <c r="C69" s="2"/>
      <c r="D69" s="14">
        <f t="shared" si="27"/>
        <v>0</v>
      </c>
      <c r="E69" s="14">
        <f t="shared" si="27"/>
        <v>0</v>
      </c>
      <c r="F69" s="14">
        <f t="shared" si="27"/>
        <v>0</v>
      </c>
      <c r="G69" s="14">
        <f t="shared" si="27"/>
        <v>0</v>
      </c>
      <c r="H69" s="14">
        <f t="shared" si="27"/>
        <v>0</v>
      </c>
      <c r="I69" s="14">
        <f t="shared" si="27"/>
        <v>0</v>
      </c>
      <c r="J69" s="14">
        <f t="shared" si="27"/>
        <v>0</v>
      </c>
      <c r="K69" s="14">
        <f t="shared" si="27"/>
        <v>0</v>
      </c>
      <c r="L69" s="14">
        <f t="shared" si="27"/>
        <v>0</v>
      </c>
      <c r="M69" s="14">
        <f t="shared" si="27"/>
        <v>0</v>
      </c>
      <c r="N69" s="14">
        <f t="shared" si="27"/>
        <v>0</v>
      </c>
      <c r="O69" s="14">
        <f t="shared" si="27"/>
        <v>0</v>
      </c>
      <c r="P69" s="14">
        <f t="shared" si="27"/>
        <v>0</v>
      </c>
      <c r="Q69" s="14">
        <f t="shared" si="27"/>
        <v>0</v>
      </c>
      <c r="R69" s="14">
        <f t="shared" si="27"/>
        <v>0</v>
      </c>
      <c r="S69" s="14">
        <f t="shared" si="27"/>
        <v>0</v>
      </c>
      <c r="T69" s="14">
        <f t="shared" si="27"/>
        <v>0</v>
      </c>
      <c r="U69" s="14">
        <f t="shared" si="27"/>
        <v>0</v>
      </c>
      <c r="V69" s="14">
        <f t="shared" si="27"/>
        <v>0</v>
      </c>
      <c r="W69" s="14">
        <f t="shared" si="27"/>
        <v>0</v>
      </c>
      <c r="X69" s="14">
        <f t="shared" si="27"/>
        <v>0</v>
      </c>
      <c r="Y69" s="14">
        <f t="shared" si="27"/>
        <v>0</v>
      </c>
      <c r="Z69" s="14">
        <f t="shared" si="27"/>
        <v>0</v>
      </c>
      <c r="AA69" s="14">
        <f t="shared" si="27"/>
        <v>0</v>
      </c>
      <c r="AB69" s="14">
        <f t="shared" si="27"/>
        <v>0</v>
      </c>
      <c r="AC69" s="14">
        <f t="shared" si="27"/>
        <v>0</v>
      </c>
      <c r="AD69" s="14">
        <f t="shared" si="27"/>
        <v>0</v>
      </c>
      <c r="AE69" s="14">
        <f t="shared" si="27"/>
        <v>0</v>
      </c>
      <c r="AF69" s="14">
        <f t="shared" si="27"/>
        <v>0</v>
      </c>
      <c r="AG69" s="14">
        <f t="shared" si="27"/>
        <v>0</v>
      </c>
      <c r="AH69" s="14">
        <f t="shared" si="27"/>
        <v>0</v>
      </c>
      <c r="AI69" s="14">
        <f t="shared" si="27"/>
        <v>0</v>
      </c>
      <c r="AJ69" s="14">
        <f t="shared" si="27"/>
        <v>0</v>
      </c>
      <c r="AK69" s="14">
        <f t="shared" si="27"/>
        <v>0</v>
      </c>
      <c r="AL69" s="14">
        <f t="shared" si="27"/>
        <v>0</v>
      </c>
      <c r="AM69" s="14">
        <f t="shared" si="27"/>
        <v>0</v>
      </c>
      <c r="AN69" s="14">
        <f t="shared" si="27"/>
        <v>0</v>
      </c>
      <c r="AO69" s="14">
        <f t="shared" si="27"/>
        <v>0</v>
      </c>
      <c r="AP69" s="14">
        <f t="shared" si="27"/>
        <v>0</v>
      </c>
      <c r="AQ69" s="14">
        <f t="shared" si="27"/>
        <v>0</v>
      </c>
      <c r="AR69" s="14">
        <f t="shared" si="27"/>
        <v>0</v>
      </c>
      <c r="AS69" s="14">
        <f t="shared" si="27"/>
        <v>0</v>
      </c>
      <c r="AT69" s="14">
        <f t="shared" si="27"/>
        <v>0</v>
      </c>
      <c r="AU69" s="14">
        <f t="shared" si="27"/>
        <v>0</v>
      </c>
      <c r="AV69" s="14">
        <f t="shared" si="27"/>
        <v>0</v>
      </c>
      <c r="AW69" s="14">
        <f t="shared" si="27"/>
        <v>0</v>
      </c>
      <c r="AX69" s="14">
        <f t="shared" si="27"/>
        <v>0</v>
      </c>
      <c r="AY69" s="14">
        <f t="shared" si="27"/>
        <v>0</v>
      </c>
      <c r="AZ69" s="14">
        <f t="shared" si="27"/>
        <v>0</v>
      </c>
      <c r="BA69" s="14">
        <f t="shared" si="27"/>
        <v>0</v>
      </c>
      <c r="BB69" s="14">
        <f t="shared" si="27"/>
        <v>0</v>
      </c>
      <c r="BC69" s="14">
        <f t="shared" si="27"/>
        <v>0</v>
      </c>
      <c r="BD69" s="14">
        <f t="shared" si="27"/>
        <v>0</v>
      </c>
      <c r="BE69" s="14">
        <f t="shared" si="27"/>
        <v>0</v>
      </c>
      <c r="BF69" s="14">
        <f t="shared" si="27"/>
        <v>0</v>
      </c>
      <c r="BG69" s="14">
        <f t="shared" si="27"/>
        <v>0</v>
      </c>
      <c r="BH69" s="14">
        <f t="shared" si="27"/>
        <v>0</v>
      </c>
      <c r="BI69" s="14">
        <f t="shared" si="27"/>
        <v>0</v>
      </c>
      <c r="BJ69" s="14">
        <f t="shared" si="27"/>
        <v>0</v>
      </c>
      <c r="BK69" s="14">
        <f t="shared" si="27"/>
        <v>0</v>
      </c>
      <c r="BO69" s="27">
        <f t="shared" si="26"/>
        <v>0</v>
      </c>
      <c r="BP69" s="27">
        <f t="shared" si="26"/>
        <v>0</v>
      </c>
      <c r="BQ69" s="27">
        <f t="shared" si="26"/>
        <v>0</v>
      </c>
      <c r="BR69" s="27">
        <f t="shared" si="26"/>
        <v>0</v>
      </c>
      <c r="BS69" s="27">
        <f t="shared" si="26"/>
        <v>0</v>
      </c>
      <c r="BT69" s="27">
        <f t="shared" si="26"/>
        <v>0</v>
      </c>
    </row>
    <row r="70" spans="1:72" hidden="1" outlineLevel="2" x14ac:dyDescent="0.25">
      <c r="A70" s="11"/>
      <c r="C70" s="2"/>
      <c r="D70" s="14">
        <f t="shared" ref="D70:BK74" si="28">-IFERROR(((1-D127/D32)^(360/D$4))-1,0)</f>
        <v>0</v>
      </c>
      <c r="E70" s="14">
        <f t="shared" si="28"/>
        <v>0</v>
      </c>
      <c r="F70" s="14">
        <f t="shared" si="28"/>
        <v>0</v>
      </c>
      <c r="G70" s="14">
        <f t="shared" si="28"/>
        <v>0</v>
      </c>
      <c r="H70" s="14">
        <f t="shared" si="28"/>
        <v>0</v>
      </c>
      <c r="I70" s="14">
        <f t="shared" si="28"/>
        <v>0</v>
      </c>
      <c r="J70" s="14">
        <f t="shared" si="28"/>
        <v>0</v>
      </c>
      <c r="K70" s="14">
        <f t="shared" si="28"/>
        <v>0</v>
      </c>
      <c r="L70" s="14">
        <f t="shared" si="28"/>
        <v>0</v>
      </c>
      <c r="M70" s="14">
        <f t="shared" si="28"/>
        <v>0</v>
      </c>
      <c r="N70" s="14">
        <f t="shared" si="28"/>
        <v>0</v>
      </c>
      <c r="O70" s="14">
        <f t="shared" si="28"/>
        <v>0</v>
      </c>
      <c r="P70" s="14">
        <f t="shared" si="28"/>
        <v>0</v>
      </c>
      <c r="Q70" s="14">
        <f t="shared" si="28"/>
        <v>0</v>
      </c>
      <c r="R70" s="14">
        <f t="shared" si="28"/>
        <v>0</v>
      </c>
      <c r="S70" s="14">
        <f t="shared" si="28"/>
        <v>0</v>
      </c>
      <c r="T70" s="14">
        <f t="shared" si="28"/>
        <v>0</v>
      </c>
      <c r="U70" s="14">
        <f t="shared" si="28"/>
        <v>0</v>
      </c>
      <c r="V70" s="14">
        <f t="shared" si="28"/>
        <v>0</v>
      </c>
      <c r="W70" s="14">
        <f t="shared" si="28"/>
        <v>0</v>
      </c>
      <c r="X70" s="14">
        <f t="shared" si="28"/>
        <v>0</v>
      </c>
      <c r="Y70" s="14">
        <f t="shared" si="28"/>
        <v>0</v>
      </c>
      <c r="Z70" s="14">
        <f t="shared" si="28"/>
        <v>0</v>
      </c>
      <c r="AA70" s="14">
        <f t="shared" si="28"/>
        <v>0</v>
      </c>
      <c r="AB70" s="14">
        <f t="shared" si="28"/>
        <v>0</v>
      </c>
      <c r="AC70" s="14">
        <f t="shared" si="28"/>
        <v>0</v>
      </c>
      <c r="AD70" s="14">
        <f t="shared" si="28"/>
        <v>0</v>
      </c>
      <c r="AE70" s="14">
        <f t="shared" si="28"/>
        <v>0</v>
      </c>
      <c r="AF70" s="14">
        <f t="shared" si="28"/>
        <v>0</v>
      </c>
      <c r="AG70" s="14">
        <f t="shared" si="28"/>
        <v>0</v>
      </c>
      <c r="AH70" s="14">
        <f t="shared" si="28"/>
        <v>0</v>
      </c>
      <c r="AI70" s="14">
        <f t="shared" si="28"/>
        <v>0</v>
      </c>
      <c r="AJ70" s="14">
        <f t="shared" si="28"/>
        <v>0</v>
      </c>
      <c r="AK70" s="14">
        <f t="shared" si="28"/>
        <v>0</v>
      </c>
      <c r="AL70" s="14">
        <f t="shared" si="28"/>
        <v>0</v>
      </c>
      <c r="AM70" s="14">
        <f t="shared" si="28"/>
        <v>0</v>
      </c>
      <c r="AN70" s="14">
        <f t="shared" si="28"/>
        <v>0</v>
      </c>
      <c r="AO70" s="14">
        <f t="shared" si="28"/>
        <v>0</v>
      </c>
      <c r="AP70" s="14">
        <f t="shared" si="28"/>
        <v>0</v>
      </c>
      <c r="AQ70" s="14">
        <f t="shared" si="28"/>
        <v>0</v>
      </c>
      <c r="AR70" s="14">
        <f t="shared" si="28"/>
        <v>0</v>
      </c>
      <c r="AS70" s="14">
        <f t="shared" si="28"/>
        <v>0</v>
      </c>
      <c r="AT70" s="14">
        <f t="shared" si="28"/>
        <v>0</v>
      </c>
      <c r="AU70" s="14">
        <f t="shared" si="28"/>
        <v>0</v>
      </c>
      <c r="AV70" s="14">
        <f t="shared" si="28"/>
        <v>0</v>
      </c>
      <c r="AW70" s="14">
        <f t="shared" si="28"/>
        <v>0</v>
      </c>
      <c r="AX70" s="14">
        <f t="shared" si="28"/>
        <v>0</v>
      </c>
      <c r="AY70" s="14">
        <f t="shared" si="28"/>
        <v>0</v>
      </c>
      <c r="AZ70" s="14">
        <f t="shared" si="28"/>
        <v>0</v>
      </c>
      <c r="BA70" s="14">
        <f t="shared" si="28"/>
        <v>0</v>
      </c>
      <c r="BB70" s="14">
        <f t="shared" si="28"/>
        <v>0</v>
      </c>
      <c r="BC70" s="14">
        <f t="shared" si="28"/>
        <v>0</v>
      </c>
      <c r="BD70" s="14">
        <f t="shared" si="28"/>
        <v>0</v>
      </c>
      <c r="BE70" s="14">
        <f t="shared" si="28"/>
        <v>0</v>
      </c>
      <c r="BF70" s="14">
        <f t="shared" si="28"/>
        <v>0</v>
      </c>
      <c r="BG70" s="14">
        <f t="shared" si="28"/>
        <v>0</v>
      </c>
      <c r="BH70" s="14">
        <f t="shared" si="28"/>
        <v>0</v>
      </c>
      <c r="BI70" s="14">
        <f t="shared" si="28"/>
        <v>0</v>
      </c>
      <c r="BJ70" s="14">
        <f t="shared" si="28"/>
        <v>0</v>
      </c>
      <c r="BK70" s="14">
        <f t="shared" si="28"/>
        <v>0</v>
      </c>
      <c r="BO70" s="27">
        <f t="shared" si="26"/>
        <v>0</v>
      </c>
      <c r="BP70" s="27">
        <f t="shared" si="26"/>
        <v>0</v>
      </c>
      <c r="BQ70" s="27">
        <f t="shared" si="26"/>
        <v>0</v>
      </c>
      <c r="BR70" s="27">
        <f t="shared" si="26"/>
        <v>0</v>
      </c>
      <c r="BS70" s="27">
        <f t="shared" si="26"/>
        <v>0</v>
      </c>
      <c r="BT70" s="27">
        <f t="shared" si="26"/>
        <v>0</v>
      </c>
    </row>
    <row r="71" spans="1:72" hidden="1" outlineLevel="2" x14ac:dyDescent="0.25">
      <c r="A71" s="11"/>
      <c r="C71" s="2"/>
      <c r="D71" s="14">
        <f t="shared" si="28"/>
        <v>0</v>
      </c>
      <c r="E71" s="14">
        <f t="shared" si="28"/>
        <v>0</v>
      </c>
      <c r="F71" s="14">
        <f t="shared" si="28"/>
        <v>0</v>
      </c>
      <c r="G71" s="14">
        <f t="shared" si="28"/>
        <v>0</v>
      </c>
      <c r="H71" s="14">
        <f t="shared" si="28"/>
        <v>0</v>
      </c>
      <c r="I71" s="14">
        <f t="shared" si="28"/>
        <v>0</v>
      </c>
      <c r="J71" s="14">
        <f t="shared" si="28"/>
        <v>0</v>
      </c>
      <c r="K71" s="14">
        <f t="shared" si="28"/>
        <v>0</v>
      </c>
      <c r="L71" s="14">
        <f t="shared" si="28"/>
        <v>0</v>
      </c>
      <c r="M71" s="14">
        <f t="shared" si="28"/>
        <v>0</v>
      </c>
      <c r="N71" s="14">
        <f t="shared" si="28"/>
        <v>0</v>
      </c>
      <c r="O71" s="14">
        <f t="shared" si="28"/>
        <v>0</v>
      </c>
      <c r="P71" s="14">
        <f t="shared" si="28"/>
        <v>0</v>
      </c>
      <c r="Q71" s="14">
        <f t="shared" si="28"/>
        <v>0</v>
      </c>
      <c r="R71" s="14">
        <f t="shared" si="28"/>
        <v>0</v>
      </c>
      <c r="S71" s="14">
        <f t="shared" si="28"/>
        <v>0</v>
      </c>
      <c r="T71" s="14">
        <f t="shared" si="28"/>
        <v>0</v>
      </c>
      <c r="U71" s="14">
        <f t="shared" si="28"/>
        <v>0</v>
      </c>
      <c r="V71" s="14">
        <f t="shared" si="28"/>
        <v>0</v>
      </c>
      <c r="W71" s="14">
        <f t="shared" si="28"/>
        <v>0</v>
      </c>
      <c r="X71" s="14">
        <f t="shared" si="28"/>
        <v>0</v>
      </c>
      <c r="Y71" s="14">
        <f t="shared" si="28"/>
        <v>0</v>
      </c>
      <c r="Z71" s="14">
        <f t="shared" si="28"/>
        <v>0</v>
      </c>
      <c r="AA71" s="14">
        <f t="shared" si="28"/>
        <v>0</v>
      </c>
      <c r="AB71" s="14">
        <f t="shared" si="28"/>
        <v>0</v>
      </c>
      <c r="AC71" s="14">
        <f t="shared" si="28"/>
        <v>0</v>
      </c>
      <c r="AD71" s="14">
        <f t="shared" si="28"/>
        <v>0</v>
      </c>
      <c r="AE71" s="14">
        <f t="shared" si="28"/>
        <v>0</v>
      </c>
      <c r="AF71" s="14">
        <f t="shared" si="28"/>
        <v>0</v>
      </c>
      <c r="AG71" s="14">
        <f t="shared" si="28"/>
        <v>0</v>
      </c>
      <c r="AH71" s="14">
        <f t="shared" si="28"/>
        <v>0</v>
      </c>
      <c r="AI71" s="14">
        <f t="shared" si="28"/>
        <v>0</v>
      </c>
      <c r="AJ71" s="14">
        <f t="shared" si="28"/>
        <v>0</v>
      </c>
      <c r="AK71" s="14">
        <f t="shared" si="28"/>
        <v>0</v>
      </c>
      <c r="AL71" s="14">
        <f t="shared" si="28"/>
        <v>0</v>
      </c>
      <c r="AM71" s="14">
        <f t="shared" si="28"/>
        <v>0</v>
      </c>
      <c r="AN71" s="14">
        <f t="shared" si="28"/>
        <v>0</v>
      </c>
      <c r="AO71" s="14">
        <f t="shared" si="28"/>
        <v>0</v>
      </c>
      <c r="AP71" s="14">
        <f t="shared" si="28"/>
        <v>0</v>
      </c>
      <c r="AQ71" s="14">
        <f t="shared" si="28"/>
        <v>0</v>
      </c>
      <c r="AR71" s="14">
        <f t="shared" si="28"/>
        <v>0</v>
      </c>
      <c r="AS71" s="14">
        <f t="shared" si="28"/>
        <v>0</v>
      </c>
      <c r="AT71" s="14">
        <f t="shared" si="28"/>
        <v>0</v>
      </c>
      <c r="AU71" s="14">
        <f t="shared" si="28"/>
        <v>0</v>
      </c>
      <c r="AV71" s="14">
        <f t="shared" si="28"/>
        <v>0</v>
      </c>
      <c r="AW71" s="14">
        <f t="shared" si="28"/>
        <v>0</v>
      </c>
      <c r="AX71" s="14">
        <f t="shared" si="28"/>
        <v>0</v>
      </c>
      <c r="AY71" s="14">
        <f t="shared" si="28"/>
        <v>0</v>
      </c>
      <c r="AZ71" s="14">
        <f t="shared" si="28"/>
        <v>0</v>
      </c>
      <c r="BA71" s="14">
        <f t="shared" si="28"/>
        <v>0</v>
      </c>
      <c r="BB71" s="14">
        <f t="shared" si="28"/>
        <v>0</v>
      </c>
      <c r="BC71" s="14">
        <f t="shared" si="28"/>
        <v>0</v>
      </c>
      <c r="BD71" s="14">
        <f t="shared" si="28"/>
        <v>0</v>
      </c>
      <c r="BE71" s="14">
        <f t="shared" si="28"/>
        <v>0</v>
      </c>
      <c r="BF71" s="14">
        <f t="shared" si="28"/>
        <v>0</v>
      </c>
      <c r="BG71" s="14">
        <f t="shared" si="28"/>
        <v>0</v>
      </c>
      <c r="BH71" s="14">
        <f t="shared" si="28"/>
        <v>0</v>
      </c>
      <c r="BI71" s="14">
        <f t="shared" si="28"/>
        <v>0</v>
      </c>
      <c r="BJ71" s="14">
        <f t="shared" si="28"/>
        <v>0</v>
      </c>
      <c r="BK71" s="14">
        <f t="shared" si="28"/>
        <v>0</v>
      </c>
      <c r="BO71" s="27">
        <f t="shared" si="26"/>
        <v>0</v>
      </c>
      <c r="BP71" s="27">
        <f t="shared" si="26"/>
        <v>0</v>
      </c>
      <c r="BQ71" s="27">
        <f t="shared" si="26"/>
        <v>0</v>
      </c>
      <c r="BR71" s="27">
        <f t="shared" si="26"/>
        <v>0</v>
      </c>
      <c r="BS71" s="27">
        <f t="shared" si="26"/>
        <v>0</v>
      </c>
      <c r="BT71" s="27">
        <f t="shared" si="26"/>
        <v>0</v>
      </c>
    </row>
    <row r="72" spans="1:72" hidden="1" outlineLevel="2" x14ac:dyDescent="0.25">
      <c r="A72" s="11"/>
      <c r="C72" s="2"/>
      <c r="D72" s="14">
        <f t="shared" si="28"/>
        <v>0</v>
      </c>
      <c r="E72" s="14">
        <f t="shared" si="28"/>
        <v>0</v>
      </c>
      <c r="F72" s="14">
        <f t="shared" si="28"/>
        <v>0</v>
      </c>
      <c r="G72" s="14">
        <f t="shared" si="28"/>
        <v>0</v>
      </c>
      <c r="H72" s="14">
        <f t="shared" si="28"/>
        <v>0</v>
      </c>
      <c r="I72" s="14">
        <f t="shared" si="28"/>
        <v>0</v>
      </c>
      <c r="J72" s="14">
        <f t="shared" si="28"/>
        <v>0</v>
      </c>
      <c r="K72" s="14">
        <f t="shared" si="28"/>
        <v>0</v>
      </c>
      <c r="L72" s="14">
        <f t="shared" si="28"/>
        <v>0</v>
      </c>
      <c r="M72" s="14">
        <f t="shared" si="28"/>
        <v>0</v>
      </c>
      <c r="N72" s="14">
        <f t="shared" si="28"/>
        <v>0</v>
      </c>
      <c r="O72" s="14">
        <f t="shared" si="28"/>
        <v>0</v>
      </c>
      <c r="P72" s="14">
        <f t="shared" si="28"/>
        <v>0</v>
      </c>
      <c r="Q72" s="14">
        <f t="shared" si="28"/>
        <v>0</v>
      </c>
      <c r="R72" s="14">
        <f t="shared" si="28"/>
        <v>0</v>
      </c>
      <c r="S72" s="14">
        <f t="shared" si="28"/>
        <v>0</v>
      </c>
      <c r="T72" s="14">
        <f t="shared" si="28"/>
        <v>0</v>
      </c>
      <c r="U72" s="14">
        <f t="shared" si="28"/>
        <v>0</v>
      </c>
      <c r="V72" s="14">
        <f t="shared" si="28"/>
        <v>0</v>
      </c>
      <c r="W72" s="14">
        <f t="shared" si="28"/>
        <v>0</v>
      </c>
      <c r="X72" s="14">
        <f t="shared" si="28"/>
        <v>0</v>
      </c>
      <c r="Y72" s="14">
        <f t="shared" si="28"/>
        <v>0</v>
      </c>
      <c r="Z72" s="14">
        <f t="shared" si="28"/>
        <v>0</v>
      </c>
      <c r="AA72" s="14">
        <f t="shared" si="28"/>
        <v>0</v>
      </c>
      <c r="AB72" s="14">
        <f t="shared" si="28"/>
        <v>0</v>
      </c>
      <c r="AC72" s="14">
        <f t="shared" si="28"/>
        <v>0</v>
      </c>
      <c r="AD72" s="14">
        <f t="shared" si="28"/>
        <v>0</v>
      </c>
      <c r="AE72" s="14">
        <f t="shared" si="28"/>
        <v>0</v>
      </c>
      <c r="AF72" s="14">
        <f t="shared" si="28"/>
        <v>0</v>
      </c>
      <c r="AG72" s="14">
        <f t="shared" si="28"/>
        <v>0</v>
      </c>
      <c r="AH72" s="14">
        <f t="shared" si="28"/>
        <v>0</v>
      </c>
      <c r="AI72" s="14">
        <f t="shared" si="28"/>
        <v>0</v>
      </c>
      <c r="AJ72" s="14">
        <f t="shared" si="28"/>
        <v>0</v>
      </c>
      <c r="AK72" s="14">
        <f t="shared" si="28"/>
        <v>0</v>
      </c>
      <c r="AL72" s="14">
        <f t="shared" si="28"/>
        <v>0</v>
      </c>
      <c r="AM72" s="14">
        <f t="shared" si="28"/>
        <v>0</v>
      </c>
      <c r="AN72" s="14">
        <f t="shared" si="28"/>
        <v>0</v>
      </c>
      <c r="AO72" s="14">
        <f t="shared" si="28"/>
        <v>0</v>
      </c>
      <c r="AP72" s="14">
        <f t="shared" si="28"/>
        <v>0</v>
      </c>
      <c r="AQ72" s="14">
        <f t="shared" si="28"/>
        <v>0</v>
      </c>
      <c r="AR72" s="14">
        <f t="shared" si="28"/>
        <v>0</v>
      </c>
      <c r="AS72" s="14">
        <f t="shared" si="28"/>
        <v>0</v>
      </c>
      <c r="AT72" s="14">
        <f t="shared" si="28"/>
        <v>0</v>
      </c>
      <c r="AU72" s="14">
        <f t="shared" si="28"/>
        <v>0</v>
      </c>
      <c r="AV72" s="14">
        <f t="shared" si="28"/>
        <v>0</v>
      </c>
      <c r="AW72" s="14">
        <f t="shared" si="28"/>
        <v>0</v>
      </c>
      <c r="AX72" s="14">
        <f t="shared" si="28"/>
        <v>0</v>
      </c>
      <c r="AY72" s="14">
        <f t="shared" si="28"/>
        <v>0</v>
      </c>
      <c r="AZ72" s="14">
        <f t="shared" si="28"/>
        <v>0</v>
      </c>
      <c r="BA72" s="14">
        <f t="shared" si="28"/>
        <v>0</v>
      </c>
      <c r="BB72" s="14">
        <f t="shared" si="28"/>
        <v>0</v>
      </c>
      <c r="BC72" s="14">
        <f t="shared" si="28"/>
        <v>0</v>
      </c>
      <c r="BD72" s="14">
        <f t="shared" si="28"/>
        <v>0</v>
      </c>
      <c r="BE72" s="14">
        <f t="shared" si="28"/>
        <v>0</v>
      </c>
      <c r="BF72" s="14">
        <f t="shared" si="28"/>
        <v>0</v>
      </c>
      <c r="BG72" s="14">
        <f t="shared" si="28"/>
        <v>0</v>
      </c>
      <c r="BH72" s="14">
        <f t="shared" si="28"/>
        <v>0</v>
      </c>
      <c r="BI72" s="14">
        <f t="shared" si="28"/>
        <v>0</v>
      </c>
      <c r="BJ72" s="14">
        <f t="shared" si="28"/>
        <v>0</v>
      </c>
      <c r="BK72" s="14">
        <f t="shared" si="28"/>
        <v>0</v>
      </c>
      <c r="BO72" s="27">
        <f t="shared" si="26"/>
        <v>0</v>
      </c>
      <c r="BP72" s="27">
        <f t="shared" si="26"/>
        <v>0</v>
      </c>
      <c r="BQ72" s="27">
        <f t="shared" si="26"/>
        <v>0</v>
      </c>
      <c r="BR72" s="27">
        <f t="shared" si="26"/>
        <v>0</v>
      </c>
      <c r="BS72" s="27">
        <f t="shared" si="26"/>
        <v>0</v>
      </c>
      <c r="BT72" s="27">
        <f t="shared" si="26"/>
        <v>0</v>
      </c>
    </row>
    <row r="73" spans="1:72" hidden="1" outlineLevel="1" x14ac:dyDescent="0.25">
      <c r="A73" s="11"/>
      <c r="C73" s="51"/>
      <c r="D73" s="14">
        <f t="shared" si="28"/>
        <v>0</v>
      </c>
      <c r="E73" s="14">
        <f t="shared" si="28"/>
        <v>0</v>
      </c>
      <c r="F73" s="14">
        <f t="shared" si="28"/>
        <v>0</v>
      </c>
      <c r="G73" s="14">
        <f t="shared" si="28"/>
        <v>0</v>
      </c>
      <c r="H73" s="14">
        <f t="shared" si="28"/>
        <v>0</v>
      </c>
      <c r="I73" s="14">
        <f t="shared" si="28"/>
        <v>0</v>
      </c>
      <c r="J73" s="14">
        <f t="shared" si="28"/>
        <v>0</v>
      </c>
      <c r="K73" s="14">
        <f t="shared" si="28"/>
        <v>0</v>
      </c>
      <c r="L73" s="14">
        <f t="shared" si="28"/>
        <v>0</v>
      </c>
      <c r="M73" s="14">
        <f t="shared" si="28"/>
        <v>0</v>
      </c>
      <c r="N73" s="14">
        <f t="shared" si="28"/>
        <v>0</v>
      </c>
      <c r="O73" s="14">
        <f t="shared" si="28"/>
        <v>0</v>
      </c>
      <c r="P73" s="14">
        <f t="shared" si="28"/>
        <v>0</v>
      </c>
      <c r="Q73" s="14">
        <f t="shared" si="28"/>
        <v>0</v>
      </c>
      <c r="R73" s="14">
        <f t="shared" si="28"/>
        <v>0</v>
      </c>
      <c r="S73" s="14">
        <f t="shared" si="28"/>
        <v>0</v>
      </c>
      <c r="T73" s="14">
        <f t="shared" si="28"/>
        <v>0</v>
      </c>
      <c r="U73" s="14">
        <f t="shared" si="28"/>
        <v>0</v>
      </c>
      <c r="V73" s="14">
        <f t="shared" si="28"/>
        <v>0</v>
      </c>
      <c r="W73" s="14">
        <f t="shared" si="28"/>
        <v>0</v>
      </c>
      <c r="X73" s="14">
        <f t="shared" si="28"/>
        <v>0</v>
      </c>
      <c r="Y73" s="14">
        <f t="shared" si="28"/>
        <v>0</v>
      </c>
      <c r="Z73" s="14">
        <f t="shared" si="28"/>
        <v>0</v>
      </c>
      <c r="AA73" s="14">
        <f t="shared" si="28"/>
        <v>0</v>
      </c>
      <c r="AB73" s="14">
        <f t="shared" si="28"/>
        <v>0</v>
      </c>
      <c r="AC73" s="14">
        <f t="shared" si="28"/>
        <v>0</v>
      </c>
      <c r="AD73" s="14">
        <f t="shared" si="28"/>
        <v>0</v>
      </c>
      <c r="AE73" s="14">
        <f t="shared" si="28"/>
        <v>0</v>
      </c>
      <c r="AF73" s="14">
        <f t="shared" si="28"/>
        <v>0</v>
      </c>
      <c r="AG73" s="14">
        <f t="shared" si="28"/>
        <v>0</v>
      </c>
      <c r="AH73" s="14">
        <f t="shared" si="28"/>
        <v>0</v>
      </c>
      <c r="AI73" s="14">
        <f t="shared" si="28"/>
        <v>0</v>
      </c>
      <c r="AJ73" s="14">
        <f t="shared" si="28"/>
        <v>0</v>
      </c>
      <c r="AK73" s="14">
        <f t="shared" si="28"/>
        <v>0</v>
      </c>
      <c r="AL73" s="14">
        <f t="shared" si="28"/>
        <v>0</v>
      </c>
      <c r="AM73" s="14">
        <f t="shared" si="28"/>
        <v>0</v>
      </c>
      <c r="AN73" s="14">
        <f t="shared" si="28"/>
        <v>0</v>
      </c>
      <c r="AO73" s="14">
        <f t="shared" si="28"/>
        <v>0</v>
      </c>
      <c r="AP73" s="14">
        <f t="shared" si="28"/>
        <v>0</v>
      </c>
      <c r="AQ73" s="14">
        <f t="shared" si="28"/>
        <v>0</v>
      </c>
      <c r="AR73" s="14">
        <f t="shared" si="28"/>
        <v>0</v>
      </c>
      <c r="AS73" s="14">
        <f t="shared" si="28"/>
        <v>0</v>
      </c>
      <c r="AT73" s="14">
        <f t="shared" si="28"/>
        <v>0</v>
      </c>
      <c r="AU73" s="14">
        <f t="shared" si="28"/>
        <v>0</v>
      </c>
      <c r="AV73" s="14">
        <f t="shared" si="28"/>
        <v>0</v>
      </c>
      <c r="AW73" s="14">
        <f t="shared" si="28"/>
        <v>0</v>
      </c>
      <c r="AX73" s="14">
        <f t="shared" si="28"/>
        <v>0</v>
      </c>
      <c r="AY73" s="14">
        <f t="shared" si="28"/>
        <v>0</v>
      </c>
      <c r="AZ73" s="14">
        <f t="shared" si="28"/>
        <v>0</v>
      </c>
      <c r="BA73" s="14">
        <f t="shared" si="28"/>
        <v>0</v>
      </c>
      <c r="BB73" s="14">
        <f t="shared" si="28"/>
        <v>0</v>
      </c>
      <c r="BC73" s="14">
        <f t="shared" si="28"/>
        <v>0</v>
      </c>
      <c r="BD73" s="14">
        <f t="shared" si="28"/>
        <v>0</v>
      </c>
      <c r="BE73" s="14">
        <f t="shared" si="28"/>
        <v>0</v>
      </c>
      <c r="BF73" s="14">
        <f t="shared" si="28"/>
        <v>0</v>
      </c>
      <c r="BG73" s="14">
        <f t="shared" si="28"/>
        <v>0</v>
      </c>
      <c r="BH73" s="14">
        <f t="shared" si="28"/>
        <v>0</v>
      </c>
      <c r="BI73" s="14">
        <f t="shared" si="28"/>
        <v>0</v>
      </c>
      <c r="BJ73" s="14">
        <f t="shared" si="28"/>
        <v>0</v>
      </c>
      <c r="BK73" s="14">
        <f t="shared" si="28"/>
        <v>0</v>
      </c>
      <c r="BO73" s="27">
        <f t="shared" si="26"/>
        <v>0</v>
      </c>
      <c r="BP73" s="27">
        <f t="shared" si="26"/>
        <v>0</v>
      </c>
      <c r="BQ73" s="27">
        <f t="shared" si="26"/>
        <v>0</v>
      </c>
      <c r="BR73" s="27">
        <f t="shared" si="26"/>
        <v>0</v>
      </c>
      <c r="BS73" s="27">
        <f t="shared" si="26"/>
        <v>0</v>
      </c>
      <c r="BT73" s="27">
        <f t="shared" si="26"/>
        <v>0</v>
      </c>
    </row>
    <row r="74" spans="1:72" hidden="1" outlineLevel="1" x14ac:dyDescent="0.25">
      <c r="A74" s="11"/>
      <c r="C74" s="51"/>
      <c r="D74" s="14">
        <f t="shared" si="28"/>
        <v>0</v>
      </c>
      <c r="E74" s="14">
        <f t="shared" si="28"/>
        <v>0</v>
      </c>
      <c r="F74" s="14">
        <f t="shared" si="28"/>
        <v>0</v>
      </c>
      <c r="G74" s="14">
        <f t="shared" si="28"/>
        <v>0</v>
      </c>
      <c r="H74" s="14">
        <f t="shared" si="28"/>
        <v>0</v>
      </c>
      <c r="I74" s="14">
        <f t="shared" si="28"/>
        <v>0</v>
      </c>
      <c r="J74" s="14">
        <f t="shared" si="28"/>
        <v>0</v>
      </c>
      <c r="K74" s="14">
        <f t="shared" si="28"/>
        <v>0</v>
      </c>
      <c r="L74" s="14">
        <f t="shared" si="28"/>
        <v>0</v>
      </c>
      <c r="M74" s="14">
        <f t="shared" si="28"/>
        <v>0</v>
      </c>
      <c r="N74" s="14">
        <f t="shared" si="28"/>
        <v>0</v>
      </c>
      <c r="O74" s="14">
        <f t="shared" si="28"/>
        <v>0</v>
      </c>
      <c r="P74" s="14">
        <f t="shared" si="28"/>
        <v>0</v>
      </c>
      <c r="Q74" s="14">
        <f t="shared" si="28"/>
        <v>0</v>
      </c>
      <c r="R74" s="14">
        <f t="shared" si="28"/>
        <v>0</v>
      </c>
      <c r="S74" s="14">
        <f t="shared" ref="S74:BK81" si="29">-IFERROR(((1-S131/S36)^(360/S$4))-1,0)</f>
        <v>0</v>
      </c>
      <c r="T74" s="14">
        <f t="shared" si="29"/>
        <v>0</v>
      </c>
      <c r="U74" s="14">
        <f t="shared" si="29"/>
        <v>0</v>
      </c>
      <c r="V74" s="14">
        <f t="shared" si="29"/>
        <v>0</v>
      </c>
      <c r="W74" s="14">
        <f t="shared" si="29"/>
        <v>0</v>
      </c>
      <c r="X74" s="14">
        <f t="shared" si="29"/>
        <v>0</v>
      </c>
      <c r="Y74" s="14">
        <f t="shared" si="29"/>
        <v>0</v>
      </c>
      <c r="Z74" s="14">
        <f t="shared" si="29"/>
        <v>0</v>
      </c>
      <c r="AA74" s="14">
        <f t="shared" si="29"/>
        <v>0</v>
      </c>
      <c r="AB74" s="14">
        <f t="shared" si="29"/>
        <v>0</v>
      </c>
      <c r="AC74" s="14">
        <f t="shared" si="29"/>
        <v>0</v>
      </c>
      <c r="AD74" s="14">
        <f t="shared" si="29"/>
        <v>0</v>
      </c>
      <c r="AE74" s="14">
        <f t="shared" si="29"/>
        <v>0</v>
      </c>
      <c r="AF74" s="14">
        <f t="shared" si="29"/>
        <v>0</v>
      </c>
      <c r="AG74" s="14">
        <f t="shared" si="29"/>
        <v>0</v>
      </c>
      <c r="AH74" s="14">
        <f t="shared" si="29"/>
        <v>0</v>
      </c>
      <c r="AI74" s="14">
        <f t="shared" si="29"/>
        <v>0</v>
      </c>
      <c r="AJ74" s="14">
        <f t="shared" si="29"/>
        <v>0</v>
      </c>
      <c r="AK74" s="14">
        <f t="shared" si="29"/>
        <v>0</v>
      </c>
      <c r="AL74" s="14">
        <f t="shared" si="29"/>
        <v>0</v>
      </c>
      <c r="AM74" s="14">
        <f t="shared" si="29"/>
        <v>0</v>
      </c>
      <c r="AN74" s="14">
        <f t="shared" si="29"/>
        <v>0</v>
      </c>
      <c r="AO74" s="14">
        <f t="shared" si="29"/>
        <v>0</v>
      </c>
      <c r="AP74" s="14">
        <f t="shared" si="29"/>
        <v>0</v>
      </c>
      <c r="AQ74" s="14">
        <f t="shared" si="29"/>
        <v>0</v>
      </c>
      <c r="AR74" s="14">
        <f t="shared" si="29"/>
        <v>0</v>
      </c>
      <c r="AS74" s="14">
        <f t="shared" si="29"/>
        <v>0</v>
      </c>
      <c r="AT74" s="14">
        <f t="shared" si="29"/>
        <v>0</v>
      </c>
      <c r="AU74" s="14">
        <f t="shared" si="29"/>
        <v>0</v>
      </c>
      <c r="AV74" s="14">
        <f t="shared" si="29"/>
        <v>0</v>
      </c>
      <c r="AW74" s="14">
        <f t="shared" si="29"/>
        <v>0</v>
      </c>
      <c r="AX74" s="14">
        <f t="shared" si="29"/>
        <v>0</v>
      </c>
      <c r="AY74" s="14">
        <f t="shared" si="29"/>
        <v>0</v>
      </c>
      <c r="AZ74" s="14">
        <f t="shared" si="29"/>
        <v>0</v>
      </c>
      <c r="BA74" s="14">
        <f t="shared" si="29"/>
        <v>0</v>
      </c>
      <c r="BB74" s="14">
        <f t="shared" si="29"/>
        <v>0</v>
      </c>
      <c r="BC74" s="14">
        <f t="shared" si="29"/>
        <v>0</v>
      </c>
      <c r="BD74" s="14">
        <f t="shared" si="29"/>
        <v>0</v>
      </c>
      <c r="BE74" s="14">
        <f t="shared" si="29"/>
        <v>0</v>
      </c>
      <c r="BF74" s="14">
        <f t="shared" si="29"/>
        <v>0</v>
      </c>
      <c r="BG74" s="14">
        <f t="shared" si="29"/>
        <v>0</v>
      </c>
      <c r="BH74" s="14">
        <f t="shared" si="29"/>
        <v>0</v>
      </c>
      <c r="BI74" s="14">
        <f t="shared" si="29"/>
        <v>0</v>
      </c>
      <c r="BJ74" s="14">
        <f t="shared" si="29"/>
        <v>0</v>
      </c>
      <c r="BK74" s="14">
        <f t="shared" si="29"/>
        <v>0</v>
      </c>
      <c r="BO74" s="27">
        <f t="shared" si="26"/>
        <v>0</v>
      </c>
      <c r="BP74" s="27">
        <f t="shared" si="26"/>
        <v>0</v>
      </c>
      <c r="BQ74" s="27">
        <f t="shared" si="26"/>
        <v>0</v>
      </c>
      <c r="BR74" s="27">
        <f t="shared" si="26"/>
        <v>0</v>
      </c>
      <c r="BS74" s="27">
        <f t="shared" si="26"/>
        <v>0</v>
      </c>
      <c r="BT74" s="27">
        <f t="shared" si="26"/>
        <v>0</v>
      </c>
    </row>
    <row r="75" spans="1:72" hidden="1" outlineLevel="1" x14ac:dyDescent="0.25">
      <c r="A75" s="11"/>
      <c r="C75" s="51"/>
      <c r="D75" s="14">
        <f t="shared" ref="D75:AI81" si="30">-IFERROR(((1-D132/D37)^(360/D$4))-1,0)</f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0"/>
        <v>0</v>
      </c>
      <c r="O75" s="14">
        <f t="shared" si="30"/>
        <v>0</v>
      </c>
      <c r="P75" s="14">
        <f t="shared" si="30"/>
        <v>0</v>
      </c>
      <c r="Q75" s="14">
        <f t="shared" si="30"/>
        <v>0</v>
      </c>
      <c r="R75" s="14">
        <f t="shared" si="30"/>
        <v>0</v>
      </c>
      <c r="S75" s="14">
        <f t="shared" si="30"/>
        <v>0</v>
      </c>
      <c r="T75" s="14">
        <f t="shared" si="30"/>
        <v>0</v>
      </c>
      <c r="U75" s="14">
        <f t="shared" si="30"/>
        <v>0</v>
      </c>
      <c r="V75" s="14">
        <f t="shared" si="30"/>
        <v>0</v>
      </c>
      <c r="W75" s="14">
        <f t="shared" si="30"/>
        <v>0</v>
      </c>
      <c r="X75" s="14">
        <f t="shared" si="30"/>
        <v>0</v>
      </c>
      <c r="Y75" s="14">
        <f t="shared" si="30"/>
        <v>0</v>
      </c>
      <c r="Z75" s="14">
        <f t="shared" si="30"/>
        <v>0</v>
      </c>
      <c r="AA75" s="14">
        <f t="shared" si="30"/>
        <v>0</v>
      </c>
      <c r="AB75" s="14">
        <f t="shared" si="30"/>
        <v>0</v>
      </c>
      <c r="AC75" s="14">
        <f t="shared" si="30"/>
        <v>0</v>
      </c>
      <c r="AD75" s="14">
        <f t="shared" si="30"/>
        <v>0</v>
      </c>
      <c r="AE75" s="14">
        <f t="shared" si="30"/>
        <v>0</v>
      </c>
      <c r="AF75" s="14">
        <f t="shared" si="30"/>
        <v>0</v>
      </c>
      <c r="AG75" s="14">
        <f t="shared" si="30"/>
        <v>0</v>
      </c>
      <c r="AH75" s="14">
        <f t="shared" si="30"/>
        <v>0</v>
      </c>
      <c r="AI75" s="14">
        <f t="shared" si="30"/>
        <v>0</v>
      </c>
      <c r="AJ75" s="14">
        <f t="shared" si="29"/>
        <v>0</v>
      </c>
      <c r="AK75" s="14">
        <f t="shared" si="29"/>
        <v>0</v>
      </c>
      <c r="AL75" s="14">
        <f t="shared" si="29"/>
        <v>0</v>
      </c>
      <c r="AM75" s="14">
        <f t="shared" si="29"/>
        <v>0</v>
      </c>
      <c r="AN75" s="14">
        <f t="shared" si="29"/>
        <v>0</v>
      </c>
      <c r="AO75" s="14">
        <f t="shared" si="29"/>
        <v>0</v>
      </c>
      <c r="AP75" s="14">
        <f t="shared" si="29"/>
        <v>0</v>
      </c>
      <c r="AQ75" s="14">
        <f t="shared" si="29"/>
        <v>0</v>
      </c>
      <c r="AR75" s="14">
        <f t="shared" si="29"/>
        <v>0</v>
      </c>
      <c r="AS75" s="14">
        <f t="shared" si="29"/>
        <v>0</v>
      </c>
      <c r="AT75" s="14">
        <f t="shared" si="29"/>
        <v>0</v>
      </c>
      <c r="AU75" s="14">
        <f t="shared" si="29"/>
        <v>0</v>
      </c>
      <c r="AV75" s="14">
        <f t="shared" si="29"/>
        <v>0</v>
      </c>
      <c r="AW75" s="14">
        <f t="shared" si="29"/>
        <v>0</v>
      </c>
      <c r="AX75" s="14">
        <f t="shared" si="29"/>
        <v>0</v>
      </c>
      <c r="AY75" s="14">
        <f t="shared" si="29"/>
        <v>0</v>
      </c>
      <c r="AZ75" s="14">
        <f t="shared" si="29"/>
        <v>0</v>
      </c>
      <c r="BA75" s="14">
        <f t="shared" si="29"/>
        <v>0</v>
      </c>
      <c r="BB75" s="14">
        <f t="shared" si="29"/>
        <v>0</v>
      </c>
      <c r="BC75" s="14">
        <f t="shared" si="29"/>
        <v>0</v>
      </c>
      <c r="BD75" s="14">
        <f t="shared" si="29"/>
        <v>0</v>
      </c>
      <c r="BE75" s="14">
        <f t="shared" si="29"/>
        <v>0</v>
      </c>
      <c r="BF75" s="14">
        <f t="shared" si="29"/>
        <v>0</v>
      </c>
      <c r="BG75" s="14">
        <f t="shared" si="29"/>
        <v>0</v>
      </c>
      <c r="BH75" s="14">
        <f t="shared" si="29"/>
        <v>0</v>
      </c>
      <c r="BI75" s="14">
        <f t="shared" si="29"/>
        <v>0</v>
      </c>
      <c r="BJ75" s="14">
        <f t="shared" si="29"/>
        <v>0</v>
      </c>
      <c r="BK75" s="14">
        <f t="shared" si="29"/>
        <v>0</v>
      </c>
      <c r="BO75" s="27">
        <f t="shared" si="26"/>
        <v>0</v>
      </c>
      <c r="BP75" s="27">
        <f t="shared" si="26"/>
        <v>0</v>
      </c>
      <c r="BQ75" s="27">
        <f t="shared" si="26"/>
        <v>0</v>
      </c>
      <c r="BR75" s="27">
        <f t="shared" si="26"/>
        <v>0</v>
      </c>
      <c r="BS75" s="27">
        <f t="shared" si="26"/>
        <v>0</v>
      </c>
      <c r="BT75" s="27">
        <f t="shared" si="26"/>
        <v>0</v>
      </c>
    </row>
    <row r="76" spans="1:72" hidden="1" outlineLevel="1" x14ac:dyDescent="0.25">
      <c r="A76" s="11"/>
      <c r="C76" s="51"/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0"/>
        <v>0</v>
      </c>
      <c r="O76" s="14">
        <f t="shared" si="30"/>
        <v>0</v>
      </c>
      <c r="P76" s="14">
        <f t="shared" si="30"/>
        <v>0</v>
      </c>
      <c r="Q76" s="14">
        <f t="shared" si="30"/>
        <v>0</v>
      </c>
      <c r="R76" s="14">
        <f t="shared" si="30"/>
        <v>0</v>
      </c>
      <c r="S76" s="14">
        <f t="shared" si="30"/>
        <v>0</v>
      </c>
      <c r="T76" s="14">
        <f t="shared" si="30"/>
        <v>0</v>
      </c>
      <c r="U76" s="14">
        <f t="shared" si="30"/>
        <v>0</v>
      </c>
      <c r="V76" s="14">
        <f t="shared" si="30"/>
        <v>0</v>
      </c>
      <c r="W76" s="14">
        <f t="shared" si="30"/>
        <v>0</v>
      </c>
      <c r="X76" s="14">
        <f t="shared" si="30"/>
        <v>0</v>
      </c>
      <c r="Y76" s="14">
        <f t="shared" si="30"/>
        <v>0</v>
      </c>
      <c r="Z76" s="14">
        <f t="shared" si="30"/>
        <v>0</v>
      </c>
      <c r="AA76" s="14">
        <f t="shared" si="30"/>
        <v>0</v>
      </c>
      <c r="AB76" s="14">
        <f t="shared" si="30"/>
        <v>0</v>
      </c>
      <c r="AC76" s="14">
        <f t="shared" si="30"/>
        <v>0</v>
      </c>
      <c r="AD76" s="14">
        <f t="shared" si="30"/>
        <v>0</v>
      </c>
      <c r="AE76" s="14">
        <f t="shared" si="30"/>
        <v>0</v>
      </c>
      <c r="AF76" s="14">
        <f t="shared" si="30"/>
        <v>0</v>
      </c>
      <c r="AG76" s="14">
        <f t="shared" si="30"/>
        <v>0</v>
      </c>
      <c r="AH76" s="14">
        <f t="shared" si="30"/>
        <v>0</v>
      </c>
      <c r="AI76" s="14">
        <f t="shared" si="30"/>
        <v>0</v>
      </c>
      <c r="AJ76" s="14">
        <f t="shared" si="29"/>
        <v>0</v>
      </c>
      <c r="AK76" s="14">
        <f t="shared" si="29"/>
        <v>0</v>
      </c>
      <c r="AL76" s="14">
        <f t="shared" si="29"/>
        <v>0</v>
      </c>
      <c r="AM76" s="14">
        <f t="shared" si="29"/>
        <v>0</v>
      </c>
      <c r="AN76" s="14">
        <f t="shared" si="29"/>
        <v>0</v>
      </c>
      <c r="AO76" s="14">
        <f t="shared" si="29"/>
        <v>0</v>
      </c>
      <c r="AP76" s="14">
        <f t="shared" si="29"/>
        <v>0</v>
      </c>
      <c r="AQ76" s="14">
        <f t="shared" si="29"/>
        <v>0</v>
      </c>
      <c r="AR76" s="14">
        <f t="shared" si="29"/>
        <v>0</v>
      </c>
      <c r="AS76" s="14">
        <f t="shared" si="29"/>
        <v>0</v>
      </c>
      <c r="AT76" s="14">
        <f t="shared" si="29"/>
        <v>0</v>
      </c>
      <c r="AU76" s="14">
        <f t="shared" si="29"/>
        <v>0</v>
      </c>
      <c r="AV76" s="14">
        <f t="shared" si="29"/>
        <v>0</v>
      </c>
      <c r="AW76" s="14">
        <f t="shared" si="29"/>
        <v>0</v>
      </c>
      <c r="AX76" s="14">
        <f t="shared" si="29"/>
        <v>0</v>
      </c>
      <c r="AY76" s="14">
        <f t="shared" si="29"/>
        <v>0</v>
      </c>
      <c r="AZ76" s="14">
        <f t="shared" si="29"/>
        <v>0</v>
      </c>
      <c r="BA76" s="14">
        <f t="shared" si="29"/>
        <v>0</v>
      </c>
      <c r="BB76" s="14">
        <f t="shared" si="29"/>
        <v>0</v>
      </c>
      <c r="BC76" s="14">
        <f t="shared" si="29"/>
        <v>0</v>
      </c>
      <c r="BD76" s="14">
        <f t="shared" si="29"/>
        <v>0</v>
      </c>
      <c r="BE76" s="14">
        <f t="shared" si="29"/>
        <v>0</v>
      </c>
      <c r="BF76" s="14">
        <f t="shared" si="29"/>
        <v>0</v>
      </c>
      <c r="BG76" s="14">
        <f t="shared" si="29"/>
        <v>0</v>
      </c>
      <c r="BH76" s="14">
        <f t="shared" si="29"/>
        <v>0</v>
      </c>
      <c r="BI76" s="14">
        <f t="shared" si="29"/>
        <v>0</v>
      </c>
      <c r="BJ76" s="14">
        <f t="shared" si="29"/>
        <v>0</v>
      </c>
      <c r="BK76" s="14">
        <f t="shared" si="29"/>
        <v>0</v>
      </c>
      <c r="BO76" s="27">
        <f t="shared" si="26"/>
        <v>0</v>
      </c>
      <c r="BP76" s="27">
        <f t="shared" si="26"/>
        <v>0</v>
      </c>
      <c r="BQ76" s="27">
        <f t="shared" si="26"/>
        <v>0</v>
      </c>
      <c r="BR76" s="27">
        <f t="shared" si="26"/>
        <v>0</v>
      </c>
      <c r="BS76" s="27">
        <f t="shared" si="26"/>
        <v>0</v>
      </c>
      <c r="BT76" s="27">
        <f t="shared" si="26"/>
        <v>0</v>
      </c>
    </row>
    <row r="77" spans="1:72" hidden="1" outlineLevel="1" x14ac:dyDescent="0.25">
      <c r="A77" s="11"/>
      <c r="C77" s="51"/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0"/>
        <v>0</v>
      </c>
      <c r="O77" s="14">
        <f t="shared" si="30"/>
        <v>0</v>
      </c>
      <c r="P77" s="14">
        <f t="shared" si="30"/>
        <v>0</v>
      </c>
      <c r="Q77" s="14">
        <f t="shared" si="30"/>
        <v>0</v>
      </c>
      <c r="R77" s="14">
        <f t="shared" si="30"/>
        <v>0</v>
      </c>
      <c r="S77" s="14">
        <f t="shared" si="30"/>
        <v>0</v>
      </c>
      <c r="T77" s="14">
        <f t="shared" si="30"/>
        <v>0</v>
      </c>
      <c r="U77" s="14">
        <f t="shared" si="30"/>
        <v>0</v>
      </c>
      <c r="V77" s="14">
        <f t="shared" si="30"/>
        <v>0</v>
      </c>
      <c r="W77" s="14">
        <f t="shared" si="30"/>
        <v>0</v>
      </c>
      <c r="X77" s="14">
        <f t="shared" si="30"/>
        <v>0</v>
      </c>
      <c r="Y77" s="14">
        <f t="shared" si="30"/>
        <v>0</v>
      </c>
      <c r="Z77" s="14">
        <f t="shared" si="30"/>
        <v>0</v>
      </c>
      <c r="AA77" s="14">
        <f t="shared" si="30"/>
        <v>0</v>
      </c>
      <c r="AB77" s="14">
        <f t="shared" si="30"/>
        <v>0</v>
      </c>
      <c r="AC77" s="14">
        <f t="shared" si="30"/>
        <v>0</v>
      </c>
      <c r="AD77" s="14">
        <f t="shared" si="30"/>
        <v>0</v>
      </c>
      <c r="AE77" s="14">
        <f t="shared" si="30"/>
        <v>0</v>
      </c>
      <c r="AF77" s="14">
        <f t="shared" si="30"/>
        <v>0</v>
      </c>
      <c r="AG77" s="14">
        <f t="shared" si="30"/>
        <v>0</v>
      </c>
      <c r="AH77" s="14">
        <f t="shared" si="30"/>
        <v>0</v>
      </c>
      <c r="AI77" s="14">
        <f t="shared" si="30"/>
        <v>0</v>
      </c>
      <c r="AJ77" s="14">
        <f t="shared" si="29"/>
        <v>0</v>
      </c>
      <c r="AK77" s="14">
        <f t="shared" si="29"/>
        <v>0</v>
      </c>
      <c r="AL77" s="14">
        <f t="shared" si="29"/>
        <v>0</v>
      </c>
      <c r="AM77" s="14">
        <f t="shared" si="29"/>
        <v>0</v>
      </c>
      <c r="AN77" s="14">
        <f t="shared" si="29"/>
        <v>0</v>
      </c>
      <c r="AO77" s="14">
        <f t="shared" si="29"/>
        <v>0</v>
      </c>
      <c r="AP77" s="14">
        <f t="shared" si="29"/>
        <v>0</v>
      </c>
      <c r="AQ77" s="14">
        <f t="shared" si="29"/>
        <v>0</v>
      </c>
      <c r="AR77" s="14">
        <f t="shared" si="29"/>
        <v>0</v>
      </c>
      <c r="AS77" s="14">
        <f t="shared" si="29"/>
        <v>0</v>
      </c>
      <c r="AT77" s="14">
        <f t="shared" si="29"/>
        <v>0</v>
      </c>
      <c r="AU77" s="14">
        <f t="shared" si="29"/>
        <v>0</v>
      </c>
      <c r="AV77" s="14">
        <f t="shared" si="29"/>
        <v>0</v>
      </c>
      <c r="AW77" s="14">
        <f t="shared" si="29"/>
        <v>0</v>
      </c>
      <c r="AX77" s="14">
        <f t="shared" si="29"/>
        <v>0</v>
      </c>
      <c r="AY77" s="14">
        <f t="shared" si="29"/>
        <v>0</v>
      </c>
      <c r="AZ77" s="14">
        <f t="shared" si="29"/>
        <v>0</v>
      </c>
      <c r="BA77" s="14">
        <f t="shared" si="29"/>
        <v>0</v>
      </c>
      <c r="BB77" s="14">
        <f t="shared" si="29"/>
        <v>0</v>
      </c>
      <c r="BC77" s="14">
        <f t="shared" si="29"/>
        <v>0</v>
      </c>
      <c r="BD77" s="14">
        <f t="shared" si="29"/>
        <v>0</v>
      </c>
      <c r="BE77" s="14">
        <f t="shared" si="29"/>
        <v>0</v>
      </c>
      <c r="BF77" s="14">
        <f t="shared" si="29"/>
        <v>0</v>
      </c>
      <c r="BG77" s="14">
        <f t="shared" si="29"/>
        <v>0</v>
      </c>
      <c r="BH77" s="14">
        <f t="shared" si="29"/>
        <v>0</v>
      </c>
      <c r="BI77" s="14">
        <f t="shared" si="29"/>
        <v>0</v>
      </c>
      <c r="BJ77" s="14">
        <f t="shared" si="29"/>
        <v>0</v>
      </c>
      <c r="BK77" s="14">
        <f t="shared" si="29"/>
        <v>0</v>
      </c>
      <c r="BO77" s="27">
        <f t="shared" si="26"/>
        <v>0</v>
      </c>
      <c r="BP77" s="27">
        <f t="shared" si="26"/>
        <v>0</v>
      </c>
      <c r="BQ77" s="27">
        <f t="shared" si="26"/>
        <v>0</v>
      </c>
      <c r="BR77" s="27">
        <f t="shared" si="26"/>
        <v>0</v>
      </c>
      <c r="BS77" s="27">
        <f t="shared" si="26"/>
        <v>0</v>
      </c>
      <c r="BT77" s="27">
        <f t="shared" si="26"/>
        <v>0</v>
      </c>
    </row>
    <row r="78" spans="1:72" hidden="1" outlineLevel="2" x14ac:dyDescent="0.25">
      <c r="A78" s="11"/>
      <c r="C78" s="2"/>
      <c r="D78" s="14">
        <f t="shared" si="30"/>
        <v>0</v>
      </c>
      <c r="E78" s="14">
        <f t="shared" si="30"/>
        <v>0</v>
      </c>
      <c r="F78" s="14">
        <f t="shared" si="30"/>
        <v>0</v>
      </c>
      <c r="G78" s="14">
        <f t="shared" si="30"/>
        <v>0</v>
      </c>
      <c r="H78" s="14">
        <f t="shared" si="30"/>
        <v>0</v>
      </c>
      <c r="I78" s="14">
        <f t="shared" si="30"/>
        <v>0</v>
      </c>
      <c r="J78" s="14">
        <f t="shared" si="30"/>
        <v>0</v>
      </c>
      <c r="K78" s="14">
        <f t="shared" si="30"/>
        <v>0</v>
      </c>
      <c r="L78" s="14">
        <f t="shared" si="30"/>
        <v>0</v>
      </c>
      <c r="M78" s="14">
        <f t="shared" si="30"/>
        <v>0</v>
      </c>
      <c r="N78" s="14">
        <f t="shared" si="30"/>
        <v>0</v>
      </c>
      <c r="O78" s="14">
        <f t="shared" si="30"/>
        <v>0</v>
      </c>
      <c r="P78" s="14">
        <f t="shared" si="30"/>
        <v>0</v>
      </c>
      <c r="Q78" s="14">
        <f t="shared" si="30"/>
        <v>0</v>
      </c>
      <c r="R78" s="14">
        <f t="shared" si="30"/>
        <v>0</v>
      </c>
      <c r="S78" s="14">
        <f t="shared" si="30"/>
        <v>0</v>
      </c>
      <c r="T78" s="14">
        <f t="shared" si="30"/>
        <v>0</v>
      </c>
      <c r="U78" s="14">
        <f t="shared" si="30"/>
        <v>0</v>
      </c>
      <c r="V78" s="14">
        <f t="shared" si="30"/>
        <v>0</v>
      </c>
      <c r="W78" s="14">
        <f t="shared" si="30"/>
        <v>0</v>
      </c>
      <c r="X78" s="14">
        <f t="shared" si="30"/>
        <v>0</v>
      </c>
      <c r="Y78" s="14">
        <f t="shared" si="30"/>
        <v>0</v>
      </c>
      <c r="Z78" s="14">
        <f t="shared" si="30"/>
        <v>0</v>
      </c>
      <c r="AA78" s="14">
        <f t="shared" si="30"/>
        <v>0</v>
      </c>
      <c r="AB78" s="14">
        <f t="shared" si="30"/>
        <v>0</v>
      </c>
      <c r="AC78" s="14">
        <f t="shared" si="30"/>
        <v>0</v>
      </c>
      <c r="AD78" s="14">
        <f t="shared" si="30"/>
        <v>0</v>
      </c>
      <c r="AE78" s="14">
        <f t="shared" si="30"/>
        <v>0</v>
      </c>
      <c r="AF78" s="14">
        <f t="shared" si="30"/>
        <v>0</v>
      </c>
      <c r="AG78" s="14">
        <f t="shared" si="30"/>
        <v>0</v>
      </c>
      <c r="AH78" s="14">
        <f t="shared" si="30"/>
        <v>0</v>
      </c>
      <c r="AI78" s="14">
        <f t="shared" si="30"/>
        <v>0</v>
      </c>
      <c r="AJ78" s="14">
        <f t="shared" si="29"/>
        <v>0</v>
      </c>
      <c r="AK78" s="14">
        <f t="shared" si="29"/>
        <v>0</v>
      </c>
      <c r="AL78" s="14">
        <f t="shared" si="29"/>
        <v>0</v>
      </c>
      <c r="AM78" s="14">
        <f t="shared" si="29"/>
        <v>0</v>
      </c>
      <c r="AN78" s="14">
        <f t="shared" si="29"/>
        <v>0</v>
      </c>
      <c r="AO78" s="14">
        <f t="shared" si="29"/>
        <v>0</v>
      </c>
      <c r="AP78" s="14">
        <f t="shared" si="29"/>
        <v>0</v>
      </c>
      <c r="AQ78" s="14">
        <f t="shared" si="29"/>
        <v>0</v>
      </c>
      <c r="AR78" s="14">
        <f t="shared" si="29"/>
        <v>0</v>
      </c>
      <c r="AS78" s="14">
        <f t="shared" si="29"/>
        <v>0</v>
      </c>
      <c r="AT78" s="14">
        <f t="shared" si="29"/>
        <v>0</v>
      </c>
      <c r="AU78" s="14">
        <f t="shared" si="29"/>
        <v>0</v>
      </c>
      <c r="AV78" s="14">
        <f t="shared" si="29"/>
        <v>0</v>
      </c>
      <c r="AW78" s="14">
        <f t="shared" si="29"/>
        <v>0</v>
      </c>
      <c r="AX78" s="14">
        <f t="shared" si="29"/>
        <v>0</v>
      </c>
      <c r="AY78" s="14">
        <f t="shared" si="29"/>
        <v>0</v>
      </c>
      <c r="AZ78" s="14">
        <f t="shared" si="29"/>
        <v>0</v>
      </c>
      <c r="BA78" s="14">
        <f t="shared" si="29"/>
        <v>0</v>
      </c>
      <c r="BB78" s="14">
        <f t="shared" si="29"/>
        <v>0</v>
      </c>
      <c r="BC78" s="14">
        <f t="shared" si="29"/>
        <v>0</v>
      </c>
      <c r="BD78" s="14">
        <f t="shared" si="29"/>
        <v>0</v>
      </c>
      <c r="BE78" s="14">
        <f t="shared" si="29"/>
        <v>0</v>
      </c>
      <c r="BF78" s="14">
        <f t="shared" si="29"/>
        <v>0</v>
      </c>
      <c r="BG78" s="14">
        <f t="shared" si="29"/>
        <v>0</v>
      </c>
      <c r="BH78" s="14">
        <f t="shared" si="29"/>
        <v>0</v>
      </c>
      <c r="BI78" s="14">
        <f t="shared" si="29"/>
        <v>0</v>
      </c>
      <c r="BJ78" s="14">
        <f t="shared" si="29"/>
        <v>0</v>
      </c>
      <c r="BK78" s="14">
        <f t="shared" si="29"/>
        <v>0</v>
      </c>
      <c r="BO78" s="27">
        <f t="shared" si="26"/>
        <v>0</v>
      </c>
      <c r="BP78" s="27">
        <f t="shared" si="26"/>
        <v>0</v>
      </c>
      <c r="BQ78" s="27">
        <f t="shared" si="26"/>
        <v>0</v>
      </c>
      <c r="BR78" s="27">
        <f t="shared" si="26"/>
        <v>0</v>
      </c>
      <c r="BS78" s="27">
        <f t="shared" si="26"/>
        <v>0</v>
      </c>
      <c r="BT78" s="27">
        <f t="shared" si="26"/>
        <v>0</v>
      </c>
    </row>
    <row r="79" spans="1:72" hidden="1" outlineLevel="2" x14ac:dyDescent="0.25">
      <c r="A79" s="11"/>
      <c r="C79" s="2"/>
      <c r="D79" s="14">
        <f t="shared" si="30"/>
        <v>0</v>
      </c>
      <c r="E79" s="14">
        <f t="shared" si="30"/>
        <v>0</v>
      </c>
      <c r="F79" s="14">
        <f t="shared" si="30"/>
        <v>0</v>
      </c>
      <c r="G79" s="14">
        <f t="shared" si="30"/>
        <v>0</v>
      </c>
      <c r="H79" s="14">
        <f t="shared" si="30"/>
        <v>0</v>
      </c>
      <c r="I79" s="14">
        <f t="shared" si="30"/>
        <v>0</v>
      </c>
      <c r="J79" s="14">
        <f t="shared" si="30"/>
        <v>0</v>
      </c>
      <c r="K79" s="14">
        <f t="shared" si="30"/>
        <v>0</v>
      </c>
      <c r="L79" s="14">
        <f t="shared" si="30"/>
        <v>0</v>
      </c>
      <c r="M79" s="14">
        <f t="shared" si="30"/>
        <v>0</v>
      </c>
      <c r="N79" s="14">
        <f t="shared" si="30"/>
        <v>0</v>
      </c>
      <c r="O79" s="14">
        <f t="shared" si="30"/>
        <v>0</v>
      </c>
      <c r="P79" s="14">
        <f t="shared" si="30"/>
        <v>0</v>
      </c>
      <c r="Q79" s="14">
        <f t="shared" si="30"/>
        <v>0</v>
      </c>
      <c r="R79" s="14">
        <f t="shared" si="30"/>
        <v>0</v>
      </c>
      <c r="S79" s="14">
        <f t="shared" si="30"/>
        <v>0</v>
      </c>
      <c r="T79" s="14">
        <f t="shared" si="30"/>
        <v>0</v>
      </c>
      <c r="U79" s="14">
        <f t="shared" si="30"/>
        <v>0</v>
      </c>
      <c r="V79" s="14">
        <f t="shared" si="30"/>
        <v>0</v>
      </c>
      <c r="W79" s="14">
        <f t="shared" si="30"/>
        <v>0</v>
      </c>
      <c r="X79" s="14">
        <f t="shared" si="30"/>
        <v>0</v>
      </c>
      <c r="Y79" s="14">
        <f t="shared" si="30"/>
        <v>0</v>
      </c>
      <c r="Z79" s="14">
        <f t="shared" si="30"/>
        <v>0</v>
      </c>
      <c r="AA79" s="14">
        <f t="shared" si="30"/>
        <v>0</v>
      </c>
      <c r="AB79" s="14">
        <f t="shared" si="30"/>
        <v>0</v>
      </c>
      <c r="AC79" s="14">
        <f t="shared" si="30"/>
        <v>0</v>
      </c>
      <c r="AD79" s="14">
        <f t="shared" si="30"/>
        <v>0</v>
      </c>
      <c r="AE79" s="14">
        <f t="shared" si="30"/>
        <v>0</v>
      </c>
      <c r="AF79" s="14">
        <f t="shared" si="30"/>
        <v>0</v>
      </c>
      <c r="AG79" s="14">
        <f t="shared" si="30"/>
        <v>0</v>
      </c>
      <c r="AH79" s="14">
        <f t="shared" si="30"/>
        <v>0</v>
      </c>
      <c r="AI79" s="14">
        <f t="shared" si="30"/>
        <v>0</v>
      </c>
      <c r="AJ79" s="14">
        <f t="shared" si="29"/>
        <v>0</v>
      </c>
      <c r="AK79" s="14">
        <f t="shared" si="29"/>
        <v>0</v>
      </c>
      <c r="AL79" s="14">
        <f t="shared" si="29"/>
        <v>0</v>
      </c>
      <c r="AM79" s="14">
        <f t="shared" si="29"/>
        <v>0</v>
      </c>
      <c r="AN79" s="14">
        <f t="shared" si="29"/>
        <v>0</v>
      </c>
      <c r="AO79" s="14">
        <f t="shared" si="29"/>
        <v>0</v>
      </c>
      <c r="AP79" s="14">
        <f t="shared" si="29"/>
        <v>0</v>
      </c>
      <c r="AQ79" s="14">
        <f t="shared" si="29"/>
        <v>0</v>
      </c>
      <c r="AR79" s="14">
        <f t="shared" si="29"/>
        <v>0</v>
      </c>
      <c r="AS79" s="14">
        <f t="shared" si="29"/>
        <v>0</v>
      </c>
      <c r="AT79" s="14">
        <f t="shared" si="29"/>
        <v>0</v>
      </c>
      <c r="AU79" s="14">
        <f t="shared" si="29"/>
        <v>0</v>
      </c>
      <c r="AV79" s="14">
        <f t="shared" si="29"/>
        <v>0</v>
      </c>
      <c r="AW79" s="14">
        <f t="shared" si="29"/>
        <v>0</v>
      </c>
      <c r="AX79" s="14">
        <f t="shared" si="29"/>
        <v>0</v>
      </c>
      <c r="AY79" s="14">
        <f t="shared" si="29"/>
        <v>0</v>
      </c>
      <c r="AZ79" s="14">
        <f t="shared" si="29"/>
        <v>0</v>
      </c>
      <c r="BA79" s="14">
        <f t="shared" si="29"/>
        <v>0</v>
      </c>
      <c r="BB79" s="14">
        <f t="shared" si="29"/>
        <v>0</v>
      </c>
      <c r="BC79" s="14">
        <f t="shared" si="29"/>
        <v>0</v>
      </c>
      <c r="BD79" s="14">
        <f t="shared" si="29"/>
        <v>0</v>
      </c>
      <c r="BE79" s="14">
        <f t="shared" si="29"/>
        <v>0</v>
      </c>
      <c r="BF79" s="14">
        <f t="shared" si="29"/>
        <v>0</v>
      </c>
      <c r="BG79" s="14">
        <f t="shared" si="29"/>
        <v>0</v>
      </c>
      <c r="BH79" s="14">
        <f t="shared" si="29"/>
        <v>0</v>
      </c>
      <c r="BI79" s="14">
        <f t="shared" si="29"/>
        <v>0</v>
      </c>
      <c r="BJ79" s="14">
        <f t="shared" si="29"/>
        <v>0</v>
      </c>
      <c r="BK79" s="14">
        <f t="shared" si="29"/>
        <v>0</v>
      </c>
      <c r="BO79" s="27">
        <f t="shared" si="26"/>
        <v>0</v>
      </c>
      <c r="BP79" s="27">
        <f t="shared" si="26"/>
        <v>0</v>
      </c>
      <c r="BQ79" s="27">
        <f t="shared" si="26"/>
        <v>0</v>
      </c>
      <c r="BR79" s="27">
        <f t="shared" si="26"/>
        <v>0</v>
      </c>
      <c r="BS79" s="27">
        <f t="shared" si="26"/>
        <v>0</v>
      </c>
      <c r="BT79" s="27">
        <f t="shared" si="26"/>
        <v>0</v>
      </c>
    </row>
    <row r="80" spans="1:72" hidden="1" outlineLevel="1" x14ac:dyDescent="0.25">
      <c r="A80" s="11"/>
      <c r="C80" s="51"/>
      <c r="D80" s="14">
        <f t="shared" si="30"/>
        <v>0</v>
      </c>
      <c r="E80" s="14">
        <f t="shared" si="30"/>
        <v>0</v>
      </c>
      <c r="F80" s="14">
        <f t="shared" si="30"/>
        <v>0</v>
      </c>
      <c r="G80" s="14">
        <f t="shared" si="30"/>
        <v>0</v>
      </c>
      <c r="H80" s="14">
        <f t="shared" si="30"/>
        <v>0</v>
      </c>
      <c r="I80" s="14">
        <f t="shared" si="30"/>
        <v>0</v>
      </c>
      <c r="J80" s="14">
        <f t="shared" si="30"/>
        <v>0</v>
      </c>
      <c r="K80" s="14">
        <f t="shared" si="30"/>
        <v>0</v>
      </c>
      <c r="L80" s="14">
        <f t="shared" si="30"/>
        <v>0</v>
      </c>
      <c r="M80" s="14">
        <f t="shared" si="30"/>
        <v>0</v>
      </c>
      <c r="N80" s="14">
        <f t="shared" si="30"/>
        <v>0</v>
      </c>
      <c r="O80" s="14">
        <f t="shared" si="30"/>
        <v>0</v>
      </c>
      <c r="P80" s="14">
        <f t="shared" si="30"/>
        <v>0</v>
      </c>
      <c r="Q80" s="14">
        <f t="shared" si="30"/>
        <v>0</v>
      </c>
      <c r="R80" s="14">
        <f t="shared" si="30"/>
        <v>0</v>
      </c>
      <c r="S80" s="14">
        <f t="shared" si="30"/>
        <v>0</v>
      </c>
      <c r="T80" s="14">
        <f t="shared" si="30"/>
        <v>0</v>
      </c>
      <c r="U80" s="14">
        <f t="shared" si="30"/>
        <v>0</v>
      </c>
      <c r="V80" s="14">
        <f t="shared" si="30"/>
        <v>0</v>
      </c>
      <c r="W80" s="14">
        <f t="shared" si="30"/>
        <v>0</v>
      </c>
      <c r="X80" s="14">
        <f t="shared" si="30"/>
        <v>0</v>
      </c>
      <c r="Y80" s="14">
        <f t="shared" si="30"/>
        <v>0</v>
      </c>
      <c r="Z80" s="14">
        <f t="shared" si="30"/>
        <v>0</v>
      </c>
      <c r="AA80" s="14">
        <f t="shared" si="30"/>
        <v>0</v>
      </c>
      <c r="AB80" s="14">
        <f t="shared" si="30"/>
        <v>0</v>
      </c>
      <c r="AC80" s="14">
        <f t="shared" si="30"/>
        <v>0</v>
      </c>
      <c r="AD80" s="14">
        <f t="shared" si="30"/>
        <v>0</v>
      </c>
      <c r="AE80" s="14">
        <f t="shared" si="30"/>
        <v>0</v>
      </c>
      <c r="AF80" s="14">
        <f t="shared" si="30"/>
        <v>0</v>
      </c>
      <c r="AG80" s="14">
        <f t="shared" si="30"/>
        <v>0</v>
      </c>
      <c r="AH80" s="14">
        <f t="shared" si="30"/>
        <v>0</v>
      </c>
      <c r="AI80" s="14">
        <f t="shared" si="30"/>
        <v>0</v>
      </c>
      <c r="AJ80" s="14">
        <f t="shared" si="29"/>
        <v>0</v>
      </c>
      <c r="AK80" s="14">
        <f t="shared" si="29"/>
        <v>0</v>
      </c>
      <c r="AL80" s="14">
        <f t="shared" si="29"/>
        <v>0</v>
      </c>
      <c r="AM80" s="14">
        <f t="shared" si="29"/>
        <v>0</v>
      </c>
      <c r="AN80" s="14">
        <f t="shared" si="29"/>
        <v>0</v>
      </c>
      <c r="AO80" s="14">
        <f t="shared" si="29"/>
        <v>0</v>
      </c>
      <c r="AP80" s="14">
        <f t="shared" si="29"/>
        <v>0</v>
      </c>
      <c r="AQ80" s="14">
        <f t="shared" si="29"/>
        <v>0</v>
      </c>
      <c r="AR80" s="14">
        <f t="shared" si="29"/>
        <v>0</v>
      </c>
      <c r="AS80" s="14">
        <f t="shared" si="29"/>
        <v>0</v>
      </c>
      <c r="AT80" s="14">
        <f t="shared" si="29"/>
        <v>0</v>
      </c>
      <c r="AU80" s="14">
        <f t="shared" si="29"/>
        <v>0</v>
      </c>
      <c r="AV80" s="14">
        <f t="shared" si="29"/>
        <v>0</v>
      </c>
      <c r="AW80" s="14">
        <f t="shared" si="29"/>
        <v>0</v>
      </c>
      <c r="AX80" s="14">
        <f t="shared" si="29"/>
        <v>0</v>
      </c>
      <c r="AY80" s="14">
        <f t="shared" si="29"/>
        <v>0</v>
      </c>
      <c r="AZ80" s="14">
        <f t="shared" si="29"/>
        <v>0</v>
      </c>
      <c r="BA80" s="14">
        <f t="shared" si="29"/>
        <v>0</v>
      </c>
      <c r="BB80" s="14">
        <f t="shared" si="29"/>
        <v>0</v>
      </c>
      <c r="BC80" s="14">
        <f t="shared" si="29"/>
        <v>0</v>
      </c>
      <c r="BD80" s="14">
        <f t="shared" si="29"/>
        <v>0</v>
      </c>
      <c r="BE80" s="14">
        <f t="shared" si="29"/>
        <v>0</v>
      </c>
      <c r="BF80" s="14">
        <f t="shared" si="29"/>
        <v>0</v>
      </c>
      <c r="BG80" s="14">
        <f t="shared" si="29"/>
        <v>0</v>
      </c>
      <c r="BH80" s="14">
        <f t="shared" si="29"/>
        <v>0</v>
      </c>
      <c r="BI80" s="14">
        <f t="shared" si="29"/>
        <v>0</v>
      </c>
      <c r="BJ80" s="14">
        <f t="shared" si="29"/>
        <v>0</v>
      </c>
      <c r="BK80" s="14">
        <f t="shared" si="29"/>
        <v>0</v>
      </c>
      <c r="BO80" s="27">
        <f t="shared" si="26"/>
        <v>0</v>
      </c>
      <c r="BP80" s="27">
        <f t="shared" si="26"/>
        <v>0</v>
      </c>
      <c r="BQ80" s="27">
        <f t="shared" si="26"/>
        <v>0</v>
      </c>
      <c r="BR80" s="27">
        <f t="shared" si="26"/>
        <v>0</v>
      </c>
      <c r="BS80" s="27">
        <f t="shared" si="26"/>
        <v>0</v>
      </c>
      <c r="BT80" s="27">
        <f t="shared" si="26"/>
        <v>0</v>
      </c>
    </row>
    <row r="81" spans="1:72" collapsed="1" x14ac:dyDescent="0.25">
      <c r="C81" s="3" t="s">
        <v>19</v>
      </c>
      <c r="D81" s="15">
        <f t="shared" si="30"/>
        <v>0</v>
      </c>
      <c r="E81" s="15">
        <f t="shared" si="30"/>
        <v>0</v>
      </c>
      <c r="F81" s="15">
        <f t="shared" si="30"/>
        <v>0</v>
      </c>
      <c r="G81" s="15">
        <f t="shared" si="30"/>
        <v>0</v>
      </c>
      <c r="H81" s="15">
        <f t="shared" si="30"/>
        <v>0</v>
      </c>
      <c r="I81" s="15">
        <f t="shared" si="30"/>
        <v>0</v>
      </c>
      <c r="J81" s="15">
        <f t="shared" si="30"/>
        <v>0</v>
      </c>
      <c r="K81" s="15">
        <f t="shared" si="30"/>
        <v>0</v>
      </c>
      <c r="L81" s="15">
        <f t="shared" si="30"/>
        <v>0</v>
      </c>
      <c r="M81" s="15">
        <f t="shared" si="30"/>
        <v>0</v>
      </c>
      <c r="N81" s="15">
        <f t="shared" si="30"/>
        <v>0</v>
      </c>
      <c r="O81" s="15">
        <f t="shared" si="30"/>
        <v>0</v>
      </c>
      <c r="P81" s="15">
        <f t="shared" si="30"/>
        <v>0</v>
      </c>
      <c r="Q81" s="15">
        <f t="shared" si="30"/>
        <v>0</v>
      </c>
      <c r="R81" s="15">
        <f t="shared" si="30"/>
        <v>0</v>
      </c>
      <c r="S81" s="15">
        <f t="shared" si="30"/>
        <v>0</v>
      </c>
      <c r="T81" s="15">
        <f t="shared" si="30"/>
        <v>0</v>
      </c>
      <c r="U81" s="15">
        <f t="shared" si="30"/>
        <v>0</v>
      </c>
      <c r="V81" s="15">
        <f t="shared" si="30"/>
        <v>0</v>
      </c>
      <c r="W81" s="15">
        <f t="shared" si="30"/>
        <v>0</v>
      </c>
      <c r="X81" s="15">
        <f t="shared" si="30"/>
        <v>0</v>
      </c>
      <c r="Y81" s="15">
        <f t="shared" si="30"/>
        <v>0</v>
      </c>
      <c r="Z81" s="15">
        <f t="shared" si="30"/>
        <v>0</v>
      </c>
      <c r="AA81" s="15">
        <f t="shared" si="30"/>
        <v>0</v>
      </c>
      <c r="AB81" s="15">
        <f t="shared" si="30"/>
        <v>0</v>
      </c>
      <c r="AC81" s="15">
        <f t="shared" si="30"/>
        <v>0</v>
      </c>
      <c r="AD81" s="15">
        <f t="shared" si="30"/>
        <v>0</v>
      </c>
      <c r="AE81" s="15">
        <f t="shared" si="30"/>
        <v>0</v>
      </c>
      <c r="AF81" s="15">
        <f t="shared" si="30"/>
        <v>0</v>
      </c>
      <c r="AG81" s="15">
        <f t="shared" si="30"/>
        <v>0</v>
      </c>
      <c r="AH81" s="15">
        <f t="shared" si="30"/>
        <v>0</v>
      </c>
      <c r="AI81" s="15">
        <f t="shared" si="30"/>
        <v>0</v>
      </c>
      <c r="AJ81" s="15">
        <f t="shared" si="29"/>
        <v>0</v>
      </c>
      <c r="AK81" s="15">
        <f t="shared" si="29"/>
        <v>0</v>
      </c>
      <c r="AL81" s="15">
        <f t="shared" si="29"/>
        <v>0</v>
      </c>
      <c r="AM81" s="15">
        <f t="shared" si="29"/>
        <v>0</v>
      </c>
      <c r="AN81" s="15">
        <f t="shared" si="29"/>
        <v>0</v>
      </c>
      <c r="AO81" s="15">
        <f t="shared" si="29"/>
        <v>0</v>
      </c>
      <c r="AP81" s="15">
        <f t="shared" si="29"/>
        <v>0</v>
      </c>
      <c r="AQ81" s="15">
        <f t="shared" si="29"/>
        <v>0</v>
      </c>
      <c r="AR81" s="15">
        <f t="shared" si="29"/>
        <v>0</v>
      </c>
      <c r="AS81" s="15">
        <f t="shared" si="29"/>
        <v>0</v>
      </c>
      <c r="AT81" s="15">
        <f t="shared" si="29"/>
        <v>0</v>
      </c>
      <c r="AU81" s="15">
        <f t="shared" si="29"/>
        <v>0</v>
      </c>
      <c r="AV81" s="15">
        <f t="shared" si="29"/>
        <v>0</v>
      </c>
      <c r="AW81" s="15">
        <f t="shared" si="29"/>
        <v>0</v>
      </c>
      <c r="AX81" s="15">
        <f t="shared" si="29"/>
        <v>0</v>
      </c>
      <c r="AY81" s="15">
        <f t="shared" si="29"/>
        <v>0</v>
      </c>
      <c r="AZ81" s="15">
        <f t="shared" si="29"/>
        <v>0</v>
      </c>
      <c r="BA81" s="15">
        <f t="shared" si="29"/>
        <v>0</v>
      </c>
      <c r="BB81" s="15">
        <f t="shared" si="29"/>
        <v>0</v>
      </c>
      <c r="BC81" s="15">
        <f t="shared" si="29"/>
        <v>0</v>
      </c>
      <c r="BD81" s="15">
        <f t="shared" si="29"/>
        <v>0</v>
      </c>
      <c r="BE81" s="15">
        <f t="shared" si="29"/>
        <v>0</v>
      </c>
      <c r="BF81" s="15">
        <f t="shared" si="29"/>
        <v>0</v>
      </c>
      <c r="BG81" s="15">
        <f t="shared" si="29"/>
        <v>0</v>
      </c>
      <c r="BH81" s="15">
        <f t="shared" si="29"/>
        <v>0</v>
      </c>
      <c r="BI81" s="15">
        <f t="shared" si="29"/>
        <v>0</v>
      </c>
      <c r="BJ81" s="15">
        <f t="shared" si="29"/>
        <v>0</v>
      </c>
      <c r="BK81" s="15">
        <f t="shared" si="29"/>
        <v>0</v>
      </c>
      <c r="BO81" s="28">
        <f t="shared" ref="BO81:BT81" si="31">-IFERROR(((1-BO138/BW43)^(360/BO$4))-1,0)</f>
        <v>0</v>
      </c>
      <c r="BP81" s="28">
        <f t="shared" si="31"/>
        <v>0</v>
      </c>
      <c r="BQ81" s="28">
        <f t="shared" si="31"/>
        <v>0</v>
      </c>
      <c r="BR81" s="28">
        <f t="shared" si="31"/>
        <v>0</v>
      </c>
      <c r="BS81" s="28">
        <f t="shared" si="31"/>
        <v>0</v>
      </c>
      <c r="BT81" s="28">
        <f t="shared" si="31"/>
        <v>0</v>
      </c>
    </row>
    <row r="84" spans="1:72" hidden="1" outlineLevel="2" x14ac:dyDescent="0.25">
      <c r="A84" s="11"/>
      <c r="C84" s="2" t="s">
        <v>79</v>
      </c>
      <c r="D84" s="14">
        <f t="shared" ref="D84:BK88" si="32">D46+D65</f>
        <v>0</v>
      </c>
      <c r="E84" s="14">
        <f t="shared" si="32"/>
        <v>0</v>
      </c>
      <c r="F84" s="14">
        <f t="shared" si="32"/>
        <v>0</v>
      </c>
      <c r="G84" s="14">
        <f t="shared" si="32"/>
        <v>0</v>
      </c>
      <c r="H84" s="14">
        <f t="shared" si="32"/>
        <v>0</v>
      </c>
      <c r="I84" s="14">
        <f t="shared" si="32"/>
        <v>0</v>
      </c>
      <c r="J84" s="14">
        <f t="shared" si="32"/>
        <v>0</v>
      </c>
      <c r="K84" s="14">
        <f t="shared" si="32"/>
        <v>0</v>
      </c>
      <c r="L84" s="14">
        <f t="shared" si="32"/>
        <v>0</v>
      </c>
      <c r="M84" s="14">
        <f t="shared" si="32"/>
        <v>0</v>
      </c>
      <c r="N84" s="14">
        <f t="shared" si="32"/>
        <v>0</v>
      </c>
      <c r="O84" s="14">
        <f t="shared" si="32"/>
        <v>0</v>
      </c>
      <c r="P84" s="14">
        <f t="shared" si="32"/>
        <v>0</v>
      </c>
      <c r="Q84" s="14">
        <f t="shared" si="32"/>
        <v>0</v>
      </c>
      <c r="R84" s="14">
        <f t="shared" si="32"/>
        <v>0</v>
      </c>
      <c r="S84" s="14">
        <f t="shared" si="32"/>
        <v>0</v>
      </c>
      <c r="T84" s="14">
        <f t="shared" si="32"/>
        <v>0</v>
      </c>
      <c r="U84" s="14">
        <f t="shared" si="32"/>
        <v>0</v>
      </c>
      <c r="V84" s="14">
        <f t="shared" si="32"/>
        <v>0</v>
      </c>
      <c r="W84" s="14">
        <f t="shared" si="32"/>
        <v>0</v>
      </c>
      <c r="X84" s="14">
        <f t="shared" si="32"/>
        <v>0</v>
      </c>
      <c r="Y84" s="14">
        <f t="shared" si="32"/>
        <v>0</v>
      </c>
      <c r="Z84" s="14">
        <f t="shared" si="32"/>
        <v>0</v>
      </c>
      <c r="AA84" s="14">
        <f t="shared" si="32"/>
        <v>0</v>
      </c>
      <c r="AB84" s="14">
        <f t="shared" si="32"/>
        <v>0</v>
      </c>
      <c r="AC84" s="14">
        <f t="shared" si="32"/>
        <v>0</v>
      </c>
      <c r="AD84" s="14">
        <f t="shared" si="32"/>
        <v>0</v>
      </c>
      <c r="AE84" s="14">
        <f t="shared" si="32"/>
        <v>0</v>
      </c>
      <c r="AF84" s="14">
        <f t="shared" si="32"/>
        <v>0</v>
      </c>
      <c r="AG84" s="14">
        <f t="shared" si="32"/>
        <v>0</v>
      </c>
      <c r="AH84" s="14">
        <f t="shared" si="32"/>
        <v>0</v>
      </c>
      <c r="AI84" s="14">
        <f t="shared" si="32"/>
        <v>0</v>
      </c>
      <c r="AJ84" s="14">
        <f t="shared" si="32"/>
        <v>0</v>
      </c>
      <c r="AK84" s="14">
        <f t="shared" si="32"/>
        <v>0</v>
      </c>
      <c r="AL84" s="14">
        <f t="shared" si="32"/>
        <v>0</v>
      </c>
      <c r="AM84" s="14">
        <f t="shared" si="32"/>
        <v>0</v>
      </c>
      <c r="AN84" s="14">
        <f t="shared" si="32"/>
        <v>0</v>
      </c>
      <c r="AO84" s="14">
        <f t="shared" si="32"/>
        <v>0</v>
      </c>
      <c r="AP84" s="14">
        <f t="shared" si="32"/>
        <v>0</v>
      </c>
      <c r="AQ84" s="14">
        <f t="shared" si="32"/>
        <v>0</v>
      </c>
      <c r="AR84" s="14">
        <f t="shared" si="32"/>
        <v>0</v>
      </c>
      <c r="AS84" s="14">
        <f t="shared" si="32"/>
        <v>0</v>
      </c>
      <c r="AT84" s="14">
        <f t="shared" si="32"/>
        <v>0</v>
      </c>
      <c r="AU84" s="14">
        <f t="shared" si="32"/>
        <v>0</v>
      </c>
      <c r="AV84" s="14">
        <f t="shared" si="32"/>
        <v>0</v>
      </c>
      <c r="AW84" s="14">
        <f t="shared" si="32"/>
        <v>0</v>
      </c>
      <c r="AX84" s="14">
        <f t="shared" si="32"/>
        <v>0</v>
      </c>
      <c r="AY84" s="14">
        <f t="shared" si="32"/>
        <v>0</v>
      </c>
      <c r="AZ84" s="14">
        <f t="shared" si="32"/>
        <v>4.3083333337219587E-2</v>
      </c>
      <c r="BA84" s="14">
        <f t="shared" si="32"/>
        <v>4.3083333330842022E-2</v>
      </c>
      <c r="BB84" s="14">
        <f t="shared" si="32"/>
        <v>4.3083333339918317E-2</v>
      </c>
      <c r="BC84" s="14">
        <f t="shared" si="32"/>
        <v>4.3083333328214568E-2</v>
      </c>
      <c r="BD84" s="14">
        <f t="shared" si="32"/>
        <v>4.3083333341030539E-2</v>
      </c>
      <c r="BE84" s="14">
        <f t="shared" si="32"/>
        <v>4.3083333330419249E-2</v>
      </c>
      <c r="BF84" s="14">
        <f t="shared" si="32"/>
        <v>4.3083333343051144E-2</v>
      </c>
      <c r="BG84" s="14">
        <f t="shared" si="32"/>
        <v>4.3083333334598795E-2</v>
      </c>
      <c r="BH84" s="14">
        <f t="shared" si="32"/>
        <v>4.3083333334797969E-2</v>
      </c>
      <c r="BI84" s="14">
        <f t="shared" si="32"/>
        <v>4.3083333336045859E-2</v>
      </c>
      <c r="BJ84" s="14">
        <f t="shared" si="32"/>
        <v>4.3083333331236595E-2</v>
      </c>
      <c r="BK84" s="14">
        <f t="shared" si="32"/>
        <v>4.3083333344683172E-2</v>
      </c>
      <c r="BO84" s="27">
        <f t="shared" ref="BO84:BT99" si="33">BO46+BO65</f>
        <v>0</v>
      </c>
      <c r="BP84" s="27">
        <f t="shared" si="33"/>
        <v>4.3085809565651445E-2</v>
      </c>
      <c r="BQ84" s="27">
        <f t="shared" si="33"/>
        <v>0</v>
      </c>
      <c r="BR84" s="27">
        <f t="shared" si="33"/>
        <v>0</v>
      </c>
      <c r="BS84" s="27">
        <f t="shared" si="33"/>
        <v>0</v>
      </c>
      <c r="BT84" s="27">
        <f t="shared" si="33"/>
        <v>0</v>
      </c>
    </row>
    <row r="85" spans="1:72" hidden="1" outlineLevel="2" x14ac:dyDescent="0.25">
      <c r="A85" s="11"/>
      <c r="C85" s="2"/>
      <c r="D85" s="14">
        <f t="shared" si="32"/>
        <v>0</v>
      </c>
      <c r="E85" s="14">
        <f t="shared" si="32"/>
        <v>0</v>
      </c>
      <c r="F85" s="14">
        <f t="shared" si="32"/>
        <v>0</v>
      </c>
      <c r="G85" s="14">
        <f t="shared" si="32"/>
        <v>0</v>
      </c>
      <c r="H85" s="14">
        <f t="shared" si="32"/>
        <v>0</v>
      </c>
      <c r="I85" s="14">
        <f t="shared" si="32"/>
        <v>0</v>
      </c>
      <c r="J85" s="14">
        <f t="shared" si="32"/>
        <v>0</v>
      </c>
      <c r="K85" s="14">
        <f t="shared" si="32"/>
        <v>0</v>
      </c>
      <c r="L85" s="14">
        <f t="shared" si="32"/>
        <v>0</v>
      </c>
      <c r="M85" s="14">
        <f t="shared" si="32"/>
        <v>0</v>
      </c>
      <c r="N85" s="14">
        <f t="shared" si="32"/>
        <v>0</v>
      </c>
      <c r="O85" s="14">
        <f t="shared" si="32"/>
        <v>0</v>
      </c>
      <c r="P85" s="14">
        <f t="shared" si="32"/>
        <v>0</v>
      </c>
      <c r="Q85" s="14">
        <f t="shared" si="32"/>
        <v>0</v>
      </c>
      <c r="R85" s="14">
        <f t="shared" si="32"/>
        <v>0</v>
      </c>
      <c r="S85" s="14">
        <f t="shared" si="32"/>
        <v>0</v>
      </c>
      <c r="T85" s="14">
        <f t="shared" si="32"/>
        <v>0</v>
      </c>
      <c r="U85" s="14">
        <f t="shared" si="32"/>
        <v>0</v>
      </c>
      <c r="V85" s="14">
        <f t="shared" si="32"/>
        <v>0</v>
      </c>
      <c r="W85" s="14">
        <f t="shared" si="32"/>
        <v>0</v>
      </c>
      <c r="X85" s="14">
        <f t="shared" si="32"/>
        <v>0</v>
      </c>
      <c r="Y85" s="14">
        <f t="shared" si="32"/>
        <v>0</v>
      </c>
      <c r="Z85" s="14">
        <f t="shared" si="32"/>
        <v>0</v>
      </c>
      <c r="AA85" s="14">
        <f t="shared" si="32"/>
        <v>0</v>
      </c>
      <c r="AB85" s="14">
        <f t="shared" si="32"/>
        <v>0</v>
      </c>
      <c r="AC85" s="14">
        <f t="shared" si="32"/>
        <v>0</v>
      </c>
      <c r="AD85" s="14">
        <f t="shared" si="32"/>
        <v>0</v>
      </c>
      <c r="AE85" s="14">
        <f t="shared" si="32"/>
        <v>0</v>
      </c>
      <c r="AF85" s="14">
        <f t="shared" si="32"/>
        <v>0</v>
      </c>
      <c r="AG85" s="14">
        <f t="shared" si="32"/>
        <v>0</v>
      </c>
      <c r="AH85" s="14">
        <f t="shared" si="32"/>
        <v>0</v>
      </c>
      <c r="AI85" s="14">
        <f t="shared" si="32"/>
        <v>0</v>
      </c>
      <c r="AJ85" s="14">
        <f t="shared" si="32"/>
        <v>0</v>
      </c>
      <c r="AK85" s="14">
        <f t="shared" si="32"/>
        <v>0</v>
      </c>
      <c r="AL85" s="14">
        <f t="shared" si="32"/>
        <v>0</v>
      </c>
      <c r="AM85" s="14">
        <f t="shared" si="32"/>
        <v>0</v>
      </c>
      <c r="AN85" s="14">
        <f t="shared" si="32"/>
        <v>0</v>
      </c>
      <c r="AO85" s="14">
        <f t="shared" si="32"/>
        <v>0</v>
      </c>
      <c r="AP85" s="14">
        <f t="shared" si="32"/>
        <v>0</v>
      </c>
      <c r="AQ85" s="14">
        <f t="shared" si="32"/>
        <v>0</v>
      </c>
      <c r="AR85" s="14">
        <f t="shared" si="32"/>
        <v>0</v>
      </c>
      <c r="AS85" s="14">
        <f t="shared" si="32"/>
        <v>0</v>
      </c>
      <c r="AT85" s="14">
        <f t="shared" si="32"/>
        <v>0</v>
      </c>
      <c r="AU85" s="14">
        <f t="shared" si="32"/>
        <v>0</v>
      </c>
      <c r="AV85" s="14">
        <f t="shared" si="32"/>
        <v>0</v>
      </c>
      <c r="AW85" s="14">
        <f t="shared" si="32"/>
        <v>0</v>
      </c>
      <c r="AX85" s="14">
        <f t="shared" si="32"/>
        <v>0</v>
      </c>
      <c r="AY85" s="14">
        <f t="shared" si="32"/>
        <v>0</v>
      </c>
      <c r="AZ85" s="14">
        <f t="shared" si="32"/>
        <v>0</v>
      </c>
      <c r="BA85" s="14">
        <f t="shared" si="32"/>
        <v>0</v>
      </c>
      <c r="BB85" s="14">
        <f t="shared" si="32"/>
        <v>0</v>
      </c>
      <c r="BC85" s="14">
        <f t="shared" si="32"/>
        <v>0</v>
      </c>
      <c r="BD85" s="14">
        <f t="shared" si="32"/>
        <v>0</v>
      </c>
      <c r="BE85" s="14">
        <f t="shared" si="32"/>
        <v>0</v>
      </c>
      <c r="BF85" s="14">
        <f t="shared" si="32"/>
        <v>0</v>
      </c>
      <c r="BG85" s="14">
        <f t="shared" si="32"/>
        <v>0</v>
      </c>
      <c r="BH85" s="14">
        <f t="shared" si="32"/>
        <v>0</v>
      </c>
      <c r="BI85" s="14">
        <f t="shared" si="32"/>
        <v>0</v>
      </c>
      <c r="BJ85" s="14">
        <f t="shared" si="32"/>
        <v>0</v>
      </c>
      <c r="BK85" s="14">
        <f t="shared" si="32"/>
        <v>0</v>
      </c>
      <c r="BO85" s="27">
        <f t="shared" si="33"/>
        <v>0</v>
      </c>
      <c r="BP85" s="27">
        <f t="shared" si="33"/>
        <v>0</v>
      </c>
      <c r="BQ85" s="27">
        <f t="shared" si="33"/>
        <v>0</v>
      </c>
      <c r="BR85" s="27">
        <f t="shared" si="33"/>
        <v>0</v>
      </c>
      <c r="BS85" s="27">
        <f t="shared" si="33"/>
        <v>0</v>
      </c>
      <c r="BT85" s="27">
        <f t="shared" si="33"/>
        <v>0</v>
      </c>
    </row>
    <row r="86" spans="1:72" hidden="1" outlineLevel="2" x14ac:dyDescent="0.25">
      <c r="A86" s="11"/>
      <c r="C86" s="2"/>
      <c r="D86" s="14">
        <f t="shared" si="32"/>
        <v>0</v>
      </c>
      <c r="E86" s="14">
        <f t="shared" si="32"/>
        <v>0</v>
      </c>
      <c r="F86" s="14">
        <f t="shared" si="32"/>
        <v>0</v>
      </c>
      <c r="G86" s="14">
        <f t="shared" si="32"/>
        <v>0</v>
      </c>
      <c r="H86" s="14">
        <f t="shared" si="32"/>
        <v>0</v>
      </c>
      <c r="I86" s="14">
        <f t="shared" si="32"/>
        <v>0</v>
      </c>
      <c r="J86" s="14">
        <f t="shared" si="32"/>
        <v>0</v>
      </c>
      <c r="K86" s="14">
        <f t="shared" si="32"/>
        <v>0</v>
      </c>
      <c r="L86" s="14">
        <f t="shared" si="32"/>
        <v>0</v>
      </c>
      <c r="M86" s="14">
        <f t="shared" si="32"/>
        <v>0</v>
      </c>
      <c r="N86" s="14">
        <f t="shared" si="32"/>
        <v>0</v>
      </c>
      <c r="O86" s="14">
        <f t="shared" si="32"/>
        <v>0</v>
      </c>
      <c r="P86" s="14">
        <f t="shared" si="32"/>
        <v>0</v>
      </c>
      <c r="Q86" s="14">
        <f t="shared" si="32"/>
        <v>0</v>
      </c>
      <c r="R86" s="14">
        <f t="shared" si="32"/>
        <v>0</v>
      </c>
      <c r="S86" s="14">
        <f t="shared" si="32"/>
        <v>0</v>
      </c>
      <c r="T86" s="14">
        <f t="shared" si="32"/>
        <v>0</v>
      </c>
      <c r="U86" s="14">
        <f t="shared" si="32"/>
        <v>0</v>
      </c>
      <c r="V86" s="14">
        <f t="shared" si="32"/>
        <v>0</v>
      </c>
      <c r="W86" s="14">
        <f t="shared" si="32"/>
        <v>0</v>
      </c>
      <c r="X86" s="14">
        <f t="shared" si="32"/>
        <v>0</v>
      </c>
      <c r="Y86" s="14">
        <f t="shared" si="32"/>
        <v>0</v>
      </c>
      <c r="Z86" s="14">
        <f t="shared" si="32"/>
        <v>0</v>
      </c>
      <c r="AA86" s="14">
        <f t="shared" si="32"/>
        <v>0</v>
      </c>
      <c r="AB86" s="14">
        <f t="shared" si="32"/>
        <v>0</v>
      </c>
      <c r="AC86" s="14">
        <f t="shared" si="32"/>
        <v>0</v>
      </c>
      <c r="AD86" s="14">
        <f t="shared" si="32"/>
        <v>0</v>
      </c>
      <c r="AE86" s="14">
        <f t="shared" si="32"/>
        <v>0</v>
      </c>
      <c r="AF86" s="14">
        <f t="shared" si="32"/>
        <v>0</v>
      </c>
      <c r="AG86" s="14">
        <f t="shared" si="32"/>
        <v>0</v>
      </c>
      <c r="AH86" s="14">
        <f t="shared" si="32"/>
        <v>0</v>
      </c>
      <c r="AI86" s="14">
        <f t="shared" si="32"/>
        <v>0</v>
      </c>
      <c r="AJ86" s="14">
        <f t="shared" si="32"/>
        <v>0</v>
      </c>
      <c r="AK86" s="14">
        <f t="shared" si="32"/>
        <v>0</v>
      </c>
      <c r="AL86" s="14">
        <f t="shared" si="32"/>
        <v>0</v>
      </c>
      <c r="AM86" s="14">
        <f t="shared" si="32"/>
        <v>0</v>
      </c>
      <c r="AN86" s="14">
        <f t="shared" si="32"/>
        <v>0</v>
      </c>
      <c r="AO86" s="14">
        <f t="shared" si="32"/>
        <v>0</v>
      </c>
      <c r="AP86" s="14">
        <f t="shared" si="32"/>
        <v>0</v>
      </c>
      <c r="AQ86" s="14">
        <f t="shared" si="32"/>
        <v>0</v>
      </c>
      <c r="AR86" s="14">
        <f t="shared" si="32"/>
        <v>0</v>
      </c>
      <c r="AS86" s="14">
        <f t="shared" si="32"/>
        <v>0</v>
      </c>
      <c r="AT86" s="14">
        <f t="shared" si="32"/>
        <v>0</v>
      </c>
      <c r="AU86" s="14">
        <f t="shared" si="32"/>
        <v>0</v>
      </c>
      <c r="AV86" s="14">
        <f t="shared" si="32"/>
        <v>0</v>
      </c>
      <c r="AW86" s="14">
        <f t="shared" si="32"/>
        <v>0</v>
      </c>
      <c r="AX86" s="14">
        <f t="shared" si="32"/>
        <v>0</v>
      </c>
      <c r="AY86" s="14">
        <f t="shared" si="32"/>
        <v>0</v>
      </c>
      <c r="AZ86" s="14">
        <f t="shared" si="32"/>
        <v>0</v>
      </c>
      <c r="BA86" s="14">
        <f t="shared" si="32"/>
        <v>0</v>
      </c>
      <c r="BB86" s="14">
        <f t="shared" si="32"/>
        <v>0</v>
      </c>
      <c r="BC86" s="14">
        <f t="shared" si="32"/>
        <v>0</v>
      </c>
      <c r="BD86" s="14">
        <f t="shared" si="32"/>
        <v>0</v>
      </c>
      <c r="BE86" s="14">
        <f t="shared" si="32"/>
        <v>0</v>
      </c>
      <c r="BF86" s="14">
        <f t="shared" si="32"/>
        <v>0</v>
      </c>
      <c r="BG86" s="14">
        <f t="shared" si="32"/>
        <v>0</v>
      </c>
      <c r="BH86" s="14">
        <f t="shared" si="32"/>
        <v>0</v>
      </c>
      <c r="BI86" s="14">
        <f t="shared" si="32"/>
        <v>0</v>
      </c>
      <c r="BJ86" s="14">
        <f t="shared" si="32"/>
        <v>0</v>
      </c>
      <c r="BK86" s="14">
        <f t="shared" si="32"/>
        <v>0</v>
      </c>
      <c r="BO86" s="27">
        <f t="shared" si="33"/>
        <v>0</v>
      </c>
      <c r="BP86" s="27">
        <f t="shared" si="33"/>
        <v>0</v>
      </c>
      <c r="BQ86" s="27">
        <f t="shared" si="33"/>
        <v>0</v>
      </c>
      <c r="BR86" s="27">
        <f t="shared" si="33"/>
        <v>0</v>
      </c>
      <c r="BS86" s="27">
        <f t="shared" si="33"/>
        <v>0</v>
      </c>
      <c r="BT86" s="27">
        <f t="shared" si="33"/>
        <v>0</v>
      </c>
    </row>
    <row r="87" spans="1:72" hidden="1" outlineLevel="2" x14ac:dyDescent="0.25">
      <c r="A87" s="11"/>
      <c r="C87" s="2"/>
      <c r="D87" s="14">
        <f t="shared" si="32"/>
        <v>0</v>
      </c>
      <c r="E87" s="14">
        <f t="shared" si="32"/>
        <v>0</v>
      </c>
      <c r="F87" s="14">
        <f t="shared" si="32"/>
        <v>0</v>
      </c>
      <c r="G87" s="14">
        <f t="shared" si="32"/>
        <v>0</v>
      </c>
      <c r="H87" s="14">
        <f t="shared" si="32"/>
        <v>0</v>
      </c>
      <c r="I87" s="14">
        <f t="shared" si="32"/>
        <v>0</v>
      </c>
      <c r="J87" s="14">
        <f t="shared" si="32"/>
        <v>0</v>
      </c>
      <c r="K87" s="14">
        <f t="shared" si="32"/>
        <v>0</v>
      </c>
      <c r="L87" s="14">
        <f t="shared" si="32"/>
        <v>0</v>
      </c>
      <c r="M87" s="14">
        <f t="shared" si="32"/>
        <v>0</v>
      </c>
      <c r="N87" s="14">
        <f t="shared" si="32"/>
        <v>0</v>
      </c>
      <c r="O87" s="14">
        <f t="shared" si="32"/>
        <v>0</v>
      </c>
      <c r="P87" s="14">
        <f t="shared" si="32"/>
        <v>0</v>
      </c>
      <c r="Q87" s="14">
        <f t="shared" si="32"/>
        <v>0</v>
      </c>
      <c r="R87" s="14">
        <f t="shared" si="32"/>
        <v>0</v>
      </c>
      <c r="S87" s="14">
        <f t="shared" si="32"/>
        <v>0</v>
      </c>
      <c r="T87" s="14">
        <f t="shared" si="32"/>
        <v>0</v>
      </c>
      <c r="U87" s="14">
        <f t="shared" si="32"/>
        <v>0</v>
      </c>
      <c r="V87" s="14">
        <f t="shared" si="32"/>
        <v>0</v>
      </c>
      <c r="W87" s="14">
        <f t="shared" si="32"/>
        <v>0</v>
      </c>
      <c r="X87" s="14">
        <f t="shared" si="32"/>
        <v>0</v>
      </c>
      <c r="Y87" s="14">
        <f t="shared" si="32"/>
        <v>0</v>
      </c>
      <c r="Z87" s="14">
        <f t="shared" si="32"/>
        <v>0</v>
      </c>
      <c r="AA87" s="14">
        <f t="shared" si="32"/>
        <v>0</v>
      </c>
      <c r="AB87" s="14">
        <f t="shared" si="32"/>
        <v>0</v>
      </c>
      <c r="AC87" s="14">
        <f t="shared" si="32"/>
        <v>0</v>
      </c>
      <c r="AD87" s="14">
        <f t="shared" si="32"/>
        <v>0</v>
      </c>
      <c r="AE87" s="14">
        <f t="shared" si="32"/>
        <v>0</v>
      </c>
      <c r="AF87" s="14">
        <f t="shared" si="32"/>
        <v>0</v>
      </c>
      <c r="AG87" s="14">
        <f t="shared" si="32"/>
        <v>0</v>
      </c>
      <c r="AH87" s="14">
        <f t="shared" si="32"/>
        <v>0</v>
      </c>
      <c r="AI87" s="14">
        <f t="shared" si="32"/>
        <v>0</v>
      </c>
      <c r="AJ87" s="14">
        <f t="shared" si="32"/>
        <v>0</v>
      </c>
      <c r="AK87" s="14">
        <f t="shared" si="32"/>
        <v>0</v>
      </c>
      <c r="AL87" s="14">
        <f t="shared" si="32"/>
        <v>0</v>
      </c>
      <c r="AM87" s="14">
        <f t="shared" si="32"/>
        <v>0</v>
      </c>
      <c r="AN87" s="14">
        <f t="shared" si="32"/>
        <v>0</v>
      </c>
      <c r="AO87" s="14">
        <f t="shared" si="32"/>
        <v>0</v>
      </c>
      <c r="AP87" s="14">
        <f t="shared" si="32"/>
        <v>0</v>
      </c>
      <c r="AQ87" s="14">
        <f t="shared" si="32"/>
        <v>0</v>
      </c>
      <c r="AR87" s="14">
        <f t="shared" si="32"/>
        <v>0</v>
      </c>
      <c r="AS87" s="14">
        <f t="shared" si="32"/>
        <v>0</v>
      </c>
      <c r="AT87" s="14">
        <f t="shared" si="32"/>
        <v>0</v>
      </c>
      <c r="AU87" s="14">
        <f t="shared" si="32"/>
        <v>0</v>
      </c>
      <c r="AV87" s="14">
        <f t="shared" si="32"/>
        <v>0</v>
      </c>
      <c r="AW87" s="14">
        <f t="shared" si="32"/>
        <v>0</v>
      </c>
      <c r="AX87" s="14">
        <f t="shared" si="32"/>
        <v>0</v>
      </c>
      <c r="AY87" s="14">
        <f t="shared" si="32"/>
        <v>0</v>
      </c>
      <c r="AZ87" s="14">
        <f t="shared" si="32"/>
        <v>0</v>
      </c>
      <c r="BA87" s="14">
        <f t="shared" si="32"/>
        <v>0</v>
      </c>
      <c r="BB87" s="14">
        <f t="shared" si="32"/>
        <v>0</v>
      </c>
      <c r="BC87" s="14">
        <f t="shared" si="32"/>
        <v>0</v>
      </c>
      <c r="BD87" s="14">
        <f t="shared" si="32"/>
        <v>0</v>
      </c>
      <c r="BE87" s="14">
        <f t="shared" si="32"/>
        <v>0</v>
      </c>
      <c r="BF87" s="14">
        <f t="shared" si="32"/>
        <v>0</v>
      </c>
      <c r="BG87" s="14">
        <f t="shared" si="32"/>
        <v>0</v>
      </c>
      <c r="BH87" s="14">
        <f t="shared" si="32"/>
        <v>0</v>
      </c>
      <c r="BI87" s="14">
        <f t="shared" si="32"/>
        <v>0</v>
      </c>
      <c r="BJ87" s="14">
        <f t="shared" si="32"/>
        <v>0</v>
      </c>
      <c r="BK87" s="14">
        <f t="shared" si="32"/>
        <v>0</v>
      </c>
      <c r="BO87" s="27">
        <f t="shared" si="33"/>
        <v>0</v>
      </c>
      <c r="BP87" s="27">
        <f t="shared" si="33"/>
        <v>0</v>
      </c>
      <c r="BQ87" s="27">
        <f t="shared" si="33"/>
        <v>0</v>
      </c>
      <c r="BR87" s="27">
        <f t="shared" si="33"/>
        <v>0</v>
      </c>
      <c r="BS87" s="27">
        <f t="shared" si="33"/>
        <v>0</v>
      </c>
      <c r="BT87" s="27">
        <f t="shared" si="33"/>
        <v>0</v>
      </c>
    </row>
    <row r="88" spans="1:72" hidden="1" outlineLevel="2" x14ac:dyDescent="0.25">
      <c r="A88" s="11"/>
      <c r="C88" s="2"/>
      <c r="D88" s="14">
        <f t="shared" si="32"/>
        <v>0</v>
      </c>
      <c r="E88" s="14">
        <f t="shared" si="32"/>
        <v>0</v>
      </c>
      <c r="F88" s="14">
        <f t="shared" si="32"/>
        <v>0</v>
      </c>
      <c r="G88" s="14">
        <f t="shared" si="32"/>
        <v>0</v>
      </c>
      <c r="H88" s="14">
        <f t="shared" si="32"/>
        <v>0</v>
      </c>
      <c r="I88" s="14">
        <f t="shared" si="32"/>
        <v>0</v>
      </c>
      <c r="J88" s="14">
        <f t="shared" si="32"/>
        <v>0</v>
      </c>
      <c r="K88" s="14">
        <f t="shared" si="32"/>
        <v>0</v>
      </c>
      <c r="L88" s="14">
        <f t="shared" si="32"/>
        <v>0</v>
      </c>
      <c r="M88" s="14">
        <f t="shared" si="32"/>
        <v>0</v>
      </c>
      <c r="N88" s="14">
        <f t="shared" si="32"/>
        <v>0</v>
      </c>
      <c r="O88" s="14">
        <f t="shared" si="32"/>
        <v>0</v>
      </c>
      <c r="P88" s="14">
        <f t="shared" si="32"/>
        <v>0</v>
      </c>
      <c r="Q88" s="14">
        <f t="shared" si="32"/>
        <v>0</v>
      </c>
      <c r="R88" s="14">
        <f t="shared" si="32"/>
        <v>0</v>
      </c>
      <c r="S88" s="14">
        <f t="shared" ref="S88:BK96" si="34">S50+S69</f>
        <v>0</v>
      </c>
      <c r="T88" s="14">
        <f t="shared" si="34"/>
        <v>0</v>
      </c>
      <c r="U88" s="14">
        <f t="shared" si="34"/>
        <v>0</v>
      </c>
      <c r="V88" s="14">
        <f t="shared" si="34"/>
        <v>0</v>
      </c>
      <c r="W88" s="14">
        <f t="shared" si="34"/>
        <v>0</v>
      </c>
      <c r="X88" s="14">
        <f t="shared" si="34"/>
        <v>0</v>
      </c>
      <c r="Y88" s="14">
        <f t="shared" si="34"/>
        <v>0</v>
      </c>
      <c r="Z88" s="14">
        <f t="shared" si="34"/>
        <v>0</v>
      </c>
      <c r="AA88" s="14">
        <f t="shared" si="34"/>
        <v>0</v>
      </c>
      <c r="AB88" s="14">
        <f t="shared" si="34"/>
        <v>0</v>
      </c>
      <c r="AC88" s="14">
        <f t="shared" si="34"/>
        <v>0</v>
      </c>
      <c r="AD88" s="14">
        <f t="shared" si="34"/>
        <v>0</v>
      </c>
      <c r="AE88" s="14">
        <f t="shared" si="34"/>
        <v>0</v>
      </c>
      <c r="AF88" s="14">
        <f t="shared" si="34"/>
        <v>0</v>
      </c>
      <c r="AG88" s="14">
        <f t="shared" si="34"/>
        <v>0</v>
      </c>
      <c r="AH88" s="14">
        <f t="shared" si="34"/>
        <v>0</v>
      </c>
      <c r="AI88" s="14">
        <f t="shared" si="34"/>
        <v>0</v>
      </c>
      <c r="AJ88" s="14">
        <f t="shared" si="34"/>
        <v>0</v>
      </c>
      <c r="AK88" s="14">
        <f t="shared" si="34"/>
        <v>0</v>
      </c>
      <c r="AL88" s="14">
        <f t="shared" si="34"/>
        <v>0</v>
      </c>
      <c r="AM88" s="14">
        <f t="shared" si="34"/>
        <v>0</v>
      </c>
      <c r="AN88" s="14">
        <f t="shared" si="34"/>
        <v>0</v>
      </c>
      <c r="AO88" s="14">
        <f t="shared" si="34"/>
        <v>0</v>
      </c>
      <c r="AP88" s="14">
        <f t="shared" si="34"/>
        <v>0</v>
      </c>
      <c r="AQ88" s="14">
        <f t="shared" si="34"/>
        <v>0</v>
      </c>
      <c r="AR88" s="14">
        <f t="shared" si="34"/>
        <v>0</v>
      </c>
      <c r="AS88" s="14">
        <f t="shared" si="34"/>
        <v>0</v>
      </c>
      <c r="AT88" s="14">
        <f t="shared" si="34"/>
        <v>0</v>
      </c>
      <c r="AU88" s="14">
        <f t="shared" si="34"/>
        <v>0</v>
      </c>
      <c r="AV88" s="14">
        <f t="shared" si="34"/>
        <v>0</v>
      </c>
      <c r="AW88" s="14">
        <f t="shared" si="34"/>
        <v>0</v>
      </c>
      <c r="AX88" s="14">
        <f t="shared" si="34"/>
        <v>0</v>
      </c>
      <c r="AY88" s="14">
        <f t="shared" si="34"/>
        <v>0</v>
      </c>
      <c r="AZ88" s="14">
        <f t="shared" si="34"/>
        <v>0</v>
      </c>
      <c r="BA88" s="14">
        <f t="shared" si="34"/>
        <v>0</v>
      </c>
      <c r="BB88" s="14">
        <f t="shared" si="34"/>
        <v>0</v>
      </c>
      <c r="BC88" s="14">
        <f t="shared" si="34"/>
        <v>0</v>
      </c>
      <c r="BD88" s="14">
        <f t="shared" si="34"/>
        <v>0</v>
      </c>
      <c r="BE88" s="14">
        <f t="shared" si="34"/>
        <v>0</v>
      </c>
      <c r="BF88" s="14">
        <f t="shared" si="34"/>
        <v>0</v>
      </c>
      <c r="BG88" s="14">
        <f t="shared" si="34"/>
        <v>0</v>
      </c>
      <c r="BH88" s="14">
        <f t="shared" si="34"/>
        <v>0</v>
      </c>
      <c r="BI88" s="14">
        <f t="shared" si="34"/>
        <v>0</v>
      </c>
      <c r="BJ88" s="14">
        <f t="shared" si="34"/>
        <v>0</v>
      </c>
      <c r="BK88" s="14">
        <f t="shared" si="34"/>
        <v>0</v>
      </c>
      <c r="BO88" s="27">
        <f t="shared" si="33"/>
        <v>0</v>
      </c>
      <c r="BP88" s="27">
        <f t="shared" si="33"/>
        <v>0</v>
      </c>
      <c r="BQ88" s="27">
        <f t="shared" si="33"/>
        <v>0</v>
      </c>
      <c r="BR88" s="27">
        <f t="shared" si="33"/>
        <v>0</v>
      </c>
      <c r="BS88" s="27">
        <f t="shared" si="33"/>
        <v>0</v>
      </c>
      <c r="BT88" s="27">
        <f t="shared" si="33"/>
        <v>0</v>
      </c>
    </row>
    <row r="89" spans="1:72" hidden="1" outlineLevel="2" x14ac:dyDescent="0.25">
      <c r="A89" s="11" t="s">
        <v>80</v>
      </c>
      <c r="C89" s="2"/>
      <c r="D89" s="14">
        <f t="shared" ref="D89:AI96" si="35">D51+D70</f>
        <v>0</v>
      </c>
      <c r="E89" s="14">
        <f t="shared" si="35"/>
        <v>0</v>
      </c>
      <c r="F89" s="14">
        <f t="shared" si="35"/>
        <v>0</v>
      </c>
      <c r="G89" s="14">
        <f t="shared" si="35"/>
        <v>0</v>
      </c>
      <c r="H89" s="14">
        <f t="shared" si="35"/>
        <v>0</v>
      </c>
      <c r="I89" s="14">
        <f t="shared" si="35"/>
        <v>0</v>
      </c>
      <c r="J89" s="14">
        <f t="shared" si="35"/>
        <v>0</v>
      </c>
      <c r="K89" s="14">
        <f t="shared" si="35"/>
        <v>0</v>
      </c>
      <c r="L89" s="14">
        <f t="shared" si="35"/>
        <v>0</v>
      </c>
      <c r="M89" s="14">
        <f t="shared" si="35"/>
        <v>0</v>
      </c>
      <c r="N89" s="14">
        <f t="shared" si="35"/>
        <v>0</v>
      </c>
      <c r="O89" s="14">
        <f t="shared" si="35"/>
        <v>0</v>
      </c>
      <c r="P89" s="14">
        <f t="shared" si="35"/>
        <v>0</v>
      </c>
      <c r="Q89" s="14">
        <f t="shared" si="35"/>
        <v>0</v>
      </c>
      <c r="R89" s="14">
        <f t="shared" si="35"/>
        <v>0</v>
      </c>
      <c r="S89" s="14">
        <f t="shared" si="35"/>
        <v>0</v>
      </c>
      <c r="T89" s="14">
        <f t="shared" si="35"/>
        <v>0</v>
      </c>
      <c r="U89" s="14">
        <f t="shared" si="35"/>
        <v>0</v>
      </c>
      <c r="V89" s="14">
        <f t="shared" si="35"/>
        <v>0</v>
      </c>
      <c r="W89" s="14">
        <f t="shared" si="35"/>
        <v>0</v>
      </c>
      <c r="X89" s="14">
        <f t="shared" si="35"/>
        <v>0</v>
      </c>
      <c r="Y89" s="14">
        <f t="shared" si="35"/>
        <v>0</v>
      </c>
      <c r="Z89" s="14">
        <f t="shared" si="35"/>
        <v>0</v>
      </c>
      <c r="AA89" s="14">
        <f t="shared" si="35"/>
        <v>0</v>
      </c>
      <c r="AB89" s="14">
        <f t="shared" si="35"/>
        <v>0</v>
      </c>
      <c r="AC89" s="14">
        <f t="shared" si="35"/>
        <v>0</v>
      </c>
      <c r="AD89" s="14">
        <f t="shared" si="35"/>
        <v>0</v>
      </c>
      <c r="AE89" s="14">
        <f t="shared" si="35"/>
        <v>0</v>
      </c>
      <c r="AF89" s="14">
        <f t="shared" si="35"/>
        <v>0</v>
      </c>
      <c r="AG89" s="14">
        <f t="shared" si="35"/>
        <v>0</v>
      </c>
      <c r="AH89" s="14">
        <f t="shared" si="35"/>
        <v>0</v>
      </c>
      <c r="AI89" s="14">
        <f t="shared" si="35"/>
        <v>0</v>
      </c>
      <c r="AJ89" s="14">
        <f t="shared" si="34"/>
        <v>0</v>
      </c>
      <c r="AK89" s="14">
        <f t="shared" si="34"/>
        <v>0</v>
      </c>
      <c r="AL89" s="14">
        <f t="shared" si="34"/>
        <v>0</v>
      </c>
      <c r="AM89" s="14">
        <f t="shared" si="34"/>
        <v>0</v>
      </c>
      <c r="AN89" s="14">
        <f t="shared" si="34"/>
        <v>0</v>
      </c>
      <c r="AO89" s="14">
        <f t="shared" si="34"/>
        <v>0</v>
      </c>
      <c r="AP89" s="14">
        <f t="shared" si="34"/>
        <v>0</v>
      </c>
      <c r="AQ89" s="14">
        <f t="shared" si="34"/>
        <v>0</v>
      </c>
      <c r="AR89" s="14">
        <f t="shared" si="34"/>
        <v>0</v>
      </c>
      <c r="AS89" s="14">
        <f t="shared" si="34"/>
        <v>0</v>
      </c>
      <c r="AT89" s="14">
        <f t="shared" si="34"/>
        <v>0</v>
      </c>
      <c r="AU89" s="14">
        <f t="shared" si="34"/>
        <v>0</v>
      </c>
      <c r="AV89" s="14">
        <f t="shared" si="34"/>
        <v>0</v>
      </c>
      <c r="AW89" s="14">
        <f t="shared" si="34"/>
        <v>0</v>
      </c>
      <c r="AX89" s="14">
        <f t="shared" si="34"/>
        <v>0</v>
      </c>
      <c r="AY89" s="14">
        <f t="shared" si="34"/>
        <v>0</v>
      </c>
      <c r="AZ89" s="14">
        <f t="shared" si="34"/>
        <v>0</v>
      </c>
      <c r="BA89" s="14">
        <f t="shared" si="34"/>
        <v>0</v>
      </c>
      <c r="BB89" s="14">
        <f t="shared" si="34"/>
        <v>0</v>
      </c>
      <c r="BC89" s="14">
        <f t="shared" si="34"/>
        <v>0</v>
      </c>
      <c r="BD89" s="14">
        <f t="shared" si="34"/>
        <v>0</v>
      </c>
      <c r="BE89" s="14">
        <f t="shared" si="34"/>
        <v>0</v>
      </c>
      <c r="BF89" s="14">
        <f t="shared" si="34"/>
        <v>0</v>
      </c>
      <c r="BG89" s="14">
        <f t="shared" si="34"/>
        <v>0</v>
      </c>
      <c r="BH89" s="14">
        <f t="shared" si="34"/>
        <v>0</v>
      </c>
      <c r="BI89" s="14">
        <f t="shared" si="34"/>
        <v>0</v>
      </c>
      <c r="BJ89" s="14">
        <f t="shared" si="34"/>
        <v>0</v>
      </c>
      <c r="BK89" s="14">
        <f t="shared" si="34"/>
        <v>0</v>
      </c>
      <c r="BO89" s="27">
        <f t="shared" si="33"/>
        <v>0</v>
      </c>
      <c r="BP89" s="27">
        <f t="shared" si="33"/>
        <v>0</v>
      </c>
      <c r="BQ89" s="27">
        <f t="shared" si="33"/>
        <v>0</v>
      </c>
      <c r="BR89" s="27">
        <f t="shared" si="33"/>
        <v>0</v>
      </c>
      <c r="BS89" s="27">
        <f t="shared" si="33"/>
        <v>0</v>
      </c>
      <c r="BT89" s="27">
        <f t="shared" si="33"/>
        <v>0</v>
      </c>
    </row>
    <row r="90" spans="1:72" hidden="1" outlineLevel="2" x14ac:dyDescent="0.25">
      <c r="A90" s="11"/>
      <c r="C90" s="2"/>
      <c r="D90" s="14">
        <f t="shared" si="35"/>
        <v>0</v>
      </c>
      <c r="E90" s="14">
        <f t="shared" si="35"/>
        <v>0</v>
      </c>
      <c r="F90" s="14">
        <f t="shared" si="35"/>
        <v>0</v>
      </c>
      <c r="G90" s="14">
        <f t="shared" si="35"/>
        <v>0</v>
      </c>
      <c r="H90" s="14">
        <f t="shared" si="35"/>
        <v>0</v>
      </c>
      <c r="I90" s="14">
        <f t="shared" si="35"/>
        <v>0</v>
      </c>
      <c r="J90" s="14">
        <f t="shared" si="35"/>
        <v>0</v>
      </c>
      <c r="K90" s="14">
        <f t="shared" si="35"/>
        <v>0</v>
      </c>
      <c r="L90" s="14">
        <f t="shared" si="35"/>
        <v>0</v>
      </c>
      <c r="M90" s="14">
        <f t="shared" si="35"/>
        <v>0</v>
      </c>
      <c r="N90" s="14">
        <f t="shared" si="35"/>
        <v>0</v>
      </c>
      <c r="O90" s="14">
        <f t="shared" si="35"/>
        <v>0</v>
      </c>
      <c r="P90" s="14">
        <f t="shared" si="35"/>
        <v>0</v>
      </c>
      <c r="Q90" s="14">
        <f t="shared" si="35"/>
        <v>0</v>
      </c>
      <c r="R90" s="14">
        <f t="shared" si="35"/>
        <v>0</v>
      </c>
      <c r="S90" s="14">
        <f t="shared" si="35"/>
        <v>0</v>
      </c>
      <c r="T90" s="14">
        <f t="shared" si="35"/>
        <v>0</v>
      </c>
      <c r="U90" s="14">
        <f t="shared" si="35"/>
        <v>0</v>
      </c>
      <c r="V90" s="14">
        <f t="shared" si="35"/>
        <v>0</v>
      </c>
      <c r="W90" s="14">
        <f t="shared" si="35"/>
        <v>0</v>
      </c>
      <c r="X90" s="14">
        <f t="shared" si="35"/>
        <v>0</v>
      </c>
      <c r="Y90" s="14">
        <f t="shared" si="35"/>
        <v>0</v>
      </c>
      <c r="Z90" s="14">
        <f t="shared" si="35"/>
        <v>0</v>
      </c>
      <c r="AA90" s="14">
        <f t="shared" si="35"/>
        <v>0</v>
      </c>
      <c r="AB90" s="14">
        <f t="shared" si="35"/>
        <v>0</v>
      </c>
      <c r="AC90" s="14">
        <f t="shared" si="35"/>
        <v>0</v>
      </c>
      <c r="AD90" s="14">
        <f t="shared" si="35"/>
        <v>0</v>
      </c>
      <c r="AE90" s="14">
        <f t="shared" si="35"/>
        <v>0</v>
      </c>
      <c r="AF90" s="14">
        <f t="shared" si="35"/>
        <v>0</v>
      </c>
      <c r="AG90" s="14">
        <f t="shared" si="35"/>
        <v>0</v>
      </c>
      <c r="AH90" s="14">
        <f t="shared" si="35"/>
        <v>0</v>
      </c>
      <c r="AI90" s="14">
        <f t="shared" si="35"/>
        <v>0</v>
      </c>
      <c r="AJ90" s="14">
        <f t="shared" si="34"/>
        <v>0</v>
      </c>
      <c r="AK90" s="14">
        <f t="shared" si="34"/>
        <v>0</v>
      </c>
      <c r="AL90" s="14">
        <f t="shared" si="34"/>
        <v>0</v>
      </c>
      <c r="AM90" s="14">
        <f t="shared" si="34"/>
        <v>0</v>
      </c>
      <c r="AN90" s="14">
        <f t="shared" si="34"/>
        <v>0</v>
      </c>
      <c r="AO90" s="14">
        <f t="shared" si="34"/>
        <v>0</v>
      </c>
      <c r="AP90" s="14">
        <f t="shared" si="34"/>
        <v>0</v>
      </c>
      <c r="AQ90" s="14">
        <f t="shared" si="34"/>
        <v>0</v>
      </c>
      <c r="AR90" s="14">
        <f t="shared" si="34"/>
        <v>0</v>
      </c>
      <c r="AS90" s="14">
        <f t="shared" si="34"/>
        <v>0</v>
      </c>
      <c r="AT90" s="14">
        <f t="shared" si="34"/>
        <v>0</v>
      </c>
      <c r="AU90" s="14">
        <f t="shared" si="34"/>
        <v>0</v>
      </c>
      <c r="AV90" s="14">
        <f t="shared" si="34"/>
        <v>0</v>
      </c>
      <c r="AW90" s="14">
        <f t="shared" si="34"/>
        <v>0</v>
      </c>
      <c r="AX90" s="14">
        <f t="shared" si="34"/>
        <v>0</v>
      </c>
      <c r="AY90" s="14">
        <f t="shared" si="34"/>
        <v>0</v>
      </c>
      <c r="AZ90" s="14">
        <f t="shared" si="34"/>
        <v>0</v>
      </c>
      <c r="BA90" s="14">
        <f t="shared" si="34"/>
        <v>0</v>
      </c>
      <c r="BB90" s="14">
        <f t="shared" si="34"/>
        <v>0</v>
      </c>
      <c r="BC90" s="14">
        <f t="shared" si="34"/>
        <v>0</v>
      </c>
      <c r="BD90" s="14">
        <f t="shared" si="34"/>
        <v>0</v>
      </c>
      <c r="BE90" s="14">
        <f t="shared" si="34"/>
        <v>0</v>
      </c>
      <c r="BF90" s="14">
        <f t="shared" si="34"/>
        <v>0</v>
      </c>
      <c r="BG90" s="14">
        <f t="shared" si="34"/>
        <v>0</v>
      </c>
      <c r="BH90" s="14">
        <f t="shared" si="34"/>
        <v>0</v>
      </c>
      <c r="BI90" s="14">
        <f t="shared" si="34"/>
        <v>0</v>
      </c>
      <c r="BJ90" s="14">
        <f t="shared" si="34"/>
        <v>0</v>
      </c>
      <c r="BK90" s="14">
        <f t="shared" si="34"/>
        <v>0</v>
      </c>
      <c r="BO90" s="27">
        <f t="shared" si="33"/>
        <v>0</v>
      </c>
      <c r="BP90" s="27">
        <f t="shared" si="33"/>
        <v>0</v>
      </c>
      <c r="BQ90" s="27">
        <f t="shared" si="33"/>
        <v>0</v>
      </c>
      <c r="BR90" s="27">
        <f t="shared" si="33"/>
        <v>0</v>
      </c>
      <c r="BS90" s="27">
        <f t="shared" si="33"/>
        <v>0</v>
      </c>
      <c r="BT90" s="27">
        <f t="shared" si="33"/>
        <v>0</v>
      </c>
    </row>
    <row r="91" spans="1:72" hidden="1" outlineLevel="2" x14ac:dyDescent="0.25">
      <c r="A91" s="11"/>
      <c r="C91" s="2"/>
      <c r="D91" s="14">
        <f t="shared" si="35"/>
        <v>0</v>
      </c>
      <c r="E91" s="14">
        <f t="shared" si="35"/>
        <v>0</v>
      </c>
      <c r="F91" s="14">
        <f t="shared" si="35"/>
        <v>0</v>
      </c>
      <c r="G91" s="14">
        <f t="shared" si="35"/>
        <v>0</v>
      </c>
      <c r="H91" s="14">
        <f t="shared" si="35"/>
        <v>0</v>
      </c>
      <c r="I91" s="14">
        <f t="shared" si="35"/>
        <v>0</v>
      </c>
      <c r="J91" s="14">
        <f t="shared" si="35"/>
        <v>0</v>
      </c>
      <c r="K91" s="14">
        <f t="shared" si="35"/>
        <v>0</v>
      </c>
      <c r="L91" s="14">
        <f t="shared" si="35"/>
        <v>0</v>
      </c>
      <c r="M91" s="14">
        <f t="shared" si="35"/>
        <v>0</v>
      </c>
      <c r="N91" s="14">
        <f t="shared" si="35"/>
        <v>0</v>
      </c>
      <c r="O91" s="14">
        <f t="shared" si="35"/>
        <v>0</v>
      </c>
      <c r="P91" s="14">
        <f t="shared" si="35"/>
        <v>0</v>
      </c>
      <c r="Q91" s="14">
        <f t="shared" si="35"/>
        <v>0</v>
      </c>
      <c r="R91" s="14">
        <f t="shared" si="35"/>
        <v>0</v>
      </c>
      <c r="S91" s="14">
        <f t="shared" si="35"/>
        <v>0</v>
      </c>
      <c r="T91" s="14">
        <f t="shared" si="35"/>
        <v>0</v>
      </c>
      <c r="U91" s="14">
        <f t="shared" si="35"/>
        <v>0</v>
      </c>
      <c r="V91" s="14">
        <f t="shared" si="35"/>
        <v>0</v>
      </c>
      <c r="W91" s="14">
        <f t="shared" si="35"/>
        <v>0</v>
      </c>
      <c r="X91" s="14">
        <f t="shared" si="35"/>
        <v>0</v>
      </c>
      <c r="Y91" s="14">
        <f t="shared" si="35"/>
        <v>0</v>
      </c>
      <c r="Z91" s="14">
        <f t="shared" si="35"/>
        <v>0</v>
      </c>
      <c r="AA91" s="14">
        <f t="shared" si="35"/>
        <v>0</v>
      </c>
      <c r="AB91" s="14">
        <f t="shared" si="35"/>
        <v>0</v>
      </c>
      <c r="AC91" s="14">
        <f t="shared" si="35"/>
        <v>0</v>
      </c>
      <c r="AD91" s="14">
        <f t="shared" si="35"/>
        <v>0</v>
      </c>
      <c r="AE91" s="14">
        <f t="shared" si="35"/>
        <v>0</v>
      </c>
      <c r="AF91" s="14">
        <f t="shared" si="35"/>
        <v>0</v>
      </c>
      <c r="AG91" s="14">
        <f t="shared" si="35"/>
        <v>0</v>
      </c>
      <c r="AH91" s="14">
        <f t="shared" si="35"/>
        <v>0</v>
      </c>
      <c r="AI91" s="14">
        <f t="shared" si="35"/>
        <v>0</v>
      </c>
      <c r="AJ91" s="14">
        <f t="shared" si="34"/>
        <v>0</v>
      </c>
      <c r="AK91" s="14">
        <f t="shared" si="34"/>
        <v>0</v>
      </c>
      <c r="AL91" s="14">
        <f t="shared" si="34"/>
        <v>0</v>
      </c>
      <c r="AM91" s="14">
        <f t="shared" si="34"/>
        <v>0</v>
      </c>
      <c r="AN91" s="14">
        <f t="shared" si="34"/>
        <v>0</v>
      </c>
      <c r="AO91" s="14">
        <f t="shared" si="34"/>
        <v>0</v>
      </c>
      <c r="AP91" s="14">
        <f t="shared" si="34"/>
        <v>0</v>
      </c>
      <c r="AQ91" s="14">
        <f t="shared" si="34"/>
        <v>0</v>
      </c>
      <c r="AR91" s="14">
        <f t="shared" si="34"/>
        <v>0</v>
      </c>
      <c r="AS91" s="14">
        <f t="shared" si="34"/>
        <v>0</v>
      </c>
      <c r="AT91" s="14">
        <f t="shared" si="34"/>
        <v>0</v>
      </c>
      <c r="AU91" s="14">
        <f t="shared" si="34"/>
        <v>0</v>
      </c>
      <c r="AV91" s="14">
        <f t="shared" si="34"/>
        <v>0</v>
      </c>
      <c r="AW91" s="14">
        <f t="shared" si="34"/>
        <v>0</v>
      </c>
      <c r="AX91" s="14">
        <f t="shared" si="34"/>
        <v>0</v>
      </c>
      <c r="AY91" s="14">
        <f t="shared" si="34"/>
        <v>0</v>
      </c>
      <c r="AZ91" s="14">
        <f t="shared" si="34"/>
        <v>0</v>
      </c>
      <c r="BA91" s="14">
        <f t="shared" si="34"/>
        <v>0</v>
      </c>
      <c r="BB91" s="14">
        <f t="shared" si="34"/>
        <v>0</v>
      </c>
      <c r="BC91" s="14">
        <f t="shared" si="34"/>
        <v>0</v>
      </c>
      <c r="BD91" s="14">
        <f t="shared" si="34"/>
        <v>0</v>
      </c>
      <c r="BE91" s="14">
        <f t="shared" si="34"/>
        <v>0</v>
      </c>
      <c r="BF91" s="14">
        <f t="shared" si="34"/>
        <v>0</v>
      </c>
      <c r="BG91" s="14">
        <f t="shared" si="34"/>
        <v>0</v>
      </c>
      <c r="BH91" s="14">
        <f t="shared" si="34"/>
        <v>0</v>
      </c>
      <c r="BI91" s="14">
        <f t="shared" si="34"/>
        <v>0</v>
      </c>
      <c r="BJ91" s="14">
        <f t="shared" si="34"/>
        <v>0</v>
      </c>
      <c r="BK91" s="14">
        <f t="shared" si="34"/>
        <v>0</v>
      </c>
      <c r="BO91" s="27">
        <f t="shared" si="33"/>
        <v>0</v>
      </c>
      <c r="BP91" s="27">
        <f t="shared" si="33"/>
        <v>0</v>
      </c>
      <c r="BQ91" s="27">
        <f t="shared" si="33"/>
        <v>0</v>
      </c>
      <c r="BR91" s="27">
        <f t="shared" si="33"/>
        <v>0</v>
      </c>
      <c r="BS91" s="27">
        <f t="shared" si="33"/>
        <v>0</v>
      </c>
      <c r="BT91" s="27">
        <f t="shared" si="33"/>
        <v>0</v>
      </c>
    </row>
    <row r="92" spans="1:72" hidden="1" outlineLevel="1" x14ac:dyDescent="0.25">
      <c r="A92" s="11"/>
      <c r="C92" s="51"/>
      <c r="D92" s="14">
        <f t="shared" si="35"/>
        <v>0</v>
      </c>
      <c r="E92" s="14">
        <f t="shared" si="35"/>
        <v>0</v>
      </c>
      <c r="F92" s="14">
        <f t="shared" si="35"/>
        <v>0</v>
      </c>
      <c r="G92" s="14">
        <f t="shared" si="35"/>
        <v>0</v>
      </c>
      <c r="H92" s="14">
        <f t="shared" si="35"/>
        <v>0</v>
      </c>
      <c r="I92" s="14">
        <f t="shared" si="35"/>
        <v>0</v>
      </c>
      <c r="J92" s="14">
        <f t="shared" si="35"/>
        <v>0</v>
      </c>
      <c r="K92" s="14">
        <f t="shared" si="35"/>
        <v>0</v>
      </c>
      <c r="L92" s="14">
        <f t="shared" si="35"/>
        <v>0</v>
      </c>
      <c r="M92" s="14">
        <f t="shared" si="35"/>
        <v>0</v>
      </c>
      <c r="N92" s="14">
        <f t="shared" si="35"/>
        <v>0</v>
      </c>
      <c r="O92" s="14">
        <f t="shared" si="35"/>
        <v>0</v>
      </c>
      <c r="P92" s="14">
        <f t="shared" si="35"/>
        <v>0</v>
      </c>
      <c r="Q92" s="14">
        <f t="shared" si="35"/>
        <v>0</v>
      </c>
      <c r="R92" s="14">
        <f t="shared" si="35"/>
        <v>0</v>
      </c>
      <c r="S92" s="14">
        <f t="shared" si="35"/>
        <v>0</v>
      </c>
      <c r="T92" s="14">
        <f t="shared" si="35"/>
        <v>0</v>
      </c>
      <c r="U92" s="14">
        <f t="shared" si="35"/>
        <v>0</v>
      </c>
      <c r="V92" s="14">
        <f t="shared" si="35"/>
        <v>0</v>
      </c>
      <c r="W92" s="14">
        <f t="shared" si="35"/>
        <v>0</v>
      </c>
      <c r="X92" s="14">
        <f t="shared" si="35"/>
        <v>0</v>
      </c>
      <c r="Y92" s="14">
        <f t="shared" si="35"/>
        <v>0</v>
      </c>
      <c r="Z92" s="14">
        <f t="shared" si="35"/>
        <v>0</v>
      </c>
      <c r="AA92" s="14">
        <f t="shared" si="35"/>
        <v>0</v>
      </c>
      <c r="AB92" s="14">
        <f t="shared" si="35"/>
        <v>0</v>
      </c>
      <c r="AC92" s="14">
        <f t="shared" si="35"/>
        <v>0</v>
      </c>
      <c r="AD92" s="14">
        <f t="shared" si="35"/>
        <v>0</v>
      </c>
      <c r="AE92" s="14">
        <f t="shared" si="35"/>
        <v>0</v>
      </c>
      <c r="AF92" s="14">
        <f t="shared" si="35"/>
        <v>0</v>
      </c>
      <c r="AG92" s="14">
        <f t="shared" si="35"/>
        <v>0</v>
      </c>
      <c r="AH92" s="14">
        <f t="shared" si="35"/>
        <v>0</v>
      </c>
      <c r="AI92" s="14">
        <f t="shared" si="35"/>
        <v>0</v>
      </c>
      <c r="AJ92" s="14">
        <f t="shared" si="34"/>
        <v>0</v>
      </c>
      <c r="AK92" s="14">
        <f t="shared" si="34"/>
        <v>0</v>
      </c>
      <c r="AL92" s="14">
        <f t="shared" si="34"/>
        <v>0</v>
      </c>
      <c r="AM92" s="14">
        <f t="shared" si="34"/>
        <v>0</v>
      </c>
      <c r="AN92" s="14">
        <f t="shared" si="34"/>
        <v>0</v>
      </c>
      <c r="AO92" s="14">
        <f t="shared" si="34"/>
        <v>0</v>
      </c>
      <c r="AP92" s="14">
        <f t="shared" si="34"/>
        <v>0</v>
      </c>
      <c r="AQ92" s="14">
        <f t="shared" si="34"/>
        <v>0</v>
      </c>
      <c r="AR92" s="14">
        <f t="shared" si="34"/>
        <v>0</v>
      </c>
      <c r="AS92" s="14">
        <f t="shared" si="34"/>
        <v>0</v>
      </c>
      <c r="AT92" s="14">
        <f t="shared" si="34"/>
        <v>0</v>
      </c>
      <c r="AU92" s="14">
        <f t="shared" si="34"/>
        <v>0</v>
      </c>
      <c r="AV92" s="14">
        <f t="shared" si="34"/>
        <v>0</v>
      </c>
      <c r="AW92" s="14">
        <f t="shared" si="34"/>
        <v>0</v>
      </c>
      <c r="AX92" s="14">
        <f t="shared" si="34"/>
        <v>0</v>
      </c>
      <c r="AY92" s="14">
        <f t="shared" si="34"/>
        <v>0</v>
      </c>
      <c r="AZ92" s="14">
        <f t="shared" si="34"/>
        <v>0</v>
      </c>
      <c r="BA92" s="14">
        <f t="shared" si="34"/>
        <v>0</v>
      </c>
      <c r="BB92" s="14">
        <f t="shared" si="34"/>
        <v>0</v>
      </c>
      <c r="BC92" s="14">
        <f t="shared" si="34"/>
        <v>0</v>
      </c>
      <c r="BD92" s="14">
        <f t="shared" si="34"/>
        <v>0</v>
      </c>
      <c r="BE92" s="14">
        <f t="shared" si="34"/>
        <v>0</v>
      </c>
      <c r="BF92" s="14">
        <f t="shared" si="34"/>
        <v>0</v>
      </c>
      <c r="BG92" s="14">
        <f t="shared" si="34"/>
        <v>0</v>
      </c>
      <c r="BH92" s="14">
        <f t="shared" si="34"/>
        <v>0</v>
      </c>
      <c r="BI92" s="14">
        <f t="shared" si="34"/>
        <v>0</v>
      </c>
      <c r="BJ92" s="14">
        <f t="shared" si="34"/>
        <v>0</v>
      </c>
      <c r="BK92" s="14">
        <f t="shared" si="34"/>
        <v>0</v>
      </c>
      <c r="BO92" s="27">
        <f t="shared" si="33"/>
        <v>0</v>
      </c>
      <c r="BP92" s="27">
        <f t="shared" si="33"/>
        <v>4.3085809565651445E-2</v>
      </c>
      <c r="BQ92" s="27">
        <f t="shared" si="33"/>
        <v>0</v>
      </c>
      <c r="BR92" s="27">
        <f t="shared" si="33"/>
        <v>0</v>
      </c>
      <c r="BS92" s="27">
        <f t="shared" si="33"/>
        <v>0</v>
      </c>
      <c r="BT92" s="27">
        <f t="shared" si="33"/>
        <v>0</v>
      </c>
    </row>
    <row r="93" spans="1:72" hidden="1" outlineLevel="1" x14ac:dyDescent="0.25">
      <c r="A93" s="11"/>
      <c r="C93" s="51"/>
      <c r="D93" s="14">
        <f t="shared" si="35"/>
        <v>0</v>
      </c>
      <c r="E93" s="14">
        <f t="shared" si="35"/>
        <v>0</v>
      </c>
      <c r="F93" s="14">
        <f t="shared" si="35"/>
        <v>0</v>
      </c>
      <c r="G93" s="14">
        <f t="shared" si="35"/>
        <v>0</v>
      </c>
      <c r="H93" s="14">
        <f t="shared" si="35"/>
        <v>0</v>
      </c>
      <c r="I93" s="14">
        <f t="shared" si="35"/>
        <v>0</v>
      </c>
      <c r="J93" s="14">
        <f t="shared" si="35"/>
        <v>0</v>
      </c>
      <c r="K93" s="14">
        <f t="shared" si="35"/>
        <v>0</v>
      </c>
      <c r="L93" s="14">
        <f t="shared" si="35"/>
        <v>0</v>
      </c>
      <c r="M93" s="14">
        <f t="shared" si="35"/>
        <v>0</v>
      </c>
      <c r="N93" s="14">
        <f t="shared" si="35"/>
        <v>0</v>
      </c>
      <c r="O93" s="14">
        <f t="shared" si="35"/>
        <v>0</v>
      </c>
      <c r="P93" s="14">
        <f t="shared" si="35"/>
        <v>0</v>
      </c>
      <c r="Q93" s="14">
        <f t="shared" si="35"/>
        <v>0</v>
      </c>
      <c r="R93" s="14">
        <f t="shared" si="35"/>
        <v>0</v>
      </c>
      <c r="S93" s="14">
        <f t="shared" si="35"/>
        <v>0</v>
      </c>
      <c r="T93" s="14">
        <f t="shared" si="35"/>
        <v>0</v>
      </c>
      <c r="U93" s="14">
        <f t="shared" si="35"/>
        <v>0</v>
      </c>
      <c r="V93" s="14">
        <f t="shared" si="35"/>
        <v>0</v>
      </c>
      <c r="W93" s="14">
        <f t="shared" si="35"/>
        <v>0</v>
      </c>
      <c r="X93" s="14">
        <f t="shared" si="35"/>
        <v>0</v>
      </c>
      <c r="Y93" s="14">
        <f t="shared" si="35"/>
        <v>0</v>
      </c>
      <c r="Z93" s="14">
        <f t="shared" si="35"/>
        <v>0</v>
      </c>
      <c r="AA93" s="14">
        <f t="shared" si="35"/>
        <v>0</v>
      </c>
      <c r="AB93" s="14">
        <f t="shared" si="35"/>
        <v>0</v>
      </c>
      <c r="AC93" s="14">
        <f t="shared" si="35"/>
        <v>0</v>
      </c>
      <c r="AD93" s="14">
        <f t="shared" si="35"/>
        <v>0</v>
      </c>
      <c r="AE93" s="14">
        <f t="shared" si="35"/>
        <v>0</v>
      </c>
      <c r="AF93" s="14">
        <f t="shared" si="35"/>
        <v>0</v>
      </c>
      <c r="AG93" s="14">
        <f t="shared" si="35"/>
        <v>0</v>
      </c>
      <c r="AH93" s="14">
        <f t="shared" si="35"/>
        <v>0</v>
      </c>
      <c r="AI93" s="14">
        <f t="shared" si="35"/>
        <v>0</v>
      </c>
      <c r="AJ93" s="14">
        <f t="shared" si="34"/>
        <v>0</v>
      </c>
      <c r="AK93" s="14">
        <f t="shared" si="34"/>
        <v>0</v>
      </c>
      <c r="AL93" s="14">
        <f t="shared" si="34"/>
        <v>0</v>
      </c>
      <c r="AM93" s="14">
        <f t="shared" si="34"/>
        <v>0</v>
      </c>
      <c r="AN93" s="14">
        <f t="shared" si="34"/>
        <v>0</v>
      </c>
      <c r="AO93" s="14">
        <f t="shared" si="34"/>
        <v>0</v>
      </c>
      <c r="AP93" s="14">
        <f t="shared" si="34"/>
        <v>0</v>
      </c>
      <c r="AQ93" s="14">
        <f t="shared" si="34"/>
        <v>0</v>
      </c>
      <c r="AR93" s="14">
        <f t="shared" si="34"/>
        <v>0</v>
      </c>
      <c r="AS93" s="14">
        <f t="shared" si="34"/>
        <v>0</v>
      </c>
      <c r="AT93" s="14">
        <f t="shared" si="34"/>
        <v>0</v>
      </c>
      <c r="AU93" s="14">
        <f t="shared" si="34"/>
        <v>0</v>
      </c>
      <c r="AV93" s="14">
        <f t="shared" si="34"/>
        <v>0</v>
      </c>
      <c r="AW93" s="14">
        <f t="shared" si="34"/>
        <v>0</v>
      </c>
      <c r="AX93" s="14">
        <f t="shared" si="34"/>
        <v>0</v>
      </c>
      <c r="AY93" s="14">
        <f t="shared" si="34"/>
        <v>0</v>
      </c>
      <c r="AZ93" s="14">
        <f t="shared" si="34"/>
        <v>0</v>
      </c>
      <c r="BA93" s="14">
        <f t="shared" si="34"/>
        <v>0</v>
      </c>
      <c r="BB93" s="14">
        <f t="shared" si="34"/>
        <v>0</v>
      </c>
      <c r="BC93" s="14">
        <f t="shared" si="34"/>
        <v>0</v>
      </c>
      <c r="BD93" s="14">
        <f t="shared" si="34"/>
        <v>0</v>
      </c>
      <c r="BE93" s="14">
        <f t="shared" si="34"/>
        <v>0</v>
      </c>
      <c r="BF93" s="14">
        <f t="shared" si="34"/>
        <v>0</v>
      </c>
      <c r="BG93" s="14">
        <f t="shared" si="34"/>
        <v>0</v>
      </c>
      <c r="BH93" s="14">
        <f t="shared" si="34"/>
        <v>0</v>
      </c>
      <c r="BI93" s="14">
        <f t="shared" si="34"/>
        <v>0</v>
      </c>
      <c r="BJ93" s="14">
        <f t="shared" si="34"/>
        <v>0</v>
      </c>
      <c r="BK93" s="14">
        <f t="shared" si="34"/>
        <v>0</v>
      </c>
      <c r="BO93" s="27">
        <f t="shared" si="33"/>
        <v>0</v>
      </c>
      <c r="BP93" s="27">
        <f t="shared" si="33"/>
        <v>0</v>
      </c>
      <c r="BQ93" s="27">
        <f t="shared" si="33"/>
        <v>0</v>
      </c>
      <c r="BR93" s="27">
        <f t="shared" si="33"/>
        <v>0</v>
      </c>
      <c r="BS93" s="27">
        <f t="shared" si="33"/>
        <v>0</v>
      </c>
      <c r="BT93" s="27">
        <f t="shared" si="33"/>
        <v>0</v>
      </c>
    </row>
    <row r="94" spans="1:72" hidden="1" outlineLevel="1" x14ac:dyDescent="0.25">
      <c r="A94" s="11"/>
      <c r="C94" s="51"/>
      <c r="D94" s="14">
        <f t="shared" si="35"/>
        <v>0</v>
      </c>
      <c r="E94" s="14">
        <f t="shared" si="35"/>
        <v>0</v>
      </c>
      <c r="F94" s="14">
        <f t="shared" si="35"/>
        <v>0</v>
      </c>
      <c r="G94" s="14">
        <f t="shared" si="35"/>
        <v>0</v>
      </c>
      <c r="H94" s="14">
        <f t="shared" si="35"/>
        <v>0</v>
      </c>
      <c r="I94" s="14">
        <f t="shared" si="35"/>
        <v>0</v>
      </c>
      <c r="J94" s="14">
        <f t="shared" si="35"/>
        <v>0</v>
      </c>
      <c r="K94" s="14">
        <f t="shared" si="35"/>
        <v>0</v>
      </c>
      <c r="L94" s="14">
        <f t="shared" si="35"/>
        <v>0</v>
      </c>
      <c r="M94" s="14">
        <f t="shared" si="35"/>
        <v>0</v>
      </c>
      <c r="N94" s="14">
        <f t="shared" si="35"/>
        <v>0</v>
      </c>
      <c r="O94" s="14">
        <f t="shared" si="35"/>
        <v>0</v>
      </c>
      <c r="P94" s="14">
        <f t="shared" si="35"/>
        <v>0</v>
      </c>
      <c r="Q94" s="14">
        <f t="shared" si="35"/>
        <v>0</v>
      </c>
      <c r="R94" s="14">
        <f t="shared" si="35"/>
        <v>0</v>
      </c>
      <c r="S94" s="14">
        <f t="shared" si="35"/>
        <v>0</v>
      </c>
      <c r="T94" s="14">
        <f t="shared" si="35"/>
        <v>0</v>
      </c>
      <c r="U94" s="14">
        <f t="shared" si="35"/>
        <v>0</v>
      </c>
      <c r="V94" s="14">
        <f t="shared" si="35"/>
        <v>0</v>
      </c>
      <c r="W94" s="14">
        <f t="shared" si="35"/>
        <v>0</v>
      </c>
      <c r="X94" s="14">
        <f t="shared" si="35"/>
        <v>0</v>
      </c>
      <c r="Y94" s="14">
        <f t="shared" si="35"/>
        <v>0</v>
      </c>
      <c r="Z94" s="14">
        <f t="shared" si="35"/>
        <v>0</v>
      </c>
      <c r="AA94" s="14">
        <f t="shared" si="35"/>
        <v>0</v>
      </c>
      <c r="AB94" s="14">
        <f t="shared" si="35"/>
        <v>0</v>
      </c>
      <c r="AC94" s="14">
        <f t="shared" si="35"/>
        <v>0</v>
      </c>
      <c r="AD94" s="14">
        <f t="shared" si="35"/>
        <v>0</v>
      </c>
      <c r="AE94" s="14">
        <f t="shared" si="35"/>
        <v>0</v>
      </c>
      <c r="AF94" s="14">
        <f t="shared" si="35"/>
        <v>0</v>
      </c>
      <c r="AG94" s="14">
        <f t="shared" si="35"/>
        <v>0</v>
      </c>
      <c r="AH94" s="14">
        <f t="shared" si="35"/>
        <v>0</v>
      </c>
      <c r="AI94" s="14">
        <f t="shared" si="35"/>
        <v>0</v>
      </c>
      <c r="AJ94" s="14">
        <f t="shared" si="34"/>
        <v>0</v>
      </c>
      <c r="AK94" s="14">
        <f t="shared" si="34"/>
        <v>0</v>
      </c>
      <c r="AL94" s="14">
        <f t="shared" si="34"/>
        <v>0</v>
      </c>
      <c r="AM94" s="14">
        <f t="shared" si="34"/>
        <v>0</v>
      </c>
      <c r="AN94" s="14">
        <f t="shared" si="34"/>
        <v>0</v>
      </c>
      <c r="AO94" s="14">
        <f t="shared" si="34"/>
        <v>0</v>
      </c>
      <c r="AP94" s="14">
        <f t="shared" si="34"/>
        <v>0</v>
      </c>
      <c r="AQ94" s="14">
        <f t="shared" si="34"/>
        <v>0</v>
      </c>
      <c r="AR94" s="14">
        <f t="shared" si="34"/>
        <v>0</v>
      </c>
      <c r="AS94" s="14">
        <f t="shared" si="34"/>
        <v>0</v>
      </c>
      <c r="AT94" s="14">
        <f t="shared" si="34"/>
        <v>0</v>
      </c>
      <c r="AU94" s="14">
        <f t="shared" si="34"/>
        <v>0</v>
      </c>
      <c r="AV94" s="14">
        <f t="shared" si="34"/>
        <v>0</v>
      </c>
      <c r="AW94" s="14">
        <f t="shared" si="34"/>
        <v>0</v>
      </c>
      <c r="AX94" s="14">
        <f t="shared" si="34"/>
        <v>0</v>
      </c>
      <c r="AY94" s="14">
        <f t="shared" si="34"/>
        <v>0</v>
      </c>
      <c r="AZ94" s="14">
        <f t="shared" si="34"/>
        <v>0</v>
      </c>
      <c r="BA94" s="14">
        <f t="shared" si="34"/>
        <v>0</v>
      </c>
      <c r="BB94" s="14">
        <f t="shared" si="34"/>
        <v>0</v>
      </c>
      <c r="BC94" s="14">
        <f t="shared" si="34"/>
        <v>0</v>
      </c>
      <c r="BD94" s="14">
        <f t="shared" si="34"/>
        <v>0</v>
      </c>
      <c r="BE94" s="14">
        <f t="shared" si="34"/>
        <v>0</v>
      </c>
      <c r="BF94" s="14">
        <f t="shared" si="34"/>
        <v>0</v>
      </c>
      <c r="BG94" s="14">
        <f t="shared" si="34"/>
        <v>0</v>
      </c>
      <c r="BH94" s="14">
        <f t="shared" si="34"/>
        <v>0</v>
      </c>
      <c r="BI94" s="14">
        <f t="shared" si="34"/>
        <v>0</v>
      </c>
      <c r="BJ94" s="14">
        <f t="shared" si="34"/>
        <v>0</v>
      </c>
      <c r="BK94" s="14">
        <f t="shared" si="34"/>
        <v>0</v>
      </c>
      <c r="BO94" s="27">
        <f t="shared" si="33"/>
        <v>0</v>
      </c>
      <c r="BP94" s="27">
        <f t="shared" si="33"/>
        <v>0</v>
      </c>
      <c r="BQ94" s="27">
        <f t="shared" si="33"/>
        <v>0</v>
      </c>
      <c r="BR94" s="27">
        <f t="shared" si="33"/>
        <v>0</v>
      </c>
      <c r="BS94" s="27">
        <f t="shared" si="33"/>
        <v>0</v>
      </c>
      <c r="BT94" s="27">
        <f t="shared" si="33"/>
        <v>0</v>
      </c>
    </row>
    <row r="95" spans="1:72" hidden="1" outlineLevel="1" x14ac:dyDescent="0.25">
      <c r="A95" s="11"/>
      <c r="C95" s="51"/>
      <c r="D95" s="14">
        <f t="shared" si="35"/>
        <v>0</v>
      </c>
      <c r="E95" s="14">
        <f t="shared" si="35"/>
        <v>0</v>
      </c>
      <c r="F95" s="14">
        <f t="shared" si="35"/>
        <v>0</v>
      </c>
      <c r="G95" s="14">
        <f t="shared" si="35"/>
        <v>0</v>
      </c>
      <c r="H95" s="14">
        <f t="shared" si="35"/>
        <v>0</v>
      </c>
      <c r="I95" s="14">
        <f t="shared" si="35"/>
        <v>0</v>
      </c>
      <c r="J95" s="14">
        <f t="shared" si="35"/>
        <v>0</v>
      </c>
      <c r="K95" s="14">
        <f t="shared" si="35"/>
        <v>0</v>
      </c>
      <c r="L95" s="14">
        <f t="shared" si="35"/>
        <v>0</v>
      </c>
      <c r="M95" s="14">
        <f t="shared" si="35"/>
        <v>0</v>
      </c>
      <c r="N95" s="14">
        <f t="shared" si="35"/>
        <v>0</v>
      </c>
      <c r="O95" s="14">
        <f t="shared" si="35"/>
        <v>0</v>
      </c>
      <c r="P95" s="14">
        <f t="shared" si="35"/>
        <v>0</v>
      </c>
      <c r="Q95" s="14">
        <f t="shared" si="35"/>
        <v>0</v>
      </c>
      <c r="R95" s="14">
        <f t="shared" si="35"/>
        <v>0</v>
      </c>
      <c r="S95" s="14">
        <f t="shared" si="35"/>
        <v>0</v>
      </c>
      <c r="T95" s="14">
        <f t="shared" si="35"/>
        <v>0</v>
      </c>
      <c r="U95" s="14">
        <f t="shared" si="35"/>
        <v>0</v>
      </c>
      <c r="V95" s="14">
        <f t="shared" si="35"/>
        <v>0</v>
      </c>
      <c r="W95" s="14">
        <f t="shared" si="35"/>
        <v>0</v>
      </c>
      <c r="X95" s="14">
        <f t="shared" si="35"/>
        <v>0</v>
      </c>
      <c r="Y95" s="14">
        <f t="shared" si="35"/>
        <v>0</v>
      </c>
      <c r="Z95" s="14">
        <f t="shared" si="35"/>
        <v>0</v>
      </c>
      <c r="AA95" s="14">
        <f t="shared" si="35"/>
        <v>0</v>
      </c>
      <c r="AB95" s="14">
        <f t="shared" si="35"/>
        <v>0</v>
      </c>
      <c r="AC95" s="14">
        <f t="shared" si="35"/>
        <v>0</v>
      </c>
      <c r="AD95" s="14">
        <f t="shared" si="35"/>
        <v>0</v>
      </c>
      <c r="AE95" s="14">
        <f t="shared" si="35"/>
        <v>0</v>
      </c>
      <c r="AF95" s="14">
        <f t="shared" si="35"/>
        <v>0</v>
      </c>
      <c r="AG95" s="14">
        <f t="shared" si="35"/>
        <v>0</v>
      </c>
      <c r="AH95" s="14">
        <f t="shared" si="35"/>
        <v>0</v>
      </c>
      <c r="AI95" s="14">
        <f t="shared" si="35"/>
        <v>0</v>
      </c>
      <c r="AJ95" s="14">
        <f t="shared" si="34"/>
        <v>0</v>
      </c>
      <c r="AK95" s="14">
        <f t="shared" si="34"/>
        <v>0</v>
      </c>
      <c r="AL95" s="14">
        <f t="shared" si="34"/>
        <v>0</v>
      </c>
      <c r="AM95" s="14">
        <f t="shared" si="34"/>
        <v>0</v>
      </c>
      <c r="AN95" s="14">
        <f t="shared" si="34"/>
        <v>0</v>
      </c>
      <c r="AO95" s="14">
        <f t="shared" si="34"/>
        <v>0</v>
      </c>
      <c r="AP95" s="14">
        <f t="shared" si="34"/>
        <v>0</v>
      </c>
      <c r="AQ95" s="14">
        <f t="shared" si="34"/>
        <v>0</v>
      </c>
      <c r="AR95" s="14">
        <f t="shared" si="34"/>
        <v>0</v>
      </c>
      <c r="AS95" s="14">
        <f t="shared" si="34"/>
        <v>0</v>
      </c>
      <c r="AT95" s="14">
        <f t="shared" si="34"/>
        <v>0</v>
      </c>
      <c r="AU95" s="14">
        <f t="shared" si="34"/>
        <v>0</v>
      </c>
      <c r="AV95" s="14">
        <f t="shared" si="34"/>
        <v>0</v>
      </c>
      <c r="AW95" s="14">
        <f t="shared" si="34"/>
        <v>0</v>
      </c>
      <c r="AX95" s="14">
        <f t="shared" si="34"/>
        <v>0</v>
      </c>
      <c r="AY95" s="14">
        <f t="shared" si="34"/>
        <v>0</v>
      </c>
      <c r="AZ95" s="14">
        <f t="shared" si="34"/>
        <v>0</v>
      </c>
      <c r="BA95" s="14">
        <f t="shared" si="34"/>
        <v>0</v>
      </c>
      <c r="BB95" s="14">
        <f t="shared" si="34"/>
        <v>0</v>
      </c>
      <c r="BC95" s="14">
        <f t="shared" si="34"/>
        <v>0</v>
      </c>
      <c r="BD95" s="14">
        <f t="shared" si="34"/>
        <v>0</v>
      </c>
      <c r="BE95" s="14">
        <f t="shared" si="34"/>
        <v>0</v>
      </c>
      <c r="BF95" s="14">
        <f t="shared" si="34"/>
        <v>0</v>
      </c>
      <c r="BG95" s="14">
        <f t="shared" si="34"/>
        <v>0</v>
      </c>
      <c r="BH95" s="14">
        <f t="shared" si="34"/>
        <v>0</v>
      </c>
      <c r="BI95" s="14">
        <f t="shared" si="34"/>
        <v>0</v>
      </c>
      <c r="BJ95" s="14">
        <f t="shared" si="34"/>
        <v>0</v>
      </c>
      <c r="BK95" s="14">
        <f t="shared" si="34"/>
        <v>0</v>
      </c>
      <c r="BO95" s="27">
        <f t="shared" si="33"/>
        <v>0</v>
      </c>
      <c r="BP95" s="27">
        <f t="shared" si="33"/>
        <v>0</v>
      </c>
      <c r="BQ95" s="27">
        <f t="shared" si="33"/>
        <v>0</v>
      </c>
      <c r="BR95" s="27">
        <f t="shared" si="33"/>
        <v>0</v>
      </c>
      <c r="BS95" s="27">
        <f t="shared" si="33"/>
        <v>0</v>
      </c>
      <c r="BT95" s="27">
        <f t="shared" si="33"/>
        <v>0</v>
      </c>
    </row>
    <row r="96" spans="1:72" hidden="1" outlineLevel="1" x14ac:dyDescent="0.25">
      <c r="A96" s="11"/>
      <c r="C96" s="51"/>
      <c r="D96" s="14">
        <f t="shared" si="35"/>
        <v>0</v>
      </c>
      <c r="E96" s="14">
        <f t="shared" si="35"/>
        <v>0</v>
      </c>
      <c r="F96" s="14">
        <f t="shared" si="35"/>
        <v>0</v>
      </c>
      <c r="G96" s="14">
        <f t="shared" si="35"/>
        <v>0</v>
      </c>
      <c r="H96" s="14">
        <f t="shared" si="35"/>
        <v>0</v>
      </c>
      <c r="I96" s="14">
        <f t="shared" si="35"/>
        <v>0</v>
      </c>
      <c r="J96" s="14">
        <f t="shared" si="35"/>
        <v>0</v>
      </c>
      <c r="K96" s="14">
        <f t="shared" si="35"/>
        <v>0</v>
      </c>
      <c r="L96" s="14">
        <f t="shared" si="35"/>
        <v>0</v>
      </c>
      <c r="M96" s="14">
        <f t="shared" si="35"/>
        <v>0</v>
      </c>
      <c r="N96" s="14">
        <f t="shared" si="35"/>
        <v>0</v>
      </c>
      <c r="O96" s="14">
        <f t="shared" si="35"/>
        <v>0</v>
      </c>
      <c r="P96" s="14">
        <f t="shared" si="35"/>
        <v>0</v>
      </c>
      <c r="Q96" s="14">
        <f t="shared" si="35"/>
        <v>0</v>
      </c>
      <c r="R96" s="14">
        <f t="shared" si="35"/>
        <v>0</v>
      </c>
      <c r="S96" s="14">
        <f t="shared" si="35"/>
        <v>0</v>
      </c>
      <c r="T96" s="14">
        <f t="shared" si="35"/>
        <v>0</v>
      </c>
      <c r="U96" s="14">
        <f t="shared" si="35"/>
        <v>0</v>
      </c>
      <c r="V96" s="14">
        <f t="shared" si="35"/>
        <v>0</v>
      </c>
      <c r="W96" s="14">
        <f t="shared" si="35"/>
        <v>0</v>
      </c>
      <c r="X96" s="14">
        <f t="shared" si="35"/>
        <v>0</v>
      </c>
      <c r="Y96" s="14">
        <f t="shared" si="35"/>
        <v>0</v>
      </c>
      <c r="Z96" s="14">
        <f t="shared" si="35"/>
        <v>0</v>
      </c>
      <c r="AA96" s="14">
        <f t="shared" si="35"/>
        <v>0</v>
      </c>
      <c r="AB96" s="14">
        <f t="shared" si="35"/>
        <v>0</v>
      </c>
      <c r="AC96" s="14">
        <f t="shared" si="35"/>
        <v>0</v>
      </c>
      <c r="AD96" s="14">
        <f t="shared" si="35"/>
        <v>0</v>
      </c>
      <c r="AE96" s="14">
        <f t="shared" si="35"/>
        <v>0</v>
      </c>
      <c r="AF96" s="14">
        <f t="shared" si="35"/>
        <v>0</v>
      </c>
      <c r="AG96" s="14">
        <f t="shared" si="35"/>
        <v>0</v>
      </c>
      <c r="AH96" s="14">
        <f t="shared" si="35"/>
        <v>0</v>
      </c>
      <c r="AI96" s="14">
        <f t="shared" ref="AI96" si="36">AI58+AI77</f>
        <v>0</v>
      </c>
      <c r="AJ96" s="14">
        <f t="shared" si="34"/>
        <v>0</v>
      </c>
      <c r="AK96" s="14">
        <f t="shared" si="34"/>
        <v>0</v>
      </c>
      <c r="AL96" s="14">
        <f t="shared" si="34"/>
        <v>0</v>
      </c>
      <c r="AM96" s="14">
        <f t="shared" si="34"/>
        <v>0</v>
      </c>
      <c r="AN96" s="14">
        <f t="shared" si="34"/>
        <v>0</v>
      </c>
      <c r="AO96" s="14">
        <f t="shared" si="34"/>
        <v>0</v>
      </c>
      <c r="AP96" s="14">
        <f t="shared" si="34"/>
        <v>0</v>
      </c>
      <c r="AQ96" s="14">
        <f t="shared" si="34"/>
        <v>0</v>
      </c>
      <c r="AR96" s="14">
        <f t="shared" si="34"/>
        <v>0</v>
      </c>
      <c r="AS96" s="14">
        <f t="shared" si="34"/>
        <v>0</v>
      </c>
      <c r="AT96" s="14">
        <f t="shared" si="34"/>
        <v>0</v>
      </c>
      <c r="AU96" s="14">
        <f t="shared" si="34"/>
        <v>0</v>
      </c>
      <c r="AV96" s="14">
        <f t="shared" si="34"/>
        <v>0</v>
      </c>
      <c r="AW96" s="14">
        <f t="shared" si="34"/>
        <v>0</v>
      </c>
      <c r="AX96" s="14">
        <f t="shared" ref="AX96:BK96" si="37">AX58+AX77</f>
        <v>0</v>
      </c>
      <c r="AY96" s="14">
        <f t="shared" si="37"/>
        <v>0</v>
      </c>
      <c r="AZ96" s="14">
        <f t="shared" si="37"/>
        <v>0</v>
      </c>
      <c r="BA96" s="14">
        <f t="shared" si="37"/>
        <v>0</v>
      </c>
      <c r="BB96" s="14">
        <f t="shared" si="37"/>
        <v>0</v>
      </c>
      <c r="BC96" s="14">
        <f t="shared" si="37"/>
        <v>0</v>
      </c>
      <c r="BD96" s="14">
        <f t="shared" si="37"/>
        <v>0</v>
      </c>
      <c r="BE96" s="14">
        <f t="shared" si="37"/>
        <v>0</v>
      </c>
      <c r="BF96" s="14">
        <f t="shared" si="37"/>
        <v>0</v>
      </c>
      <c r="BG96" s="14">
        <f t="shared" si="37"/>
        <v>0</v>
      </c>
      <c r="BH96" s="14">
        <f t="shared" si="37"/>
        <v>0</v>
      </c>
      <c r="BI96" s="14">
        <f t="shared" si="37"/>
        <v>0</v>
      </c>
      <c r="BJ96" s="14">
        <f t="shared" si="37"/>
        <v>0</v>
      </c>
      <c r="BK96" s="14">
        <f t="shared" si="37"/>
        <v>0</v>
      </c>
      <c r="BO96" s="27">
        <f t="shared" si="33"/>
        <v>0</v>
      </c>
      <c r="BP96" s="27">
        <f t="shared" si="33"/>
        <v>0</v>
      </c>
      <c r="BQ96" s="27">
        <f t="shared" si="33"/>
        <v>0</v>
      </c>
      <c r="BR96" s="27">
        <f t="shared" si="33"/>
        <v>0</v>
      </c>
      <c r="BS96" s="27">
        <f t="shared" si="33"/>
        <v>0</v>
      </c>
      <c r="BT96" s="27">
        <f t="shared" si="33"/>
        <v>0</v>
      </c>
    </row>
    <row r="97" spans="1:72" hidden="1" outlineLevel="2" x14ac:dyDescent="0.25">
      <c r="A97" s="11"/>
      <c r="C97" s="2"/>
      <c r="D97" s="14">
        <f t="shared" ref="D97:BK100" si="38">D59+D78</f>
        <v>0</v>
      </c>
      <c r="E97" s="14">
        <f t="shared" si="38"/>
        <v>0</v>
      </c>
      <c r="F97" s="14">
        <f t="shared" si="38"/>
        <v>0</v>
      </c>
      <c r="G97" s="14">
        <f t="shared" si="38"/>
        <v>0</v>
      </c>
      <c r="H97" s="14">
        <f t="shared" si="38"/>
        <v>0</v>
      </c>
      <c r="I97" s="14">
        <f t="shared" si="38"/>
        <v>0</v>
      </c>
      <c r="J97" s="14">
        <f t="shared" si="38"/>
        <v>0</v>
      </c>
      <c r="K97" s="14">
        <f t="shared" si="38"/>
        <v>0</v>
      </c>
      <c r="L97" s="14">
        <f t="shared" si="38"/>
        <v>0</v>
      </c>
      <c r="M97" s="14">
        <f t="shared" si="38"/>
        <v>0</v>
      </c>
      <c r="N97" s="14">
        <f t="shared" si="38"/>
        <v>0</v>
      </c>
      <c r="O97" s="14">
        <f t="shared" si="38"/>
        <v>0</v>
      </c>
      <c r="P97" s="14">
        <f t="shared" si="38"/>
        <v>0</v>
      </c>
      <c r="Q97" s="14">
        <f t="shared" si="38"/>
        <v>0</v>
      </c>
      <c r="R97" s="14">
        <f t="shared" si="38"/>
        <v>0</v>
      </c>
      <c r="S97" s="14">
        <f t="shared" si="38"/>
        <v>0</v>
      </c>
      <c r="T97" s="14">
        <f t="shared" si="38"/>
        <v>0</v>
      </c>
      <c r="U97" s="14">
        <f t="shared" si="38"/>
        <v>0</v>
      </c>
      <c r="V97" s="14">
        <f t="shared" si="38"/>
        <v>0</v>
      </c>
      <c r="W97" s="14">
        <f t="shared" si="38"/>
        <v>0</v>
      </c>
      <c r="X97" s="14">
        <f t="shared" si="38"/>
        <v>0</v>
      </c>
      <c r="Y97" s="14">
        <f t="shared" si="38"/>
        <v>0</v>
      </c>
      <c r="Z97" s="14">
        <f t="shared" si="38"/>
        <v>0</v>
      </c>
      <c r="AA97" s="14">
        <f t="shared" si="38"/>
        <v>0</v>
      </c>
      <c r="AB97" s="14">
        <f t="shared" si="38"/>
        <v>0</v>
      </c>
      <c r="AC97" s="14">
        <f t="shared" si="38"/>
        <v>0</v>
      </c>
      <c r="AD97" s="14">
        <f t="shared" si="38"/>
        <v>0</v>
      </c>
      <c r="AE97" s="14">
        <f t="shared" si="38"/>
        <v>0</v>
      </c>
      <c r="AF97" s="14">
        <f t="shared" si="38"/>
        <v>0</v>
      </c>
      <c r="AG97" s="14">
        <f t="shared" si="38"/>
        <v>0</v>
      </c>
      <c r="AH97" s="14">
        <f t="shared" si="38"/>
        <v>0</v>
      </c>
      <c r="AI97" s="14">
        <f t="shared" si="38"/>
        <v>0</v>
      </c>
      <c r="AJ97" s="14">
        <f t="shared" si="38"/>
        <v>0</v>
      </c>
      <c r="AK97" s="14">
        <f t="shared" si="38"/>
        <v>0</v>
      </c>
      <c r="AL97" s="14">
        <f t="shared" si="38"/>
        <v>0</v>
      </c>
      <c r="AM97" s="14">
        <f t="shared" si="38"/>
        <v>0</v>
      </c>
      <c r="AN97" s="14">
        <f t="shared" si="38"/>
        <v>0</v>
      </c>
      <c r="AO97" s="14">
        <f t="shared" si="38"/>
        <v>0</v>
      </c>
      <c r="AP97" s="14">
        <f t="shared" si="38"/>
        <v>0</v>
      </c>
      <c r="AQ97" s="14">
        <f t="shared" si="38"/>
        <v>0</v>
      </c>
      <c r="AR97" s="14">
        <f t="shared" si="38"/>
        <v>0</v>
      </c>
      <c r="AS97" s="14">
        <f t="shared" si="38"/>
        <v>0</v>
      </c>
      <c r="AT97" s="14">
        <f t="shared" si="38"/>
        <v>0</v>
      </c>
      <c r="AU97" s="14">
        <f t="shared" si="38"/>
        <v>0</v>
      </c>
      <c r="AV97" s="14">
        <f t="shared" si="38"/>
        <v>0</v>
      </c>
      <c r="AW97" s="14">
        <f t="shared" si="38"/>
        <v>0</v>
      </c>
      <c r="AX97" s="14">
        <f t="shared" si="38"/>
        <v>0</v>
      </c>
      <c r="AY97" s="14">
        <f t="shared" si="38"/>
        <v>0</v>
      </c>
      <c r="AZ97" s="14">
        <f t="shared" si="38"/>
        <v>0</v>
      </c>
      <c r="BA97" s="14">
        <f t="shared" si="38"/>
        <v>0</v>
      </c>
      <c r="BB97" s="14">
        <f t="shared" si="38"/>
        <v>0</v>
      </c>
      <c r="BC97" s="14">
        <f t="shared" si="38"/>
        <v>0</v>
      </c>
      <c r="BD97" s="14">
        <f t="shared" si="38"/>
        <v>0</v>
      </c>
      <c r="BE97" s="14">
        <f t="shared" si="38"/>
        <v>0</v>
      </c>
      <c r="BF97" s="14">
        <f t="shared" si="38"/>
        <v>0</v>
      </c>
      <c r="BG97" s="14">
        <f t="shared" si="38"/>
        <v>0</v>
      </c>
      <c r="BH97" s="14">
        <f t="shared" si="38"/>
        <v>0</v>
      </c>
      <c r="BI97" s="14">
        <f t="shared" si="38"/>
        <v>0</v>
      </c>
      <c r="BJ97" s="14">
        <f t="shared" si="38"/>
        <v>0</v>
      </c>
      <c r="BK97" s="14">
        <f t="shared" si="38"/>
        <v>0</v>
      </c>
      <c r="BO97" s="27">
        <f t="shared" si="33"/>
        <v>0</v>
      </c>
      <c r="BP97" s="27">
        <f t="shared" si="33"/>
        <v>0</v>
      </c>
      <c r="BQ97" s="27">
        <f t="shared" si="33"/>
        <v>0</v>
      </c>
      <c r="BR97" s="27">
        <f t="shared" si="33"/>
        <v>0</v>
      </c>
      <c r="BS97" s="27">
        <f t="shared" si="33"/>
        <v>0</v>
      </c>
      <c r="BT97" s="27">
        <f t="shared" si="33"/>
        <v>0</v>
      </c>
    </row>
    <row r="98" spans="1:72" hidden="1" outlineLevel="2" x14ac:dyDescent="0.25">
      <c r="A98" s="11"/>
      <c r="C98" s="2"/>
      <c r="D98" s="14">
        <f t="shared" si="38"/>
        <v>0</v>
      </c>
      <c r="E98" s="14">
        <f t="shared" si="38"/>
        <v>0</v>
      </c>
      <c r="F98" s="14">
        <f t="shared" si="38"/>
        <v>0</v>
      </c>
      <c r="G98" s="14">
        <f t="shared" si="38"/>
        <v>0</v>
      </c>
      <c r="H98" s="14">
        <f t="shared" si="38"/>
        <v>0</v>
      </c>
      <c r="I98" s="14">
        <f t="shared" si="38"/>
        <v>0</v>
      </c>
      <c r="J98" s="14">
        <f t="shared" si="38"/>
        <v>0</v>
      </c>
      <c r="K98" s="14">
        <f t="shared" si="38"/>
        <v>0</v>
      </c>
      <c r="L98" s="14">
        <f t="shared" si="38"/>
        <v>0</v>
      </c>
      <c r="M98" s="14">
        <f t="shared" si="38"/>
        <v>0</v>
      </c>
      <c r="N98" s="14">
        <f t="shared" si="38"/>
        <v>0</v>
      </c>
      <c r="O98" s="14">
        <f t="shared" si="38"/>
        <v>0</v>
      </c>
      <c r="P98" s="14">
        <f t="shared" si="38"/>
        <v>0</v>
      </c>
      <c r="Q98" s="14">
        <f t="shared" si="38"/>
        <v>0</v>
      </c>
      <c r="R98" s="14">
        <f t="shared" si="38"/>
        <v>0</v>
      </c>
      <c r="S98" s="14">
        <f t="shared" si="38"/>
        <v>0</v>
      </c>
      <c r="T98" s="14">
        <f t="shared" si="38"/>
        <v>0</v>
      </c>
      <c r="U98" s="14">
        <f t="shared" si="38"/>
        <v>0</v>
      </c>
      <c r="V98" s="14">
        <f t="shared" si="38"/>
        <v>0</v>
      </c>
      <c r="W98" s="14">
        <f t="shared" si="38"/>
        <v>0</v>
      </c>
      <c r="X98" s="14">
        <f t="shared" si="38"/>
        <v>0</v>
      </c>
      <c r="Y98" s="14">
        <f t="shared" si="38"/>
        <v>0</v>
      </c>
      <c r="Z98" s="14">
        <f t="shared" si="38"/>
        <v>0</v>
      </c>
      <c r="AA98" s="14">
        <f t="shared" si="38"/>
        <v>0</v>
      </c>
      <c r="AB98" s="14">
        <f t="shared" si="38"/>
        <v>0</v>
      </c>
      <c r="AC98" s="14">
        <f t="shared" si="38"/>
        <v>0</v>
      </c>
      <c r="AD98" s="14">
        <f t="shared" si="38"/>
        <v>0</v>
      </c>
      <c r="AE98" s="14">
        <f t="shared" si="38"/>
        <v>0</v>
      </c>
      <c r="AF98" s="14">
        <f t="shared" si="38"/>
        <v>0</v>
      </c>
      <c r="AG98" s="14">
        <f t="shared" si="38"/>
        <v>0</v>
      </c>
      <c r="AH98" s="14">
        <f t="shared" si="38"/>
        <v>0</v>
      </c>
      <c r="AI98" s="14">
        <f t="shared" si="38"/>
        <v>0</v>
      </c>
      <c r="AJ98" s="14">
        <f t="shared" si="38"/>
        <v>0</v>
      </c>
      <c r="AK98" s="14">
        <f t="shared" si="38"/>
        <v>0</v>
      </c>
      <c r="AL98" s="14">
        <f t="shared" si="38"/>
        <v>0</v>
      </c>
      <c r="AM98" s="14">
        <f t="shared" si="38"/>
        <v>0</v>
      </c>
      <c r="AN98" s="14">
        <f t="shared" si="38"/>
        <v>0</v>
      </c>
      <c r="AO98" s="14">
        <f t="shared" si="38"/>
        <v>0</v>
      </c>
      <c r="AP98" s="14">
        <f t="shared" si="38"/>
        <v>0</v>
      </c>
      <c r="AQ98" s="14">
        <f t="shared" si="38"/>
        <v>0</v>
      </c>
      <c r="AR98" s="14">
        <f t="shared" si="38"/>
        <v>0</v>
      </c>
      <c r="AS98" s="14">
        <f t="shared" si="38"/>
        <v>0</v>
      </c>
      <c r="AT98" s="14">
        <f t="shared" si="38"/>
        <v>0</v>
      </c>
      <c r="AU98" s="14">
        <f t="shared" si="38"/>
        <v>0</v>
      </c>
      <c r="AV98" s="14">
        <f t="shared" si="38"/>
        <v>0</v>
      </c>
      <c r="AW98" s="14">
        <f t="shared" si="38"/>
        <v>0</v>
      </c>
      <c r="AX98" s="14">
        <f t="shared" si="38"/>
        <v>0</v>
      </c>
      <c r="AY98" s="14">
        <f t="shared" si="38"/>
        <v>0</v>
      </c>
      <c r="AZ98" s="14">
        <f t="shared" si="38"/>
        <v>0</v>
      </c>
      <c r="BA98" s="14">
        <f t="shared" si="38"/>
        <v>0</v>
      </c>
      <c r="BB98" s="14">
        <f t="shared" si="38"/>
        <v>0</v>
      </c>
      <c r="BC98" s="14">
        <f t="shared" si="38"/>
        <v>0</v>
      </c>
      <c r="BD98" s="14">
        <f t="shared" si="38"/>
        <v>0</v>
      </c>
      <c r="BE98" s="14">
        <f t="shared" si="38"/>
        <v>0</v>
      </c>
      <c r="BF98" s="14">
        <f t="shared" si="38"/>
        <v>0</v>
      </c>
      <c r="BG98" s="14">
        <f t="shared" si="38"/>
        <v>0</v>
      </c>
      <c r="BH98" s="14">
        <f t="shared" si="38"/>
        <v>0</v>
      </c>
      <c r="BI98" s="14">
        <f t="shared" si="38"/>
        <v>0</v>
      </c>
      <c r="BJ98" s="14">
        <f t="shared" si="38"/>
        <v>0</v>
      </c>
      <c r="BK98" s="14">
        <f t="shared" si="38"/>
        <v>0</v>
      </c>
      <c r="BO98" s="27">
        <f t="shared" si="33"/>
        <v>0</v>
      </c>
      <c r="BP98" s="27">
        <f t="shared" si="33"/>
        <v>0</v>
      </c>
      <c r="BQ98" s="27">
        <f t="shared" si="33"/>
        <v>0</v>
      </c>
      <c r="BR98" s="27">
        <f t="shared" si="33"/>
        <v>0</v>
      </c>
      <c r="BS98" s="27">
        <f t="shared" si="33"/>
        <v>0</v>
      </c>
      <c r="BT98" s="27">
        <f t="shared" si="33"/>
        <v>0</v>
      </c>
    </row>
    <row r="99" spans="1:72" hidden="1" outlineLevel="1" x14ac:dyDescent="0.25">
      <c r="A99" s="11"/>
      <c r="C99" s="51"/>
      <c r="D99" s="14">
        <f t="shared" si="38"/>
        <v>0</v>
      </c>
      <c r="E99" s="14">
        <f t="shared" si="38"/>
        <v>0</v>
      </c>
      <c r="F99" s="14">
        <f t="shared" si="38"/>
        <v>0</v>
      </c>
      <c r="G99" s="14">
        <f t="shared" si="38"/>
        <v>0</v>
      </c>
      <c r="H99" s="14">
        <f t="shared" si="38"/>
        <v>0</v>
      </c>
      <c r="I99" s="14">
        <f t="shared" si="38"/>
        <v>0</v>
      </c>
      <c r="J99" s="14">
        <f t="shared" si="38"/>
        <v>0</v>
      </c>
      <c r="K99" s="14">
        <f t="shared" si="38"/>
        <v>0</v>
      </c>
      <c r="L99" s="14">
        <f t="shared" si="38"/>
        <v>0</v>
      </c>
      <c r="M99" s="14">
        <f t="shared" si="38"/>
        <v>0</v>
      </c>
      <c r="N99" s="14">
        <f t="shared" si="38"/>
        <v>0</v>
      </c>
      <c r="O99" s="14">
        <f t="shared" si="38"/>
        <v>0</v>
      </c>
      <c r="P99" s="14">
        <f t="shared" si="38"/>
        <v>0</v>
      </c>
      <c r="Q99" s="14">
        <f t="shared" si="38"/>
        <v>0</v>
      </c>
      <c r="R99" s="14">
        <f t="shared" si="38"/>
        <v>0</v>
      </c>
      <c r="S99" s="14">
        <f t="shared" si="38"/>
        <v>0</v>
      </c>
      <c r="T99" s="14">
        <f t="shared" si="38"/>
        <v>0</v>
      </c>
      <c r="U99" s="14">
        <f t="shared" si="38"/>
        <v>0</v>
      </c>
      <c r="V99" s="14">
        <f t="shared" si="38"/>
        <v>0</v>
      </c>
      <c r="W99" s="14">
        <f t="shared" si="38"/>
        <v>0</v>
      </c>
      <c r="X99" s="14">
        <f t="shared" si="38"/>
        <v>0</v>
      </c>
      <c r="Y99" s="14">
        <f t="shared" si="38"/>
        <v>0</v>
      </c>
      <c r="Z99" s="14">
        <f t="shared" si="38"/>
        <v>0</v>
      </c>
      <c r="AA99" s="14">
        <f t="shared" si="38"/>
        <v>0</v>
      </c>
      <c r="AB99" s="14">
        <f t="shared" si="38"/>
        <v>0</v>
      </c>
      <c r="AC99" s="14">
        <f t="shared" si="38"/>
        <v>0</v>
      </c>
      <c r="AD99" s="14">
        <f t="shared" si="38"/>
        <v>0</v>
      </c>
      <c r="AE99" s="14">
        <f t="shared" si="38"/>
        <v>0</v>
      </c>
      <c r="AF99" s="14">
        <f t="shared" si="38"/>
        <v>0</v>
      </c>
      <c r="AG99" s="14">
        <f t="shared" si="38"/>
        <v>0</v>
      </c>
      <c r="AH99" s="14">
        <f t="shared" si="38"/>
        <v>0</v>
      </c>
      <c r="AI99" s="14">
        <f t="shared" si="38"/>
        <v>0</v>
      </c>
      <c r="AJ99" s="14">
        <f t="shared" si="38"/>
        <v>0</v>
      </c>
      <c r="AK99" s="14">
        <f t="shared" si="38"/>
        <v>0</v>
      </c>
      <c r="AL99" s="14">
        <f t="shared" si="38"/>
        <v>0</v>
      </c>
      <c r="AM99" s="14">
        <f t="shared" si="38"/>
        <v>0</v>
      </c>
      <c r="AN99" s="14">
        <f t="shared" si="38"/>
        <v>0</v>
      </c>
      <c r="AO99" s="14">
        <f t="shared" si="38"/>
        <v>0</v>
      </c>
      <c r="AP99" s="14">
        <f t="shared" si="38"/>
        <v>0</v>
      </c>
      <c r="AQ99" s="14">
        <f t="shared" si="38"/>
        <v>0</v>
      </c>
      <c r="AR99" s="14">
        <f t="shared" si="38"/>
        <v>0</v>
      </c>
      <c r="AS99" s="14">
        <f t="shared" si="38"/>
        <v>0</v>
      </c>
      <c r="AT99" s="14">
        <f t="shared" si="38"/>
        <v>0</v>
      </c>
      <c r="AU99" s="14">
        <f t="shared" si="38"/>
        <v>0</v>
      </c>
      <c r="AV99" s="14">
        <f t="shared" si="38"/>
        <v>0</v>
      </c>
      <c r="AW99" s="14">
        <f t="shared" si="38"/>
        <v>0</v>
      </c>
      <c r="AX99" s="14">
        <f t="shared" si="38"/>
        <v>0</v>
      </c>
      <c r="AY99" s="14">
        <f t="shared" si="38"/>
        <v>0</v>
      </c>
      <c r="AZ99" s="14">
        <f t="shared" si="38"/>
        <v>0</v>
      </c>
      <c r="BA99" s="14">
        <f t="shared" si="38"/>
        <v>0</v>
      </c>
      <c r="BB99" s="14">
        <f t="shared" si="38"/>
        <v>0</v>
      </c>
      <c r="BC99" s="14">
        <f t="shared" si="38"/>
        <v>0</v>
      </c>
      <c r="BD99" s="14">
        <f t="shared" si="38"/>
        <v>0</v>
      </c>
      <c r="BE99" s="14">
        <f t="shared" si="38"/>
        <v>0</v>
      </c>
      <c r="BF99" s="14">
        <f t="shared" si="38"/>
        <v>0</v>
      </c>
      <c r="BG99" s="14">
        <f t="shared" si="38"/>
        <v>0</v>
      </c>
      <c r="BH99" s="14">
        <f t="shared" si="38"/>
        <v>0</v>
      </c>
      <c r="BI99" s="14">
        <f t="shared" si="38"/>
        <v>0</v>
      </c>
      <c r="BJ99" s="14">
        <f t="shared" si="38"/>
        <v>0</v>
      </c>
      <c r="BK99" s="14">
        <f t="shared" si="38"/>
        <v>0</v>
      </c>
      <c r="BO99" s="27">
        <f t="shared" si="33"/>
        <v>0</v>
      </c>
      <c r="BP99" s="27">
        <f t="shared" si="33"/>
        <v>0</v>
      </c>
      <c r="BQ99" s="27">
        <f t="shared" si="33"/>
        <v>0</v>
      </c>
      <c r="BR99" s="27">
        <f t="shared" si="33"/>
        <v>0</v>
      </c>
      <c r="BS99" s="27">
        <f t="shared" si="33"/>
        <v>0</v>
      </c>
      <c r="BT99" s="27">
        <f t="shared" si="33"/>
        <v>0</v>
      </c>
    </row>
    <row r="100" spans="1:72" collapsed="1" x14ac:dyDescent="0.25">
      <c r="C100" s="3" t="s">
        <v>23</v>
      </c>
      <c r="D100" s="15">
        <f t="shared" si="38"/>
        <v>0</v>
      </c>
      <c r="E100" s="15">
        <f t="shared" si="38"/>
        <v>0</v>
      </c>
      <c r="F100" s="15">
        <f t="shared" si="38"/>
        <v>0</v>
      </c>
      <c r="G100" s="15">
        <f t="shared" si="38"/>
        <v>0</v>
      </c>
      <c r="H100" s="15">
        <f t="shared" si="38"/>
        <v>0</v>
      </c>
      <c r="I100" s="15">
        <f t="shared" si="38"/>
        <v>0</v>
      </c>
      <c r="J100" s="15">
        <f t="shared" si="38"/>
        <v>0</v>
      </c>
      <c r="K100" s="15">
        <f t="shared" si="38"/>
        <v>0</v>
      </c>
      <c r="L100" s="15">
        <f t="shared" si="38"/>
        <v>0</v>
      </c>
      <c r="M100" s="15">
        <f t="shared" si="38"/>
        <v>0</v>
      </c>
      <c r="N100" s="15">
        <f t="shared" si="38"/>
        <v>0</v>
      </c>
      <c r="O100" s="15">
        <f t="shared" si="38"/>
        <v>0</v>
      </c>
      <c r="P100" s="15">
        <f t="shared" si="38"/>
        <v>0</v>
      </c>
      <c r="Q100" s="15">
        <f t="shared" si="38"/>
        <v>0</v>
      </c>
      <c r="R100" s="15">
        <f t="shared" si="38"/>
        <v>0</v>
      </c>
      <c r="S100" s="15">
        <f t="shared" si="38"/>
        <v>0</v>
      </c>
      <c r="T100" s="15">
        <f t="shared" si="38"/>
        <v>0</v>
      </c>
      <c r="U100" s="15">
        <f t="shared" si="38"/>
        <v>0</v>
      </c>
      <c r="V100" s="15">
        <f t="shared" si="38"/>
        <v>0</v>
      </c>
      <c r="W100" s="15">
        <f t="shared" si="38"/>
        <v>0</v>
      </c>
      <c r="X100" s="15">
        <f t="shared" si="38"/>
        <v>0</v>
      </c>
      <c r="Y100" s="15">
        <f t="shared" si="38"/>
        <v>0</v>
      </c>
      <c r="Z100" s="15">
        <f t="shared" si="38"/>
        <v>0</v>
      </c>
      <c r="AA100" s="15">
        <f t="shared" si="38"/>
        <v>0</v>
      </c>
      <c r="AB100" s="15">
        <f t="shared" si="38"/>
        <v>0</v>
      </c>
      <c r="AC100" s="15">
        <f t="shared" si="38"/>
        <v>0</v>
      </c>
      <c r="AD100" s="15">
        <f t="shared" si="38"/>
        <v>0</v>
      </c>
      <c r="AE100" s="15">
        <f t="shared" si="38"/>
        <v>0</v>
      </c>
      <c r="AF100" s="15">
        <f t="shared" si="38"/>
        <v>0</v>
      </c>
      <c r="AG100" s="15">
        <f t="shared" si="38"/>
        <v>0</v>
      </c>
      <c r="AH100" s="15">
        <f t="shared" si="38"/>
        <v>0</v>
      </c>
      <c r="AI100" s="15">
        <f t="shared" si="38"/>
        <v>0</v>
      </c>
      <c r="AJ100" s="15">
        <f t="shared" si="38"/>
        <v>0</v>
      </c>
      <c r="AK100" s="15">
        <f t="shared" si="38"/>
        <v>0</v>
      </c>
      <c r="AL100" s="15">
        <f t="shared" si="38"/>
        <v>0</v>
      </c>
      <c r="AM100" s="15">
        <f t="shared" si="38"/>
        <v>0</v>
      </c>
      <c r="AN100" s="15">
        <f t="shared" si="38"/>
        <v>0</v>
      </c>
      <c r="AO100" s="15">
        <f t="shared" si="38"/>
        <v>0</v>
      </c>
      <c r="AP100" s="15">
        <f t="shared" si="38"/>
        <v>0</v>
      </c>
      <c r="AQ100" s="15">
        <f t="shared" si="38"/>
        <v>0</v>
      </c>
      <c r="AR100" s="15">
        <f t="shared" si="38"/>
        <v>0</v>
      </c>
      <c r="AS100" s="15">
        <f t="shared" si="38"/>
        <v>0</v>
      </c>
      <c r="AT100" s="15">
        <f t="shared" si="38"/>
        <v>0</v>
      </c>
      <c r="AU100" s="15">
        <f t="shared" si="38"/>
        <v>0</v>
      </c>
      <c r="AV100" s="15">
        <f t="shared" si="38"/>
        <v>0</v>
      </c>
      <c r="AW100" s="15">
        <f t="shared" si="38"/>
        <v>0</v>
      </c>
      <c r="AX100" s="15">
        <f t="shared" si="38"/>
        <v>0</v>
      </c>
      <c r="AY100" s="15">
        <f t="shared" si="38"/>
        <v>0</v>
      </c>
      <c r="AZ100" s="15">
        <f t="shared" si="38"/>
        <v>4.3083333337219587E-2</v>
      </c>
      <c r="BA100" s="15">
        <f t="shared" si="38"/>
        <v>4.3083333330842022E-2</v>
      </c>
      <c r="BB100" s="15">
        <f t="shared" si="38"/>
        <v>4.3083333339918317E-2</v>
      </c>
      <c r="BC100" s="15">
        <f t="shared" si="38"/>
        <v>4.3083333328214568E-2</v>
      </c>
      <c r="BD100" s="15">
        <f t="shared" si="38"/>
        <v>4.3083333341030539E-2</v>
      </c>
      <c r="BE100" s="15">
        <f t="shared" si="38"/>
        <v>4.3083333330419249E-2</v>
      </c>
      <c r="BF100" s="15">
        <f t="shared" si="38"/>
        <v>4.3083333343051144E-2</v>
      </c>
      <c r="BG100" s="15">
        <f t="shared" si="38"/>
        <v>4.3083333334598795E-2</v>
      </c>
      <c r="BH100" s="15">
        <f t="shared" si="38"/>
        <v>4.3083333334797969E-2</v>
      </c>
      <c r="BI100" s="15">
        <f t="shared" si="38"/>
        <v>4.3083333336045859E-2</v>
      </c>
      <c r="BJ100" s="15">
        <f t="shared" si="38"/>
        <v>4.3083333331236595E-2</v>
      </c>
      <c r="BK100" s="15">
        <f t="shared" si="38"/>
        <v>4.3083333344683172E-2</v>
      </c>
      <c r="BO100" s="28">
        <f t="shared" ref="BO100:BT100" si="39">BO62+BO81</f>
        <v>0</v>
      </c>
      <c r="BP100" s="28">
        <f t="shared" si="39"/>
        <v>4.3085809565651445E-2</v>
      </c>
      <c r="BQ100" s="28">
        <f t="shared" si="39"/>
        <v>0</v>
      </c>
      <c r="BR100" s="28">
        <f t="shared" si="39"/>
        <v>0</v>
      </c>
      <c r="BS100" s="28">
        <f t="shared" si="39"/>
        <v>0</v>
      </c>
      <c r="BT100" s="28">
        <f t="shared" si="39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3438.5101220000001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3021.3727119999999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3336.9384540000001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3318.289248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3316.6110650000001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3149.0261690000002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3795.759505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3533.487157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3203.8218440000001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3246.4993319999999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3075.9890239999995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4031.776734</v>
      </c>
      <c r="BO103" s="23">
        <f t="shared" ref="BO103:BT117" si="40">SUMIFS($D103:$BM103,$D$6:$BM$6,"&gt;="&amp;BO$2,$D$6:$BM$6,"&lt;="&amp;BO$6,$D$5:$BM$5,BO$5)</f>
        <v>0</v>
      </c>
      <c r="BP103" s="23">
        <f t="shared" si="40"/>
        <v>16431.721601000001</v>
      </c>
      <c r="BQ103" s="23">
        <f t="shared" si="40"/>
        <v>0</v>
      </c>
      <c r="BR103" s="23">
        <f t="shared" si="40"/>
        <v>0</v>
      </c>
      <c r="BS103" s="23">
        <f t="shared" si="40"/>
        <v>0</v>
      </c>
      <c r="BT103" s="23">
        <f t="shared" si="40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0"/>
        <v>0</v>
      </c>
      <c r="BP104" s="23">
        <f t="shared" si="40"/>
        <v>0</v>
      </c>
      <c r="BQ104" s="23">
        <f t="shared" si="40"/>
        <v>0</v>
      </c>
      <c r="BR104" s="23">
        <f t="shared" si="40"/>
        <v>0</v>
      </c>
      <c r="BS104" s="23">
        <f t="shared" si="40"/>
        <v>0</v>
      </c>
      <c r="BT104" s="23">
        <f t="shared" si="40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0"/>
        <v>0</v>
      </c>
      <c r="BP105" s="23">
        <f t="shared" si="40"/>
        <v>0</v>
      </c>
      <c r="BQ105" s="23">
        <f t="shared" si="40"/>
        <v>0</v>
      </c>
      <c r="BR105" s="23">
        <f t="shared" si="40"/>
        <v>0</v>
      </c>
      <c r="BS105" s="23">
        <f t="shared" si="40"/>
        <v>0</v>
      </c>
      <c r="BT105" s="23">
        <f t="shared" si="40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0"/>
        <v>0</v>
      </c>
      <c r="BP106" s="23">
        <f t="shared" si="40"/>
        <v>0</v>
      </c>
      <c r="BQ106" s="23">
        <f t="shared" si="40"/>
        <v>0</v>
      </c>
      <c r="BR106" s="23">
        <f t="shared" si="40"/>
        <v>0</v>
      </c>
      <c r="BS106" s="23">
        <f t="shared" si="40"/>
        <v>0</v>
      </c>
      <c r="BT106" s="23">
        <f t="shared" si="40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0"/>
        <v>0</v>
      </c>
      <c r="BP107" s="23">
        <f t="shared" si="40"/>
        <v>0</v>
      </c>
      <c r="BQ107" s="23">
        <f t="shared" si="40"/>
        <v>0</v>
      </c>
      <c r="BR107" s="23">
        <f t="shared" si="40"/>
        <v>0</v>
      </c>
      <c r="BS107" s="23">
        <f t="shared" si="40"/>
        <v>0</v>
      </c>
      <c r="BT107" s="23">
        <f t="shared" si="40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0"/>
        <v>0</v>
      </c>
      <c r="BP108" s="23">
        <f t="shared" si="40"/>
        <v>0</v>
      </c>
      <c r="BQ108" s="23">
        <f t="shared" si="40"/>
        <v>0</v>
      </c>
      <c r="BR108" s="23">
        <f t="shared" si="40"/>
        <v>0</v>
      </c>
      <c r="BS108" s="23">
        <f t="shared" si="40"/>
        <v>0</v>
      </c>
      <c r="BT108" s="23">
        <f t="shared" si="40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0"/>
        <v>0</v>
      </c>
      <c r="BP109" s="23">
        <f t="shared" si="40"/>
        <v>0</v>
      </c>
      <c r="BQ109" s="23">
        <f t="shared" si="40"/>
        <v>0</v>
      </c>
      <c r="BR109" s="23">
        <f t="shared" si="40"/>
        <v>0</v>
      </c>
      <c r="BS109" s="23">
        <f t="shared" si="40"/>
        <v>0</v>
      </c>
      <c r="BT109" s="23">
        <f t="shared" si="40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0"/>
        <v>0</v>
      </c>
      <c r="BP110" s="23">
        <f t="shared" si="40"/>
        <v>0</v>
      </c>
      <c r="BQ110" s="23">
        <f t="shared" si="40"/>
        <v>0</v>
      </c>
      <c r="BR110" s="23">
        <f t="shared" si="40"/>
        <v>0</v>
      </c>
      <c r="BS110" s="23">
        <f t="shared" si="40"/>
        <v>0</v>
      </c>
      <c r="BT110" s="23">
        <f t="shared" si="40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1">SUM(BO103:BO110)</f>
        <v>0</v>
      </c>
      <c r="BP111" s="53">
        <f t="shared" si="41"/>
        <v>16431.721601000001</v>
      </c>
      <c r="BQ111" s="53">
        <f t="shared" si="41"/>
        <v>0</v>
      </c>
      <c r="BR111" s="53">
        <f t="shared" si="41"/>
        <v>0</v>
      </c>
      <c r="BS111" s="53">
        <f t="shared" si="41"/>
        <v>0</v>
      </c>
      <c r="BT111" s="53">
        <f t="shared" si="41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0"/>
        <v>0</v>
      </c>
      <c r="BP112" s="23">
        <f t="shared" si="40"/>
        <v>0</v>
      </c>
      <c r="BQ112" s="23">
        <f t="shared" si="40"/>
        <v>0</v>
      </c>
      <c r="BR112" s="23">
        <f t="shared" si="40"/>
        <v>0</v>
      </c>
      <c r="BS112" s="23">
        <f t="shared" si="40"/>
        <v>0</v>
      </c>
      <c r="BT112" s="23">
        <f t="shared" si="40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0"/>
        <v>0</v>
      </c>
      <c r="BP113" s="23">
        <f t="shared" si="40"/>
        <v>0</v>
      </c>
      <c r="BQ113" s="23">
        <f t="shared" si="40"/>
        <v>0</v>
      </c>
      <c r="BR113" s="23">
        <f t="shared" si="40"/>
        <v>0</v>
      </c>
      <c r="BS113" s="23">
        <f t="shared" si="40"/>
        <v>0</v>
      </c>
      <c r="BT113" s="23">
        <f t="shared" si="40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0"/>
        <v>0</v>
      </c>
      <c r="BP114" s="23">
        <f t="shared" si="40"/>
        <v>0</v>
      </c>
      <c r="BQ114" s="23">
        <f t="shared" si="40"/>
        <v>0</v>
      </c>
      <c r="BR114" s="23">
        <f t="shared" si="40"/>
        <v>0</v>
      </c>
      <c r="BS114" s="23">
        <f t="shared" si="40"/>
        <v>0</v>
      </c>
      <c r="BT114" s="23">
        <f t="shared" si="40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0"/>
        <v>0</v>
      </c>
      <c r="BP115" s="23">
        <f t="shared" si="40"/>
        <v>0</v>
      </c>
      <c r="BQ115" s="23">
        <f t="shared" si="40"/>
        <v>0</v>
      </c>
      <c r="BR115" s="23">
        <f t="shared" si="40"/>
        <v>0</v>
      </c>
      <c r="BS115" s="23">
        <f t="shared" si="40"/>
        <v>0</v>
      </c>
      <c r="BT115" s="23">
        <f t="shared" si="40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0"/>
        <v>0</v>
      </c>
      <c r="BP116" s="23">
        <f t="shared" si="40"/>
        <v>0</v>
      </c>
      <c r="BQ116" s="23">
        <f t="shared" si="40"/>
        <v>0</v>
      </c>
      <c r="BR116" s="23">
        <f t="shared" si="40"/>
        <v>0</v>
      </c>
      <c r="BS116" s="23">
        <f t="shared" si="40"/>
        <v>0</v>
      </c>
      <c r="BT116" s="23">
        <f t="shared" si="40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0"/>
        <v>0</v>
      </c>
      <c r="BP117" s="23">
        <f t="shared" si="40"/>
        <v>0</v>
      </c>
      <c r="BQ117" s="23">
        <f t="shared" si="40"/>
        <v>0</v>
      </c>
      <c r="BR117" s="23">
        <f t="shared" si="40"/>
        <v>0</v>
      </c>
      <c r="BS117" s="23">
        <f t="shared" si="40"/>
        <v>0</v>
      </c>
      <c r="BT117" s="23">
        <f t="shared" si="40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2">SUM(BO116:BO117)</f>
        <v>0</v>
      </c>
      <c r="BP118" s="53">
        <f t="shared" si="42"/>
        <v>0</v>
      </c>
      <c r="BQ118" s="53">
        <f t="shared" si="42"/>
        <v>0</v>
      </c>
      <c r="BR118" s="53">
        <f t="shared" si="42"/>
        <v>0</v>
      </c>
      <c r="BS118" s="53">
        <f t="shared" si="42"/>
        <v>0</v>
      </c>
      <c r="BT118" s="53">
        <f t="shared" si="42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3">SUM(E103:E118)</f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>
        <f t="shared" si="43"/>
        <v>0</v>
      </c>
      <c r="J119" s="10">
        <f t="shared" si="43"/>
        <v>0</v>
      </c>
      <c r="K119" s="10">
        <f t="shared" si="43"/>
        <v>0</v>
      </c>
      <c r="L119" s="10">
        <f t="shared" si="43"/>
        <v>0</v>
      </c>
      <c r="M119" s="10">
        <f t="shared" si="43"/>
        <v>0</v>
      </c>
      <c r="N119" s="10">
        <f t="shared" si="43"/>
        <v>0</v>
      </c>
      <c r="O119" s="10">
        <f t="shared" si="43"/>
        <v>0</v>
      </c>
      <c r="P119" s="10">
        <f t="shared" si="43"/>
        <v>0</v>
      </c>
      <c r="Q119" s="10">
        <f t="shared" si="43"/>
        <v>0</v>
      </c>
      <c r="R119" s="10">
        <f t="shared" si="43"/>
        <v>0</v>
      </c>
      <c r="S119" s="10">
        <f t="shared" si="43"/>
        <v>0</v>
      </c>
      <c r="T119" s="10">
        <f t="shared" si="43"/>
        <v>0</v>
      </c>
      <c r="U119" s="10">
        <f t="shared" si="43"/>
        <v>0</v>
      </c>
      <c r="V119" s="10">
        <f t="shared" si="43"/>
        <v>0</v>
      </c>
      <c r="W119" s="10">
        <f t="shared" si="43"/>
        <v>0</v>
      </c>
      <c r="X119" s="10">
        <f t="shared" si="43"/>
        <v>0</v>
      </c>
      <c r="Y119" s="10">
        <f t="shared" si="43"/>
        <v>0</v>
      </c>
      <c r="Z119" s="10">
        <f t="shared" si="43"/>
        <v>0</v>
      </c>
      <c r="AA119" s="10">
        <f t="shared" si="43"/>
        <v>0</v>
      </c>
      <c r="AB119" s="10">
        <f t="shared" si="43"/>
        <v>0</v>
      </c>
      <c r="AC119" s="10">
        <f t="shared" si="43"/>
        <v>0</v>
      </c>
      <c r="AD119" s="10">
        <f t="shared" si="43"/>
        <v>0</v>
      </c>
      <c r="AE119" s="10">
        <f t="shared" si="43"/>
        <v>0</v>
      </c>
      <c r="AF119" s="10">
        <f t="shared" si="43"/>
        <v>0</v>
      </c>
      <c r="AG119" s="10">
        <f t="shared" si="43"/>
        <v>0</v>
      </c>
      <c r="AH119" s="10">
        <f t="shared" si="43"/>
        <v>0</v>
      </c>
      <c r="AI119" s="10">
        <f t="shared" si="43"/>
        <v>0</v>
      </c>
      <c r="AJ119" s="10">
        <f t="shared" si="43"/>
        <v>0</v>
      </c>
      <c r="AK119" s="10">
        <f t="shared" si="43"/>
        <v>0</v>
      </c>
      <c r="AL119" s="10">
        <f t="shared" si="43"/>
        <v>0</v>
      </c>
      <c r="AM119" s="10">
        <f t="shared" si="43"/>
        <v>0</v>
      </c>
      <c r="AN119" s="10">
        <f t="shared" si="43"/>
        <v>0</v>
      </c>
      <c r="AO119" s="10">
        <f t="shared" si="43"/>
        <v>0</v>
      </c>
      <c r="AP119" s="10">
        <f t="shared" si="43"/>
        <v>0</v>
      </c>
      <c r="AQ119" s="10">
        <f t="shared" si="43"/>
        <v>0</v>
      </c>
      <c r="AR119" s="10">
        <f t="shared" si="43"/>
        <v>0</v>
      </c>
      <c r="AS119" s="10">
        <f t="shared" si="43"/>
        <v>0</v>
      </c>
      <c r="AT119" s="10">
        <f t="shared" si="43"/>
        <v>0</v>
      </c>
      <c r="AU119" s="10">
        <f t="shared" si="43"/>
        <v>0</v>
      </c>
      <c r="AV119" s="10">
        <f t="shared" si="43"/>
        <v>0</v>
      </c>
      <c r="AW119" s="10">
        <f t="shared" si="43"/>
        <v>0</v>
      </c>
      <c r="AX119" s="10">
        <f t="shared" si="43"/>
        <v>0</v>
      </c>
      <c r="AY119" s="10">
        <f t="shared" si="43"/>
        <v>0</v>
      </c>
      <c r="AZ119" s="10">
        <f t="shared" si="43"/>
        <v>3438.5101220000001</v>
      </c>
      <c r="BA119" s="10">
        <f t="shared" si="43"/>
        <v>3021.3727119999999</v>
      </c>
      <c r="BB119" s="10">
        <f t="shared" si="43"/>
        <v>3336.9384540000001</v>
      </c>
      <c r="BC119" s="10">
        <f t="shared" si="43"/>
        <v>3318.289248</v>
      </c>
      <c r="BD119" s="10">
        <f t="shared" si="43"/>
        <v>3316.6110650000001</v>
      </c>
      <c r="BE119" s="10">
        <f t="shared" si="43"/>
        <v>3149.0261690000002</v>
      </c>
      <c r="BF119" s="10">
        <f t="shared" si="43"/>
        <v>3795.759505</v>
      </c>
      <c r="BG119" s="10">
        <f t="shared" si="43"/>
        <v>3533.487157</v>
      </c>
      <c r="BH119" s="10">
        <f t="shared" si="43"/>
        <v>3203.8218440000001</v>
      </c>
      <c r="BI119" s="10">
        <f t="shared" si="43"/>
        <v>3246.4993319999999</v>
      </c>
      <c r="BJ119" s="10">
        <f t="shared" si="43"/>
        <v>3075.9890239999995</v>
      </c>
      <c r="BK119" s="10">
        <f t="shared" si="43"/>
        <v>4031.776734</v>
      </c>
      <c r="BO119" s="10">
        <f t="shared" ref="BO119:BT119" si="44">SUM(BO111,BO112:BO115,BO118)</f>
        <v>0</v>
      </c>
      <c r="BP119" s="10">
        <f t="shared" si="44"/>
        <v>16431.721601000001</v>
      </c>
      <c r="BQ119" s="10">
        <f t="shared" si="44"/>
        <v>0</v>
      </c>
      <c r="BR119" s="10">
        <f t="shared" si="44"/>
        <v>0</v>
      </c>
      <c r="BS119" s="10">
        <f t="shared" si="44"/>
        <v>0</v>
      </c>
      <c r="BT119" s="10">
        <f t="shared" si="44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45">SUMIFS($D122:$BM122,$D$6:$BM$6,"&gt;="&amp;BO$2,$D$6:$BM$6,"&lt;="&amp;BO$6,$D$5:$BM$5,BO$5)</f>
        <v>0</v>
      </c>
      <c r="BP122" s="23">
        <f t="shared" si="45"/>
        <v>0</v>
      </c>
      <c r="BQ122" s="23">
        <f t="shared" si="45"/>
        <v>0</v>
      </c>
      <c r="BR122" s="23">
        <f t="shared" si="45"/>
        <v>0</v>
      </c>
      <c r="BS122" s="23">
        <f t="shared" si="45"/>
        <v>0</v>
      </c>
      <c r="BT122" s="23">
        <f t="shared" si="45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5"/>
        <v>0</v>
      </c>
      <c r="BP123" s="23">
        <f t="shared" si="45"/>
        <v>0</v>
      </c>
      <c r="BQ123" s="23">
        <f t="shared" si="45"/>
        <v>0</v>
      </c>
      <c r="BR123" s="23">
        <f t="shared" si="45"/>
        <v>0</v>
      </c>
      <c r="BS123" s="23">
        <f t="shared" si="45"/>
        <v>0</v>
      </c>
      <c r="BT123" s="23">
        <f t="shared" si="45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5"/>
        <v>0</v>
      </c>
      <c r="BP124" s="23">
        <f t="shared" si="45"/>
        <v>0</v>
      </c>
      <c r="BQ124" s="23">
        <f t="shared" si="45"/>
        <v>0</v>
      </c>
      <c r="BR124" s="23">
        <f t="shared" si="45"/>
        <v>0</v>
      </c>
      <c r="BS124" s="23">
        <f t="shared" si="45"/>
        <v>0</v>
      </c>
      <c r="BT124" s="23">
        <f t="shared" si="45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5"/>
        <v>0</v>
      </c>
      <c r="BP125" s="23">
        <f t="shared" si="45"/>
        <v>0</v>
      </c>
      <c r="BQ125" s="23">
        <f t="shared" si="45"/>
        <v>0</v>
      </c>
      <c r="BR125" s="23">
        <f t="shared" si="45"/>
        <v>0</v>
      </c>
      <c r="BS125" s="23">
        <f t="shared" si="45"/>
        <v>0</v>
      </c>
      <c r="BT125" s="23">
        <f t="shared" si="45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5"/>
        <v>0</v>
      </c>
      <c r="BP126" s="23">
        <f t="shared" si="45"/>
        <v>0</v>
      </c>
      <c r="BQ126" s="23">
        <f t="shared" si="45"/>
        <v>0</v>
      </c>
      <c r="BR126" s="23">
        <f t="shared" si="45"/>
        <v>0</v>
      </c>
      <c r="BS126" s="23">
        <f t="shared" si="45"/>
        <v>0</v>
      </c>
      <c r="BT126" s="23">
        <f t="shared" si="45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5"/>
        <v>0</v>
      </c>
      <c r="BP127" s="23">
        <f t="shared" si="45"/>
        <v>0</v>
      </c>
      <c r="BQ127" s="23">
        <f t="shared" si="45"/>
        <v>0</v>
      </c>
      <c r="BR127" s="23">
        <f t="shared" si="45"/>
        <v>0</v>
      </c>
      <c r="BS127" s="23">
        <f t="shared" si="45"/>
        <v>0</v>
      </c>
      <c r="BT127" s="23">
        <f t="shared" si="45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5"/>
        <v>0</v>
      </c>
      <c r="BP128" s="23">
        <f t="shared" si="45"/>
        <v>0</v>
      </c>
      <c r="BQ128" s="23">
        <f t="shared" si="45"/>
        <v>0</v>
      </c>
      <c r="BR128" s="23">
        <f t="shared" si="45"/>
        <v>0</v>
      </c>
      <c r="BS128" s="23">
        <f t="shared" si="45"/>
        <v>0</v>
      </c>
      <c r="BT128" s="23">
        <f t="shared" si="45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5"/>
        <v>0</v>
      </c>
      <c r="BP129" s="23">
        <f t="shared" si="45"/>
        <v>0</v>
      </c>
      <c r="BQ129" s="23">
        <f t="shared" si="45"/>
        <v>0</v>
      </c>
      <c r="BR129" s="23">
        <f t="shared" si="45"/>
        <v>0</v>
      </c>
      <c r="BS129" s="23">
        <f t="shared" si="45"/>
        <v>0</v>
      </c>
      <c r="BT129" s="23">
        <f t="shared" si="45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6">SUM(BO122:BO129)</f>
        <v>0</v>
      </c>
      <c r="BP130" s="53">
        <f t="shared" si="46"/>
        <v>0</v>
      </c>
      <c r="BQ130" s="53">
        <f t="shared" si="46"/>
        <v>0</v>
      </c>
      <c r="BR130" s="53">
        <f t="shared" si="46"/>
        <v>0</v>
      </c>
      <c r="BS130" s="53">
        <f t="shared" si="46"/>
        <v>0</v>
      </c>
      <c r="BT130" s="53">
        <f t="shared" si="46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5"/>
        <v>0</v>
      </c>
      <c r="BP131" s="23">
        <f t="shared" si="45"/>
        <v>0</v>
      </c>
      <c r="BQ131" s="23">
        <f t="shared" si="45"/>
        <v>0</v>
      </c>
      <c r="BR131" s="23">
        <f t="shared" si="45"/>
        <v>0</v>
      </c>
      <c r="BS131" s="23">
        <f t="shared" si="45"/>
        <v>0</v>
      </c>
      <c r="BT131" s="23">
        <f t="shared" si="45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5"/>
        <v>0</v>
      </c>
      <c r="BP132" s="23">
        <f t="shared" si="45"/>
        <v>0</v>
      </c>
      <c r="BQ132" s="23">
        <f t="shared" si="45"/>
        <v>0</v>
      </c>
      <c r="BR132" s="23">
        <f t="shared" si="45"/>
        <v>0</v>
      </c>
      <c r="BS132" s="23">
        <f t="shared" si="45"/>
        <v>0</v>
      </c>
      <c r="BT132" s="23">
        <f t="shared" si="45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5"/>
        <v>0</v>
      </c>
      <c r="BP133" s="23">
        <f t="shared" si="45"/>
        <v>0</v>
      </c>
      <c r="BQ133" s="23">
        <f t="shared" si="45"/>
        <v>0</v>
      </c>
      <c r="BR133" s="23">
        <f t="shared" si="45"/>
        <v>0</v>
      </c>
      <c r="BS133" s="23">
        <f t="shared" si="45"/>
        <v>0</v>
      </c>
      <c r="BT133" s="23">
        <f t="shared" si="45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5"/>
        <v>0</v>
      </c>
      <c r="BP134" s="23">
        <f t="shared" si="45"/>
        <v>0</v>
      </c>
      <c r="BQ134" s="23">
        <f t="shared" si="45"/>
        <v>0</v>
      </c>
      <c r="BR134" s="23">
        <f t="shared" si="45"/>
        <v>0</v>
      </c>
      <c r="BS134" s="23">
        <f t="shared" si="45"/>
        <v>0</v>
      </c>
      <c r="BT134" s="23">
        <f t="shared" si="45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5"/>
        <v>0</v>
      </c>
      <c r="BP135" s="23">
        <f t="shared" si="45"/>
        <v>0</v>
      </c>
      <c r="BQ135" s="23">
        <f t="shared" si="45"/>
        <v>0</v>
      </c>
      <c r="BR135" s="23">
        <f t="shared" si="45"/>
        <v>0</v>
      </c>
      <c r="BS135" s="23">
        <f t="shared" si="45"/>
        <v>0</v>
      </c>
      <c r="BT135" s="23">
        <f t="shared" si="45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5"/>
        <v>0</v>
      </c>
      <c r="BP136" s="23">
        <f t="shared" si="45"/>
        <v>0</v>
      </c>
      <c r="BQ136" s="23">
        <f t="shared" si="45"/>
        <v>0</v>
      </c>
      <c r="BR136" s="23">
        <f t="shared" si="45"/>
        <v>0</v>
      </c>
      <c r="BS136" s="23">
        <f t="shared" si="45"/>
        <v>0</v>
      </c>
      <c r="BT136" s="23">
        <f t="shared" si="45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47">SUM(BO135:BO136)</f>
        <v>0</v>
      </c>
      <c r="BP137" s="53">
        <f t="shared" si="47"/>
        <v>0</v>
      </c>
      <c r="BQ137" s="53">
        <f t="shared" si="47"/>
        <v>0</v>
      </c>
      <c r="BR137" s="53">
        <f t="shared" si="47"/>
        <v>0</v>
      </c>
      <c r="BS137" s="53">
        <f t="shared" si="47"/>
        <v>0</v>
      </c>
      <c r="BT137" s="53">
        <f t="shared" si="47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48">SUM(E122:E137)</f>
        <v>0</v>
      </c>
      <c r="F138" s="10">
        <f t="shared" si="48"/>
        <v>0</v>
      </c>
      <c r="G138" s="10">
        <f t="shared" si="48"/>
        <v>0</v>
      </c>
      <c r="H138" s="10">
        <f t="shared" si="48"/>
        <v>0</v>
      </c>
      <c r="I138" s="10">
        <f t="shared" si="48"/>
        <v>0</v>
      </c>
      <c r="J138" s="10">
        <f t="shared" si="48"/>
        <v>0</v>
      </c>
      <c r="K138" s="10">
        <f t="shared" si="48"/>
        <v>0</v>
      </c>
      <c r="L138" s="10">
        <f t="shared" si="48"/>
        <v>0</v>
      </c>
      <c r="M138" s="10">
        <f t="shared" si="48"/>
        <v>0</v>
      </c>
      <c r="N138" s="10">
        <f t="shared" si="48"/>
        <v>0</v>
      </c>
      <c r="O138" s="10">
        <f t="shared" si="48"/>
        <v>0</v>
      </c>
      <c r="P138" s="10">
        <f t="shared" si="48"/>
        <v>0</v>
      </c>
      <c r="Q138" s="10">
        <f t="shared" si="48"/>
        <v>0</v>
      </c>
      <c r="R138" s="10">
        <f t="shared" si="48"/>
        <v>0</v>
      </c>
      <c r="S138" s="10">
        <f t="shared" si="48"/>
        <v>0</v>
      </c>
      <c r="T138" s="10">
        <f t="shared" si="48"/>
        <v>0</v>
      </c>
      <c r="U138" s="10">
        <f t="shared" si="48"/>
        <v>0</v>
      </c>
      <c r="V138" s="10">
        <f t="shared" si="48"/>
        <v>0</v>
      </c>
      <c r="W138" s="10">
        <f t="shared" si="48"/>
        <v>0</v>
      </c>
      <c r="X138" s="10">
        <f t="shared" si="48"/>
        <v>0</v>
      </c>
      <c r="Y138" s="10">
        <f t="shared" si="48"/>
        <v>0</v>
      </c>
      <c r="Z138" s="10">
        <f t="shared" si="48"/>
        <v>0</v>
      </c>
      <c r="AA138" s="10">
        <f t="shared" si="48"/>
        <v>0</v>
      </c>
      <c r="AB138" s="10">
        <f t="shared" si="48"/>
        <v>0</v>
      </c>
      <c r="AC138" s="10">
        <f t="shared" si="48"/>
        <v>0</v>
      </c>
      <c r="AD138" s="10">
        <f t="shared" si="48"/>
        <v>0</v>
      </c>
      <c r="AE138" s="10">
        <f t="shared" si="48"/>
        <v>0</v>
      </c>
      <c r="AF138" s="10">
        <f t="shared" si="48"/>
        <v>0</v>
      </c>
      <c r="AG138" s="10">
        <f t="shared" si="48"/>
        <v>0</v>
      </c>
      <c r="AH138" s="10">
        <f t="shared" si="48"/>
        <v>0</v>
      </c>
      <c r="AI138" s="10">
        <f t="shared" si="48"/>
        <v>0</v>
      </c>
      <c r="AJ138" s="10">
        <f t="shared" si="48"/>
        <v>0</v>
      </c>
      <c r="AK138" s="10">
        <f t="shared" si="48"/>
        <v>0</v>
      </c>
      <c r="AL138" s="10">
        <f t="shared" si="48"/>
        <v>0</v>
      </c>
      <c r="AM138" s="10">
        <f t="shared" si="48"/>
        <v>0</v>
      </c>
      <c r="AN138" s="10">
        <f t="shared" si="48"/>
        <v>0</v>
      </c>
      <c r="AO138" s="10">
        <f t="shared" si="48"/>
        <v>0</v>
      </c>
      <c r="AP138" s="10">
        <f t="shared" si="48"/>
        <v>0</v>
      </c>
      <c r="AQ138" s="10">
        <f t="shared" si="48"/>
        <v>0</v>
      </c>
      <c r="AR138" s="10">
        <f t="shared" si="48"/>
        <v>0</v>
      </c>
      <c r="AS138" s="10">
        <f t="shared" si="48"/>
        <v>0</v>
      </c>
      <c r="AT138" s="10">
        <f t="shared" si="48"/>
        <v>0</v>
      </c>
      <c r="AU138" s="10">
        <f t="shared" si="48"/>
        <v>0</v>
      </c>
      <c r="AV138" s="10">
        <f t="shared" si="48"/>
        <v>0</v>
      </c>
      <c r="AW138" s="10">
        <f t="shared" si="48"/>
        <v>0</v>
      </c>
      <c r="AX138" s="10">
        <f t="shared" si="48"/>
        <v>0</v>
      </c>
      <c r="AY138" s="10">
        <f t="shared" si="48"/>
        <v>0</v>
      </c>
      <c r="AZ138" s="10">
        <f t="shared" si="48"/>
        <v>0</v>
      </c>
      <c r="BA138" s="10">
        <f t="shared" si="48"/>
        <v>0</v>
      </c>
      <c r="BB138" s="10">
        <f t="shared" si="48"/>
        <v>0</v>
      </c>
      <c r="BC138" s="10">
        <f t="shared" si="48"/>
        <v>0</v>
      </c>
      <c r="BD138" s="10">
        <f t="shared" si="48"/>
        <v>0</v>
      </c>
      <c r="BE138" s="10">
        <f t="shared" si="48"/>
        <v>0</v>
      </c>
      <c r="BF138" s="10">
        <f t="shared" si="48"/>
        <v>0</v>
      </c>
      <c r="BG138" s="10">
        <f t="shared" si="48"/>
        <v>0</v>
      </c>
      <c r="BH138" s="10">
        <f t="shared" si="48"/>
        <v>0</v>
      </c>
      <c r="BI138" s="10">
        <f t="shared" si="48"/>
        <v>0</v>
      </c>
      <c r="BJ138" s="10">
        <f t="shared" si="48"/>
        <v>0</v>
      </c>
      <c r="BK138" s="10">
        <f t="shared" si="48"/>
        <v>0</v>
      </c>
      <c r="BO138" s="10">
        <f t="shared" ref="BO138:BT138" si="49">SUM(BO130,BO131:BO134,BO137)</f>
        <v>0</v>
      </c>
      <c r="BP138" s="10">
        <f t="shared" si="49"/>
        <v>0</v>
      </c>
      <c r="BQ138" s="10">
        <f t="shared" si="49"/>
        <v>0</v>
      </c>
      <c r="BR138" s="10">
        <f t="shared" si="49"/>
        <v>0</v>
      </c>
      <c r="BS138" s="10">
        <f t="shared" si="49"/>
        <v>0</v>
      </c>
      <c r="BT138" s="10">
        <f t="shared" si="4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-541.54479560000004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-526.924531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-525.54786490000004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-540.06274140000005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-522.34642259999998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-512.51460580000003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-597.80943860000002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-556.50311109999996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-521.43278620000001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-511.30424369999997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-500.62756460000003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-634.98074180000003</v>
      </c>
      <c r="BO141" s="23">
        <f t="shared" ref="BO141:BT155" si="50">SUMIFS($D141:$BM141,$D$6:$BM$6,"&gt;="&amp;BO$2,$D$6:$BM$6,"&lt;="&amp;BO$6,$D$5:$BM$5,BO$5)</f>
        <v>0</v>
      </c>
      <c r="BP141" s="23">
        <f t="shared" si="50"/>
        <v>-2656.4263555000002</v>
      </c>
      <c r="BQ141" s="23">
        <f t="shared" si="50"/>
        <v>0</v>
      </c>
      <c r="BR141" s="23">
        <f t="shared" si="50"/>
        <v>0</v>
      </c>
      <c r="BS141" s="23">
        <f t="shared" si="50"/>
        <v>0</v>
      </c>
      <c r="BT141" s="23">
        <f t="shared" si="50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0"/>
        <v>0</v>
      </c>
      <c r="BP142" s="23">
        <f t="shared" si="50"/>
        <v>0</v>
      </c>
      <c r="BQ142" s="23">
        <f t="shared" si="50"/>
        <v>0</v>
      </c>
      <c r="BR142" s="23">
        <f t="shared" si="50"/>
        <v>0</v>
      </c>
      <c r="BS142" s="23">
        <f t="shared" si="50"/>
        <v>0</v>
      </c>
      <c r="BT142" s="23">
        <f t="shared" si="50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0"/>
        <v>0</v>
      </c>
      <c r="BP143" s="23">
        <f t="shared" si="50"/>
        <v>0</v>
      </c>
      <c r="BQ143" s="23">
        <f t="shared" si="50"/>
        <v>0</v>
      </c>
      <c r="BR143" s="23">
        <f t="shared" si="50"/>
        <v>0</v>
      </c>
      <c r="BS143" s="23">
        <f t="shared" si="50"/>
        <v>0</v>
      </c>
      <c r="BT143" s="23">
        <f t="shared" si="50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0"/>
        <v>0</v>
      </c>
      <c r="BP144" s="23">
        <f t="shared" si="50"/>
        <v>0</v>
      </c>
      <c r="BQ144" s="23">
        <f t="shared" si="50"/>
        <v>0</v>
      </c>
      <c r="BR144" s="23">
        <f t="shared" si="50"/>
        <v>0</v>
      </c>
      <c r="BS144" s="23">
        <f t="shared" si="50"/>
        <v>0</v>
      </c>
      <c r="BT144" s="23">
        <f t="shared" si="50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0"/>
        <v>0</v>
      </c>
      <c r="BP145" s="23">
        <f t="shared" si="50"/>
        <v>0</v>
      </c>
      <c r="BQ145" s="23">
        <f t="shared" si="50"/>
        <v>0</v>
      </c>
      <c r="BR145" s="23">
        <f t="shared" si="50"/>
        <v>0</v>
      </c>
      <c r="BS145" s="23">
        <f t="shared" si="50"/>
        <v>0</v>
      </c>
      <c r="BT145" s="23">
        <f t="shared" si="50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0"/>
        <v>0</v>
      </c>
      <c r="BP146" s="23">
        <f t="shared" si="50"/>
        <v>0</v>
      </c>
      <c r="BQ146" s="23">
        <f t="shared" si="50"/>
        <v>0</v>
      </c>
      <c r="BR146" s="23">
        <f t="shared" si="50"/>
        <v>0</v>
      </c>
      <c r="BS146" s="23">
        <f t="shared" si="50"/>
        <v>0</v>
      </c>
      <c r="BT146" s="23">
        <f t="shared" si="50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0"/>
        <v>0</v>
      </c>
      <c r="BP147" s="23">
        <f t="shared" si="50"/>
        <v>0</v>
      </c>
      <c r="BQ147" s="23">
        <f t="shared" si="50"/>
        <v>0</v>
      </c>
      <c r="BR147" s="23">
        <f t="shared" si="50"/>
        <v>0</v>
      </c>
      <c r="BS147" s="23">
        <f t="shared" si="50"/>
        <v>0</v>
      </c>
      <c r="BT147" s="23">
        <f t="shared" si="50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0"/>
        <v>0</v>
      </c>
      <c r="BP148" s="23">
        <f t="shared" si="50"/>
        <v>0</v>
      </c>
      <c r="BQ148" s="23">
        <f t="shared" si="50"/>
        <v>0</v>
      </c>
      <c r="BR148" s="23">
        <f t="shared" si="50"/>
        <v>0</v>
      </c>
      <c r="BS148" s="23">
        <f t="shared" si="50"/>
        <v>0</v>
      </c>
      <c r="BT148" s="23">
        <f t="shared" si="50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1">SUM(BO141:BO148)</f>
        <v>0</v>
      </c>
      <c r="BP149" s="53">
        <f t="shared" si="51"/>
        <v>-2656.4263555000002</v>
      </c>
      <c r="BQ149" s="53">
        <f t="shared" si="51"/>
        <v>0</v>
      </c>
      <c r="BR149" s="53">
        <f t="shared" si="51"/>
        <v>0</v>
      </c>
      <c r="BS149" s="53">
        <f t="shared" si="51"/>
        <v>0</v>
      </c>
      <c r="BT149" s="53">
        <f t="shared" si="51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0"/>
        <v>0</v>
      </c>
      <c r="BP150" s="23">
        <f t="shared" si="50"/>
        <v>0</v>
      </c>
      <c r="BQ150" s="23">
        <f t="shared" si="50"/>
        <v>0</v>
      </c>
      <c r="BR150" s="23">
        <f t="shared" si="50"/>
        <v>0</v>
      </c>
      <c r="BS150" s="23">
        <f t="shared" si="50"/>
        <v>0</v>
      </c>
      <c r="BT150" s="23">
        <f t="shared" si="50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0"/>
        <v>0</v>
      </c>
      <c r="BP151" s="23">
        <f t="shared" si="50"/>
        <v>0</v>
      </c>
      <c r="BQ151" s="23">
        <f t="shared" si="50"/>
        <v>0</v>
      </c>
      <c r="BR151" s="23">
        <f t="shared" si="50"/>
        <v>0</v>
      </c>
      <c r="BS151" s="23">
        <f t="shared" si="50"/>
        <v>0</v>
      </c>
      <c r="BT151" s="23">
        <f t="shared" si="50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0"/>
        <v>0</v>
      </c>
      <c r="BP152" s="23">
        <f t="shared" si="50"/>
        <v>0</v>
      </c>
      <c r="BQ152" s="23">
        <f t="shared" si="50"/>
        <v>0</v>
      </c>
      <c r="BR152" s="23">
        <f t="shared" si="50"/>
        <v>0</v>
      </c>
      <c r="BS152" s="23">
        <f t="shared" si="50"/>
        <v>0</v>
      </c>
      <c r="BT152" s="23">
        <f t="shared" si="50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0"/>
        <v>0</v>
      </c>
      <c r="BP153" s="23">
        <f t="shared" si="50"/>
        <v>0</v>
      </c>
      <c r="BQ153" s="23">
        <f t="shared" si="50"/>
        <v>0</v>
      </c>
      <c r="BR153" s="23">
        <f t="shared" si="50"/>
        <v>0</v>
      </c>
      <c r="BS153" s="23">
        <f t="shared" si="50"/>
        <v>0</v>
      </c>
      <c r="BT153" s="23">
        <f t="shared" si="50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0"/>
        <v>0</v>
      </c>
      <c r="BP154" s="23">
        <f t="shared" si="50"/>
        <v>0</v>
      </c>
      <c r="BQ154" s="23">
        <f t="shared" si="50"/>
        <v>0</v>
      </c>
      <c r="BR154" s="23">
        <f t="shared" si="50"/>
        <v>0</v>
      </c>
      <c r="BS154" s="23">
        <f t="shared" si="50"/>
        <v>0</v>
      </c>
      <c r="BT154" s="23">
        <f t="shared" si="50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0"/>
        <v>0</v>
      </c>
      <c r="BP155" s="23">
        <f t="shared" si="50"/>
        <v>0</v>
      </c>
      <c r="BQ155" s="23">
        <f t="shared" si="50"/>
        <v>0</v>
      </c>
      <c r="BR155" s="23">
        <f t="shared" si="50"/>
        <v>0</v>
      </c>
      <c r="BS155" s="23">
        <f t="shared" si="50"/>
        <v>0</v>
      </c>
      <c r="BT155" s="23">
        <f t="shared" si="50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2">SUM(BO154:BO155)</f>
        <v>0</v>
      </c>
      <c r="BP156" s="53">
        <f t="shared" si="52"/>
        <v>0</v>
      </c>
      <c r="BQ156" s="53">
        <f t="shared" si="52"/>
        <v>0</v>
      </c>
      <c r="BR156" s="53">
        <f t="shared" si="52"/>
        <v>0</v>
      </c>
      <c r="BS156" s="53">
        <f t="shared" si="52"/>
        <v>0</v>
      </c>
      <c r="BT156" s="53">
        <f t="shared" si="52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3">SUM(E141:E156)</f>
        <v>0</v>
      </c>
      <c r="F157" s="10">
        <f t="shared" si="53"/>
        <v>0</v>
      </c>
      <c r="G157" s="10">
        <f t="shared" si="53"/>
        <v>0</v>
      </c>
      <c r="H157" s="10">
        <f t="shared" si="53"/>
        <v>0</v>
      </c>
      <c r="I157" s="10">
        <f t="shared" si="53"/>
        <v>0</v>
      </c>
      <c r="J157" s="10">
        <f t="shared" si="53"/>
        <v>0</v>
      </c>
      <c r="K157" s="10">
        <f t="shared" si="53"/>
        <v>0</v>
      </c>
      <c r="L157" s="10">
        <f t="shared" si="53"/>
        <v>0</v>
      </c>
      <c r="M157" s="10">
        <f t="shared" si="53"/>
        <v>0</v>
      </c>
      <c r="N157" s="10">
        <f t="shared" si="53"/>
        <v>0</v>
      </c>
      <c r="O157" s="10">
        <f t="shared" si="53"/>
        <v>0</v>
      </c>
      <c r="P157" s="10">
        <f t="shared" si="53"/>
        <v>0</v>
      </c>
      <c r="Q157" s="10">
        <f t="shared" si="53"/>
        <v>0</v>
      </c>
      <c r="R157" s="10">
        <f t="shared" si="53"/>
        <v>0</v>
      </c>
      <c r="S157" s="10">
        <f t="shared" si="53"/>
        <v>0</v>
      </c>
      <c r="T157" s="10">
        <f t="shared" si="53"/>
        <v>0</v>
      </c>
      <c r="U157" s="10">
        <f t="shared" si="53"/>
        <v>0</v>
      </c>
      <c r="V157" s="10">
        <f t="shared" si="53"/>
        <v>0</v>
      </c>
      <c r="W157" s="10">
        <f t="shared" si="53"/>
        <v>0</v>
      </c>
      <c r="X157" s="10">
        <f t="shared" si="53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B157" s="10">
        <f t="shared" si="53"/>
        <v>0</v>
      </c>
      <c r="AC157" s="10">
        <f t="shared" si="53"/>
        <v>0</v>
      </c>
      <c r="AD157" s="10">
        <f t="shared" si="53"/>
        <v>0</v>
      </c>
      <c r="AE157" s="10">
        <f t="shared" si="53"/>
        <v>0</v>
      </c>
      <c r="AF157" s="10">
        <f t="shared" si="53"/>
        <v>0</v>
      </c>
      <c r="AG157" s="10">
        <f t="shared" si="53"/>
        <v>0</v>
      </c>
      <c r="AH157" s="10">
        <f t="shared" si="53"/>
        <v>0</v>
      </c>
      <c r="AI157" s="10">
        <f t="shared" si="53"/>
        <v>0</v>
      </c>
      <c r="AJ157" s="10">
        <f t="shared" si="53"/>
        <v>0</v>
      </c>
      <c r="AK157" s="10">
        <f t="shared" si="53"/>
        <v>0</v>
      </c>
      <c r="AL157" s="10">
        <f t="shared" si="53"/>
        <v>0</v>
      </c>
      <c r="AM157" s="10">
        <f t="shared" si="53"/>
        <v>0</v>
      </c>
      <c r="AN157" s="10">
        <f t="shared" si="53"/>
        <v>0</v>
      </c>
      <c r="AO157" s="10">
        <f t="shared" si="53"/>
        <v>0</v>
      </c>
      <c r="AP157" s="10">
        <f t="shared" si="53"/>
        <v>0</v>
      </c>
      <c r="AQ157" s="10">
        <f t="shared" si="53"/>
        <v>0</v>
      </c>
      <c r="AR157" s="10">
        <f t="shared" si="53"/>
        <v>0</v>
      </c>
      <c r="AS157" s="10">
        <f t="shared" si="53"/>
        <v>0</v>
      </c>
      <c r="AT157" s="10">
        <f t="shared" si="53"/>
        <v>0</v>
      </c>
      <c r="AU157" s="10">
        <f t="shared" si="53"/>
        <v>0</v>
      </c>
      <c r="AV157" s="10">
        <f t="shared" si="53"/>
        <v>0</v>
      </c>
      <c r="AW157" s="10">
        <f t="shared" si="53"/>
        <v>0</v>
      </c>
      <c r="AX157" s="10">
        <f t="shared" si="53"/>
        <v>0</v>
      </c>
      <c r="AY157" s="10">
        <f t="shared" si="53"/>
        <v>0</v>
      </c>
      <c r="AZ157" s="10">
        <f t="shared" si="53"/>
        <v>-541.54479560000004</v>
      </c>
      <c r="BA157" s="10">
        <f t="shared" si="53"/>
        <v>-526.924531</v>
      </c>
      <c r="BB157" s="10">
        <f t="shared" si="53"/>
        <v>-525.54786490000004</v>
      </c>
      <c r="BC157" s="10">
        <f t="shared" si="53"/>
        <v>-540.06274140000005</v>
      </c>
      <c r="BD157" s="10">
        <f t="shared" si="53"/>
        <v>-522.34642259999998</v>
      </c>
      <c r="BE157" s="10">
        <f t="shared" si="53"/>
        <v>-512.51460580000003</v>
      </c>
      <c r="BF157" s="10">
        <f t="shared" si="53"/>
        <v>-597.80943860000002</v>
      </c>
      <c r="BG157" s="10">
        <f t="shared" si="53"/>
        <v>-556.50311109999996</v>
      </c>
      <c r="BH157" s="10">
        <f t="shared" si="53"/>
        <v>-521.43278620000001</v>
      </c>
      <c r="BI157" s="10">
        <f t="shared" si="53"/>
        <v>-511.30424369999997</v>
      </c>
      <c r="BJ157" s="10">
        <f t="shared" si="53"/>
        <v>-500.62756460000003</v>
      </c>
      <c r="BK157" s="10">
        <f t="shared" si="53"/>
        <v>-634.98074180000003</v>
      </c>
      <c r="BO157" s="10">
        <f t="shared" ref="BO157:BT157" si="54">SUM(BO149,BO150:BO153,BO156)</f>
        <v>0</v>
      </c>
      <c r="BP157" s="10">
        <f t="shared" si="54"/>
        <v>-2656.4263555000002</v>
      </c>
      <c r="BQ157" s="10">
        <f t="shared" si="54"/>
        <v>0</v>
      </c>
      <c r="BR157" s="10">
        <f t="shared" si="54"/>
        <v>0</v>
      </c>
      <c r="BS157" s="10">
        <f t="shared" si="54"/>
        <v>0</v>
      </c>
      <c r="BT157" s="10">
        <f t="shared" si="5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5">+E103+E122+E141</f>
        <v>0</v>
      </c>
      <c r="F160" s="8">
        <f t="shared" si="55"/>
        <v>0</v>
      </c>
      <c r="G160" s="8">
        <f t="shared" si="55"/>
        <v>0</v>
      </c>
      <c r="H160" s="8">
        <f t="shared" si="55"/>
        <v>0</v>
      </c>
      <c r="I160" s="8">
        <f t="shared" si="55"/>
        <v>0</v>
      </c>
      <c r="J160" s="8">
        <f t="shared" si="55"/>
        <v>0</v>
      </c>
      <c r="K160" s="8">
        <f t="shared" si="55"/>
        <v>0</v>
      </c>
      <c r="L160" s="8">
        <f t="shared" si="55"/>
        <v>0</v>
      </c>
      <c r="M160" s="8">
        <f t="shared" si="55"/>
        <v>0</v>
      </c>
      <c r="N160" s="8">
        <f t="shared" si="55"/>
        <v>0</v>
      </c>
      <c r="O160" s="8">
        <f t="shared" si="55"/>
        <v>0</v>
      </c>
      <c r="P160" s="8">
        <f t="shared" si="55"/>
        <v>0</v>
      </c>
      <c r="Q160" s="8">
        <f t="shared" si="55"/>
        <v>0</v>
      </c>
      <c r="R160" s="8">
        <f t="shared" si="55"/>
        <v>0</v>
      </c>
      <c r="S160" s="8">
        <f t="shared" si="55"/>
        <v>0</v>
      </c>
      <c r="T160" s="8">
        <f t="shared" si="55"/>
        <v>0</v>
      </c>
      <c r="U160" s="8">
        <f t="shared" si="55"/>
        <v>0</v>
      </c>
      <c r="V160" s="8">
        <f t="shared" si="55"/>
        <v>0</v>
      </c>
      <c r="W160" s="8">
        <f t="shared" si="55"/>
        <v>0</v>
      </c>
      <c r="X160" s="8">
        <f t="shared" si="55"/>
        <v>0</v>
      </c>
      <c r="Y160" s="8">
        <f t="shared" si="55"/>
        <v>0</v>
      </c>
      <c r="Z160" s="8">
        <f t="shared" si="55"/>
        <v>0</v>
      </c>
      <c r="AA160" s="8">
        <f t="shared" si="55"/>
        <v>0</v>
      </c>
      <c r="AB160" s="8">
        <f t="shared" si="55"/>
        <v>0</v>
      </c>
      <c r="AC160" s="8">
        <f t="shared" si="55"/>
        <v>0</v>
      </c>
      <c r="AD160" s="8">
        <f t="shared" si="55"/>
        <v>0</v>
      </c>
      <c r="AE160" s="8">
        <f t="shared" si="55"/>
        <v>0</v>
      </c>
      <c r="AF160" s="8">
        <f t="shared" si="55"/>
        <v>0</v>
      </c>
      <c r="AG160" s="8">
        <f t="shared" si="55"/>
        <v>0</v>
      </c>
      <c r="AH160" s="8">
        <f t="shared" si="55"/>
        <v>0</v>
      </c>
      <c r="AI160" s="8">
        <f t="shared" si="55"/>
        <v>0</v>
      </c>
      <c r="AJ160" s="8">
        <f t="shared" si="55"/>
        <v>0</v>
      </c>
      <c r="AK160" s="8">
        <f t="shared" si="55"/>
        <v>0</v>
      </c>
      <c r="AL160" s="8">
        <f t="shared" si="55"/>
        <v>0</v>
      </c>
      <c r="AM160" s="8">
        <f t="shared" si="55"/>
        <v>0</v>
      </c>
      <c r="AN160" s="8">
        <f t="shared" si="55"/>
        <v>0</v>
      </c>
      <c r="AO160" s="8">
        <f t="shared" si="55"/>
        <v>0</v>
      </c>
      <c r="AP160" s="8">
        <f t="shared" si="55"/>
        <v>0</v>
      </c>
      <c r="AQ160" s="8">
        <f t="shared" si="55"/>
        <v>0</v>
      </c>
      <c r="AR160" s="8">
        <f t="shared" si="55"/>
        <v>0</v>
      </c>
      <c r="AS160" s="8">
        <f t="shared" si="55"/>
        <v>0</v>
      </c>
      <c r="AT160" s="8">
        <f t="shared" si="55"/>
        <v>0</v>
      </c>
      <c r="AU160" s="8">
        <f t="shared" si="55"/>
        <v>0</v>
      </c>
      <c r="AV160" s="8">
        <f t="shared" si="55"/>
        <v>0</v>
      </c>
      <c r="AW160" s="8">
        <f t="shared" si="55"/>
        <v>0</v>
      </c>
      <c r="AX160" s="8">
        <f t="shared" si="55"/>
        <v>0</v>
      </c>
      <c r="AY160" s="8">
        <f t="shared" si="55"/>
        <v>0</v>
      </c>
      <c r="AZ160" s="8">
        <f t="shared" si="55"/>
        <v>2896.9653263999999</v>
      </c>
      <c r="BA160" s="8">
        <f t="shared" si="55"/>
        <v>2494.4481809999997</v>
      </c>
      <c r="BB160" s="8">
        <f t="shared" si="55"/>
        <v>2811.3905890999999</v>
      </c>
      <c r="BC160" s="8">
        <f t="shared" si="55"/>
        <v>2778.2265066</v>
      </c>
      <c r="BD160" s="8">
        <f t="shared" si="55"/>
        <v>2794.2646424</v>
      </c>
      <c r="BE160" s="8">
        <f t="shared" si="55"/>
        <v>2636.5115632000002</v>
      </c>
      <c r="BF160" s="8">
        <f t="shared" si="55"/>
        <v>3197.9500663999997</v>
      </c>
      <c r="BG160" s="8">
        <f t="shared" si="55"/>
        <v>2976.9840459000002</v>
      </c>
      <c r="BH160" s="8">
        <f t="shared" si="55"/>
        <v>2682.3890578</v>
      </c>
      <c r="BI160" s="8">
        <f t="shared" si="55"/>
        <v>2735.1950883</v>
      </c>
      <c r="BJ160" s="8">
        <f t="shared" si="55"/>
        <v>2575.3614593999996</v>
      </c>
      <c r="BK160" s="8">
        <f t="shared" si="55"/>
        <v>3396.7959922</v>
      </c>
      <c r="BO160" s="8">
        <f t="shared" ref="BO160:BT167" si="56">+BO103+BO122+BO141</f>
        <v>0</v>
      </c>
      <c r="BP160" s="8">
        <f t="shared" si="56"/>
        <v>13775.295245500001</v>
      </c>
      <c r="BQ160" s="8">
        <f t="shared" si="56"/>
        <v>0</v>
      </c>
      <c r="BR160" s="8">
        <f t="shared" si="56"/>
        <v>0</v>
      </c>
      <c r="BS160" s="8">
        <f t="shared" si="56"/>
        <v>0</v>
      </c>
      <c r="BT160" s="8">
        <f t="shared" si="5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5"/>
        <v>0</v>
      </c>
      <c r="F161" s="8">
        <f t="shared" si="55"/>
        <v>0</v>
      </c>
      <c r="G161" s="8">
        <f t="shared" si="55"/>
        <v>0</v>
      </c>
      <c r="H161" s="8">
        <f t="shared" si="55"/>
        <v>0</v>
      </c>
      <c r="I161" s="8">
        <f t="shared" si="55"/>
        <v>0</v>
      </c>
      <c r="J161" s="8">
        <f t="shared" si="55"/>
        <v>0</v>
      </c>
      <c r="K161" s="8">
        <f t="shared" si="55"/>
        <v>0</v>
      </c>
      <c r="L161" s="8">
        <f t="shared" si="55"/>
        <v>0</v>
      </c>
      <c r="M161" s="8">
        <f t="shared" si="55"/>
        <v>0</v>
      </c>
      <c r="N161" s="8">
        <f t="shared" si="55"/>
        <v>0</v>
      </c>
      <c r="O161" s="8">
        <f t="shared" si="55"/>
        <v>0</v>
      </c>
      <c r="P161" s="8">
        <f t="shared" si="55"/>
        <v>0</v>
      </c>
      <c r="Q161" s="8">
        <f t="shared" si="55"/>
        <v>0</v>
      </c>
      <c r="R161" s="8">
        <f t="shared" si="55"/>
        <v>0</v>
      </c>
      <c r="S161" s="8">
        <f t="shared" si="55"/>
        <v>0</v>
      </c>
      <c r="T161" s="8">
        <f t="shared" si="55"/>
        <v>0</v>
      </c>
      <c r="U161" s="8">
        <f t="shared" si="55"/>
        <v>0</v>
      </c>
      <c r="V161" s="8">
        <f t="shared" si="55"/>
        <v>0</v>
      </c>
      <c r="W161" s="8">
        <f t="shared" si="55"/>
        <v>0</v>
      </c>
      <c r="X161" s="8">
        <f t="shared" si="55"/>
        <v>0</v>
      </c>
      <c r="Y161" s="8">
        <f t="shared" si="55"/>
        <v>0</v>
      </c>
      <c r="Z161" s="8">
        <f t="shared" si="55"/>
        <v>0</v>
      </c>
      <c r="AA161" s="8">
        <f t="shared" si="55"/>
        <v>0</v>
      </c>
      <c r="AB161" s="8">
        <f t="shared" si="55"/>
        <v>0</v>
      </c>
      <c r="AC161" s="8">
        <f t="shared" si="55"/>
        <v>0</v>
      </c>
      <c r="AD161" s="8">
        <f t="shared" si="55"/>
        <v>0</v>
      </c>
      <c r="AE161" s="8">
        <f t="shared" si="55"/>
        <v>0</v>
      </c>
      <c r="AF161" s="8">
        <f t="shared" si="55"/>
        <v>0</v>
      </c>
      <c r="AG161" s="8">
        <f t="shared" si="55"/>
        <v>0</v>
      </c>
      <c r="AH161" s="8">
        <f t="shared" si="55"/>
        <v>0</v>
      </c>
      <c r="AI161" s="8">
        <f t="shared" si="55"/>
        <v>0</v>
      </c>
      <c r="AJ161" s="8">
        <f t="shared" si="55"/>
        <v>0</v>
      </c>
      <c r="AK161" s="8">
        <f t="shared" si="55"/>
        <v>0</v>
      </c>
      <c r="AL161" s="8">
        <f t="shared" si="55"/>
        <v>0</v>
      </c>
      <c r="AM161" s="8">
        <f t="shared" si="55"/>
        <v>0</v>
      </c>
      <c r="AN161" s="8">
        <f t="shared" si="55"/>
        <v>0</v>
      </c>
      <c r="AO161" s="8">
        <f t="shared" si="55"/>
        <v>0</v>
      </c>
      <c r="AP161" s="8">
        <f t="shared" si="55"/>
        <v>0</v>
      </c>
      <c r="AQ161" s="8">
        <f t="shared" si="55"/>
        <v>0</v>
      </c>
      <c r="AR161" s="8">
        <f t="shared" si="55"/>
        <v>0</v>
      </c>
      <c r="AS161" s="8">
        <f t="shared" si="55"/>
        <v>0</v>
      </c>
      <c r="AT161" s="8">
        <f t="shared" si="55"/>
        <v>0</v>
      </c>
      <c r="AU161" s="8">
        <f t="shared" si="55"/>
        <v>0</v>
      </c>
      <c r="AV161" s="8">
        <f t="shared" si="55"/>
        <v>0</v>
      </c>
      <c r="AW161" s="8">
        <f t="shared" si="55"/>
        <v>0</v>
      </c>
      <c r="AX161" s="8">
        <f t="shared" si="55"/>
        <v>0</v>
      </c>
      <c r="AY161" s="8">
        <f t="shared" si="55"/>
        <v>0</v>
      </c>
      <c r="AZ161" s="8">
        <f t="shared" si="55"/>
        <v>0</v>
      </c>
      <c r="BA161" s="8">
        <f t="shared" si="55"/>
        <v>0</v>
      </c>
      <c r="BB161" s="8">
        <f t="shared" si="55"/>
        <v>0</v>
      </c>
      <c r="BC161" s="8">
        <f t="shared" si="55"/>
        <v>0</v>
      </c>
      <c r="BD161" s="8">
        <f t="shared" si="55"/>
        <v>0</v>
      </c>
      <c r="BE161" s="8">
        <f t="shared" si="55"/>
        <v>0</v>
      </c>
      <c r="BF161" s="8">
        <f t="shared" si="55"/>
        <v>0</v>
      </c>
      <c r="BG161" s="8">
        <f t="shared" si="55"/>
        <v>0</v>
      </c>
      <c r="BH161" s="8">
        <f t="shared" si="55"/>
        <v>0</v>
      </c>
      <c r="BI161" s="8">
        <f t="shared" si="55"/>
        <v>0</v>
      </c>
      <c r="BJ161" s="8">
        <f t="shared" si="55"/>
        <v>0</v>
      </c>
      <c r="BK161" s="8">
        <f t="shared" si="55"/>
        <v>0</v>
      </c>
      <c r="BO161" s="8">
        <f t="shared" si="56"/>
        <v>0</v>
      </c>
      <c r="BP161" s="8">
        <f t="shared" si="56"/>
        <v>0</v>
      </c>
      <c r="BQ161" s="8">
        <f t="shared" si="56"/>
        <v>0</v>
      </c>
      <c r="BR161" s="8">
        <f t="shared" si="56"/>
        <v>0</v>
      </c>
      <c r="BS161" s="8">
        <f t="shared" si="56"/>
        <v>0</v>
      </c>
      <c r="BT161" s="8">
        <f t="shared" si="5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5"/>
        <v>0</v>
      </c>
      <c r="F162" s="8">
        <f t="shared" si="55"/>
        <v>0</v>
      </c>
      <c r="G162" s="8">
        <f t="shared" si="55"/>
        <v>0</v>
      </c>
      <c r="H162" s="8">
        <f t="shared" si="55"/>
        <v>0</v>
      </c>
      <c r="I162" s="8">
        <f t="shared" si="55"/>
        <v>0</v>
      </c>
      <c r="J162" s="8">
        <f t="shared" si="55"/>
        <v>0</v>
      </c>
      <c r="K162" s="8">
        <f t="shared" si="55"/>
        <v>0</v>
      </c>
      <c r="L162" s="8">
        <f t="shared" si="55"/>
        <v>0</v>
      </c>
      <c r="M162" s="8">
        <f t="shared" si="55"/>
        <v>0</v>
      </c>
      <c r="N162" s="8">
        <f t="shared" si="55"/>
        <v>0</v>
      </c>
      <c r="O162" s="8">
        <f t="shared" si="55"/>
        <v>0</v>
      </c>
      <c r="P162" s="8">
        <f t="shared" si="55"/>
        <v>0</v>
      </c>
      <c r="Q162" s="8">
        <f t="shared" si="55"/>
        <v>0</v>
      </c>
      <c r="R162" s="8">
        <f t="shared" si="55"/>
        <v>0</v>
      </c>
      <c r="S162" s="8">
        <f t="shared" si="55"/>
        <v>0</v>
      </c>
      <c r="T162" s="8">
        <f t="shared" si="55"/>
        <v>0</v>
      </c>
      <c r="U162" s="8">
        <f t="shared" si="55"/>
        <v>0</v>
      </c>
      <c r="V162" s="8">
        <f t="shared" si="55"/>
        <v>0</v>
      </c>
      <c r="W162" s="8">
        <f t="shared" si="55"/>
        <v>0</v>
      </c>
      <c r="X162" s="8">
        <f t="shared" si="55"/>
        <v>0</v>
      </c>
      <c r="Y162" s="8">
        <f t="shared" si="55"/>
        <v>0</v>
      </c>
      <c r="Z162" s="8">
        <f t="shared" si="55"/>
        <v>0</v>
      </c>
      <c r="AA162" s="8">
        <f t="shared" si="55"/>
        <v>0</v>
      </c>
      <c r="AB162" s="8">
        <f t="shared" si="55"/>
        <v>0</v>
      </c>
      <c r="AC162" s="8">
        <f t="shared" si="55"/>
        <v>0</v>
      </c>
      <c r="AD162" s="8">
        <f t="shared" si="55"/>
        <v>0</v>
      </c>
      <c r="AE162" s="8">
        <f t="shared" si="55"/>
        <v>0</v>
      </c>
      <c r="AF162" s="8">
        <f t="shared" si="55"/>
        <v>0</v>
      </c>
      <c r="AG162" s="8">
        <f t="shared" si="55"/>
        <v>0</v>
      </c>
      <c r="AH162" s="8">
        <f t="shared" si="55"/>
        <v>0</v>
      </c>
      <c r="AI162" s="8">
        <f t="shared" si="55"/>
        <v>0</v>
      </c>
      <c r="AJ162" s="8">
        <f t="shared" si="55"/>
        <v>0</v>
      </c>
      <c r="AK162" s="8">
        <f t="shared" si="55"/>
        <v>0</v>
      </c>
      <c r="AL162" s="8">
        <f t="shared" si="55"/>
        <v>0</v>
      </c>
      <c r="AM162" s="8">
        <f t="shared" si="55"/>
        <v>0</v>
      </c>
      <c r="AN162" s="8">
        <f t="shared" si="55"/>
        <v>0</v>
      </c>
      <c r="AO162" s="8">
        <f t="shared" si="55"/>
        <v>0</v>
      </c>
      <c r="AP162" s="8">
        <f t="shared" si="55"/>
        <v>0</v>
      </c>
      <c r="AQ162" s="8">
        <f t="shared" si="55"/>
        <v>0</v>
      </c>
      <c r="AR162" s="8">
        <f t="shared" si="55"/>
        <v>0</v>
      </c>
      <c r="AS162" s="8">
        <f t="shared" si="55"/>
        <v>0</v>
      </c>
      <c r="AT162" s="8">
        <f t="shared" si="55"/>
        <v>0</v>
      </c>
      <c r="AU162" s="8">
        <f t="shared" si="55"/>
        <v>0</v>
      </c>
      <c r="AV162" s="8">
        <f t="shared" si="55"/>
        <v>0</v>
      </c>
      <c r="AW162" s="8">
        <f t="shared" si="55"/>
        <v>0</v>
      </c>
      <c r="AX162" s="8">
        <f t="shared" si="55"/>
        <v>0</v>
      </c>
      <c r="AY162" s="8">
        <f t="shared" si="55"/>
        <v>0</v>
      </c>
      <c r="AZ162" s="8">
        <f t="shared" si="55"/>
        <v>0</v>
      </c>
      <c r="BA162" s="8">
        <f t="shared" si="55"/>
        <v>0</v>
      </c>
      <c r="BB162" s="8">
        <f t="shared" si="55"/>
        <v>0</v>
      </c>
      <c r="BC162" s="8">
        <f t="shared" si="55"/>
        <v>0</v>
      </c>
      <c r="BD162" s="8">
        <f t="shared" si="55"/>
        <v>0</v>
      </c>
      <c r="BE162" s="8">
        <f t="shared" si="55"/>
        <v>0</v>
      </c>
      <c r="BF162" s="8">
        <f t="shared" si="55"/>
        <v>0</v>
      </c>
      <c r="BG162" s="8">
        <f t="shared" si="55"/>
        <v>0</v>
      </c>
      <c r="BH162" s="8">
        <f t="shared" si="55"/>
        <v>0</v>
      </c>
      <c r="BI162" s="8">
        <f t="shared" si="55"/>
        <v>0</v>
      </c>
      <c r="BJ162" s="8">
        <f t="shared" si="55"/>
        <v>0</v>
      </c>
      <c r="BK162" s="8">
        <f t="shared" si="55"/>
        <v>0</v>
      </c>
      <c r="BO162" s="8">
        <f t="shared" si="56"/>
        <v>0</v>
      </c>
      <c r="BP162" s="8">
        <f t="shared" si="56"/>
        <v>0</v>
      </c>
      <c r="BQ162" s="8">
        <f t="shared" si="56"/>
        <v>0</v>
      </c>
      <c r="BR162" s="8">
        <f t="shared" si="56"/>
        <v>0</v>
      </c>
      <c r="BS162" s="8">
        <f t="shared" si="56"/>
        <v>0</v>
      </c>
      <c r="BT162" s="8">
        <f t="shared" si="56"/>
        <v>0</v>
      </c>
    </row>
    <row r="163" spans="1:72" hidden="1" outlineLevel="2" x14ac:dyDescent="0.25">
      <c r="A163" s="11"/>
      <c r="C163" s="2"/>
      <c r="D163" s="8">
        <f t="shared" ref="D163:AY167" si="57">+D106+D125+D144</f>
        <v>0</v>
      </c>
      <c r="E163" s="8">
        <f t="shared" si="57"/>
        <v>0</v>
      </c>
      <c r="F163" s="8">
        <f t="shared" si="57"/>
        <v>0</v>
      </c>
      <c r="G163" s="8">
        <f t="shared" si="57"/>
        <v>0</v>
      </c>
      <c r="H163" s="8">
        <f t="shared" si="57"/>
        <v>0</v>
      </c>
      <c r="I163" s="8">
        <f t="shared" si="57"/>
        <v>0</v>
      </c>
      <c r="J163" s="8">
        <f t="shared" si="57"/>
        <v>0</v>
      </c>
      <c r="K163" s="8">
        <f t="shared" si="57"/>
        <v>0</v>
      </c>
      <c r="L163" s="8">
        <f t="shared" si="57"/>
        <v>0</v>
      </c>
      <c r="M163" s="8">
        <f t="shared" si="57"/>
        <v>0</v>
      </c>
      <c r="N163" s="8">
        <f t="shared" si="57"/>
        <v>0</v>
      </c>
      <c r="O163" s="8">
        <f t="shared" si="57"/>
        <v>0</v>
      </c>
      <c r="P163" s="8">
        <f t="shared" si="57"/>
        <v>0</v>
      </c>
      <c r="Q163" s="8">
        <f t="shared" si="57"/>
        <v>0</v>
      </c>
      <c r="R163" s="8">
        <f t="shared" si="57"/>
        <v>0</v>
      </c>
      <c r="S163" s="8">
        <f t="shared" si="57"/>
        <v>0</v>
      </c>
      <c r="T163" s="8">
        <f t="shared" si="57"/>
        <v>0</v>
      </c>
      <c r="U163" s="8">
        <f t="shared" si="57"/>
        <v>0</v>
      </c>
      <c r="V163" s="8">
        <f t="shared" si="57"/>
        <v>0</v>
      </c>
      <c r="W163" s="8">
        <f t="shared" si="57"/>
        <v>0</v>
      </c>
      <c r="X163" s="8">
        <f t="shared" si="57"/>
        <v>0</v>
      </c>
      <c r="Y163" s="8">
        <f t="shared" si="57"/>
        <v>0</v>
      </c>
      <c r="Z163" s="8">
        <f t="shared" si="57"/>
        <v>0</v>
      </c>
      <c r="AA163" s="8">
        <f t="shared" si="57"/>
        <v>0</v>
      </c>
      <c r="AB163" s="8">
        <f t="shared" si="57"/>
        <v>0</v>
      </c>
      <c r="AC163" s="8">
        <f t="shared" si="57"/>
        <v>0</v>
      </c>
      <c r="AD163" s="8">
        <f t="shared" si="57"/>
        <v>0</v>
      </c>
      <c r="AE163" s="8">
        <f t="shared" si="57"/>
        <v>0</v>
      </c>
      <c r="AF163" s="8">
        <f t="shared" si="57"/>
        <v>0</v>
      </c>
      <c r="AG163" s="8">
        <f t="shared" si="57"/>
        <v>0</v>
      </c>
      <c r="AH163" s="8">
        <f t="shared" si="57"/>
        <v>0</v>
      </c>
      <c r="AI163" s="8">
        <f t="shared" si="57"/>
        <v>0</v>
      </c>
      <c r="AJ163" s="8">
        <f t="shared" si="57"/>
        <v>0</v>
      </c>
      <c r="AK163" s="8">
        <f t="shared" si="57"/>
        <v>0</v>
      </c>
      <c r="AL163" s="8">
        <f t="shared" si="57"/>
        <v>0</v>
      </c>
      <c r="AM163" s="8">
        <f t="shared" si="57"/>
        <v>0</v>
      </c>
      <c r="AN163" s="8">
        <f t="shared" si="57"/>
        <v>0</v>
      </c>
      <c r="AO163" s="8">
        <f t="shared" si="57"/>
        <v>0</v>
      </c>
      <c r="AP163" s="8">
        <f t="shared" si="57"/>
        <v>0</v>
      </c>
      <c r="AQ163" s="8">
        <f t="shared" si="57"/>
        <v>0</v>
      </c>
      <c r="AR163" s="8">
        <f t="shared" si="57"/>
        <v>0</v>
      </c>
      <c r="AS163" s="8">
        <f t="shared" si="57"/>
        <v>0</v>
      </c>
      <c r="AT163" s="8">
        <f t="shared" si="57"/>
        <v>0</v>
      </c>
      <c r="AU163" s="8">
        <f t="shared" si="57"/>
        <v>0</v>
      </c>
      <c r="AV163" s="8">
        <f t="shared" si="57"/>
        <v>0</v>
      </c>
      <c r="AW163" s="8">
        <f t="shared" si="57"/>
        <v>0</v>
      </c>
      <c r="AX163" s="8">
        <f t="shared" si="57"/>
        <v>0</v>
      </c>
      <c r="AY163" s="8">
        <f t="shared" si="57"/>
        <v>0</v>
      </c>
      <c r="AZ163" s="8">
        <f t="shared" si="55"/>
        <v>0</v>
      </c>
      <c r="BA163" s="8">
        <f t="shared" si="55"/>
        <v>0</v>
      </c>
      <c r="BB163" s="8">
        <f t="shared" si="55"/>
        <v>0</v>
      </c>
      <c r="BC163" s="8">
        <f t="shared" si="55"/>
        <v>0</v>
      </c>
      <c r="BD163" s="8">
        <f t="shared" si="55"/>
        <v>0</v>
      </c>
      <c r="BE163" s="8">
        <f t="shared" si="55"/>
        <v>0</v>
      </c>
      <c r="BF163" s="8">
        <f t="shared" si="55"/>
        <v>0</v>
      </c>
      <c r="BG163" s="8">
        <f t="shared" si="55"/>
        <v>0</v>
      </c>
      <c r="BH163" s="8">
        <f t="shared" si="55"/>
        <v>0</v>
      </c>
      <c r="BI163" s="8">
        <f t="shared" si="55"/>
        <v>0</v>
      </c>
      <c r="BJ163" s="8">
        <f t="shared" si="55"/>
        <v>0</v>
      </c>
      <c r="BK163" s="8">
        <f t="shared" si="55"/>
        <v>0</v>
      </c>
      <c r="BO163" s="8">
        <f t="shared" si="56"/>
        <v>0</v>
      </c>
      <c r="BP163" s="8">
        <f t="shared" si="56"/>
        <v>0</v>
      </c>
      <c r="BQ163" s="8">
        <f t="shared" si="56"/>
        <v>0</v>
      </c>
      <c r="BR163" s="8">
        <f t="shared" si="56"/>
        <v>0</v>
      </c>
      <c r="BS163" s="8">
        <f t="shared" si="56"/>
        <v>0</v>
      </c>
      <c r="BT163" s="8">
        <f t="shared" si="56"/>
        <v>0</v>
      </c>
    </row>
    <row r="164" spans="1:72" hidden="1" outlineLevel="2" x14ac:dyDescent="0.25">
      <c r="A164" s="11"/>
      <c r="C164" s="2"/>
      <c r="D164" s="8">
        <f t="shared" si="57"/>
        <v>0</v>
      </c>
      <c r="E164" s="8">
        <f t="shared" si="57"/>
        <v>0</v>
      </c>
      <c r="F164" s="8">
        <f t="shared" si="57"/>
        <v>0</v>
      </c>
      <c r="G164" s="8">
        <f t="shared" si="57"/>
        <v>0</v>
      </c>
      <c r="H164" s="8">
        <f t="shared" si="57"/>
        <v>0</v>
      </c>
      <c r="I164" s="8">
        <f t="shared" si="57"/>
        <v>0</v>
      </c>
      <c r="J164" s="8">
        <f t="shared" si="57"/>
        <v>0</v>
      </c>
      <c r="K164" s="8">
        <f t="shared" si="57"/>
        <v>0</v>
      </c>
      <c r="L164" s="8">
        <f t="shared" si="57"/>
        <v>0</v>
      </c>
      <c r="M164" s="8">
        <f t="shared" si="57"/>
        <v>0</v>
      </c>
      <c r="N164" s="8">
        <f t="shared" si="57"/>
        <v>0</v>
      </c>
      <c r="O164" s="8">
        <f t="shared" si="57"/>
        <v>0</v>
      </c>
      <c r="P164" s="8">
        <f t="shared" si="57"/>
        <v>0</v>
      </c>
      <c r="Q164" s="8">
        <f t="shared" si="57"/>
        <v>0</v>
      </c>
      <c r="R164" s="8">
        <f t="shared" si="57"/>
        <v>0</v>
      </c>
      <c r="S164" s="8">
        <f t="shared" si="57"/>
        <v>0</v>
      </c>
      <c r="T164" s="8">
        <f t="shared" si="57"/>
        <v>0</v>
      </c>
      <c r="U164" s="8">
        <f t="shared" si="57"/>
        <v>0</v>
      </c>
      <c r="V164" s="8">
        <f t="shared" si="57"/>
        <v>0</v>
      </c>
      <c r="W164" s="8">
        <f t="shared" si="57"/>
        <v>0</v>
      </c>
      <c r="X164" s="8">
        <f t="shared" si="57"/>
        <v>0</v>
      </c>
      <c r="Y164" s="8">
        <f t="shared" si="57"/>
        <v>0</v>
      </c>
      <c r="Z164" s="8">
        <f t="shared" si="57"/>
        <v>0</v>
      </c>
      <c r="AA164" s="8">
        <f t="shared" si="57"/>
        <v>0</v>
      </c>
      <c r="AB164" s="8">
        <f t="shared" si="57"/>
        <v>0</v>
      </c>
      <c r="AC164" s="8">
        <f t="shared" si="57"/>
        <v>0</v>
      </c>
      <c r="AD164" s="8">
        <f t="shared" si="57"/>
        <v>0</v>
      </c>
      <c r="AE164" s="8">
        <f t="shared" si="57"/>
        <v>0</v>
      </c>
      <c r="AF164" s="8">
        <f t="shared" si="57"/>
        <v>0</v>
      </c>
      <c r="AG164" s="8">
        <f t="shared" si="57"/>
        <v>0</v>
      </c>
      <c r="AH164" s="8">
        <f t="shared" si="57"/>
        <v>0</v>
      </c>
      <c r="AI164" s="8">
        <f t="shared" si="57"/>
        <v>0</v>
      </c>
      <c r="AJ164" s="8">
        <f t="shared" si="57"/>
        <v>0</v>
      </c>
      <c r="AK164" s="8">
        <f t="shared" si="57"/>
        <v>0</v>
      </c>
      <c r="AL164" s="8">
        <f t="shared" si="57"/>
        <v>0</v>
      </c>
      <c r="AM164" s="8">
        <f t="shared" si="57"/>
        <v>0</v>
      </c>
      <c r="AN164" s="8">
        <f t="shared" si="57"/>
        <v>0</v>
      </c>
      <c r="AO164" s="8">
        <f t="shared" si="57"/>
        <v>0</v>
      </c>
      <c r="AP164" s="8">
        <f t="shared" si="57"/>
        <v>0</v>
      </c>
      <c r="AQ164" s="8">
        <f t="shared" si="57"/>
        <v>0</v>
      </c>
      <c r="AR164" s="8">
        <f t="shared" si="57"/>
        <v>0</v>
      </c>
      <c r="AS164" s="8">
        <f t="shared" si="57"/>
        <v>0</v>
      </c>
      <c r="AT164" s="8">
        <f t="shared" si="57"/>
        <v>0</v>
      </c>
      <c r="AU164" s="8">
        <f t="shared" si="57"/>
        <v>0</v>
      </c>
      <c r="AV164" s="8">
        <f t="shared" si="57"/>
        <v>0</v>
      </c>
      <c r="AW164" s="8">
        <f t="shared" si="57"/>
        <v>0</v>
      </c>
      <c r="AX164" s="8">
        <f t="shared" si="57"/>
        <v>0</v>
      </c>
      <c r="AY164" s="8">
        <f t="shared" si="57"/>
        <v>0</v>
      </c>
      <c r="AZ164" s="8">
        <f t="shared" si="55"/>
        <v>0</v>
      </c>
      <c r="BA164" s="8">
        <f t="shared" si="55"/>
        <v>0</v>
      </c>
      <c r="BB164" s="8">
        <f t="shared" si="55"/>
        <v>0</v>
      </c>
      <c r="BC164" s="8">
        <f t="shared" si="55"/>
        <v>0</v>
      </c>
      <c r="BD164" s="8">
        <f t="shared" si="55"/>
        <v>0</v>
      </c>
      <c r="BE164" s="8">
        <f t="shared" si="55"/>
        <v>0</v>
      </c>
      <c r="BF164" s="8">
        <f t="shared" si="55"/>
        <v>0</v>
      </c>
      <c r="BG164" s="8">
        <f t="shared" si="55"/>
        <v>0</v>
      </c>
      <c r="BH164" s="8">
        <f t="shared" si="55"/>
        <v>0</v>
      </c>
      <c r="BI164" s="8">
        <f t="shared" si="55"/>
        <v>0</v>
      </c>
      <c r="BJ164" s="8">
        <f t="shared" si="55"/>
        <v>0</v>
      </c>
      <c r="BK164" s="8">
        <f t="shared" si="55"/>
        <v>0</v>
      </c>
      <c r="BO164" s="8">
        <f t="shared" si="56"/>
        <v>0</v>
      </c>
      <c r="BP164" s="8">
        <f t="shared" si="56"/>
        <v>0</v>
      </c>
      <c r="BQ164" s="8">
        <f t="shared" si="56"/>
        <v>0</v>
      </c>
      <c r="BR164" s="8">
        <f t="shared" si="56"/>
        <v>0</v>
      </c>
      <c r="BS164" s="8">
        <f t="shared" si="56"/>
        <v>0</v>
      </c>
      <c r="BT164" s="8">
        <f t="shared" si="5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7"/>
        <v>0</v>
      </c>
      <c r="F165" s="8">
        <f t="shared" si="57"/>
        <v>0</v>
      </c>
      <c r="G165" s="8">
        <f t="shared" si="57"/>
        <v>0</v>
      </c>
      <c r="H165" s="8">
        <f t="shared" si="57"/>
        <v>0</v>
      </c>
      <c r="I165" s="8">
        <f t="shared" si="57"/>
        <v>0</v>
      </c>
      <c r="J165" s="8">
        <f t="shared" si="57"/>
        <v>0</v>
      </c>
      <c r="K165" s="8">
        <f t="shared" si="57"/>
        <v>0</v>
      </c>
      <c r="L165" s="8">
        <f t="shared" si="57"/>
        <v>0</v>
      </c>
      <c r="M165" s="8">
        <f t="shared" si="57"/>
        <v>0</v>
      </c>
      <c r="N165" s="8">
        <f t="shared" si="57"/>
        <v>0</v>
      </c>
      <c r="O165" s="8">
        <f t="shared" si="57"/>
        <v>0</v>
      </c>
      <c r="P165" s="8">
        <f t="shared" si="57"/>
        <v>0</v>
      </c>
      <c r="Q165" s="8">
        <f t="shared" si="57"/>
        <v>0</v>
      </c>
      <c r="R165" s="8">
        <f t="shared" si="57"/>
        <v>0</v>
      </c>
      <c r="S165" s="8">
        <f t="shared" si="57"/>
        <v>0</v>
      </c>
      <c r="T165" s="8">
        <f t="shared" si="57"/>
        <v>0</v>
      </c>
      <c r="U165" s="8">
        <f t="shared" si="57"/>
        <v>0</v>
      </c>
      <c r="V165" s="8">
        <f t="shared" si="57"/>
        <v>0</v>
      </c>
      <c r="W165" s="8">
        <f t="shared" si="57"/>
        <v>0</v>
      </c>
      <c r="X165" s="8">
        <f t="shared" si="57"/>
        <v>0</v>
      </c>
      <c r="Y165" s="8">
        <f t="shared" si="57"/>
        <v>0</v>
      </c>
      <c r="Z165" s="8">
        <f t="shared" si="57"/>
        <v>0</v>
      </c>
      <c r="AA165" s="8">
        <f t="shared" si="57"/>
        <v>0</v>
      </c>
      <c r="AB165" s="8">
        <f t="shared" si="57"/>
        <v>0</v>
      </c>
      <c r="AC165" s="8">
        <f t="shared" si="57"/>
        <v>0</v>
      </c>
      <c r="AD165" s="8">
        <f t="shared" si="57"/>
        <v>0</v>
      </c>
      <c r="AE165" s="8">
        <f t="shared" si="57"/>
        <v>0</v>
      </c>
      <c r="AF165" s="8">
        <f t="shared" si="57"/>
        <v>0</v>
      </c>
      <c r="AG165" s="8">
        <f t="shared" si="57"/>
        <v>0</v>
      </c>
      <c r="AH165" s="8">
        <f t="shared" si="57"/>
        <v>0</v>
      </c>
      <c r="AI165" s="8">
        <f t="shared" si="57"/>
        <v>0</v>
      </c>
      <c r="AJ165" s="8">
        <f t="shared" si="57"/>
        <v>0</v>
      </c>
      <c r="AK165" s="8">
        <f t="shared" si="57"/>
        <v>0</v>
      </c>
      <c r="AL165" s="8">
        <f t="shared" si="57"/>
        <v>0</v>
      </c>
      <c r="AM165" s="8">
        <f t="shared" si="57"/>
        <v>0</v>
      </c>
      <c r="AN165" s="8">
        <f t="shared" si="57"/>
        <v>0</v>
      </c>
      <c r="AO165" s="8">
        <f t="shared" si="57"/>
        <v>0</v>
      </c>
      <c r="AP165" s="8">
        <f t="shared" si="57"/>
        <v>0</v>
      </c>
      <c r="AQ165" s="8">
        <f t="shared" si="57"/>
        <v>0</v>
      </c>
      <c r="AR165" s="8">
        <f t="shared" si="57"/>
        <v>0</v>
      </c>
      <c r="AS165" s="8">
        <f t="shared" si="57"/>
        <v>0</v>
      </c>
      <c r="AT165" s="8">
        <f t="shared" si="57"/>
        <v>0</v>
      </c>
      <c r="AU165" s="8">
        <f t="shared" si="57"/>
        <v>0</v>
      </c>
      <c r="AV165" s="8">
        <f t="shared" si="57"/>
        <v>0</v>
      </c>
      <c r="AW165" s="8">
        <f t="shared" si="57"/>
        <v>0</v>
      </c>
      <c r="AX165" s="8">
        <f t="shared" si="57"/>
        <v>0</v>
      </c>
      <c r="AY165" s="8">
        <f t="shared" si="57"/>
        <v>0</v>
      </c>
      <c r="AZ165" s="8">
        <f t="shared" si="55"/>
        <v>0</v>
      </c>
      <c r="BA165" s="8">
        <f t="shared" si="55"/>
        <v>0</v>
      </c>
      <c r="BB165" s="8">
        <f t="shared" si="55"/>
        <v>0</v>
      </c>
      <c r="BC165" s="8">
        <f t="shared" si="55"/>
        <v>0</v>
      </c>
      <c r="BD165" s="8">
        <f t="shared" si="55"/>
        <v>0</v>
      </c>
      <c r="BE165" s="8">
        <f t="shared" si="55"/>
        <v>0</v>
      </c>
      <c r="BF165" s="8">
        <f t="shared" si="55"/>
        <v>0</v>
      </c>
      <c r="BG165" s="8">
        <f t="shared" si="55"/>
        <v>0</v>
      </c>
      <c r="BH165" s="8">
        <f t="shared" si="55"/>
        <v>0</v>
      </c>
      <c r="BI165" s="8">
        <f t="shared" si="55"/>
        <v>0</v>
      </c>
      <c r="BJ165" s="8">
        <f t="shared" si="55"/>
        <v>0</v>
      </c>
      <c r="BK165" s="8">
        <f t="shared" si="55"/>
        <v>0</v>
      </c>
      <c r="BO165" s="8">
        <f t="shared" si="56"/>
        <v>0</v>
      </c>
      <c r="BP165" s="8">
        <f t="shared" si="56"/>
        <v>0</v>
      </c>
      <c r="BQ165" s="8">
        <f t="shared" si="56"/>
        <v>0</v>
      </c>
      <c r="BR165" s="8">
        <f t="shared" si="56"/>
        <v>0</v>
      </c>
      <c r="BS165" s="8">
        <f t="shared" si="56"/>
        <v>0</v>
      </c>
      <c r="BT165" s="8">
        <f t="shared" si="5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7"/>
        <v>0</v>
      </c>
      <c r="F166" s="8">
        <f t="shared" si="57"/>
        <v>0</v>
      </c>
      <c r="G166" s="8">
        <f t="shared" si="57"/>
        <v>0</v>
      </c>
      <c r="H166" s="8">
        <f t="shared" si="57"/>
        <v>0</v>
      </c>
      <c r="I166" s="8">
        <f t="shared" si="57"/>
        <v>0</v>
      </c>
      <c r="J166" s="8">
        <f t="shared" si="57"/>
        <v>0</v>
      </c>
      <c r="K166" s="8">
        <f t="shared" si="57"/>
        <v>0</v>
      </c>
      <c r="L166" s="8">
        <f t="shared" si="57"/>
        <v>0</v>
      </c>
      <c r="M166" s="8">
        <f t="shared" si="57"/>
        <v>0</v>
      </c>
      <c r="N166" s="8">
        <f t="shared" si="57"/>
        <v>0</v>
      </c>
      <c r="O166" s="8">
        <f t="shared" si="57"/>
        <v>0</v>
      </c>
      <c r="P166" s="8">
        <f t="shared" si="57"/>
        <v>0</v>
      </c>
      <c r="Q166" s="8">
        <f t="shared" si="57"/>
        <v>0</v>
      </c>
      <c r="R166" s="8">
        <f t="shared" si="57"/>
        <v>0</v>
      </c>
      <c r="S166" s="8">
        <f t="shared" si="57"/>
        <v>0</v>
      </c>
      <c r="T166" s="8">
        <f t="shared" si="57"/>
        <v>0</v>
      </c>
      <c r="U166" s="8">
        <f t="shared" si="57"/>
        <v>0</v>
      </c>
      <c r="V166" s="8">
        <f t="shared" si="57"/>
        <v>0</v>
      </c>
      <c r="W166" s="8">
        <f t="shared" si="57"/>
        <v>0</v>
      </c>
      <c r="X166" s="8">
        <f t="shared" si="57"/>
        <v>0</v>
      </c>
      <c r="Y166" s="8">
        <f t="shared" si="57"/>
        <v>0</v>
      </c>
      <c r="Z166" s="8">
        <f t="shared" si="57"/>
        <v>0</v>
      </c>
      <c r="AA166" s="8">
        <f t="shared" si="57"/>
        <v>0</v>
      </c>
      <c r="AB166" s="8">
        <f t="shared" si="57"/>
        <v>0</v>
      </c>
      <c r="AC166" s="8">
        <f t="shared" si="57"/>
        <v>0</v>
      </c>
      <c r="AD166" s="8">
        <f t="shared" si="57"/>
        <v>0</v>
      </c>
      <c r="AE166" s="8">
        <f t="shared" si="57"/>
        <v>0</v>
      </c>
      <c r="AF166" s="8">
        <f t="shared" si="57"/>
        <v>0</v>
      </c>
      <c r="AG166" s="8">
        <f t="shared" si="57"/>
        <v>0</v>
      </c>
      <c r="AH166" s="8">
        <f t="shared" si="57"/>
        <v>0</v>
      </c>
      <c r="AI166" s="8">
        <f t="shared" si="57"/>
        <v>0</v>
      </c>
      <c r="AJ166" s="8">
        <f t="shared" si="57"/>
        <v>0</v>
      </c>
      <c r="AK166" s="8">
        <f t="shared" si="57"/>
        <v>0</v>
      </c>
      <c r="AL166" s="8">
        <f t="shared" si="57"/>
        <v>0</v>
      </c>
      <c r="AM166" s="8">
        <f t="shared" si="57"/>
        <v>0</v>
      </c>
      <c r="AN166" s="8">
        <f t="shared" si="57"/>
        <v>0</v>
      </c>
      <c r="AO166" s="8">
        <f t="shared" si="57"/>
        <v>0</v>
      </c>
      <c r="AP166" s="8">
        <f t="shared" si="57"/>
        <v>0</v>
      </c>
      <c r="AQ166" s="8">
        <f t="shared" si="57"/>
        <v>0</v>
      </c>
      <c r="AR166" s="8">
        <f t="shared" si="57"/>
        <v>0</v>
      </c>
      <c r="AS166" s="8">
        <f t="shared" si="57"/>
        <v>0</v>
      </c>
      <c r="AT166" s="8">
        <f t="shared" si="57"/>
        <v>0</v>
      </c>
      <c r="AU166" s="8">
        <f t="shared" si="57"/>
        <v>0</v>
      </c>
      <c r="AV166" s="8">
        <f t="shared" si="57"/>
        <v>0</v>
      </c>
      <c r="AW166" s="8">
        <f t="shared" si="57"/>
        <v>0</v>
      </c>
      <c r="AX166" s="8">
        <f t="shared" si="57"/>
        <v>0</v>
      </c>
      <c r="AY166" s="8">
        <f t="shared" si="57"/>
        <v>0</v>
      </c>
      <c r="AZ166" s="8">
        <f t="shared" si="55"/>
        <v>0</v>
      </c>
      <c r="BA166" s="8">
        <f t="shared" si="55"/>
        <v>0</v>
      </c>
      <c r="BB166" s="8">
        <f t="shared" si="55"/>
        <v>0</v>
      </c>
      <c r="BC166" s="8">
        <f t="shared" si="55"/>
        <v>0</v>
      </c>
      <c r="BD166" s="8">
        <f t="shared" si="55"/>
        <v>0</v>
      </c>
      <c r="BE166" s="8">
        <f t="shared" si="55"/>
        <v>0</v>
      </c>
      <c r="BF166" s="8">
        <f t="shared" si="55"/>
        <v>0</v>
      </c>
      <c r="BG166" s="8">
        <f t="shared" si="55"/>
        <v>0</v>
      </c>
      <c r="BH166" s="8">
        <f t="shared" si="55"/>
        <v>0</v>
      </c>
      <c r="BI166" s="8">
        <f t="shared" si="55"/>
        <v>0</v>
      </c>
      <c r="BJ166" s="8">
        <f t="shared" si="55"/>
        <v>0</v>
      </c>
      <c r="BK166" s="8">
        <f t="shared" si="55"/>
        <v>0</v>
      </c>
      <c r="BO166" s="8">
        <f t="shared" si="56"/>
        <v>0</v>
      </c>
      <c r="BP166" s="8">
        <f t="shared" si="56"/>
        <v>0</v>
      </c>
      <c r="BQ166" s="8">
        <f t="shared" si="56"/>
        <v>0</v>
      </c>
      <c r="BR166" s="8">
        <f t="shared" si="56"/>
        <v>0</v>
      </c>
      <c r="BS166" s="8">
        <f t="shared" si="56"/>
        <v>0</v>
      </c>
      <c r="BT166" s="8">
        <f t="shared" si="5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7"/>
        <v>0</v>
      </c>
      <c r="F167" s="8">
        <f t="shared" si="57"/>
        <v>0</v>
      </c>
      <c r="G167" s="8">
        <f t="shared" si="57"/>
        <v>0</v>
      </c>
      <c r="H167" s="8">
        <f t="shared" si="57"/>
        <v>0</v>
      </c>
      <c r="I167" s="8">
        <f t="shared" si="57"/>
        <v>0</v>
      </c>
      <c r="J167" s="8">
        <f t="shared" si="57"/>
        <v>0</v>
      </c>
      <c r="K167" s="8">
        <f t="shared" si="57"/>
        <v>0</v>
      </c>
      <c r="L167" s="8">
        <f t="shared" si="57"/>
        <v>0</v>
      </c>
      <c r="M167" s="8">
        <f t="shared" si="57"/>
        <v>0</v>
      </c>
      <c r="N167" s="8">
        <f t="shared" si="57"/>
        <v>0</v>
      </c>
      <c r="O167" s="8">
        <f t="shared" si="57"/>
        <v>0</v>
      </c>
      <c r="P167" s="8">
        <f t="shared" si="57"/>
        <v>0</v>
      </c>
      <c r="Q167" s="8">
        <f t="shared" si="57"/>
        <v>0</v>
      </c>
      <c r="R167" s="8">
        <f t="shared" si="57"/>
        <v>0</v>
      </c>
      <c r="S167" s="8">
        <f t="shared" si="57"/>
        <v>0</v>
      </c>
      <c r="T167" s="8">
        <f t="shared" si="57"/>
        <v>0</v>
      </c>
      <c r="U167" s="8">
        <f t="shared" si="57"/>
        <v>0</v>
      </c>
      <c r="V167" s="8">
        <f t="shared" si="57"/>
        <v>0</v>
      </c>
      <c r="W167" s="8">
        <f t="shared" si="57"/>
        <v>0</v>
      </c>
      <c r="X167" s="8">
        <f t="shared" si="57"/>
        <v>0</v>
      </c>
      <c r="Y167" s="8">
        <f t="shared" si="57"/>
        <v>0</v>
      </c>
      <c r="Z167" s="8">
        <f t="shared" si="57"/>
        <v>0</v>
      </c>
      <c r="AA167" s="8">
        <f t="shared" si="57"/>
        <v>0</v>
      </c>
      <c r="AB167" s="8">
        <f t="shared" si="57"/>
        <v>0</v>
      </c>
      <c r="AC167" s="8">
        <f t="shared" si="57"/>
        <v>0</v>
      </c>
      <c r="AD167" s="8">
        <f t="shared" si="57"/>
        <v>0</v>
      </c>
      <c r="AE167" s="8">
        <f t="shared" si="57"/>
        <v>0</v>
      </c>
      <c r="AF167" s="8">
        <f t="shared" si="57"/>
        <v>0</v>
      </c>
      <c r="AG167" s="8">
        <f t="shared" si="57"/>
        <v>0</v>
      </c>
      <c r="AH167" s="8">
        <f t="shared" si="57"/>
        <v>0</v>
      </c>
      <c r="AI167" s="8">
        <f t="shared" si="57"/>
        <v>0</v>
      </c>
      <c r="AJ167" s="8">
        <f t="shared" si="57"/>
        <v>0</v>
      </c>
      <c r="AK167" s="8">
        <f t="shared" si="57"/>
        <v>0</v>
      </c>
      <c r="AL167" s="8">
        <f t="shared" si="57"/>
        <v>0</v>
      </c>
      <c r="AM167" s="8">
        <f t="shared" si="57"/>
        <v>0</v>
      </c>
      <c r="AN167" s="8">
        <f t="shared" si="57"/>
        <v>0</v>
      </c>
      <c r="AO167" s="8">
        <f t="shared" si="57"/>
        <v>0</v>
      </c>
      <c r="AP167" s="8">
        <f t="shared" si="57"/>
        <v>0</v>
      </c>
      <c r="AQ167" s="8">
        <f t="shared" si="57"/>
        <v>0</v>
      </c>
      <c r="AR167" s="8">
        <f t="shared" si="57"/>
        <v>0</v>
      </c>
      <c r="AS167" s="8">
        <f t="shared" si="57"/>
        <v>0</v>
      </c>
      <c r="AT167" s="8">
        <f t="shared" si="57"/>
        <v>0</v>
      </c>
      <c r="AU167" s="8">
        <f t="shared" si="57"/>
        <v>0</v>
      </c>
      <c r="AV167" s="8">
        <f t="shared" si="57"/>
        <v>0</v>
      </c>
      <c r="AW167" s="8">
        <f t="shared" si="57"/>
        <v>0</v>
      </c>
      <c r="AX167" s="8">
        <f t="shared" si="57"/>
        <v>0</v>
      </c>
      <c r="AY167" s="8">
        <f t="shared" si="57"/>
        <v>0</v>
      </c>
      <c r="AZ167" s="8">
        <f t="shared" si="55"/>
        <v>0</v>
      </c>
      <c r="BA167" s="8">
        <f t="shared" si="55"/>
        <v>0</v>
      </c>
      <c r="BB167" s="8">
        <f t="shared" si="55"/>
        <v>0</v>
      </c>
      <c r="BC167" s="8">
        <f t="shared" si="55"/>
        <v>0</v>
      </c>
      <c r="BD167" s="8">
        <f t="shared" si="55"/>
        <v>0</v>
      </c>
      <c r="BE167" s="8">
        <f t="shared" si="55"/>
        <v>0</v>
      </c>
      <c r="BF167" s="8">
        <f t="shared" si="55"/>
        <v>0</v>
      </c>
      <c r="BG167" s="8">
        <f t="shared" si="55"/>
        <v>0</v>
      </c>
      <c r="BH167" s="8">
        <f t="shared" si="55"/>
        <v>0</v>
      </c>
      <c r="BI167" s="8">
        <f t="shared" si="55"/>
        <v>0</v>
      </c>
      <c r="BJ167" s="8">
        <f t="shared" si="55"/>
        <v>0</v>
      </c>
      <c r="BK167" s="8">
        <f t="shared" si="55"/>
        <v>0</v>
      </c>
      <c r="BO167" s="8">
        <f t="shared" si="56"/>
        <v>0</v>
      </c>
      <c r="BP167" s="8">
        <f t="shared" si="56"/>
        <v>0</v>
      </c>
      <c r="BQ167" s="8">
        <f t="shared" si="56"/>
        <v>0</v>
      </c>
      <c r="BR167" s="8">
        <f t="shared" si="56"/>
        <v>0</v>
      </c>
      <c r="BS167" s="8">
        <f t="shared" si="56"/>
        <v>0</v>
      </c>
      <c r="BT167" s="8">
        <f t="shared" si="56"/>
        <v>0</v>
      </c>
    </row>
    <row r="168" spans="1:72" hidden="1" outlineLevel="1" x14ac:dyDescent="0.25">
      <c r="A168" s="11"/>
      <c r="C168" s="51"/>
      <c r="D168" s="53">
        <f t="shared" ref="D168:BK168" si="58">SUM(D160:D167)</f>
        <v>0</v>
      </c>
      <c r="E168" s="53">
        <f t="shared" si="58"/>
        <v>0</v>
      </c>
      <c r="F168" s="53">
        <f t="shared" si="58"/>
        <v>0</v>
      </c>
      <c r="G168" s="53">
        <f t="shared" si="58"/>
        <v>0</v>
      </c>
      <c r="H168" s="53">
        <f t="shared" si="58"/>
        <v>0</v>
      </c>
      <c r="I168" s="53">
        <f t="shared" si="58"/>
        <v>0</v>
      </c>
      <c r="J168" s="53">
        <f t="shared" si="58"/>
        <v>0</v>
      </c>
      <c r="K168" s="53">
        <f t="shared" si="58"/>
        <v>0</v>
      </c>
      <c r="L168" s="53">
        <f t="shared" si="58"/>
        <v>0</v>
      </c>
      <c r="M168" s="53">
        <f t="shared" si="58"/>
        <v>0</v>
      </c>
      <c r="N168" s="53">
        <f t="shared" si="58"/>
        <v>0</v>
      </c>
      <c r="O168" s="53">
        <f t="shared" si="58"/>
        <v>0</v>
      </c>
      <c r="P168" s="53">
        <f t="shared" si="58"/>
        <v>0</v>
      </c>
      <c r="Q168" s="53">
        <f t="shared" si="58"/>
        <v>0</v>
      </c>
      <c r="R168" s="53">
        <f t="shared" si="58"/>
        <v>0</v>
      </c>
      <c r="S168" s="53">
        <f t="shared" si="58"/>
        <v>0</v>
      </c>
      <c r="T168" s="53">
        <f t="shared" si="58"/>
        <v>0</v>
      </c>
      <c r="U168" s="53">
        <f t="shared" si="58"/>
        <v>0</v>
      </c>
      <c r="V168" s="53">
        <f t="shared" si="58"/>
        <v>0</v>
      </c>
      <c r="W168" s="53">
        <f t="shared" si="58"/>
        <v>0</v>
      </c>
      <c r="X168" s="53">
        <f t="shared" si="58"/>
        <v>0</v>
      </c>
      <c r="Y168" s="53">
        <f t="shared" si="58"/>
        <v>0</v>
      </c>
      <c r="Z168" s="53">
        <f t="shared" si="58"/>
        <v>0</v>
      </c>
      <c r="AA168" s="53">
        <f t="shared" si="58"/>
        <v>0</v>
      </c>
      <c r="AB168" s="53">
        <f t="shared" si="58"/>
        <v>0</v>
      </c>
      <c r="AC168" s="53">
        <f t="shared" si="58"/>
        <v>0</v>
      </c>
      <c r="AD168" s="53">
        <f t="shared" si="58"/>
        <v>0</v>
      </c>
      <c r="AE168" s="53">
        <f t="shared" si="58"/>
        <v>0</v>
      </c>
      <c r="AF168" s="53">
        <f t="shared" si="58"/>
        <v>0</v>
      </c>
      <c r="AG168" s="53">
        <f t="shared" si="58"/>
        <v>0</v>
      </c>
      <c r="AH168" s="53">
        <f t="shared" si="58"/>
        <v>0</v>
      </c>
      <c r="AI168" s="53">
        <f t="shared" si="58"/>
        <v>0</v>
      </c>
      <c r="AJ168" s="53">
        <f t="shared" si="58"/>
        <v>0</v>
      </c>
      <c r="AK168" s="53">
        <f t="shared" si="58"/>
        <v>0</v>
      </c>
      <c r="AL168" s="53">
        <f t="shared" si="58"/>
        <v>0</v>
      </c>
      <c r="AM168" s="53">
        <f t="shared" si="58"/>
        <v>0</v>
      </c>
      <c r="AN168" s="53">
        <f t="shared" si="58"/>
        <v>0</v>
      </c>
      <c r="AO168" s="53">
        <f t="shared" si="58"/>
        <v>0</v>
      </c>
      <c r="AP168" s="53">
        <f t="shared" si="58"/>
        <v>0</v>
      </c>
      <c r="AQ168" s="53">
        <f t="shared" si="58"/>
        <v>0</v>
      </c>
      <c r="AR168" s="53">
        <f t="shared" si="58"/>
        <v>0</v>
      </c>
      <c r="AS168" s="53">
        <f t="shared" si="58"/>
        <v>0</v>
      </c>
      <c r="AT168" s="53">
        <f t="shared" si="58"/>
        <v>0</v>
      </c>
      <c r="AU168" s="53">
        <f t="shared" si="58"/>
        <v>0</v>
      </c>
      <c r="AV168" s="53">
        <f t="shared" si="58"/>
        <v>0</v>
      </c>
      <c r="AW168" s="53">
        <f t="shared" si="58"/>
        <v>0</v>
      </c>
      <c r="AX168" s="53">
        <f t="shared" si="58"/>
        <v>0</v>
      </c>
      <c r="AY168" s="53">
        <f t="shared" si="58"/>
        <v>0</v>
      </c>
      <c r="AZ168" s="53">
        <f t="shared" si="58"/>
        <v>2896.9653263999999</v>
      </c>
      <c r="BA168" s="53">
        <f t="shared" si="58"/>
        <v>2494.4481809999997</v>
      </c>
      <c r="BB168" s="53">
        <f t="shared" si="58"/>
        <v>2811.3905890999999</v>
      </c>
      <c r="BC168" s="53">
        <f t="shared" si="58"/>
        <v>2778.2265066</v>
      </c>
      <c r="BD168" s="53">
        <f t="shared" si="58"/>
        <v>2794.2646424</v>
      </c>
      <c r="BE168" s="53">
        <f t="shared" si="58"/>
        <v>2636.5115632000002</v>
      </c>
      <c r="BF168" s="53">
        <f t="shared" si="58"/>
        <v>3197.9500663999997</v>
      </c>
      <c r="BG168" s="53">
        <f t="shared" si="58"/>
        <v>2976.9840459000002</v>
      </c>
      <c r="BH168" s="53">
        <f t="shared" si="58"/>
        <v>2682.3890578</v>
      </c>
      <c r="BI168" s="53">
        <f t="shared" si="58"/>
        <v>2735.1950883</v>
      </c>
      <c r="BJ168" s="53">
        <f t="shared" si="58"/>
        <v>2575.3614593999996</v>
      </c>
      <c r="BK168" s="53">
        <f t="shared" si="58"/>
        <v>3396.7959922</v>
      </c>
      <c r="BO168" s="53">
        <f t="shared" ref="BO168:BT168" si="59">SUM(BO160:BO167)</f>
        <v>0</v>
      </c>
      <c r="BP168" s="53">
        <f t="shared" si="59"/>
        <v>13775.295245500001</v>
      </c>
      <c r="BQ168" s="53">
        <f t="shared" si="59"/>
        <v>0</v>
      </c>
      <c r="BR168" s="53">
        <f t="shared" si="59"/>
        <v>0</v>
      </c>
      <c r="BS168" s="53">
        <f t="shared" si="59"/>
        <v>0</v>
      </c>
      <c r="BT168" s="53">
        <f t="shared" si="59"/>
        <v>0</v>
      </c>
    </row>
    <row r="169" spans="1:72" hidden="1" outlineLevel="1" x14ac:dyDescent="0.25">
      <c r="A169" s="11"/>
      <c r="C169" s="51"/>
      <c r="D169" s="8">
        <f t="shared" ref="D169:BK173" si="60">+D112+D131+D150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si="60"/>
        <v>0</v>
      </c>
      <c r="O169" s="8">
        <f t="shared" si="60"/>
        <v>0</v>
      </c>
      <c r="P169" s="8">
        <f t="shared" si="60"/>
        <v>0</v>
      </c>
      <c r="Q169" s="8">
        <f t="shared" si="60"/>
        <v>0</v>
      </c>
      <c r="R169" s="8">
        <f t="shared" si="60"/>
        <v>0</v>
      </c>
      <c r="S169" s="8">
        <f t="shared" si="60"/>
        <v>0</v>
      </c>
      <c r="T169" s="8">
        <f t="shared" si="60"/>
        <v>0</v>
      </c>
      <c r="U169" s="8">
        <f t="shared" si="60"/>
        <v>0</v>
      </c>
      <c r="V169" s="8">
        <f t="shared" si="60"/>
        <v>0</v>
      </c>
      <c r="W169" s="8">
        <f t="shared" si="60"/>
        <v>0</v>
      </c>
      <c r="X169" s="8">
        <f t="shared" si="60"/>
        <v>0</v>
      </c>
      <c r="Y169" s="8">
        <f t="shared" si="60"/>
        <v>0</v>
      </c>
      <c r="Z169" s="8">
        <f t="shared" si="60"/>
        <v>0</v>
      </c>
      <c r="AA169" s="8">
        <f t="shared" si="60"/>
        <v>0</v>
      </c>
      <c r="AB169" s="8">
        <f t="shared" si="60"/>
        <v>0</v>
      </c>
      <c r="AC169" s="8">
        <f t="shared" si="60"/>
        <v>0</v>
      </c>
      <c r="AD169" s="8">
        <f t="shared" si="60"/>
        <v>0</v>
      </c>
      <c r="AE169" s="8">
        <f t="shared" si="60"/>
        <v>0</v>
      </c>
      <c r="AF169" s="8">
        <f t="shared" si="60"/>
        <v>0</v>
      </c>
      <c r="AG169" s="8">
        <f t="shared" si="60"/>
        <v>0</v>
      </c>
      <c r="AH169" s="8">
        <f t="shared" si="60"/>
        <v>0</v>
      </c>
      <c r="AI169" s="8">
        <f t="shared" si="60"/>
        <v>0</v>
      </c>
      <c r="AJ169" s="8">
        <f t="shared" si="60"/>
        <v>0</v>
      </c>
      <c r="AK169" s="8">
        <f t="shared" si="60"/>
        <v>0</v>
      </c>
      <c r="AL169" s="8">
        <f t="shared" si="60"/>
        <v>0</v>
      </c>
      <c r="AM169" s="8">
        <f t="shared" si="60"/>
        <v>0</v>
      </c>
      <c r="AN169" s="8">
        <f t="shared" si="60"/>
        <v>0</v>
      </c>
      <c r="AO169" s="8">
        <f t="shared" si="60"/>
        <v>0</v>
      </c>
      <c r="AP169" s="8">
        <f t="shared" si="60"/>
        <v>0</v>
      </c>
      <c r="AQ169" s="8">
        <f t="shared" si="60"/>
        <v>0</v>
      </c>
      <c r="AR169" s="8">
        <f t="shared" si="60"/>
        <v>0</v>
      </c>
      <c r="AS169" s="8">
        <f t="shared" si="60"/>
        <v>0</v>
      </c>
      <c r="AT169" s="8">
        <f t="shared" si="60"/>
        <v>0</v>
      </c>
      <c r="AU169" s="8">
        <f t="shared" si="60"/>
        <v>0</v>
      </c>
      <c r="AV169" s="8">
        <f t="shared" si="60"/>
        <v>0</v>
      </c>
      <c r="AW169" s="8">
        <f t="shared" si="60"/>
        <v>0</v>
      </c>
      <c r="AX169" s="8">
        <f t="shared" si="60"/>
        <v>0</v>
      </c>
      <c r="AY169" s="8">
        <f t="shared" si="60"/>
        <v>0</v>
      </c>
      <c r="AZ169" s="8">
        <f t="shared" si="60"/>
        <v>0</v>
      </c>
      <c r="BA169" s="8">
        <f t="shared" si="60"/>
        <v>0</v>
      </c>
      <c r="BB169" s="8">
        <f t="shared" si="60"/>
        <v>0</v>
      </c>
      <c r="BC169" s="8">
        <f t="shared" si="60"/>
        <v>0</v>
      </c>
      <c r="BD169" s="8">
        <f t="shared" si="60"/>
        <v>0</v>
      </c>
      <c r="BE169" s="8">
        <f t="shared" si="60"/>
        <v>0</v>
      </c>
      <c r="BF169" s="8">
        <f t="shared" si="60"/>
        <v>0</v>
      </c>
      <c r="BG169" s="8">
        <f t="shared" si="60"/>
        <v>0</v>
      </c>
      <c r="BH169" s="8">
        <f t="shared" si="60"/>
        <v>0</v>
      </c>
      <c r="BI169" s="8">
        <f t="shared" si="60"/>
        <v>0</v>
      </c>
      <c r="BJ169" s="8">
        <f t="shared" si="60"/>
        <v>0</v>
      </c>
      <c r="BK169" s="8">
        <f t="shared" si="60"/>
        <v>0</v>
      </c>
      <c r="BO169" s="8">
        <f t="shared" ref="BO169:BT174" si="61">+BO112+BO131+BO150</f>
        <v>0</v>
      </c>
      <c r="BP169" s="8">
        <f t="shared" si="61"/>
        <v>0</v>
      </c>
      <c r="BQ169" s="8">
        <f t="shared" si="61"/>
        <v>0</v>
      </c>
      <c r="BR169" s="8">
        <f t="shared" si="61"/>
        <v>0</v>
      </c>
      <c r="BS169" s="8">
        <f t="shared" si="61"/>
        <v>0</v>
      </c>
      <c r="BT169" s="8">
        <f t="shared" si="61"/>
        <v>0</v>
      </c>
    </row>
    <row r="170" spans="1:72" hidden="1" outlineLevel="1" x14ac:dyDescent="0.25">
      <c r="A170" s="11"/>
      <c r="C170" s="51"/>
      <c r="D170" s="8">
        <f t="shared" si="60"/>
        <v>0</v>
      </c>
      <c r="E170" s="8">
        <f t="shared" si="60"/>
        <v>0</v>
      </c>
      <c r="F170" s="8">
        <f t="shared" si="60"/>
        <v>0</v>
      </c>
      <c r="G170" s="8">
        <f t="shared" si="60"/>
        <v>0</v>
      </c>
      <c r="H170" s="8">
        <f t="shared" si="60"/>
        <v>0</v>
      </c>
      <c r="I170" s="8">
        <f t="shared" si="60"/>
        <v>0</v>
      </c>
      <c r="J170" s="8">
        <f t="shared" si="60"/>
        <v>0</v>
      </c>
      <c r="K170" s="8">
        <f t="shared" si="60"/>
        <v>0</v>
      </c>
      <c r="L170" s="8">
        <f t="shared" si="60"/>
        <v>0</v>
      </c>
      <c r="M170" s="8">
        <f t="shared" si="60"/>
        <v>0</v>
      </c>
      <c r="N170" s="8">
        <f t="shared" si="60"/>
        <v>0</v>
      </c>
      <c r="O170" s="8">
        <f t="shared" si="60"/>
        <v>0</v>
      </c>
      <c r="P170" s="8">
        <f t="shared" si="60"/>
        <v>0</v>
      </c>
      <c r="Q170" s="8">
        <f t="shared" si="60"/>
        <v>0</v>
      </c>
      <c r="R170" s="8">
        <f t="shared" si="60"/>
        <v>0</v>
      </c>
      <c r="S170" s="8">
        <f t="shared" si="60"/>
        <v>0</v>
      </c>
      <c r="T170" s="8">
        <f t="shared" si="60"/>
        <v>0</v>
      </c>
      <c r="U170" s="8">
        <f t="shared" si="60"/>
        <v>0</v>
      </c>
      <c r="V170" s="8">
        <f t="shared" si="60"/>
        <v>0</v>
      </c>
      <c r="W170" s="8">
        <f t="shared" si="60"/>
        <v>0</v>
      </c>
      <c r="X170" s="8">
        <f t="shared" si="60"/>
        <v>0</v>
      </c>
      <c r="Y170" s="8">
        <f t="shared" si="60"/>
        <v>0</v>
      </c>
      <c r="Z170" s="8">
        <f t="shared" si="60"/>
        <v>0</v>
      </c>
      <c r="AA170" s="8">
        <f t="shared" si="60"/>
        <v>0</v>
      </c>
      <c r="AB170" s="8">
        <f t="shared" si="60"/>
        <v>0</v>
      </c>
      <c r="AC170" s="8">
        <f t="shared" si="60"/>
        <v>0</v>
      </c>
      <c r="AD170" s="8">
        <f t="shared" si="60"/>
        <v>0</v>
      </c>
      <c r="AE170" s="8">
        <f t="shared" si="60"/>
        <v>0</v>
      </c>
      <c r="AF170" s="8">
        <f t="shared" si="60"/>
        <v>0</v>
      </c>
      <c r="AG170" s="8">
        <f t="shared" si="60"/>
        <v>0</v>
      </c>
      <c r="AH170" s="8">
        <f t="shared" si="60"/>
        <v>0</v>
      </c>
      <c r="AI170" s="8">
        <f t="shared" si="60"/>
        <v>0</v>
      </c>
      <c r="AJ170" s="8">
        <f t="shared" si="60"/>
        <v>0</v>
      </c>
      <c r="AK170" s="8">
        <f t="shared" si="60"/>
        <v>0</v>
      </c>
      <c r="AL170" s="8">
        <f t="shared" si="60"/>
        <v>0</v>
      </c>
      <c r="AM170" s="8">
        <f t="shared" si="60"/>
        <v>0</v>
      </c>
      <c r="AN170" s="8">
        <f t="shared" si="60"/>
        <v>0</v>
      </c>
      <c r="AO170" s="8">
        <f t="shared" si="60"/>
        <v>0</v>
      </c>
      <c r="AP170" s="8">
        <f t="shared" si="60"/>
        <v>0</v>
      </c>
      <c r="AQ170" s="8">
        <f t="shared" si="60"/>
        <v>0</v>
      </c>
      <c r="AR170" s="8">
        <f t="shared" si="60"/>
        <v>0</v>
      </c>
      <c r="AS170" s="8">
        <f t="shared" si="60"/>
        <v>0</v>
      </c>
      <c r="AT170" s="8">
        <f t="shared" si="60"/>
        <v>0</v>
      </c>
      <c r="AU170" s="8">
        <f t="shared" si="60"/>
        <v>0</v>
      </c>
      <c r="AV170" s="8">
        <f t="shared" si="60"/>
        <v>0</v>
      </c>
      <c r="AW170" s="8">
        <f t="shared" si="60"/>
        <v>0</v>
      </c>
      <c r="AX170" s="8">
        <f t="shared" si="60"/>
        <v>0</v>
      </c>
      <c r="AY170" s="8">
        <f t="shared" si="60"/>
        <v>0</v>
      </c>
      <c r="AZ170" s="8">
        <f t="shared" si="60"/>
        <v>0</v>
      </c>
      <c r="BA170" s="8">
        <f t="shared" si="60"/>
        <v>0</v>
      </c>
      <c r="BB170" s="8">
        <f t="shared" si="60"/>
        <v>0</v>
      </c>
      <c r="BC170" s="8">
        <f t="shared" si="60"/>
        <v>0</v>
      </c>
      <c r="BD170" s="8">
        <f t="shared" si="60"/>
        <v>0</v>
      </c>
      <c r="BE170" s="8">
        <f t="shared" si="60"/>
        <v>0</v>
      </c>
      <c r="BF170" s="8">
        <f t="shared" si="60"/>
        <v>0</v>
      </c>
      <c r="BG170" s="8">
        <f t="shared" si="60"/>
        <v>0</v>
      </c>
      <c r="BH170" s="8">
        <f t="shared" si="60"/>
        <v>0</v>
      </c>
      <c r="BI170" s="8">
        <f t="shared" si="60"/>
        <v>0</v>
      </c>
      <c r="BJ170" s="8">
        <f t="shared" si="60"/>
        <v>0</v>
      </c>
      <c r="BK170" s="8">
        <f t="shared" si="60"/>
        <v>0</v>
      </c>
      <c r="BO170" s="8">
        <f t="shared" si="61"/>
        <v>0</v>
      </c>
      <c r="BP170" s="8">
        <f t="shared" si="61"/>
        <v>0</v>
      </c>
      <c r="BQ170" s="8">
        <f t="shared" si="61"/>
        <v>0</v>
      </c>
      <c r="BR170" s="8">
        <f t="shared" si="61"/>
        <v>0</v>
      </c>
      <c r="BS170" s="8">
        <f t="shared" si="61"/>
        <v>0</v>
      </c>
      <c r="BT170" s="8">
        <f t="shared" si="61"/>
        <v>0</v>
      </c>
    </row>
    <row r="171" spans="1:72" hidden="1" outlineLevel="1" x14ac:dyDescent="0.25">
      <c r="A171" s="11"/>
      <c r="C171" s="51"/>
      <c r="D171" s="8">
        <f t="shared" si="60"/>
        <v>0</v>
      </c>
      <c r="E171" s="8">
        <f t="shared" si="60"/>
        <v>0</v>
      </c>
      <c r="F171" s="8">
        <f t="shared" si="60"/>
        <v>0</v>
      </c>
      <c r="G171" s="8">
        <f t="shared" si="60"/>
        <v>0</v>
      </c>
      <c r="H171" s="8">
        <f t="shared" si="60"/>
        <v>0</v>
      </c>
      <c r="I171" s="8">
        <f t="shared" si="60"/>
        <v>0</v>
      </c>
      <c r="J171" s="8">
        <f t="shared" si="60"/>
        <v>0</v>
      </c>
      <c r="K171" s="8">
        <f t="shared" si="60"/>
        <v>0</v>
      </c>
      <c r="L171" s="8">
        <f t="shared" si="60"/>
        <v>0</v>
      </c>
      <c r="M171" s="8">
        <f t="shared" si="60"/>
        <v>0</v>
      </c>
      <c r="N171" s="8">
        <f t="shared" si="60"/>
        <v>0</v>
      </c>
      <c r="O171" s="8">
        <f t="shared" si="60"/>
        <v>0</v>
      </c>
      <c r="P171" s="8">
        <f t="shared" si="60"/>
        <v>0</v>
      </c>
      <c r="Q171" s="8">
        <f t="shared" si="60"/>
        <v>0</v>
      </c>
      <c r="R171" s="8">
        <f t="shared" si="60"/>
        <v>0</v>
      </c>
      <c r="S171" s="8">
        <f t="shared" si="60"/>
        <v>0</v>
      </c>
      <c r="T171" s="8">
        <f t="shared" si="60"/>
        <v>0</v>
      </c>
      <c r="U171" s="8">
        <f t="shared" si="60"/>
        <v>0</v>
      </c>
      <c r="V171" s="8">
        <f t="shared" si="60"/>
        <v>0</v>
      </c>
      <c r="W171" s="8">
        <f t="shared" si="60"/>
        <v>0</v>
      </c>
      <c r="X171" s="8">
        <f t="shared" si="60"/>
        <v>0</v>
      </c>
      <c r="Y171" s="8">
        <f t="shared" si="60"/>
        <v>0</v>
      </c>
      <c r="Z171" s="8">
        <f t="shared" si="60"/>
        <v>0</v>
      </c>
      <c r="AA171" s="8">
        <f t="shared" si="60"/>
        <v>0</v>
      </c>
      <c r="AB171" s="8">
        <f t="shared" si="60"/>
        <v>0</v>
      </c>
      <c r="AC171" s="8">
        <f t="shared" si="60"/>
        <v>0</v>
      </c>
      <c r="AD171" s="8">
        <f t="shared" si="60"/>
        <v>0</v>
      </c>
      <c r="AE171" s="8">
        <f t="shared" si="60"/>
        <v>0</v>
      </c>
      <c r="AF171" s="8">
        <f t="shared" si="60"/>
        <v>0</v>
      </c>
      <c r="AG171" s="8">
        <f t="shared" si="60"/>
        <v>0</v>
      </c>
      <c r="AH171" s="8">
        <f t="shared" si="60"/>
        <v>0</v>
      </c>
      <c r="AI171" s="8">
        <f t="shared" si="60"/>
        <v>0</v>
      </c>
      <c r="AJ171" s="8">
        <f t="shared" si="60"/>
        <v>0</v>
      </c>
      <c r="AK171" s="8">
        <f t="shared" si="60"/>
        <v>0</v>
      </c>
      <c r="AL171" s="8">
        <f t="shared" si="60"/>
        <v>0</v>
      </c>
      <c r="AM171" s="8">
        <f t="shared" si="60"/>
        <v>0</v>
      </c>
      <c r="AN171" s="8">
        <f t="shared" si="60"/>
        <v>0</v>
      </c>
      <c r="AO171" s="8">
        <f t="shared" si="60"/>
        <v>0</v>
      </c>
      <c r="AP171" s="8">
        <f t="shared" si="60"/>
        <v>0</v>
      </c>
      <c r="AQ171" s="8">
        <f t="shared" si="60"/>
        <v>0</v>
      </c>
      <c r="AR171" s="8">
        <f t="shared" si="60"/>
        <v>0</v>
      </c>
      <c r="AS171" s="8">
        <f t="shared" si="60"/>
        <v>0</v>
      </c>
      <c r="AT171" s="8">
        <f t="shared" si="60"/>
        <v>0</v>
      </c>
      <c r="AU171" s="8">
        <f t="shared" si="60"/>
        <v>0</v>
      </c>
      <c r="AV171" s="8">
        <f t="shared" si="60"/>
        <v>0</v>
      </c>
      <c r="AW171" s="8">
        <f t="shared" si="60"/>
        <v>0</v>
      </c>
      <c r="AX171" s="8">
        <f t="shared" si="60"/>
        <v>0</v>
      </c>
      <c r="AY171" s="8">
        <f t="shared" si="60"/>
        <v>0</v>
      </c>
      <c r="AZ171" s="8">
        <f t="shared" si="60"/>
        <v>0</v>
      </c>
      <c r="BA171" s="8">
        <f t="shared" si="60"/>
        <v>0</v>
      </c>
      <c r="BB171" s="8">
        <f t="shared" si="60"/>
        <v>0</v>
      </c>
      <c r="BC171" s="8">
        <f t="shared" si="60"/>
        <v>0</v>
      </c>
      <c r="BD171" s="8">
        <f t="shared" si="60"/>
        <v>0</v>
      </c>
      <c r="BE171" s="8">
        <f t="shared" si="60"/>
        <v>0</v>
      </c>
      <c r="BF171" s="8">
        <f t="shared" si="60"/>
        <v>0</v>
      </c>
      <c r="BG171" s="8">
        <f t="shared" si="60"/>
        <v>0</v>
      </c>
      <c r="BH171" s="8">
        <f t="shared" si="60"/>
        <v>0</v>
      </c>
      <c r="BI171" s="8">
        <f t="shared" si="60"/>
        <v>0</v>
      </c>
      <c r="BJ171" s="8">
        <f t="shared" si="60"/>
        <v>0</v>
      </c>
      <c r="BK171" s="8">
        <f t="shared" si="60"/>
        <v>0</v>
      </c>
      <c r="BO171" s="8">
        <f t="shared" si="61"/>
        <v>0</v>
      </c>
      <c r="BP171" s="8">
        <f t="shared" si="61"/>
        <v>0</v>
      </c>
      <c r="BQ171" s="8">
        <f t="shared" si="61"/>
        <v>0</v>
      </c>
      <c r="BR171" s="8">
        <f t="shared" si="61"/>
        <v>0</v>
      </c>
      <c r="BS171" s="8">
        <f t="shared" si="61"/>
        <v>0</v>
      </c>
      <c r="BT171" s="8">
        <f t="shared" si="61"/>
        <v>0</v>
      </c>
    </row>
    <row r="172" spans="1:72" hidden="1" outlineLevel="1" x14ac:dyDescent="0.25">
      <c r="A172" s="11"/>
      <c r="C172" s="51"/>
      <c r="D172" s="8">
        <f t="shared" si="60"/>
        <v>0</v>
      </c>
      <c r="E172" s="8">
        <f t="shared" si="60"/>
        <v>0</v>
      </c>
      <c r="F172" s="8">
        <f t="shared" si="60"/>
        <v>0</v>
      </c>
      <c r="G172" s="8">
        <f t="shared" si="60"/>
        <v>0</v>
      </c>
      <c r="H172" s="8">
        <f t="shared" si="60"/>
        <v>0</v>
      </c>
      <c r="I172" s="8">
        <f t="shared" si="60"/>
        <v>0</v>
      </c>
      <c r="J172" s="8">
        <f t="shared" si="60"/>
        <v>0</v>
      </c>
      <c r="K172" s="8">
        <f t="shared" si="60"/>
        <v>0</v>
      </c>
      <c r="L172" s="8">
        <f t="shared" si="60"/>
        <v>0</v>
      </c>
      <c r="M172" s="8">
        <f t="shared" si="60"/>
        <v>0</v>
      </c>
      <c r="N172" s="8">
        <f t="shared" si="60"/>
        <v>0</v>
      </c>
      <c r="O172" s="8">
        <f t="shared" si="60"/>
        <v>0</v>
      </c>
      <c r="P172" s="8">
        <f t="shared" si="60"/>
        <v>0</v>
      </c>
      <c r="Q172" s="8">
        <f t="shared" si="60"/>
        <v>0</v>
      </c>
      <c r="R172" s="8">
        <f t="shared" si="60"/>
        <v>0</v>
      </c>
      <c r="S172" s="8">
        <f t="shared" si="60"/>
        <v>0</v>
      </c>
      <c r="T172" s="8">
        <f t="shared" si="60"/>
        <v>0</v>
      </c>
      <c r="U172" s="8">
        <f t="shared" si="60"/>
        <v>0</v>
      </c>
      <c r="V172" s="8">
        <f t="shared" si="60"/>
        <v>0</v>
      </c>
      <c r="W172" s="8">
        <f t="shared" si="60"/>
        <v>0</v>
      </c>
      <c r="X172" s="8">
        <f t="shared" si="60"/>
        <v>0</v>
      </c>
      <c r="Y172" s="8">
        <f t="shared" si="60"/>
        <v>0</v>
      </c>
      <c r="Z172" s="8">
        <f t="shared" si="60"/>
        <v>0</v>
      </c>
      <c r="AA172" s="8">
        <f t="shared" si="60"/>
        <v>0</v>
      </c>
      <c r="AB172" s="8">
        <f t="shared" si="60"/>
        <v>0</v>
      </c>
      <c r="AC172" s="8">
        <f t="shared" si="60"/>
        <v>0</v>
      </c>
      <c r="AD172" s="8">
        <f t="shared" si="60"/>
        <v>0</v>
      </c>
      <c r="AE172" s="8">
        <f t="shared" si="60"/>
        <v>0</v>
      </c>
      <c r="AF172" s="8">
        <f t="shared" si="60"/>
        <v>0</v>
      </c>
      <c r="AG172" s="8">
        <f t="shared" si="60"/>
        <v>0</v>
      </c>
      <c r="AH172" s="8">
        <f t="shared" si="60"/>
        <v>0</v>
      </c>
      <c r="AI172" s="8">
        <f t="shared" si="60"/>
        <v>0</v>
      </c>
      <c r="AJ172" s="8">
        <f t="shared" si="60"/>
        <v>0</v>
      </c>
      <c r="AK172" s="8">
        <f t="shared" si="60"/>
        <v>0</v>
      </c>
      <c r="AL172" s="8">
        <f t="shared" si="60"/>
        <v>0</v>
      </c>
      <c r="AM172" s="8">
        <f t="shared" si="60"/>
        <v>0</v>
      </c>
      <c r="AN172" s="8">
        <f t="shared" si="60"/>
        <v>0</v>
      </c>
      <c r="AO172" s="8">
        <f t="shared" si="60"/>
        <v>0</v>
      </c>
      <c r="AP172" s="8">
        <f t="shared" si="60"/>
        <v>0</v>
      </c>
      <c r="AQ172" s="8">
        <f t="shared" si="60"/>
        <v>0</v>
      </c>
      <c r="AR172" s="8">
        <f t="shared" si="60"/>
        <v>0</v>
      </c>
      <c r="AS172" s="8">
        <f t="shared" si="60"/>
        <v>0</v>
      </c>
      <c r="AT172" s="8">
        <f t="shared" si="60"/>
        <v>0</v>
      </c>
      <c r="AU172" s="8">
        <f t="shared" si="60"/>
        <v>0</v>
      </c>
      <c r="AV172" s="8">
        <f t="shared" si="60"/>
        <v>0</v>
      </c>
      <c r="AW172" s="8">
        <f t="shared" si="60"/>
        <v>0</v>
      </c>
      <c r="AX172" s="8">
        <f t="shared" si="60"/>
        <v>0</v>
      </c>
      <c r="AY172" s="8">
        <f t="shared" si="60"/>
        <v>0</v>
      </c>
      <c r="AZ172" s="8">
        <f t="shared" si="60"/>
        <v>0</v>
      </c>
      <c r="BA172" s="8">
        <f t="shared" si="60"/>
        <v>0</v>
      </c>
      <c r="BB172" s="8">
        <f t="shared" si="60"/>
        <v>0</v>
      </c>
      <c r="BC172" s="8">
        <f t="shared" si="60"/>
        <v>0</v>
      </c>
      <c r="BD172" s="8">
        <f t="shared" si="60"/>
        <v>0</v>
      </c>
      <c r="BE172" s="8">
        <f t="shared" si="60"/>
        <v>0</v>
      </c>
      <c r="BF172" s="8">
        <f t="shared" si="60"/>
        <v>0</v>
      </c>
      <c r="BG172" s="8">
        <f t="shared" si="60"/>
        <v>0</v>
      </c>
      <c r="BH172" s="8">
        <f t="shared" si="60"/>
        <v>0</v>
      </c>
      <c r="BI172" s="8">
        <f t="shared" si="60"/>
        <v>0</v>
      </c>
      <c r="BJ172" s="8">
        <f t="shared" si="60"/>
        <v>0</v>
      </c>
      <c r="BK172" s="8">
        <f t="shared" si="60"/>
        <v>0</v>
      </c>
      <c r="BO172" s="8">
        <f t="shared" si="61"/>
        <v>0</v>
      </c>
      <c r="BP172" s="8">
        <f t="shared" si="61"/>
        <v>0</v>
      </c>
      <c r="BQ172" s="8">
        <f t="shared" si="61"/>
        <v>0</v>
      </c>
      <c r="BR172" s="8">
        <f t="shared" si="61"/>
        <v>0</v>
      </c>
      <c r="BS172" s="8">
        <f t="shared" si="61"/>
        <v>0</v>
      </c>
      <c r="BT172" s="8">
        <f t="shared" si="61"/>
        <v>0</v>
      </c>
    </row>
    <row r="173" spans="1:72" hidden="1" outlineLevel="2" x14ac:dyDescent="0.25">
      <c r="A173" s="11"/>
      <c r="C173" s="2"/>
      <c r="D173" s="8">
        <f t="shared" si="60"/>
        <v>0</v>
      </c>
      <c r="E173" s="8">
        <f t="shared" si="60"/>
        <v>0</v>
      </c>
      <c r="F173" s="8">
        <f t="shared" si="60"/>
        <v>0</v>
      </c>
      <c r="G173" s="8">
        <f t="shared" si="60"/>
        <v>0</v>
      </c>
      <c r="H173" s="8">
        <f t="shared" si="60"/>
        <v>0</v>
      </c>
      <c r="I173" s="8">
        <f t="shared" si="60"/>
        <v>0</v>
      </c>
      <c r="J173" s="8">
        <f t="shared" si="60"/>
        <v>0</v>
      </c>
      <c r="K173" s="8">
        <f t="shared" si="60"/>
        <v>0</v>
      </c>
      <c r="L173" s="8">
        <f t="shared" si="60"/>
        <v>0</v>
      </c>
      <c r="M173" s="8">
        <f t="shared" si="60"/>
        <v>0</v>
      </c>
      <c r="N173" s="8">
        <f t="shared" si="60"/>
        <v>0</v>
      </c>
      <c r="O173" s="8">
        <f t="shared" si="60"/>
        <v>0</v>
      </c>
      <c r="P173" s="8">
        <f t="shared" si="60"/>
        <v>0</v>
      </c>
      <c r="Q173" s="8">
        <f t="shared" si="60"/>
        <v>0</v>
      </c>
      <c r="R173" s="8">
        <f t="shared" si="60"/>
        <v>0</v>
      </c>
      <c r="S173" s="8">
        <f t="shared" ref="S173:BK174" si="62">+S116+S135+S154</f>
        <v>0</v>
      </c>
      <c r="T173" s="8">
        <f t="shared" si="62"/>
        <v>0</v>
      </c>
      <c r="U173" s="8">
        <f t="shared" si="62"/>
        <v>0</v>
      </c>
      <c r="V173" s="8">
        <f t="shared" si="62"/>
        <v>0</v>
      </c>
      <c r="W173" s="8">
        <f t="shared" si="62"/>
        <v>0</v>
      </c>
      <c r="X173" s="8">
        <f t="shared" si="62"/>
        <v>0</v>
      </c>
      <c r="Y173" s="8">
        <f t="shared" si="62"/>
        <v>0</v>
      </c>
      <c r="Z173" s="8">
        <f t="shared" si="62"/>
        <v>0</v>
      </c>
      <c r="AA173" s="8">
        <f t="shared" si="62"/>
        <v>0</v>
      </c>
      <c r="AB173" s="8">
        <f t="shared" si="62"/>
        <v>0</v>
      </c>
      <c r="AC173" s="8">
        <f t="shared" si="62"/>
        <v>0</v>
      </c>
      <c r="AD173" s="8">
        <f t="shared" si="62"/>
        <v>0</v>
      </c>
      <c r="AE173" s="8">
        <f t="shared" si="62"/>
        <v>0</v>
      </c>
      <c r="AF173" s="8">
        <f t="shared" si="62"/>
        <v>0</v>
      </c>
      <c r="AG173" s="8">
        <f t="shared" si="62"/>
        <v>0</v>
      </c>
      <c r="AH173" s="8">
        <f t="shared" si="62"/>
        <v>0</v>
      </c>
      <c r="AI173" s="8">
        <f t="shared" si="62"/>
        <v>0</v>
      </c>
      <c r="AJ173" s="8">
        <f t="shared" si="62"/>
        <v>0</v>
      </c>
      <c r="AK173" s="8">
        <f t="shared" si="62"/>
        <v>0</v>
      </c>
      <c r="AL173" s="8">
        <f t="shared" si="62"/>
        <v>0</v>
      </c>
      <c r="AM173" s="8">
        <f t="shared" si="62"/>
        <v>0</v>
      </c>
      <c r="AN173" s="8">
        <f t="shared" si="62"/>
        <v>0</v>
      </c>
      <c r="AO173" s="8">
        <f t="shared" si="62"/>
        <v>0</v>
      </c>
      <c r="AP173" s="8">
        <f t="shared" si="62"/>
        <v>0</v>
      </c>
      <c r="AQ173" s="8">
        <f t="shared" si="62"/>
        <v>0</v>
      </c>
      <c r="AR173" s="8">
        <f t="shared" si="62"/>
        <v>0</v>
      </c>
      <c r="AS173" s="8">
        <f t="shared" si="62"/>
        <v>0</v>
      </c>
      <c r="AT173" s="8">
        <f t="shared" si="62"/>
        <v>0</v>
      </c>
      <c r="AU173" s="8">
        <f t="shared" si="62"/>
        <v>0</v>
      </c>
      <c r="AV173" s="8">
        <f t="shared" si="62"/>
        <v>0</v>
      </c>
      <c r="AW173" s="8">
        <f t="shared" si="62"/>
        <v>0</v>
      </c>
      <c r="AX173" s="8">
        <f t="shared" si="62"/>
        <v>0</v>
      </c>
      <c r="AY173" s="8">
        <f t="shared" si="62"/>
        <v>0</v>
      </c>
      <c r="AZ173" s="8">
        <f t="shared" si="62"/>
        <v>0</v>
      </c>
      <c r="BA173" s="8">
        <f t="shared" si="62"/>
        <v>0</v>
      </c>
      <c r="BB173" s="8">
        <f t="shared" si="62"/>
        <v>0</v>
      </c>
      <c r="BC173" s="8">
        <f t="shared" si="62"/>
        <v>0</v>
      </c>
      <c r="BD173" s="8">
        <f t="shared" si="62"/>
        <v>0</v>
      </c>
      <c r="BE173" s="8">
        <f t="shared" si="62"/>
        <v>0</v>
      </c>
      <c r="BF173" s="8">
        <f t="shared" si="62"/>
        <v>0</v>
      </c>
      <c r="BG173" s="8">
        <f t="shared" si="62"/>
        <v>0</v>
      </c>
      <c r="BH173" s="8">
        <f t="shared" si="62"/>
        <v>0</v>
      </c>
      <c r="BI173" s="8">
        <f t="shared" si="62"/>
        <v>0</v>
      </c>
      <c r="BJ173" s="8">
        <f t="shared" si="62"/>
        <v>0</v>
      </c>
      <c r="BK173" s="8">
        <f t="shared" si="62"/>
        <v>0</v>
      </c>
      <c r="BO173" s="8">
        <f t="shared" si="61"/>
        <v>0</v>
      </c>
      <c r="BP173" s="8">
        <f t="shared" si="61"/>
        <v>0</v>
      </c>
      <c r="BQ173" s="8">
        <f t="shared" si="61"/>
        <v>0</v>
      </c>
      <c r="BR173" s="8">
        <f t="shared" si="61"/>
        <v>0</v>
      </c>
      <c r="BS173" s="8">
        <f t="shared" si="61"/>
        <v>0</v>
      </c>
      <c r="BT173" s="8">
        <f t="shared" si="61"/>
        <v>0</v>
      </c>
    </row>
    <row r="174" spans="1:72" hidden="1" outlineLevel="2" x14ac:dyDescent="0.25">
      <c r="A174" s="11"/>
      <c r="C174" s="2"/>
      <c r="D174" s="8">
        <f t="shared" ref="D174:AY174" si="63">+D117+D136+D155</f>
        <v>0</v>
      </c>
      <c r="E174" s="8">
        <f t="shared" si="63"/>
        <v>0</v>
      </c>
      <c r="F174" s="8">
        <f t="shared" si="63"/>
        <v>0</v>
      </c>
      <c r="G174" s="8">
        <f t="shared" si="63"/>
        <v>0</v>
      </c>
      <c r="H174" s="8">
        <f t="shared" si="63"/>
        <v>0</v>
      </c>
      <c r="I174" s="8">
        <f t="shared" si="63"/>
        <v>0</v>
      </c>
      <c r="J174" s="8">
        <f t="shared" si="63"/>
        <v>0</v>
      </c>
      <c r="K174" s="8">
        <f t="shared" si="63"/>
        <v>0</v>
      </c>
      <c r="L174" s="8">
        <f t="shared" si="63"/>
        <v>0</v>
      </c>
      <c r="M174" s="8">
        <f t="shared" si="63"/>
        <v>0</v>
      </c>
      <c r="N174" s="8">
        <f t="shared" si="63"/>
        <v>0</v>
      </c>
      <c r="O174" s="8">
        <f t="shared" si="63"/>
        <v>0</v>
      </c>
      <c r="P174" s="8">
        <f t="shared" si="63"/>
        <v>0</v>
      </c>
      <c r="Q174" s="8">
        <f t="shared" si="63"/>
        <v>0</v>
      </c>
      <c r="R174" s="8">
        <f t="shared" si="63"/>
        <v>0</v>
      </c>
      <c r="S174" s="8">
        <f t="shared" si="63"/>
        <v>0</v>
      </c>
      <c r="T174" s="8">
        <f t="shared" si="63"/>
        <v>0</v>
      </c>
      <c r="U174" s="8">
        <f t="shared" si="63"/>
        <v>0</v>
      </c>
      <c r="V174" s="8">
        <f t="shared" si="63"/>
        <v>0</v>
      </c>
      <c r="W174" s="8">
        <f t="shared" si="63"/>
        <v>0</v>
      </c>
      <c r="X174" s="8">
        <f t="shared" si="63"/>
        <v>0</v>
      </c>
      <c r="Y174" s="8">
        <f t="shared" si="63"/>
        <v>0</v>
      </c>
      <c r="Z174" s="8">
        <f t="shared" si="63"/>
        <v>0</v>
      </c>
      <c r="AA174" s="8">
        <f t="shared" si="63"/>
        <v>0</v>
      </c>
      <c r="AB174" s="8">
        <f t="shared" si="63"/>
        <v>0</v>
      </c>
      <c r="AC174" s="8">
        <f t="shared" si="63"/>
        <v>0</v>
      </c>
      <c r="AD174" s="8">
        <f t="shared" si="63"/>
        <v>0</v>
      </c>
      <c r="AE174" s="8">
        <f t="shared" si="63"/>
        <v>0</v>
      </c>
      <c r="AF174" s="8">
        <f t="shared" si="63"/>
        <v>0</v>
      </c>
      <c r="AG174" s="8">
        <f t="shared" si="63"/>
        <v>0</v>
      </c>
      <c r="AH174" s="8">
        <f t="shared" si="63"/>
        <v>0</v>
      </c>
      <c r="AI174" s="8">
        <f t="shared" si="63"/>
        <v>0</v>
      </c>
      <c r="AJ174" s="8">
        <f t="shared" si="63"/>
        <v>0</v>
      </c>
      <c r="AK174" s="8">
        <f t="shared" si="63"/>
        <v>0</v>
      </c>
      <c r="AL174" s="8">
        <f t="shared" si="63"/>
        <v>0</v>
      </c>
      <c r="AM174" s="8">
        <f t="shared" si="63"/>
        <v>0</v>
      </c>
      <c r="AN174" s="8">
        <f t="shared" si="63"/>
        <v>0</v>
      </c>
      <c r="AO174" s="8">
        <f t="shared" si="63"/>
        <v>0</v>
      </c>
      <c r="AP174" s="8">
        <f t="shared" si="63"/>
        <v>0</v>
      </c>
      <c r="AQ174" s="8">
        <f t="shared" si="63"/>
        <v>0</v>
      </c>
      <c r="AR174" s="8">
        <f t="shared" si="63"/>
        <v>0</v>
      </c>
      <c r="AS174" s="8">
        <f t="shared" si="63"/>
        <v>0</v>
      </c>
      <c r="AT174" s="8">
        <f t="shared" si="63"/>
        <v>0</v>
      </c>
      <c r="AU174" s="8">
        <f t="shared" si="63"/>
        <v>0</v>
      </c>
      <c r="AV174" s="8">
        <f t="shared" si="63"/>
        <v>0</v>
      </c>
      <c r="AW174" s="8">
        <f t="shared" si="63"/>
        <v>0</v>
      </c>
      <c r="AX174" s="8">
        <f t="shared" si="63"/>
        <v>0</v>
      </c>
      <c r="AY174" s="8">
        <f t="shared" si="63"/>
        <v>0</v>
      </c>
      <c r="AZ174" s="8">
        <f t="shared" si="62"/>
        <v>0</v>
      </c>
      <c r="BA174" s="8">
        <f t="shared" si="62"/>
        <v>0</v>
      </c>
      <c r="BB174" s="8">
        <f t="shared" si="62"/>
        <v>0</v>
      </c>
      <c r="BC174" s="8">
        <f t="shared" si="62"/>
        <v>0</v>
      </c>
      <c r="BD174" s="8">
        <f t="shared" si="62"/>
        <v>0</v>
      </c>
      <c r="BE174" s="8">
        <f t="shared" si="62"/>
        <v>0</v>
      </c>
      <c r="BF174" s="8">
        <f t="shared" si="62"/>
        <v>0</v>
      </c>
      <c r="BG174" s="8">
        <f t="shared" si="62"/>
        <v>0</v>
      </c>
      <c r="BH174" s="8">
        <f t="shared" si="62"/>
        <v>0</v>
      </c>
      <c r="BI174" s="8">
        <f t="shared" si="62"/>
        <v>0</v>
      </c>
      <c r="BJ174" s="8">
        <f t="shared" si="62"/>
        <v>0</v>
      </c>
      <c r="BK174" s="8">
        <f t="shared" si="62"/>
        <v>0</v>
      </c>
      <c r="BO174" s="8">
        <f t="shared" si="61"/>
        <v>0</v>
      </c>
      <c r="BP174" s="8">
        <f t="shared" si="61"/>
        <v>0</v>
      </c>
      <c r="BQ174" s="8">
        <f t="shared" si="61"/>
        <v>0</v>
      </c>
      <c r="BR174" s="8">
        <f t="shared" si="61"/>
        <v>0</v>
      </c>
      <c r="BS174" s="8">
        <f t="shared" si="61"/>
        <v>0</v>
      </c>
      <c r="BT174" s="8">
        <f t="shared" si="6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4">SUM(E173:E174)</f>
        <v>0</v>
      </c>
      <c r="F175" s="53">
        <f t="shared" si="64"/>
        <v>0</v>
      </c>
      <c r="G175" s="53">
        <f t="shared" si="64"/>
        <v>0</v>
      </c>
      <c r="H175" s="53">
        <f t="shared" si="64"/>
        <v>0</v>
      </c>
      <c r="I175" s="53">
        <f t="shared" si="64"/>
        <v>0</v>
      </c>
      <c r="J175" s="53">
        <f t="shared" si="64"/>
        <v>0</v>
      </c>
      <c r="K175" s="53">
        <f t="shared" si="64"/>
        <v>0</v>
      </c>
      <c r="L175" s="53">
        <f t="shared" si="64"/>
        <v>0</v>
      </c>
      <c r="M175" s="53">
        <f t="shared" si="64"/>
        <v>0</v>
      </c>
      <c r="N175" s="53">
        <f t="shared" si="64"/>
        <v>0</v>
      </c>
      <c r="O175" s="53">
        <f t="shared" si="64"/>
        <v>0</v>
      </c>
      <c r="P175" s="53">
        <f t="shared" si="64"/>
        <v>0</v>
      </c>
      <c r="Q175" s="53">
        <f t="shared" si="64"/>
        <v>0</v>
      </c>
      <c r="R175" s="53">
        <f t="shared" si="64"/>
        <v>0</v>
      </c>
      <c r="S175" s="53">
        <f t="shared" si="64"/>
        <v>0</v>
      </c>
      <c r="T175" s="53">
        <f t="shared" si="64"/>
        <v>0</v>
      </c>
      <c r="U175" s="53">
        <f t="shared" si="64"/>
        <v>0</v>
      </c>
      <c r="V175" s="53">
        <f t="shared" si="64"/>
        <v>0</v>
      </c>
      <c r="W175" s="53">
        <f t="shared" si="64"/>
        <v>0</v>
      </c>
      <c r="X175" s="53">
        <f t="shared" si="64"/>
        <v>0</v>
      </c>
      <c r="Y175" s="53">
        <f t="shared" si="64"/>
        <v>0</v>
      </c>
      <c r="Z175" s="53">
        <f t="shared" si="64"/>
        <v>0</v>
      </c>
      <c r="AA175" s="53">
        <f t="shared" si="64"/>
        <v>0</v>
      </c>
      <c r="AB175" s="53">
        <f t="shared" si="64"/>
        <v>0</v>
      </c>
      <c r="AC175" s="53">
        <f t="shared" si="64"/>
        <v>0</v>
      </c>
      <c r="AD175" s="53">
        <f t="shared" si="64"/>
        <v>0</v>
      </c>
      <c r="AE175" s="53">
        <f t="shared" si="64"/>
        <v>0</v>
      </c>
      <c r="AF175" s="53">
        <f t="shared" si="64"/>
        <v>0</v>
      </c>
      <c r="AG175" s="53">
        <f t="shared" si="64"/>
        <v>0</v>
      </c>
      <c r="AH175" s="53">
        <f t="shared" si="64"/>
        <v>0</v>
      </c>
      <c r="AI175" s="53">
        <f t="shared" si="64"/>
        <v>0</v>
      </c>
      <c r="AJ175" s="53">
        <f t="shared" si="64"/>
        <v>0</v>
      </c>
      <c r="AK175" s="53">
        <f t="shared" si="64"/>
        <v>0</v>
      </c>
      <c r="AL175" s="53">
        <f t="shared" si="64"/>
        <v>0</v>
      </c>
      <c r="AM175" s="53">
        <f t="shared" si="64"/>
        <v>0</v>
      </c>
      <c r="AN175" s="53">
        <f t="shared" si="64"/>
        <v>0</v>
      </c>
      <c r="AO175" s="53">
        <f t="shared" si="64"/>
        <v>0</v>
      </c>
      <c r="AP175" s="53">
        <f t="shared" si="64"/>
        <v>0</v>
      </c>
      <c r="AQ175" s="53">
        <f t="shared" si="64"/>
        <v>0</v>
      </c>
      <c r="AR175" s="53">
        <f t="shared" si="64"/>
        <v>0</v>
      </c>
      <c r="AS175" s="53">
        <f t="shared" si="64"/>
        <v>0</v>
      </c>
      <c r="AT175" s="53">
        <f t="shared" si="64"/>
        <v>0</v>
      </c>
      <c r="AU175" s="53">
        <f t="shared" si="64"/>
        <v>0</v>
      </c>
      <c r="AV175" s="53">
        <f t="shared" si="64"/>
        <v>0</v>
      </c>
      <c r="AW175" s="53">
        <f t="shared" si="64"/>
        <v>0</v>
      </c>
      <c r="AX175" s="53">
        <f t="shared" si="64"/>
        <v>0</v>
      </c>
      <c r="AY175" s="53">
        <f t="shared" si="64"/>
        <v>0</v>
      </c>
      <c r="AZ175" s="53">
        <f t="shared" si="64"/>
        <v>0</v>
      </c>
      <c r="BA175" s="53">
        <f t="shared" si="64"/>
        <v>0</v>
      </c>
      <c r="BB175" s="53">
        <f t="shared" si="64"/>
        <v>0</v>
      </c>
      <c r="BC175" s="53">
        <f t="shared" si="64"/>
        <v>0</v>
      </c>
      <c r="BD175" s="53">
        <f t="shared" si="64"/>
        <v>0</v>
      </c>
      <c r="BE175" s="53">
        <f t="shared" si="64"/>
        <v>0</v>
      </c>
      <c r="BF175" s="53">
        <f t="shared" si="64"/>
        <v>0</v>
      </c>
      <c r="BG175" s="53">
        <f t="shared" si="64"/>
        <v>0</v>
      </c>
      <c r="BH175" s="53">
        <f t="shared" si="64"/>
        <v>0</v>
      </c>
      <c r="BI175" s="53">
        <f t="shared" si="64"/>
        <v>0</v>
      </c>
      <c r="BJ175" s="53">
        <f t="shared" si="64"/>
        <v>0</v>
      </c>
      <c r="BK175" s="53">
        <f t="shared" si="64"/>
        <v>0</v>
      </c>
      <c r="BO175" s="53">
        <f t="shared" ref="BO175:BT175" si="65">SUM(BO173:BO174)</f>
        <v>0</v>
      </c>
      <c r="BP175" s="53">
        <f t="shared" si="65"/>
        <v>0</v>
      </c>
      <c r="BQ175" s="53">
        <f t="shared" si="65"/>
        <v>0</v>
      </c>
      <c r="BR175" s="53">
        <f t="shared" si="65"/>
        <v>0</v>
      </c>
      <c r="BS175" s="53">
        <f t="shared" si="65"/>
        <v>0</v>
      </c>
      <c r="BT175" s="53">
        <f t="shared" si="6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6">SUM(E168,E169:E172,E175)</f>
        <v>0</v>
      </c>
      <c r="F176" s="10">
        <f t="shared" si="66"/>
        <v>0</v>
      </c>
      <c r="G176" s="10">
        <f t="shared" si="66"/>
        <v>0</v>
      </c>
      <c r="H176" s="10">
        <f t="shared" si="66"/>
        <v>0</v>
      </c>
      <c r="I176" s="10">
        <f t="shared" si="66"/>
        <v>0</v>
      </c>
      <c r="J176" s="10">
        <f t="shared" si="66"/>
        <v>0</v>
      </c>
      <c r="K176" s="10">
        <f t="shared" si="66"/>
        <v>0</v>
      </c>
      <c r="L176" s="10">
        <f t="shared" si="66"/>
        <v>0</v>
      </c>
      <c r="M176" s="10">
        <f t="shared" si="66"/>
        <v>0</v>
      </c>
      <c r="N176" s="10">
        <f t="shared" si="66"/>
        <v>0</v>
      </c>
      <c r="O176" s="10">
        <f t="shared" si="66"/>
        <v>0</v>
      </c>
      <c r="P176" s="10">
        <f t="shared" si="66"/>
        <v>0</v>
      </c>
      <c r="Q176" s="10">
        <f t="shared" si="66"/>
        <v>0</v>
      </c>
      <c r="R176" s="10">
        <f t="shared" si="66"/>
        <v>0</v>
      </c>
      <c r="S176" s="10">
        <f t="shared" si="66"/>
        <v>0</v>
      </c>
      <c r="T176" s="10">
        <f t="shared" si="66"/>
        <v>0</v>
      </c>
      <c r="U176" s="10">
        <f t="shared" si="66"/>
        <v>0</v>
      </c>
      <c r="V176" s="10">
        <f t="shared" si="66"/>
        <v>0</v>
      </c>
      <c r="W176" s="10">
        <f t="shared" si="66"/>
        <v>0</v>
      </c>
      <c r="X176" s="10">
        <f t="shared" si="66"/>
        <v>0</v>
      </c>
      <c r="Y176" s="10">
        <f t="shared" si="66"/>
        <v>0</v>
      </c>
      <c r="Z176" s="10">
        <f t="shared" si="66"/>
        <v>0</v>
      </c>
      <c r="AA176" s="10">
        <f t="shared" si="66"/>
        <v>0</v>
      </c>
      <c r="AB176" s="10">
        <f t="shared" si="66"/>
        <v>0</v>
      </c>
      <c r="AC176" s="10">
        <f t="shared" si="66"/>
        <v>0</v>
      </c>
      <c r="AD176" s="10">
        <f t="shared" si="66"/>
        <v>0</v>
      </c>
      <c r="AE176" s="10">
        <f t="shared" si="66"/>
        <v>0</v>
      </c>
      <c r="AF176" s="10">
        <f t="shared" si="66"/>
        <v>0</v>
      </c>
      <c r="AG176" s="10">
        <f t="shared" si="66"/>
        <v>0</v>
      </c>
      <c r="AH176" s="10">
        <f t="shared" si="66"/>
        <v>0</v>
      </c>
      <c r="AI176" s="10">
        <f t="shared" si="66"/>
        <v>0</v>
      </c>
      <c r="AJ176" s="10">
        <f t="shared" si="66"/>
        <v>0</v>
      </c>
      <c r="AK176" s="10">
        <f t="shared" si="66"/>
        <v>0</v>
      </c>
      <c r="AL176" s="10">
        <f t="shared" si="66"/>
        <v>0</v>
      </c>
      <c r="AM176" s="10">
        <f t="shared" si="66"/>
        <v>0</v>
      </c>
      <c r="AN176" s="10">
        <f t="shared" si="66"/>
        <v>0</v>
      </c>
      <c r="AO176" s="10">
        <f t="shared" si="66"/>
        <v>0</v>
      </c>
      <c r="AP176" s="10">
        <f t="shared" si="66"/>
        <v>0</v>
      </c>
      <c r="AQ176" s="10">
        <f t="shared" si="66"/>
        <v>0</v>
      </c>
      <c r="AR176" s="10">
        <f t="shared" si="66"/>
        <v>0</v>
      </c>
      <c r="AS176" s="10">
        <f t="shared" si="66"/>
        <v>0</v>
      </c>
      <c r="AT176" s="10">
        <f t="shared" si="66"/>
        <v>0</v>
      </c>
      <c r="AU176" s="10">
        <f t="shared" si="66"/>
        <v>0</v>
      </c>
      <c r="AV176" s="10">
        <f t="shared" si="66"/>
        <v>0</v>
      </c>
      <c r="AW176" s="10">
        <f t="shared" si="66"/>
        <v>0</v>
      </c>
      <c r="AX176" s="10">
        <f t="shared" si="66"/>
        <v>0</v>
      </c>
      <c r="AY176" s="10">
        <f t="shared" si="66"/>
        <v>0</v>
      </c>
      <c r="AZ176" s="10">
        <f t="shared" si="66"/>
        <v>2896.9653263999999</v>
      </c>
      <c r="BA176" s="10">
        <f t="shared" si="66"/>
        <v>2494.4481809999997</v>
      </c>
      <c r="BB176" s="10">
        <f t="shared" si="66"/>
        <v>2811.3905890999999</v>
      </c>
      <c r="BC176" s="10">
        <f t="shared" si="66"/>
        <v>2778.2265066</v>
      </c>
      <c r="BD176" s="10">
        <f t="shared" si="66"/>
        <v>2794.2646424</v>
      </c>
      <c r="BE176" s="10">
        <f t="shared" si="66"/>
        <v>2636.5115632000002</v>
      </c>
      <c r="BF176" s="10">
        <f t="shared" si="66"/>
        <v>3197.9500663999997</v>
      </c>
      <c r="BG176" s="10">
        <f t="shared" si="66"/>
        <v>2976.9840459000002</v>
      </c>
      <c r="BH176" s="10">
        <f t="shared" si="66"/>
        <v>2682.3890578</v>
      </c>
      <c r="BI176" s="10">
        <f t="shared" si="66"/>
        <v>2735.1950883</v>
      </c>
      <c r="BJ176" s="10">
        <f t="shared" si="66"/>
        <v>2575.3614593999996</v>
      </c>
      <c r="BK176" s="10">
        <f t="shared" si="66"/>
        <v>3396.7959922</v>
      </c>
      <c r="BO176" s="10">
        <f t="shared" ref="BO176:BT176" si="67">SUM(BO168,BO169:BO172,BO175)</f>
        <v>0</v>
      </c>
      <c r="BP176" s="10">
        <f t="shared" si="67"/>
        <v>13775.295245500001</v>
      </c>
      <c r="BQ176" s="10">
        <f t="shared" si="67"/>
        <v>0</v>
      </c>
      <c r="BR176" s="10">
        <f t="shared" si="67"/>
        <v>0</v>
      </c>
      <c r="BS176" s="10">
        <f t="shared" si="67"/>
        <v>0</v>
      </c>
      <c r="BT176" s="10">
        <f t="shared" si="6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68">IFERROR(AVERAGE(D24:E24),0)</f>
        <v>0</v>
      </c>
      <c r="F254" s="46">
        <f t="shared" si="68"/>
        <v>0</v>
      </c>
      <c r="G254" s="46">
        <f t="shared" si="68"/>
        <v>0</v>
      </c>
      <c r="H254" s="46">
        <f t="shared" si="68"/>
        <v>0</v>
      </c>
      <c r="I254" s="46">
        <f t="shared" si="68"/>
        <v>0</v>
      </c>
      <c r="J254" s="47">
        <f t="shared" si="68"/>
        <v>0</v>
      </c>
      <c r="K254" s="47">
        <f t="shared" si="68"/>
        <v>0</v>
      </c>
      <c r="L254" s="47">
        <f t="shared" si="68"/>
        <v>0</v>
      </c>
      <c r="M254" s="47">
        <f t="shared" si="68"/>
        <v>0</v>
      </c>
      <c r="N254" s="47">
        <f t="shared" si="68"/>
        <v>0</v>
      </c>
      <c r="O254" s="47">
        <f t="shared" si="68"/>
        <v>0</v>
      </c>
      <c r="P254" s="47">
        <f t="shared" si="68"/>
        <v>0</v>
      </c>
      <c r="Q254" s="47">
        <f t="shared" si="68"/>
        <v>0</v>
      </c>
      <c r="R254" s="47">
        <f t="shared" si="68"/>
        <v>0</v>
      </c>
      <c r="S254" s="47">
        <f t="shared" si="68"/>
        <v>0</v>
      </c>
      <c r="T254" s="47">
        <f t="shared" si="68"/>
        <v>0</v>
      </c>
      <c r="U254" s="47">
        <f t="shared" si="68"/>
        <v>0</v>
      </c>
      <c r="V254" s="47">
        <f t="shared" si="68"/>
        <v>0</v>
      </c>
      <c r="W254" s="46">
        <f t="shared" si="68"/>
        <v>0</v>
      </c>
      <c r="X254" s="46">
        <f t="shared" si="68"/>
        <v>0</v>
      </c>
      <c r="Y254" s="46">
        <f t="shared" si="68"/>
        <v>0</v>
      </c>
      <c r="Z254" s="46">
        <f t="shared" si="68"/>
        <v>0</v>
      </c>
      <c r="AA254" s="46">
        <f t="shared" si="68"/>
        <v>0</v>
      </c>
      <c r="AB254" s="46">
        <f t="shared" si="68"/>
        <v>0</v>
      </c>
      <c r="AC254" s="47">
        <f t="shared" si="68"/>
        <v>0</v>
      </c>
      <c r="AD254" s="47">
        <f t="shared" si="68"/>
        <v>0</v>
      </c>
      <c r="AE254" s="47">
        <f t="shared" si="68"/>
        <v>0</v>
      </c>
      <c r="AF254" s="47">
        <f t="shared" si="68"/>
        <v>0</v>
      </c>
      <c r="AG254" s="47">
        <f t="shared" si="68"/>
        <v>0</v>
      </c>
      <c r="AH254" s="47">
        <f t="shared" si="68"/>
        <v>0</v>
      </c>
      <c r="AI254" s="47">
        <f t="shared" si="68"/>
        <v>0</v>
      </c>
      <c r="AJ254" s="47">
        <f t="shared" si="68"/>
        <v>0</v>
      </c>
      <c r="AK254" s="47">
        <f t="shared" si="68"/>
        <v>0</v>
      </c>
      <c r="AL254" s="47">
        <f t="shared" si="68"/>
        <v>0</v>
      </c>
      <c r="AM254" s="47">
        <f t="shared" si="68"/>
        <v>0</v>
      </c>
      <c r="AN254" s="47">
        <f t="shared" si="68"/>
        <v>0</v>
      </c>
      <c r="AO254" s="47">
        <f t="shared" si="68"/>
        <v>0</v>
      </c>
      <c r="AP254" s="47">
        <f t="shared" si="68"/>
        <v>0</v>
      </c>
      <c r="AQ254" s="47">
        <f t="shared" si="68"/>
        <v>0</v>
      </c>
      <c r="AR254" s="47">
        <f t="shared" si="68"/>
        <v>0</v>
      </c>
      <c r="AS254" s="47">
        <f t="shared" si="68"/>
        <v>0</v>
      </c>
      <c r="AT254" s="47">
        <f t="shared" si="68"/>
        <v>0</v>
      </c>
      <c r="AU254" s="47">
        <f t="shared" si="68"/>
        <v>0</v>
      </c>
      <c r="AV254" s="47">
        <f t="shared" si="68"/>
        <v>0</v>
      </c>
      <c r="AW254" s="47">
        <f t="shared" si="68"/>
        <v>0</v>
      </c>
      <c r="AX254" s="47">
        <f t="shared" si="68"/>
        <v>0</v>
      </c>
      <c r="AY254" s="47">
        <f t="shared" si="68"/>
        <v>0</v>
      </c>
      <c r="AZ254" s="47">
        <f>AZ24</f>
        <v>1077618.973</v>
      </c>
      <c r="BA254" s="47">
        <f t="shared" ref="BA254:BK254" si="69">IFERROR(AVERAGE(AZ24:BA24),0)</f>
        <v>1074233.7169999999</v>
      </c>
      <c r="BB254" s="47">
        <f t="shared" si="69"/>
        <v>1100069.0589999999</v>
      </c>
      <c r="BC254" s="47">
        <f t="shared" si="69"/>
        <v>1103672.0549999999</v>
      </c>
      <c r="BD254" s="47">
        <f t="shared" si="69"/>
        <v>1063935.844</v>
      </c>
      <c r="BE254" s="47">
        <f t="shared" si="69"/>
        <v>1035995.7830000001</v>
      </c>
      <c r="BF254" s="47">
        <f t="shared" si="69"/>
        <v>1079335.845</v>
      </c>
      <c r="BG254" s="47">
        <f t="shared" si="69"/>
        <v>1126400.6030000001</v>
      </c>
      <c r="BH254" s="47">
        <f t="shared" si="69"/>
        <v>1068641.071</v>
      </c>
      <c r="BI254" s="47">
        <f t="shared" si="69"/>
        <v>1024569.853</v>
      </c>
      <c r="BJ254" s="47">
        <f t="shared" si="69"/>
        <v>1051956.4775</v>
      </c>
      <c r="BK254" s="47">
        <f t="shared" si="69"/>
        <v>1141784.8125</v>
      </c>
      <c r="BO254" s="47">
        <f t="shared" ref="BO254:BT254" si="70">IFERROR(AVERAGEIFS($D24:$BM24,$D$6:$BM$6,"&gt;="&amp;EOMONTH(BO$2,-1),$D$6:$BM$6,"&lt;="&amp;BO$6,$D$5:$BM$5,BO$5,$D24:$BM24,"&lt;&gt;0"),0)</f>
        <v>0</v>
      </c>
      <c r="BP254" s="47">
        <f t="shared" si="70"/>
        <v>1081125.7557999999</v>
      </c>
      <c r="BQ254" s="47">
        <f t="shared" si="70"/>
        <v>0</v>
      </c>
      <c r="BR254" s="47">
        <f t="shared" si="70"/>
        <v>0</v>
      </c>
      <c r="BS254" s="47">
        <f t="shared" si="70"/>
        <v>0</v>
      </c>
      <c r="BT254" s="47">
        <f t="shared" si="7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7214-1D3D-4857-8F9A-2F14974E1858}">
  <sheetPr codeName="Hoja12">
    <tabColor theme="9" tint="0.79998168889431442"/>
  </sheetPr>
  <dimension ref="A1:CC256"/>
  <sheetViews>
    <sheetView showGridLines="0" zoomScale="60" zoomScaleNormal="6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69</v>
      </c>
      <c r="C6" s="44" t="s">
        <v>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149980.74350000001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152699.45920000001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152722.09830000001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154654.62539999999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151666.03020000001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153452.20120000001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169354.7415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144539.0215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138495.48499999999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148525.02040000001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162840.04680000001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172618.4149</v>
      </c>
      <c r="BO8" s="23">
        <f t="shared" ref="BO8" si="5">_xlfn.XLOOKUP(BO$6,$D$6:$BM$6,$D8:$BM8,,0,1)</f>
        <v>0</v>
      </c>
      <c r="BP8" s="23">
        <f>_xlfn.XLOOKUP(BP$6,$D$6:$BM$6,$D8:$BM8,,0,-1)</f>
        <v>151666.03020000001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collapsed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7">SUM(E8:E23)</f>
        <v>0</v>
      </c>
      <c r="F24" s="10">
        <f t="shared" si="7"/>
        <v>0</v>
      </c>
      <c r="G24" s="10">
        <f t="shared" si="7"/>
        <v>0</v>
      </c>
      <c r="H24" s="10">
        <f t="shared" si="7"/>
        <v>0</v>
      </c>
      <c r="I24" s="10">
        <f t="shared" si="7"/>
        <v>0</v>
      </c>
      <c r="J24" s="10">
        <f t="shared" si="7"/>
        <v>0</v>
      </c>
      <c r="K24" s="10">
        <f t="shared" si="7"/>
        <v>0</v>
      </c>
      <c r="L24" s="10">
        <f t="shared" si="7"/>
        <v>0</v>
      </c>
      <c r="M24" s="10">
        <f t="shared" si="7"/>
        <v>0</v>
      </c>
      <c r="N24" s="10">
        <f t="shared" si="7"/>
        <v>0</v>
      </c>
      <c r="O24" s="10">
        <f t="shared" si="7"/>
        <v>0</v>
      </c>
      <c r="P24" s="10">
        <f t="shared" si="7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10">
        <f t="shared" si="7"/>
        <v>0</v>
      </c>
      <c r="W24" s="10">
        <f t="shared" si="7"/>
        <v>0</v>
      </c>
      <c r="X24" s="10">
        <f t="shared" si="7"/>
        <v>0</v>
      </c>
      <c r="Y24" s="10">
        <f t="shared" si="7"/>
        <v>0</v>
      </c>
      <c r="Z24" s="10">
        <f t="shared" si="7"/>
        <v>0</v>
      </c>
      <c r="AA24" s="10">
        <f t="shared" si="7"/>
        <v>0</v>
      </c>
      <c r="AB24" s="1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  <c r="AN24" s="10">
        <f t="shared" si="7"/>
        <v>0</v>
      </c>
      <c r="AO24" s="10">
        <f t="shared" si="7"/>
        <v>0</v>
      </c>
      <c r="AP24" s="10">
        <f t="shared" si="7"/>
        <v>0</v>
      </c>
      <c r="AQ24" s="10">
        <f t="shared" si="7"/>
        <v>0</v>
      </c>
      <c r="AR24" s="10">
        <f t="shared" si="7"/>
        <v>0</v>
      </c>
      <c r="AS24" s="10">
        <f t="shared" si="7"/>
        <v>0</v>
      </c>
      <c r="AT24" s="10">
        <f t="shared" si="7"/>
        <v>0</v>
      </c>
      <c r="AU24" s="10">
        <f t="shared" si="7"/>
        <v>0</v>
      </c>
      <c r="AV24" s="10">
        <f t="shared" si="7"/>
        <v>0</v>
      </c>
      <c r="AW24" s="10">
        <f t="shared" si="7"/>
        <v>0</v>
      </c>
      <c r="AX24" s="10">
        <f t="shared" si="7"/>
        <v>0</v>
      </c>
      <c r="AY24" s="10">
        <f t="shared" si="7"/>
        <v>0</v>
      </c>
      <c r="AZ24" s="10">
        <f t="shared" si="7"/>
        <v>149980.74350000001</v>
      </c>
      <c r="BA24" s="10">
        <f t="shared" si="7"/>
        <v>152699.45920000001</v>
      </c>
      <c r="BB24" s="10">
        <f t="shared" si="7"/>
        <v>152722.09830000001</v>
      </c>
      <c r="BC24" s="10">
        <f t="shared" si="7"/>
        <v>154654.62539999999</v>
      </c>
      <c r="BD24" s="10">
        <f t="shared" si="7"/>
        <v>151666.03020000001</v>
      </c>
      <c r="BE24" s="10">
        <f t="shared" si="7"/>
        <v>153452.20120000001</v>
      </c>
      <c r="BF24" s="10">
        <f t="shared" si="7"/>
        <v>169354.7415</v>
      </c>
      <c r="BG24" s="10">
        <f t="shared" si="7"/>
        <v>144539.0215</v>
      </c>
      <c r="BH24" s="10">
        <f t="shared" si="7"/>
        <v>138495.48499999999</v>
      </c>
      <c r="BI24" s="10">
        <f t="shared" si="7"/>
        <v>148525.02040000001</v>
      </c>
      <c r="BJ24" s="10">
        <f t="shared" si="7"/>
        <v>162840.04680000001</v>
      </c>
      <c r="BK24" s="10">
        <f t="shared" si="7"/>
        <v>172618.4149</v>
      </c>
      <c r="BO24" s="10">
        <f t="shared" ref="BO24:BT24" si="8">SUM(BO16,BO17:BO20,BO23)</f>
        <v>0</v>
      </c>
      <c r="BP24" s="10">
        <f t="shared" si="8"/>
        <v>0</v>
      </c>
      <c r="BQ24" s="10">
        <f t="shared" si="8"/>
        <v>0</v>
      </c>
      <c r="BR24" s="10">
        <f t="shared" si="8"/>
        <v>0</v>
      </c>
      <c r="BS24" s="10">
        <f t="shared" si="8"/>
        <v>0</v>
      </c>
      <c r="BT24" s="10">
        <f t="shared" si="8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135143.1202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135768.1881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136803.4713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141438.0865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140296.86809999999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136692.13579999999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162262.51629999999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133831.52549999999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124418.44279999999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129974.57640000001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133457.33499999999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165101.70610000001</v>
      </c>
      <c r="BO27" s="23">
        <f t="shared" ref="BO27:BT41" si="9">IFERROR(AVERAGEIFS($D27:$BM27,$D$6:$BM$6,"&gt;="&amp;BO$2,$D$6:$BM$6,"&lt;="&amp;BO$6,$D$5:$BM$5,BO$5,$D27:$BM27,"&lt;&gt;0"),0)</f>
        <v>0</v>
      </c>
      <c r="BP27" s="23">
        <f t="shared" si="9"/>
        <v>137889.94683999999</v>
      </c>
      <c r="BQ27" s="23">
        <f t="shared" si="9"/>
        <v>0</v>
      </c>
      <c r="BR27" s="23">
        <f t="shared" si="9"/>
        <v>0</v>
      </c>
      <c r="BS27" s="23">
        <f t="shared" si="9"/>
        <v>0</v>
      </c>
      <c r="BT27" s="23">
        <f t="shared" si="9"/>
        <v>0</v>
      </c>
      <c r="BW27" s="23">
        <f t="shared" ref="BW27:CB41" si="10">SUMIFS($D27:$BM27,$D$6:$BM$6,"&gt;="&amp;BO$2,$D$6:$BM$6,"&lt;="&amp;BO$6,$D$5:$BM$5,BO$5)</f>
        <v>0</v>
      </c>
      <c r="BX27" s="23">
        <f t="shared" si="10"/>
        <v>689449.73419999995</v>
      </c>
      <c r="BY27" s="23">
        <f t="shared" si="10"/>
        <v>0</v>
      </c>
      <c r="BZ27" s="23">
        <f t="shared" si="10"/>
        <v>0</v>
      </c>
      <c r="CA27" s="23">
        <f t="shared" si="10"/>
        <v>0</v>
      </c>
      <c r="CB27" s="23">
        <f t="shared" si="10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9"/>
        <v>0</v>
      </c>
      <c r="BP28" s="23">
        <f t="shared" si="9"/>
        <v>0</v>
      </c>
      <c r="BQ28" s="23">
        <f t="shared" si="9"/>
        <v>0</v>
      </c>
      <c r="BR28" s="23">
        <f t="shared" si="9"/>
        <v>0</v>
      </c>
      <c r="BS28" s="23">
        <f t="shared" si="9"/>
        <v>0</v>
      </c>
      <c r="BT28" s="23">
        <f t="shared" si="9"/>
        <v>0</v>
      </c>
      <c r="BW28" s="23">
        <f t="shared" si="10"/>
        <v>0</v>
      </c>
      <c r="BX28" s="23">
        <f t="shared" si="10"/>
        <v>0</v>
      </c>
      <c r="BY28" s="23">
        <f t="shared" si="10"/>
        <v>0</v>
      </c>
      <c r="BZ28" s="23">
        <f t="shared" si="10"/>
        <v>0</v>
      </c>
      <c r="CA28" s="23">
        <f t="shared" si="10"/>
        <v>0</v>
      </c>
      <c r="CB28" s="23">
        <f t="shared" si="10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9"/>
        <v>0</v>
      </c>
      <c r="BP29" s="23">
        <f t="shared" si="9"/>
        <v>0</v>
      </c>
      <c r="BQ29" s="23">
        <f t="shared" si="9"/>
        <v>0</v>
      </c>
      <c r="BR29" s="23">
        <f t="shared" si="9"/>
        <v>0</v>
      </c>
      <c r="BS29" s="23">
        <f t="shared" si="9"/>
        <v>0</v>
      </c>
      <c r="BT29" s="23">
        <f t="shared" si="9"/>
        <v>0</v>
      </c>
      <c r="BW29" s="23">
        <f t="shared" si="10"/>
        <v>0</v>
      </c>
      <c r="BX29" s="23">
        <f t="shared" si="10"/>
        <v>0</v>
      </c>
      <c r="BY29" s="23">
        <f t="shared" si="10"/>
        <v>0</v>
      </c>
      <c r="BZ29" s="23">
        <f t="shared" si="10"/>
        <v>0</v>
      </c>
      <c r="CA29" s="23">
        <f t="shared" si="10"/>
        <v>0</v>
      </c>
      <c r="CB29" s="23">
        <f t="shared" si="10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9"/>
        <v>0</v>
      </c>
      <c r="BP30" s="23">
        <f t="shared" si="9"/>
        <v>0</v>
      </c>
      <c r="BQ30" s="23">
        <f t="shared" si="9"/>
        <v>0</v>
      </c>
      <c r="BR30" s="23">
        <f t="shared" si="9"/>
        <v>0</v>
      </c>
      <c r="BS30" s="23">
        <f t="shared" si="9"/>
        <v>0</v>
      </c>
      <c r="BT30" s="23">
        <f t="shared" si="9"/>
        <v>0</v>
      </c>
      <c r="BW30" s="23">
        <f t="shared" si="10"/>
        <v>0</v>
      </c>
      <c r="BX30" s="23">
        <f t="shared" si="10"/>
        <v>0</v>
      </c>
      <c r="BY30" s="23">
        <f t="shared" si="10"/>
        <v>0</v>
      </c>
      <c r="BZ30" s="23">
        <f t="shared" si="10"/>
        <v>0</v>
      </c>
      <c r="CA30" s="23">
        <f t="shared" si="10"/>
        <v>0</v>
      </c>
      <c r="CB30" s="23">
        <f t="shared" si="10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9"/>
        <v>0</v>
      </c>
      <c r="BP31" s="23">
        <f t="shared" si="9"/>
        <v>0</v>
      </c>
      <c r="BQ31" s="23">
        <f t="shared" si="9"/>
        <v>0</v>
      </c>
      <c r="BR31" s="23">
        <f t="shared" si="9"/>
        <v>0</v>
      </c>
      <c r="BS31" s="23">
        <f t="shared" si="9"/>
        <v>0</v>
      </c>
      <c r="BT31" s="23">
        <f t="shared" si="9"/>
        <v>0</v>
      </c>
      <c r="BW31" s="23">
        <f t="shared" si="10"/>
        <v>0</v>
      </c>
      <c r="BX31" s="23">
        <f t="shared" si="10"/>
        <v>0</v>
      </c>
      <c r="BY31" s="23">
        <f t="shared" si="10"/>
        <v>0</v>
      </c>
      <c r="BZ31" s="23">
        <f t="shared" si="10"/>
        <v>0</v>
      </c>
      <c r="CA31" s="23">
        <f t="shared" si="10"/>
        <v>0</v>
      </c>
      <c r="CB31" s="23">
        <f t="shared" si="10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9"/>
        <v>0</v>
      </c>
      <c r="BP32" s="23">
        <f t="shared" si="9"/>
        <v>0</v>
      </c>
      <c r="BQ32" s="23">
        <f t="shared" si="9"/>
        <v>0</v>
      </c>
      <c r="BR32" s="23">
        <f t="shared" si="9"/>
        <v>0</v>
      </c>
      <c r="BS32" s="23">
        <f t="shared" si="9"/>
        <v>0</v>
      </c>
      <c r="BT32" s="23">
        <f t="shared" si="9"/>
        <v>0</v>
      </c>
      <c r="BW32" s="23">
        <f t="shared" si="10"/>
        <v>0</v>
      </c>
      <c r="BX32" s="23">
        <f t="shared" si="10"/>
        <v>0</v>
      </c>
      <c r="BY32" s="23">
        <f t="shared" si="10"/>
        <v>0</v>
      </c>
      <c r="BZ32" s="23">
        <f t="shared" si="10"/>
        <v>0</v>
      </c>
      <c r="CA32" s="23">
        <f t="shared" si="10"/>
        <v>0</v>
      </c>
      <c r="CB32" s="23">
        <f t="shared" si="10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9"/>
        <v>0</v>
      </c>
      <c r="BP33" s="23">
        <f t="shared" si="9"/>
        <v>0</v>
      </c>
      <c r="BQ33" s="23">
        <f t="shared" si="9"/>
        <v>0</v>
      </c>
      <c r="BR33" s="23">
        <f t="shared" si="9"/>
        <v>0</v>
      </c>
      <c r="BS33" s="23">
        <f t="shared" si="9"/>
        <v>0</v>
      </c>
      <c r="BT33" s="23">
        <f t="shared" si="9"/>
        <v>0</v>
      </c>
      <c r="BW33" s="23">
        <f t="shared" si="10"/>
        <v>0</v>
      </c>
      <c r="BX33" s="23">
        <f t="shared" si="10"/>
        <v>0</v>
      </c>
      <c r="BY33" s="23">
        <f t="shared" si="10"/>
        <v>0</v>
      </c>
      <c r="BZ33" s="23">
        <f t="shared" si="10"/>
        <v>0</v>
      </c>
      <c r="CA33" s="23">
        <f t="shared" si="10"/>
        <v>0</v>
      </c>
      <c r="CB33" s="23">
        <f t="shared" si="10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9"/>
        <v>0</v>
      </c>
      <c r="BP34" s="23">
        <f t="shared" si="9"/>
        <v>0</v>
      </c>
      <c r="BQ34" s="23">
        <f t="shared" si="9"/>
        <v>0</v>
      </c>
      <c r="BR34" s="23">
        <f t="shared" si="9"/>
        <v>0</v>
      </c>
      <c r="BS34" s="23">
        <f t="shared" si="9"/>
        <v>0</v>
      </c>
      <c r="BT34" s="23">
        <f t="shared" si="9"/>
        <v>0</v>
      </c>
      <c r="BW34" s="23">
        <f t="shared" si="10"/>
        <v>0</v>
      </c>
      <c r="BX34" s="23">
        <f t="shared" si="10"/>
        <v>0</v>
      </c>
      <c r="BY34" s="23">
        <f t="shared" si="10"/>
        <v>0</v>
      </c>
      <c r="BZ34" s="23">
        <f t="shared" si="10"/>
        <v>0</v>
      </c>
      <c r="CA34" s="23">
        <f t="shared" si="10"/>
        <v>0</v>
      </c>
      <c r="CB34" s="23">
        <f t="shared" si="10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1">SUM(BO27:BO34)</f>
        <v>0</v>
      </c>
      <c r="BP35" s="53">
        <f t="shared" si="11"/>
        <v>137889.94683999999</v>
      </c>
      <c r="BQ35" s="53">
        <f t="shared" si="11"/>
        <v>0</v>
      </c>
      <c r="BR35" s="53">
        <f t="shared" si="11"/>
        <v>0</v>
      </c>
      <c r="BS35" s="53">
        <f t="shared" si="11"/>
        <v>0</v>
      </c>
      <c r="BT35" s="53">
        <f t="shared" si="11"/>
        <v>0</v>
      </c>
      <c r="BW35" s="53">
        <f t="shared" ref="BW35:CB35" si="12">SUM(BW27:BW34)</f>
        <v>0</v>
      </c>
      <c r="BX35" s="53">
        <f t="shared" si="12"/>
        <v>689449.73419999995</v>
      </c>
      <c r="BY35" s="53">
        <f t="shared" si="12"/>
        <v>0</v>
      </c>
      <c r="BZ35" s="53">
        <f t="shared" si="12"/>
        <v>0</v>
      </c>
      <c r="CA35" s="53">
        <f t="shared" si="12"/>
        <v>0</v>
      </c>
      <c r="CB35" s="53">
        <f t="shared" si="12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9"/>
        <v>0</v>
      </c>
      <c r="BP36" s="23">
        <f t="shared" si="9"/>
        <v>0</v>
      </c>
      <c r="BQ36" s="23">
        <f t="shared" si="9"/>
        <v>0</v>
      </c>
      <c r="BR36" s="23">
        <f t="shared" si="9"/>
        <v>0</v>
      </c>
      <c r="BS36" s="23">
        <f t="shared" si="9"/>
        <v>0</v>
      </c>
      <c r="BT36" s="23">
        <f t="shared" si="9"/>
        <v>0</v>
      </c>
      <c r="BW36" s="23">
        <f t="shared" si="10"/>
        <v>0</v>
      </c>
      <c r="BX36" s="23">
        <f t="shared" si="10"/>
        <v>0</v>
      </c>
      <c r="BY36" s="23">
        <f t="shared" si="10"/>
        <v>0</v>
      </c>
      <c r="BZ36" s="23">
        <f t="shared" si="10"/>
        <v>0</v>
      </c>
      <c r="CA36" s="23">
        <f t="shared" si="10"/>
        <v>0</v>
      </c>
      <c r="CB36" s="23">
        <f t="shared" si="10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9"/>
        <v>0</v>
      </c>
      <c r="BP37" s="23">
        <f t="shared" si="9"/>
        <v>0</v>
      </c>
      <c r="BQ37" s="23">
        <f t="shared" si="9"/>
        <v>0</v>
      </c>
      <c r="BR37" s="23">
        <f t="shared" si="9"/>
        <v>0</v>
      </c>
      <c r="BS37" s="23">
        <f t="shared" si="9"/>
        <v>0</v>
      </c>
      <c r="BT37" s="23">
        <f t="shared" si="9"/>
        <v>0</v>
      </c>
      <c r="BW37" s="23">
        <f t="shared" si="10"/>
        <v>0</v>
      </c>
      <c r="BX37" s="23">
        <f t="shared" si="10"/>
        <v>0</v>
      </c>
      <c r="BY37" s="23">
        <f t="shared" si="10"/>
        <v>0</v>
      </c>
      <c r="BZ37" s="23">
        <f t="shared" si="10"/>
        <v>0</v>
      </c>
      <c r="CA37" s="23">
        <f t="shared" si="10"/>
        <v>0</v>
      </c>
      <c r="CB37" s="23">
        <f t="shared" si="10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9"/>
        <v>0</v>
      </c>
      <c r="BP38" s="23">
        <f t="shared" si="9"/>
        <v>0</v>
      </c>
      <c r="BQ38" s="23">
        <f t="shared" si="9"/>
        <v>0</v>
      </c>
      <c r="BR38" s="23">
        <f t="shared" si="9"/>
        <v>0</v>
      </c>
      <c r="BS38" s="23">
        <f t="shared" si="9"/>
        <v>0</v>
      </c>
      <c r="BT38" s="23">
        <f t="shared" si="9"/>
        <v>0</v>
      </c>
      <c r="BW38" s="23">
        <f t="shared" si="10"/>
        <v>0</v>
      </c>
      <c r="BX38" s="23">
        <f t="shared" si="10"/>
        <v>0</v>
      </c>
      <c r="BY38" s="23">
        <f t="shared" si="10"/>
        <v>0</v>
      </c>
      <c r="BZ38" s="23">
        <f t="shared" si="10"/>
        <v>0</v>
      </c>
      <c r="CA38" s="23">
        <f t="shared" si="10"/>
        <v>0</v>
      </c>
      <c r="CB38" s="23">
        <f t="shared" si="10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9"/>
        <v>0</v>
      </c>
      <c r="BP39" s="23">
        <f t="shared" si="9"/>
        <v>0</v>
      </c>
      <c r="BQ39" s="23">
        <f t="shared" si="9"/>
        <v>0</v>
      </c>
      <c r="BR39" s="23">
        <f t="shared" si="9"/>
        <v>0</v>
      </c>
      <c r="BS39" s="23">
        <f t="shared" si="9"/>
        <v>0</v>
      </c>
      <c r="BT39" s="23">
        <f t="shared" si="9"/>
        <v>0</v>
      </c>
      <c r="BW39" s="23">
        <f t="shared" si="10"/>
        <v>0</v>
      </c>
      <c r="BX39" s="23">
        <f t="shared" si="10"/>
        <v>0</v>
      </c>
      <c r="BY39" s="23">
        <f t="shared" si="10"/>
        <v>0</v>
      </c>
      <c r="BZ39" s="23">
        <f t="shared" si="10"/>
        <v>0</v>
      </c>
      <c r="CA39" s="23">
        <f t="shared" si="10"/>
        <v>0</v>
      </c>
      <c r="CB39" s="23">
        <f t="shared" si="10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9"/>
        <v>0</v>
      </c>
      <c r="BP40" s="23">
        <f t="shared" si="9"/>
        <v>0</v>
      </c>
      <c r="BQ40" s="23">
        <f t="shared" si="9"/>
        <v>0</v>
      </c>
      <c r="BR40" s="23">
        <f t="shared" si="9"/>
        <v>0</v>
      </c>
      <c r="BS40" s="23">
        <f t="shared" si="9"/>
        <v>0</v>
      </c>
      <c r="BT40" s="23">
        <f t="shared" si="9"/>
        <v>0</v>
      </c>
      <c r="BW40" s="23">
        <f t="shared" si="10"/>
        <v>0</v>
      </c>
      <c r="BX40" s="23">
        <f t="shared" si="10"/>
        <v>0</v>
      </c>
      <c r="BY40" s="23">
        <f t="shared" si="10"/>
        <v>0</v>
      </c>
      <c r="BZ40" s="23">
        <f t="shared" si="10"/>
        <v>0</v>
      </c>
      <c r="CA40" s="23">
        <f t="shared" si="10"/>
        <v>0</v>
      </c>
      <c r="CB40" s="23">
        <f t="shared" si="10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9"/>
        <v>0</v>
      </c>
      <c r="BP41" s="23">
        <f t="shared" si="9"/>
        <v>0</v>
      </c>
      <c r="BQ41" s="23">
        <f t="shared" si="9"/>
        <v>0</v>
      </c>
      <c r="BR41" s="23">
        <f t="shared" si="9"/>
        <v>0</v>
      </c>
      <c r="BS41" s="23">
        <f t="shared" si="9"/>
        <v>0</v>
      </c>
      <c r="BT41" s="23">
        <f t="shared" si="9"/>
        <v>0</v>
      </c>
      <c r="BW41" s="23">
        <f t="shared" si="10"/>
        <v>0</v>
      </c>
      <c r="BX41" s="23">
        <f t="shared" si="10"/>
        <v>0</v>
      </c>
      <c r="BY41" s="23">
        <f t="shared" si="10"/>
        <v>0</v>
      </c>
      <c r="BZ41" s="23">
        <f t="shared" si="10"/>
        <v>0</v>
      </c>
      <c r="CA41" s="23">
        <f t="shared" si="10"/>
        <v>0</v>
      </c>
      <c r="CB41" s="23">
        <f t="shared" si="10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3">SUM(BO40:BO41)</f>
        <v>0</v>
      </c>
      <c r="BP42" s="53">
        <f t="shared" si="13"/>
        <v>0</v>
      </c>
      <c r="BQ42" s="53">
        <f t="shared" si="13"/>
        <v>0</v>
      </c>
      <c r="BR42" s="53">
        <f t="shared" si="13"/>
        <v>0</v>
      </c>
      <c r="BS42" s="53">
        <f t="shared" si="13"/>
        <v>0</v>
      </c>
      <c r="BT42" s="53">
        <f t="shared" si="13"/>
        <v>0</v>
      </c>
      <c r="BW42" s="53">
        <f t="shared" ref="BW42:CB42" si="14">SUM(BW40:BW41)</f>
        <v>0</v>
      </c>
      <c r="BX42" s="53">
        <f t="shared" si="14"/>
        <v>0</v>
      </c>
      <c r="BY42" s="53">
        <f t="shared" si="14"/>
        <v>0</v>
      </c>
      <c r="BZ42" s="53">
        <f t="shared" si="14"/>
        <v>0</v>
      </c>
      <c r="CA42" s="53">
        <f t="shared" si="14"/>
        <v>0</v>
      </c>
      <c r="CB42" s="53">
        <f t="shared" si="14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5">SUM(E27:E42)</f>
        <v>0</v>
      </c>
      <c r="F43" s="10">
        <f t="shared" si="15"/>
        <v>0</v>
      </c>
      <c r="G43" s="10">
        <f t="shared" si="15"/>
        <v>0</v>
      </c>
      <c r="H43" s="10">
        <f t="shared" si="15"/>
        <v>0</v>
      </c>
      <c r="I43" s="10">
        <f t="shared" si="15"/>
        <v>0</v>
      </c>
      <c r="J43" s="10">
        <f t="shared" si="15"/>
        <v>0</v>
      </c>
      <c r="K43" s="10">
        <f t="shared" si="15"/>
        <v>0</v>
      </c>
      <c r="L43" s="10">
        <f t="shared" si="15"/>
        <v>0</v>
      </c>
      <c r="M43" s="10">
        <f t="shared" si="15"/>
        <v>0</v>
      </c>
      <c r="N43" s="10">
        <f t="shared" si="15"/>
        <v>0</v>
      </c>
      <c r="O43" s="10">
        <f t="shared" si="15"/>
        <v>0</v>
      </c>
      <c r="P43" s="10">
        <f t="shared" si="15"/>
        <v>0</v>
      </c>
      <c r="Q43" s="10">
        <f t="shared" si="15"/>
        <v>0</v>
      </c>
      <c r="R43" s="10">
        <f t="shared" si="15"/>
        <v>0</v>
      </c>
      <c r="S43" s="10">
        <f t="shared" si="15"/>
        <v>0</v>
      </c>
      <c r="T43" s="10">
        <f t="shared" si="15"/>
        <v>0</v>
      </c>
      <c r="U43" s="10">
        <f t="shared" si="15"/>
        <v>0</v>
      </c>
      <c r="V43" s="10">
        <f t="shared" si="15"/>
        <v>0</v>
      </c>
      <c r="W43" s="10">
        <f t="shared" si="15"/>
        <v>0</v>
      </c>
      <c r="X43" s="10">
        <f t="shared" si="15"/>
        <v>0</v>
      </c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5"/>
        <v>0</v>
      </c>
      <c r="AC43" s="10">
        <f t="shared" si="15"/>
        <v>0</v>
      </c>
      <c r="AD43" s="10">
        <f t="shared" si="15"/>
        <v>0</v>
      </c>
      <c r="AE43" s="10">
        <f t="shared" si="15"/>
        <v>0</v>
      </c>
      <c r="AF43" s="10">
        <f t="shared" si="15"/>
        <v>0</v>
      </c>
      <c r="AG43" s="10">
        <f t="shared" si="15"/>
        <v>0</v>
      </c>
      <c r="AH43" s="10">
        <f t="shared" si="15"/>
        <v>0</v>
      </c>
      <c r="AI43" s="10">
        <f t="shared" si="15"/>
        <v>0</v>
      </c>
      <c r="AJ43" s="10">
        <f t="shared" si="15"/>
        <v>0</v>
      </c>
      <c r="AK43" s="10">
        <f t="shared" si="15"/>
        <v>0</v>
      </c>
      <c r="AL43" s="10">
        <f t="shared" si="15"/>
        <v>0</v>
      </c>
      <c r="AM43" s="10">
        <f t="shared" si="15"/>
        <v>0</v>
      </c>
      <c r="AN43" s="10">
        <f t="shared" si="15"/>
        <v>0</v>
      </c>
      <c r="AO43" s="10">
        <f t="shared" si="15"/>
        <v>0</v>
      </c>
      <c r="AP43" s="10">
        <f t="shared" si="15"/>
        <v>0</v>
      </c>
      <c r="AQ43" s="10">
        <f t="shared" si="15"/>
        <v>0</v>
      </c>
      <c r="AR43" s="10">
        <f t="shared" si="15"/>
        <v>0</v>
      </c>
      <c r="AS43" s="10">
        <f t="shared" si="15"/>
        <v>0</v>
      </c>
      <c r="AT43" s="10">
        <f t="shared" si="15"/>
        <v>0</v>
      </c>
      <c r="AU43" s="10">
        <f t="shared" si="15"/>
        <v>0</v>
      </c>
      <c r="AV43" s="10">
        <f t="shared" si="15"/>
        <v>0</v>
      </c>
      <c r="AW43" s="10">
        <f t="shared" si="15"/>
        <v>0</v>
      </c>
      <c r="AX43" s="10">
        <f t="shared" si="15"/>
        <v>0</v>
      </c>
      <c r="AY43" s="10">
        <f t="shared" si="15"/>
        <v>0</v>
      </c>
      <c r="AZ43" s="10">
        <f t="shared" si="15"/>
        <v>135143.1202</v>
      </c>
      <c r="BA43" s="10">
        <f t="shared" si="15"/>
        <v>135768.1881</v>
      </c>
      <c r="BB43" s="10">
        <f t="shared" si="15"/>
        <v>136803.4713</v>
      </c>
      <c r="BC43" s="10">
        <f t="shared" si="15"/>
        <v>141438.0865</v>
      </c>
      <c r="BD43" s="10">
        <f t="shared" si="15"/>
        <v>140296.86809999999</v>
      </c>
      <c r="BE43" s="10">
        <f t="shared" si="15"/>
        <v>136692.13579999999</v>
      </c>
      <c r="BF43" s="10">
        <f t="shared" si="15"/>
        <v>162262.51629999999</v>
      </c>
      <c r="BG43" s="10">
        <f t="shared" si="15"/>
        <v>133831.52549999999</v>
      </c>
      <c r="BH43" s="10">
        <f t="shared" si="15"/>
        <v>124418.44279999999</v>
      </c>
      <c r="BI43" s="10">
        <f t="shared" si="15"/>
        <v>129974.57640000001</v>
      </c>
      <c r="BJ43" s="10">
        <f t="shared" si="15"/>
        <v>133457.33499999999</v>
      </c>
      <c r="BK43" s="10">
        <f t="shared" si="15"/>
        <v>165101.70610000001</v>
      </c>
      <c r="BO43" s="10">
        <f t="shared" ref="BO43:BT43" si="16">SUM(BO35,BO36:BO39,BO42)</f>
        <v>0</v>
      </c>
      <c r="BP43" s="10">
        <f t="shared" si="16"/>
        <v>137889.94683999999</v>
      </c>
      <c r="BQ43" s="10">
        <f t="shared" si="16"/>
        <v>0</v>
      </c>
      <c r="BR43" s="10">
        <f t="shared" si="16"/>
        <v>0</v>
      </c>
      <c r="BS43" s="10">
        <f t="shared" si="16"/>
        <v>0</v>
      </c>
      <c r="BT43" s="10">
        <f t="shared" si="16"/>
        <v>0</v>
      </c>
      <c r="BW43" s="10">
        <f t="shared" ref="BW43:CB43" si="17">SUM(BW35,BW36:BW39,BW42)</f>
        <v>0</v>
      </c>
      <c r="BX43" s="10">
        <f t="shared" si="17"/>
        <v>689449.73419999995</v>
      </c>
      <c r="BY43" s="10">
        <f t="shared" si="17"/>
        <v>0</v>
      </c>
      <c r="BZ43" s="10">
        <f t="shared" si="17"/>
        <v>0</v>
      </c>
      <c r="CA43" s="10">
        <f t="shared" si="17"/>
        <v>0</v>
      </c>
      <c r="CB43" s="10">
        <f t="shared" si="17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8">IFERROR(((1+D103/D27)^(360/D$3))-1,0)</f>
        <v>0</v>
      </c>
      <c r="E46" s="14">
        <f t="shared" si="18"/>
        <v>0</v>
      </c>
      <c r="F46" s="14">
        <f t="shared" si="18"/>
        <v>0</v>
      </c>
      <c r="G46" s="14">
        <f t="shared" si="18"/>
        <v>0</v>
      </c>
      <c r="H46" s="14">
        <f t="shared" si="18"/>
        <v>0</v>
      </c>
      <c r="I46" s="14">
        <f t="shared" si="18"/>
        <v>0</v>
      </c>
      <c r="J46" s="14">
        <f t="shared" si="18"/>
        <v>0</v>
      </c>
      <c r="K46" s="14">
        <f t="shared" si="18"/>
        <v>0</v>
      </c>
      <c r="L46" s="14">
        <f t="shared" si="18"/>
        <v>0</v>
      </c>
      <c r="M46" s="14">
        <f t="shared" si="18"/>
        <v>0</v>
      </c>
      <c r="N46" s="14">
        <f t="shared" si="18"/>
        <v>0</v>
      </c>
      <c r="O46" s="14">
        <f t="shared" si="18"/>
        <v>0</v>
      </c>
      <c r="P46" s="14">
        <f t="shared" si="18"/>
        <v>0</v>
      </c>
      <c r="Q46" s="14">
        <f t="shared" si="18"/>
        <v>0</v>
      </c>
      <c r="R46" s="14">
        <f t="shared" si="18"/>
        <v>0</v>
      </c>
      <c r="S46" s="14">
        <f t="shared" si="18"/>
        <v>0</v>
      </c>
      <c r="T46" s="14">
        <f t="shared" si="18"/>
        <v>0</v>
      </c>
      <c r="U46" s="14">
        <f t="shared" si="18"/>
        <v>0</v>
      </c>
      <c r="V46" s="14">
        <f t="shared" si="18"/>
        <v>0</v>
      </c>
      <c r="W46" s="14">
        <f t="shared" si="18"/>
        <v>0</v>
      </c>
      <c r="X46" s="14">
        <f t="shared" si="18"/>
        <v>0</v>
      </c>
      <c r="Y46" s="14">
        <f t="shared" si="18"/>
        <v>0</v>
      </c>
      <c r="Z46" s="14">
        <f t="shared" si="18"/>
        <v>0</v>
      </c>
      <c r="AA46" s="14">
        <f t="shared" si="18"/>
        <v>0</v>
      </c>
      <c r="AB46" s="14">
        <f t="shared" si="18"/>
        <v>0</v>
      </c>
      <c r="AC46" s="14">
        <f t="shared" si="18"/>
        <v>0</v>
      </c>
      <c r="AD46" s="14">
        <f t="shared" si="18"/>
        <v>0</v>
      </c>
      <c r="AE46" s="14">
        <f t="shared" si="18"/>
        <v>0</v>
      </c>
      <c r="AF46" s="14">
        <f t="shared" si="18"/>
        <v>0</v>
      </c>
      <c r="AG46" s="14">
        <f t="shared" si="18"/>
        <v>0</v>
      </c>
      <c r="AH46" s="14">
        <f t="shared" si="18"/>
        <v>0</v>
      </c>
      <c r="AI46" s="14">
        <f t="shared" si="18"/>
        <v>0</v>
      </c>
      <c r="AJ46" s="14">
        <f t="shared" si="18"/>
        <v>0</v>
      </c>
      <c r="AK46" s="14">
        <f t="shared" si="18"/>
        <v>0</v>
      </c>
      <c r="AL46" s="14">
        <f t="shared" si="18"/>
        <v>0</v>
      </c>
      <c r="AM46" s="14">
        <f t="shared" si="18"/>
        <v>0</v>
      </c>
      <c r="AN46" s="14">
        <f t="shared" si="18"/>
        <v>0</v>
      </c>
      <c r="AO46" s="14">
        <f t="shared" si="18"/>
        <v>0</v>
      </c>
      <c r="AP46" s="14">
        <f t="shared" si="18"/>
        <v>0</v>
      </c>
      <c r="AQ46" s="14">
        <f t="shared" si="18"/>
        <v>0</v>
      </c>
      <c r="AR46" s="14">
        <f t="shared" si="18"/>
        <v>0</v>
      </c>
      <c r="AS46" s="14">
        <f t="shared" si="18"/>
        <v>0</v>
      </c>
      <c r="AT46" s="14">
        <f t="shared" si="18"/>
        <v>0</v>
      </c>
      <c r="AU46" s="14">
        <f t="shared" si="18"/>
        <v>0</v>
      </c>
      <c r="AV46" s="14">
        <f t="shared" si="18"/>
        <v>0</v>
      </c>
      <c r="AW46" s="14">
        <f t="shared" si="18"/>
        <v>0</v>
      </c>
      <c r="AX46" s="14">
        <f t="shared" si="18"/>
        <v>0</v>
      </c>
      <c r="AY46" s="14">
        <f t="shared" si="18"/>
        <v>0</v>
      </c>
      <c r="AZ46" s="14">
        <f t="shared" si="18"/>
        <v>4.3083333336332519E-2</v>
      </c>
      <c r="BA46" s="14">
        <f t="shared" si="18"/>
        <v>4.3083333348938657E-2</v>
      </c>
      <c r="BB46" s="14">
        <f t="shared" si="18"/>
        <v>4.3083333326156881E-2</v>
      </c>
      <c r="BC46" s="14">
        <f t="shared" si="18"/>
        <v>4.3083333328757689E-2</v>
      </c>
      <c r="BD46" s="14">
        <f t="shared" si="18"/>
        <v>4.3083333317184502E-2</v>
      </c>
      <c r="BE46" s="14">
        <f t="shared" si="18"/>
        <v>4.3083333340361962E-2</v>
      </c>
      <c r="BF46" s="14">
        <f t="shared" si="18"/>
        <v>4.3083333335142804E-2</v>
      </c>
      <c r="BG46" s="14">
        <f t="shared" si="18"/>
        <v>4.3083333334609453E-2</v>
      </c>
      <c r="BH46" s="14">
        <f t="shared" si="18"/>
        <v>4.3083333347191166E-2</v>
      </c>
      <c r="BI46" s="14">
        <f t="shared" si="18"/>
        <v>4.308333333475689E-2</v>
      </c>
      <c r="BJ46" s="14">
        <f t="shared" si="18"/>
        <v>4.3083333330741214E-2</v>
      </c>
      <c r="BK46" s="14">
        <f t="shared" si="18"/>
        <v>4.3083333325414586E-2</v>
      </c>
      <c r="BO46" s="27">
        <f t="shared" ref="BO46:BT61" si="19">IFERROR(((1+BO103/BW27)^(360/BO$3))-1,0)</f>
        <v>0</v>
      </c>
      <c r="BP46" s="27">
        <f t="shared" si="19"/>
        <v>4.3089401040708353E-2</v>
      </c>
      <c r="BQ46" s="27">
        <f t="shared" si="19"/>
        <v>0</v>
      </c>
      <c r="BR46" s="27">
        <f t="shared" si="19"/>
        <v>0</v>
      </c>
      <c r="BS46" s="27">
        <f t="shared" si="19"/>
        <v>0</v>
      </c>
      <c r="BT46" s="27">
        <f t="shared" si="19"/>
        <v>0</v>
      </c>
    </row>
    <row r="47" spans="1:80" hidden="1" outlineLevel="2" x14ac:dyDescent="0.25">
      <c r="A47" s="11"/>
      <c r="C47" s="2"/>
      <c r="D47" s="14">
        <f t="shared" si="18"/>
        <v>0</v>
      </c>
      <c r="E47" s="14">
        <f t="shared" si="18"/>
        <v>0</v>
      </c>
      <c r="F47" s="14">
        <f t="shared" si="18"/>
        <v>0</v>
      </c>
      <c r="G47" s="14">
        <f t="shared" si="18"/>
        <v>0</v>
      </c>
      <c r="H47" s="14">
        <f t="shared" si="18"/>
        <v>0</v>
      </c>
      <c r="I47" s="14">
        <f t="shared" si="18"/>
        <v>0</v>
      </c>
      <c r="J47" s="14">
        <f t="shared" si="18"/>
        <v>0</v>
      </c>
      <c r="K47" s="14">
        <f t="shared" si="18"/>
        <v>0</v>
      </c>
      <c r="L47" s="14">
        <f t="shared" si="18"/>
        <v>0</v>
      </c>
      <c r="M47" s="14">
        <f t="shared" si="18"/>
        <v>0</v>
      </c>
      <c r="N47" s="14">
        <f t="shared" si="18"/>
        <v>0</v>
      </c>
      <c r="O47" s="14">
        <f t="shared" si="18"/>
        <v>0</v>
      </c>
      <c r="P47" s="14">
        <f t="shared" si="18"/>
        <v>0</v>
      </c>
      <c r="Q47" s="14">
        <f t="shared" si="18"/>
        <v>0</v>
      </c>
      <c r="R47" s="14">
        <f t="shared" si="18"/>
        <v>0</v>
      </c>
      <c r="S47" s="14">
        <f t="shared" si="18"/>
        <v>0</v>
      </c>
      <c r="T47" s="14">
        <f t="shared" si="18"/>
        <v>0</v>
      </c>
      <c r="U47" s="14">
        <f t="shared" si="18"/>
        <v>0</v>
      </c>
      <c r="V47" s="14">
        <f t="shared" si="18"/>
        <v>0</v>
      </c>
      <c r="W47" s="14">
        <f t="shared" si="18"/>
        <v>0</v>
      </c>
      <c r="X47" s="14">
        <f t="shared" si="18"/>
        <v>0</v>
      </c>
      <c r="Y47" s="14">
        <f t="shared" si="18"/>
        <v>0</v>
      </c>
      <c r="Z47" s="14">
        <f t="shared" si="18"/>
        <v>0</v>
      </c>
      <c r="AA47" s="14">
        <f t="shared" si="18"/>
        <v>0</v>
      </c>
      <c r="AB47" s="14">
        <f t="shared" si="18"/>
        <v>0</v>
      </c>
      <c r="AC47" s="14">
        <f t="shared" si="18"/>
        <v>0</v>
      </c>
      <c r="AD47" s="14">
        <f t="shared" si="18"/>
        <v>0</v>
      </c>
      <c r="AE47" s="14">
        <f t="shared" si="18"/>
        <v>0</v>
      </c>
      <c r="AF47" s="14">
        <f t="shared" si="18"/>
        <v>0</v>
      </c>
      <c r="AG47" s="14">
        <f t="shared" si="18"/>
        <v>0</v>
      </c>
      <c r="AH47" s="14">
        <f t="shared" si="18"/>
        <v>0</v>
      </c>
      <c r="AI47" s="14">
        <f t="shared" si="18"/>
        <v>0</v>
      </c>
      <c r="AJ47" s="14">
        <f t="shared" si="18"/>
        <v>0</v>
      </c>
      <c r="AK47" s="14">
        <f t="shared" si="18"/>
        <v>0</v>
      </c>
      <c r="AL47" s="14">
        <f t="shared" si="18"/>
        <v>0</v>
      </c>
      <c r="AM47" s="14">
        <f t="shared" si="18"/>
        <v>0</v>
      </c>
      <c r="AN47" s="14">
        <f t="shared" si="18"/>
        <v>0</v>
      </c>
      <c r="AO47" s="14">
        <f t="shared" si="18"/>
        <v>0</v>
      </c>
      <c r="AP47" s="14">
        <f t="shared" si="18"/>
        <v>0</v>
      </c>
      <c r="AQ47" s="14">
        <f t="shared" si="18"/>
        <v>0</v>
      </c>
      <c r="AR47" s="14">
        <f t="shared" si="18"/>
        <v>0</v>
      </c>
      <c r="AS47" s="14">
        <f t="shared" si="18"/>
        <v>0</v>
      </c>
      <c r="AT47" s="14">
        <f t="shared" si="18"/>
        <v>0</v>
      </c>
      <c r="AU47" s="14">
        <f t="shared" si="18"/>
        <v>0</v>
      </c>
      <c r="AV47" s="14">
        <f t="shared" si="18"/>
        <v>0</v>
      </c>
      <c r="AW47" s="14">
        <f t="shared" si="18"/>
        <v>0</v>
      </c>
      <c r="AX47" s="14">
        <f t="shared" si="18"/>
        <v>0</v>
      </c>
      <c r="AY47" s="14">
        <f t="shared" si="18"/>
        <v>0</v>
      </c>
      <c r="AZ47" s="14">
        <f t="shared" si="18"/>
        <v>0</v>
      </c>
      <c r="BA47" s="14">
        <f t="shared" si="18"/>
        <v>0</v>
      </c>
      <c r="BB47" s="14">
        <f t="shared" si="18"/>
        <v>0</v>
      </c>
      <c r="BC47" s="14">
        <f t="shared" si="18"/>
        <v>0</v>
      </c>
      <c r="BD47" s="14">
        <f t="shared" si="18"/>
        <v>0</v>
      </c>
      <c r="BE47" s="14">
        <f t="shared" si="18"/>
        <v>0</v>
      </c>
      <c r="BF47" s="14">
        <f t="shared" si="18"/>
        <v>0</v>
      </c>
      <c r="BG47" s="14">
        <f t="shared" si="18"/>
        <v>0</v>
      </c>
      <c r="BH47" s="14">
        <f t="shared" si="18"/>
        <v>0</v>
      </c>
      <c r="BI47" s="14">
        <f t="shared" si="18"/>
        <v>0</v>
      </c>
      <c r="BJ47" s="14">
        <f t="shared" si="18"/>
        <v>0</v>
      </c>
      <c r="BK47" s="14">
        <f t="shared" si="18"/>
        <v>0</v>
      </c>
      <c r="BO47" s="27">
        <f t="shared" si="19"/>
        <v>0</v>
      </c>
      <c r="BP47" s="27">
        <f t="shared" si="19"/>
        <v>0</v>
      </c>
      <c r="BQ47" s="27">
        <f t="shared" si="19"/>
        <v>0</v>
      </c>
      <c r="BR47" s="27">
        <f t="shared" si="19"/>
        <v>0</v>
      </c>
      <c r="BS47" s="27">
        <f t="shared" si="19"/>
        <v>0</v>
      </c>
      <c r="BT47" s="27">
        <f t="shared" si="19"/>
        <v>0</v>
      </c>
    </row>
    <row r="48" spans="1:80" hidden="1" outlineLevel="2" x14ac:dyDescent="0.25">
      <c r="A48" s="11"/>
      <c r="C48" s="2"/>
      <c r="D48" s="14">
        <f t="shared" si="18"/>
        <v>0</v>
      </c>
      <c r="E48" s="14">
        <f t="shared" si="18"/>
        <v>0</v>
      </c>
      <c r="F48" s="14">
        <f t="shared" si="18"/>
        <v>0</v>
      </c>
      <c r="G48" s="14">
        <f t="shared" si="18"/>
        <v>0</v>
      </c>
      <c r="H48" s="14">
        <f t="shared" si="18"/>
        <v>0</v>
      </c>
      <c r="I48" s="14">
        <f t="shared" si="18"/>
        <v>0</v>
      </c>
      <c r="J48" s="14">
        <f t="shared" si="18"/>
        <v>0</v>
      </c>
      <c r="K48" s="14">
        <f t="shared" si="18"/>
        <v>0</v>
      </c>
      <c r="L48" s="14">
        <f t="shared" si="18"/>
        <v>0</v>
      </c>
      <c r="M48" s="14">
        <f t="shared" si="18"/>
        <v>0</v>
      </c>
      <c r="N48" s="14">
        <f t="shared" si="18"/>
        <v>0</v>
      </c>
      <c r="O48" s="14">
        <f t="shared" si="18"/>
        <v>0</v>
      </c>
      <c r="P48" s="14">
        <f t="shared" si="18"/>
        <v>0</v>
      </c>
      <c r="Q48" s="14">
        <f t="shared" si="18"/>
        <v>0</v>
      </c>
      <c r="R48" s="14">
        <f t="shared" si="18"/>
        <v>0</v>
      </c>
      <c r="S48" s="14">
        <f t="shared" si="18"/>
        <v>0</v>
      </c>
      <c r="T48" s="14">
        <f t="shared" si="18"/>
        <v>0</v>
      </c>
      <c r="U48" s="14">
        <f t="shared" si="18"/>
        <v>0</v>
      </c>
      <c r="V48" s="14">
        <f t="shared" si="18"/>
        <v>0</v>
      </c>
      <c r="W48" s="14">
        <f t="shared" si="18"/>
        <v>0</v>
      </c>
      <c r="X48" s="14">
        <f t="shared" si="18"/>
        <v>0</v>
      </c>
      <c r="Y48" s="14">
        <f t="shared" si="18"/>
        <v>0</v>
      </c>
      <c r="Z48" s="14">
        <f t="shared" si="18"/>
        <v>0</v>
      </c>
      <c r="AA48" s="14">
        <f t="shared" si="18"/>
        <v>0</v>
      </c>
      <c r="AB48" s="14">
        <f t="shared" si="18"/>
        <v>0</v>
      </c>
      <c r="AC48" s="14">
        <f t="shared" si="18"/>
        <v>0</v>
      </c>
      <c r="AD48" s="14">
        <f t="shared" si="18"/>
        <v>0</v>
      </c>
      <c r="AE48" s="14">
        <f t="shared" si="18"/>
        <v>0</v>
      </c>
      <c r="AF48" s="14">
        <f t="shared" si="18"/>
        <v>0</v>
      </c>
      <c r="AG48" s="14">
        <f t="shared" si="18"/>
        <v>0</v>
      </c>
      <c r="AH48" s="14">
        <f t="shared" si="18"/>
        <v>0</v>
      </c>
      <c r="AI48" s="14">
        <f t="shared" si="18"/>
        <v>0</v>
      </c>
      <c r="AJ48" s="14">
        <f t="shared" si="18"/>
        <v>0</v>
      </c>
      <c r="AK48" s="14">
        <f t="shared" si="18"/>
        <v>0</v>
      </c>
      <c r="AL48" s="14">
        <f t="shared" si="18"/>
        <v>0</v>
      </c>
      <c r="AM48" s="14">
        <f t="shared" si="18"/>
        <v>0</v>
      </c>
      <c r="AN48" s="14">
        <f t="shared" si="18"/>
        <v>0</v>
      </c>
      <c r="AO48" s="14">
        <f t="shared" si="18"/>
        <v>0</v>
      </c>
      <c r="AP48" s="14">
        <f t="shared" si="18"/>
        <v>0</v>
      </c>
      <c r="AQ48" s="14">
        <f t="shared" si="18"/>
        <v>0</v>
      </c>
      <c r="AR48" s="14">
        <f t="shared" si="18"/>
        <v>0</v>
      </c>
      <c r="AS48" s="14">
        <f t="shared" si="18"/>
        <v>0</v>
      </c>
      <c r="AT48" s="14">
        <f t="shared" si="18"/>
        <v>0</v>
      </c>
      <c r="AU48" s="14">
        <f t="shared" si="18"/>
        <v>0</v>
      </c>
      <c r="AV48" s="14">
        <f t="shared" si="18"/>
        <v>0</v>
      </c>
      <c r="AW48" s="14">
        <f t="shared" si="18"/>
        <v>0</v>
      </c>
      <c r="AX48" s="14">
        <f t="shared" si="18"/>
        <v>0</v>
      </c>
      <c r="AY48" s="14">
        <f t="shared" si="18"/>
        <v>0</v>
      </c>
      <c r="AZ48" s="14">
        <f t="shared" si="18"/>
        <v>0</v>
      </c>
      <c r="BA48" s="14">
        <f t="shared" si="18"/>
        <v>0</v>
      </c>
      <c r="BB48" s="14">
        <f t="shared" si="18"/>
        <v>0</v>
      </c>
      <c r="BC48" s="14">
        <f t="shared" si="18"/>
        <v>0</v>
      </c>
      <c r="BD48" s="14">
        <f t="shared" si="18"/>
        <v>0</v>
      </c>
      <c r="BE48" s="14">
        <f t="shared" si="18"/>
        <v>0</v>
      </c>
      <c r="BF48" s="14">
        <f t="shared" si="18"/>
        <v>0</v>
      </c>
      <c r="BG48" s="14">
        <f t="shared" si="18"/>
        <v>0</v>
      </c>
      <c r="BH48" s="14">
        <f t="shared" si="18"/>
        <v>0</v>
      </c>
      <c r="BI48" s="14">
        <f t="shared" si="18"/>
        <v>0</v>
      </c>
      <c r="BJ48" s="14">
        <f t="shared" si="18"/>
        <v>0</v>
      </c>
      <c r="BK48" s="14">
        <f t="shared" si="18"/>
        <v>0</v>
      </c>
      <c r="BO48" s="27">
        <f t="shared" si="19"/>
        <v>0</v>
      </c>
      <c r="BP48" s="27">
        <f t="shared" si="19"/>
        <v>0</v>
      </c>
      <c r="BQ48" s="27">
        <f t="shared" si="19"/>
        <v>0</v>
      </c>
      <c r="BR48" s="27">
        <f t="shared" si="19"/>
        <v>0</v>
      </c>
      <c r="BS48" s="27">
        <f t="shared" si="19"/>
        <v>0</v>
      </c>
      <c r="BT48" s="27">
        <f t="shared" si="19"/>
        <v>0</v>
      </c>
    </row>
    <row r="49" spans="1:72" hidden="1" outlineLevel="2" x14ac:dyDescent="0.25">
      <c r="A49" s="11"/>
      <c r="C49" s="2"/>
      <c r="D49" s="14">
        <f t="shared" ref="D49:BK50" si="20">IFERROR(((1+D108/D30)^(360/D$3))-1,0)</f>
        <v>0</v>
      </c>
      <c r="E49" s="14">
        <f t="shared" si="20"/>
        <v>0</v>
      </c>
      <c r="F49" s="14">
        <f t="shared" si="20"/>
        <v>0</v>
      </c>
      <c r="G49" s="14">
        <f t="shared" si="20"/>
        <v>0</v>
      </c>
      <c r="H49" s="14">
        <f t="shared" si="20"/>
        <v>0</v>
      </c>
      <c r="I49" s="14">
        <f t="shared" si="20"/>
        <v>0</v>
      </c>
      <c r="J49" s="14">
        <f t="shared" si="20"/>
        <v>0</v>
      </c>
      <c r="K49" s="14">
        <f t="shared" si="20"/>
        <v>0</v>
      </c>
      <c r="L49" s="14">
        <f t="shared" si="20"/>
        <v>0</v>
      </c>
      <c r="M49" s="14">
        <f t="shared" si="20"/>
        <v>0</v>
      </c>
      <c r="N49" s="14">
        <f t="shared" si="20"/>
        <v>0</v>
      </c>
      <c r="O49" s="14">
        <f t="shared" si="20"/>
        <v>0</v>
      </c>
      <c r="P49" s="14">
        <f t="shared" si="20"/>
        <v>0</v>
      </c>
      <c r="Q49" s="14">
        <f t="shared" si="20"/>
        <v>0</v>
      </c>
      <c r="R49" s="14">
        <f t="shared" si="20"/>
        <v>0</v>
      </c>
      <c r="S49" s="14">
        <f t="shared" si="20"/>
        <v>0</v>
      </c>
      <c r="T49" s="14">
        <f t="shared" si="20"/>
        <v>0</v>
      </c>
      <c r="U49" s="14">
        <f t="shared" si="20"/>
        <v>0</v>
      </c>
      <c r="V49" s="14">
        <f t="shared" si="20"/>
        <v>0</v>
      </c>
      <c r="W49" s="14">
        <f t="shared" si="20"/>
        <v>0</v>
      </c>
      <c r="X49" s="14">
        <f t="shared" si="20"/>
        <v>0</v>
      </c>
      <c r="Y49" s="14">
        <f t="shared" si="20"/>
        <v>0</v>
      </c>
      <c r="Z49" s="14">
        <f t="shared" si="20"/>
        <v>0</v>
      </c>
      <c r="AA49" s="14">
        <f t="shared" si="20"/>
        <v>0</v>
      </c>
      <c r="AB49" s="14">
        <f t="shared" si="20"/>
        <v>0</v>
      </c>
      <c r="AC49" s="14">
        <f t="shared" si="20"/>
        <v>0</v>
      </c>
      <c r="AD49" s="14">
        <f t="shared" si="20"/>
        <v>0</v>
      </c>
      <c r="AE49" s="14">
        <f t="shared" si="20"/>
        <v>0</v>
      </c>
      <c r="AF49" s="14">
        <f t="shared" si="20"/>
        <v>0</v>
      </c>
      <c r="AG49" s="14">
        <f t="shared" si="20"/>
        <v>0</v>
      </c>
      <c r="AH49" s="14">
        <f t="shared" si="20"/>
        <v>0</v>
      </c>
      <c r="AI49" s="14">
        <f t="shared" si="20"/>
        <v>0</v>
      </c>
      <c r="AJ49" s="14">
        <f t="shared" si="20"/>
        <v>0</v>
      </c>
      <c r="AK49" s="14">
        <f t="shared" si="20"/>
        <v>0</v>
      </c>
      <c r="AL49" s="14">
        <f t="shared" si="20"/>
        <v>0</v>
      </c>
      <c r="AM49" s="14">
        <f t="shared" si="20"/>
        <v>0</v>
      </c>
      <c r="AN49" s="14">
        <f t="shared" si="20"/>
        <v>0</v>
      </c>
      <c r="AO49" s="14">
        <f t="shared" si="20"/>
        <v>0</v>
      </c>
      <c r="AP49" s="14">
        <f t="shared" si="20"/>
        <v>0</v>
      </c>
      <c r="AQ49" s="14">
        <f t="shared" si="20"/>
        <v>0</v>
      </c>
      <c r="AR49" s="14">
        <f t="shared" si="20"/>
        <v>0</v>
      </c>
      <c r="AS49" s="14">
        <f t="shared" si="20"/>
        <v>0</v>
      </c>
      <c r="AT49" s="14">
        <f t="shared" si="20"/>
        <v>0</v>
      </c>
      <c r="AU49" s="14">
        <f t="shared" si="20"/>
        <v>0</v>
      </c>
      <c r="AV49" s="14">
        <f t="shared" si="20"/>
        <v>0</v>
      </c>
      <c r="AW49" s="14">
        <f t="shared" si="20"/>
        <v>0</v>
      </c>
      <c r="AX49" s="14">
        <f t="shared" si="20"/>
        <v>0</v>
      </c>
      <c r="AY49" s="14">
        <f t="shared" si="20"/>
        <v>0</v>
      </c>
      <c r="AZ49" s="14">
        <f t="shared" si="20"/>
        <v>0</v>
      </c>
      <c r="BA49" s="14">
        <f t="shared" si="20"/>
        <v>0</v>
      </c>
      <c r="BB49" s="14">
        <f t="shared" si="20"/>
        <v>0</v>
      </c>
      <c r="BC49" s="14">
        <f t="shared" si="20"/>
        <v>0</v>
      </c>
      <c r="BD49" s="14">
        <f t="shared" si="20"/>
        <v>0</v>
      </c>
      <c r="BE49" s="14">
        <f t="shared" si="20"/>
        <v>0</v>
      </c>
      <c r="BF49" s="14">
        <f t="shared" si="20"/>
        <v>0</v>
      </c>
      <c r="BG49" s="14">
        <f t="shared" si="20"/>
        <v>0</v>
      </c>
      <c r="BH49" s="14">
        <f t="shared" si="20"/>
        <v>0</v>
      </c>
      <c r="BI49" s="14">
        <f t="shared" si="20"/>
        <v>0</v>
      </c>
      <c r="BJ49" s="14">
        <f t="shared" si="20"/>
        <v>0</v>
      </c>
      <c r="BK49" s="14">
        <f t="shared" si="20"/>
        <v>0</v>
      </c>
      <c r="BO49" s="27">
        <f t="shared" si="19"/>
        <v>0</v>
      </c>
      <c r="BP49" s="27">
        <f t="shared" si="19"/>
        <v>0</v>
      </c>
      <c r="BQ49" s="27">
        <f t="shared" si="19"/>
        <v>0</v>
      </c>
      <c r="BR49" s="27">
        <f t="shared" si="19"/>
        <v>0</v>
      </c>
      <c r="BS49" s="27">
        <f t="shared" si="19"/>
        <v>0</v>
      </c>
      <c r="BT49" s="27">
        <f t="shared" si="19"/>
        <v>0</v>
      </c>
    </row>
    <row r="50" spans="1:72" hidden="1" outlineLevel="2" x14ac:dyDescent="0.25">
      <c r="A50" s="11"/>
      <c r="C50" s="2"/>
      <c r="D50" s="14">
        <f t="shared" si="20"/>
        <v>0</v>
      </c>
      <c r="E50" s="14">
        <f t="shared" si="20"/>
        <v>0</v>
      </c>
      <c r="F50" s="14">
        <f t="shared" si="20"/>
        <v>0</v>
      </c>
      <c r="G50" s="14">
        <f t="shared" si="20"/>
        <v>0</v>
      </c>
      <c r="H50" s="14">
        <f t="shared" si="20"/>
        <v>0</v>
      </c>
      <c r="I50" s="14">
        <f t="shared" si="20"/>
        <v>0</v>
      </c>
      <c r="J50" s="14">
        <f t="shared" si="20"/>
        <v>0</v>
      </c>
      <c r="K50" s="14">
        <f t="shared" si="20"/>
        <v>0</v>
      </c>
      <c r="L50" s="14">
        <f t="shared" si="20"/>
        <v>0</v>
      </c>
      <c r="M50" s="14">
        <f t="shared" si="20"/>
        <v>0</v>
      </c>
      <c r="N50" s="14">
        <f t="shared" si="20"/>
        <v>0</v>
      </c>
      <c r="O50" s="14">
        <f t="shared" si="20"/>
        <v>0</v>
      </c>
      <c r="P50" s="14">
        <f t="shared" si="20"/>
        <v>0</v>
      </c>
      <c r="Q50" s="14">
        <f t="shared" si="20"/>
        <v>0</v>
      </c>
      <c r="R50" s="14">
        <f t="shared" si="20"/>
        <v>0</v>
      </c>
      <c r="S50" s="14">
        <f t="shared" si="20"/>
        <v>0</v>
      </c>
      <c r="T50" s="14">
        <f t="shared" si="20"/>
        <v>0</v>
      </c>
      <c r="U50" s="14">
        <f t="shared" si="20"/>
        <v>0</v>
      </c>
      <c r="V50" s="14">
        <f t="shared" si="20"/>
        <v>0</v>
      </c>
      <c r="W50" s="14">
        <f t="shared" si="20"/>
        <v>0</v>
      </c>
      <c r="X50" s="14">
        <f t="shared" si="20"/>
        <v>0</v>
      </c>
      <c r="Y50" s="14">
        <f t="shared" si="20"/>
        <v>0</v>
      </c>
      <c r="Z50" s="14">
        <f t="shared" si="20"/>
        <v>0</v>
      </c>
      <c r="AA50" s="14">
        <f t="shared" si="20"/>
        <v>0</v>
      </c>
      <c r="AB50" s="14">
        <f t="shared" si="20"/>
        <v>0</v>
      </c>
      <c r="AC50" s="14">
        <f t="shared" si="20"/>
        <v>0</v>
      </c>
      <c r="AD50" s="14">
        <f t="shared" si="20"/>
        <v>0</v>
      </c>
      <c r="AE50" s="14">
        <f t="shared" si="20"/>
        <v>0</v>
      </c>
      <c r="AF50" s="14">
        <f t="shared" si="20"/>
        <v>0</v>
      </c>
      <c r="AG50" s="14">
        <f t="shared" si="20"/>
        <v>0</v>
      </c>
      <c r="AH50" s="14">
        <f t="shared" si="20"/>
        <v>0</v>
      </c>
      <c r="AI50" s="14">
        <f t="shared" si="20"/>
        <v>0</v>
      </c>
      <c r="AJ50" s="14">
        <f t="shared" si="20"/>
        <v>0</v>
      </c>
      <c r="AK50" s="14">
        <f t="shared" si="20"/>
        <v>0</v>
      </c>
      <c r="AL50" s="14">
        <f t="shared" si="20"/>
        <v>0</v>
      </c>
      <c r="AM50" s="14">
        <f t="shared" si="20"/>
        <v>0</v>
      </c>
      <c r="AN50" s="14">
        <f t="shared" si="20"/>
        <v>0</v>
      </c>
      <c r="AO50" s="14">
        <f t="shared" si="20"/>
        <v>0</v>
      </c>
      <c r="AP50" s="14">
        <f t="shared" si="20"/>
        <v>0</v>
      </c>
      <c r="AQ50" s="14">
        <f t="shared" si="20"/>
        <v>0</v>
      </c>
      <c r="AR50" s="14">
        <f t="shared" si="20"/>
        <v>0</v>
      </c>
      <c r="AS50" s="14">
        <f t="shared" si="20"/>
        <v>0</v>
      </c>
      <c r="AT50" s="14">
        <f t="shared" si="20"/>
        <v>0</v>
      </c>
      <c r="AU50" s="14">
        <f t="shared" si="20"/>
        <v>0</v>
      </c>
      <c r="AV50" s="14">
        <f t="shared" si="20"/>
        <v>0</v>
      </c>
      <c r="AW50" s="14">
        <f t="shared" si="20"/>
        <v>0</v>
      </c>
      <c r="AX50" s="14">
        <f t="shared" si="20"/>
        <v>0</v>
      </c>
      <c r="AY50" s="14">
        <f t="shared" si="20"/>
        <v>0</v>
      </c>
      <c r="AZ50" s="14">
        <f t="shared" si="20"/>
        <v>0</v>
      </c>
      <c r="BA50" s="14">
        <f t="shared" si="20"/>
        <v>0</v>
      </c>
      <c r="BB50" s="14">
        <f t="shared" si="20"/>
        <v>0</v>
      </c>
      <c r="BC50" s="14">
        <f t="shared" si="20"/>
        <v>0</v>
      </c>
      <c r="BD50" s="14">
        <f t="shared" si="20"/>
        <v>0</v>
      </c>
      <c r="BE50" s="14">
        <f t="shared" si="20"/>
        <v>0</v>
      </c>
      <c r="BF50" s="14">
        <f t="shared" si="20"/>
        <v>0</v>
      </c>
      <c r="BG50" s="14">
        <f t="shared" si="20"/>
        <v>0</v>
      </c>
      <c r="BH50" s="14">
        <f t="shared" si="20"/>
        <v>0</v>
      </c>
      <c r="BI50" s="14">
        <f t="shared" si="20"/>
        <v>0</v>
      </c>
      <c r="BJ50" s="14">
        <f t="shared" si="20"/>
        <v>0</v>
      </c>
      <c r="BK50" s="14">
        <f t="shared" si="20"/>
        <v>0</v>
      </c>
      <c r="BO50" s="27">
        <f t="shared" si="19"/>
        <v>0</v>
      </c>
      <c r="BP50" s="27">
        <f t="shared" si="19"/>
        <v>0</v>
      </c>
      <c r="BQ50" s="27">
        <f t="shared" si="19"/>
        <v>0</v>
      </c>
      <c r="BR50" s="27">
        <f t="shared" si="19"/>
        <v>0</v>
      </c>
      <c r="BS50" s="27">
        <f t="shared" si="19"/>
        <v>0</v>
      </c>
      <c r="BT50" s="27">
        <f t="shared" si="19"/>
        <v>0</v>
      </c>
    </row>
    <row r="51" spans="1:72" hidden="1" outlineLevel="2" x14ac:dyDescent="0.25">
      <c r="A51" s="11"/>
      <c r="C51" s="2"/>
      <c r="D51" s="14">
        <f t="shared" ref="D51:BK55" si="21">IFERROR(((1+D108/D32)^(360/D$3))-1,0)</f>
        <v>0</v>
      </c>
      <c r="E51" s="14">
        <f t="shared" si="21"/>
        <v>0</v>
      </c>
      <c r="F51" s="14">
        <f t="shared" si="21"/>
        <v>0</v>
      </c>
      <c r="G51" s="14">
        <f t="shared" si="21"/>
        <v>0</v>
      </c>
      <c r="H51" s="14">
        <f t="shared" si="21"/>
        <v>0</v>
      </c>
      <c r="I51" s="14">
        <f t="shared" si="21"/>
        <v>0</v>
      </c>
      <c r="J51" s="14">
        <f t="shared" si="21"/>
        <v>0</v>
      </c>
      <c r="K51" s="14">
        <f t="shared" si="21"/>
        <v>0</v>
      </c>
      <c r="L51" s="14">
        <f t="shared" si="21"/>
        <v>0</v>
      </c>
      <c r="M51" s="14">
        <f t="shared" si="21"/>
        <v>0</v>
      </c>
      <c r="N51" s="14">
        <f t="shared" si="21"/>
        <v>0</v>
      </c>
      <c r="O51" s="14">
        <f t="shared" si="21"/>
        <v>0</v>
      </c>
      <c r="P51" s="14">
        <f t="shared" si="21"/>
        <v>0</v>
      </c>
      <c r="Q51" s="14">
        <f t="shared" si="21"/>
        <v>0</v>
      </c>
      <c r="R51" s="14">
        <f t="shared" si="21"/>
        <v>0</v>
      </c>
      <c r="S51" s="14">
        <f t="shared" si="21"/>
        <v>0</v>
      </c>
      <c r="T51" s="14">
        <f t="shared" si="21"/>
        <v>0</v>
      </c>
      <c r="U51" s="14">
        <f t="shared" si="21"/>
        <v>0</v>
      </c>
      <c r="V51" s="14">
        <f t="shared" si="21"/>
        <v>0</v>
      </c>
      <c r="W51" s="14">
        <f t="shared" si="21"/>
        <v>0</v>
      </c>
      <c r="X51" s="14">
        <f t="shared" si="21"/>
        <v>0</v>
      </c>
      <c r="Y51" s="14">
        <f t="shared" si="21"/>
        <v>0</v>
      </c>
      <c r="Z51" s="14">
        <f t="shared" si="21"/>
        <v>0</v>
      </c>
      <c r="AA51" s="14">
        <f t="shared" si="21"/>
        <v>0</v>
      </c>
      <c r="AB51" s="14">
        <f t="shared" si="21"/>
        <v>0</v>
      </c>
      <c r="AC51" s="14">
        <f t="shared" si="21"/>
        <v>0</v>
      </c>
      <c r="AD51" s="14">
        <f t="shared" si="21"/>
        <v>0</v>
      </c>
      <c r="AE51" s="14">
        <f t="shared" si="21"/>
        <v>0</v>
      </c>
      <c r="AF51" s="14">
        <f t="shared" si="21"/>
        <v>0</v>
      </c>
      <c r="AG51" s="14">
        <f t="shared" si="21"/>
        <v>0</v>
      </c>
      <c r="AH51" s="14">
        <f t="shared" si="21"/>
        <v>0</v>
      </c>
      <c r="AI51" s="14">
        <f t="shared" si="21"/>
        <v>0</v>
      </c>
      <c r="AJ51" s="14">
        <f t="shared" si="21"/>
        <v>0</v>
      </c>
      <c r="AK51" s="14">
        <f t="shared" si="21"/>
        <v>0</v>
      </c>
      <c r="AL51" s="14">
        <f t="shared" si="21"/>
        <v>0</v>
      </c>
      <c r="AM51" s="14">
        <f t="shared" si="21"/>
        <v>0</v>
      </c>
      <c r="AN51" s="14">
        <f t="shared" si="21"/>
        <v>0</v>
      </c>
      <c r="AO51" s="14">
        <f t="shared" si="21"/>
        <v>0</v>
      </c>
      <c r="AP51" s="14">
        <f t="shared" si="21"/>
        <v>0</v>
      </c>
      <c r="AQ51" s="14">
        <f t="shared" si="21"/>
        <v>0</v>
      </c>
      <c r="AR51" s="14">
        <f t="shared" si="21"/>
        <v>0</v>
      </c>
      <c r="AS51" s="14">
        <f t="shared" si="21"/>
        <v>0</v>
      </c>
      <c r="AT51" s="14">
        <f t="shared" si="21"/>
        <v>0</v>
      </c>
      <c r="AU51" s="14">
        <f t="shared" si="21"/>
        <v>0</v>
      </c>
      <c r="AV51" s="14">
        <f t="shared" si="21"/>
        <v>0</v>
      </c>
      <c r="AW51" s="14">
        <f t="shared" si="21"/>
        <v>0</v>
      </c>
      <c r="AX51" s="14">
        <f t="shared" si="21"/>
        <v>0</v>
      </c>
      <c r="AY51" s="14">
        <f t="shared" si="21"/>
        <v>0</v>
      </c>
      <c r="AZ51" s="14">
        <f t="shared" si="21"/>
        <v>0</v>
      </c>
      <c r="BA51" s="14">
        <f t="shared" si="21"/>
        <v>0</v>
      </c>
      <c r="BB51" s="14">
        <f t="shared" si="21"/>
        <v>0</v>
      </c>
      <c r="BC51" s="14">
        <f t="shared" si="21"/>
        <v>0</v>
      </c>
      <c r="BD51" s="14">
        <f t="shared" si="21"/>
        <v>0</v>
      </c>
      <c r="BE51" s="14">
        <f t="shared" si="21"/>
        <v>0</v>
      </c>
      <c r="BF51" s="14">
        <f t="shared" si="21"/>
        <v>0</v>
      </c>
      <c r="BG51" s="14">
        <f t="shared" si="21"/>
        <v>0</v>
      </c>
      <c r="BH51" s="14">
        <f t="shared" si="21"/>
        <v>0</v>
      </c>
      <c r="BI51" s="14">
        <f t="shared" si="21"/>
        <v>0</v>
      </c>
      <c r="BJ51" s="14">
        <f t="shared" si="21"/>
        <v>0</v>
      </c>
      <c r="BK51" s="14">
        <f t="shared" si="21"/>
        <v>0</v>
      </c>
      <c r="BO51" s="27">
        <f t="shared" si="19"/>
        <v>0</v>
      </c>
      <c r="BP51" s="27">
        <f t="shared" si="19"/>
        <v>0</v>
      </c>
      <c r="BQ51" s="27">
        <f t="shared" si="19"/>
        <v>0</v>
      </c>
      <c r="BR51" s="27">
        <f t="shared" si="19"/>
        <v>0</v>
      </c>
      <c r="BS51" s="27">
        <f t="shared" si="19"/>
        <v>0</v>
      </c>
      <c r="BT51" s="27">
        <f t="shared" si="19"/>
        <v>0</v>
      </c>
    </row>
    <row r="52" spans="1:72" hidden="1" outlineLevel="2" x14ac:dyDescent="0.25">
      <c r="A52" s="11"/>
      <c r="C52" s="2"/>
      <c r="D52" s="14">
        <f t="shared" si="21"/>
        <v>0</v>
      </c>
      <c r="E52" s="14">
        <f t="shared" si="21"/>
        <v>0</v>
      </c>
      <c r="F52" s="14">
        <f t="shared" si="21"/>
        <v>0</v>
      </c>
      <c r="G52" s="14">
        <f t="shared" si="21"/>
        <v>0</v>
      </c>
      <c r="H52" s="14">
        <f t="shared" si="21"/>
        <v>0</v>
      </c>
      <c r="I52" s="14">
        <f t="shared" si="21"/>
        <v>0</v>
      </c>
      <c r="J52" s="14">
        <f t="shared" si="21"/>
        <v>0</v>
      </c>
      <c r="K52" s="14">
        <f t="shared" si="21"/>
        <v>0</v>
      </c>
      <c r="L52" s="14">
        <f t="shared" si="21"/>
        <v>0</v>
      </c>
      <c r="M52" s="14">
        <f t="shared" si="21"/>
        <v>0</v>
      </c>
      <c r="N52" s="14">
        <f t="shared" si="21"/>
        <v>0</v>
      </c>
      <c r="O52" s="14">
        <f t="shared" si="21"/>
        <v>0</v>
      </c>
      <c r="P52" s="14">
        <f t="shared" si="21"/>
        <v>0</v>
      </c>
      <c r="Q52" s="14">
        <f t="shared" si="21"/>
        <v>0</v>
      </c>
      <c r="R52" s="14">
        <f t="shared" si="21"/>
        <v>0</v>
      </c>
      <c r="S52" s="14">
        <f t="shared" si="21"/>
        <v>0</v>
      </c>
      <c r="T52" s="14">
        <f t="shared" si="21"/>
        <v>0</v>
      </c>
      <c r="U52" s="14">
        <f t="shared" si="21"/>
        <v>0</v>
      </c>
      <c r="V52" s="14">
        <f t="shared" si="21"/>
        <v>0</v>
      </c>
      <c r="W52" s="14">
        <f t="shared" si="21"/>
        <v>0</v>
      </c>
      <c r="X52" s="14">
        <f t="shared" si="21"/>
        <v>0</v>
      </c>
      <c r="Y52" s="14">
        <f t="shared" si="21"/>
        <v>0</v>
      </c>
      <c r="Z52" s="14">
        <f t="shared" si="21"/>
        <v>0</v>
      </c>
      <c r="AA52" s="14">
        <f t="shared" si="21"/>
        <v>0</v>
      </c>
      <c r="AB52" s="14">
        <f t="shared" si="21"/>
        <v>0</v>
      </c>
      <c r="AC52" s="14">
        <f t="shared" si="21"/>
        <v>0</v>
      </c>
      <c r="AD52" s="14">
        <f t="shared" si="21"/>
        <v>0</v>
      </c>
      <c r="AE52" s="14">
        <f t="shared" si="21"/>
        <v>0</v>
      </c>
      <c r="AF52" s="14">
        <f t="shared" si="21"/>
        <v>0</v>
      </c>
      <c r="AG52" s="14">
        <f t="shared" si="21"/>
        <v>0</v>
      </c>
      <c r="AH52" s="14">
        <f t="shared" si="21"/>
        <v>0</v>
      </c>
      <c r="AI52" s="14">
        <f t="shared" si="21"/>
        <v>0</v>
      </c>
      <c r="AJ52" s="14">
        <f t="shared" si="21"/>
        <v>0</v>
      </c>
      <c r="AK52" s="14">
        <f t="shared" si="21"/>
        <v>0</v>
      </c>
      <c r="AL52" s="14">
        <f t="shared" si="21"/>
        <v>0</v>
      </c>
      <c r="AM52" s="14">
        <f t="shared" si="21"/>
        <v>0</v>
      </c>
      <c r="AN52" s="14">
        <f t="shared" si="21"/>
        <v>0</v>
      </c>
      <c r="AO52" s="14">
        <f t="shared" si="21"/>
        <v>0</v>
      </c>
      <c r="AP52" s="14">
        <f t="shared" si="21"/>
        <v>0</v>
      </c>
      <c r="AQ52" s="14">
        <f t="shared" si="21"/>
        <v>0</v>
      </c>
      <c r="AR52" s="14">
        <f t="shared" si="21"/>
        <v>0</v>
      </c>
      <c r="AS52" s="14">
        <f t="shared" si="21"/>
        <v>0</v>
      </c>
      <c r="AT52" s="14">
        <f t="shared" si="21"/>
        <v>0</v>
      </c>
      <c r="AU52" s="14">
        <f t="shared" si="21"/>
        <v>0</v>
      </c>
      <c r="AV52" s="14">
        <f t="shared" si="21"/>
        <v>0</v>
      </c>
      <c r="AW52" s="14">
        <f t="shared" si="21"/>
        <v>0</v>
      </c>
      <c r="AX52" s="14">
        <f t="shared" si="21"/>
        <v>0</v>
      </c>
      <c r="AY52" s="14">
        <f t="shared" si="21"/>
        <v>0</v>
      </c>
      <c r="AZ52" s="14">
        <f t="shared" si="21"/>
        <v>0</v>
      </c>
      <c r="BA52" s="14">
        <f t="shared" si="21"/>
        <v>0</v>
      </c>
      <c r="BB52" s="14">
        <f t="shared" si="21"/>
        <v>0</v>
      </c>
      <c r="BC52" s="14">
        <f t="shared" si="21"/>
        <v>0</v>
      </c>
      <c r="BD52" s="14">
        <f t="shared" si="21"/>
        <v>0</v>
      </c>
      <c r="BE52" s="14">
        <f t="shared" si="21"/>
        <v>0</v>
      </c>
      <c r="BF52" s="14">
        <f t="shared" si="21"/>
        <v>0</v>
      </c>
      <c r="BG52" s="14">
        <f t="shared" si="21"/>
        <v>0</v>
      </c>
      <c r="BH52" s="14">
        <f t="shared" si="21"/>
        <v>0</v>
      </c>
      <c r="BI52" s="14">
        <f t="shared" si="21"/>
        <v>0</v>
      </c>
      <c r="BJ52" s="14">
        <f t="shared" si="21"/>
        <v>0</v>
      </c>
      <c r="BK52" s="14">
        <f t="shared" si="21"/>
        <v>0</v>
      </c>
      <c r="BO52" s="27">
        <f t="shared" si="19"/>
        <v>0</v>
      </c>
      <c r="BP52" s="27">
        <f t="shared" si="19"/>
        <v>0</v>
      </c>
      <c r="BQ52" s="27">
        <f t="shared" si="19"/>
        <v>0</v>
      </c>
      <c r="BR52" s="27">
        <f t="shared" si="19"/>
        <v>0</v>
      </c>
      <c r="BS52" s="27">
        <f t="shared" si="19"/>
        <v>0</v>
      </c>
      <c r="BT52" s="27">
        <f t="shared" si="19"/>
        <v>0</v>
      </c>
    </row>
    <row r="53" spans="1:72" hidden="1" outlineLevel="2" x14ac:dyDescent="0.25">
      <c r="A53" s="11"/>
      <c r="C53" s="2"/>
      <c r="D53" s="14">
        <f t="shared" si="21"/>
        <v>0</v>
      </c>
      <c r="E53" s="14">
        <f t="shared" si="21"/>
        <v>0</v>
      </c>
      <c r="F53" s="14">
        <f t="shared" si="21"/>
        <v>0</v>
      </c>
      <c r="G53" s="14">
        <f t="shared" si="21"/>
        <v>0</v>
      </c>
      <c r="H53" s="14">
        <f t="shared" si="21"/>
        <v>0</v>
      </c>
      <c r="I53" s="14">
        <f t="shared" si="21"/>
        <v>0</v>
      </c>
      <c r="J53" s="14">
        <f t="shared" si="21"/>
        <v>0</v>
      </c>
      <c r="K53" s="14">
        <f t="shared" si="21"/>
        <v>0</v>
      </c>
      <c r="L53" s="14">
        <f t="shared" si="21"/>
        <v>0</v>
      </c>
      <c r="M53" s="14">
        <f t="shared" si="21"/>
        <v>0</v>
      </c>
      <c r="N53" s="14">
        <f t="shared" si="21"/>
        <v>0</v>
      </c>
      <c r="O53" s="14">
        <f t="shared" si="21"/>
        <v>0</v>
      </c>
      <c r="P53" s="14">
        <f t="shared" si="21"/>
        <v>0</v>
      </c>
      <c r="Q53" s="14">
        <f t="shared" si="21"/>
        <v>0</v>
      </c>
      <c r="R53" s="14">
        <f t="shared" si="21"/>
        <v>0</v>
      </c>
      <c r="S53" s="14">
        <f t="shared" si="21"/>
        <v>0</v>
      </c>
      <c r="T53" s="14">
        <f t="shared" si="21"/>
        <v>0</v>
      </c>
      <c r="U53" s="14">
        <f t="shared" si="21"/>
        <v>0</v>
      </c>
      <c r="V53" s="14">
        <f t="shared" si="21"/>
        <v>0</v>
      </c>
      <c r="W53" s="14">
        <f t="shared" si="21"/>
        <v>0</v>
      </c>
      <c r="X53" s="14">
        <f t="shared" si="21"/>
        <v>0</v>
      </c>
      <c r="Y53" s="14">
        <f t="shared" si="21"/>
        <v>0</v>
      </c>
      <c r="Z53" s="14">
        <f t="shared" si="21"/>
        <v>0</v>
      </c>
      <c r="AA53" s="14">
        <f t="shared" si="21"/>
        <v>0</v>
      </c>
      <c r="AB53" s="14">
        <f t="shared" si="21"/>
        <v>0</v>
      </c>
      <c r="AC53" s="14">
        <f t="shared" si="21"/>
        <v>0</v>
      </c>
      <c r="AD53" s="14">
        <f t="shared" si="21"/>
        <v>0</v>
      </c>
      <c r="AE53" s="14">
        <f t="shared" si="21"/>
        <v>0</v>
      </c>
      <c r="AF53" s="14">
        <f t="shared" si="21"/>
        <v>0</v>
      </c>
      <c r="AG53" s="14">
        <f t="shared" si="21"/>
        <v>0</v>
      </c>
      <c r="AH53" s="14">
        <f t="shared" si="21"/>
        <v>0</v>
      </c>
      <c r="AI53" s="14">
        <f t="shared" si="21"/>
        <v>0</v>
      </c>
      <c r="AJ53" s="14">
        <f t="shared" si="21"/>
        <v>0</v>
      </c>
      <c r="AK53" s="14">
        <f t="shared" si="21"/>
        <v>0</v>
      </c>
      <c r="AL53" s="14">
        <f t="shared" si="21"/>
        <v>0</v>
      </c>
      <c r="AM53" s="14">
        <f t="shared" si="21"/>
        <v>0</v>
      </c>
      <c r="AN53" s="14">
        <f t="shared" si="21"/>
        <v>0</v>
      </c>
      <c r="AO53" s="14">
        <f t="shared" si="21"/>
        <v>0</v>
      </c>
      <c r="AP53" s="14">
        <f t="shared" si="21"/>
        <v>0</v>
      </c>
      <c r="AQ53" s="14">
        <f t="shared" si="21"/>
        <v>0</v>
      </c>
      <c r="AR53" s="14">
        <f t="shared" si="21"/>
        <v>0</v>
      </c>
      <c r="AS53" s="14">
        <f t="shared" si="21"/>
        <v>0</v>
      </c>
      <c r="AT53" s="14">
        <f t="shared" si="21"/>
        <v>0</v>
      </c>
      <c r="AU53" s="14">
        <f t="shared" si="21"/>
        <v>0</v>
      </c>
      <c r="AV53" s="14">
        <f t="shared" si="21"/>
        <v>0</v>
      </c>
      <c r="AW53" s="14">
        <f t="shared" si="21"/>
        <v>0</v>
      </c>
      <c r="AX53" s="14">
        <f t="shared" si="21"/>
        <v>0</v>
      </c>
      <c r="AY53" s="14">
        <f t="shared" si="21"/>
        <v>0</v>
      </c>
      <c r="AZ53" s="14">
        <f t="shared" si="21"/>
        <v>0</v>
      </c>
      <c r="BA53" s="14">
        <f t="shared" si="21"/>
        <v>0</v>
      </c>
      <c r="BB53" s="14">
        <f t="shared" si="21"/>
        <v>0</v>
      </c>
      <c r="BC53" s="14">
        <f t="shared" si="21"/>
        <v>0</v>
      </c>
      <c r="BD53" s="14">
        <f t="shared" si="21"/>
        <v>0</v>
      </c>
      <c r="BE53" s="14">
        <f t="shared" si="21"/>
        <v>0</v>
      </c>
      <c r="BF53" s="14">
        <f t="shared" si="21"/>
        <v>0</v>
      </c>
      <c r="BG53" s="14">
        <f t="shared" si="21"/>
        <v>0</v>
      </c>
      <c r="BH53" s="14">
        <f t="shared" si="21"/>
        <v>0</v>
      </c>
      <c r="BI53" s="14">
        <f t="shared" si="21"/>
        <v>0</v>
      </c>
      <c r="BJ53" s="14">
        <f t="shared" si="21"/>
        <v>0</v>
      </c>
      <c r="BK53" s="14">
        <f t="shared" si="21"/>
        <v>0</v>
      </c>
      <c r="BO53" s="27">
        <f t="shared" si="19"/>
        <v>0</v>
      </c>
      <c r="BP53" s="27">
        <f t="shared" si="19"/>
        <v>0</v>
      </c>
      <c r="BQ53" s="27">
        <f t="shared" si="19"/>
        <v>0</v>
      </c>
      <c r="BR53" s="27">
        <f t="shared" si="19"/>
        <v>0</v>
      </c>
      <c r="BS53" s="27">
        <f t="shared" si="19"/>
        <v>0</v>
      </c>
      <c r="BT53" s="27">
        <f t="shared" si="19"/>
        <v>0</v>
      </c>
    </row>
    <row r="54" spans="1:72" hidden="1" outlineLevel="1" x14ac:dyDescent="0.25">
      <c r="A54" s="11"/>
      <c r="C54" s="51"/>
      <c r="D54" s="14">
        <f t="shared" si="21"/>
        <v>0</v>
      </c>
      <c r="E54" s="14">
        <f t="shared" si="21"/>
        <v>0</v>
      </c>
      <c r="F54" s="14">
        <f t="shared" si="21"/>
        <v>0</v>
      </c>
      <c r="G54" s="14">
        <f t="shared" si="21"/>
        <v>0</v>
      </c>
      <c r="H54" s="14">
        <f t="shared" si="21"/>
        <v>0</v>
      </c>
      <c r="I54" s="14">
        <f t="shared" si="21"/>
        <v>0</v>
      </c>
      <c r="J54" s="14">
        <f t="shared" si="21"/>
        <v>0</v>
      </c>
      <c r="K54" s="14">
        <f t="shared" si="21"/>
        <v>0</v>
      </c>
      <c r="L54" s="14">
        <f t="shared" si="21"/>
        <v>0</v>
      </c>
      <c r="M54" s="14">
        <f t="shared" si="21"/>
        <v>0</v>
      </c>
      <c r="N54" s="14">
        <f t="shared" si="21"/>
        <v>0</v>
      </c>
      <c r="O54" s="14">
        <f t="shared" si="21"/>
        <v>0</v>
      </c>
      <c r="P54" s="14">
        <f t="shared" si="21"/>
        <v>0</v>
      </c>
      <c r="Q54" s="14">
        <f t="shared" si="21"/>
        <v>0</v>
      </c>
      <c r="R54" s="14">
        <f t="shared" si="21"/>
        <v>0</v>
      </c>
      <c r="S54" s="14">
        <f t="shared" si="21"/>
        <v>0</v>
      </c>
      <c r="T54" s="14">
        <f t="shared" si="21"/>
        <v>0</v>
      </c>
      <c r="U54" s="14">
        <f t="shared" si="21"/>
        <v>0</v>
      </c>
      <c r="V54" s="14">
        <f t="shared" si="21"/>
        <v>0</v>
      </c>
      <c r="W54" s="14">
        <f t="shared" si="21"/>
        <v>0</v>
      </c>
      <c r="X54" s="14">
        <f t="shared" si="21"/>
        <v>0</v>
      </c>
      <c r="Y54" s="14">
        <f t="shared" si="21"/>
        <v>0</v>
      </c>
      <c r="Z54" s="14">
        <f t="shared" si="21"/>
        <v>0</v>
      </c>
      <c r="AA54" s="14">
        <f t="shared" si="21"/>
        <v>0</v>
      </c>
      <c r="AB54" s="14">
        <f t="shared" si="21"/>
        <v>0</v>
      </c>
      <c r="AC54" s="14">
        <f t="shared" si="21"/>
        <v>0</v>
      </c>
      <c r="AD54" s="14">
        <f t="shared" si="21"/>
        <v>0</v>
      </c>
      <c r="AE54" s="14">
        <f t="shared" si="21"/>
        <v>0</v>
      </c>
      <c r="AF54" s="14">
        <f t="shared" si="21"/>
        <v>0</v>
      </c>
      <c r="AG54" s="14">
        <f t="shared" si="21"/>
        <v>0</v>
      </c>
      <c r="AH54" s="14">
        <f t="shared" si="21"/>
        <v>0</v>
      </c>
      <c r="AI54" s="14">
        <f t="shared" si="21"/>
        <v>0</v>
      </c>
      <c r="AJ54" s="14">
        <f t="shared" si="21"/>
        <v>0</v>
      </c>
      <c r="AK54" s="14">
        <f t="shared" si="21"/>
        <v>0</v>
      </c>
      <c r="AL54" s="14">
        <f t="shared" si="21"/>
        <v>0</v>
      </c>
      <c r="AM54" s="14">
        <f t="shared" si="21"/>
        <v>0</v>
      </c>
      <c r="AN54" s="14">
        <f t="shared" si="21"/>
        <v>0</v>
      </c>
      <c r="AO54" s="14">
        <f t="shared" si="21"/>
        <v>0</v>
      </c>
      <c r="AP54" s="14">
        <f t="shared" si="21"/>
        <v>0</v>
      </c>
      <c r="AQ54" s="14">
        <f t="shared" si="21"/>
        <v>0</v>
      </c>
      <c r="AR54" s="14">
        <f t="shared" si="21"/>
        <v>0</v>
      </c>
      <c r="AS54" s="14">
        <f t="shared" si="21"/>
        <v>0</v>
      </c>
      <c r="AT54" s="14">
        <f t="shared" si="21"/>
        <v>0</v>
      </c>
      <c r="AU54" s="14">
        <f t="shared" si="21"/>
        <v>0</v>
      </c>
      <c r="AV54" s="14">
        <f t="shared" si="21"/>
        <v>0</v>
      </c>
      <c r="AW54" s="14">
        <f t="shared" si="21"/>
        <v>0</v>
      </c>
      <c r="AX54" s="14">
        <f t="shared" si="21"/>
        <v>0</v>
      </c>
      <c r="AY54" s="14">
        <f t="shared" si="21"/>
        <v>0</v>
      </c>
      <c r="AZ54" s="14">
        <f t="shared" si="21"/>
        <v>0</v>
      </c>
      <c r="BA54" s="14">
        <f t="shared" si="21"/>
        <v>0</v>
      </c>
      <c r="BB54" s="14">
        <f t="shared" si="21"/>
        <v>0</v>
      </c>
      <c r="BC54" s="14">
        <f t="shared" si="21"/>
        <v>0</v>
      </c>
      <c r="BD54" s="14">
        <f t="shared" si="21"/>
        <v>0</v>
      </c>
      <c r="BE54" s="14">
        <f t="shared" si="21"/>
        <v>0</v>
      </c>
      <c r="BF54" s="14">
        <f t="shared" si="21"/>
        <v>0</v>
      </c>
      <c r="BG54" s="14">
        <f t="shared" si="21"/>
        <v>0</v>
      </c>
      <c r="BH54" s="14">
        <f t="shared" si="21"/>
        <v>0</v>
      </c>
      <c r="BI54" s="14">
        <f t="shared" si="21"/>
        <v>0</v>
      </c>
      <c r="BJ54" s="14">
        <f t="shared" si="21"/>
        <v>0</v>
      </c>
      <c r="BK54" s="14">
        <f t="shared" si="21"/>
        <v>0</v>
      </c>
      <c r="BO54" s="27">
        <f t="shared" si="19"/>
        <v>0</v>
      </c>
      <c r="BP54" s="27">
        <f t="shared" si="19"/>
        <v>4.3089401040708353E-2</v>
      </c>
      <c r="BQ54" s="27">
        <f t="shared" si="19"/>
        <v>0</v>
      </c>
      <c r="BR54" s="27">
        <f t="shared" si="19"/>
        <v>0</v>
      </c>
      <c r="BS54" s="27">
        <f t="shared" si="19"/>
        <v>0</v>
      </c>
      <c r="BT54" s="27">
        <f t="shared" si="19"/>
        <v>0</v>
      </c>
    </row>
    <row r="55" spans="1:72" hidden="1" outlineLevel="1" x14ac:dyDescent="0.25">
      <c r="A55" s="11"/>
      <c r="C55" s="51"/>
      <c r="D55" s="14">
        <f t="shared" si="21"/>
        <v>0</v>
      </c>
      <c r="E55" s="14">
        <f t="shared" si="21"/>
        <v>0</v>
      </c>
      <c r="F55" s="14">
        <f t="shared" si="21"/>
        <v>0</v>
      </c>
      <c r="G55" s="14">
        <f t="shared" si="21"/>
        <v>0</v>
      </c>
      <c r="H55" s="14">
        <f t="shared" si="21"/>
        <v>0</v>
      </c>
      <c r="I55" s="14">
        <f t="shared" si="21"/>
        <v>0</v>
      </c>
      <c r="J55" s="14">
        <f t="shared" si="21"/>
        <v>0</v>
      </c>
      <c r="K55" s="14">
        <f t="shared" si="21"/>
        <v>0</v>
      </c>
      <c r="L55" s="14">
        <f t="shared" si="21"/>
        <v>0</v>
      </c>
      <c r="M55" s="14">
        <f t="shared" si="21"/>
        <v>0</v>
      </c>
      <c r="N55" s="14">
        <f t="shared" si="21"/>
        <v>0</v>
      </c>
      <c r="O55" s="14">
        <f t="shared" si="21"/>
        <v>0</v>
      </c>
      <c r="P55" s="14">
        <f t="shared" si="21"/>
        <v>0</v>
      </c>
      <c r="Q55" s="14">
        <f t="shared" si="21"/>
        <v>0</v>
      </c>
      <c r="R55" s="14">
        <f t="shared" si="21"/>
        <v>0</v>
      </c>
      <c r="S55" s="14">
        <f t="shared" ref="S55:BK62" si="22">IFERROR(((1+S112/S36)^(360/S$3))-1,0)</f>
        <v>0</v>
      </c>
      <c r="T55" s="14">
        <f t="shared" si="22"/>
        <v>0</v>
      </c>
      <c r="U55" s="14">
        <f t="shared" si="22"/>
        <v>0</v>
      </c>
      <c r="V55" s="14">
        <f t="shared" si="22"/>
        <v>0</v>
      </c>
      <c r="W55" s="14">
        <f t="shared" si="22"/>
        <v>0</v>
      </c>
      <c r="X55" s="14">
        <f t="shared" si="22"/>
        <v>0</v>
      </c>
      <c r="Y55" s="14">
        <f t="shared" si="22"/>
        <v>0</v>
      </c>
      <c r="Z55" s="14">
        <f t="shared" si="22"/>
        <v>0</v>
      </c>
      <c r="AA55" s="14">
        <f t="shared" si="22"/>
        <v>0</v>
      </c>
      <c r="AB55" s="14">
        <f t="shared" si="22"/>
        <v>0</v>
      </c>
      <c r="AC55" s="14">
        <f t="shared" si="22"/>
        <v>0</v>
      </c>
      <c r="AD55" s="14">
        <f t="shared" si="22"/>
        <v>0</v>
      </c>
      <c r="AE55" s="14">
        <f t="shared" si="22"/>
        <v>0</v>
      </c>
      <c r="AF55" s="14">
        <f t="shared" si="22"/>
        <v>0</v>
      </c>
      <c r="AG55" s="14">
        <f t="shared" si="22"/>
        <v>0</v>
      </c>
      <c r="AH55" s="14">
        <f t="shared" si="22"/>
        <v>0</v>
      </c>
      <c r="AI55" s="14">
        <f t="shared" si="22"/>
        <v>0</v>
      </c>
      <c r="AJ55" s="14">
        <f t="shared" si="22"/>
        <v>0</v>
      </c>
      <c r="AK55" s="14">
        <f t="shared" si="22"/>
        <v>0</v>
      </c>
      <c r="AL55" s="14">
        <f t="shared" si="22"/>
        <v>0</v>
      </c>
      <c r="AM55" s="14">
        <f t="shared" si="22"/>
        <v>0</v>
      </c>
      <c r="AN55" s="14">
        <f t="shared" si="22"/>
        <v>0</v>
      </c>
      <c r="AO55" s="14">
        <f t="shared" si="22"/>
        <v>0</v>
      </c>
      <c r="AP55" s="14">
        <f t="shared" si="22"/>
        <v>0</v>
      </c>
      <c r="AQ55" s="14">
        <f t="shared" si="22"/>
        <v>0</v>
      </c>
      <c r="AR55" s="14">
        <f t="shared" si="22"/>
        <v>0</v>
      </c>
      <c r="AS55" s="14">
        <f t="shared" si="22"/>
        <v>0</v>
      </c>
      <c r="AT55" s="14">
        <f t="shared" si="22"/>
        <v>0</v>
      </c>
      <c r="AU55" s="14">
        <f t="shared" si="22"/>
        <v>0</v>
      </c>
      <c r="AV55" s="14">
        <f t="shared" si="22"/>
        <v>0</v>
      </c>
      <c r="AW55" s="14">
        <f t="shared" si="22"/>
        <v>0</v>
      </c>
      <c r="AX55" s="14">
        <f t="shared" si="22"/>
        <v>0</v>
      </c>
      <c r="AY55" s="14">
        <f t="shared" si="22"/>
        <v>0</v>
      </c>
      <c r="AZ55" s="14">
        <f t="shared" si="22"/>
        <v>0</v>
      </c>
      <c r="BA55" s="14">
        <f t="shared" si="22"/>
        <v>0</v>
      </c>
      <c r="BB55" s="14">
        <f t="shared" si="22"/>
        <v>0</v>
      </c>
      <c r="BC55" s="14">
        <f t="shared" si="22"/>
        <v>0</v>
      </c>
      <c r="BD55" s="14">
        <f t="shared" si="22"/>
        <v>0</v>
      </c>
      <c r="BE55" s="14">
        <f t="shared" si="22"/>
        <v>0</v>
      </c>
      <c r="BF55" s="14">
        <f t="shared" si="22"/>
        <v>0</v>
      </c>
      <c r="BG55" s="14">
        <f t="shared" si="22"/>
        <v>0</v>
      </c>
      <c r="BH55" s="14">
        <f t="shared" si="22"/>
        <v>0</v>
      </c>
      <c r="BI55" s="14">
        <f t="shared" si="22"/>
        <v>0</v>
      </c>
      <c r="BJ55" s="14">
        <f t="shared" si="22"/>
        <v>0</v>
      </c>
      <c r="BK55" s="14">
        <f t="shared" si="22"/>
        <v>0</v>
      </c>
      <c r="BO55" s="27">
        <f t="shared" si="19"/>
        <v>0</v>
      </c>
      <c r="BP55" s="27">
        <f t="shared" si="19"/>
        <v>0</v>
      </c>
      <c r="BQ55" s="27">
        <f t="shared" si="19"/>
        <v>0</v>
      </c>
      <c r="BR55" s="27">
        <f t="shared" si="19"/>
        <v>0</v>
      </c>
      <c r="BS55" s="27">
        <f t="shared" si="19"/>
        <v>0</v>
      </c>
      <c r="BT55" s="27">
        <f t="shared" si="19"/>
        <v>0</v>
      </c>
    </row>
    <row r="56" spans="1:72" hidden="1" outlineLevel="1" x14ac:dyDescent="0.25">
      <c r="A56" s="11"/>
      <c r="C56" s="51"/>
      <c r="D56" s="14">
        <f t="shared" ref="D56:AI62" si="23">IFERROR(((1+D113/D37)^(360/D$3))-1,0)</f>
        <v>0</v>
      </c>
      <c r="E56" s="14">
        <f t="shared" si="23"/>
        <v>0</v>
      </c>
      <c r="F56" s="14">
        <f t="shared" si="23"/>
        <v>0</v>
      </c>
      <c r="G56" s="14">
        <f t="shared" si="23"/>
        <v>0</v>
      </c>
      <c r="H56" s="14">
        <f t="shared" si="23"/>
        <v>0</v>
      </c>
      <c r="I56" s="14">
        <f t="shared" si="23"/>
        <v>0</v>
      </c>
      <c r="J56" s="14">
        <f t="shared" si="23"/>
        <v>0</v>
      </c>
      <c r="K56" s="14">
        <f t="shared" si="23"/>
        <v>0</v>
      </c>
      <c r="L56" s="14">
        <f t="shared" si="23"/>
        <v>0</v>
      </c>
      <c r="M56" s="14">
        <f t="shared" si="23"/>
        <v>0</v>
      </c>
      <c r="N56" s="14">
        <f t="shared" si="23"/>
        <v>0</v>
      </c>
      <c r="O56" s="14">
        <f t="shared" si="23"/>
        <v>0</v>
      </c>
      <c r="P56" s="14">
        <f t="shared" si="23"/>
        <v>0</v>
      </c>
      <c r="Q56" s="14">
        <f t="shared" si="23"/>
        <v>0</v>
      </c>
      <c r="R56" s="14">
        <f t="shared" si="23"/>
        <v>0</v>
      </c>
      <c r="S56" s="14">
        <f t="shared" si="23"/>
        <v>0</v>
      </c>
      <c r="T56" s="14">
        <f t="shared" si="23"/>
        <v>0</v>
      </c>
      <c r="U56" s="14">
        <f t="shared" si="23"/>
        <v>0</v>
      </c>
      <c r="V56" s="14">
        <f t="shared" si="23"/>
        <v>0</v>
      </c>
      <c r="W56" s="14">
        <f t="shared" si="23"/>
        <v>0</v>
      </c>
      <c r="X56" s="14">
        <f t="shared" si="23"/>
        <v>0</v>
      </c>
      <c r="Y56" s="14">
        <f t="shared" si="23"/>
        <v>0</v>
      </c>
      <c r="Z56" s="14">
        <f t="shared" si="23"/>
        <v>0</v>
      </c>
      <c r="AA56" s="14">
        <f t="shared" si="23"/>
        <v>0</v>
      </c>
      <c r="AB56" s="14">
        <f t="shared" si="23"/>
        <v>0</v>
      </c>
      <c r="AC56" s="14">
        <f t="shared" si="23"/>
        <v>0</v>
      </c>
      <c r="AD56" s="14">
        <f t="shared" si="23"/>
        <v>0</v>
      </c>
      <c r="AE56" s="14">
        <f t="shared" si="23"/>
        <v>0</v>
      </c>
      <c r="AF56" s="14">
        <f t="shared" si="23"/>
        <v>0</v>
      </c>
      <c r="AG56" s="14">
        <f t="shared" si="23"/>
        <v>0</v>
      </c>
      <c r="AH56" s="14">
        <f t="shared" si="23"/>
        <v>0</v>
      </c>
      <c r="AI56" s="14">
        <f t="shared" si="23"/>
        <v>0</v>
      </c>
      <c r="AJ56" s="14">
        <f t="shared" si="22"/>
        <v>0</v>
      </c>
      <c r="AK56" s="14">
        <f t="shared" si="22"/>
        <v>0</v>
      </c>
      <c r="AL56" s="14">
        <f t="shared" si="22"/>
        <v>0</v>
      </c>
      <c r="AM56" s="14">
        <f t="shared" si="22"/>
        <v>0</v>
      </c>
      <c r="AN56" s="14">
        <f t="shared" si="22"/>
        <v>0</v>
      </c>
      <c r="AO56" s="14">
        <f t="shared" si="22"/>
        <v>0</v>
      </c>
      <c r="AP56" s="14">
        <f t="shared" si="22"/>
        <v>0</v>
      </c>
      <c r="AQ56" s="14">
        <f t="shared" si="22"/>
        <v>0</v>
      </c>
      <c r="AR56" s="14">
        <f t="shared" si="22"/>
        <v>0</v>
      </c>
      <c r="AS56" s="14">
        <f t="shared" si="22"/>
        <v>0</v>
      </c>
      <c r="AT56" s="14">
        <f t="shared" si="22"/>
        <v>0</v>
      </c>
      <c r="AU56" s="14">
        <f t="shared" si="22"/>
        <v>0</v>
      </c>
      <c r="AV56" s="14">
        <f t="shared" si="22"/>
        <v>0</v>
      </c>
      <c r="AW56" s="14">
        <f t="shared" si="22"/>
        <v>0</v>
      </c>
      <c r="AX56" s="14">
        <f t="shared" si="22"/>
        <v>0</v>
      </c>
      <c r="AY56" s="14">
        <f t="shared" si="22"/>
        <v>0</v>
      </c>
      <c r="AZ56" s="14">
        <f t="shared" si="22"/>
        <v>0</v>
      </c>
      <c r="BA56" s="14">
        <f t="shared" si="22"/>
        <v>0</v>
      </c>
      <c r="BB56" s="14">
        <f t="shared" si="22"/>
        <v>0</v>
      </c>
      <c r="BC56" s="14">
        <f t="shared" si="22"/>
        <v>0</v>
      </c>
      <c r="BD56" s="14">
        <f t="shared" si="22"/>
        <v>0</v>
      </c>
      <c r="BE56" s="14">
        <f t="shared" si="22"/>
        <v>0</v>
      </c>
      <c r="BF56" s="14">
        <f t="shared" si="22"/>
        <v>0</v>
      </c>
      <c r="BG56" s="14">
        <f t="shared" si="22"/>
        <v>0</v>
      </c>
      <c r="BH56" s="14">
        <f t="shared" si="22"/>
        <v>0</v>
      </c>
      <c r="BI56" s="14">
        <f t="shared" si="22"/>
        <v>0</v>
      </c>
      <c r="BJ56" s="14">
        <f t="shared" si="22"/>
        <v>0</v>
      </c>
      <c r="BK56" s="14">
        <f t="shared" si="22"/>
        <v>0</v>
      </c>
      <c r="BO56" s="27">
        <f t="shared" si="19"/>
        <v>0</v>
      </c>
      <c r="BP56" s="27">
        <f t="shared" si="19"/>
        <v>0</v>
      </c>
      <c r="BQ56" s="27">
        <f t="shared" si="19"/>
        <v>0</v>
      </c>
      <c r="BR56" s="27">
        <f t="shared" si="19"/>
        <v>0</v>
      </c>
      <c r="BS56" s="27">
        <f t="shared" si="19"/>
        <v>0</v>
      </c>
      <c r="BT56" s="27">
        <f t="shared" si="19"/>
        <v>0</v>
      </c>
    </row>
    <row r="57" spans="1:72" hidden="1" outlineLevel="1" x14ac:dyDescent="0.25">
      <c r="A57" s="11"/>
      <c r="C57" s="51"/>
      <c r="D57" s="14">
        <f t="shared" si="23"/>
        <v>0</v>
      </c>
      <c r="E57" s="14">
        <f t="shared" si="23"/>
        <v>0</v>
      </c>
      <c r="F57" s="14">
        <f t="shared" si="23"/>
        <v>0</v>
      </c>
      <c r="G57" s="14">
        <f t="shared" si="23"/>
        <v>0</v>
      </c>
      <c r="H57" s="14">
        <f t="shared" si="23"/>
        <v>0</v>
      </c>
      <c r="I57" s="14">
        <f t="shared" si="23"/>
        <v>0</v>
      </c>
      <c r="J57" s="14">
        <f t="shared" si="23"/>
        <v>0</v>
      </c>
      <c r="K57" s="14">
        <f t="shared" si="23"/>
        <v>0</v>
      </c>
      <c r="L57" s="14">
        <f t="shared" si="23"/>
        <v>0</v>
      </c>
      <c r="M57" s="14">
        <f t="shared" si="23"/>
        <v>0</v>
      </c>
      <c r="N57" s="14">
        <f t="shared" si="23"/>
        <v>0</v>
      </c>
      <c r="O57" s="14">
        <f t="shared" si="23"/>
        <v>0</v>
      </c>
      <c r="P57" s="14">
        <f t="shared" si="23"/>
        <v>0</v>
      </c>
      <c r="Q57" s="14">
        <f t="shared" si="23"/>
        <v>0</v>
      </c>
      <c r="R57" s="14">
        <f t="shared" si="23"/>
        <v>0</v>
      </c>
      <c r="S57" s="14">
        <f t="shared" si="23"/>
        <v>0</v>
      </c>
      <c r="T57" s="14">
        <f t="shared" si="23"/>
        <v>0</v>
      </c>
      <c r="U57" s="14">
        <f t="shared" si="23"/>
        <v>0</v>
      </c>
      <c r="V57" s="14">
        <f t="shared" si="23"/>
        <v>0</v>
      </c>
      <c r="W57" s="14">
        <f t="shared" si="23"/>
        <v>0</v>
      </c>
      <c r="X57" s="14">
        <f t="shared" si="23"/>
        <v>0</v>
      </c>
      <c r="Y57" s="14">
        <f t="shared" si="23"/>
        <v>0</v>
      </c>
      <c r="Z57" s="14">
        <f t="shared" si="23"/>
        <v>0</v>
      </c>
      <c r="AA57" s="14">
        <f t="shared" si="23"/>
        <v>0</v>
      </c>
      <c r="AB57" s="14">
        <f t="shared" si="23"/>
        <v>0</v>
      </c>
      <c r="AC57" s="14">
        <f t="shared" si="23"/>
        <v>0</v>
      </c>
      <c r="AD57" s="14">
        <f t="shared" si="23"/>
        <v>0</v>
      </c>
      <c r="AE57" s="14">
        <f t="shared" si="23"/>
        <v>0</v>
      </c>
      <c r="AF57" s="14">
        <f t="shared" si="23"/>
        <v>0</v>
      </c>
      <c r="AG57" s="14">
        <f t="shared" si="23"/>
        <v>0</v>
      </c>
      <c r="AH57" s="14">
        <f t="shared" si="23"/>
        <v>0</v>
      </c>
      <c r="AI57" s="14">
        <f t="shared" si="23"/>
        <v>0</v>
      </c>
      <c r="AJ57" s="14">
        <f t="shared" si="22"/>
        <v>0</v>
      </c>
      <c r="AK57" s="14">
        <f t="shared" si="22"/>
        <v>0</v>
      </c>
      <c r="AL57" s="14">
        <f t="shared" si="22"/>
        <v>0</v>
      </c>
      <c r="AM57" s="14">
        <f t="shared" si="22"/>
        <v>0</v>
      </c>
      <c r="AN57" s="14">
        <f t="shared" si="22"/>
        <v>0</v>
      </c>
      <c r="AO57" s="14">
        <f t="shared" si="22"/>
        <v>0</v>
      </c>
      <c r="AP57" s="14">
        <f t="shared" si="22"/>
        <v>0</v>
      </c>
      <c r="AQ57" s="14">
        <f t="shared" si="22"/>
        <v>0</v>
      </c>
      <c r="AR57" s="14">
        <f t="shared" si="22"/>
        <v>0</v>
      </c>
      <c r="AS57" s="14">
        <f t="shared" si="22"/>
        <v>0</v>
      </c>
      <c r="AT57" s="14">
        <f t="shared" si="22"/>
        <v>0</v>
      </c>
      <c r="AU57" s="14">
        <f t="shared" si="22"/>
        <v>0</v>
      </c>
      <c r="AV57" s="14">
        <f t="shared" si="22"/>
        <v>0</v>
      </c>
      <c r="AW57" s="14">
        <f t="shared" si="22"/>
        <v>0</v>
      </c>
      <c r="AX57" s="14">
        <f t="shared" si="22"/>
        <v>0</v>
      </c>
      <c r="AY57" s="14">
        <f t="shared" si="22"/>
        <v>0</v>
      </c>
      <c r="AZ57" s="14">
        <f t="shared" si="22"/>
        <v>0</v>
      </c>
      <c r="BA57" s="14">
        <f t="shared" si="22"/>
        <v>0</v>
      </c>
      <c r="BB57" s="14">
        <f t="shared" si="22"/>
        <v>0</v>
      </c>
      <c r="BC57" s="14">
        <f t="shared" si="22"/>
        <v>0</v>
      </c>
      <c r="BD57" s="14">
        <f t="shared" si="22"/>
        <v>0</v>
      </c>
      <c r="BE57" s="14">
        <f t="shared" si="22"/>
        <v>0</v>
      </c>
      <c r="BF57" s="14">
        <f t="shared" si="22"/>
        <v>0</v>
      </c>
      <c r="BG57" s="14">
        <f t="shared" si="22"/>
        <v>0</v>
      </c>
      <c r="BH57" s="14">
        <f t="shared" si="22"/>
        <v>0</v>
      </c>
      <c r="BI57" s="14">
        <f t="shared" si="22"/>
        <v>0</v>
      </c>
      <c r="BJ57" s="14">
        <f t="shared" si="22"/>
        <v>0</v>
      </c>
      <c r="BK57" s="14">
        <f t="shared" si="22"/>
        <v>0</v>
      </c>
      <c r="BO57" s="27">
        <f t="shared" si="19"/>
        <v>0</v>
      </c>
      <c r="BP57" s="27">
        <f t="shared" si="19"/>
        <v>0</v>
      </c>
      <c r="BQ57" s="27">
        <f t="shared" si="19"/>
        <v>0</v>
      </c>
      <c r="BR57" s="27">
        <f t="shared" si="19"/>
        <v>0</v>
      </c>
      <c r="BS57" s="27">
        <f t="shared" si="19"/>
        <v>0</v>
      </c>
      <c r="BT57" s="27">
        <f t="shared" si="19"/>
        <v>0</v>
      </c>
    </row>
    <row r="58" spans="1:72" hidden="1" outlineLevel="1" x14ac:dyDescent="0.25">
      <c r="A58" s="11"/>
      <c r="C58" s="51"/>
      <c r="D58" s="14">
        <f t="shared" si="23"/>
        <v>0</v>
      </c>
      <c r="E58" s="14">
        <f t="shared" si="23"/>
        <v>0</v>
      </c>
      <c r="F58" s="14">
        <f t="shared" si="23"/>
        <v>0</v>
      </c>
      <c r="G58" s="14">
        <f t="shared" si="23"/>
        <v>0</v>
      </c>
      <c r="H58" s="14">
        <f t="shared" si="23"/>
        <v>0</v>
      </c>
      <c r="I58" s="14">
        <f t="shared" si="23"/>
        <v>0</v>
      </c>
      <c r="J58" s="14">
        <f t="shared" si="23"/>
        <v>0</v>
      </c>
      <c r="K58" s="14">
        <f t="shared" si="23"/>
        <v>0</v>
      </c>
      <c r="L58" s="14">
        <f t="shared" si="23"/>
        <v>0</v>
      </c>
      <c r="M58" s="14">
        <f t="shared" si="23"/>
        <v>0</v>
      </c>
      <c r="N58" s="14">
        <f t="shared" si="23"/>
        <v>0</v>
      </c>
      <c r="O58" s="14">
        <f t="shared" si="23"/>
        <v>0</v>
      </c>
      <c r="P58" s="14">
        <f t="shared" si="23"/>
        <v>0</v>
      </c>
      <c r="Q58" s="14">
        <f t="shared" si="23"/>
        <v>0</v>
      </c>
      <c r="R58" s="14">
        <f t="shared" si="23"/>
        <v>0</v>
      </c>
      <c r="S58" s="14">
        <f t="shared" si="23"/>
        <v>0</v>
      </c>
      <c r="T58" s="14">
        <f t="shared" si="23"/>
        <v>0</v>
      </c>
      <c r="U58" s="14">
        <f t="shared" si="23"/>
        <v>0</v>
      </c>
      <c r="V58" s="14">
        <f t="shared" si="23"/>
        <v>0</v>
      </c>
      <c r="W58" s="14">
        <f t="shared" si="23"/>
        <v>0</v>
      </c>
      <c r="X58" s="14">
        <f t="shared" si="23"/>
        <v>0</v>
      </c>
      <c r="Y58" s="14">
        <f t="shared" si="23"/>
        <v>0</v>
      </c>
      <c r="Z58" s="14">
        <f t="shared" si="23"/>
        <v>0</v>
      </c>
      <c r="AA58" s="14">
        <f t="shared" si="23"/>
        <v>0</v>
      </c>
      <c r="AB58" s="14">
        <f t="shared" si="23"/>
        <v>0</v>
      </c>
      <c r="AC58" s="14">
        <f t="shared" si="23"/>
        <v>0</v>
      </c>
      <c r="AD58" s="14">
        <f t="shared" si="23"/>
        <v>0</v>
      </c>
      <c r="AE58" s="14">
        <f t="shared" si="23"/>
        <v>0</v>
      </c>
      <c r="AF58" s="14">
        <f t="shared" si="23"/>
        <v>0</v>
      </c>
      <c r="AG58" s="14">
        <f t="shared" si="23"/>
        <v>0</v>
      </c>
      <c r="AH58" s="14">
        <f t="shared" si="23"/>
        <v>0</v>
      </c>
      <c r="AI58" s="14">
        <f t="shared" si="23"/>
        <v>0</v>
      </c>
      <c r="AJ58" s="14">
        <f t="shared" si="22"/>
        <v>0</v>
      </c>
      <c r="AK58" s="14">
        <f t="shared" si="22"/>
        <v>0</v>
      </c>
      <c r="AL58" s="14">
        <f t="shared" si="22"/>
        <v>0</v>
      </c>
      <c r="AM58" s="14">
        <f t="shared" si="22"/>
        <v>0</v>
      </c>
      <c r="AN58" s="14">
        <f t="shared" si="22"/>
        <v>0</v>
      </c>
      <c r="AO58" s="14">
        <f t="shared" si="22"/>
        <v>0</v>
      </c>
      <c r="AP58" s="14">
        <f t="shared" si="22"/>
        <v>0</v>
      </c>
      <c r="AQ58" s="14">
        <f t="shared" si="22"/>
        <v>0</v>
      </c>
      <c r="AR58" s="14">
        <f t="shared" si="22"/>
        <v>0</v>
      </c>
      <c r="AS58" s="14">
        <f t="shared" si="22"/>
        <v>0</v>
      </c>
      <c r="AT58" s="14">
        <f t="shared" si="22"/>
        <v>0</v>
      </c>
      <c r="AU58" s="14">
        <f t="shared" si="22"/>
        <v>0</v>
      </c>
      <c r="AV58" s="14">
        <f t="shared" si="22"/>
        <v>0</v>
      </c>
      <c r="AW58" s="14">
        <f t="shared" si="22"/>
        <v>0</v>
      </c>
      <c r="AX58" s="14">
        <f t="shared" si="22"/>
        <v>0</v>
      </c>
      <c r="AY58" s="14">
        <f t="shared" si="22"/>
        <v>0</v>
      </c>
      <c r="AZ58" s="14">
        <f t="shared" si="22"/>
        <v>0</v>
      </c>
      <c r="BA58" s="14">
        <f t="shared" si="22"/>
        <v>0</v>
      </c>
      <c r="BB58" s="14">
        <f t="shared" si="22"/>
        <v>0</v>
      </c>
      <c r="BC58" s="14">
        <f t="shared" si="22"/>
        <v>0</v>
      </c>
      <c r="BD58" s="14">
        <f t="shared" si="22"/>
        <v>0</v>
      </c>
      <c r="BE58" s="14">
        <f t="shared" si="22"/>
        <v>0</v>
      </c>
      <c r="BF58" s="14">
        <f t="shared" si="22"/>
        <v>0</v>
      </c>
      <c r="BG58" s="14">
        <f t="shared" si="22"/>
        <v>0</v>
      </c>
      <c r="BH58" s="14">
        <f t="shared" si="22"/>
        <v>0</v>
      </c>
      <c r="BI58" s="14">
        <f t="shared" si="22"/>
        <v>0</v>
      </c>
      <c r="BJ58" s="14">
        <f t="shared" si="22"/>
        <v>0</v>
      </c>
      <c r="BK58" s="14">
        <f t="shared" si="22"/>
        <v>0</v>
      </c>
      <c r="BO58" s="27">
        <f t="shared" si="19"/>
        <v>0</v>
      </c>
      <c r="BP58" s="27">
        <f t="shared" si="19"/>
        <v>0</v>
      </c>
      <c r="BQ58" s="27">
        <f t="shared" si="19"/>
        <v>0</v>
      </c>
      <c r="BR58" s="27">
        <f t="shared" si="19"/>
        <v>0</v>
      </c>
      <c r="BS58" s="27">
        <f t="shared" si="19"/>
        <v>0</v>
      </c>
      <c r="BT58" s="27">
        <f t="shared" si="19"/>
        <v>0</v>
      </c>
    </row>
    <row r="59" spans="1:72" hidden="1" outlineLevel="2" x14ac:dyDescent="0.25">
      <c r="A59" s="11"/>
      <c r="C59" s="2"/>
      <c r="D59" s="14">
        <f t="shared" si="23"/>
        <v>0</v>
      </c>
      <c r="E59" s="14">
        <f t="shared" si="23"/>
        <v>0</v>
      </c>
      <c r="F59" s="14">
        <f t="shared" si="23"/>
        <v>0</v>
      </c>
      <c r="G59" s="14">
        <f t="shared" si="23"/>
        <v>0</v>
      </c>
      <c r="H59" s="14">
        <f t="shared" si="23"/>
        <v>0</v>
      </c>
      <c r="I59" s="14">
        <f t="shared" si="23"/>
        <v>0</v>
      </c>
      <c r="J59" s="14">
        <f t="shared" si="23"/>
        <v>0</v>
      </c>
      <c r="K59" s="14">
        <f t="shared" si="23"/>
        <v>0</v>
      </c>
      <c r="L59" s="14">
        <f t="shared" si="23"/>
        <v>0</v>
      </c>
      <c r="M59" s="14">
        <f t="shared" si="23"/>
        <v>0</v>
      </c>
      <c r="N59" s="14">
        <f t="shared" si="23"/>
        <v>0</v>
      </c>
      <c r="O59" s="14">
        <f t="shared" si="23"/>
        <v>0</v>
      </c>
      <c r="P59" s="14">
        <f t="shared" si="23"/>
        <v>0</v>
      </c>
      <c r="Q59" s="14">
        <f t="shared" si="23"/>
        <v>0</v>
      </c>
      <c r="R59" s="14">
        <f t="shared" si="23"/>
        <v>0</v>
      </c>
      <c r="S59" s="14">
        <f t="shared" si="23"/>
        <v>0</v>
      </c>
      <c r="T59" s="14">
        <f t="shared" si="23"/>
        <v>0</v>
      </c>
      <c r="U59" s="14">
        <f t="shared" si="23"/>
        <v>0</v>
      </c>
      <c r="V59" s="14">
        <f t="shared" si="23"/>
        <v>0</v>
      </c>
      <c r="W59" s="14">
        <f t="shared" si="23"/>
        <v>0</v>
      </c>
      <c r="X59" s="14">
        <f t="shared" si="23"/>
        <v>0</v>
      </c>
      <c r="Y59" s="14">
        <f t="shared" si="23"/>
        <v>0</v>
      </c>
      <c r="Z59" s="14">
        <f t="shared" si="23"/>
        <v>0</v>
      </c>
      <c r="AA59" s="14">
        <f t="shared" si="23"/>
        <v>0</v>
      </c>
      <c r="AB59" s="14">
        <f t="shared" si="23"/>
        <v>0</v>
      </c>
      <c r="AC59" s="14">
        <f t="shared" si="23"/>
        <v>0</v>
      </c>
      <c r="AD59" s="14">
        <f t="shared" si="23"/>
        <v>0</v>
      </c>
      <c r="AE59" s="14">
        <f t="shared" si="23"/>
        <v>0</v>
      </c>
      <c r="AF59" s="14">
        <f t="shared" si="23"/>
        <v>0</v>
      </c>
      <c r="AG59" s="14">
        <f t="shared" si="23"/>
        <v>0</v>
      </c>
      <c r="AH59" s="14">
        <f t="shared" si="23"/>
        <v>0</v>
      </c>
      <c r="AI59" s="14">
        <f t="shared" si="23"/>
        <v>0</v>
      </c>
      <c r="AJ59" s="14">
        <f t="shared" si="22"/>
        <v>0</v>
      </c>
      <c r="AK59" s="14">
        <f t="shared" si="22"/>
        <v>0</v>
      </c>
      <c r="AL59" s="14">
        <f t="shared" si="22"/>
        <v>0</v>
      </c>
      <c r="AM59" s="14">
        <f t="shared" si="22"/>
        <v>0</v>
      </c>
      <c r="AN59" s="14">
        <f t="shared" si="22"/>
        <v>0</v>
      </c>
      <c r="AO59" s="14">
        <f t="shared" si="22"/>
        <v>0</v>
      </c>
      <c r="AP59" s="14">
        <f t="shared" si="22"/>
        <v>0</v>
      </c>
      <c r="AQ59" s="14">
        <f t="shared" si="22"/>
        <v>0</v>
      </c>
      <c r="AR59" s="14">
        <f t="shared" si="22"/>
        <v>0</v>
      </c>
      <c r="AS59" s="14">
        <f t="shared" si="22"/>
        <v>0</v>
      </c>
      <c r="AT59" s="14">
        <f t="shared" si="22"/>
        <v>0</v>
      </c>
      <c r="AU59" s="14">
        <f t="shared" si="22"/>
        <v>0</v>
      </c>
      <c r="AV59" s="14">
        <f t="shared" si="22"/>
        <v>0</v>
      </c>
      <c r="AW59" s="14">
        <f t="shared" si="22"/>
        <v>0</v>
      </c>
      <c r="AX59" s="14">
        <f t="shared" si="22"/>
        <v>0</v>
      </c>
      <c r="AY59" s="14">
        <f t="shared" si="22"/>
        <v>0</v>
      </c>
      <c r="AZ59" s="14">
        <f t="shared" si="22"/>
        <v>0</v>
      </c>
      <c r="BA59" s="14">
        <f t="shared" si="22"/>
        <v>0</v>
      </c>
      <c r="BB59" s="14">
        <f t="shared" si="22"/>
        <v>0</v>
      </c>
      <c r="BC59" s="14">
        <f t="shared" si="22"/>
        <v>0</v>
      </c>
      <c r="BD59" s="14">
        <f t="shared" si="22"/>
        <v>0</v>
      </c>
      <c r="BE59" s="14">
        <f t="shared" si="22"/>
        <v>0</v>
      </c>
      <c r="BF59" s="14">
        <f t="shared" si="22"/>
        <v>0</v>
      </c>
      <c r="BG59" s="14">
        <f t="shared" si="22"/>
        <v>0</v>
      </c>
      <c r="BH59" s="14">
        <f t="shared" si="22"/>
        <v>0</v>
      </c>
      <c r="BI59" s="14">
        <f t="shared" si="22"/>
        <v>0</v>
      </c>
      <c r="BJ59" s="14">
        <f t="shared" si="22"/>
        <v>0</v>
      </c>
      <c r="BK59" s="14">
        <f t="shared" si="22"/>
        <v>0</v>
      </c>
      <c r="BO59" s="27">
        <f t="shared" si="19"/>
        <v>0</v>
      </c>
      <c r="BP59" s="27">
        <f t="shared" si="19"/>
        <v>0</v>
      </c>
      <c r="BQ59" s="27">
        <f t="shared" si="19"/>
        <v>0</v>
      </c>
      <c r="BR59" s="27">
        <f t="shared" si="19"/>
        <v>0</v>
      </c>
      <c r="BS59" s="27">
        <f t="shared" si="19"/>
        <v>0</v>
      </c>
      <c r="BT59" s="27">
        <f t="shared" si="19"/>
        <v>0</v>
      </c>
    </row>
    <row r="60" spans="1:72" hidden="1" outlineLevel="2" x14ac:dyDescent="0.25">
      <c r="A60" s="11"/>
      <c r="C60" s="2"/>
      <c r="D60" s="14">
        <f t="shared" si="23"/>
        <v>0</v>
      </c>
      <c r="E60" s="14">
        <f t="shared" si="23"/>
        <v>0</v>
      </c>
      <c r="F60" s="14">
        <f t="shared" si="23"/>
        <v>0</v>
      </c>
      <c r="G60" s="14">
        <f t="shared" si="23"/>
        <v>0</v>
      </c>
      <c r="H60" s="14">
        <f t="shared" si="23"/>
        <v>0</v>
      </c>
      <c r="I60" s="14">
        <f t="shared" si="23"/>
        <v>0</v>
      </c>
      <c r="J60" s="14">
        <f t="shared" si="23"/>
        <v>0</v>
      </c>
      <c r="K60" s="14">
        <f t="shared" si="23"/>
        <v>0</v>
      </c>
      <c r="L60" s="14">
        <f t="shared" si="23"/>
        <v>0</v>
      </c>
      <c r="M60" s="14">
        <f t="shared" si="23"/>
        <v>0</v>
      </c>
      <c r="N60" s="14">
        <f t="shared" si="23"/>
        <v>0</v>
      </c>
      <c r="O60" s="14">
        <f t="shared" si="23"/>
        <v>0</v>
      </c>
      <c r="P60" s="14">
        <f t="shared" si="23"/>
        <v>0</v>
      </c>
      <c r="Q60" s="14">
        <f t="shared" si="23"/>
        <v>0</v>
      </c>
      <c r="R60" s="14">
        <f t="shared" si="23"/>
        <v>0</v>
      </c>
      <c r="S60" s="14">
        <f t="shared" si="23"/>
        <v>0</v>
      </c>
      <c r="T60" s="14">
        <f t="shared" si="23"/>
        <v>0</v>
      </c>
      <c r="U60" s="14">
        <f t="shared" si="23"/>
        <v>0</v>
      </c>
      <c r="V60" s="14">
        <f t="shared" si="23"/>
        <v>0</v>
      </c>
      <c r="W60" s="14">
        <f t="shared" si="23"/>
        <v>0</v>
      </c>
      <c r="X60" s="14">
        <f t="shared" si="23"/>
        <v>0</v>
      </c>
      <c r="Y60" s="14">
        <f t="shared" si="23"/>
        <v>0</v>
      </c>
      <c r="Z60" s="14">
        <f t="shared" si="23"/>
        <v>0</v>
      </c>
      <c r="AA60" s="14">
        <f t="shared" si="23"/>
        <v>0</v>
      </c>
      <c r="AB60" s="14">
        <f t="shared" si="23"/>
        <v>0</v>
      </c>
      <c r="AC60" s="14">
        <f t="shared" si="23"/>
        <v>0</v>
      </c>
      <c r="AD60" s="14">
        <f t="shared" si="23"/>
        <v>0</v>
      </c>
      <c r="AE60" s="14">
        <f t="shared" si="23"/>
        <v>0</v>
      </c>
      <c r="AF60" s="14">
        <f t="shared" si="23"/>
        <v>0</v>
      </c>
      <c r="AG60" s="14">
        <f t="shared" si="23"/>
        <v>0</v>
      </c>
      <c r="AH60" s="14">
        <f t="shared" si="23"/>
        <v>0</v>
      </c>
      <c r="AI60" s="14">
        <f t="shared" si="23"/>
        <v>0</v>
      </c>
      <c r="AJ60" s="14">
        <f t="shared" si="22"/>
        <v>0</v>
      </c>
      <c r="AK60" s="14">
        <f t="shared" si="22"/>
        <v>0</v>
      </c>
      <c r="AL60" s="14">
        <f t="shared" si="22"/>
        <v>0</v>
      </c>
      <c r="AM60" s="14">
        <f t="shared" si="22"/>
        <v>0</v>
      </c>
      <c r="AN60" s="14">
        <f t="shared" si="22"/>
        <v>0</v>
      </c>
      <c r="AO60" s="14">
        <f t="shared" si="22"/>
        <v>0</v>
      </c>
      <c r="AP60" s="14">
        <f t="shared" si="22"/>
        <v>0</v>
      </c>
      <c r="AQ60" s="14">
        <f t="shared" si="22"/>
        <v>0</v>
      </c>
      <c r="AR60" s="14">
        <f t="shared" si="22"/>
        <v>0</v>
      </c>
      <c r="AS60" s="14">
        <f t="shared" si="22"/>
        <v>0</v>
      </c>
      <c r="AT60" s="14">
        <f t="shared" si="22"/>
        <v>0</v>
      </c>
      <c r="AU60" s="14">
        <f t="shared" si="22"/>
        <v>0</v>
      </c>
      <c r="AV60" s="14">
        <f t="shared" si="22"/>
        <v>0</v>
      </c>
      <c r="AW60" s="14">
        <f t="shared" si="22"/>
        <v>0</v>
      </c>
      <c r="AX60" s="14">
        <f t="shared" si="22"/>
        <v>0</v>
      </c>
      <c r="AY60" s="14">
        <f t="shared" si="22"/>
        <v>0</v>
      </c>
      <c r="AZ60" s="14">
        <f t="shared" si="22"/>
        <v>0</v>
      </c>
      <c r="BA60" s="14">
        <f t="shared" si="22"/>
        <v>0</v>
      </c>
      <c r="BB60" s="14">
        <f t="shared" si="22"/>
        <v>0</v>
      </c>
      <c r="BC60" s="14">
        <f t="shared" si="22"/>
        <v>0</v>
      </c>
      <c r="BD60" s="14">
        <f t="shared" si="22"/>
        <v>0</v>
      </c>
      <c r="BE60" s="14">
        <f t="shared" si="22"/>
        <v>0</v>
      </c>
      <c r="BF60" s="14">
        <f t="shared" si="22"/>
        <v>0</v>
      </c>
      <c r="BG60" s="14">
        <f t="shared" si="22"/>
        <v>0</v>
      </c>
      <c r="BH60" s="14">
        <f t="shared" si="22"/>
        <v>0</v>
      </c>
      <c r="BI60" s="14">
        <f t="shared" si="22"/>
        <v>0</v>
      </c>
      <c r="BJ60" s="14">
        <f t="shared" si="22"/>
        <v>0</v>
      </c>
      <c r="BK60" s="14">
        <f t="shared" si="22"/>
        <v>0</v>
      </c>
      <c r="BO60" s="27">
        <f t="shared" si="19"/>
        <v>0</v>
      </c>
      <c r="BP60" s="27">
        <f t="shared" si="19"/>
        <v>0</v>
      </c>
      <c r="BQ60" s="27">
        <f t="shared" si="19"/>
        <v>0</v>
      </c>
      <c r="BR60" s="27">
        <f t="shared" si="19"/>
        <v>0</v>
      </c>
      <c r="BS60" s="27">
        <f t="shared" si="19"/>
        <v>0</v>
      </c>
      <c r="BT60" s="27">
        <f t="shared" si="19"/>
        <v>0</v>
      </c>
    </row>
    <row r="61" spans="1:72" hidden="1" outlineLevel="1" x14ac:dyDescent="0.25">
      <c r="A61" s="11"/>
      <c r="C61" s="51"/>
      <c r="D61" s="14">
        <f t="shared" si="23"/>
        <v>0</v>
      </c>
      <c r="E61" s="14">
        <f t="shared" si="23"/>
        <v>0</v>
      </c>
      <c r="F61" s="14">
        <f t="shared" si="23"/>
        <v>0</v>
      </c>
      <c r="G61" s="14">
        <f t="shared" si="23"/>
        <v>0</v>
      </c>
      <c r="H61" s="14">
        <f t="shared" si="23"/>
        <v>0</v>
      </c>
      <c r="I61" s="14">
        <f t="shared" si="23"/>
        <v>0</v>
      </c>
      <c r="J61" s="14">
        <f t="shared" si="23"/>
        <v>0</v>
      </c>
      <c r="K61" s="14">
        <f t="shared" si="23"/>
        <v>0</v>
      </c>
      <c r="L61" s="14">
        <f t="shared" si="23"/>
        <v>0</v>
      </c>
      <c r="M61" s="14">
        <f t="shared" si="23"/>
        <v>0</v>
      </c>
      <c r="N61" s="14">
        <f t="shared" si="23"/>
        <v>0</v>
      </c>
      <c r="O61" s="14">
        <f t="shared" si="23"/>
        <v>0</v>
      </c>
      <c r="P61" s="14">
        <f t="shared" si="23"/>
        <v>0</v>
      </c>
      <c r="Q61" s="14">
        <f t="shared" si="23"/>
        <v>0</v>
      </c>
      <c r="R61" s="14">
        <f t="shared" si="23"/>
        <v>0</v>
      </c>
      <c r="S61" s="14">
        <f t="shared" si="23"/>
        <v>0</v>
      </c>
      <c r="T61" s="14">
        <f t="shared" si="23"/>
        <v>0</v>
      </c>
      <c r="U61" s="14">
        <f t="shared" si="23"/>
        <v>0</v>
      </c>
      <c r="V61" s="14">
        <f t="shared" si="23"/>
        <v>0</v>
      </c>
      <c r="W61" s="14">
        <f t="shared" si="23"/>
        <v>0</v>
      </c>
      <c r="X61" s="14">
        <f t="shared" si="23"/>
        <v>0</v>
      </c>
      <c r="Y61" s="14">
        <f t="shared" si="23"/>
        <v>0</v>
      </c>
      <c r="Z61" s="14">
        <f t="shared" si="23"/>
        <v>0</v>
      </c>
      <c r="AA61" s="14">
        <f t="shared" si="23"/>
        <v>0</v>
      </c>
      <c r="AB61" s="14">
        <f t="shared" si="23"/>
        <v>0</v>
      </c>
      <c r="AC61" s="14">
        <f t="shared" si="23"/>
        <v>0</v>
      </c>
      <c r="AD61" s="14">
        <f t="shared" si="23"/>
        <v>0</v>
      </c>
      <c r="AE61" s="14">
        <f t="shared" si="23"/>
        <v>0</v>
      </c>
      <c r="AF61" s="14">
        <f t="shared" si="23"/>
        <v>0</v>
      </c>
      <c r="AG61" s="14">
        <f t="shared" si="23"/>
        <v>0</v>
      </c>
      <c r="AH61" s="14">
        <f t="shared" si="23"/>
        <v>0</v>
      </c>
      <c r="AI61" s="14">
        <f t="shared" si="23"/>
        <v>0</v>
      </c>
      <c r="AJ61" s="14">
        <f t="shared" si="22"/>
        <v>0</v>
      </c>
      <c r="AK61" s="14">
        <f t="shared" si="22"/>
        <v>0</v>
      </c>
      <c r="AL61" s="14">
        <f t="shared" si="22"/>
        <v>0</v>
      </c>
      <c r="AM61" s="14">
        <f t="shared" si="22"/>
        <v>0</v>
      </c>
      <c r="AN61" s="14">
        <f t="shared" si="22"/>
        <v>0</v>
      </c>
      <c r="AO61" s="14">
        <f t="shared" si="22"/>
        <v>0</v>
      </c>
      <c r="AP61" s="14">
        <f t="shared" si="22"/>
        <v>0</v>
      </c>
      <c r="AQ61" s="14">
        <f t="shared" si="22"/>
        <v>0</v>
      </c>
      <c r="AR61" s="14">
        <f t="shared" si="22"/>
        <v>0</v>
      </c>
      <c r="AS61" s="14">
        <f t="shared" si="22"/>
        <v>0</v>
      </c>
      <c r="AT61" s="14">
        <f t="shared" si="22"/>
        <v>0</v>
      </c>
      <c r="AU61" s="14">
        <f t="shared" si="22"/>
        <v>0</v>
      </c>
      <c r="AV61" s="14">
        <f t="shared" si="22"/>
        <v>0</v>
      </c>
      <c r="AW61" s="14">
        <f t="shared" si="22"/>
        <v>0</v>
      </c>
      <c r="AX61" s="14">
        <f t="shared" si="22"/>
        <v>0</v>
      </c>
      <c r="AY61" s="14">
        <f t="shared" si="22"/>
        <v>0</v>
      </c>
      <c r="AZ61" s="14">
        <f t="shared" si="22"/>
        <v>0</v>
      </c>
      <c r="BA61" s="14">
        <f t="shared" si="22"/>
        <v>0</v>
      </c>
      <c r="BB61" s="14">
        <f t="shared" si="22"/>
        <v>0</v>
      </c>
      <c r="BC61" s="14">
        <f t="shared" si="22"/>
        <v>0</v>
      </c>
      <c r="BD61" s="14">
        <f t="shared" si="22"/>
        <v>0</v>
      </c>
      <c r="BE61" s="14">
        <f t="shared" si="22"/>
        <v>0</v>
      </c>
      <c r="BF61" s="14">
        <f t="shared" si="22"/>
        <v>0</v>
      </c>
      <c r="BG61" s="14">
        <f t="shared" si="22"/>
        <v>0</v>
      </c>
      <c r="BH61" s="14">
        <f t="shared" si="22"/>
        <v>0</v>
      </c>
      <c r="BI61" s="14">
        <f t="shared" si="22"/>
        <v>0</v>
      </c>
      <c r="BJ61" s="14">
        <f t="shared" si="22"/>
        <v>0</v>
      </c>
      <c r="BK61" s="14">
        <f t="shared" si="22"/>
        <v>0</v>
      </c>
      <c r="BO61" s="27">
        <f t="shared" si="19"/>
        <v>0</v>
      </c>
      <c r="BP61" s="27">
        <f t="shared" si="19"/>
        <v>0</v>
      </c>
      <c r="BQ61" s="27">
        <f t="shared" si="19"/>
        <v>0</v>
      </c>
      <c r="BR61" s="27">
        <f t="shared" si="19"/>
        <v>0</v>
      </c>
      <c r="BS61" s="27">
        <f t="shared" si="19"/>
        <v>0</v>
      </c>
      <c r="BT61" s="27">
        <f t="shared" si="19"/>
        <v>0</v>
      </c>
    </row>
    <row r="62" spans="1:72" collapsed="1" x14ac:dyDescent="0.25">
      <c r="C62" s="3" t="s">
        <v>20</v>
      </c>
      <c r="D62" s="15">
        <f t="shared" si="23"/>
        <v>0</v>
      </c>
      <c r="E62" s="15">
        <f t="shared" si="23"/>
        <v>0</v>
      </c>
      <c r="F62" s="15">
        <f t="shared" si="23"/>
        <v>0</v>
      </c>
      <c r="G62" s="15">
        <f t="shared" si="23"/>
        <v>0</v>
      </c>
      <c r="H62" s="15">
        <f t="shared" si="23"/>
        <v>0</v>
      </c>
      <c r="I62" s="15">
        <f t="shared" si="23"/>
        <v>0</v>
      </c>
      <c r="J62" s="15">
        <f t="shared" si="23"/>
        <v>0</v>
      </c>
      <c r="K62" s="15">
        <f t="shared" si="23"/>
        <v>0</v>
      </c>
      <c r="L62" s="15">
        <f t="shared" si="23"/>
        <v>0</v>
      </c>
      <c r="M62" s="15">
        <f t="shared" si="23"/>
        <v>0</v>
      </c>
      <c r="N62" s="15">
        <f t="shared" si="23"/>
        <v>0</v>
      </c>
      <c r="O62" s="15">
        <f t="shared" si="23"/>
        <v>0</v>
      </c>
      <c r="P62" s="15">
        <f t="shared" si="23"/>
        <v>0</v>
      </c>
      <c r="Q62" s="15">
        <f t="shared" si="23"/>
        <v>0</v>
      </c>
      <c r="R62" s="15">
        <f t="shared" si="23"/>
        <v>0</v>
      </c>
      <c r="S62" s="15">
        <f t="shared" si="23"/>
        <v>0</v>
      </c>
      <c r="T62" s="15">
        <f t="shared" si="23"/>
        <v>0</v>
      </c>
      <c r="U62" s="15">
        <f t="shared" si="23"/>
        <v>0</v>
      </c>
      <c r="V62" s="15">
        <f t="shared" si="23"/>
        <v>0</v>
      </c>
      <c r="W62" s="15">
        <f t="shared" si="23"/>
        <v>0</v>
      </c>
      <c r="X62" s="15">
        <f t="shared" si="23"/>
        <v>0</v>
      </c>
      <c r="Y62" s="15">
        <f t="shared" si="23"/>
        <v>0</v>
      </c>
      <c r="Z62" s="15">
        <f t="shared" si="23"/>
        <v>0</v>
      </c>
      <c r="AA62" s="15">
        <f t="shared" si="23"/>
        <v>0</v>
      </c>
      <c r="AB62" s="15">
        <f t="shared" si="23"/>
        <v>0</v>
      </c>
      <c r="AC62" s="15">
        <f t="shared" si="23"/>
        <v>0</v>
      </c>
      <c r="AD62" s="15">
        <f t="shared" si="23"/>
        <v>0</v>
      </c>
      <c r="AE62" s="15">
        <f t="shared" si="23"/>
        <v>0</v>
      </c>
      <c r="AF62" s="15">
        <f t="shared" si="23"/>
        <v>0</v>
      </c>
      <c r="AG62" s="15">
        <f t="shared" si="23"/>
        <v>0</v>
      </c>
      <c r="AH62" s="15">
        <f t="shared" si="23"/>
        <v>0</v>
      </c>
      <c r="AI62" s="15">
        <f t="shared" si="23"/>
        <v>0</v>
      </c>
      <c r="AJ62" s="15">
        <f t="shared" si="22"/>
        <v>0</v>
      </c>
      <c r="AK62" s="15">
        <f t="shared" si="22"/>
        <v>0</v>
      </c>
      <c r="AL62" s="15">
        <f t="shared" si="22"/>
        <v>0</v>
      </c>
      <c r="AM62" s="15">
        <f t="shared" si="22"/>
        <v>0</v>
      </c>
      <c r="AN62" s="15">
        <f t="shared" si="22"/>
        <v>0</v>
      </c>
      <c r="AO62" s="15">
        <f t="shared" si="22"/>
        <v>0</v>
      </c>
      <c r="AP62" s="15">
        <f t="shared" si="22"/>
        <v>0</v>
      </c>
      <c r="AQ62" s="15">
        <f t="shared" si="22"/>
        <v>0</v>
      </c>
      <c r="AR62" s="15">
        <f t="shared" si="22"/>
        <v>0</v>
      </c>
      <c r="AS62" s="15">
        <f t="shared" si="22"/>
        <v>0</v>
      </c>
      <c r="AT62" s="15">
        <f t="shared" si="22"/>
        <v>0</v>
      </c>
      <c r="AU62" s="15">
        <f t="shared" si="22"/>
        <v>0</v>
      </c>
      <c r="AV62" s="15">
        <f t="shared" si="22"/>
        <v>0</v>
      </c>
      <c r="AW62" s="15">
        <f t="shared" si="22"/>
        <v>0</v>
      </c>
      <c r="AX62" s="15">
        <f t="shared" si="22"/>
        <v>0</v>
      </c>
      <c r="AY62" s="15">
        <f t="shared" si="22"/>
        <v>0</v>
      </c>
      <c r="AZ62" s="15">
        <f t="shared" si="22"/>
        <v>4.3083333336332519E-2</v>
      </c>
      <c r="BA62" s="15">
        <f t="shared" si="22"/>
        <v>4.3083333348938657E-2</v>
      </c>
      <c r="BB62" s="15">
        <f t="shared" si="22"/>
        <v>4.3083333326156881E-2</v>
      </c>
      <c r="BC62" s="15">
        <f t="shared" si="22"/>
        <v>4.3083333328757689E-2</v>
      </c>
      <c r="BD62" s="15">
        <f t="shared" si="22"/>
        <v>4.3083333317184502E-2</v>
      </c>
      <c r="BE62" s="15">
        <f t="shared" si="22"/>
        <v>4.3083333340361962E-2</v>
      </c>
      <c r="BF62" s="15">
        <f t="shared" si="22"/>
        <v>4.3083333335142804E-2</v>
      </c>
      <c r="BG62" s="15">
        <f t="shared" si="22"/>
        <v>4.3083333334609453E-2</v>
      </c>
      <c r="BH62" s="15">
        <f t="shared" si="22"/>
        <v>4.3083333347191166E-2</v>
      </c>
      <c r="BI62" s="15">
        <f t="shared" si="22"/>
        <v>4.308333333475689E-2</v>
      </c>
      <c r="BJ62" s="15">
        <f t="shared" si="22"/>
        <v>4.3083333330741214E-2</v>
      </c>
      <c r="BK62" s="15">
        <f t="shared" si="22"/>
        <v>4.3083333325414586E-2</v>
      </c>
      <c r="BO62" s="28">
        <f t="shared" ref="BO62:BT62" si="24">IFERROR(((1+BO119/BW43)^(360/BO$3))-1,0)</f>
        <v>0</v>
      </c>
      <c r="BP62" s="28">
        <f t="shared" si="24"/>
        <v>4.3089401040708353E-2</v>
      </c>
      <c r="BQ62" s="28">
        <f t="shared" si="24"/>
        <v>0</v>
      </c>
      <c r="BR62" s="28">
        <f t="shared" si="24"/>
        <v>0</v>
      </c>
      <c r="BS62" s="28">
        <f t="shared" si="24"/>
        <v>0</v>
      </c>
      <c r="BT62" s="28">
        <f t="shared" si="24"/>
        <v>0</v>
      </c>
    </row>
    <row r="65" spans="1:72" hidden="1" outlineLevel="2" x14ac:dyDescent="0.25">
      <c r="A65" s="11"/>
      <c r="C65" s="2" t="s">
        <v>79</v>
      </c>
      <c r="D65" s="14">
        <f t="shared" ref="D65:BK67" si="25">-IFERROR(((1-D122/D27)^(360/D$4))-1,0)</f>
        <v>0</v>
      </c>
      <c r="E65" s="14">
        <f t="shared" si="25"/>
        <v>0</v>
      </c>
      <c r="F65" s="14">
        <f t="shared" si="25"/>
        <v>0</v>
      </c>
      <c r="G65" s="14">
        <f t="shared" si="25"/>
        <v>0</v>
      </c>
      <c r="H65" s="14">
        <f t="shared" si="25"/>
        <v>0</v>
      </c>
      <c r="I65" s="14">
        <f t="shared" si="25"/>
        <v>0</v>
      </c>
      <c r="J65" s="14">
        <f t="shared" si="25"/>
        <v>0</v>
      </c>
      <c r="K65" s="14">
        <f t="shared" si="25"/>
        <v>0</v>
      </c>
      <c r="L65" s="14">
        <f t="shared" si="25"/>
        <v>0</v>
      </c>
      <c r="M65" s="14">
        <f t="shared" si="25"/>
        <v>0</v>
      </c>
      <c r="N65" s="14">
        <f t="shared" si="25"/>
        <v>0</v>
      </c>
      <c r="O65" s="14">
        <f t="shared" si="25"/>
        <v>0</v>
      </c>
      <c r="P65" s="14">
        <f t="shared" si="25"/>
        <v>0</v>
      </c>
      <c r="Q65" s="14">
        <f t="shared" si="25"/>
        <v>0</v>
      </c>
      <c r="R65" s="14">
        <f t="shared" si="25"/>
        <v>0</v>
      </c>
      <c r="S65" s="14">
        <f t="shared" si="25"/>
        <v>0</v>
      </c>
      <c r="T65" s="14">
        <f t="shared" si="25"/>
        <v>0</v>
      </c>
      <c r="U65" s="14">
        <f t="shared" si="25"/>
        <v>0</v>
      </c>
      <c r="V65" s="14">
        <f t="shared" si="25"/>
        <v>0</v>
      </c>
      <c r="W65" s="14">
        <f t="shared" si="25"/>
        <v>0</v>
      </c>
      <c r="X65" s="14">
        <f t="shared" si="25"/>
        <v>0</v>
      </c>
      <c r="Y65" s="14">
        <f t="shared" si="25"/>
        <v>0</v>
      </c>
      <c r="Z65" s="14">
        <f t="shared" si="25"/>
        <v>0</v>
      </c>
      <c r="AA65" s="14">
        <f t="shared" si="25"/>
        <v>0</v>
      </c>
      <c r="AB65" s="14">
        <f t="shared" si="25"/>
        <v>0</v>
      </c>
      <c r="AC65" s="14">
        <f t="shared" si="25"/>
        <v>0</v>
      </c>
      <c r="AD65" s="14">
        <f t="shared" si="25"/>
        <v>0</v>
      </c>
      <c r="AE65" s="14">
        <f t="shared" si="25"/>
        <v>0</v>
      </c>
      <c r="AF65" s="14">
        <f t="shared" si="25"/>
        <v>0</v>
      </c>
      <c r="AG65" s="14">
        <f t="shared" si="25"/>
        <v>0</v>
      </c>
      <c r="AH65" s="14">
        <f t="shared" si="25"/>
        <v>0</v>
      </c>
      <c r="AI65" s="14">
        <f t="shared" si="25"/>
        <v>0</v>
      </c>
      <c r="AJ65" s="14">
        <f t="shared" si="25"/>
        <v>0</v>
      </c>
      <c r="AK65" s="14">
        <f t="shared" si="25"/>
        <v>0</v>
      </c>
      <c r="AL65" s="14">
        <f t="shared" si="25"/>
        <v>0</v>
      </c>
      <c r="AM65" s="14">
        <f t="shared" si="25"/>
        <v>0</v>
      </c>
      <c r="AN65" s="14">
        <f t="shared" si="25"/>
        <v>0</v>
      </c>
      <c r="AO65" s="14">
        <f t="shared" si="25"/>
        <v>0</v>
      </c>
      <c r="AP65" s="14">
        <f t="shared" si="25"/>
        <v>0</v>
      </c>
      <c r="AQ65" s="14">
        <f t="shared" si="25"/>
        <v>0</v>
      </c>
      <c r="AR65" s="14">
        <f t="shared" si="25"/>
        <v>0</v>
      </c>
      <c r="AS65" s="14">
        <f t="shared" si="25"/>
        <v>0</v>
      </c>
      <c r="AT65" s="14">
        <f t="shared" si="25"/>
        <v>0</v>
      </c>
      <c r="AU65" s="14">
        <f t="shared" si="25"/>
        <v>0</v>
      </c>
      <c r="AV65" s="14">
        <f t="shared" si="25"/>
        <v>0</v>
      </c>
      <c r="AW65" s="14">
        <f t="shared" si="25"/>
        <v>0</v>
      </c>
      <c r="AX65" s="14">
        <f t="shared" si="25"/>
        <v>0</v>
      </c>
      <c r="AY65" s="14">
        <f t="shared" si="25"/>
        <v>0</v>
      </c>
      <c r="AZ65" s="14">
        <f t="shared" si="25"/>
        <v>0</v>
      </c>
      <c r="BA65" s="14">
        <f t="shared" si="25"/>
        <v>0</v>
      </c>
      <c r="BB65" s="14">
        <f t="shared" si="25"/>
        <v>0</v>
      </c>
      <c r="BC65" s="14">
        <f t="shared" si="25"/>
        <v>0</v>
      </c>
      <c r="BD65" s="14">
        <f t="shared" si="25"/>
        <v>0</v>
      </c>
      <c r="BE65" s="14">
        <f t="shared" si="25"/>
        <v>0</v>
      </c>
      <c r="BF65" s="14">
        <f t="shared" si="25"/>
        <v>0</v>
      </c>
      <c r="BG65" s="14">
        <f t="shared" si="25"/>
        <v>0</v>
      </c>
      <c r="BH65" s="14">
        <f t="shared" si="25"/>
        <v>0</v>
      </c>
      <c r="BI65" s="14">
        <f t="shared" si="25"/>
        <v>0</v>
      </c>
      <c r="BJ65" s="14">
        <f t="shared" si="25"/>
        <v>0</v>
      </c>
      <c r="BK65" s="14">
        <f t="shared" si="25"/>
        <v>0</v>
      </c>
      <c r="BO65" s="27">
        <f t="shared" ref="BO65:BT80" si="26">-IFERROR(((1-BO122/BW27)^(360/BO$4))-1,0)</f>
        <v>0</v>
      </c>
      <c r="BP65" s="27">
        <f t="shared" si="26"/>
        <v>0</v>
      </c>
      <c r="BQ65" s="27">
        <f t="shared" si="26"/>
        <v>0</v>
      </c>
      <c r="BR65" s="27">
        <f t="shared" si="26"/>
        <v>0</v>
      </c>
      <c r="BS65" s="27">
        <f t="shared" si="26"/>
        <v>0</v>
      </c>
      <c r="BT65" s="27">
        <f t="shared" si="26"/>
        <v>0</v>
      </c>
    </row>
    <row r="66" spans="1:72" hidden="1" outlineLevel="2" x14ac:dyDescent="0.25">
      <c r="A66" s="11"/>
      <c r="C66" s="2"/>
      <c r="D66" s="14">
        <f t="shared" si="25"/>
        <v>0</v>
      </c>
      <c r="E66" s="14">
        <f t="shared" si="25"/>
        <v>0</v>
      </c>
      <c r="F66" s="14">
        <f t="shared" si="25"/>
        <v>0</v>
      </c>
      <c r="G66" s="14">
        <f t="shared" si="25"/>
        <v>0</v>
      </c>
      <c r="H66" s="14">
        <f t="shared" si="25"/>
        <v>0</v>
      </c>
      <c r="I66" s="14">
        <f t="shared" si="25"/>
        <v>0</v>
      </c>
      <c r="J66" s="14">
        <f t="shared" si="25"/>
        <v>0</v>
      </c>
      <c r="K66" s="14">
        <f t="shared" si="25"/>
        <v>0</v>
      </c>
      <c r="L66" s="14">
        <f t="shared" si="25"/>
        <v>0</v>
      </c>
      <c r="M66" s="14">
        <f t="shared" si="25"/>
        <v>0</v>
      </c>
      <c r="N66" s="14">
        <f t="shared" si="25"/>
        <v>0</v>
      </c>
      <c r="O66" s="14">
        <f t="shared" si="25"/>
        <v>0</v>
      </c>
      <c r="P66" s="14">
        <f t="shared" si="25"/>
        <v>0</v>
      </c>
      <c r="Q66" s="14">
        <f t="shared" si="25"/>
        <v>0</v>
      </c>
      <c r="R66" s="14">
        <f t="shared" si="25"/>
        <v>0</v>
      </c>
      <c r="S66" s="14">
        <f t="shared" si="25"/>
        <v>0</v>
      </c>
      <c r="T66" s="14">
        <f t="shared" si="25"/>
        <v>0</v>
      </c>
      <c r="U66" s="14">
        <f t="shared" si="25"/>
        <v>0</v>
      </c>
      <c r="V66" s="14">
        <f t="shared" si="25"/>
        <v>0</v>
      </c>
      <c r="W66" s="14">
        <f t="shared" si="25"/>
        <v>0</v>
      </c>
      <c r="X66" s="14">
        <f t="shared" si="25"/>
        <v>0</v>
      </c>
      <c r="Y66" s="14">
        <f t="shared" si="25"/>
        <v>0</v>
      </c>
      <c r="Z66" s="14">
        <f t="shared" si="25"/>
        <v>0</v>
      </c>
      <c r="AA66" s="14">
        <f t="shared" si="25"/>
        <v>0</v>
      </c>
      <c r="AB66" s="14">
        <f t="shared" si="25"/>
        <v>0</v>
      </c>
      <c r="AC66" s="14">
        <f t="shared" si="25"/>
        <v>0</v>
      </c>
      <c r="AD66" s="14">
        <f t="shared" si="25"/>
        <v>0</v>
      </c>
      <c r="AE66" s="14">
        <f t="shared" si="25"/>
        <v>0</v>
      </c>
      <c r="AF66" s="14">
        <f t="shared" si="25"/>
        <v>0</v>
      </c>
      <c r="AG66" s="14">
        <f t="shared" si="25"/>
        <v>0</v>
      </c>
      <c r="AH66" s="14">
        <f t="shared" si="25"/>
        <v>0</v>
      </c>
      <c r="AI66" s="14">
        <f t="shared" si="25"/>
        <v>0</v>
      </c>
      <c r="AJ66" s="14">
        <f t="shared" si="25"/>
        <v>0</v>
      </c>
      <c r="AK66" s="14">
        <f t="shared" si="25"/>
        <v>0</v>
      </c>
      <c r="AL66" s="14">
        <f t="shared" si="25"/>
        <v>0</v>
      </c>
      <c r="AM66" s="14">
        <f t="shared" si="25"/>
        <v>0</v>
      </c>
      <c r="AN66" s="14">
        <f t="shared" si="25"/>
        <v>0</v>
      </c>
      <c r="AO66" s="14">
        <f t="shared" si="25"/>
        <v>0</v>
      </c>
      <c r="AP66" s="14">
        <f t="shared" si="25"/>
        <v>0</v>
      </c>
      <c r="AQ66" s="14">
        <f t="shared" si="25"/>
        <v>0</v>
      </c>
      <c r="AR66" s="14">
        <f t="shared" si="25"/>
        <v>0</v>
      </c>
      <c r="AS66" s="14">
        <f t="shared" si="25"/>
        <v>0</v>
      </c>
      <c r="AT66" s="14">
        <f t="shared" si="25"/>
        <v>0</v>
      </c>
      <c r="AU66" s="14">
        <f t="shared" si="25"/>
        <v>0</v>
      </c>
      <c r="AV66" s="14">
        <f t="shared" si="25"/>
        <v>0</v>
      </c>
      <c r="AW66" s="14">
        <f t="shared" si="25"/>
        <v>0</v>
      </c>
      <c r="AX66" s="14">
        <f t="shared" si="25"/>
        <v>0</v>
      </c>
      <c r="AY66" s="14">
        <f t="shared" si="25"/>
        <v>0</v>
      </c>
      <c r="AZ66" s="14">
        <f t="shared" si="25"/>
        <v>0</v>
      </c>
      <c r="BA66" s="14">
        <f t="shared" si="25"/>
        <v>0</v>
      </c>
      <c r="BB66" s="14">
        <f t="shared" si="25"/>
        <v>0</v>
      </c>
      <c r="BC66" s="14">
        <f t="shared" si="25"/>
        <v>0</v>
      </c>
      <c r="BD66" s="14">
        <f t="shared" si="25"/>
        <v>0</v>
      </c>
      <c r="BE66" s="14">
        <f t="shared" si="25"/>
        <v>0</v>
      </c>
      <c r="BF66" s="14">
        <f t="shared" si="25"/>
        <v>0</v>
      </c>
      <c r="BG66" s="14">
        <f t="shared" si="25"/>
        <v>0</v>
      </c>
      <c r="BH66" s="14">
        <f t="shared" si="25"/>
        <v>0</v>
      </c>
      <c r="BI66" s="14">
        <f t="shared" si="25"/>
        <v>0</v>
      </c>
      <c r="BJ66" s="14">
        <f t="shared" si="25"/>
        <v>0</v>
      </c>
      <c r="BK66" s="14">
        <f t="shared" si="25"/>
        <v>0</v>
      </c>
      <c r="BO66" s="27">
        <f t="shared" si="26"/>
        <v>0</v>
      </c>
      <c r="BP66" s="27">
        <f t="shared" si="26"/>
        <v>0</v>
      </c>
      <c r="BQ66" s="27">
        <f t="shared" si="26"/>
        <v>0</v>
      </c>
      <c r="BR66" s="27">
        <f t="shared" si="26"/>
        <v>0</v>
      </c>
      <c r="BS66" s="27">
        <f t="shared" si="26"/>
        <v>0</v>
      </c>
      <c r="BT66" s="27">
        <f t="shared" si="26"/>
        <v>0</v>
      </c>
    </row>
    <row r="67" spans="1:72" hidden="1" outlineLevel="2" x14ac:dyDescent="0.25">
      <c r="A67" s="11"/>
      <c r="C67" s="2"/>
      <c r="D67" s="14">
        <f t="shared" si="25"/>
        <v>0</v>
      </c>
      <c r="E67" s="14">
        <f t="shared" si="25"/>
        <v>0</v>
      </c>
      <c r="F67" s="14">
        <f t="shared" si="25"/>
        <v>0</v>
      </c>
      <c r="G67" s="14">
        <f t="shared" si="25"/>
        <v>0</v>
      </c>
      <c r="H67" s="14">
        <f t="shared" si="25"/>
        <v>0</v>
      </c>
      <c r="I67" s="14">
        <f t="shared" si="25"/>
        <v>0</v>
      </c>
      <c r="J67" s="14">
        <f t="shared" si="25"/>
        <v>0</v>
      </c>
      <c r="K67" s="14">
        <f t="shared" si="25"/>
        <v>0</v>
      </c>
      <c r="L67" s="14">
        <f t="shared" si="25"/>
        <v>0</v>
      </c>
      <c r="M67" s="14">
        <f t="shared" si="25"/>
        <v>0</v>
      </c>
      <c r="N67" s="14">
        <f t="shared" si="25"/>
        <v>0</v>
      </c>
      <c r="O67" s="14">
        <f t="shared" si="25"/>
        <v>0</v>
      </c>
      <c r="P67" s="14">
        <f t="shared" si="25"/>
        <v>0</v>
      </c>
      <c r="Q67" s="14">
        <f t="shared" si="25"/>
        <v>0</v>
      </c>
      <c r="R67" s="14">
        <f t="shared" si="25"/>
        <v>0</v>
      </c>
      <c r="S67" s="14">
        <f t="shared" si="25"/>
        <v>0</v>
      </c>
      <c r="T67" s="14">
        <f t="shared" si="25"/>
        <v>0</v>
      </c>
      <c r="U67" s="14">
        <f t="shared" si="25"/>
        <v>0</v>
      </c>
      <c r="V67" s="14">
        <f t="shared" si="25"/>
        <v>0</v>
      </c>
      <c r="W67" s="14">
        <f t="shared" si="25"/>
        <v>0</v>
      </c>
      <c r="X67" s="14">
        <f t="shared" si="25"/>
        <v>0</v>
      </c>
      <c r="Y67" s="14">
        <f t="shared" si="25"/>
        <v>0</v>
      </c>
      <c r="Z67" s="14">
        <f t="shared" si="25"/>
        <v>0</v>
      </c>
      <c r="AA67" s="14">
        <f t="shared" si="25"/>
        <v>0</v>
      </c>
      <c r="AB67" s="14">
        <f t="shared" si="25"/>
        <v>0</v>
      </c>
      <c r="AC67" s="14">
        <f t="shared" si="25"/>
        <v>0</v>
      </c>
      <c r="AD67" s="14">
        <f t="shared" si="25"/>
        <v>0</v>
      </c>
      <c r="AE67" s="14">
        <f t="shared" si="25"/>
        <v>0</v>
      </c>
      <c r="AF67" s="14">
        <f t="shared" si="25"/>
        <v>0</v>
      </c>
      <c r="AG67" s="14">
        <f t="shared" si="25"/>
        <v>0</v>
      </c>
      <c r="AH67" s="14">
        <f t="shared" si="25"/>
        <v>0</v>
      </c>
      <c r="AI67" s="14">
        <f t="shared" si="25"/>
        <v>0</v>
      </c>
      <c r="AJ67" s="14">
        <f t="shared" si="25"/>
        <v>0</v>
      </c>
      <c r="AK67" s="14">
        <f t="shared" si="25"/>
        <v>0</v>
      </c>
      <c r="AL67" s="14">
        <f t="shared" si="25"/>
        <v>0</v>
      </c>
      <c r="AM67" s="14">
        <f t="shared" si="25"/>
        <v>0</v>
      </c>
      <c r="AN67" s="14">
        <f t="shared" si="25"/>
        <v>0</v>
      </c>
      <c r="AO67" s="14">
        <f t="shared" si="25"/>
        <v>0</v>
      </c>
      <c r="AP67" s="14">
        <f t="shared" si="25"/>
        <v>0</v>
      </c>
      <c r="AQ67" s="14">
        <f t="shared" si="25"/>
        <v>0</v>
      </c>
      <c r="AR67" s="14">
        <f t="shared" si="25"/>
        <v>0</v>
      </c>
      <c r="AS67" s="14">
        <f t="shared" si="25"/>
        <v>0</v>
      </c>
      <c r="AT67" s="14">
        <f t="shared" si="25"/>
        <v>0</v>
      </c>
      <c r="AU67" s="14">
        <f t="shared" si="25"/>
        <v>0</v>
      </c>
      <c r="AV67" s="14">
        <f t="shared" si="25"/>
        <v>0</v>
      </c>
      <c r="AW67" s="14">
        <f t="shared" si="25"/>
        <v>0</v>
      </c>
      <c r="AX67" s="14">
        <f t="shared" si="25"/>
        <v>0</v>
      </c>
      <c r="AY67" s="14">
        <f t="shared" si="25"/>
        <v>0</v>
      </c>
      <c r="AZ67" s="14">
        <f t="shared" si="25"/>
        <v>0</v>
      </c>
      <c r="BA67" s="14">
        <f t="shared" si="25"/>
        <v>0</v>
      </c>
      <c r="BB67" s="14">
        <f t="shared" si="25"/>
        <v>0</v>
      </c>
      <c r="BC67" s="14">
        <f t="shared" si="25"/>
        <v>0</v>
      </c>
      <c r="BD67" s="14">
        <f t="shared" si="25"/>
        <v>0</v>
      </c>
      <c r="BE67" s="14">
        <f t="shared" si="25"/>
        <v>0</v>
      </c>
      <c r="BF67" s="14">
        <f t="shared" si="25"/>
        <v>0</v>
      </c>
      <c r="BG67" s="14">
        <f t="shared" si="25"/>
        <v>0</v>
      </c>
      <c r="BH67" s="14">
        <f t="shared" si="25"/>
        <v>0</v>
      </c>
      <c r="BI67" s="14">
        <f t="shared" si="25"/>
        <v>0</v>
      </c>
      <c r="BJ67" s="14">
        <f t="shared" si="25"/>
        <v>0</v>
      </c>
      <c r="BK67" s="14">
        <f t="shared" si="25"/>
        <v>0</v>
      </c>
      <c r="BO67" s="27">
        <f t="shared" si="26"/>
        <v>0</v>
      </c>
      <c r="BP67" s="27">
        <f t="shared" si="26"/>
        <v>0</v>
      </c>
      <c r="BQ67" s="27">
        <f t="shared" si="26"/>
        <v>0</v>
      </c>
      <c r="BR67" s="27">
        <f t="shared" si="26"/>
        <v>0</v>
      </c>
      <c r="BS67" s="27">
        <f t="shared" si="26"/>
        <v>0</v>
      </c>
      <c r="BT67" s="27">
        <f t="shared" si="26"/>
        <v>0</v>
      </c>
    </row>
    <row r="68" spans="1:72" hidden="1" outlineLevel="2" x14ac:dyDescent="0.25">
      <c r="A68" s="11"/>
      <c r="C68" s="2"/>
      <c r="D68" s="14">
        <f t="shared" ref="D68:BK69" si="27">-IFERROR(((1-D127/D30)^(360/D$4))-1,0)</f>
        <v>0</v>
      </c>
      <c r="E68" s="14">
        <f t="shared" si="27"/>
        <v>0</v>
      </c>
      <c r="F68" s="14">
        <f t="shared" si="27"/>
        <v>0</v>
      </c>
      <c r="G68" s="14">
        <f t="shared" si="27"/>
        <v>0</v>
      </c>
      <c r="H68" s="14">
        <f t="shared" si="27"/>
        <v>0</v>
      </c>
      <c r="I68" s="14">
        <f t="shared" si="27"/>
        <v>0</v>
      </c>
      <c r="J68" s="14">
        <f t="shared" si="27"/>
        <v>0</v>
      </c>
      <c r="K68" s="14">
        <f t="shared" si="27"/>
        <v>0</v>
      </c>
      <c r="L68" s="14">
        <f t="shared" si="27"/>
        <v>0</v>
      </c>
      <c r="M68" s="14">
        <f t="shared" si="27"/>
        <v>0</v>
      </c>
      <c r="N68" s="14">
        <f t="shared" si="27"/>
        <v>0</v>
      </c>
      <c r="O68" s="14">
        <f t="shared" si="27"/>
        <v>0</v>
      </c>
      <c r="P68" s="14">
        <f t="shared" si="27"/>
        <v>0</v>
      </c>
      <c r="Q68" s="14">
        <f t="shared" si="27"/>
        <v>0</v>
      </c>
      <c r="R68" s="14">
        <f t="shared" si="27"/>
        <v>0</v>
      </c>
      <c r="S68" s="14">
        <f t="shared" si="27"/>
        <v>0</v>
      </c>
      <c r="T68" s="14">
        <f t="shared" si="27"/>
        <v>0</v>
      </c>
      <c r="U68" s="14">
        <f t="shared" si="27"/>
        <v>0</v>
      </c>
      <c r="V68" s="14">
        <f t="shared" si="27"/>
        <v>0</v>
      </c>
      <c r="W68" s="14">
        <f t="shared" si="27"/>
        <v>0</v>
      </c>
      <c r="X68" s="14">
        <f t="shared" si="27"/>
        <v>0</v>
      </c>
      <c r="Y68" s="14">
        <f t="shared" si="27"/>
        <v>0</v>
      </c>
      <c r="Z68" s="14">
        <f t="shared" si="27"/>
        <v>0</v>
      </c>
      <c r="AA68" s="14">
        <f t="shared" si="27"/>
        <v>0</v>
      </c>
      <c r="AB68" s="14">
        <f t="shared" si="27"/>
        <v>0</v>
      </c>
      <c r="AC68" s="14">
        <f t="shared" si="27"/>
        <v>0</v>
      </c>
      <c r="AD68" s="14">
        <f t="shared" si="27"/>
        <v>0</v>
      </c>
      <c r="AE68" s="14">
        <f t="shared" si="27"/>
        <v>0</v>
      </c>
      <c r="AF68" s="14">
        <f t="shared" si="27"/>
        <v>0</v>
      </c>
      <c r="AG68" s="14">
        <f t="shared" si="27"/>
        <v>0</v>
      </c>
      <c r="AH68" s="14">
        <f t="shared" si="27"/>
        <v>0</v>
      </c>
      <c r="AI68" s="14">
        <f t="shared" si="27"/>
        <v>0</v>
      </c>
      <c r="AJ68" s="14">
        <f t="shared" si="27"/>
        <v>0</v>
      </c>
      <c r="AK68" s="14">
        <f t="shared" si="27"/>
        <v>0</v>
      </c>
      <c r="AL68" s="14">
        <f t="shared" si="27"/>
        <v>0</v>
      </c>
      <c r="AM68" s="14">
        <f t="shared" si="27"/>
        <v>0</v>
      </c>
      <c r="AN68" s="14">
        <f t="shared" si="27"/>
        <v>0</v>
      </c>
      <c r="AO68" s="14">
        <f t="shared" si="27"/>
        <v>0</v>
      </c>
      <c r="AP68" s="14">
        <f t="shared" si="27"/>
        <v>0</v>
      </c>
      <c r="AQ68" s="14">
        <f t="shared" si="27"/>
        <v>0</v>
      </c>
      <c r="AR68" s="14">
        <f t="shared" si="27"/>
        <v>0</v>
      </c>
      <c r="AS68" s="14">
        <f t="shared" si="27"/>
        <v>0</v>
      </c>
      <c r="AT68" s="14">
        <f t="shared" si="27"/>
        <v>0</v>
      </c>
      <c r="AU68" s="14">
        <f t="shared" si="27"/>
        <v>0</v>
      </c>
      <c r="AV68" s="14">
        <f t="shared" si="27"/>
        <v>0</v>
      </c>
      <c r="AW68" s="14">
        <f t="shared" si="27"/>
        <v>0</v>
      </c>
      <c r="AX68" s="14">
        <f t="shared" si="27"/>
        <v>0</v>
      </c>
      <c r="AY68" s="14">
        <f t="shared" si="27"/>
        <v>0</v>
      </c>
      <c r="AZ68" s="14">
        <f t="shared" si="27"/>
        <v>0</v>
      </c>
      <c r="BA68" s="14">
        <f t="shared" si="27"/>
        <v>0</v>
      </c>
      <c r="BB68" s="14">
        <f t="shared" si="27"/>
        <v>0</v>
      </c>
      <c r="BC68" s="14">
        <f t="shared" si="27"/>
        <v>0</v>
      </c>
      <c r="BD68" s="14">
        <f t="shared" si="27"/>
        <v>0</v>
      </c>
      <c r="BE68" s="14">
        <f t="shared" si="27"/>
        <v>0</v>
      </c>
      <c r="BF68" s="14">
        <f t="shared" si="27"/>
        <v>0</v>
      </c>
      <c r="BG68" s="14">
        <f t="shared" si="27"/>
        <v>0</v>
      </c>
      <c r="BH68" s="14">
        <f t="shared" si="27"/>
        <v>0</v>
      </c>
      <c r="BI68" s="14">
        <f t="shared" si="27"/>
        <v>0</v>
      </c>
      <c r="BJ68" s="14">
        <f t="shared" si="27"/>
        <v>0</v>
      </c>
      <c r="BK68" s="14">
        <f t="shared" si="27"/>
        <v>0</v>
      </c>
      <c r="BO68" s="27">
        <f t="shared" si="26"/>
        <v>0</v>
      </c>
      <c r="BP68" s="27">
        <f t="shared" si="26"/>
        <v>0</v>
      </c>
      <c r="BQ68" s="27">
        <f t="shared" si="26"/>
        <v>0</v>
      </c>
      <c r="BR68" s="27">
        <f t="shared" si="26"/>
        <v>0</v>
      </c>
      <c r="BS68" s="27">
        <f t="shared" si="26"/>
        <v>0</v>
      </c>
      <c r="BT68" s="27">
        <f t="shared" si="26"/>
        <v>0</v>
      </c>
    </row>
    <row r="69" spans="1:72" hidden="1" outlineLevel="2" x14ac:dyDescent="0.25">
      <c r="A69" s="11"/>
      <c r="C69" s="2"/>
      <c r="D69" s="14">
        <f t="shared" si="27"/>
        <v>0</v>
      </c>
      <c r="E69" s="14">
        <f t="shared" si="27"/>
        <v>0</v>
      </c>
      <c r="F69" s="14">
        <f t="shared" si="27"/>
        <v>0</v>
      </c>
      <c r="G69" s="14">
        <f t="shared" si="27"/>
        <v>0</v>
      </c>
      <c r="H69" s="14">
        <f t="shared" si="27"/>
        <v>0</v>
      </c>
      <c r="I69" s="14">
        <f t="shared" si="27"/>
        <v>0</v>
      </c>
      <c r="J69" s="14">
        <f t="shared" si="27"/>
        <v>0</v>
      </c>
      <c r="K69" s="14">
        <f t="shared" si="27"/>
        <v>0</v>
      </c>
      <c r="L69" s="14">
        <f t="shared" si="27"/>
        <v>0</v>
      </c>
      <c r="M69" s="14">
        <f t="shared" si="27"/>
        <v>0</v>
      </c>
      <c r="N69" s="14">
        <f t="shared" si="27"/>
        <v>0</v>
      </c>
      <c r="O69" s="14">
        <f t="shared" si="27"/>
        <v>0</v>
      </c>
      <c r="P69" s="14">
        <f t="shared" si="27"/>
        <v>0</v>
      </c>
      <c r="Q69" s="14">
        <f t="shared" si="27"/>
        <v>0</v>
      </c>
      <c r="R69" s="14">
        <f t="shared" si="27"/>
        <v>0</v>
      </c>
      <c r="S69" s="14">
        <f t="shared" si="27"/>
        <v>0</v>
      </c>
      <c r="T69" s="14">
        <f t="shared" si="27"/>
        <v>0</v>
      </c>
      <c r="U69" s="14">
        <f t="shared" si="27"/>
        <v>0</v>
      </c>
      <c r="V69" s="14">
        <f t="shared" si="27"/>
        <v>0</v>
      </c>
      <c r="W69" s="14">
        <f t="shared" si="27"/>
        <v>0</v>
      </c>
      <c r="X69" s="14">
        <f t="shared" si="27"/>
        <v>0</v>
      </c>
      <c r="Y69" s="14">
        <f t="shared" si="27"/>
        <v>0</v>
      </c>
      <c r="Z69" s="14">
        <f t="shared" si="27"/>
        <v>0</v>
      </c>
      <c r="AA69" s="14">
        <f t="shared" si="27"/>
        <v>0</v>
      </c>
      <c r="AB69" s="14">
        <f t="shared" si="27"/>
        <v>0</v>
      </c>
      <c r="AC69" s="14">
        <f t="shared" si="27"/>
        <v>0</v>
      </c>
      <c r="AD69" s="14">
        <f t="shared" si="27"/>
        <v>0</v>
      </c>
      <c r="AE69" s="14">
        <f t="shared" si="27"/>
        <v>0</v>
      </c>
      <c r="AF69" s="14">
        <f t="shared" si="27"/>
        <v>0</v>
      </c>
      <c r="AG69" s="14">
        <f t="shared" si="27"/>
        <v>0</v>
      </c>
      <c r="AH69" s="14">
        <f t="shared" si="27"/>
        <v>0</v>
      </c>
      <c r="AI69" s="14">
        <f t="shared" si="27"/>
        <v>0</v>
      </c>
      <c r="AJ69" s="14">
        <f t="shared" si="27"/>
        <v>0</v>
      </c>
      <c r="AK69" s="14">
        <f t="shared" si="27"/>
        <v>0</v>
      </c>
      <c r="AL69" s="14">
        <f t="shared" si="27"/>
        <v>0</v>
      </c>
      <c r="AM69" s="14">
        <f t="shared" si="27"/>
        <v>0</v>
      </c>
      <c r="AN69" s="14">
        <f t="shared" si="27"/>
        <v>0</v>
      </c>
      <c r="AO69" s="14">
        <f t="shared" si="27"/>
        <v>0</v>
      </c>
      <c r="AP69" s="14">
        <f t="shared" si="27"/>
        <v>0</v>
      </c>
      <c r="AQ69" s="14">
        <f t="shared" si="27"/>
        <v>0</v>
      </c>
      <c r="AR69" s="14">
        <f t="shared" si="27"/>
        <v>0</v>
      </c>
      <c r="AS69" s="14">
        <f t="shared" si="27"/>
        <v>0</v>
      </c>
      <c r="AT69" s="14">
        <f t="shared" si="27"/>
        <v>0</v>
      </c>
      <c r="AU69" s="14">
        <f t="shared" si="27"/>
        <v>0</v>
      </c>
      <c r="AV69" s="14">
        <f t="shared" si="27"/>
        <v>0</v>
      </c>
      <c r="AW69" s="14">
        <f t="shared" si="27"/>
        <v>0</v>
      </c>
      <c r="AX69" s="14">
        <f t="shared" si="27"/>
        <v>0</v>
      </c>
      <c r="AY69" s="14">
        <f t="shared" si="27"/>
        <v>0</v>
      </c>
      <c r="AZ69" s="14">
        <f t="shared" si="27"/>
        <v>0</v>
      </c>
      <c r="BA69" s="14">
        <f t="shared" si="27"/>
        <v>0</v>
      </c>
      <c r="BB69" s="14">
        <f t="shared" si="27"/>
        <v>0</v>
      </c>
      <c r="BC69" s="14">
        <f t="shared" si="27"/>
        <v>0</v>
      </c>
      <c r="BD69" s="14">
        <f t="shared" si="27"/>
        <v>0</v>
      </c>
      <c r="BE69" s="14">
        <f t="shared" si="27"/>
        <v>0</v>
      </c>
      <c r="BF69" s="14">
        <f t="shared" si="27"/>
        <v>0</v>
      </c>
      <c r="BG69" s="14">
        <f t="shared" si="27"/>
        <v>0</v>
      </c>
      <c r="BH69" s="14">
        <f t="shared" si="27"/>
        <v>0</v>
      </c>
      <c r="BI69" s="14">
        <f t="shared" si="27"/>
        <v>0</v>
      </c>
      <c r="BJ69" s="14">
        <f t="shared" si="27"/>
        <v>0</v>
      </c>
      <c r="BK69" s="14">
        <f t="shared" si="27"/>
        <v>0</v>
      </c>
      <c r="BO69" s="27">
        <f t="shared" si="26"/>
        <v>0</v>
      </c>
      <c r="BP69" s="27">
        <f t="shared" si="26"/>
        <v>0</v>
      </c>
      <c r="BQ69" s="27">
        <f t="shared" si="26"/>
        <v>0</v>
      </c>
      <c r="BR69" s="27">
        <f t="shared" si="26"/>
        <v>0</v>
      </c>
      <c r="BS69" s="27">
        <f t="shared" si="26"/>
        <v>0</v>
      </c>
      <c r="BT69" s="27">
        <f t="shared" si="26"/>
        <v>0</v>
      </c>
    </row>
    <row r="70" spans="1:72" hidden="1" outlineLevel="2" x14ac:dyDescent="0.25">
      <c r="A70" s="11"/>
      <c r="C70" s="2"/>
      <c r="D70" s="14">
        <f t="shared" ref="D70:BK74" si="28">-IFERROR(((1-D127/D32)^(360/D$4))-1,0)</f>
        <v>0</v>
      </c>
      <c r="E70" s="14">
        <f t="shared" si="28"/>
        <v>0</v>
      </c>
      <c r="F70" s="14">
        <f t="shared" si="28"/>
        <v>0</v>
      </c>
      <c r="G70" s="14">
        <f t="shared" si="28"/>
        <v>0</v>
      </c>
      <c r="H70" s="14">
        <f t="shared" si="28"/>
        <v>0</v>
      </c>
      <c r="I70" s="14">
        <f t="shared" si="28"/>
        <v>0</v>
      </c>
      <c r="J70" s="14">
        <f t="shared" si="28"/>
        <v>0</v>
      </c>
      <c r="K70" s="14">
        <f t="shared" si="28"/>
        <v>0</v>
      </c>
      <c r="L70" s="14">
        <f t="shared" si="28"/>
        <v>0</v>
      </c>
      <c r="M70" s="14">
        <f t="shared" si="28"/>
        <v>0</v>
      </c>
      <c r="N70" s="14">
        <f t="shared" si="28"/>
        <v>0</v>
      </c>
      <c r="O70" s="14">
        <f t="shared" si="28"/>
        <v>0</v>
      </c>
      <c r="P70" s="14">
        <f t="shared" si="28"/>
        <v>0</v>
      </c>
      <c r="Q70" s="14">
        <f t="shared" si="28"/>
        <v>0</v>
      </c>
      <c r="R70" s="14">
        <f t="shared" si="28"/>
        <v>0</v>
      </c>
      <c r="S70" s="14">
        <f t="shared" si="28"/>
        <v>0</v>
      </c>
      <c r="T70" s="14">
        <f t="shared" si="28"/>
        <v>0</v>
      </c>
      <c r="U70" s="14">
        <f t="shared" si="28"/>
        <v>0</v>
      </c>
      <c r="V70" s="14">
        <f t="shared" si="28"/>
        <v>0</v>
      </c>
      <c r="W70" s="14">
        <f t="shared" si="28"/>
        <v>0</v>
      </c>
      <c r="X70" s="14">
        <f t="shared" si="28"/>
        <v>0</v>
      </c>
      <c r="Y70" s="14">
        <f t="shared" si="28"/>
        <v>0</v>
      </c>
      <c r="Z70" s="14">
        <f t="shared" si="28"/>
        <v>0</v>
      </c>
      <c r="AA70" s="14">
        <f t="shared" si="28"/>
        <v>0</v>
      </c>
      <c r="AB70" s="14">
        <f t="shared" si="28"/>
        <v>0</v>
      </c>
      <c r="AC70" s="14">
        <f t="shared" si="28"/>
        <v>0</v>
      </c>
      <c r="AD70" s="14">
        <f t="shared" si="28"/>
        <v>0</v>
      </c>
      <c r="AE70" s="14">
        <f t="shared" si="28"/>
        <v>0</v>
      </c>
      <c r="AF70" s="14">
        <f t="shared" si="28"/>
        <v>0</v>
      </c>
      <c r="AG70" s="14">
        <f t="shared" si="28"/>
        <v>0</v>
      </c>
      <c r="AH70" s="14">
        <f t="shared" si="28"/>
        <v>0</v>
      </c>
      <c r="AI70" s="14">
        <f t="shared" si="28"/>
        <v>0</v>
      </c>
      <c r="AJ70" s="14">
        <f t="shared" si="28"/>
        <v>0</v>
      </c>
      <c r="AK70" s="14">
        <f t="shared" si="28"/>
        <v>0</v>
      </c>
      <c r="AL70" s="14">
        <f t="shared" si="28"/>
        <v>0</v>
      </c>
      <c r="AM70" s="14">
        <f t="shared" si="28"/>
        <v>0</v>
      </c>
      <c r="AN70" s="14">
        <f t="shared" si="28"/>
        <v>0</v>
      </c>
      <c r="AO70" s="14">
        <f t="shared" si="28"/>
        <v>0</v>
      </c>
      <c r="AP70" s="14">
        <f t="shared" si="28"/>
        <v>0</v>
      </c>
      <c r="AQ70" s="14">
        <f t="shared" si="28"/>
        <v>0</v>
      </c>
      <c r="AR70" s="14">
        <f t="shared" si="28"/>
        <v>0</v>
      </c>
      <c r="AS70" s="14">
        <f t="shared" si="28"/>
        <v>0</v>
      </c>
      <c r="AT70" s="14">
        <f t="shared" si="28"/>
        <v>0</v>
      </c>
      <c r="AU70" s="14">
        <f t="shared" si="28"/>
        <v>0</v>
      </c>
      <c r="AV70" s="14">
        <f t="shared" si="28"/>
        <v>0</v>
      </c>
      <c r="AW70" s="14">
        <f t="shared" si="28"/>
        <v>0</v>
      </c>
      <c r="AX70" s="14">
        <f t="shared" si="28"/>
        <v>0</v>
      </c>
      <c r="AY70" s="14">
        <f t="shared" si="28"/>
        <v>0</v>
      </c>
      <c r="AZ70" s="14">
        <f t="shared" si="28"/>
        <v>0</v>
      </c>
      <c r="BA70" s="14">
        <f t="shared" si="28"/>
        <v>0</v>
      </c>
      <c r="BB70" s="14">
        <f t="shared" si="28"/>
        <v>0</v>
      </c>
      <c r="BC70" s="14">
        <f t="shared" si="28"/>
        <v>0</v>
      </c>
      <c r="BD70" s="14">
        <f t="shared" si="28"/>
        <v>0</v>
      </c>
      <c r="BE70" s="14">
        <f t="shared" si="28"/>
        <v>0</v>
      </c>
      <c r="BF70" s="14">
        <f t="shared" si="28"/>
        <v>0</v>
      </c>
      <c r="BG70" s="14">
        <f t="shared" si="28"/>
        <v>0</v>
      </c>
      <c r="BH70" s="14">
        <f t="shared" si="28"/>
        <v>0</v>
      </c>
      <c r="BI70" s="14">
        <f t="shared" si="28"/>
        <v>0</v>
      </c>
      <c r="BJ70" s="14">
        <f t="shared" si="28"/>
        <v>0</v>
      </c>
      <c r="BK70" s="14">
        <f t="shared" si="28"/>
        <v>0</v>
      </c>
      <c r="BO70" s="27">
        <f t="shared" si="26"/>
        <v>0</v>
      </c>
      <c r="BP70" s="27">
        <f t="shared" si="26"/>
        <v>0</v>
      </c>
      <c r="BQ70" s="27">
        <f t="shared" si="26"/>
        <v>0</v>
      </c>
      <c r="BR70" s="27">
        <f t="shared" si="26"/>
        <v>0</v>
      </c>
      <c r="BS70" s="27">
        <f t="shared" si="26"/>
        <v>0</v>
      </c>
      <c r="BT70" s="27">
        <f t="shared" si="26"/>
        <v>0</v>
      </c>
    </row>
    <row r="71" spans="1:72" hidden="1" outlineLevel="2" x14ac:dyDescent="0.25">
      <c r="A71" s="11"/>
      <c r="C71" s="2"/>
      <c r="D71" s="14">
        <f t="shared" si="28"/>
        <v>0</v>
      </c>
      <c r="E71" s="14">
        <f t="shared" si="28"/>
        <v>0</v>
      </c>
      <c r="F71" s="14">
        <f t="shared" si="28"/>
        <v>0</v>
      </c>
      <c r="G71" s="14">
        <f t="shared" si="28"/>
        <v>0</v>
      </c>
      <c r="H71" s="14">
        <f t="shared" si="28"/>
        <v>0</v>
      </c>
      <c r="I71" s="14">
        <f t="shared" si="28"/>
        <v>0</v>
      </c>
      <c r="J71" s="14">
        <f t="shared" si="28"/>
        <v>0</v>
      </c>
      <c r="K71" s="14">
        <f t="shared" si="28"/>
        <v>0</v>
      </c>
      <c r="L71" s="14">
        <f t="shared" si="28"/>
        <v>0</v>
      </c>
      <c r="M71" s="14">
        <f t="shared" si="28"/>
        <v>0</v>
      </c>
      <c r="N71" s="14">
        <f t="shared" si="28"/>
        <v>0</v>
      </c>
      <c r="O71" s="14">
        <f t="shared" si="28"/>
        <v>0</v>
      </c>
      <c r="P71" s="14">
        <f t="shared" si="28"/>
        <v>0</v>
      </c>
      <c r="Q71" s="14">
        <f t="shared" si="28"/>
        <v>0</v>
      </c>
      <c r="R71" s="14">
        <f t="shared" si="28"/>
        <v>0</v>
      </c>
      <c r="S71" s="14">
        <f t="shared" si="28"/>
        <v>0</v>
      </c>
      <c r="T71" s="14">
        <f t="shared" si="28"/>
        <v>0</v>
      </c>
      <c r="U71" s="14">
        <f t="shared" si="28"/>
        <v>0</v>
      </c>
      <c r="V71" s="14">
        <f t="shared" si="28"/>
        <v>0</v>
      </c>
      <c r="W71" s="14">
        <f t="shared" si="28"/>
        <v>0</v>
      </c>
      <c r="X71" s="14">
        <f t="shared" si="28"/>
        <v>0</v>
      </c>
      <c r="Y71" s="14">
        <f t="shared" si="28"/>
        <v>0</v>
      </c>
      <c r="Z71" s="14">
        <f t="shared" si="28"/>
        <v>0</v>
      </c>
      <c r="AA71" s="14">
        <f t="shared" si="28"/>
        <v>0</v>
      </c>
      <c r="AB71" s="14">
        <f t="shared" si="28"/>
        <v>0</v>
      </c>
      <c r="AC71" s="14">
        <f t="shared" si="28"/>
        <v>0</v>
      </c>
      <c r="AD71" s="14">
        <f t="shared" si="28"/>
        <v>0</v>
      </c>
      <c r="AE71" s="14">
        <f t="shared" si="28"/>
        <v>0</v>
      </c>
      <c r="AF71" s="14">
        <f t="shared" si="28"/>
        <v>0</v>
      </c>
      <c r="AG71" s="14">
        <f t="shared" si="28"/>
        <v>0</v>
      </c>
      <c r="AH71" s="14">
        <f t="shared" si="28"/>
        <v>0</v>
      </c>
      <c r="AI71" s="14">
        <f t="shared" si="28"/>
        <v>0</v>
      </c>
      <c r="AJ71" s="14">
        <f t="shared" si="28"/>
        <v>0</v>
      </c>
      <c r="AK71" s="14">
        <f t="shared" si="28"/>
        <v>0</v>
      </c>
      <c r="AL71" s="14">
        <f t="shared" si="28"/>
        <v>0</v>
      </c>
      <c r="AM71" s="14">
        <f t="shared" si="28"/>
        <v>0</v>
      </c>
      <c r="AN71" s="14">
        <f t="shared" si="28"/>
        <v>0</v>
      </c>
      <c r="AO71" s="14">
        <f t="shared" si="28"/>
        <v>0</v>
      </c>
      <c r="AP71" s="14">
        <f t="shared" si="28"/>
        <v>0</v>
      </c>
      <c r="AQ71" s="14">
        <f t="shared" si="28"/>
        <v>0</v>
      </c>
      <c r="AR71" s="14">
        <f t="shared" si="28"/>
        <v>0</v>
      </c>
      <c r="AS71" s="14">
        <f t="shared" si="28"/>
        <v>0</v>
      </c>
      <c r="AT71" s="14">
        <f t="shared" si="28"/>
        <v>0</v>
      </c>
      <c r="AU71" s="14">
        <f t="shared" si="28"/>
        <v>0</v>
      </c>
      <c r="AV71" s="14">
        <f t="shared" si="28"/>
        <v>0</v>
      </c>
      <c r="AW71" s="14">
        <f t="shared" si="28"/>
        <v>0</v>
      </c>
      <c r="AX71" s="14">
        <f t="shared" si="28"/>
        <v>0</v>
      </c>
      <c r="AY71" s="14">
        <f t="shared" si="28"/>
        <v>0</v>
      </c>
      <c r="AZ71" s="14">
        <f t="shared" si="28"/>
        <v>0</v>
      </c>
      <c r="BA71" s="14">
        <f t="shared" si="28"/>
        <v>0</v>
      </c>
      <c r="BB71" s="14">
        <f t="shared" si="28"/>
        <v>0</v>
      </c>
      <c r="BC71" s="14">
        <f t="shared" si="28"/>
        <v>0</v>
      </c>
      <c r="BD71" s="14">
        <f t="shared" si="28"/>
        <v>0</v>
      </c>
      <c r="BE71" s="14">
        <f t="shared" si="28"/>
        <v>0</v>
      </c>
      <c r="BF71" s="14">
        <f t="shared" si="28"/>
        <v>0</v>
      </c>
      <c r="BG71" s="14">
        <f t="shared" si="28"/>
        <v>0</v>
      </c>
      <c r="BH71" s="14">
        <f t="shared" si="28"/>
        <v>0</v>
      </c>
      <c r="BI71" s="14">
        <f t="shared" si="28"/>
        <v>0</v>
      </c>
      <c r="BJ71" s="14">
        <f t="shared" si="28"/>
        <v>0</v>
      </c>
      <c r="BK71" s="14">
        <f t="shared" si="28"/>
        <v>0</v>
      </c>
      <c r="BO71" s="27">
        <f t="shared" si="26"/>
        <v>0</v>
      </c>
      <c r="BP71" s="27">
        <f t="shared" si="26"/>
        <v>0</v>
      </c>
      <c r="BQ71" s="27">
        <f t="shared" si="26"/>
        <v>0</v>
      </c>
      <c r="BR71" s="27">
        <f t="shared" si="26"/>
        <v>0</v>
      </c>
      <c r="BS71" s="27">
        <f t="shared" si="26"/>
        <v>0</v>
      </c>
      <c r="BT71" s="27">
        <f t="shared" si="26"/>
        <v>0</v>
      </c>
    </row>
    <row r="72" spans="1:72" hidden="1" outlineLevel="2" x14ac:dyDescent="0.25">
      <c r="A72" s="11"/>
      <c r="C72" s="2"/>
      <c r="D72" s="14">
        <f t="shared" si="28"/>
        <v>0</v>
      </c>
      <c r="E72" s="14">
        <f t="shared" si="28"/>
        <v>0</v>
      </c>
      <c r="F72" s="14">
        <f t="shared" si="28"/>
        <v>0</v>
      </c>
      <c r="G72" s="14">
        <f t="shared" si="28"/>
        <v>0</v>
      </c>
      <c r="H72" s="14">
        <f t="shared" si="28"/>
        <v>0</v>
      </c>
      <c r="I72" s="14">
        <f t="shared" si="28"/>
        <v>0</v>
      </c>
      <c r="J72" s="14">
        <f t="shared" si="28"/>
        <v>0</v>
      </c>
      <c r="K72" s="14">
        <f t="shared" si="28"/>
        <v>0</v>
      </c>
      <c r="L72" s="14">
        <f t="shared" si="28"/>
        <v>0</v>
      </c>
      <c r="M72" s="14">
        <f t="shared" si="28"/>
        <v>0</v>
      </c>
      <c r="N72" s="14">
        <f t="shared" si="28"/>
        <v>0</v>
      </c>
      <c r="O72" s="14">
        <f t="shared" si="28"/>
        <v>0</v>
      </c>
      <c r="P72" s="14">
        <f t="shared" si="28"/>
        <v>0</v>
      </c>
      <c r="Q72" s="14">
        <f t="shared" si="28"/>
        <v>0</v>
      </c>
      <c r="R72" s="14">
        <f t="shared" si="28"/>
        <v>0</v>
      </c>
      <c r="S72" s="14">
        <f t="shared" si="28"/>
        <v>0</v>
      </c>
      <c r="T72" s="14">
        <f t="shared" si="28"/>
        <v>0</v>
      </c>
      <c r="U72" s="14">
        <f t="shared" si="28"/>
        <v>0</v>
      </c>
      <c r="V72" s="14">
        <f t="shared" si="28"/>
        <v>0</v>
      </c>
      <c r="W72" s="14">
        <f t="shared" si="28"/>
        <v>0</v>
      </c>
      <c r="X72" s="14">
        <f t="shared" si="28"/>
        <v>0</v>
      </c>
      <c r="Y72" s="14">
        <f t="shared" si="28"/>
        <v>0</v>
      </c>
      <c r="Z72" s="14">
        <f t="shared" si="28"/>
        <v>0</v>
      </c>
      <c r="AA72" s="14">
        <f t="shared" si="28"/>
        <v>0</v>
      </c>
      <c r="AB72" s="14">
        <f t="shared" si="28"/>
        <v>0</v>
      </c>
      <c r="AC72" s="14">
        <f t="shared" si="28"/>
        <v>0</v>
      </c>
      <c r="AD72" s="14">
        <f t="shared" si="28"/>
        <v>0</v>
      </c>
      <c r="AE72" s="14">
        <f t="shared" si="28"/>
        <v>0</v>
      </c>
      <c r="AF72" s="14">
        <f t="shared" si="28"/>
        <v>0</v>
      </c>
      <c r="AG72" s="14">
        <f t="shared" si="28"/>
        <v>0</v>
      </c>
      <c r="AH72" s="14">
        <f t="shared" si="28"/>
        <v>0</v>
      </c>
      <c r="AI72" s="14">
        <f t="shared" si="28"/>
        <v>0</v>
      </c>
      <c r="AJ72" s="14">
        <f t="shared" si="28"/>
        <v>0</v>
      </c>
      <c r="AK72" s="14">
        <f t="shared" si="28"/>
        <v>0</v>
      </c>
      <c r="AL72" s="14">
        <f t="shared" si="28"/>
        <v>0</v>
      </c>
      <c r="AM72" s="14">
        <f t="shared" si="28"/>
        <v>0</v>
      </c>
      <c r="AN72" s="14">
        <f t="shared" si="28"/>
        <v>0</v>
      </c>
      <c r="AO72" s="14">
        <f t="shared" si="28"/>
        <v>0</v>
      </c>
      <c r="AP72" s="14">
        <f t="shared" si="28"/>
        <v>0</v>
      </c>
      <c r="AQ72" s="14">
        <f t="shared" si="28"/>
        <v>0</v>
      </c>
      <c r="AR72" s="14">
        <f t="shared" si="28"/>
        <v>0</v>
      </c>
      <c r="AS72" s="14">
        <f t="shared" si="28"/>
        <v>0</v>
      </c>
      <c r="AT72" s="14">
        <f t="shared" si="28"/>
        <v>0</v>
      </c>
      <c r="AU72" s="14">
        <f t="shared" si="28"/>
        <v>0</v>
      </c>
      <c r="AV72" s="14">
        <f t="shared" si="28"/>
        <v>0</v>
      </c>
      <c r="AW72" s="14">
        <f t="shared" si="28"/>
        <v>0</v>
      </c>
      <c r="AX72" s="14">
        <f t="shared" si="28"/>
        <v>0</v>
      </c>
      <c r="AY72" s="14">
        <f t="shared" si="28"/>
        <v>0</v>
      </c>
      <c r="AZ72" s="14">
        <f t="shared" si="28"/>
        <v>0</v>
      </c>
      <c r="BA72" s="14">
        <f t="shared" si="28"/>
        <v>0</v>
      </c>
      <c r="BB72" s="14">
        <f t="shared" si="28"/>
        <v>0</v>
      </c>
      <c r="BC72" s="14">
        <f t="shared" si="28"/>
        <v>0</v>
      </c>
      <c r="BD72" s="14">
        <f t="shared" si="28"/>
        <v>0</v>
      </c>
      <c r="BE72" s="14">
        <f t="shared" si="28"/>
        <v>0</v>
      </c>
      <c r="BF72" s="14">
        <f t="shared" si="28"/>
        <v>0</v>
      </c>
      <c r="BG72" s="14">
        <f t="shared" si="28"/>
        <v>0</v>
      </c>
      <c r="BH72" s="14">
        <f t="shared" si="28"/>
        <v>0</v>
      </c>
      <c r="BI72" s="14">
        <f t="shared" si="28"/>
        <v>0</v>
      </c>
      <c r="BJ72" s="14">
        <f t="shared" si="28"/>
        <v>0</v>
      </c>
      <c r="BK72" s="14">
        <f t="shared" si="28"/>
        <v>0</v>
      </c>
      <c r="BO72" s="27">
        <f t="shared" si="26"/>
        <v>0</v>
      </c>
      <c r="BP72" s="27">
        <f t="shared" si="26"/>
        <v>0</v>
      </c>
      <c r="BQ72" s="27">
        <f t="shared" si="26"/>
        <v>0</v>
      </c>
      <c r="BR72" s="27">
        <f t="shared" si="26"/>
        <v>0</v>
      </c>
      <c r="BS72" s="27">
        <f t="shared" si="26"/>
        <v>0</v>
      </c>
      <c r="BT72" s="27">
        <f t="shared" si="26"/>
        <v>0</v>
      </c>
    </row>
    <row r="73" spans="1:72" hidden="1" outlineLevel="1" x14ac:dyDescent="0.25">
      <c r="A73" s="11"/>
      <c r="C73" s="51"/>
      <c r="D73" s="14">
        <f t="shared" si="28"/>
        <v>0</v>
      </c>
      <c r="E73" s="14">
        <f t="shared" si="28"/>
        <v>0</v>
      </c>
      <c r="F73" s="14">
        <f t="shared" si="28"/>
        <v>0</v>
      </c>
      <c r="G73" s="14">
        <f t="shared" si="28"/>
        <v>0</v>
      </c>
      <c r="H73" s="14">
        <f t="shared" si="28"/>
        <v>0</v>
      </c>
      <c r="I73" s="14">
        <f t="shared" si="28"/>
        <v>0</v>
      </c>
      <c r="J73" s="14">
        <f t="shared" si="28"/>
        <v>0</v>
      </c>
      <c r="K73" s="14">
        <f t="shared" si="28"/>
        <v>0</v>
      </c>
      <c r="L73" s="14">
        <f t="shared" si="28"/>
        <v>0</v>
      </c>
      <c r="M73" s="14">
        <f t="shared" si="28"/>
        <v>0</v>
      </c>
      <c r="N73" s="14">
        <f t="shared" si="28"/>
        <v>0</v>
      </c>
      <c r="O73" s="14">
        <f t="shared" si="28"/>
        <v>0</v>
      </c>
      <c r="P73" s="14">
        <f t="shared" si="28"/>
        <v>0</v>
      </c>
      <c r="Q73" s="14">
        <f t="shared" si="28"/>
        <v>0</v>
      </c>
      <c r="R73" s="14">
        <f t="shared" si="28"/>
        <v>0</v>
      </c>
      <c r="S73" s="14">
        <f t="shared" si="28"/>
        <v>0</v>
      </c>
      <c r="T73" s="14">
        <f t="shared" si="28"/>
        <v>0</v>
      </c>
      <c r="U73" s="14">
        <f t="shared" si="28"/>
        <v>0</v>
      </c>
      <c r="V73" s="14">
        <f t="shared" si="28"/>
        <v>0</v>
      </c>
      <c r="W73" s="14">
        <f t="shared" si="28"/>
        <v>0</v>
      </c>
      <c r="X73" s="14">
        <f t="shared" si="28"/>
        <v>0</v>
      </c>
      <c r="Y73" s="14">
        <f t="shared" si="28"/>
        <v>0</v>
      </c>
      <c r="Z73" s="14">
        <f t="shared" si="28"/>
        <v>0</v>
      </c>
      <c r="AA73" s="14">
        <f t="shared" si="28"/>
        <v>0</v>
      </c>
      <c r="AB73" s="14">
        <f t="shared" si="28"/>
        <v>0</v>
      </c>
      <c r="AC73" s="14">
        <f t="shared" si="28"/>
        <v>0</v>
      </c>
      <c r="AD73" s="14">
        <f t="shared" si="28"/>
        <v>0</v>
      </c>
      <c r="AE73" s="14">
        <f t="shared" si="28"/>
        <v>0</v>
      </c>
      <c r="AF73" s="14">
        <f t="shared" si="28"/>
        <v>0</v>
      </c>
      <c r="AG73" s="14">
        <f t="shared" si="28"/>
        <v>0</v>
      </c>
      <c r="AH73" s="14">
        <f t="shared" si="28"/>
        <v>0</v>
      </c>
      <c r="AI73" s="14">
        <f t="shared" si="28"/>
        <v>0</v>
      </c>
      <c r="AJ73" s="14">
        <f t="shared" si="28"/>
        <v>0</v>
      </c>
      <c r="AK73" s="14">
        <f t="shared" si="28"/>
        <v>0</v>
      </c>
      <c r="AL73" s="14">
        <f t="shared" si="28"/>
        <v>0</v>
      </c>
      <c r="AM73" s="14">
        <f t="shared" si="28"/>
        <v>0</v>
      </c>
      <c r="AN73" s="14">
        <f t="shared" si="28"/>
        <v>0</v>
      </c>
      <c r="AO73" s="14">
        <f t="shared" si="28"/>
        <v>0</v>
      </c>
      <c r="AP73" s="14">
        <f t="shared" si="28"/>
        <v>0</v>
      </c>
      <c r="AQ73" s="14">
        <f t="shared" si="28"/>
        <v>0</v>
      </c>
      <c r="AR73" s="14">
        <f t="shared" si="28"/>
        <v>0</v>
      </c>
      <c r="AS73" s="14">
        <f t="shared" si="28"/>
        <v>0</v>
      </c>
      <c r="AT73" s="14">
        <f t="shared" si="28"/>
        <v>0</v>
      </c>
      <c r="AU73" s="14">
        <f t="shared" si="28"/>
        <v>0</v>
      </c>
      <c r="AV73" s="14">
        <f t="shared" si="28"/>
        <v>0</v>
      </c>
      <c r="AW73" s="14">
        <f t="shared" si="28"/>
        <v>0</v>
      </c>
      <c r="AX73" s="14">
        <f t="shared" si="28"/>
        <v>0</v>
      </c>
      <c r="AY73" s="14">
        <f t="shared" si="28"/>
        <v>0</v>
      </c>
      <c r="AZ73" s="14">
        <f t="shared" si="28"/>
        <v>0</v>
      </c>
      <c r="BA73" s="14">
        <f t="shared" si="28"/>
        <v>0</v>
      </c>
      <c r="BB73" s="14">
        <f t="shared" si="28"/>
        <v>0</v>
      </c>
      <c r="BC73" s="14">
        <f t="shared" si="28"/>
        <v>0</v>
      </c>
      <c r="BD73" s="14">
        <f t="shared" si="28"/>
        <v>0</v>
      </c>
      <c r="BE73" s="14">
        <f t="shared" si="28"/>
        <v>0</v>
      </c>
      <c r="BF73" s="14">
        <f t="shared" si="28"/>
        <v>0</v>
      </c>
      <c r="BG73" s="14">
        <f t="shared" si="28"/>
        <v>0</v>
      </c>
      <c r="BH73" s="14">
        <f t="shared" si="28"/>
        <v>0</v>
      </c>
      <c r="BI73" s="14">
        <f t="shared" si="28"/>
        <v>0</v>
      </c>
      <c r="BJ73" s="14">
        <f t="shared" si="28"/>
        <v>0</v>
      </c>
      <c r="BK73" s="14">
        <f t="shared" si="28"/>
        <v>0</v>
      </c>
      <c r="BO73" s="27">
        <f t="shared" si="26"/>
        <v>0</v>
      </c>
      <c r="BP73" s="27">
        <f t="shared" si="26"/>
        <v>0</v>
      </c>
      <c r="BQ73" s="27">
        <f t="shared" si="26"/>
        <v>0</v>
      </c>
      <c r="BR73" s="27">
        <f t="shared" si="26"/>
        <v>0</v>
      </c>
      <c r="BS73" s="27">
        <f t="shared" si="26"/>
        <v>0</v>
      </c>
      <c r="BT73" s="27">
        <f t="shared" si="26"/>
        <v>0</v>
      </c>
    </row>
    <row r="74" spans="1:72" hidden="1" outlineLevel="1" x14ac:dyDescent="0.25">
      <c r="A74" s="11"/>
      <c r="C74" s="51"/>
      <c r="D74" s="14">
        <f t="shared" si="28"/>
        <v>0</v>
      </c>
      <c r="E74" s="14">
        <f t="shared" si="28"/>
        <v>0</v>
      </c>
      <c r="F74" s="14">
        <f t="shared" si="28"/>
        <v>0</v>
      </c>
      <c r="G74" s="14">
        <f t="shared" si="28"/>
        <v>0</v>
      </c>
      <c r="H74" s="14">
        <f t="shared" si="28"/>
        <v>0</v>
      </c>
      <c r="I74" s="14">
        <f t="shared" si="28"/>
        <v>0</v>
      </c>
      <c r="J74" s="14">
        <f t="shared" si="28"/>
        <v>0</v>
      </c>
      <c r="K74" s="14">
        <f t="shared" si="28"/>
        <v>0</v>
      </c>
      <c r="L74" s="14">
        <f t="shared" si="28"/>
        <v>0</v>
      </c>
      <c r="M74" s="14">
        <f t="shared" si="28"/>
        <v>0</v>
      </c>
      <c r="N74" s="14">
        <f t="shared" si="28"/>
        <v>0</v>
      </c>
      <c r="O74" s="14">
        <f t="shared" si="28"/>
        <v>0</v>
      </c>
      <c r="P74" s="14">
        <f t="shared" si="28"/>
        <v>0</v>
      </c>
      <c r="Q74" s="14">
        <f t="shared" si="28"/>
        <v>0</v>
      </c>
      <c r="R74" s="14">
        <f t="shared" si="28"/>
        <v>0</v>
      </c>
      <c r="S74" s="14">
        <f t="shared" ref="S74:BK81" si="29">-IFERROR(((1-S131/S36)^(360/S$4))-1,0)</f>
        <v>0</v>
      </c>
      <c r="T74" s="14">
        <f t="shared" si="29"/>
        <v>0</v>
      </c>
      <c r="U74" s="14">
        <f t="shared" si="29"/>
        <v>0</v>
      </c>
      <c r="V74" s="14">
        <f t="shared" si="29"/>
        <v>0</v>
      </c>
      <c r="W74" s="14">
        <f t="shared" si="29"/>
        <v>0</v>
      </c>
      <c r="X74" s="14">
        <f t="shared" si="29"/>
        <v>0</v>
      </c>
      <c r="Y74" s="14">
        <f t="shared" si="29"/>
        <v>0</v>
      </c>
      <c r="Z74" s="14">
        <f t="shared" si="29"/>
        <v>0</v>
      </c>
      <c r="AA74" s="14">
        <f t="shared" si="29"/>
        <v>0</v>
      </c>
      <c r="AB74" s="14">
        <f t="shared" si="29"/>
        <v>0</v>
      </c>
      <c r="AC74" s="14">
        <f t="shared" si="29"/>
        <v>0</v>
      </c>
      <c r="AD74" s="14">
        <f t="shared" si="29"/>
        <v>0</v>
      </c>
      <c r="AE74" s="14">
        <f t="shared" si="29"/>
        <v>0</v>
      </c>
      <c r="AF74" s="14">
        <f t="shared" si="29"/>
        <v>0</v>
      </c>
      <c r="AG74" s="14">
        <f t="shared" si="29"/>
        <v>0</v>
      </c>
      <c r="AH74" s="14">
        <f t="shared" si="29"/>
        <v>0</v>
      </c>
      <c r="AI74" s="14">
        <f t="shared" si="29"/>
        <v>0</v>
      </c>
      <c r="AJ74" s="14">
        <f t="shared" si="29"/>
        <v>0</v>
      </c>
      <c r="AK74" s="14">
        <f t="shared" si="29"/>
        <v>0</v>
      </c>
      <c r="AL74" s="14">
        <f t="shared" si="29"/>
        <v>0</v>
      </c>
      <c r="AM74" s="14">
        <f t="shared" si="29"/>
        <v>0</v>
      </c>
      <c r="AN74" s="14">
        <f t="shared" si="29"/>
        <v>0</v>
      </c>
      <c r="AO74" s="14">
        <f t="shared" si="29"/>
        <v>0</v>
      </c>
      <c r="AP74" s="14">
        <f t="shared" si="29"/>
        <v>0</v>
      </c>
      <c r="AQ74" s="14">
        <f t="shared" si="29"/>
        <v>0</v>
      </c>
      <c r="AR74" s="14">
        <f t="shared" si="29"/>
        <v>0</v>
      </c>
      <c r="AS74" s="14">
        <f t="shared" si="29"/>
        <v>0</v>
      </c>
      <c r="AT74" s="14">
        <f t="shared" si="29"/>
        <v>0</v>
      </c>
      <c r="AU74" s="14">
        <f t="shared" si="29"/>
        <v>0</v>
      </c>
      <c r="AV74" s="14">
        <f t="shared" si="29"/>
        <v>0</v>
      </c>
      <c r="AW74" s="14">
        <f t="shared" si="29"/>
        <v>0</v>
      </c>
      <c r="AX74" s="14">
        <f t="shared" si="29"/>
        <v>0</v>
      </c>
      <c r="AY74" s="14">
        <f t="shared" si="29"/>
        <v>0</v>
      </c>
      <c r="AZ74" s="14">
        <f t="shared" si="29"/>
        <v>0</v>
      </c>
      <c r="BA74" s="14">
        <f t="shared" si="29"/>
        <v>0</v>
      </c>
      <c r="BB74" s="14">
        <f t="shared" si="29"/>
        <v>0</v>
      </c>
      <c r="BC74" s="14">
        <f t="shared" si="29"/>
        <v>0</v>
      </c>
      <c r="BD74" s="14">
        <f t="shared" si="29"/>
        <v>0</v>
      </c>
      <c r="BE74" s="14">
        <f t="shared" si="29"/>
        <v>0</v>
      </c>
      <c r="BF74" s="14">
        <f t="shared" si="29"/>
        <v>0</v>
      </c>
      <c r="BG74" s="14">
        <f t="shared" si="29"/>
        <v>0</v>
      </c>
      <c r="BH74" s="14">
        <f t="shared" si="29"/>
        <v>0</v>
      </c>
      <c r="BI74" s="14">
        <f t="shared" si="29"/>
        <v>0</v>
      </c>
      <c r="BJ74" s="14">
        <f t="shared" si="29"/>
        <v>0</v>
      </c>
      <c r="BK74" s="14">
        <f t="shared" si="29"/>
        <v>0</v>
      </c>
      <c r="BO74" s="27">
        <f t="shared" si="26"/>
        <v>0</v>
      </c>
      <c r="BP74" s="27">
        <f t="shared" si="26"/>
        <v>0</v>
      </c>
      <c r="BQ74" s="27">
        <f t="shared" si="26"/>
        <v>0</v>
      </c>
      <c r="BR74" s="27">
        <f t="shared" si="26"/>
        <v>0</v>
      </c>
      <c r="BS74" s="27">
        <f t="shared" si="26"/>
        <v>0</v>
      </c>
      <c r="BT74" s="27">
        <f t="shared" si="26"/>
        <v>0</v>
      </c>
    </row>
    <row r="75" spans="1:72" hidden="1" outlineLevel="1" x14ac:dyDescent="0.25">
      <c r="A75" s="11"/>
      <c r="C75" s="51"/>
      <c r="D75" s="14">
        <f t="shared" ref="D75:AI81" si="30">-IFERROR(((1-D132/D37)^(360/D$4))-1,0)</f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0"/>
        <v>0</v>
      </c>
      <c r="O75" s="14">
        <f t="shared" si="30"/>
        <v>0</v>
      </c>
      <c r="P75" s="14">
        <f t="shared" si="30"/>
        <v>0</v>
      </c>
      <c r="Q75" s="14">
        <f t="shared" si="30"/>
        <v>0</v>
      </c>
      <c r="R75" s="14">
        <f t="shared" si="30"/>
        <v>0</v>
      </c>
      <c r="S75" s="14">
        <f t="shared" si="30"/>
        <v>0</v>
      </c>
      <c r="T75" s="14">
        <f t="shared" si="30"/>
        <v>0</v>
      </c>
      <c r="U75" s="14">
        <f t="shared" si="30"/>
        <v>0</v>
      </c>
      <c r="V75" s="14">
        <f t="shared" si="30"/>
        <v>0</v>
      </c>
      <c r="W75" s="14">
        <f t="shared" si="30"/>
        <v>0</v>
      </c>
      <c r="X75" s="14">
        <f t="shared" si="30"/>
        <v>0</v>
      </c>
      <c r="Y75" s="14">
        <f t="shared" si="30"/>
        <v>0</v>
      </c>
      <c r="Z75" s="14">
        <f t="shared" si="30"/>
        <v>0</v>
      </c>
      <c r="AA75" s="14">
        <f t="shared" si="30"/>
        <v>0</v>
      </c>
      <c r="AB75" s="14">
        <f t="shared" si="30"/>
        <v>0</v>
      </c>
      <c r="AC75" s="14">
        <f t="shared" si="30"/>
        <v>0</v>
      </c>
      <c r="AD75" s="14">
        <f t="shared" si="30"/>
        <v>0</v>
      </c>
      <c r="AE75" s="14">
        <f t="shared" si="30"/>
        <v>0</v>
      </c>
      <c r="AF75" s="14">
        <f t="shared" si="30"/>
        <v>0</v>
      </c>
      <c r="AG75" s="14">
        <f t="shared" si="30"/>
        <v>0</v>
      </c>
      <c r="AH75" s="14">
        <f t="shared" si="30"/>
        <v>0</v>
      </c>
      <c r="AI75" s="14">
        <f t="shared" si="30"/>
        <v>0</v>
      </c>
      <c r="AJ75" s="14">
        <f t="shared" si="29"/>
        <v>0</v>
      </c>
      <c r="AK75" s="14">
        <f t="shared" si="29"/>
        <v>0</v>
      </c>
      <c r="AL75" s="14">
        <f t="shared" si="29"/>
        <v>0</v>
      </c>
      <c r="AM75" s="14">
        <f t="shared" si="29"/>
        <v>0</v>
      </c>
      <c r="AN75" s="14">
        <f t="shared" si="29"/>
        <v>0</v>
      </c>
      <c r="AO75" s="14">
        <f t="shared" si="29"/>
        <v>0</v>
      </c>
      <c r="AP75" s="14">
        <f t="shared" si="29"/>
        <v>0</v>
      </c>
      <c r="AQ75" s="14">
        <f t="shared" si="29"/>
        <v>0</v>
      </c>
      <c r="AR75" s="14">
        <f t="shared" si="29"/>
        <v>0</v>
      </c>
      <c r="AS75" s="14">
        <f t="shared" si="29"/>
        <v>0</v>
      </c>
      <c r="AT75" s="14">
        <f t="shared" si="29"/>
        <v>0</v>
      </c>
      <c r="AU75" s="14">
        <f t="shared" si="29"/>
        <v>0</v>
      </c>
      <c r="AV75" s="14">
        <f t="shared" si="29"/>
        <v>0</v>
      </c>
      <c r="AW75" s="14">
        <f t="shared" si="29"/>
        <v>0</v>
      </c>
      <c r="AX75" s="14">
        <f t="shared" si="29"/>
        <v>0</v>
      </c>
      <c r="AY75" s="14">
        <f t="shared" si="29"/>
        <v>0</v>
      </c>
      <c r="AZ75" s="14">
        <f t="shared" si="29"/>
        <v>0</v>
      </c>
      <c r="BA75" s="14">
        <f t="shared" si="29"/>
        <v>0</v>
      </c>
      <c r="BB75" s="14">
        <f t="shared" si="29"/>
        <v>0</v>
      </c>
      <c r="BC75" s="14">
        <f t="shared" si="29"/>
        <v>0</v>
      </c>
      <c r="BD75" s="14">
        <f t="shared" si="29"/>
        <v>0</v>
      </c>
      <c r="BE75" s="14">
        <f t="shared" si="29"/>
        <v>0</v>
      </c>
      <c r="BF75" s="14">
        <f t="shared" si="29"/>
        <v>0</v>
      </c>
      <c r="BG75" s="14">
        <f t="shared" si="29"/>
        <v>0</v>
      </c>
      <c r="BH75" s="14">
        <f t="shared" si="29"/>
        <v>0</v>
      </c>
      <c r="BI75" s="14">
        <f t="shared" si="29"/>
        <v>0</v>
      </c>
      <c r="BJ75" s="14">
        <f t="shared" si="29"/>
        <v>0</v>
      </c>
      <c r="BK75" s="14">
        <f t="shared" si="29"/>
        <v>0</v>
      </c>
      <c r="BO75" s="27">
        <f t="shared" si="26"/>
        <v>0</v>
      </c>
      <c r="BP75" s="27">
        <f t="shared" si="26"/>
        <v>0</v>
      </c>
      <c r="BQ75" s="27">
        <f t="shared" si="26"/>
        <v>0</v>
      </c>
      <c r="BR75" s="27">
        <f t="shared" si="26"/>
        <v>0</v>
      </c>
      <c r="BS75" s="27">
        <f t="shared" si="26"/>
        <v>0</v>
      </c>
      <c r="BT75" s="27">
        <f t="shared" si="26"/>
        <v>0</v>
      </c>
    </row>
    <row r="76" spans="1:72" hidden="1" outlineLevel="1" x14ac:dyDescent="0.25">
      <c r="A76" s="11"/>
      <c r="C76" s="51"/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0"/>
        <v>0</v>
      </c>
      <c r="O76" s="14">
        <f t="shared" si="30"/>
        <v>0</v>
      </c>
      <c r="P76" s="14">
        <f t="shared" si="30"/>
        <v>0</v>
      </c>
      <c r="Q76" s="14">
        <f t="shared" si="30"/>
        <v>0</v>
      </c>
      <c r="R76" s="14">
        <f t="shared" si="30"/>
        <v>0</v>
      </c>
      <c r="S76" s="14">
        <f t="shared" si="30"/>
        <v>0</v>
      </c>
      <c r="T76" s="14">
        <f t="shared" si="30"/>
        <v>0</v>
      </c>
      <c r="U76" s="14">
        <f t="shared" si="30"/>
        <v>0</v>
      </c>
      <c r="V76" s="14">
        <f t="shared" si="30"/>
        <v>0</v>
      </c>
      <c r="W76" s="14">
        <f t="shared" si="30"/>
        <v>0</v>
      </c>
      <c r="X76" s="14">
        <f t="shared" si="30"/>
        <v>0</v>
      </c>
      <c r="Y76" s="14">
        <f t="shared" si="30"/>
        <v>0</v>
      </c>
      <c r="Z76" s="14">
        <f t="shared" si="30"/>
        <v>0</v>
      </c>
      <c r="AA76" s="14">
        <f t="shared" si="30"/>
        <v>0</v>
      </c>
      <c r="AB76" s="14">
        <f t="shared" si="30"/>
        <v>0</v>
      </c>
      <c r="AC76" s="14">
        <f t="shared" si="30"/>
        <v>0</v>
      </c>
      <c r="AD76" s="14">
        <f t="shared" si="30"/>
        <v>0</v>
      </c>
      <c r="AE76" s="14">
        <f t="shared" si="30"/>
        <v>0</v>
      </c>
      <c r="AF76" s="14">
        <f t="shared" si="30"/>
        <v>0</v>
      </c>
      <c r="AG76" s="14">
        <f t="shared" si="30"/>
        <v>0</v>
      </c>
      <c r="AH76" s="14">
        <f t="shared" si="30"/>
        <v>0</v>
      </c>
      <c r="AI76" s="14">
        <f t="shared" si="30"/>
        <v>0</v>
      </c>
      <c r="AJ76" s="14">
        <f t="shared" si="29"/>
        <v>0</v>
      </c>
      <c r="AK76" s="14">
        <f t="shared" si="29"/>
        <v>0</v>
      </c>
      <c r="AL76" s="14">
        <f t="shared" si="29"/>
        <v>0</v>
      </c>
      <c r="AM76" s="14">
        <f t="shared" si="29"/>
        <v>0</v>
      </c>
      <c r="AN76" s="14">
        <f t="shared" si="29"/>
        <v>0</v>
      </c>
      <c r="AO76" s="14">
        <f t="shared" si="29"/>
        <v>0</v>
      </c>
      <c r="AP76" s="14">
        <f t="shared" si="29"/>
        <v>0</v>
      </c>
      <c r="AQ76" s="14">
        <f t="shared" si="29"/>
        <v>0</v>
      </c>
      <c r="AR76" s="14">
        <f t="shared" si="29"/>
        <v>0</v>
      </c>
      <c r="AS76" s="14">
        <f t="shared" si="29"/>
        <v>0</v>
      </c>
      <c r="AT76" s="14">
        <f t="shared" si="29"/>
        <v>0</v>
      </c>
      <c r="AU76" s="14">
        <f t="shared" si="29"/>
        <v>0</v>
      </c>
      <c r="AV76" s="14">
        <f t="shared" si="29"/>
        <v>0</v>
      </c>
      <c r="AW76" s="14">
        <f t="shared" si="29"/>
        <v>0</v>
      </c>
      <c r="AX76" s="14">
        <f t="shared" si="29"/>
        <v>0</v>
      </c>
      <c r="AY76" s="14">
        <f t="shared" si="29"/>
        <v>0</v>
      </c>
      <c r="AZ76" s="14">
        <f t="shared" si="29"/>
        <v>0</v>
      </c>
      <c r="BA76" s="14">
        <f t="shared" si="29"/>
        <v>0</v>
      </c>
      <c r="BB76" s="14">
        <f t="shared" si="29"/>
        <v>0</v>
      </c>
      <c r="BC76" s="14">
        <f t="shared" si="29"/>
        <v>0</v>
      </c>
      <c r="BD76" s="14">
        <f t="shared" si="29"/>
        <v>0</v>
      </c>
      <c r="BE76" s="14">
        <f t="shared" si="29"/>
        <v>0</v>
      </c>
      <c r="BF76" s="14">
        <f t="shared" si="29"/>
        <v>0</v>
      </c>
      <c r="BG76" s="14">
        <f t="shared" si="29"/>
        <v>0</v>
      </c>
      <c r="BH76" s="14">
        <f t="shared" si="29"/>
        <v>0</v>
      </c>
      <c r="BI76" s="14">
        <f t="shared" si="29"/>
        <v>0</v>
      </c>
      <c r="BJ76" s="14">
        <f t="shared" si="29"/>
        <v>0</v>
      </c>
      <c r="BK76" s="14">
        <f t="shared" si="29"/>
        <v>0</v>
      </c>
      <c r="BO76" s="27">
        <f t="shared" si="26"/>
        <v>0</v>
      </c>
      <c r="BP76" s="27">
        <f t="shared" si="26"/>
        <v>0</v>
      </c>
      <c r="BQ76" s="27">
        <f t="shared" si="26"/>
        <v>0</v>
      </c>
      <c r="BR76" s="27">
        <f t="shared" si="26"/>
        <v>0</v>
      </c>
      <c r="BS76" s="27">
        <f t="shared" si="26"/>
        <v>0</v>
      </c>
      <c r="BT76" s="27">
        <f t="shared" si="26"/>
        <v>0</v>
      </c>
    </row>
    <row r="77" spans="1:72" hidden="1" outlineLevel="1" x14ac:dyDescent="0.25">
      <c r="A77" s="11"/>
      <c r="C77" s="51"/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0"/>
        <v>0</v>
      </c>
      <c r="O77" s="14">
        <f t="shared" si="30"/>
        <v>0</v>
      </c>
      <c r="P77" s="14">
        <f t="shared" si="30"/>
        <v>0</v>
      </c>
      <c r="Q77" s="14">
        <f t="shared" si="30"/>
        <v>0</v>
      </c>
      <c r="R77" s="14">
        <f t="shared" si="30"/>
        <v>0</v>
      </c>
      <c r="S77" s="14">
        <f t="shared" si="30"/>
        <v>0</v>
      </c>
      <c r="T77" s="14">
        <f t="shared" si="30"/>
        <v>0</v>
      </c>
      <c r="U77" s="14">
        <f t="shared" si="30"/>
        <v>0</v>
      </c>
      <c r="V77" s="14">
        <f t="shared" si="30"/>
        <v>0</v>
      </c>
      <c r="W77" s="14">
        <f t="shared" si="30"/>
        <v>0</v>
      </c>
      <c r="X77" s="14">
        <f t="shared" si="30"/>
        <v>0</v>
      </c>
      <c r="Y77" s="14">
        <f t="shared" si="30"/>
        <v>0</v>
      </c>
      <c r="Z77" s="14">
        <f t="shared" si="30"/>
        <v>0</v>
      </c>
      <c r="AA77" s="14">
        <f t="shared" si="30"/>
        <v>0</v>
      </c>
      <c r="AB77" s="14">
        <f t="shared" si="30"/>
        <v>0</v>
      </c>
      <c r="AC77" s="14">
        <f t="shared" si="30"/>
        <v>0</v>
      </c>
      <c r="AD77" s="14">
        <f t="shared" si="30"/>
        <v>0</v>
      </c>
      <c r="AE77" s="14">
        <f t="shared" si="30"/>
        <v>0</v>
      </c>
      <c r="AF77" s="14">
        <f t="shared" si="30"/>
        <v>0</v>
      </c>
      <c r="AG77" s="14">
        <f t="shared" si="30"/>
        <v>0</v>
      </c>
      <c r="AH77" s="14">
        <f t="shared" si="30"/>
        <v>0</v>
      </c>
      <c r="AI77" s="14">
        <f t="shared" si="30"/>
        <v>0</v>
      </c>
      <c r="AJ77" s="14">
        <f t="shared" si="29"/>
        <v>0</v>
      </c>
      <c r="AK77" s="14">
        <f t="shared" si="29"/>
        <v>0</v>
      </c>
      <c r="AL77" s="14">
        <f t="shared" si="29"/>
        <v>0</v>
      </c>
      <c r="AM77" s="14">
        <f t="shared" si="29"/>
        <v>0</v>
      </c>
      <c r="AN77" s="14">
        <f t="shared" si="29"/>
        <v>0</v>
      </c>
      <c r="AO77" s="14">
        <f t="shared" si="29"/>
        <v>0</v>
      </c>
      <c r="AP77" s="14">
        <f t="shared" si="29"/>
        <v>0</v>
      </c>
      <c r="AQ77" s="14">
        <f t="shared" si="29"/>
        <v>0</v>
      </c>
      <c r="AR77" s="14">
        <f t="shared" si="29"/>
        <v>0</v>
      </c>
      <c r="AS77" s="14">
        <f t="shared" si="29"/>
        <v>0</v>
      </c>
      <c r="AT77" s="14">
        <f t="shared" si="29"/>
        <v>0</v>
      </c>
      <c r="AU77" s="14">
        <f t="shared" si="29"/>
        <v>0</v>
      </c>
      <c r="AV77" s="14">
        <f t="shared" si="29"/>
        <v>0</v>
      </c>
      <c r="AW77" s="14">
        <f t="shared" si="29"/>
        <v>0</v>
      </c>
      <c r="AX77" s="14">
        <f t="shared" si="29"/>
        <v>0</v>
      </c>
      <c r="AY77" s="14">
        <f t="shared" si="29"/>
        <v>0</v>
      </c>
      <c r="AZ77" s="14">
        <f t="shared" si="29"/>
        <v>0</v>
      </c>
      <c r="BA77" s="14">
        <f t="shared" si="29"/>
        <v>0</v>
      </c>
      <c r="BB77" s="14">
        <f t="shared" si="29"/>
        <v>0</v>
      </c>
      <c r="BC77" s="14">
        <f t="shared" si="29"/>
        <v>0</v>
      </c>
      <c r="BD77" s="14">
        <f t="shared" si="29"/>
        <v>0</v>
      </c>
      <c r="BE77" s="14">
        <f t="shared" si="29"/>
        <v>0</v>
      </c>
      <c r="BF77" s="14">
        <f t="shared" si="29"/>
        <v>0</v>
      </c>
      <c r="BG77" s="14">
        <f t="shared" si="29"/>
        <v>0</v>
      </c>
      <c r="BH77" s="14">
        <f t="shared" si="29"/>
        <v>0</v>
      </c>
      <c r="BI77" s="14">
        <f t="shared" si="29"/>
        <v>0</v>
      </c>
      <c r="BJ77" s="14">
        <f t="shared" si="29"/>
        <v>0</v>
      </c>
      <c r="BK77" s="14">
        <f t="shared" si="29"/>
        <v>0</v>
      </c>
      <c r="BO77" s="27">
        <f t="shared" si="26"/>
        <v>0</v>
      </c>
      <c r="BP77" s="27">
        <f t="shared" si="26"/>
        <v>0</v>
      </c>
      <c r="BQ77" s="27">
        <f t="shared" si="26"/>
        <v>0</v>
      </c>
      <c r="BR77" s="27">
        <f t="shared" si="26"/>
        <v>0</v>
      </c>
      <c r="BS77" s="27">
        <f t="shared" si="26"/>
        <v>0</v>
      </c>
      <c r="BT77" s="27">
        <f t="shared" si="26"/>
        <v>0</v>
      </c>
    </row>
    <row r="78" spans="1:72" hidden="1" outlineLevel="2" x14ac:dyDescent="0.25">
      <c r="A78" s="11"/>
      <c r="C78" s="2"/>
      <c r="D78" s="14">
        <f t="shared" si="30"/>
        <v>0</v>
      </c>
      <c r="E78" s="14">
        <f t="shared" si="30"/>
        <v>0</v>
      </c>
      <c r="F78" s="14">
        <f t="shared" si="30"/>
        <v>0</v>
      </c>
      <c r="G78" s="14">
        <f t="shared" si="30"/>
        <v>0</v>
      </c>
      <c r="H78" s="14">
        <f t="shared" si="30"/>
        <v>0</v>
      </c>
      <c r="I78" s="14">
        <f t="shared" si="30"/>
        <v>0</v>
      </c>
      <c r="J78" s="14">
        <f t="shared" si="30"/>
        <v>0</v>
      </c>
      <c r="K78" s="14">
        <f t="shared" si="30"/>
        <v>0</v>
      </c>
      <c r="L78" s="14">
        <f t="shared" si="30"/>
        <v>0</v>
      </c>
      <c r="M78" s="14">
        <f t="shared" si="30"/>
        <v>0</v>
      </c>
      <c r="N78" s="14">
        <f t="shared" si="30"/>
        <v>0</v>
      </c>
      <c r="O78" s="14">
        <f t="shared" si="30"/>
        <v>0</v>
      </c>
      <c r="P78" s="14">
        <f t="shared" si="30"/>
        <v>0</v>
      </c>
      <c r="Q78" s="14">
        <f t="shared" si="30"/>
        <v>0</v>
      </c>
      <c r="R78" s="14">
        <f t="shared" si="30"/>
        <v>0</v>
      </c>
      <c r="S78" s="14">
        <f t="shared" si="30"/>
        <v>0</v>
      </c>
      <c r="T78" s="14">
        <f t="shared" si="30"/>
        <v>0</v>
      </c>
      <c r="U78" s="14">
        <f t="shared" si="30"/>
        <v>0</v>
      </c>
      <c r="V78" s="14">
        <f t="shared" si="30"/>
        <v>0</v>
      </c>
      <c r="W78" s="14">
        <f t="shared" si="30"/>
        <v>0</v>
      </c>
      <c r="X78" s="14">
        <f t="shared" si="30"/>
        <v>0</v>
      </c>
      <c r="Y78" s="14">
        <f t="shared" si="30"/>
        <v>0</v>
      </c>
      <c r="Z78" s="14">
        <f t="shared" si="30"/>
        <v>0</v>
      </c>
      <c r="AA78" s="14">
        <f t="shared" si="30"/>
        <v>0</v>
      </c>
      <c r="AB78" s="14">
        <f t="shared" si="30"/>
        <v>0</v>
      </c>
      <c r="AC78" s="14">
        <f t="shared" si="30"/>
        <v>0</v>
      </c>
      <c r="AD78" s="14">
        <f t="shared" si="30"/>
        <v>0</v>
      </c>
      <c r="AE78" s="14">
        <f t="shared" si="30"/>
        <v>0</v>
      </c>
      <c r="AF78" s="14">
        <f t="shared" si="30"/>
        <v>0</v>
      </c>
      <c r="AG78" s="14">
        <f t="shared" si="30"/>
        <v>0</v>
      </c>
      <c r="AH78" s="14">
        <f t="shared" si="30"/>
        <v>0</v>
      </c>
      <c r="AI78" s="14">
        <f t="shared" si="30"/>
        <v>0</v>
      </c>
      <c r="AJ78" s="14">
        <f t="shared" si="29"/>
        <v>0</v>
      </c>
      <c r="AK78" s="14">
        <f t="shared" si="29"/>
        <v>0</v>
      </c>
      <c r="AL78" s="14">
        <f t="shared" si="29"/>
        <v>0</v>
      </c>
      <c r="AM78" s="14">
        <f t="shared" si="29"/>
        <v>0</v>
      </c>
      <c r="AN78" s="14">
        <f t="shared" si="29"/>
        <v>0</v>
      </c>
      <c r="AO78" s="14">
        <f t="shared" si="29"/>
        <v>0</v>
      </c>
      <c r="AP78" s="14">
        <f t="shared" si="29"/>
        <v>0</v>
      </c>
      <c r="AQ78" s="14">
        <f t="shared" si="29"/>
        <v>0</v>
      </c>
      <c r="AR78" s="14">
        <f t="shared" si="29"/>
        <v>0</v>
      </c>
      <c r="AS78" s="14">
        <f t="shared" si="29"/>
        <v>0</v>
      </c>
      <c r="AT78" s="14">
        <f t="shared" si="29"/>
        <v>0</v>
      </c>
      <c r="AU78" s="14">
        <f t="shared" si="29"/>
        <v>0</v>
      </c>
      <c r="AV78" s="14">
        <f t="shared" si="29"/>
        <v>0</v>
      </c>
      <c r="AW78" s="14">
        <f t="shared" si="29"/>
        <v>0</v>
      </c>
      <c r="AX78" s="14">
        <f t="shared" si="29"/>
        <v>0</v>
      </c>
      <c r="AY78" s="14">
        <f t="shared" si="29"/>
        <v>0</v>
      </c>
      <c r="AZ78" s="14">
        <f t="shared" si="29"/>
        <v>0</v>
      </c>
      <c r="BA78" s="14">
        <f t="shared" si="29"/>
        <v>0</v>
      </c>
      <c r="BB78" s="14">
        <f t="shared" si="29"/>
        <v>0</v>
      </c>
      <c r="BC78" s="14">
        <f t="shared" si="29"/>
        <v>0</v>
      </c>
      <c r="BD78" s="14">
        <f t="shared" si="29"/>
        <v>0</v>
      </c>
      <c r="BE78" s="14">
        <f t="shared" si="29"/>
        <v>0</v>
      </c>
      <c r="BF78" s="14">
        <f t="shared" si="29"/>
        <v>0</v>
      </c>
      <c r="BG78" s="14">
        <f t="shared" si="29"/>
        <v>0</v>
      </c>
      <c r="BH78" s="14">
        <f t="shared" si="29"/>
        <v>0</v>
      </c>
      <c r="BI78" s="14">
        <f t="shared" si="29"/>
        <v>0</v>
      </c>
      <c r="BJ78" s="14">
        <f t="shared" si="29"/>
        <v>0</v>
      </c>
      <c r="BK78" s="14">
        <f t="shared" si="29"/>
        <v>0</v>
      </c>
      <c r="BO78" s="27">
        <f t="shared" si="26"/>
        <v>0</v>
      </c>
      <c r="BP78" s="27">
        <f t="shared" si="26"/>
        <v>0</v>
      </c>
      <c r="BQ78" s="27">
        <f t="shared" si="26"/>
        <v>0</v>
      </c>
      <c r="BR78" s="27">
        <f t="shared" si="26"/>
        <v>0</v>
      </c>
      <c r="BS78" s="27">
        <f t="shared" si="26"/>
        <v>0</v>
      </c>
      <c r="BT78" s="27">
        <f t="shared" si="26"/>
        <v>0</v>
      </c>
    </row>
    <row r="79" spans="1:72" hidden="1" outlineLevel="2" x14ac:dyDescent="0.25">
      <c r="A79" s="11"/>
      <c r="C79" s="2"/>
      <c r="D79" s="14">
        <f t="shared" si="30"/>
        <v>0</v>
      </c>
      <c r="E79" s="14">
        <f t="shared" si="30"/>
        <v>0</v>
      </c>
      <c r="F79" s="14">
        <f t="shared" si="30"/>
        <v>0</v>
      </c>
      <c r="G79" s="14">
        <f t="shared" si="30"/>
        <v>0</v>
      </c>
      <c r="H79" s="14">
        <f t="shared" si="30"/>
        <v>0</v>
      </c>
      <c r="I79" s="14">
        <f t="shared" si="30"/>
        <v>0</v>
      </c>
      <c r="J79" s="14">
        <f t="shared" si="30"/>
        <v>0</v>
      </c>
      <c r="K79" s="14">
        <f t="shared" si="30"/>
        <v>0</v>
      </c>
      <c r="L79" s="14">
        <f t="shared" si="30"/>
        <v>0</v>
      </c>
      <c r="M79" s="14">
        <f t="shared" si="30"/>
        <v>0</v>
      </c>
      <c r="N79" s="14">
        <f t="shared" si="30"/>
        <v>0</v>
      </c>
      <c r="O79" s="14">
        <f t="shared" si="30"/>
        <v>0</v>
      </c>
      <c r="P79" s="14">
        <f t="shared" si="30"/>
        <v>0</v>
      </c>
      <c r="Q79" s="14">
        <f t="shared" si="30"/>
        <v>0</v>
      </c>
      <c r="R79" s="14">
        <f t="shared" si="30"/>
        <v>0</v>
      </c>
      <c r="S79" s="14">
        <f t="shared" si="30"/>
        <v>0</v>
      </c>
      <c r="T79" s="14">
        <f t="shared" si="30"/>
        <v>0</v>
      </c>
      <c r="U79" s="14">
        <f t="shared" si="30"/>
        <v>0</v>
      </c>
      <c r="V79" s="14">
        <f t="shared" si="30"/>
        <v>0</v>
      </c>
      <c r="W79" s="14">
        <f t="shared" si="30"/>
        <v>0</v>
      </c>
      <c r="X79" s="14">
        <f t="shared" si="30"/>
        <v>0</v>
      </c>
      <c r="Y79" s="14">
        <f t="shared" si="30"/>
        <v>0</v>
      </c>
      <c r="Z79" s="14">
        <f t="shared" si="30"/>
        <v>0</v>
      </c>
      <c r="AA79" s="14">
        <f t="shared" si="30"/>
        <v>0</v>
      </c>
      <c r="AB79" s="14">
        <f t="shared" si="30"/>
        <v>0</v>
      </c>
      <c r="AC79" s="14">
        <f t="shared" si="30"/>
        <v>0</v>
      </c>
      <c r="AD79" s="14">
        <f t="shared" si="30"/>
        <v>0</v>
      </c>
      <c r="AE79" s="14">
        <f t="shared" si="30"/>
        <v>0</v>
      </c>
      <c r="AF79" s="14">
        <f t="shared" si="30"/>
        <v>0</v>
      </c>
      <c r="AG79" s="14">
        <f t="shared" si="30"/>
        <v>0</v>
      </c>
      <c r="AH79" s="14">
        <f t="shared" si="30"/>
        <v>0</v>
      </c>
      <c r="AI79" s="14">
        <f t="shared" si="30"/>
        <v>0</v>
      </c>
      <c r="AJ79" s="14">
        <f t="shared" si="29"/>
        <v>0</v>
      </c>
      <c r="AK79" s="14">
        <f t="shared" si="29"/>
        <v>0</v>
      </c>
      <c r="AL79" s="14">
        <f t="shared" si="29"/>
        <v>0</v>
      </c>
      <c r="AM79" s="14">
        <f t="shared" si="29"/>
        <v>0</v>
      </c>
      <c r="AN79" s="14">
        <f t="shared" si="29"/>
        <v>0</v>
      </c>
      <c r="AO79" s="14">
        <f t="shared" si="29"/>
        <v>0</v>
      </c>
      <c r="AP79" s="14">
        <f t="shared" si="29"/>
        <v>0</v>
      </c>
      <c r="AQ79" s="14">
        <f t="shared" si="29"/>
        <v>0</v>
      </c>
      <c r="AR79" s="14">
        <f t="shared" si="29"/>
        <v>0</v>
      </c>
      <c r="AS79" s="14">
        <f t="shared" si="29"/>
        <v>0</v>
      </c>
      <c r="AT79" s="14">
        <f t="shared" si="29"/>
        <v>0</v>
      </c>
      <c r="AU79" s="14">
        <f t="shared" si="29"/>
        <v>0</v>
      </c>
      <c r="AV79" s="14">
        <f t="shared" si="29"/>
        <v>0</v>
      </c>
      <c r="AW79" s="14">
        <f t="shared" si="29"/>
        <v>0</v>
      </c>
      <c r="AX79" s="14">
        <f t="shared" si="29"/>
        <v>0</v>
      </c>
      <c r="AY79" s="14">
        <f t="shared" si="29"/>
        <v>0</v>
      </c>
      <c r="AZ79" s="14">
        <f t="shared" si="29"/>
        <v>0</v>
      </c>
      <c r="BA79" s="14">
        <f t="shared" si="29"/>
        <v>0</v>
      </c>
      <c r="BB79" s="14">
        <f t="shared" si="29"/>
        <v>0</v>
      </c>
      <c r="BC79" s="14">
        <f t="shared" si="29"/>
        <v>0</v>
      </c>
      <c r="BD79" s="14">
        <f t="shared" si="29"/>
        <v>0</v>
      </c>
      <c r="BE79" s="14">
        <f t="shared" si="29"/>
        <v>0</v>
      </c>
      <c r="BF79" s="14">
        <f t="shared" si="29"/>
        <v>0</v>
      </c>
      <c r="BG79" s="14">
        <f t="shared" si="29"/>
        <v>0</v>
      </c>
      <c r="BH79" s="14">
        <f t="shared" si="29"/>
        <v>0</v>
      </c>
      <c r="BI79" s="14">
        <f t="shared" si="29"/>
        <v>0</v>
      </c>
      <c r="BJ79" s="14">
        <f t="shared" si="29"/>
        <v>0</v>
      </c>
      <c r="BK79" s="14">
        <f t="shared" si="29"/>
        <v>0</v>
      </c>
      <c r="BO79" s="27">
        <f t="shared" si="26"/>
        <v>0</v>
      </c>
      <c r="BP79" s="27">
        <f t="shared" si="26"/>
        <v>0</v>
      </c>
      <c r="BQ79" s="27">
        <f t="shared" si="26"/>
        <v>0</v>
      </c>
      <c r="BR79" s="27">
        <f t="shared" si="26"/>
        <v>0</v>
      </c>
      <c r="BS79" s="27">
        <f t="shared" si="26"/>
        <v>0</v>
      </c>
      <c r="BT79" s="27">
        <f t="shared" si="26"/>
        <v>0</v>
      </c>
    </row>
    <row r="80" spans="1:72" hidden="1" outlineLevel="1" x14ac:dyDescent="0.25">
      <c r="A80" s="11"/>
      <c r="C80" s="51"/>
      <c r="D80" s="14">
        <f t="shared" si="30"/>
        <v>0</v>
      </c>
      <c r="E80" s="14">
        <f t="shared" si="30"/>
        <v>0</v>
      </c>
      <c r="F80" s="14">
        <f t="shared" si="30"/>
        <v>0</v>
      </c>
      <c r="G80" s="14">
        <f t="shared" si="30"/>
        <v>0</v>
      </c>
      <c r="H80" s="14">
        <f t="shared" si="30"/>
        <v>0</v>
      </c>
      <c r="I80" s="14">
        <f t="shared" si="30"/>
        <v>0</v>
      </c>
      <c r="J80" s="14">
        <f t="shared" si="30"/>
        <v>0</v>
      </c>
      <c r="K80" s="14">
        <f t="shared" si="30"/>
        <v>0</v>
      </c>
      <c r="L80" s="14">
        <f t="shared" si="30"/>
        <v>0</v>
      </c>
      <c r="M80" s="14">
        <f t="shared" si="30"/>
        <v>0</v>
      </c>
      <c r="N80" s="14">
        <f t="shared" si="30"/>
        <v>0</v>
      </c>
      <c r="O80" s="14">
        <f t="shared" si="30"/>
        <v>0</v>
      </c>
      <c r="P80" s="14">
        <f t="shared" si="30"/>
        <v>0</v>
      </c>
      <c r="Q80" s="14">
        <f t="shared" si="30"/>
        <v>0</v>
      </c>
      <c r="R80" s="14">
        <f t="shared" si="30"/>
        <v>0</v>
      </c>
      <c r="S80" s="14">
        <f t="shared" si="30"/>
        <v>0</v>
      </c>
      <c r="T80" s="14">
        <f t="shared" si="30"/>
        <v>0</v>
      </c>
      <c r="U80" s="14">
        <f t="shared" si="30"/>
        <v>0</v>
      </c>
      <c r="V80" s="14">
        <f t="shared" si="30"/>
        <v>0</v>
      </c>
      <c r="W80" s="14">
        <f t="shared" si="30"/>
        <v>0</v>
      </c>
      <c r="X80" s="14">
        <f t="shared" si="30"/>
        <v>0</v>
      </c>
      <c r="Y80" s="14">
        <f t="shared" si="30"/>
        <v>0</v>
      </c>
      <c r="Z80" s="14">
        <f t="shared" si="30"/>
        <v>0</v>
      </c>
      <c r="AA80" s="14">
        <f t="shared" si="30"/>
        <v>0</v>
      </c>
      <c r="AB80" s="14">
        <f t="shared" si="30"/>
        <v>0</v>
      </c>
      <c r="AC80" s="14">
        <f t="shared" si="30"/>
        <v>0</v>
      </c>
      <c r="AD80" s="14">
        <f t="shared" si="30"/>
        <v>0</v>
      </c>
      <c r="AE80" s="14">
        <f t="shared" si="30"/>
        <v>0</v>
      </c>
      <c r="AF80" s="14">
        <f t="shared" si="30"/>
        <v>0</v>
      </c>
      <c r="AG80" s="14">
        <f t="shared" si="30"/>
        <v>0</v>
      </c>
      <c r="AH80" s="14">
        <f t="shared" si="30"/>
        <v>0</v>
      </c>
      <c r="AI80" s="14">
        <f t="shared" si="30"/>
        <v>0</v>
      </c>
      <c r="AJ80" s="14">
        <f t="shared" si="29"/>
        <v>0</v>
      </c>
      <c r="AK80" s="14">
        <f t="shared" si="29"/>
        <v>0</v>
      </c>
      <c r="AL80" s="14">
        <f t="shared" si="29"/>
        <v>0</v>
      </c>
      <c r="AM80" s="14">
        <f t="shared" si="29"/>
        <v>0</v>
      </c>
      <c r="AN80" s="14">
        <f t="shared" si="29"/>
        <v>0</v>
      </c>
      <c r="AO80" s="14">
        <f t="shared" si="29"/>
        <v>0</v>
      </c>
      <c r="AP80" s="14">
        <f t="shared" si="29"/>
        <v>0</v>
      </c>
      <c r="AQ80" s="14">
        <f t="shared" si="29"/>
        <v>0</v>
      </c>
      <c r="AR80" s="14">
        <f t="shared" si="29"/>
        <v>0</v>
      </c>
      <c r="AS80" s="14">
        <f t="shared" si="29"/>
        <v>0</v>
      </c>
      <c r="AT80" s="14">
        <f t="shared" si="29"/>
        <v>0</v>
      </c>
      <c r="AU80" s="14">
        <f t="shared" si="29"/>
        <v>0</v>
      </c>
      <c r="AV80" s="14">
        <f t="shared" si="29"/>
        <v>0</v>
      </c>
      <c r="AW80" s="14">
        <f t="shared" si="29"/>
        <v>0</v>
      </c>
      <c r="AX80" s="14">
        <f t="shared" si="29"/>
        <v>0</v>
      </c>
      <c r="AY80" s="14">
        <f t="shared" si="29"/>
        <v>0</v>
      </c>
      <c r="AZ80" s="14">
        <f t="shared" si="29"/>
        <v>0</v>
      </c>
      <c r="BA80" s="14">
        <f t="shared" si="29"/>
        <v>0</v>
      </c>
      <c r="BB80" s="14">
        <f t="shared" si="29"/>
        <v>0</v>
      </c>
      <c r="BC80" s="14">
        <f t="shared" si="29"/>
        <v>0</v>
      </c>
      <c r="BD80" s="14">
        <f t="shared" si="29"/>
        <v>0</v>
      </c>
      <c r="BE80" s="14">
        <f t="shared" si="29"/>
        <v>0</v>
      </c>
      <c r="BF80" s="14">
        <f t="shared" si="29"/>
        <v>0</v>
      </c>
      <c r="BG80" s="14">
        <f t="shared" si="29"/>
        <v>0</v>
      </c>
      <c r="BH80" s="14">
        <f t="shared" si="29"/>
        <v>0</v>
      </c>
      <c r="BI80" s="14">
        <f t="shared" si="29"/>
        <v>0</v>
      </c>
      <c r="BJ80" s="14">
        <f t="shared" si="29"/>
        <v>0</v>
      </c>
      <c r="BK80" s="14">
        <f t="shared" si="29"/>
        <v>0</v>
      </c>
      <c r="BO80" s="27">
        <f t="shared" si="26"/>
        <v>0</v>
      </c>
      <c r="BP80" s="27">
        <f t="shared" si="26"/>
        <v>0</v>
      </c>
      <c r="BQ80" s="27">
        <f t="shared" si="26"/>
        <v>0</v>
      </c>
      <c r="BR80" s="27">
        <f t="shared" si="26"/>
        <v>0</v>
      </c>
      <c r="BS80" s="27">
        <f t="shared" si="26"/>
        <v>0</v>
      </c>
      <c r="BT80" s="27">
        <f t="shared" si="26"/>
        <v>0</v>
      </c>
    </row>
    <row r="81" spans="1:72" collapsed="1" x14ac:dyDescent="0.25">
      <c r="C81" s="3" t="s">
        <v>19</v>
      </c>
      <c r="D81" s="15">
        <f t="shared" si="30"/>
        <v>0</v>
      </c>
      <c r="E81" s="15">
        <f t="shared" si="30"/>
        <v>0</v>
      </c>
      <c r="F81" s="15">
        <f t="shared" si="30"/>
        <v>0</v>
      </c>
      <c r="G81" s="15">
        <f t="shared" si="30"/>
        <v>0</v>
      </c>
      <c r="H81" s="15">
        <f t="shared" si="30"/>
        <v>0</v>
      </c>
      <c r="I81" s="15">
        <f t="shared" si="30"/>
        <v>0</v>
      </c>
      <c r="J81" s="15">
        <f t="shared" si="30"/>
        <v>0</v>
      </c>
      <c r="K81" s="15">
        <f t="shared" si="30"/>
        <v>0</v>
      </c>
      <c r="L81" s="15">
        <f t="shared" si="30"/>
        <v>0</v>
      </c>
      <c r="M81" s="15">
        <f t="shared" si="30"/>
        <v>0</v>
      </c>
      <c r="N81" s="15">
        <f t="shared" si="30"/>
        <v>0</v>
      </c>
      <c r="O81" s="15">
        <f t="shared" si="30"/>
        <v>0</v>
      </c>
      <c r="P81" s="15">
        <f t="shared" si="30"/>
        <v>0</v>
      </c>
      <c r="Q81" s="15">
        <f t="shared" si="30"/>
        <v>0</v>
      </c>
      <c r="R81" s="15">
        <f t="shared" si="30"/>
        <v>0</v>
      </c>
      <c r="S81" s="15">
        <f t="shared" si="30"/>
        <v>0</v>
      </c>
      <c r="T81" s="15">
        <f t="shared" si="30"/>
        <v>0</v>
      </c>
      <c r="U81" s="15">
        <f t="shared" si="30"/>
        <v>0</v>
      </c>
      <c r="V81" s="15">
        <f t="shared" si="30"/>
        <v>0</v>
      </c>
      <c r="W81" s="15">
        <f t="shared" si="30"/>
        <v>0</v>
      </c>
      <c r="X81" s="15">
        <f t="shared" si="30"/>
        <v>0</v>
      </c>
      <c r="Y81" s="15">
        <f t="shared" si="30"/>
        <v>0</v>
      </c>
      <c r="Z81" s="15">
        <f t="shared" si="30"/>
        <v>0</v>
      </c>
      <c r="AA81" s="15">
        <f t="shared" si="30"/>
        <v>0</v>
      </c>
      <c r="AB81" s="15">
        <f t="shared" si="30"/>
        <v>0</v>
      </c>
      <c r="AC81" s="15">
        <f t="shared" si="30"/>
        <v>0</v>
      </c>
      <c r="AD81" s="15">
        <f t="shared" si="30"/>
        <v>0</v>
      </c>
      <c r="AE81" s="15">
        <f t="shared" si="30"/>
        <v>0</v>
      </c>
      <c r="AF81" s="15">
        <f t="shared" si="30"/>
        <v>0</v>
      </c>
      <c r="AG81" s="15">
        <f t="shared" si="30"/>
        <v>0</v>
      </c>
      <c r="AH81" s="15">
        <f t="shared" si="30"/>
        <v>0</v>
      </c>
      <c r="AI81" s="15">
        <f t="shared" si="30"/>
        <v>0</v>
      </c>
      <c r="AJ81" s="15">
        <f t="shared" si="29"/>
        <v>0</v>
      </c>
      <c r="AK81" s="15">
        <f t="shared" si="29"/>
        <v>0</v>
      </c>
      <c r="AL81" s="15">
        <f t="shared" si="29"/>
        <v>0</v>
      </c>
      <c r="AM81" s="15">
        <f t="shared" si="29"/>
        <v>0</v>
      </c>
      <c r="AN81" s="15">
        <f t="shared" si="29"/>
        <v>0</v>
      </c>
      <c r="AO81" s="15">
        <f t="shared" si="29"/>
        <v>0</v>
      </c>
      <c r="AP81" s="15">
        <f t="shared" si="29"/>
        <v>0</v>
      </c>
      <c r="AQ81" s="15">
        <f t="shared" si="29"/>
        <v>0</v>
      </c>
      <c r="AR81" s="15">
        <f t="shared" si="29"/>
        <v>0</v>
      </c>
      <c r="AS81" s="15">
        <f t="shared" si="29"/>
        <v>0</v>
      </c>
      <c r="AT81" s="15">
        <f t="shared" si="29"/>
        <v>0</v>
      </c>
      <c r="AU81" s="15">
        <f t="shared" si="29"/>
        <v>0</v>
      </c>
      <c r="AV81" s="15">
        <f t="shared" si="29"/>
        <v>0</v>
      </c>
      <c r="AW81" s="15">
        <f t="shared" si="29"/>
        <v>0</v>
      </c>
      <c r="AX81" s="15">
        <f t="shared" si="29"/>
        <v>0</v>
      </c>
      <c r="AY81" s="15">
        <f t="shared" si="29"/>
        <v>0</v>
      </c>
      <c r="AZ81" s="15">
        <f t="shared" si="29"/>
        <v>0</v>
      </c>
      <c r="BA81" s="15">
        <f t="shared" si="29"/>
        <v>0</v>
      </c>
      <c r="BB81" s="15">
        <f t="shared" si="29"/>
        <v>0</v>
      </c>
      <c r="BC81" s="15">
        <f t="shared" si="29"/>
        <v>0</v>
      </c>
      <c r="BD81" s="15">
        <f t="shared" si="29"/>
        <v>0</v>
      </c>
      <c r="BE81" s="15">
        <f t="shared" si="29"/>
        <v>0</v>
      </c>
      <c r="BF81" s="15">
        <f t="shared" si="29"/>
        <v>0</v>
      </c>
      <c r="BG81" s="15">
        <f t="shared" si="29"/>
        <v>0</v>
      </c>
      <c r="BH81" s="15">
        <f t="shared" si="29"/>
        <v>0</v>
      </c>
      <c r="BI81" s="15">
        <f t="shared" si="29"/>
        <v>0</v>
      </c>
      <c r="BJ81" s="15">
        <f t="shared" si="29"/>
        <v>0</v>
      </c>
      <c r="BK81" s="15">
        <f t="shared" si="29"/>
        <v>0</v>
      </c>
      <c r="BO81" s="28">
        <f t="shared" ref="BO81:BT81" si="31">-IFERROR(((1-BO138/BW43)^(360/BO$4))-1,0)</f>
        <v>0</v>
      </c>
      <c r="BP81" s="28">
        <f t="shared" si="31"/>
        <v>0</v>
      </c>
      <c r="BQ81" s="28">
        <f t="shared" si="31"/>
        <v>0</v>
      </c>
      <c r="BR81" s="28">
        <f t="shared" si="31"/>
        <v>0</v>
      </c>
      <c r="BS81" s="28">
        <f t="shared" si="31"/>
        <v>0</v>
      </c>
      <c r="BT81" s="28">
        <f t="shared" si="31"/>
        <v>0</v>
      </c>
    </row>
    <row r="84" spans="1:72" hidden="1" outlineLevel="2" x14ac:dyDescent="0.25">
      <c r="A84" s="11"/>
      <c r="C84" s="2" t="s">
        <v>79</v>
      </c>
      <c r="D84" s="14">
        <f t="shared" ref="D84:BK88" si="32">D46+D65</f>
        <v>0</v>
      </c>
      <c r="E84" s="14">
        <f t="shared" si="32"/>
        <v>0</v>
      </c>
      <c r="F84" s="14">
        <f t="shared" si="32"/>
        <v>0</v>
      </c>
      <c r="G84" s="14">
        <f t="shared" si="32"/>
        <v>0</v>
      </c>
      <c r="H84" s="14">
        <f t="shared" si="32"/>
        <v>0</v>
      </c>
      <c r="I84" s="14">
        <f t="shared" si="32"/>
        <v>0</v>
      </c>
      <c r="J84" s="14">
        <f t="shared" si="32"/>
        <v>0</v>
      </c>
      <c r="K84" s="14">
        <f t="shared" si="32"/>
        <v>0</v>
      </c>
      <c r="L84" s="14">
        <f t="shared" si="32"/>
        <v>0</v>
      </c>
      <c r="M84" s="14">
        <f t="shared" si="32"/>
        <v>0</v>
      </c>
      <c r="N84" s="14">
        <f t="shared" si="32"/>
        <v>0</v>
      </c>
      <c r="O84" s="14">
        <f t="shared" si="32"/>
        <v>0</v>
      </c>
      <c r="P84" s="14">
        <f t="shared" si="32"/>
        <v>0</v>
      </c>
      <c r="Q84" s="14">
        <f t="shared" si="32"/>
        <v>0</v>
      </c>
      <c r="R84" s="14">
        <f t="shared" si="32"/>
        <v>0</v>
      </c>
      <c r="S84" s="14">
        <f t="shared" si="32"/>
        <v>0</v>
      </c>
      <c r="T84" s="14">
        <f t="shared" si="32"/>
        <v>0</v>
      </c>
      <c r="U84" s="14">
        <f t="shared" si="32"/>
        <v>0</v>
      </c>
      <c r="V84" s="14">
        <f t="shared" si="32"/>
        <v>0</v>
      </c>
      <c r="W84" s="14">
        <f t="shared" si="32"/>
        <v>0</v>
      </c>
      <c r="X84" s="14">
        <f t="shared" si="32"/>
        <v>0</v>
      </c>
      <c r="Y84" s="14">
        <f t="shared" si="32"/>
        <v>0</v>
      </c>
      <c r="Z84" s="14">
        <f t="shared" si="32"/>
        <v>0</v>
      </c>
      <c r="AA84" s="14">
        <f t="shared" si="32"/>
        <v>0</v>
      </c>
      <c r="AB84" s="14">
        <f t="shared" si="32"/>
        <v>0</v>
      </c>
      <c r="AC84" s="14">
        <f t="shared" si="32"/>
        <v>0</v>
      </c>
      <c r="AD84" s="14">
        <f t="shared" si="32"/>
        <v>0</v>
      </c>
      <c r="AE84" s="14">
        <f t="shared" si="32"/>
        <v>0</v>
      </c>
      <c r="AF84" s="14">
        <f t="shared" si="32"/>
        <v>0</v>
      </c>
      <c r="AG84" s="14">
        <f t="shared" si="32"/>
        <v>0</v>
      </c>
      <c r="AH84" s="14">
        <f t="shared" si="32"/>
        <v>0</v>
      </c>
      <c r="AI84" s="14">
        <f t="shared" si="32"/>
        <v>0</v>
      </c>
      <c r="AJ84" s="14">
        <f t="shared" si="32"/>
        <v>0</v>
      </c>
      <c r="AK84" s="14">
        <f t="shared" si="32"/>
        <v>0</v>
      </c>
      <c r="AL84" s="14">
        <f t="shared" si="32"/>
        <v>0</v>
      </c>
      <c r="AM84" s="14">
        <f t="shared" si="32"/>
        <v>0</v>
      </c>
      <c r="AN84" s="14">
        <f t="shared" si="32"/>
        <v>0</v>
      </c>
      <c r="AO84" s="14">
        <f t="shared" si="32"/>
        <v>0</v>
      </c>
      <c r="AP84" s="14">
        <f t="shared" si="32"/>
        <v>0</v>
      </c>
      <c r="AQ84" s="14">
        <f t="shared" si="32"/>
        <v>0</v>
      </c>
      <c r="AR84" s="14">
        <f t="shared" si="32"/>
        <v>0</v>
      </c>
      <c r="AS84" s="14">
        <f t="shared" si="32"/>
        <v>0</v>
      </c>
      <c r="AT84" s="14">
        <f t="shared" si="32"/>
        <v>0</v>
      </c>
      <c r="AU84" s="14">
        <f t="shared" si="32"/>
        <v>0</v>
      </c>
      <c r="AV84" s="14">
        <f t="shared" si="32"/>
        <v>0</v>
      </c>
      <c r="AW84" s="14">
        <f t="shared" si="32"/>
        <v>0</v>
      </c>
      <c r="AX84" s="14">
        <f t="shared" si="32"/>
        <v>0</v>
      </c>
      <c r="AY84" s="14">
        <f t="shared" si="32"/>
        <v>0</v>
      </c>
      <c r="AZ84" s="14">
        <f t="shared" si="32"/>
        <v>4.3083333336332519E-2</v>
      </c>
      <c r="BA84" s="14">
        <f t="shared" si="32"/>
        <v>4.3083333348938657E-2</v>
      </c>
      <c r="BB84" s="14">
        <f t="shared" si="32"/>
        <v>4.3083333326156881E-2</v>
      </c>
      <c r="BC84" s="14">
        <f t="shared" si="32"/>
        <v>4.3083333328757689E-2</v>
      </c>
      <c r="BD84" s="14">
        <f t="shared" si="32"/>
        <v>4.3083333317184502E-2</v>
      </c>
      <c r="BE84" s="14">
        <f t="shared" si="32"/>
        <v>4.3083333340361962E-2</v>
      </c>
      <c r="BF84" s="14">
        <f t="shared" si="32"/>
        <v>4.3083333335142804E-2</v>
      </c>
      <c r="BG84" s="14">
        <f t="shared" si="32"/>
        <v>4.3083333334609453E-2</v>
      </c>
      <c r="BH84" s="14">
        <f t="shared" si="32"/>
        <v>4.3083333347191166E-2</v>
      </c>
      <c r="BI84" s="14">
        <f t="shared" si="32"/>
        <v>4.308333333475689E-2</v>
      </c>
      <c r="BJ84" s="14">
        <f t="shared" si="32"/>
        <v>4.3083333330741214E-2</v>
      </c>
      <c r="BK84" s="14">
        <f t="shared" si="32"/>
        <v>4.3083333325414586E-2</v>
      </c>
      <c r="BO84" s="27">
        <f t="shared" ref="BO84:BT99" si="33">BO46+BO65</f>
        <v>0</v>
      </c>
      <c r="BP84" s="27">
        <f t="shared" si="33"/>
        <v>4.3089401040708353E-2</v>
      </c>
      <c r="BQ84" s="27">
        <f t="shared" si="33"/>
        <v>0</v>
      </c>
      <c r="BR84" s="27">
        <f t="shared" si="33"/>
        <v>0</v>
      </c>
      <c r="BS84" s="27">
        <f t="shared" si="33"/>
        <v>0</v>
      </c>
      <c r="BT84" s="27">
        <f t="shared" si="33"/>
        <v>0</v>
      </c>
    </row>
    <row r="85" spans="1:72" hidden="1" outlineLevel="2" x14ac:dyDescent="0.25">
      <c r="A85" s="11"/>
      <c r="C85" s="2"/>
      <c r="D85" s="14">
        <f t="shared" si="32"/>
        <v>0</v>
      </c>
      <c r="E85" s="14">
        <f t="shared" si="32"/>
        <v>0</v>
      </c>
      <c r="F85" s="14">
        <f t="shared" si="32"/>
        <v>0</v>
      </c>
      <c r="G85" s="14">
        <f t="shared" si="32"/>
        <v>0</v>
      </c>
      <c r="H85" s="14">
        <f t="shared" si="32"/>
        <v>0</v>
      </c>
      <c r="I85" s="14">
        <f t="shared" si="32"/>
        <v>0</v>
      </c>
      <c r="J85" s="14">
        <f t="shared" si="32"/>
        <v>0</v>
      </c>
      <c r="K85" s="14">
        <f t="shared" si="32"/>
        <v>0</v>
      </c>
      <c r="L85" s="14">
        <f t="shared" si="32"/>
        <v>0</v>
      </c>
      <c r="M85" s="14">
        <f t="shared" si="32"/>
        <v>0</v>
      </c>
      <c r="N85" s="14">
        <f t="shared" si="32"/>
        <v>0</v>
      </c>
      <c r="O85" s="14">
        <f t="shared" si="32"/>
        <v>0</v>
      </c>
      <c r="P85" s="14">
        <f t="shared" si="32"/>
        <v>0</v>
      </c>
      <c r="Q85" s="14">
        <f t="shared" si="32"/>
        <v>0</v>
      </c>
      <c r="R85" s="14">
        <f t="shared" si="32"/>
        <v>0</v>
      </c>
      <c r="S85" s="14">
        <f t="shared" si="32"/>
        <v>0</v>
      </c>
      <c r="T85" s="14">
        <f t="shared" si="32"/>
        <v>0</v>
      </c>
      <c r="U85" s="14">
        <f t="shared" si="32"/>
        <v>0</v>
      </c>
      <c r="V85" s="14">
        <f t="shared" si="32"/>
        <v>0</v>
      </c>
      <c r="W85" s="14">
        <f t="shared" si="32"/>
        <v>0</v>
      </c>
      <c r="X85" s="14">
        <f t="shared" si="32"/>
        <v>0</v>
      </c>
      <c r="Y85" s="14">
        <f t="shared" si="32"/>
        <v>0</v>
      </c>
      <c r="Z85" s="14">
        <f t="shared" si="32"/>
        <v>0</v>
      </c>
      <c r="AA85" s="14">
        <f t="shared" si="32"/>
        <v>0</v>
      </c>
      <c r="AB85" s="14">
        <f t="shared" si="32"/>
        <v>0</v>
      </c>
      <c r="AC85" s="14">
        <f t="shared" si="32"/>
        <v>0</v>
      </c>
      <c r="AD85" s="14">
        <f t="shared" si="32"/>
        <v>0</v>
      </c>
      <c r="AE85" s="14">
        <f t="shared" si="32"/>
        <v>0</v>
      </c>
      <c r="AF85" s="14">
        <f t="shared" si="32"/>
        <v>0</v>
      </c>
      <c r="AG85" s="14">
        <f t="shared" si="32"/>
        <v>0</v>
      </c>
      <c r="AH85" s="14">
        <f t="shared" si="32"/>
        <v>0</v>
      </c>
      <c r="AI85" s="14">
        <f t="shared" si="32"/>
        <v>0</v>
      </c>
      <c r="AJ85" s="14">
        <f t="shared" si="32"/>
        <v>0</v>
      </c>
      <c r="AK85" s="14">
        <f t="shared" si="32"/>
        <v>0</v>
      </c>
      <c r="AL85" s="14">
        <f t="shared" si="32"/>
        <v>0</v>
      </c>
      <c r="AM85" s="14">
        <f t="shared" si="32"/>
        <v>0</v>
      </c>
      <c r="AN85" s="14">
        <f t="shared" si="32"/>
        <v>0</v>
      </c>
      <c r="AO85" s="14">
        <f t="shared" si="32"/>
        <v>0</v>
      </c>
      <c r="AP85" s="14">
        <f t="shared" si="32"/>
        <v>0</v>
      </c>
      <c r="AQ85" s="14">
        <f t="shared" si="32"/>
        <v>0</v>
      </c>
      <c r="AR85" s="14">
        <f t="shared" si="32"/>
        <v>0</v>
      </c>
      <c r="AS85" s="14">
        <f t="shared" si="32"/>
        <v>0</v>
      </c>
      <c r="AT85" s="14">
        <f t="shared" si="32"/>
        <v>0</v>
      </c>
      <c r="AU85" s="14">
        <f t="shared" si="32"/>
        <v>0</v>
      </c>
      <c r="AV85" s="14">
        <f t="shared" si="32"/>
        <v>0</v>
      </c>
      <c r="AW85" s="14">
        <f t="shared" si="32"/>
        <v>0</v>
      </c>
      <c r="AX85" s="14">
        <f t="shared" si="32"/>
        <v>0</v>
      </c>
      <c r="AY85" s="14">
        <f t="shared" si="32"/>
        <v>0</v>
      </c>
      <c r="AZ85" s="14">
        <f t="shared" si="32"/>
        <v>0</v>
      </c>
      <c r="BA85" s="14">
        <f t="shared" si="32"/>
        <v>0</v>
      </c>
      <c r="BB85" s="14">
        <f t="shared" si="32"/>
        <v>0</v>
      </c>
      <c r="BC85" s="14">
        <f t="shared" si="32"/>
        <v>0</v>
      </c>
      <c r="BD85" s="14">
        <f t="shared" si="32"/>
        <v>0</v>
      </c>
      <c r="BE85" s="14">
        <f t="shared" si="32"/>
        <v>0</v>
      </c>
      <c r="BF85" s="14">
        <f t="shared" si="32"/>
        <v>0</v>
      </c>
      <c r="BG85" s="14">
        <f t="shared" si="32"/>
        <v>0</v>
      </c>
      <c r="BH85" s="14">
        <f t="shared" si="32"/>
        <v>0</v>
      </c>
      <c r="BI85" s="14">
        <f t="shared" si="32"/>
        <v>0</v>
      </c>
      <c r="BJ85" s="14">
        <f t="shared" si="32"/>
        <v>0</v>
      </c>
      <c r="BK85" s="14">
        <f t="shared" si="32"/>
        <v>0</v>
      </c>
      <c r="BO85" s="27">
        <f t="shared" si="33"/>
        <v>0</v>
      </c>
      <c r="BP85" s="27">
        <f t="shared" si="33"/>
        <v>0</v>
      </c>
      <c r="BQ85" s="27">
        <f t="shared" si="33"/>
        <v>0</v>
      </c>
      <c r="BR85" s="27">
        <f t="shared" si="33"/>
        <v>0</v>
      </c>
      <c r="BS85" s="27">
        <f t="shared" si="33"/>
        <v>0</v>
      </c>
      <c r="BT85" s="27">
        <f t="shared" si="33"/>
        <v>0</v>
      </c>
    </row>
    <row r="86" spans="1:72" hidden="1" outlineLevel="2" x14ac:dyDescent="0.25">
      <c r="A86" s="11"/>
      <c r="C86" s="2"/>
      <c r="D86" s="14">
        <f t="shared" si="32"/>
        <v>0</v>
      </c>
      <c r="E86" s="14">
        <f t="shared" si="32"/>
        <v>0</v>
      </c>
      <c r="F86" s="14">
        <f t="shared" si="32"/>
        <v>0</v>
      </c>
      <c r="G86" s="14">
        <f t="shared" si="32"/>
        <v>0</v>
      </c>
      <c r="H86" s="14">
        <f t="shared" si="32"/>
        <v>0</v>
      </c>
      <c r="I86" s="14">
        <f t="shared" si="32"/>
        <v>0</v>
      </c>
      <c r="J86" s="14">
        <f t="shared" si="32"/>
        <v>0</v>
      </c>
      <c r="K86" s="14">
        <f t="shared" si="32"/>
        <v>0</v>
      </c>
      <c r="L86" s="14">
        <f t="shared" si="32"/>
        <v>0</v>
      </c>
      <c r="M86" s="14">
        <f t="shared" si="32"/>
        <v>0</v>
      </c>
      <c r="N86" s="14">
        <f t="shared" si="32"/>
        <v>0</v>
      </c>
      <c r="O86" s="14">
        <f t="shared" si="32"/>
        <v>0</v>
      </c>
      <c r="P86" s="14">
        <f t="shared" si="32"/>
        <v>0</v>
      </c>
      <c r="Q86" s="14">
        <f t="shared" si="32"/>
        <v>0</v>
      </c>
      <c r="R86" s="14">
        <f t="shared" si="32"/>
        <v>0</v>
      </c>
      <c r="S86" s="14">
        <f t="shared" si="32"/>
        <v>0</v>
      </c>
      <c r="T86" s="14">
        <f t="shared" si="32"/>
        <v>0</v>
      </c>
      <c r="U86" s="14">
        <f t="shared" si="32"/>
        <v>0</v>
      </c>
      <c r="V86" s="14">
        <f t="shared" si="32"/>
        <v>0</v>
      </c>
      <c r="W86" s="14">
        <f t="shared" si="32"/>
        <v>0</v>
      </c>
      <c r="X86" s="14">
        <f t="shared" si="32"/>
        <v>0</v>
      </c>
      <c r="Y86" s="14">
        <f t="shared" si="32"/>
        <v>0</v>
      </c>
      <c r="Z86" s="14">
        <f t="shared" si="32"/>
        <v>0</v>
      </c>
      <c r="AA86" s="14">
        <f t="shared" si="32"/>
        <v>0</v>
      </c>
      <c r="AB86" s="14">
        <f t="shared" si="32"/>
        <v>0</v>
      </c>
      <c r="AC86" s="14">
        <f t="shared" si="32"/>
        <v>0</v>
      </c>
      <c r="AD86" s="14">
        <f t="shared" si="32"/>
        <v>0</v>
      </c>
      <c r="AE86" s="14">
        <f t="shared" si="32"/>
        <v>0</v>
      </c>
      <c r="AF86" s="14">
        <f t="shared" si="32"/>
        <v>0</v>
      </c>
      <c r="AG86" s="14">
        <f t="shared" si="32"/>
        <v>0</v>
      </c>
      <c r="AH86" s="14">
        <f t="shared" si="32"/>
        <v>0</v>
      </c>
      <c r="AI86" s="14">
        <f t="shared" si="32"/>
        <v>0</v>
      </c>
      <c r="AJ86" s="14">
        <f t="shared" si="32"/>
        <v>0</v>
      </c>
      <c r="AK86" s="14">
        <f t="shared" si="32"/>
        <v>0</v>
      </c>
      <c r="AL86" s="14">
        <f t="shared" si="32"/>
        <v>0</v>
      </c>
      <c r="AM86" s="14">
        <f t="shared" si="32"/>
        <v>0</v>
      </c>
      <c r="AN86" s="14">
        <f t="shared" si="32"/>
        <v>0</v>
      </c>
      <c r="AO86" s="14">
        <f t="shared" si="32"/>
        <v>0</v>
      </c>
      <c r="AP86" s="14">
        <f t="shared" si="32"/>
        <v>0</v>
      </c>
      <c r="AQ86" s="14">
        <f t="shared" si="32"/>
        <v>0</v>
      </c>
      <c r="AR86" s="14">
        <f t="shared" si="32"/>
        <v>0</v>
      </c>
      <c r="AS86" s="14">
        <f t="shared" si="32"/>
        <v>0</v>
      </c>
      <c r="AT86" s="14">
        <f t="shared" si="32"/>
        <v>0</v>
      </c>
      <c r="AU86" s="14">
        <f t="shared" si="32"/>
        <v>0</v>
      </c>
      <c r="AV86" s="14">
        <f t="shared" si="32"/>
        <v>0</v>
      </c>
      <c r="AW86" s="14">
        <f t="shared" si="32"/>
        <v>0</v>
      </c>
      <c r="AX86" s="14">
        <f t="shared" si="32"/>
        <v>0</v>
      </c>
      <c r="AY86" s="14">
        <f t="shared" si="32"/>
        <v>0</v>
      </c>
      <c r="AZ86" s="14">
        <f t="shared" si="32"/>
        <v>0</v>
      </c>
      <c r="BA86" s="14">
        <f t="shared" si="32"/>
        <v>0</v>
      </c>
      <c r="BB86" s="14">
        <f t="shared" si="32"/>
        <v>0</v>
      </c>
      <c r="BC86" s="14">
        <f t="shared" si="32"/>
        <v>0</v>
      </c>
      <c r="BD86" s="14">
        <f t="shared" si="32"/>
        <v>0</v>
      </c>
      <c r="BE86" s="14">
        <f t="shared" si="32"/>
        <v>0</v>
      </c>
      <c r="BF86" s="14">
        <f t="shared" si="32"/>
        <v>0</v>
      </c>
      <c r="BG86" s="14">
        <f t="shared" si="32"/>
        <v>0</v>
      </c>
      <c r="BH86" s="14">
        <f t="shared" si="32"/>
        <v>0</v>
      </c>
      <c r="BI86" s="14">
        <f t="shared" si="32"/>
        <v>0</v>
      </c>
      <c r="BJ86" s="14">
        <f t="shared" si="32"/>
        <v>0</v>
      </c>
      <c r="BK86" s="14">
        <f t="shared" si="32"/>
        <v>0</v>
      </c>
      <c r="BO86" s="27">
        <f t="shared" si="33"/>
        <v>0</v>
      </c>
      <c r="BP86" s="27">
        <f t="shared" si="33"/>
        <v>0</v>
      </c>
      <c r="BQ86" s="27">
        <f t="shared" si="33"/>
        <v>0</v>
      </c>
      <c r="BR86" s="27">
        <f t="shared" si="33"/>
        <v>0</v>
      </c>
      <c r="BS86" s="27">
        <f t="shared" si="33"/>
        <v>0</v>
      </c>
      <c r="BT86" s="27">
        <f t="shared" si="33"/>
        <v>0</v>
      </c>
    </row>
    <row r="87" spans="1:72" hidden="1" outlineLevel="2" x14ac:dyDescent="0.25">
      <c r="A87" s="11"/>
      <c r="C87" s="2"/>
      <c r="D87" s="14">
        <f t="shared" si="32"/>
        <v>0</v>
      </c>
      <c r="E87" s="14">
        <f t="shared" si="32"/>
        <v>0</v>
      </c>
      <c r="F87" s="14">
        <f t="shared" si="32"/>
        <v>0</v>
      </c>
      <c r="G87" s="14">
        <f t="shared" si="32"/>
        <v>0</v>
      </c>
      <c r="H87" s="14">
        <f t="shared" si="32"/>
        <v>0</v>
      </c>
      <c r="I87" s="14">
        <f t="shared" si="32"/>
        <v>0</v>
      </c>
      <c r="J87" s="14">
        <f t="shared" si="32"/>
        <v>0</v>
      </c>
      <c r="K87" s="14">
        <f t="shared" si="32"/>
        <v>0</v>
      </c>
      <c r="L87" s="14">
        <f t="shared" si="32"/>
        <v>0</v>
      </c>
      <c r="M87" s="14">
        <f t="shared" si="32"/>
        <v>0</v>
      </c>
      <c r="N87" s="14">
        <f t="shared" si="32"/>
        <v>0</v>
      </c>
      <c r="O87" s="14">
        <f t="shared" si="32"/>
        <v>0</v>
      </c>
      <c r="P87" s="14">
        <f t="shared" si="32"/>
        <v>0</v>
      </c>
      <c r="Q87" s="14">
        <f t="shared" si="32"/>
        <v>0</v>
      </c>
      <c r="R87" s="14">
        <f t="shared" si="32"/>
        <v>0</v>
      </c>
      <c r="S87" s="14">
        <f t="shared" si="32"/>
        <v>0</v>
      </c>
      <c r="T87" s="14">
        <f t="shared" si="32"/>
        <v>0</v>
      </c>
      <c r="U87" s="14">
        <f t="shared" si="32"/>
        <v>0</v>
      </c>
      <c r="V87" s="14">
        <f t="shared" si="32"/>
        <v>0</v>
      </c>
      <c r="W87" s="14">
        <f t="shared" si="32"/>
        <v>0</v>
      </c>
      <c r="X87" s="14">
        <f t="shared" si="32"/>
        <v>0</v>
      </c>
      <c r="Y87" s="14">
        <f t="shared" si="32"/>
        <v>0</v>
      </c>
      <c r="Z87" s="14">
        <f t="shared" si="32"/>
        <v>0</v>
      </c>
      <c r="AA87" s="14">
        <f t="shared" si="32"/>
        <v>0</v>
      </c>
      <c r="AB87" s="14">
        <f t="shared" si="32"/>
        <v>0</v>
      </c>
      <c r="AC87" s="14">
        <f t="shared" si="32"/>
        <v>0</v>
      </c>
      <c r="AD87" s="14">
        <f t="shared" si="32"/>
        <v>0</v>
      </c>
      <c r="AE87" s="14">
        <f t="shared" si="32"/>
        <v>0</v>
      </c>
      <c r="AF87" s="14">
        <f t="shared" si="32"/>
        <v>0</v>
      </c>
      <c r="AG87" s="14">
        <f t="shared" si="32"/>
        <v>0</v>
      </c>
      <c r="AH87" s="14">
        <f t="shared" si="32"/>
        <v>0</v>
      </c>
      <c r="AI87" s="14">
        <f t="shared" si="32"/>
        <v>0</v>
      </c>
      <c r="AJ87" s="14">
        <f t="shared" si="32"/>
        <v>0</v>
      </c>
      <c r="AK87" s="14">
        <f t="shared" si="32"/>
        <v>0</v>
      </c>
      <c r="AL87" s="14">
        <f t="shared" si="32"/>
        <v>0</v>
      </c>
      <c r="AM87" s="14">
        <f t="shared" si="32"/>
        <v>0</v>
      </c>
      <c r="AN87" s="14">
        <f t="shared" si="32"/>
        <v>0</v>
      </c>
      <c r="AO87" s="14">
        <f t="shared" si="32"/>
        <v>0</v>
      </c>
      <c r="AP87" s="14">
        <f t="shared" si="32"/>
        <v>0</v>
      </c>
      <c r="AQ87" s="14">
        <f t="shared" si="32"/>
        <v>0</v>
      </c>
      <c r="AR87" s="14">
        <f t="shared" si="32"/>
        <v>0</v>
      </c>
      <c r="AS87" s="14">
        <f t="shared" si="32"/>
        <v>0</v>
      </c>
      <c r="AT87" s="14">
        <f t="shared" si="32"/>
        <v>0</v>
      </c>
      <c r="AU87" s="14">
        <f t="shared" si="32"/>
        <v>0</v>
      </c>
      <c r="AV87" s="14">
        <f t="shared" si="32"/>
        <v>0</v>
      </c>
      <c r="AW87" s="14">
        <f t="shared" si="32"/>
        <v>0</v>
      </c>
      <c r="AX87" s="14">
        <f t="shared" si="32"/>
        <v>0</v>
      </c>
      <c r="AY87" s="14">
        <f t="shared" si="32"/>
        <v>0</v>
      </c>
      <c r="AZ87" s="14">
        <f t="shared" si="32"/>
        <v>0</v>
      </c>
      <c r="BA87" s="14">
        <f t="shared" si="32"/>
        <v>0</v>
      </c>
      <c r="BB87" s="14">
        <f t="shared" si="32"/>
        <v>0</v>
      </c>
      <c r="BC87" s="14">
        <f t="shared" si="32"/>
        <v>0</v>
      </c>
      <c r="BD87" s="14">
        <f t="shared" si="32"/>
        <v>0</v>
      </c>
      <c r="BE87" s="14">
        <f t="shared" si="32"/>
        <v>0</v>
      </c>
      <c r="BF87" s="14">
        <f t="shared" si="32"/>
        <v>0</v>
      </c>
      <c r="BG87" s="14">
        <f t="shared" si="32"/>
        <v>0</v>
      </c>
      <c r="BH87" s="14">
        <f t="shared" si="32"/>
        <v>0</v>
      </c>
      <c r="BI87" s="14">
        <f t="shared" si="32"/>
        <v>0</v>
      </c>
      <c r="BJ87" s="14">
        <f t="shared" si="32"/>
        <v>0</v>
      </c>
      <c r="BK87" s="14">
        <f t="shared" si="32"/>
        <v>0</v>
      </c>
      <c r="BO87" s="27">
        <f t="shared" si="33"/>
        <v>0</v>
      </c>
      <c r="BP87" s="27">
        <f t="shared" si="33"/>
        <v>0</v>
      </c>
      <c r="BQ87" s="27">
        <f t="shared" si="33"/>
        <v>0</v>
      </c>
      <c r="BR87" s="27">
        <f t="shared" si="33"/>
        <v>0</v>
      </c>
      <c r="BS87" s="27">
        <f t="shared" si="33"/>
        <v>0</v>
      </c>
      <c r="BT87" s="27">
        <f t="shared" si="33"/>
        <v>0</v>
      </c>
    </row>
    <row r="88" spans="1:72" hidden="1" outlineLevel="2" x14ac:dyDescent="0.25">
      <c r="A88" s="11"/>
      <c r="C88" s="2"/>
      <c r="D88" s="14">
        <f t="shared" si="32"/>
        <v>0</v>
      </c>
      <c r="E88" s="14">
        <f t="shared" si="32"/>
        <v>0</v>
      </c>
      <c r="F88" s="14">
        <f t="shared" si="32"/>
        <v>0</v>
      </c>
      <c r="G88" s="14">
        <f t="shared" si="32"/>
        <v>0</v>
      </c>
      <c r="H88" s="14">
        <f t="shared" si="32"/>
        <v>0</v>
      </c>
      <c r="I88" s="14">
        <f t="shared" si="32"/>
        <v>0</v>
      </c>
      <c r="J88" s="14">
        <f t="shared" si="32"/>
        <v>0</v>
      </c>
      <c r="K88" s="14">
        <f t="shared" si="32"/>
        <v>0</v>
      </c>
      <c r="L88" s="14">
        <f t="shared" si="32"/>
        <v>0</v>
      </c>
      <c r="M88" s="14">
        <f t="shared" si="32"/>
        <v>0</v>
      </c>
      <c r="N88" s="14">
        <f t="shared" si="32"/>
        <v>0</v>
      </c>
      <c r="O88" s="14">
        <f t="shared" si="32"/>
        <v>0</v>
      </c>
      <c r="P88" s="14">
        <f t="shared" si="32"/>
        <v>0</v>
      </c>
      <c r="Q88" s="14">
        <f t="shared" si="32"/>
        <v>0</v>
      </c>
      <c r="R88" s="14">
        <f t="shared" si="32"/>
        <v>0</v>
      </c>
      <c r="S88" s="14">
        <f t="shared" ref="S88:BK96" si="34">S50+S69</f>
        <v>0</v>
      </c>
      <c r="T88" s="14">
        <f t="shared" si="34"/>
        <v>0</v>
      </c>
      <c r="U88" s="14">
        <f t="shared" si="34"/>
        <v>0</v>
      </c>
      <c r="V88" s="14">
        <f t="shared" si="34"/>
        <v>0</v>
      </c>
      <c r="W88" s="14">
        <f t="shared" si="34"/>
        <v>0</v>
      </c>
      <c r="X88" s="14">
        <f t="shared" si="34"/>
        <v>0</v>
      </c>
      <c r="Y88" s="14">
        <f t="shared" si="34"/>
        <v>0</v>
      </c>
      <c r="Z88" s="14">
        <f t="shared" si="34"/>
        <v>0</v>
      </c>
      <c r="AA88" s="14">
        <f t="shared" si="34"/>
        <v>0</v>
      </c>
      <c r="AB88" s="14">
        <f t="shared" si="34"/>
        <v>0</v>
      </c>
      <c r="AC88" s="14">
        <f t="shared" si="34"/>
        <v>0</v>
      </c>
      <c r="AD88" s="14">
        <f t="shared" si="34"/>
        <v>0</v>
      </c>
      <c r="AE88" s="14">
        <f t="shared" si="34"/>
        <v>0</v>
      </c>
      <c r="AF88" s="14">
        <f t="shared" si="34"/>
        <v>0</v>
      </c>
      <c r="AG88" s="14">
        <f t="shared" si="34"/>
        <v>0</v>
      </c>
      <c r="AH88" s="14">
        <f t="shared" si="34"/>
        <v>0</v>
      </c>
      <c r="AI88" s="14">
        <f t="shared" si="34"/>
        <v>0</v>
      </c>
      <c r="AJ88" s="14">
        <f t="shared" si="34"/>
        <v>0</v>
      </c>
      <c r="AK88" s="14">
        <f t="shared" si="34"/>
        <v>0</v>
      </c>
      <c r="AL88" s="14">
        <f t="shared" si="34"/>
        <v>0</v>
      </c>
      <c r="AM88" s="14">
        <f t="shared" si="34"/>
        <v>0</v>
      </c>
      <c r="AN88" s="14">
        <f t="shared" si="34"/>
        <v>0</v>
      </c>
      <c r="AO88" s="14">
        <f t="shared" si="34"/>
        <v>0</v>
      </c>
      <c r="AP88" s="14">
        <f t="shared" si="34"/>
        <v>0</v>
      </c>
      <c r="AQ88" s="14">
        <f t="shared" si="34"/>
        <v>0</v>
      </c>
      <c r="AR88" s="14">
        <f t="shared" si="34"/>
        <v>0</v>
      </c>
      <c r="AS88" s="14">
        <f t="shared" si="34"/>
        <v>0</v>
      </c>
      <c r="AT88" s="14">
        <f t="shared" si="34"/>
        <v>0</v>
      </c>
      <c r="AU88" s="14">
        <f t="shared" si="34"/>
        <v>0</v>
      </c>
      <c r="AV88" s="14">
        <f t="shared" si="34"/>
        <v>0</v>
      </c>
      <c r="AW88" s="14">
        <f t="shared" si="34"/>
        <v>0</v>
      </c>
      <c r="AX88" s="14">
        <f t="shared" si="34"/>
        <v>0</v>
      </c>
      <c r="AY88" s="14">
        <f t="shared" si="34"/>
        <v>0</v>
      </c>
      <c r="AZ88" s="14">
        <f t="shared" si="34"/>
        <v>0</v>
      </c>
      <c r="BA88" s="14">
        <f t="shared" si="34"/>
        <v>0</v>
      </c>
      <c r="BB88" s="14">
        <f t="shared" si="34"/>
        <v>0</v>
      </c>
      <c r="BC88" s="14">
        <f t="shared" si="34"/>
        <v>0</v>
      </c>
      <c r="BD88" s="14">
        <f t="shared" si="34"/>
        <v>0</v>
      </c>
      <c r="BE88" s="14">
        <f t="shared" si="34"/>
        <v>0</v>
      </c>
      <c r="BF88" s="14">
        <f t="shared" si="34"/>
        <v>0</v>
      </c>
      <c r="BG88" s="14">
        <f t="shared" si="34"/>
        <v>0</v>
      </c>
      <c r="BH88" s="14">
        <f t="shared" si="34"/>
        <v>0</v>
      </c>
      <c r="BI88" s="14">
        <f t="shared" si="34"/>
        <v>0</v>
      </c>
      <c r="BJ88" s="14">
        <f t="shared" si="34"/>
        <v>0</v>
      </c>
      <c r="BK88" s="14">
        <f t="shared" si="34"/>
        <v>0</v>
      </c>
      <c r="BO88" s="27">
        <f t="shared" si="33"/>
        <v>0</v>
      </c>
      <c r="BP88" s="27">
        <f t="shared" si="33"/>
        <v>0</v>
      </c>
      <c r="BQ88" s="27">
        <f t="shared" si="33"/>
        <v>0</v>
      </c>
      <c r="BR88" s="27">
        <f t="shared" si="33"/>
        <v>0</v>
      </c>
      <c r="BS88" s="27">
        <f t="shared" si="33"/>
        <v>0</v>
      </c>
      <c r="BT88" s="27">
        <f t="shared" si="33"/>
        <v>0</v>
      </c>
    </row>
    <row r="89" spans="1:72" hidden="1" outlineLevel="2" x14ac:dyDescent="0.25">
      <c r="A89" s="11" t="s">
        <v>80</v>
      </c>
      <c r="C89" s="2"/>
      <c r="D89" s="14">
        <f t="shared" ref="D89:AI96" si="35">D51+D70</f>
        <v>0</v>
      </c>
      <c r="E89" s="14">
        <f t="shared" si="35"/>
        <v>0</v>
      </c>
      <c r="F89" s="14">
        <f t="shared" si="35"/>
        <v>0</v>
      </c>
      <c r="G89" s="14">
        <f t="shared" si="35"/>
        <v>0</v>
      </c>
      <c r="H89" s="14">
        <f t="shared" si="35"/>
        <v>0</v>
      </c>
      <c r="I89" s="14">
        <f t="shared" si="35"/>
        <v>0</v>
      </c>
      <c r="J89" s="14">
        <f t="shared" si="35"/>
        <v>0</v>
      </c>
      <c r="K89" s="14">
        <f t="shared" si="35"/>
        <v>0</v>
      </c>
      <c r="L89" s="14">
        <f t="shared" si="35"/>
        <v>0</v>
      </c>
      <c r="M89" s="14">
        <f t="shared" si="35"/>
        <v>0</v>
      </c>
      <c r="N89" s="14">
        <f t="shared" si="35"/>
        <v>0</v>
      </c>
      <c r="O89" s="14">
        <f t="shared" si="35"/>
        <v>0</v>
      </c>
      <c r="P89" s="14">
        <f t="shared" si="35"/>
        <v>0</v>
      </c>
      <c r="Q89" s="14">
        <f t="shared" si="35"/>
        <v>0</v>
      </c>
      <c r="R89" s="14">
        <f t="shared" si="35"/>
        <v>0</v>
      </c>
      <c r="S89" s="14">
        <f t="shared" si="35"/>
        <v>0</v>
      </c>
      <c r="T89" s="14">
        <f t="shared" si="35"/>
        <v>0</v>
      </c>
      <c r="U89" s="14">
        <f t="shared" si="35"/>
        <v>0</v>
      </c>
      <c r="V89" s="14">
        <f t="shared" si="35"/>
        <v>0</v>
      </c>
      <c r="W89" s="14">
        <f t="shared" si="35"/>
        <v>0</v>
      </c>
      <c r="X89" s="14">
        <f t="shared" si="35"/>
        <v>0</v>
      </c>
      <c r="Y89" s="14">
        <f t="shared" si="35"/>
        <v>0</v>
      </c>
      <c r="Z89" s="14">
        <f t="shared" si="35"/>
        <v>0</v>
      </c>
      <c r="AA89" s="14">
        <f t="shared" si="35"/>
        <v>0</v>
      </c>
      <c r="AB89" s="14">
        <f t="shared" si="35"/>
        <v>0</v>
      </c>
      <c r="AC89" s="14">
        <f t="shared" si="35"/>
        <v>0</v>
      </c>
      <c r="AD89" s="14">
        <f t="shared" si="35"/>
        <v>0</v>
      </c>
      <c r="AE89" s="14">
        <f t="shared" si="35"/>
        <v>0</v>
      </c>
      <c r="AF89" s="14">
        <f t="shared" si="35"/>
        <v>0</v>
      </c>
      <c r="AG89" s="14">
        <f t="shared" si="35"/>
        <v>0</v>
      </c>
      <c r="AH89" s="14">
        <f t="shared" si="35"/>
        <v>0</v>
      </c>
      <c r="AI89" s="14">
        <f t="shared" si="35"/>
        <v>0</v>
      </c>
      <c r="AJ89" s="14">
        <f t="shared" si="34"/>
        <v>0</v>
      </c>
      <c r="AK89" s="14">
        <f t="shared" si="34"/>
        <v>0</v>
      </c>
      <c r="AL89" s="14">
        <f t="shared" si="34"/>
        <v>0</v>
      </c>
      <c r="AM89" s="14">
        <f t="shared" si="34"/>
        <v>0</v>
      </c>
      <c r="AN89" s="14">
        <f t="shared" si="34"/>
        <v>0</v>
      </c>
      <c r="AO89" s="14">
        <f t="shared" si="34"/>
        <v>0</v>
      </c>
      <c r="AP89" s="14">
        <f t="shared" si="34"/>
        <v>0</v>
      </c>
      <c r="AQ89" s="14">
        <f t="shared" si="34"/>
        <v>0</v>
      </c>
      <c r="AR89" s="14">
        <f t="shared" si="34"/>
        <v>0</v>
      </c>
      <c r="AS89" s="14">
        <f t="shared" si="34"/>
        <v>0</v>
      </c>
      <c r="AT89" s="14">
        <f t="shared" si="34"/>
        <v>0</v>
      </c>
      <c r="AU89" s="14">
        <f t="shared" si="34"/>
        <v>0</v>
      </c>
      <c r="AV89" s="14">
        <f t="shared" si="34"/>
        <v>0</v>
      </c>
      <c r="AW89" s="14">
        <f t="shared" si="34"/>
        <v>0</v>
      </c>
      <c r="AX89" s="14">
        <f t="shared" si="34"/>
        <v>0</v>
      </c>
      <c r="AY89" s="14">
        <f t="shared" si="34"/>
        <v>0</v>
      </c>
      <c r="AZ89" s="14">
        <f t="shared" si="34"/>
        <v>0</v>
      </c>
      <c r="BA89" s="14">
        <f t="shared" si="34"/>
        <v>0</v>
      </c>
      <c r="BB89" s="14">
        <f t="shared" si="34"/>
        <v>0</v>
      </c>
      <c r="BC89" s="14">
        <f t="shared" si="34"/>
        <v>0</v>
      </c>
      <c r="BD89" s="14">
        <f t="shared" si="34"/>
        <v>0</v>
      </c>
      <c r="BE89" s="14">
        <f t="shared" si="34"/>
        <v>0</v>
      </c>
      <c r="BF89" s="14">
        <f t="shared" si="34"/>
        <v>0</v>
      </c>
      <c r="BG89" s="14">
        <f t="shared" si="34"/>
        <v>0</v>
      </c>
      <c r="BH89" s="14">
        <f t="shared" si="34"/>
        <v>0</v>
      </c>
      <c r="BI89" s="14">
        <f t="shared" si="34"/>
        <v>0</v>
      </c>
      <c r="BJ89" s="14">
        <f t="shared" si="34"/>
        <v>0</v>
      </c>
      <c r="BK89" s="14">
        <f t="shared" si="34"/>
        <v>0</v>
      </c>
      <c r="BO89" s="27">
        <f t="shared" si="33"/>
        <v>0</v>
      </c>
      <c r="BP89" s="27">
        <f t="shared" si="33"/>
        <v>0</v>
      </c>
      <c r="BQ89" s="27">
        <f t="shared" si="33"/>
        <v>0</v>
      </c>
      <c r="BR89" s="27">
        <f t="shared" si="33"/>
        <v>0</v>
      </c>
      <c r="BS89" s="27">
        <f t="shared" si="33"/>
        <v>0</v>
      </c>
      <c r="BT89" s="27">
        <f t="shared" si="33"/>
        <v>0</v>
      </c>
    </row>
    <row r="90" spans="1:72" hidden="1" outlineLevel="2" x14ac:dyDescent="0.25">
      <c r="A90" s="11"/>
      <c r="C90" s="2"/>
      <c r="D90" s="14">
        <f t="shared" si="35"/>
        <v>0</v>
      </c>
      <c r="E90" s="14">
        <f t="shared" si="35"/>
        <v>0</v>
      </c>
      <c r="F90" s="14">
        <f t="shared" si="35"/>
        <v>0</v>
      </c>
      <c r="G90" s="14">
        <f t="shared" si="35"/>
        <v>0</v>
      </c>
      <c r="H90" s="14">
        <f t="shared" si="35"/>
        <v>0</v>
      </c>
      <c r="I90" s="14">
        <f t="shared" si="35"/>
        <v>0</v>
      </c>
      <c r="J90" s="14">
        <f t="shared" si="35"/>
        <v>0</v>
      </c>
      <c r="K90" s="14">
        <f t="shared" si="35"/>
        <v>0</v>
      </c>
      <c r="L90" s="14">
        <f t="shared" si="35"/>
        <v>0</v>
      </c>
      <c r="M90" s="14">
        <f t="shared" si="35"/>
        <v>0</v>
      </c>
      <c r="N90" s="14">
        <f t="shared" si="35"/>
        <v>0</v>
      </c>
      <c r="O90" s="14">
        <f t="shared" si="35"/>
        <v>0</v>
      </c>
      <c r="P90" s="14">
        <f t="shared" si="35"/>
        <v>0</v>
      </c>
      <c r="Q90" s="14">
        <f t="shared" si="35"/>
        <v>0</v>
      </c>
      <c r="R90" s="14">
        <f t="shared" si="35"/>
        <v>0</v>
      </c>
      <c r="S90" s="14">
        <f t="shared" si="35"/>
        <v>0</v>
      </c>
      <c r="T90" s="14">
        <f t="shared" si="35"/>
        <v>0</v>
      </c>
      <c r="U90" s="14">
        <f t="shared" si="35"/>
        <v>0</v>
      </c>
      <c r="V90" s="14">
        <f t="shared" si="35"/>
        <v>0</v>
      </c>
      <c r="W90" s="14">
        <f t="shared" si="35"/>
        <v>0</v>
      </c>
      <c r="X90" s="14">
        <f t="shared" si="35"/>
        <v>0</v>
      </c>
      <c r="Y90" s="14">
        <f t="shared" si="35"/>
        <v>0</v>
      </c>
      <c r="Z90" s="14">
        <f t="shared" si="35"/>
        <v>0</v>
      </c>
      <c r="AA90" s="14">
        <f t="shared" si="35"/>
        <v>0</v>
      </c>
      <c r="AB90" s="14">
        <f t="shared" si="35"/>
        <v>0</v>
      </c>
      <c r="AC90" s="14">
        <f t="shared" si="35"/>
        <v>0</v>
      </c>
      <c r="AD90" s="14">
        <f t="shared" si="35"/>
        <v>0</v>
      </c>
      <c r="AE90" s="14">
        <f t="shared" si="35"/>
        <v>0</v>
      </c>
      <c r="AF90" s="14">
        <f t="shared" si="35"/>
        <v>0</v>
      </c>
      <c r="AG90" s="14">
        <f t="shared" si="35"/>
        <v>0</v>
      </c>
      <c r="AH90" s="14">
        <f t="shared" si="35"/>
        <v>0</v>
      </c>
      <c r="AI90" s="14">
        <f t="shared" si="35"/>
        <v>0</v>
      </c>
      <c r="AJ90" s="14">
        <f t="shared" si="34"/>
        <v>0</v>
      </c>
      <c r="AK90" s="14">
        <f t="shared" si="34"/>
        <v>0</v>
      </c>
      <c r="AL90" s="14">
        <f t="shared" si="34"/>
        <v>0</v>
      </c>
      <c r="AM90" s="14">
        <f t="shared" si="34"/>
        <v>0</v>
      </c>
      <c r="AN90" s="14">
        <f t="shared" si="34"/>
        <v>0</v>
      </c>
      <c r="AO90" s="14">
        <f t="shared" si="34"/>
        <v>0</v>
      </c>
      <c r="AP90" s="14">
        <f t="shared" si="34"/>
        <v>0</v>
      </c>
      <c r="AQ90" s="14">
        <f t="shared" si="34"/>
        <v>0</v>
      </c>
      <c r="AR90" s="14">
        <f t="shared" si="34"/>
        <v>0</v>
      </c>
      <c r="AS90" s="14">
        <f t="shared" si="34"/>
        <v>0</v>
      </c>
      <c r="AT90" s="14">
        <f t="shared" si="34"/>
        <v>0</v>
      </c>
      <c r="AU90" s="14">
        <f t="shared" si="34"/>
        <v>0</v>
      </c>
      <c r="AV90" s="14">
        <f t="shared" si="34"/>
        <v>0</v>
      </c>
      <c r="AW90" s="14">
        <f t="shared" si="34"/>
        <v>0</v>
      </c>
      <c r="AX90" s="14">
        <f t="shared" si="34"/>
        <v>0</v>
      </c>
      <c r="AY90" s="14">
        <f t="shared" si="34"/>
        <v>0</v>
      </c>
      <c r="AZ90" s="14">
        <f t="shared" si="34"/>
        <v>0</v>
      </c>
      <c r="BA90" s="14">
        <f t="shared" si="34"/>
        <v>0</v>
      </c>
      <c r="BB90" s="14">
        <f t="shared" si="34"/>
        <v>0</v>
      </c>
      <c r="BC90" s="14">
        <f t="shared" si="34"/>
        <v>0</v>
      </c>
      <c r="BD90" s="14">
        <f t="shared" si="34"/>
        <v>0</v>
      </c>
      <c r="BE90" s="14">
        <f t="shared" si="34"/>
        <v>0</v>
      </c>
      <c r="BF90" s="14">
        <f t="shared" si="34"/>
        <v>0</v>
      </c>
      <c r="BG90" s="14">
        <f t="shared" si="34"/>
        <v>0</v>
      </c>
      <c r="BH90" s="14">
        <f t="shared" si="34"/>
        <v>0</v>
      </c>
      <c r="BI90" s="14">
        <f t="shared" si="34"/>
        <v>0</v>
      </c>
      <c r="BJ90" s="14">
        <f t="shared" si="34"/>
        <v>0</v>
      </c>
      <c r="BK90" s="14">
        <f t="shared" si="34"/>
        <v>0</v>
      </c>
      <c r="BO90" s="27">
        <f t="shared" si="33"/>
        <v>0</v>
      </c>
      <c r="BP90" s="27">
        <f t="shared" si="33"/>
        <v>0</v>
      </c>
      <c r="BQ90" s="27">
        <f t="shared" si="33"/>
        <v>0</v>
      </c>
      <c r="BR90" s="27">
        <f t="shared" si="33"/>
        <v>0</v>
      </c>
      <c r="BS90" s="27">
        <f t="shared" si="33"/>
        <v>0</v>
      </c>
      <c r="BT90" s="27">
        <f t="shared" si="33"/>
        <v>0</v>
      </c>
    </row>
    <row r="91" spans="1:72" hidden="1" outlineLevel="2" x14ac:dyDescent="0.25">
      <c r="A91" s="11"/>
      <c r="C91" s="2"/>
      <c r="D91" s="14">
        <f t="shared" si="35"/>
        <v>0</v>
      </c>
      <c r="E91" s="14">
        <f t="shared" si="35"/>
        <v>0</v>
      </c>
      <c r="F91" s="14">
        <f t="shared" si="35"/>
        <v>0</v>
      </c>
      <c r="G91" s="14">
        <f t="shared" si="35"/>
        <v>0</v>
      </c>
      <c r="H91" s="14">
        <f t="shared" si="35"/>
        <v>0</v>
      </c>
      <c r="I91" s="14">
        <f t="shared" si="35"/>
        <v>0</v>
      </c>
      <c r="J91" s="14">
        <f t="shared" si="35"/>
        <v>0</v>
      </c>
      <c r="K91" s="14">
        <f t="shared" si="35"/>
        <v>0</v>
      </c>
      <c r="L91" s="14">
        <f t="shared" si="35"/>
        <v>0</v>
      </c>
      <c r="M91" s="14">
        <f t="shared" si="35"/>
        <v>0</v>
      </c>
      <c r="N91" s="14">
        <f t="shared" si="35"/>
        <v>0</v>
      </c>
      <c r="O91" s="14">
        <f t="shared" si="35"/>
        <v>0</v>
      </c>
      <c r="P91" s="14">
        <f t="shared" si="35"/>
        <v>0</v>
      </c>
      <c r="Q91" s="14">
        <f t="shared" si="35"/>
        <v>0</v>
      </c>
      <c r="R91" s="14">
        <f t="shared" si="35"/>
        <v>0</v>
      </c>
      <c r="S91" s="14">
        <f t="shared" si="35"/>
        <v>0</v>
      </c>
      <c r="T91" s="14">
        <f t="shared" si="35"/>
        <v>0</v>
      </c>
      <c r="U91" s="14">
        <f t="shared" si="35"/>
        <v>0</v>
      </c>
      <c r="V91" s="14">
        <f t="shared" si="35"/>
        <v>0</v>
      </c>
      <c r="W91" s="14">
        <f t="shared" si="35"/>
        <v>0</v>
      </c>
      <c r="X91" s="14">
        <f t="shared" si="35"/>
        <v>0</v>
      </c>
      <c r="Y91" s="14">
        <f t="shared" si="35"/>
        <v>0</v>
      </c>
      <c r="Z91" s="14">
        <f t="shared" si="35"/>
        <v>0</v>
      </c>
      <c r="AA91" s="14">
        <f t="shared" si="35"/>
        <v>0</v>
      </c>
      <c r="AB91" s="14">
        <f t="shared" si="35"/>
        <v>0</v>
      </c>
      <c r="AC91" s="14">
        <f t="shared" si="35"/>
        <v>0</v>
      </c>
      <c r="AD91" s="14">
        <f t="shared" si="35"/>
        <v>0</v>
      </c>
      <c r="AE91" s="14">
        <f t="shared" si="35"/>
        <v>0</v>
      </c>
      <c r="AF91" s="14">
        <f t="shared" si="35"/>
        <v>0</v>
      </c>
      <c r="AG91" s="14">
        <f t="shared" si="35"/>
        <v>0</v>
      </c>
      <c r="AH91" s="14">
        <f t="shared" si="35"/>
        <v>0</v>
      </c>
      <c r="AI91" s="14">
        <f t="shared" si="35"/>
        <v>0</v>
      </c>
      <c r="AJ91" s="14">
        <f t="shared" si="34"/>
        <v>0</v>
      </c>
      <c r="AK91" s="14">
        <f t="shared" si="34"/>
        <v>0</v>
      </c>
      <c r="AL91" s="14">
        <f t="shared" si="34"/>
        <v>0</v>
      </c>
      <c r="AM91" s="14">
        <f t="shared" si="34"/>
        <v>0</v>
      </c>
      <c r="AN91" s="14">
        <f t="shared" si="34"/>
        <v>0</v>
      </c>
      <c r="AO91" s="14">
        <f t="shared" si="34"/>
        <v>0</v>
      </c>
      <c r="AP91" s="14">
        <f t="shared" si="34"/>
        <v>0</v>
      </c>
      <c r="AQ91" s="14">
        <f t="shared" si="34"/>
        <v>0</v>
      </c>
      <c r="AR91" s="14">
        <f t="shared" si="34"/>
        <v>0</v>
      </c>
      <c r="AS91" s="14">
        <f t="shared" si="34"/>
        <v>0</v>
      </c>
      <c r="AT91" s="14">
        <f t="shared" si="34"/>
        <v>0</v>
      </c>
      <c r="AU91" s="14">
        <f t="shared" si="34"/>
        <v>0</v>
      </c>
      <c r="AV91" s="14">
        <f t="shared" si="34"/>
        <v>0</v>
      </c>
      <c r="AW91" s="14">
        <f t="shared" si="34"/>
        <v>0</v>
      </c>
      <c r="AX91" s="14">
        <f t="shared" si="34"/>
        <v>0</v>
      </c>
      <c r="AY91" s="14">
        <f t="shared" si="34"/>
        <v>0</v>
      </c>
      <c r="AZ91" s="14">
        <f t="shared" si="34"/>
        <v>0</v>
      </c>
      <c r="BA91" s="14">
        <f t="shared" si="34"/>
        <v>0</v>
      </c>
      <c r="BB91" s="14">
        <f t="shared" si="34"/>
        <v>0</v>
      </c>
      <c r="BC91" s="14">
        <f t="shared" si="34"/>
        <v>0</v>
      </c>
      <c r="BD91" s="14">
        <f t="shared" si="34"/>
        <v>0</v>
      </c>
      <c r="BE91" s="14">
        <f t="shared" si="34"/>
        <v>0</v>
      </c>
      <c r="BF91" s="14">
        <f t="shared" si="34"/>
        <v>0</v>
      </c>
      <c r="BG91" s="14">
        <f t="shared" si="34"/>
        <v>0</v>
      </c>
      <c r="BH91" s="14">
        <f t="shared" si="34"/>
        <v>0</v>
      </c>
      <c r="BI91" s="14">
        <f t="shared" si="34"/>
        <v>0</v>
      </c>
      <c r="BJ91" s="14">
        <f t="shared" si="34"/>
        <v>0</v>
      </c>
      <c r="BK91" s="14">
        <f t="shared" si="34"/>
        <v>0</v>
      </c>
      <c r="BO91" s="27">
        <f t="shared" si="33"/>
        <v>0</v>
      </c>
      <c r="BP91" s="27">
        <f t="shared" si="33"/>
        <v>0</v>
      </c>
      <c r="BQ91" s="27">
        <f t="shared" si="33"/>
        <v>0</v>
      </c>
      <c r="BR91" s="27">
        <f t="shared" si="33"/>
        <v>0</v>
      </c>
      <c r="BS91" s="27">
        <f t="shared" si="33"/>
        <v>0</v>
      </c>
      <c r="BT91" s="27">
        <f t="shared" si="33"/>
        <v>0</v>
      </c>
    </row>
    <row r="92" spans="1:72" hidden="1" outlineLevel="1" x14ac:dyDescent="0.25">
      <c r="A92" s="11"/>
      <c r="C92" s="51"/>
      <c r="D92" s="14">
        <f t="shared" si="35"/>
        <v>0</v>
      </c>
      <c r="E92" s="14">
        <f t="shared" si="35"/>
        <v>0</v>
      </c>
      <c r="F92" s="14">
        <f t="shared" si="35"/>
        <v>0</v>
      </c>
      <c r="G92" s="14">
        <f t="shared" si="35"/>
        <v>0</v>
      </c>
      <c r="H92" s="14">
        <f t="shared" si="35"/>
        <v>0</v>
      </c>
      <c r="I92" s="14">
        <f t="shared" si="35"/>
        <v>0</v>
      </c>
      <c r="J92" s="14">
        <f t="shared" si="35"/>
        <v>0</v>
      </c>
      <c r="K92" s="14">
        <f t="shared" si="35"/>
        <v>0</v>
      </c>
      <c r="L92" s="14">
        <f t="shared" si="35"/>
        <v>0</v>
      </c>
      <c r="M92" s="14">
        <f t="shared" si="35"/>
        <v>0</v>
      </c>
      <c r="N92" s="14">
        <f t="shared" si="35"/>
        <v>0</v>
      </c>
      <c r="O92" s="14">
        <f t="shared" si="35"/>
        <v>0</v>
      </c>
      <c r="P92" s="14">
        <f t="shared" si="35"/>
        <v>0</v>
      </c>
      <c r="Q92" s="14">
        <f t="shared" si="35"/>
        <v>0</v>
      </c>
      <c r="R92" s="14">
        <f t="shared" si="35"/>
        <v>0</v>
      </c>
      <c r="S92" s="14">
        <f t="shared" si="35"/>
        <v>0</v>
      </c>
      <c r="T92" s="14">
        <f t="shared" si="35"/>
        <v>0</v>
      </c>
      <c r="U92" s="14">
        <f t="shared" si="35"/>
        <v>0</v>
      </c>
      <c r="V92" s="14">
        <f t="shared" si="35"/>
        <v>0</v>
      </c>
      <c r="W92" s="14">
        <f t="shared" si="35"/>
        <v>0</v>
      </c>
      <c r="X92" s="14">
        <f t="shared" si="35"/>
        <v>0</v>
      </c>
      <c r="Y92" s="14">
        <f t="shared" si="35"/>
        <v>0</v>
      </c>
      <c r="Z92" s="14">
        <f t="shared" si="35"/>
        <v>0</v>
      </c>
      <c r="AA92" s="14">
        <f t="shared" si="35"/>
        <v>0</v>
      </c>
      <c r="AB92" s="14">
        <f t="shared" si="35"/>
        <v>0</v>
      </c>
      <c r="AC92" s="14">
        <f t="shared" si="35"/>
        <v>0</v>
      </c>
      <c r="AD92" s="14">
        <f t="shared" si="35"/>
        <v>0</v>
      </c>
      <c r="AE92" s="14">
        <f t="shared" si="35"/>
        <v>0</v>
      </c>
      <c r="AF92" s="14">
        <f t="shared" si="35"/>
        <v>0</v>
      </c>
      <c r="AG92" s="14">
        <f t="shared" si="35"/>
        <v>0</v>
      </c>
      <c r="AH92" s="14">
        <f t="shared" si="35"/>
        <v>0</v>
      </c>
      <c r="AI92" s="14">
        <f t="shared" si="35"/>
        <v>0</v>
      </c>
      <c r="AJ92" s="14">
        <f t="shared" si="34"/>
        <v>0</v>
      </c>
      <c r="AK92" s="14">
        <f t="shared" si="34"/>
        <v>0</v>
      </c>
      <c r="AL92" s="14">
        <f t="shared" si="34"/>
        <v>0</v>
      </c>
      <c r="AM92" s="14">
        <f t="shared" si="34"/>
        <v>0</v>
      </c>
      <c r="AN92" s="14">
        <f t="shared" si="34"/>
        <v>0</v>
      </c>
      <c r="AO92" s="14">
        <f t="shared" si="34"/>
        <v>0</v>
      </c>
      <c r="AP92" s="14">
        <f t="shared" si="34"/>
        <v>0</v>
      </c>
      <c r="AQ92" s="14">
        <f t="shared" si="34"/>
        <v>0</v>
      </c>
      <c r="AR92" s="14">
        <f t="shared" si="34"/>
        <v>0</v>
      </c>
      <c r="AS92" s="14">
        <f t="shared" si="34"/>
        <v>0</v>
      </c>
      <c r="AT92" s="14">
        <f t="shared" si="34"/>
        <v>0</v>
      </c>
      <c r="AU92" s="14">
        <f t="shared" si="34"/>
        <v>0</v>
      </c>
      <c r="AV92" s="14">
        <f t="shared" si="34"/>
        <v>0</v>
      </c>
      <c r="AW92" s="14">
        <f t="shared" si="34"/>
        <v>0</v>
      </c>
      <c r="AX92" s="14">
        <f t="shared" si="34"/>
        <v>0</v>
      </c>
      <c r="AY92" s="14">
        <f t="shared" si="34"/>
        <v>0</v>
      </c>
      <c r="AZ92" s="14">
        <f t="shared" si="34"/>
        <v>0</v>
      </c>
      <c r="BA92" s="14">
        <f t="shared" si="34"/>
        <v>0</v>
      </c>
      <c r="BB92" s="14">
        <f t="shared" si="34"/>
        <v>0</v>
      </c>
      <c r="BC92" s="14">
        <f t="shared" si="34"/>
        <v>0</v>
      </c>
      <c r="BD92" s="14">
        <f t="shared" si="34"/>
        <v>0</v>
      </c>
      <c r="BE92" s="14">
        <f t="shared" si="34"/>
        <v>0</v>
      </c>
      <c r="BF92" s="14">
        <f t="shared" si="34"/>
        <v>0</v>
      </c>
      <c r="BG92" s="14">
        <f t="shared" si="34"/>
        <v>0</v>
      </c>
      <c r="BH92" s="14">
        <f t="shared" si="34"/>
        <v>0</v>
      </c>
      <c r="BI92" s="14">
        <f t="shared" si="34"/>
        <v>0</v>
      </c>
      <c r="BJ92" s="14">
        <f t="shared" si="34"/>
        <v>0</v>
      </c>
      <c r="BK92" s="14">
        <f t="shared" si="34"/>
        <v>0</v>
      </c>
      <c r="BO92" s="27">
        <f t="shared" si="33"/>
        <v>0</v>
      </c>
      <c r="BP92" s="27">
        <f t="shared" si="33"/>
        <v>4.3089401040708353E-2</v>
      </c>
      <c r="BQ92" s="27">
        <f t="shared" si="33"/>
        <v>0</v>
      </c>
      <c r="BR92" s="27">
        <f t="shared" si="33"/>
        <v>0</v>
      </c>
      <c r="BS92" s="27">
        <f t="shared" si="33"/>
        <v>0</v>
      </c>
      <c r="BT92" s="27">
        <f t="shared" si="33"/>
        <v>0</v>
      </c>
    </row>
    <row r="93" spans="1:72" hidden="1" outlineLevel="1" x14ac:dyDescent="0.25">
      <c r="A93" s="11"/>
      <c r="C93" s="51"/>
      <c r="D93" s="14">
        <f t="shared" si="35"/>
        <v>0</v>
      </c>
      <c r="E93" s="14">
        <f t="shared" si="35"/>
        <v>0</v>
      </c>
      <c r="F93" s="14">
        <f t="shared" si="35"/>
        <v>0</v>
      </c>
      <c r="G93" s="14">
        <f t="shared" si="35"/>
        <v>0</v>
      </c>
      <c r="H93" s="14">
        <f t="shared" si="35"/>
        <v>0</v>
      </c>
      <c r="I93" s="14">
        <f t="shared" si="35"/>
        <v>0</v>
      </c>
      <c r="J93" s="14">
        <f t="shared" si="35"/>
        <v>0</v>
      </c>
      <c r="K93" s="14">
        <f t="shared" si="35"/>
        <v>0</v>
      </c>
      <c r="L93" s="14">
        <f t="shared" si="35"/>
        <v>0</v>
      </c>
      <c r="M93" s="14">
        <f t="shared" si="35"/>
        <v>0</v>
      </c>
      <c r="N93" s="14">
        <f t="shared" si="35"/>
        <v>0</v>
      </c>
      <c r="O93" s="14">
        <f t="shared" si="35"/>
        <v>0</v>
      </c>
      <c r="P93" s="14">
        <f t="shared" si="35"/>
        <v>0</v>
      </c>
      <c r="Q93" s="14">
        <f t="shared" si="35"/>
        <v>0</v>
      </c>
      <c r="R93" s="14">
        <f t="shared" si="35"/>
        <v>0</v>
      </c>
      <c r="S93" s="14">
        <f t="shared" si="35"/>
        <v>0</v>
      </c>
      <c r="T93" s="14">
        <f t="shared" si="35"/>
        <v>0</v>
      </c>
      <c r="U93" s="14">
        <f t="shared" si="35"/>
        <v>0</v>
      </c>
      <c r="V93" s="14">
        <f t="shared" si="35"/>
        <v>0</v>
      </c>
      <c r="W93" s="14">
        <f t="shared" si="35"/>
        <v>0</v>
      </c>
      <c r="X93" s="14">
        <f t="shared" si="35"/>
        <v>0</v>
      </c>
      <c r="Y93" s="14">
        <f t="shared" si="35"/>
        <v>0</v>
      </c>
      <c r="Z93" s="14">
        <f t="shared" si="35"/>
        <v>0</v>
      </c>
      <c r="AA93" s="14">
        <f t="shared" si="35"/>
        <v>0</v>
      </c>
      <c r="AB93" s="14">
        <f t="shared" si="35"/>
        <v>0</v>
      </c>
      <c r="AC93" s="14">
        <f t="shared" si="35"/>
        <v>0</v>
      </c>
      <c r="AD93" s="14">
        <f t="shared" si="35"/>
        <v>0</v>
      </c>
      <c r="AE93" s="14">
        <f t="shared" si="35"/>
        <v>0</v>
      </c>
      <c r="AF93" s="14">
        <f t="shared" si="35"/>
        <v>0</v>
      </c>
      <c r="AG93" s="14">
        <f t="shared" si="35"/>
        <v>0</v>
      </c>
      <c r="AH93" s="14">
        <f t="shared" si="35"/>
        <v>0</v>
      </c>
      <c r="AI93" s="14">
        <f t="shared" si="35"/>
        <v>0</v>
      </c>
      <c r="AJ93" s="14">
        <f t="shared" si="34"/>
        <v>0</v>
      </c>
      <c r="AK93" s="14">
        <f t="shared" si="34"/>
        <v>0</v>
      </c>
      <c r="AL93" s="14">
        <f t="shared" si="34"/>
        <v>0</v>
      </c>
      <c r="AM93" s="14">
        <f t="shared" si="34"/>
        <v>0</v>
      </c>
      <c r="AN93" s="14">
        <f t="shared" si="34"/>
        <v>0</v>
      </c>
      <c r="AO93" s="14">
        <f t="shared" si="34"/>
        <v>0</v>
      </c>
      <c r="AP93" s="14">
        <f t="shared" si="34"/>
        <v>0</v>
      </c>
      <c r="AQ93" s="14">
        <f t="shared" si="34"/>
        <v>0</v>
      </c>
      <c r="AR93" s="14">
        <f t="shared" si="34"/>
        <v>0</v>
      </c>
      <c r="AS93" s="14">
        <f t="shared" si="34"/>
        <v>0</v>
      </c>
      <c r="AT93" s="14">
        <f t="shared" si="34"/>
        <v>0</v>
      </c>
      <c r="AU93" s="14">
        <f t="shared" si="34"/>
        <v>0</v>
      </c>
      <c r="AV93" s="14">
        <f t="shared" si="34"/>
        <v>0</v>
      </c>
      <c r="AW93" s="14">
        <f t="shared" si="34"/>
        <v>0</v>
      </c>
      <c r="AX93" s="14">
        <f t="shared" si="34"/>
        <v>0</v>
      </c>
      <c r="AY93" s="14">
        <f t="shared" si="34"/>
        <v>0</v>
      </c>
      <c r="AZ93" s="14">
        <f t="shared" si="34"/>
        <v>0</v>
      </c>
      <c r="BA93" s="14">
        <f t="shared" si="34"/>
        <v>0</v>
      </c>
      <c r="BB93" s="14">
        <f t="shared" si="34"/>
        <v>0</v>
      </c>
      <c r="BC93" s="14">
        <f t="shared" si="34"/>
        <v>0</v>
      </c>
      <c r="BD93" s="14">
        <f t="shared" si="34"/>
        <v>0</v>
      </c>
      <c r="BE93" s="14">
        <f t="shared" si="34"/>
        <v>0</v>
      </c>
      <c r="BF93" s="14">
        <f t="shared" si="34"/>
        <v>0</v>
      </c>
      <c r="BG93" s="14">
        <f t="shared" si="34"/>
        <v>0</v>
      </c>
      <c r="BH93" s="14">
        <f t="shared" si="34"/>
        <v>0</v>
      </c>
      <c r="BI93" s="14">
        <f t="shared" si="34"/>
        <v>0</v>
      </c>
      <c r="BJ93" s="14">
        <f t="shared" si="34"/>
        <v>0</v>
      </c>
      <c r="BK93" s="14">
        <f t="shared" si="34"/>
        <v>0</v>
      </c>
      <c r="BO93" s="27">
        <f t="shared" si="33"/>
        <v>0</v>
      </c>
      <c r="BP93" s="27">
        <f t="shared" si="33"/>
        <v>0</v>
      </c>
      <c r="BQ93" s="27">
        <f t="shared" si="33"/>
        <v>0</v>
      </c>
      <c r="BR93" s="27">
        <f t="shared" si="33"/>
        <v>0</v>
      </c>
      <c r="BS93" s="27">
        <f t="shared" si="33"/>
        <v>0</v>
      </c>
      <c r="BT93" s="27">
        <f t="shared" si="33"/>
        <v>0</v>
      </c>
    </row>
    <row r="94" spans="1:72" hidden="1" outlineLevel="1" x14ac:dyDescent="0.25">
      <c r="A94" s="11"/>
      <c r="C94" s="51"/>
      <c r="D94" s="14">
        <f t="shared" si="35"/>
        <v>0</v>
      </c>
      <c r="E94" s="14">
        <f t="shared" si="35"/>
        <v>0</v>
      </c>
      <c r="F94" s="14">
        <f t="shared" si="35"/>
        <v>0</v>
      </c>
      <c r="G94" s="14">
        <f t="shared" si="35"/>
        <v>0</v>
      </c>
      <c r="H94" s="14">
        <f t="shared" si="35"/>
        <v>0</v>
      </c>
      <c r="I94" s="14">
        <f t="shared" si="35"/>
        <v>0</v>
      </c>
      <c r="J94" s="14">
        <f t="shared" si="35"/>
        <v>0</v>
      </c>
      <c r="K94" s="14">
        <f t="shared" si="35"/>
        <v>0</v>
      </c>
      <c r="L94" s="14">
        <f t="shared" si="35"/>
        <v>0</v>
      </c>
      <c r="M94" s="14">
        <f t="shared" si="35"/>
        <v>0</v>
      </c>
      <c r="N94" s="14">
        <f t="shared" si="35"/>
        <v>0</v>
      </c>
      <c r="O94" s="14">
        <f t="shared" si="35"/>
        <v>0</v>
      </c>
      <c r="P94" s="14">
        <f t="shared" si="35"/>
        <v>0</v>
      </c>
      <c r="Q94" s="14">
        <f t="shared" si="35"/>
        <v>0</v>
      </c>
      <c r="R94" s="14">
        <f t="shared" si="35"/>
        <v>0</v>
      </c>
      <c r="S94" s="14">
        <f t="shared" si="35"/>
        <v>0</v>
      </c>
      <c r="T94" s="14">
        <f t="shared" si="35"/>
        <v>0</v>
      </c>
      <c r="U94" s="14">
        <f t="shared" si="35"/>
        <v>0</v>
      </c>
      <c r="V94" s="14">
        <f t="shared" si="35"/>
        <v>0</v>
      </c>
      <c r="W94" s="14">
        <f t="shared" si="35"/>
        <v>0</v>
      </c>
      <c r="X94" s="14">
        <f t="shared" si="35"/>
        <v>0</v>
      </c>
      <c r="Y94" s="14">
        <f t="shared" si="35"/>
        <v>0</v>
      </c>
      <c r="Z94" s="14">
        <f t="shared" si="35"/>
        <v>0</v>
      </c>
      <c r="AA94" s="14">
        <f t="shared" si="35"/>
        <v>0</v>
      </c>
      <c r="AB94" s="14">
        <f t="shared" si="35"/>
        <v>0</v>
      </c>
      <c r="AC94" s="14">
        <f t="shared" si="35"/>
        <v>0</v>
      </c>
      <c r="AD94" s="14">
        <f t="shared" si="35"/>
        <v>0</v>
      </c>
      <c r="AE94" s="14">
        <f t="shared" si="35"/>
        <v>0</v>
      </c>
      <c r="AF94" s="14">
        <f t="shared" si="35"/>
        <v>0</v>
      </c>
      <c r="AG94" s="14">
        <f t="shared" si="35"/>
        <v>0</v>
      </c>
      <c r="AH94" s="14">
        <f t="shared" si="35"/>
        <v>0</v>
      </c>
      <c r="AI94" s="14">
        <f t="shared" si="35"/>
        <v>0</v>
      </c>
      <c r="AJ94" s="14">
        <f t="shared" si="34"/>
        <v>0</v>
      </c>
      <c r="AK94" s="14">
        <f t="shared" si="34"/>
        <v>0</v>
      </c>
      <c r="AL94" s="14">
        <f t="shared" si="34"/>
        <v>0</v>
      </c>
      <c r="AM94" s="14">
        <f t="shared" si="34"/>
        <v>0</v>
      </c>
      <c r="AN94" s="14">
        <f t="shared" si="34"/>
        <v>0</v>
      </c>
      <c r="AO94" s="14">
        <f t="shared" si="34"/>
        <v>0</v>
      </c>
      <c r="AP94" s="14">
        <f t="shared" si="34"/>
        <v>0</v>
      </c>
      <c r="AQ94" s="14">
        <f t="shared" si="34"/>
        <v>0</v>
      </c>
      <c r="AR94" s="14">
        <f t="shared" si="34"/>
        <v>0</v>
      </c>
      <c r="AS94" s="14">
        <f t="shared" si="34"/>
        <v>0</v>
      </c>
      <c r="AT94" s="14">
        <f t="shared" si="34"/>
        <v>0</v>
      </c>
      <c r="AU94" s="14">
        <f t="shared" si="34"/>
        <v>0</v>
      </c>
      <c r="AV94" s="14">
        <f t="shared" si="34"/>
        <v>0</v>
      </c>
      <c r="AW94" s="14">
        <f t="shared" si="34"/>
        <v>0</v>
      </c>
      <c r="AX94" s="14">
        <f t="shared" si="34"/>
        <v>0</v>
      </c>
      <c r="AY94" s="14">
        <f t="shared" si="34"/>
        <v>0</v>
      </c>
      <c r="AZ94" s="14">
        <f t="shared" si="34"/>
        <v>0</v>
      </c>
      <c r="BA94" s="14">
        <f t="shared" si="34"/>
        <v>0</v>
      </c>
      <c r="BB94" s="14">
        <f t="shared" si="34"/>
        <v>0</v>
      </c>
      <c r="BC94" s="14">
        <f t="shared" si="34"/>
        <v>0</v>
      </c>
      <c r="BD94" s="14">
        <f t="shared" si="34"/>
        <v>0</v>
      </c>
      <c r="BE94" s="14">
        <f t="shared" si="34"/>
        <v>0</v>
      </c>
      <c r="BF94" s="14">
        <f t="shared" si="34"/>
        <v>0</v>
      </c>
      <c r="BG94" s="14">
        <f t="shared" si="34"/>
        <v>0</v>
      </c>
      <c r="BH94" s="14">
        <f t="shared" si="34"/>
        <v>0</v>
      </c>
      <c r="BI94" s="14">
        <f t="shared" si="34"/>
        <v>0</v>
      </c>
      <c r="BJ94" s="14">
        <f t="shared" si="34"/>
        <v>0</v>
      </c>
      <c r="BK94" s="14">
        <f t="shared" si="34"/>
        <v>0</v>
      </c>
      <c r="BO94" s="27">
        <f t="shared" si="33"/>
        <v>0</v>
      </c>
      <c r="BP94" s="27">
        <f t="shared" si="33"/>
        <v>0</v>
      </c>
      <c r="BQ94" s="27">
        <f t="shared" si="33"/>
        <v>0</v>
      </c>
      <c r="BR94" s="27">
        <f t="shared" si="33"/>
        <v>0</v>
      </c>
      <c r="BS94" s="27">
        <f t="shared" si="33"/>
        <v>0</v>
      </c>
      <c r="BT94" s="27">
        <f t="shared" si="33"/>
        <v>0</v>
      </c>
    </row>
    <row r="95" spans="1:72" hidden="1" outlineLevel="1" x14ac:dyDescent="0.25">
      <c r="A95" s="11"/>
      <c r="C95" s="51"/>
      <c r="D95" s="14">
        <f t="shared" si="35"/>
        <v>0</v>
      </c>
      <c r="E95" s="14">
        <f t="shared" si="35"/>
        <v>0</v>
      </c>
      <c r="F95" s="14">
        <f t="shared" si="35"/>
        <v>0</v>
      </c>
      <c r="G95" s="14">
        <f t="shared" si="35"/>
        <v>0</v>
      </c>
      <c r="H95" s="14">
        <f t="shared" si="35"/>
        <v>0</v>
      </c>
      <c r="I95" s="14">
        <f t="shared" si="35"/>
        <v>0</v>
      </c>
      <c r="J95" s="14">
        <f t="shared" si="35"/>
        <v>0</v>
      </c>
      <c r="K95" s="14">
        <f t="shared" si="35"/>
        <v>0</v>
      </c>
      <c r="L95" s="14">
        <f t="shared" si="35"/>
        <v>0</v>
      </c>
      <c r="M95" s="14">
        <f t="shared" si="35"/>
        <v>0</v>
      </c>
      <c r="N95" s="14">
        <f t="shared" si="35"/>
        <v>0</v>
      </c>
      <c r="O95" s="14">
        <f t="shared" si="35"/>
        <v>0</v>
      </c>
      <c r="P95" s="14">
        <f t="shared" si="35"/>
        <v>0</v>
      </c>
      <c r="Q95" s="14">
        <f t="shared" si="35"/>
        <v>0</v>
      </c>
      <c r="R95" s="14">
        <f t="shared" si="35"/>
        <v>0</v>
      </c>
      <c r="S95" s="14">
        <f t="shared" si="35"/>
        <v>0</v>
      </c>
      <c r="T95" s="14">
        <f t="shared" si="35"/>
        <v>0</v>
      </c>
      <c r="U95" s="14">
        <f t="shared" si="35"/>
        <v>0</v>
      </c>
      <c r="V95" s="14">
        <f t="shared" si="35"/>
        <v>0</v>
      </c>
      <c r="W95" s="14">
        <f t="shared" si="35"/>
        <v>0</v>
      </c>
      <c r="X95" s="14">
        <f t="shared" si="35"/>
        <v>0</v>
      </c>
      <c r="Y95" s="14">
        <f t="shared" si="35"/>
        <v>0</v>
      </c>
      <c r="Z95" s="14">
        <f t="shared" si="35"/>
        <v>0</v>
      </c>
      <c r="AA95" s="14">
        <f t="shared" si="35"/>
        <v>0</v>
      </c>
      <c r="AB95" s="14">
        <f t="shared" si="35"/>
        <v>0</v>
      </c>
      <c r="AC95" s="14">
        <f t="shared" si="35"/>
        <v>0</v>
      </c>
      <c r="AD95" s="14">
        <f t="shared" si="35"/>
        <v>0</v>
      </c>
      <c r="AE95" s="14">
        <f t="shared" si="35"/>
        <v>0</v>
      </c>
      <c r="AF95" s="14">
        <f t="shared" si="35"/>
        <v>0</v>
      </c>
      <c r="AG95" s="14">
        <f t="shared" si="35"/>
        <v>0</v>
      </c>
      <c r="AH95" s="14">
        <f t="shared" si="35"/>
        <v>0</v>
      </c>
      <c r="AI95" s="14">
        <f t="shared" si="35"/>
        <v>0</v>
      </c>
      <c r="AJ95" s="14">
        <f t="shared" si="34"/>
        <v>0</v>
      </c>
      <c r="AK95" s="14">
        <f t="shared" si="34"/>
        <v>0</v>
      </c>
      <c r="AL95" s="14">
        <f t="shared" si="34"/>
        <v>0</v>
      </c>
      <c r="AM95" s="14">
        <f t="shared" si="34"/>
        <v>0</v>
      </c>
      <c r="AN95" s="14">
        <f t="shared" si="34"/>
        <v>0</v>
      </c>
      <c r="AO95" s="14">
        <f t="shared" si="34"/>
        <v>0</v>
      </c>
      <c r="AP95" s="14">
        <f t="shared" si="34"/>
        <v>0</v>
      </c>
      <c r="AQ95" s="14">
        <f t="shared" si="34"/>
        <v>0</v>
      </c>
      <c r="AR95" s="14">
        <f t="shared" si="34"/>
        <v>0</v>
      </c>
      <c r="AS95" s="14">
        <f t="shared" si="34"/>
        <v>0</v>
      </c>
      <c r="AT95" s="14">
        <f t="shared" si="34"/>
        <v>0</v>
      </c>
      <c r="AU95" s="14">
        <f t="shared" si="34"/>
        <v>0</v>
      </c>
      <c r="AV95" s="14">
        <f t="shared" si="34"/>
        <v>0</v>
      </c>
      <c r="AW95" s="14">
        <f t="shared" si="34"/>
        <v>0</v>
      </c>
      <c r="AX95" s="14">
        <f t="shared" si="34"/>
        <v>0</v>
      </c>
      <c r="AY95" s="14">
        <f t="shared" si="34"/>
        <v>0</v>
      </c>
      <c r="AZ95" s="14">
        <f t="shared" si="34"/>
        <v>0</v>
      </c>
      <c r="BA95" s="14">
        <f t="shared" si="34"/>
        <v>0</v>
      </c>
      <c r="BB95" s="14">
        <f t="shared" si="34"/>
        <v>0</v>
      </c>
      <c r="BC95" s="14">
        <f t="shared" si="34"/>
        <v>0</v>
      </c>
      <c r="BD95" s="14">
        <f t="shared" si="34"/>
        <v>0</v>
      </c>
      <c r="BE95" s="14">
        <f t="shared" si="34"/>
        <v>0</v>
      </c>
      <c r="BF95" s="14">
        <f t="shared" si="34"/>
        <v>0</v>
      </c>
      <c r="BG95" s="14">
        <f t="shared" si="34"/>
        <v>0</v>
      </c>
      <c r="BH95" s="14">
        <f t="shared" si="34"/>
        <v>0</v>
      </c>
      <c r="BI95" s="14">
        <f t="shared" si="34"/>
        <v>0</v>
      </c>
      <c r="BJ95" s="14">
        <f t="shared" si="34"/>
        <v>0</v>
      </c>
      <c r="BK95" s="14">
        <f t="shared" si="34"/>
        <v>0</v>
      </c>
      <c r="BO95" s="27">
        <f t="shared" si="33"/>
        <v>0</v>
      </c>
      <c r="BP95" s="27">
        <f t="shared" si="33"/>
        <v>0</v>
      </c>
      <c r="BQ95" s="27">
        <f t="shared" si="33"/>
        <v>0</v>
      </c>
      <c r="BR95" s="27">
        <f t="shared" si="33"/>
        <v>0</v>
      </c>
      <c r="BS95" s="27">
        <f t="shared" si="33"/>
        <v>0</v>
      </c>
      <c r="BT95" s="27">
        <f t="shared" si="33"/>
        <v>0</v>
      </c>
    </row>
    <row r="96" spans="1:72" hidden="1" outlineLevel="1" x14ac:dyDescent="0.25">
      <c r="A96" s="11"/>
      <c r="C96" s="51"/>
      <c r="D96" s="14">
        <f t="shared" si="35"/>
        <v>0</v>
      </c>
      <c r="E96" s="14">
        <f t="shared" si="35"/>
        <v>0</v>
      </c>
      <c r="F96" s="14">
        <f t="shared" si="35"/>
        <v>0</v>
      </c>
      <c r="G96" s="14">
        <f t="shared" si="35"/>
        <v>0</v>
      </c>
      <c r="H96" s="14">
        <f t="shared" si="35"/>
        <v>0</v>
      </c>
      <c r="I96" s="14">
        <f t="shared" si="35"/>
        <v>0</v>
      </c>
      <c r="J96" s="14">
        <f t="shared" si="35"/>
        <v>0</v>
      </c>
      <c r="K96" s="14">
        <f t="shared" si="35"/>
        <v>0</v>
      </c>
      <c r="L96" s="14">
        <f t="shared" si="35"/>
        <v>0</v>
      </c>
      <c r="M96" s="14">
        <f t="shared" si="35"/>
        <v>0</v>
      </c>
      <c r="N96" s="14">
        <f t="shared" si="35"/>
        <v>0</v>
      </c>
      <c r="O96" s="14">
        <f t="shared" si="35"/>
        <v>0</v>
      </c>
      <c r="P96" s="14">
        <f t="shared" si="35"/>
        <v>0</v>
      </c>
      <c r="Q96" s="14">
        <f t="shared" si="35"/>
        <v>0</v>
      </c>
      <c r="R96" s="14">
        <f t="shared" si="35"/>
        <v>0</v>
      </c>
      <c r="S96" s="14">
        <f t="shared" si="35"/>
        <v>0</v>
      </c>
      <c r="T96" s="14">
        <f t="shared" si="35"/>
        <v>0</v>
      </c>
      <c r="U96" s="14">
        <f t="shared" si="35"/>
        <v>0</v>
      </c>
      <c r="V96" s="14">
        <f t="shared" si="35"/>
        <v>0</v>
      </c>
      <c r="W96" s="14">
        <f t="shared" si="35"/>
        <v>0</v>
      </c>
      <c r="X96" s="14">
        <f t="shared" si="35"/>
        <v>0</v>
      </c>
      <c r="Y96" s="14">
        <f t="shared" si="35"/>
        <v>0</v>
      </c>
      <c r="Z96" s="14">
        <f t="shared" si="35"/>
        <v>0</v>
      </c>
      <c r="AA96" s="14">
        <f t="shared" si="35"/>
        <v>0</v>
      </c>
      <c r="AB96" s="14">
        <f t="shared" si="35"/>
        <v>0</v>
      </c>
      <c r="AC96" s="14">
        <f t="shared" si="35"/>
        <v>0</v>
      </c>
      <c r="AD96" s="14">
        <f t="shared" si="35"/>
        <v>0</v>
      </c>
      <c r="AE96" s="14">
        <f t="shared" si="35"/>
        <v>0</v>
      </c>
      <c r="AF96" s="14">
        <f t="shared" si="35"/>
        <v>0</v>
      </c>
      <c r="AG96" s="14">
        <f t="shared" si="35"/>
        <v>0</v>
      </c>
      <c r="AH96" s="14">
        <f t="shared" si="35"/>
        <v>0</v>
      </c>
      <c r="AI96" s="14">
        <f t="shared" ref="AI96" si="36">AI58+AI77</f>
        <v>0</v>
      </c>
      <c r="AJ96" s="14">
        <f t="shared" si="34"/>
        <v>0</v>
      </c>
      <c r="AK96" s="14">
        <f t="shared" si="34"/>
        <v>0</v>
      </c>
      <c r="AL96" s="14">
        <f t="shared" si="34"/>
        <v>0</v>
      </c>
      <c r="AM96" s="14">
        <f t="shared" si="34"/>
        <v>0</v>
      </c>
      <c r="AN96" s="14">
        <f t="shared" si="34"/>
        <v>0</v>
      </c>
      <c r="AO96" s="14">
        <f t="shared" si="34"/>
        <v>0</v>
      </c>
      <c r="AP96" s="14">
        <f t="shared" si="34"/>
        <v>0</v>
      </c>
      <c r="AQ96" s="14">
        <f t="shared" si="34"/>
        <v>0</v>
      </c>
      <c r="AR96" s="14">
        <f t="shared" si="34"/>
        <v>0</v>
      </c>
      <c r="AS96" s="14">
        <f t="shared" si="34"/>
        <v>0</v>
      </c>
      <c r="AT96" s="14">
        <f t="shared" si="34"/>
        <v>0</v>
      </c>
      <c r="AU96" s="14">
        <f t="shared" si="34"/>
        <v>0</v>
      </c>
      <c r="AV96" s="14">
        <f t="shared" si="34"/>
        <v>0</v>
      </c>
      <c r="AW96" s="14">
        <f t="shared" si="34"/>
        <v>0</v>
      </c>
      <c r="AX96" s="14">
        <f t="shared" ref="AX96:BK96" si="37">AX58+AX77</f>
        <v>0</v>
      </c>
      <c r="AY96" s="14">
        <f t="shared" si="37"/>
        <v>0</v>
      </c>
      <c r="AZ96" s="14">
        <f t="shared" si="37"/>
        <v>0</v>
      </c>
      <c r="BA96" s="14">
        <f t="shared" si="37"/>
        <v>0</v>
      </c>
      <c r="BB96" s="14">
        <f t="shared" si="37"/>
        <v>0</v>
      </c>
      <c r="BC96" s="14">
        <f t="shared" si="37"/>
        <v>0</v>
      </c>
      <c r="BD96" s="14">
        <f t="shared" si="37"/>
        <v>0</v>
      </c>
      <c r="BE96" s="14">
        <f t="shared" si="37"/>
        <v>0</v>
      </c>
      <c r="BF96" s="14">
        <f t="shared" si="37"/>
        <v>0</v>
      </c>
      <c r="BG96" s="14">
        <f t="shared" si="37"/>
        <v>0</v>
      </c>
      <c r="BH96" s="14">
        <f t="shared" si="37"/>
        <v>0</v>
      </c>
      <c r="BI96" s="14">
        <f t="shared" si="37"/>
        <v>0</v>
      </c>
      <c r="BJ96" s="14">
        <f t="shared" si="37"/>
        <v>0</v>
      </c>
      <c r="BK96" s="14">
        <f t="shared" si="37"/>
        <v>0</v>
      </c>
      <c r="BO96" s="27">
        <f t="shared" si="33"/>
        <v>0</v>
      </c>
      <c r="BP96" s="27">
        <f t="shared" si="33"/>
        <v>0</v>
      </c>
      <c r="BQ96" s="27">
        <f t="shared" si="33"/>
        <v>0</v>
      </c>
      <c r="BR96" s="27">
        <f t="shared" si="33"/>
        <v>0</v>
      </c>
      <c r="BS96" s="27">
        <f t="shared" si="33"/>
        <v>0</v>
      </c>
      <c r="BT96" s="27">
        <f t="shared" si="33"/>
        <v>0</v>
      </c>
    </row>
    <row r="97" spans="1:72" hidden="1" outlineLevel="2" x14ac:dyDescent="0.25">
      <c r="A97" s="11"/>
      <c r="C97" s="2"/>
      <c r="D97" s="14">
        <f t="shared" ref="D97:BK100" si="38">D59+D78</f>
        <v>0</v>
      </c>
      <c r="E97" s="14">
        <f t="shared" si="38"/>
        <v>0</v>
      </c>
      <c r="F97" s="14">
        <f t="shared" si="38"/>
        <v>0</v>
      </c>
      <c r="G97" s="14">
        <f t="shared" si="38"/>
        <v>0</v>
      </c>
      <c r="H97" s="14">
        <f t="shared" si="38"/>
        <v>0</v>
      </c>
      <c r="I97" s="14">
        <f t="shared" si="38"/>
        <v>0</v>
      </c>
      <c r="J97" s="14">
        <f t="shared" si="38"/>
        <v>0</v>
      </c>
      <c r="K97" s="14">
        <f t="shared" si="38"/>
        <v>0</v>
      </c>
      <c r="L97" s="14">
        <f t="shared" si="38"/>
        <v>0</v>
      </c>
      <c r="M97" s="14">
        <f t="shared" si="38"/>
        <v>0</v>
      </c>
      <c r="N97" s="14">
        <f t="shared" si="38"/>
        <v>0</v>
      </c>
      <c r="O97" s="14">
        <f t="shared" si="38"/>
        <v>0</v>
      </c>
      <c r="P97" s="14">
        <f t="shared" si="38"/>
        <v>0</v>
      </c>
      <c r="Q97" s="14">
        <f t="shared" si="38"/>
        <v>0</v>
      </c>
      <c r="R97" s="14">
        <f t="shared" si="38"/>
        <v>0</v>
      </c>
      <c r="S97" s="14">
        <f t="shared" si="38"/>
        <v>0</v>
      </c>
      <c r="T97" s="14">
        <f t="shared" si="38"/>
        <v>0</v>
      </c>
      <c r="U97" s="14">
        <f t="shared" si="38"/>
        <v>0</v>
      </c>
      <c r="V97" s="14">
        <f t="shared" si="38"/>
        <v>0</v>
      </c>
      <c r="W97" s="14">
        <f t="shared" si="38"/>
        <v>0</v>
      </c>
      <c r="X97" s="14">
        <f t="shared" si="38"/>
        <v>0</v>
      </c>
      <c r="Y97" s="14">
        <f t="shared" si="38"/>
        <v>0</v>
      </c>
      <c r="Z97" s="14">
        <f t="shared" si="38"/>
        <v>0</v>
      </c>
      <c r="AA97" s="14">
        <f t="shared" si="38"/>
        <v>0</v>
      </c>
      <c r="AB97" s="14">
        <f t="shared" si="38"/>
        <v>0</v>
      </c>
      <c r="AC97" s="14">
        <f t="shared" si="38"/>
        <v>0</v>
      </c>
      <c r="AD97" s="14">
        <f t="shared" si="38"/>
        <v>0</v>
      </c>
      <c r="AE97" s="14">
        <f t="shared" si="38"/>
        <v>0</v>
      </c>
      <c r="AF97" s="14">
        <f t="shared" si="38"/>
        <v>0</v>
      </c>
      <c r="AG97" s="14">
        <f t="shared" si="38"/>
        <v>0</v>
      </c>
      <c r="AH97" s="14">
        <f t="shared" si="38"/>
        <v>0</v>
      </c>
      <c r="AI97" s="14">
        <f t="shared" si="38"/>
        <v>0</v>
      </c>
      <c r="AJ97" s="14">
        <f t="shared" si="38"/>
        <v>0</v>
      </c>
      <c r="AK97" s="14">
        <f t="shared" si="38"/>
        <v>0</v>
      </c>
      <c r="AL97" s="14">
        <f t="shared" si="38"/>
        <v>0</v>
      </c>
      <c r="AM97" s="14">
        <f t="shared" si="38"/>
        <v>0</v>
      </c>
      <c r="AN97" s="14">
        <f t="shared" si="38"/>
        <v>0</v>
      </c>
      <c r="AO97" s="14">
        <f t="shared" si="38"/>
        <v>0</v>
      </c>
      <c r="AP97" s="14">
        <f t="shared" si="38"/>
        <v>0</v>
      </c>
      <c r="AQ97" s="14">
        <f t="shared" si="38"/>
        <v>0</v>
      </c>
      <c r="AR97" s="14">
        <f t="shared" si="38"/>
        <v>0</v>
      </c>
      <c r="AS97" s="14">
        <f t="shared" si="38"/>
        <v>0</v>
      </c>
      <c r="AT97" s="14">
        <f t="shared" si="38"/>
        <v>0</v>
      </c>
      <c r="AU97" s="14">
        <f t="shared" si="38"/>
        <v>0</v>
      </c>
      <c r="AV97" s="14">
        <f t="shared" si="38"/>
        <v>0</v>
      </c>
      <c r="AW97" s="14">
        <f t="shared" si="38"/>
        <v>0</v>
      </c>
      <c r="AX97" s="14">
        <f t="shared" si="38"/>
        <v>0</v>
      </c>
      <c r="AY97" s="14">
        <f t="shared" si="38"/>
        <v>0</v>
      </c>
      <c r="AZ97" s="14">
        <f t="shared" si="38"/>
        <v>0</v>
      </c>
      <c r="BA97" s="14">
        <f t="shared" si="38"/>
        <v>0</v>
      </c>
      <c r="BB97" s="14">
        <f t="shared" si="38"/>
        <v>0</v>
      </c>
      <c r="BC97" s="14">
        <f t="shared" si="38"/>
        <v>0</v>
      </c>
      <c r="BD97" s="14">
        <f t="shared" si="38"/>
        <v>0</v>
      </c>
      <c r="BE97" s="14">
        <f t="shared" si="38"/>
        <v>0</v>
      </c>
      <c r="BF97" s="14">
        <f t="shared" si="38"/>
        <v>0</v>
      </c>
      <c r="BG97" s="14">
        <f t="shared" si="38"/>
        <v>0</v>
      </c>
      <c r="BH97" s="14">
        <f t="shared" si="38"/>
        <v>0</v>
      </c>
      <c r="BI97" s="14">
        <f t="shared" si="38"/>
        <v>0</v>
      </c>
      <c r="BJ97" s="14">
        <f t="shared" si="38"/>
        <v>0</v>
      </c>
      <c r="BK97" s="14">
        <f t="shared" si="38"/>
        <v>0</v>
      </c>
      <c r="BO97" s="27">
        <f t="shared" si="33"/>
        <v>0</v>
      </c>
      <c r="BP97" s="27">
        <f t="shared" si="33"/>
        <v>0</v>
      </c>
      <c r="BQ97" s="27">
        <f t="shared" si="33"/>
        <v>0</v>
      </c>
      <c r="BR97" s="27">
        <f t="shared" si="33"/>
        <v>0</v>
      </c>
      <c r="BS97" s="27">
        <f t="shared" si="33"/>
        <v>0</v>
      </c>
      <c r="BT97" s="27">
        <f t="shared" si="33"/>
        <v>0</v>
      </c>
    </row>
    <row r="98" spans="1:72" hidden="1" outlineLevel="2" x14ac:dyDescent="0.25">
      <c r="A98" s="11"/>
      <c r="C98" s="2"/>
      <c r="D98" s="14">
        <f t="shared" si="38"/>
        <v>0</v>
      </c>
      <c r="E98" s="14">
        <f t="shared" si="38"/>
        <v>0</v>
      </c>
      <c r="F98" s="14">
        <f t="shared" si="38"/>
        <v>0</v>
      </c>
      <c r="G98" s="14">
        <f t="shared" si="38"/>
        <v>0</v>
      </c>
      <c r="H98" s="14">
        <f t="shared" si="38"/>
        <v>0</v>
      </c>
      <c r="I98" s="14">
        <f t="shared" si="38"/>
        <v>0</v>
      </c>
      <c r="J98" s="14">
        <f t="shared" si="38"/>
        <v>0</v>
      </c>
      <c r="K98" s="14">
        <f t="shared" si="38"/>
        <v>0</v>
      </c>
      <c r="L98" s="14">
        <f t="shared" si="38"/>
        <v>0</v>
      </c>
      <c r="M98" s="14">
        <f t="shared" si="38"/>
        <v>0</v>
      </c>
      <c r="N98" s="14">
        <f t="shared" si="38"/>
        <v>0</v>
      </c>
      <c r="O98" s="14">
        <f t="shared" si="38"/>
        <v>0</v>
      </c>
      <c r="P98" s="14">
        <f t="shared" si="38"/>
        <v>0</v>
      </c>
      <c r="Q98" s="14">
        <f t="shared" si="38"/>
        <v>0</v>
      </c>
      <c r="R98" s="14">
        <f t="shared" si="38"/>
        <v>0</v>
      </c>
      <c r="S98" s="14">
        <f t="shared" si="38"/>
        <v>0</v>
      </c>
      <c r="T98" s="14">
        <f t="shared" si="38"/>
        <v>0</v>
      </c>
      <c r="U98" s="14">
        <f t="shared" si="38"/>
        <v>0</v>
      </c>
      <c r="V98" s="14">
        <f t="shared" si="38"/>
        <v>0</v>
      </c>
      <c r="W98" s="14">
        <f t="shared" si="38"/>
        <v>0</v>
      </c>
      <c r="X98" s="14">
        <f t="shared" si="38"/>
        <v>0</v>
      </c>
      <c r="Y98" s="14">
        <f t="shared" si="38"/>
        <v>0</v>
      </c>
      <c r="Z98" s="14">
        <f t="shared" si="38"/>
        <v>0</v>
      </c>
      <c r="AA98" s="14">
        <f t="shared" si="38"/>
        <v>0</v>
      </c>
      <c r="AB98" s="14">
        <f t="shared" si="38"/>
        <v>0</v>
      </c>
      <c r="AC98" s="14">
        <f t="shared" si="38"/>
        <v>0</v>
      </c>
      <c r="AD98" s="14">
        <f t="shared" si="38"/>
        <v>0</v>
      </c>
      <c r="AE98" s="14">
        <f t="shared" si="38"/>
        <v>0</v>
      </c>
      <c r="AF98" s="14">
        <f t="shared" si="38"/>
        <v>0</v>
      </c>
      <c r="AG98" s="14">
        <f t="shared" si="38"/>
        <v>0</v>
      </c>
      <c r="AH98" s="14">
        <f t="shared" si="38"/>
        <v>0</v>
      </c>
      <c r="AI98" s="14">
        <f t="shared" si="38"/>
        <v>0</v>
      </c>
      <c r="AJ98" s="14">
        <f t="shared" si="38"/>
        <v>0</v>
      </c>
      <c r="AK98" s="14">
        <f t="shared" si="38"/>
        <v>0</v>
      </c>
      <c r="AL98" s="14">
        <f t="shared" si="38"/>
        <v>0</v>
      </c>
      <c r="AM98" s="14">
        <f t="shared" si="38"/>
        <v>0</v>
      </c>
      <c r="AN98" s="14">
        <f t="shared" si="38"/>
        <v>0</v>
      </c>
      <c r="AO98" s="14">
        <f t="shared" si="38"/>
        <v>0</v>
      </c>
      <c r="AP98" s="14">
        <f t="shared" si="38"/>
        <v>0</v>
      </c>
      <c r="AQ98" s="14">
        <f t="shared" si="38"/>
        <v>0</v>
      </c>
      <c r="AR98" s="14">
        <f t="shared" si="38"/>
        <v>0</v>
      </c>
      <c r="AS98" s="14">
        <f t="shared" si="38"/>
        <v>0</v>
      </c>
      <c r="AT98" s="14">
        <f t="shared" si="38"/>
        <v>0</v>
      </c>
      <c r="AU98" s="14">
        <f t="shared" si="38"/>
        <v>0</v>
      </c>
      <c r="AV98" s="14">
        <f t="shared" si="38"/>
        <v>0</v>
      </c>
      <c r="AW98" s="14">
        <f t="shared" si="38"/>
        <v>0</v>
      </c>
      <c r="AX98" s="14">
        <f t="shared" si="38"/>
        <v>0</v>
      </c>
      <c r="AY98" s="14">
        <f t="shared" si="38"/>
        <v>0</v>
      </c>
      <c r="AZ98" s="14">
        <f t="shared" si="38"/>
        <v>0</v>
      </c>
      <c r="BA98" s="14">
        <f t="shared" si="38"/>
        <v>0</v>
      </c>
      <c r="BB98" s="14">
        <f t="shared" si="38"/>
        <v>0</v>
      </c>
      <c r="BC98" s="14">
        <f t="shared" si="38"/>
        <v>0</v>
      </c>
      <c r="BD98" s="14">
        <f t="shared" si="38"/>
        <v>0</v>
      </c>
      <c r="BE98" s="14">
        <f t="shared" si="38"/>
        <v>0</v>
      </c>
      <c r="BF98" s="14">
        <f t="shared" si="38"/>
        <v>0</v>
      </c>
      <c r="BG98" s="14">
        <f t="shared" si="38"/>
        <v>0</v>
      </c>
      <c r="BH98" s="14">
        <f t="shared" si="38"/>
        <v>0</v>
      </c>
      <c r="BI98" s="14">
        <f t="shared" si="38"/>
        <v>0</v>
      </c>
      <c r="BJ98" s="14">
        <f t="shared" si="38"/>
        <v>0</v>
      </c>
      <c r="BK98" s="14">
        <f t="shared" si="38"/>
        <v>0</v>
      </c>
      <c r="BO98" s="27">
        <f t="shared" si="33"/>
        <v>0</v>
      </c>
      <c r="BP98" s="27">
        <f t="shared" si="33"/>
        <v>0</v>
      </c>
      <c r="BQ98" s="27">
        <f t="shared" si="33"/>
        <v>0</v>
      </c>
      <c r="BR98" s="27">
        <f t="shared" si="33"/>
        <v>0</v>
      </c>
      <c r="BS98" s="27">
        <f t="shared" si="33"/>
        <v>0</v>
      </c>
      <c r="BT98" s="27">
        <f t="shared" si="33"/>
        <v>0</v>
      </c>
    </row>
    <row r="99" spans="1:72" hidden="1" outlineLevel="1" x14ac:dyDescent="0.25">
      <c r="A99" s="11"/>
      <c r="C99" s="51"/>
      <c r="D99" s="14">
        <f t="shared" si="38"/>
        <v>0</v>
      </c>
      <c r="E99" s="14">
        <f t="shared" si="38"/>
        <v>0</v>
      </c>
      <c r="F99" s="14">
        <f t="shared" si="38"/>
        <v>0</v>
      </c>
      <c r="G99" s="14">
        <f t="shared" si="38"/>
        <v>0</v>
      </c>
      <c r="H99" s="14">
        <f t="shared" si="38"/>
        <v>0</v>
      </c>
      <c r="I99" s="14">
        <f t="shared" si="38"/>
        <v>0</v>
      </c>
      <c r="J99" s="14">
        <f t="shared" si="38"/>
        <v>0</v>
      </c>
      <c r="K99" s="14">
        <f t="shared" si="38"/>
        <v>0</v>
      </c>
      <c r="L99" s="14">
        <f t="shared" si="38"/>
        <v>0</v>
      </c>
      <c r="M99" s="14">
        <f t="shared" si="38"/>
        <v>0</v>
      </c>
      <c r="N99" s="14">
        <f t="shared" si="38"/>
        <v>0</v>
      </c>
      <c r="O99" s="14">
        <f t="shared" si="38"/>
        <v>0</v>
      </c>
      <c r="P99" s="14">
        <f t="shared" si="38"/>
        <v>0</v>
      </c>
      <c r="Q99" s="14">
        <f t="shared" si="38"/>
        <v>0</v>
      </c>
      <c r="R99" s="14">
        <f t="shared" si="38"/>
        <v>0</v>
      </c>
      <c r="S99" s="14">
        <f t="shared" si="38"/>
        <v>0</v>
      </c>
      <c r="T99" s="14">
        <f t="shared" si="38"/>
        <v>0</v>
      </c>
      <c r="U99" s="14">
        <f t="shared" si="38"/>
        <v>0</v>
      </c>
      <c r="V99" s="14">
        <f t="shared" si="38"/>
        <v>0</v>
      </c>
      <c r="W99" s="14">
        <f t="shared" si="38"/>
        <v>0</v>
      </c>
      <c r="X99" s="14">
        <f t="shared" si="38"/>
        <v>0</v>
      </c>
      <c r="Y99" s="14">
        <f t="shared" si="38"/>
        <v>0</v>
      </c>
      <c r="Z99" s="14">
        <f t="shared" si="38"/>
        <v>0</v>
      </c>
      <c r="AA99" s="14">
        <f t="shared" si="38"/>
        <v>0</v>
      </c>
      <c r="AB99" s="14">
        <f t="shared" si="38"/>
        <v>0</v>
      </c>
      <c r="AC99" s="14">
        <f t="shared" si="38"/>
        <v>0</v>
      </c>
      <c r="AD99" s="14">
        <f t="shared" si="38"/>
        <v>0</v>
      </c>
      <c r="AE99" s="14">
        <f t="shared" si="38"/>
        <v>0</v>
      </c>
      <c r="AF99" s="14">
        <f t="shared" si="38"/>
        <v>0</v>
      </c>
      <c r="AG99" s="14">
        <f t="shared" si="38"/>
        <v>0</v>
      </c>
      <c r="AH99" s="14">
        <f t="shared" si="38"/>
        <v>0</v>
      </c>
      <c r="AI99" s="14">
        <f t="shared" si="38"/>
        <v>0</v>
      </c>
      <c r="AJ99" s="14">
        <f t="shared" si="38"/>
        <v>0</v>
      </c>
      <c r="AK99" s="14">
        <f t="shared" si="38"/>
        <v>0</v>
      </c>
      <c r="AL99" s="14">
        <f t="shared" si="38"/>
        <v>0</v>
      </c>
      <c r="AM99" s="14">
        <f t="shared" si="38"/>
        <v>0</v>
      </c>
      <c r="AN99" s="14">
        <f t="shared" si="38"/>
        <v>0</v>
      </c>
      <c r="AO99" s="14">
        <f t="shared" si="38"/>
        <v>0</v>
      </c>
      <c r="AP99" s="14">
        <f t="shared" si="38"/>
        <v>0</v>
      </c>
      <c r="AQ99" s="14">
        <f t="shared" si="38"/>
        <v>0</v>
      </c>
      <c r="AR99" s="14">
        <f t="shared" si="38"/>
        <v>0</v>
      </c>
      <c r="AS99" s="14">
        <f t="shared" si="38"/>
        <v>0</v>
      </c>
      <c r="AT99" s="14">
        <f t="shared" si="38"/>
        <v>0</v>
      </c>
      <c r="AU99" s="14">
        <f t="shared" si="38"/>
        <v>0</v>
      </c>
      <c r="AV99" s="14">
        <f t="shared" si="38"/>
        <v>0</v>
      </c>
      <c r="AW99" s="14">
        <f t="shared" si="38"/>
        <v>0</v>
      </c>
      <c r="AX99" s="14">
        <f t="shared" si="38"/>
        <v>0</v>
      </c>
      <c r="AY99" s="14">
        <f t="shared" si="38"/>
        <v>0</v>
      </c>
      <c r="AZ99" s="14">
        <f t="shared" si="38"/>
        <v>0</v>
      </c>
      <c r="BA99" s="14">
        <f t="shared" si="38"/>
        <v>0</v>
      </c>
      <c r="BB99" s="14">
        <f t="shared" si="38"/>
        <v>0</v>
      </c>
      <c r="BC99" s="14">
        <f t="shared" si="38"/>
        <v>0</v>
      </c>
      <c r="BD99" s="14">
        <f t="shared" si="38"/>
        <v>0</v>
      </c>
      <c r="BE99" s="14">
        <f t="shared" si="38"/>
        <v>0</v>
      </c>
      <c r="BF99" s="14">
        <f t="shared" si="38"/>
        <v>0</v>
      </c>
      <c r="BG99" s="14">
        <f t="shared" si="38"/>
        <v>0</v>
      </c>
      <c r="BH99" s="14">
        <f t="shared" si="38"/>
        <v>0</v>
      </c>
      <c r="BI99" s="14">
        <f t="shared" si="38"/>
        <v>0</v>
      </c>
      <c r="BJ99" s="14">
        <f t="shared" si="38"/>
        <v>0</v>
      </c>
      <c r="BK99" s="14">
        <f t="shared" si="38"/>
        <v>0</v>
      </c>
      <c r="BO99" s="27">
        <f t="shared" si="33"/>
        <v>0</v>
      </c>
      <c r="BP99" s="27">
        <f t="shared" si="33"/>
        <v>0</v>
      </c>
      <c r="BQ99" s="27">
        <f t="shared" si="33"/>
        <v>0</v>
      </c>
      <c r="BR99" s="27">
        <f t="shared" si="33"/>
        <v>0</v>
      </c>
      <c r="BS99" s="27">
        <f t="shared" si="33"/>
        <v>0</v>
      </c>
      <c r="BT99" s="27">
        <f t="shared" si="33"/>
        <v>0</v>
      </c>
    </row>
    <row r="100" spans="1:72" collapsed="1" x14ac:dyDescent="0.25">
      <c r="C100" s="3" t="s">
        <v>23</v>
      </c>
      <c r="D100" s="15">
        <f t="shared" si="38"/>
        <v>0</v>
      </c>
      <c r="E100" s="15">
        <f t="shared" si="38"/>
        <v>0</v>
      </c>
      <c r="F100" s="15">
        <f t="shared" si="38"/>
        <v>0</v>
      </c>
      <c r="G100" s="15">
        <f t="shared" si="38"/>
        <v>0</v>
      </c>
      <c r="H100" s="15">
        <f t="shared" si="38"/>
        <v>0</v>
      </c>
      <c r="I100" s="15">
        <f t="shared" si="38"/>
        <v>0</v>
      </c>
      <c r="J100" s="15">
        <f t="shared" si="38"/>
        <v>0</v>
      </c>
      <c r="K100" s="15">
        <f t="shared" si="38"/>
        <v>0</v>
      </c>
      <c r="L100" s="15">
        <f t="shared" si="38"/>
        <v>0</v>
      </c>
      <c r="M100" s="15">
        <f t="shared" si="38"/>
        <v>0</v>
      </c>
      <c r="N100" s="15">
        <f t="shared" si="38"/>
        <v>0</v>
      </c>
      <c r="O100" s="15">
        <f t="shared" si="38"/>
        <v>0</v>
      </c>
      <c r="P100" s="15">
        <f t="shared" si="38"/>
        <v>0</v>
      </c>
      <c r="Q100" s="15">
        <f t="shared" si="38"/>
        <v>0</v>
      </c>
      <c r="R100" s="15">
        <f t="shared" si="38"/>
        <v>0</v>
      </c>
      <c r="S100" s="15">
        <f t="shared" si="38"/>
        <v>0</v>
      </c>
      <c r="T100" s="15">
        <f t="shared" si="38"/>
        <v>0</v>
      </c>
      <c r="U100" s="15">
        <f t="shared" si="38"/>
        <v>0</v>
      </c>
      <c r="V100" s="15">
        <f t="shared" si="38"/>
        <v>0</v>
      </c>
      <c r="W100" s="15">
        <f t="shared" si="38"/>
        <v>0</v>
      </c>
      <c r="X100" s="15">
        <f t="shared" si="38"/>
        <v>0</v>
      </c>
      <c r="Y100" s="15">
        <f t="shared" si="38"/>
        <v>0</v>
      </c>
      <c r="Z100" s="15">
        <f t="shared" si="38"/>
        <v>0</v>
      </c>
      <c r="AA100" s="15">
        <f t="shared" si="38"/>
        <v>0</v>
      </c>
      <c r="AB100" s="15">
        <f t="shared" si="38"/>
        <v>0</v>
      </c>
      <c r="AC100" s="15">
        <f t="shared" si="38"/>
        <v>0</v>
      </c>
      <c r="AD100" s="15">
        <f t="shared" si="38"/>
        <v>0</v>
      </c>
      <c r="AE100" s="15">
        <f t="shared" si="38"/>
        <v>0</v>
      </c>
      <c r="AF100" s="15">
        <f t="shared" si="38"/>
        <v>0</v>
      </c>
      <c r="AG100" s="15">
        <f t="shared" si="38"/>
        <v>0</v>
      </c>
      <c r="AH100" s="15">
        <f t="shared" si="38"/>
        <v>0</v>
      </c>
      <c r="AI100" s="15">
        <f t="shared" si="38"/>
        <v>0</v>
      </c>
      <c r="AJ100" s="15">
        <f t="shared" si="38"/>
        <v>0</v>
      </c>
      <c r="AK100" s="15">
        <f t="shared" si="38"/>
        <v>0</v>
      </c>
      <c r="AL100" s="15">
        <f t="shared" si="38"/>
        <v>0</v>
      </c>
      <c r="AM100" s="15">
        <f t="shared" si="38"/>
        <v>0</v>
      </c>
      <c r="AN100" s="15">
        <f t="shared" si="38"/>
        <v>0</v>
      </c>
      <c r="AO100" s="15">
        <f t="shared" si="38"/>
        <v>0</v>
      </c>
      <c r="AP100" s="15">
        <f t="shared" si="38"/>
        <v>0</v>
      </c>
      <c r="AQ100" s="15">
        <f t="shared" si="38"/>
        <v>0</v>
      </c>
      <c r="AR100" s="15">
        <f t="shared" si="38"/>
        <v>0</v>
      </c>
      <c r="AS100" s="15">
        <f t="shared" si="38"/>
        <v>0</v>
      </c>
      <c r="AT100" s="15">
        <f t="shared" si="38"/>
        <v>0</v>
      </c>
      <c r="AU100" s="15">
        <f t="shared" si="38"/>
        <v>0</v>
      </c>
      <c r="AV100" s="15">
        <f t="shared" si="38"/>
        <v>0</v>
      </c>
      <c r="AW100" s="15">
        <f t="shared" si="38"/>
        <v>0</v>
      </c>
      <c r="AX100" s="15">
        <f t="shared" si="38"/>
        <v>0</v>
      </c>
      <c r="AY100" s="15">
        <f t="shared" si="38"/>
        <v>0</v>
      </c>
      <c r="AZ100" s="15">
        <f t="shared" si="38"/>
        <v>4.3083333336332519E-2</v>
      </c>
      <c r="BA100" s="15">
        <f t="shared" si="38"/>
        <v>4.3083333348938657E-2</v>
      </c>
      <c r="BB100" s="15">
        <f t="shared" si="38"/>
        <v>4.3083333326156881E-2</v>
      </c>
      <c r="BC100" s="15">
        <f t="shared" si="38"/>
        <v>4.3083333328757689E-2</v>
      </c>
      <c r="BD100" s="15">
        <f t="shared" si="38"/>
        <v>4.3083333317184502E-2</v>
      </c>
      <c r="BE100" s="15">
        <f t="shared" si="38"/>
        <v>4.3083333340361962E-2</v>
      </c>
      <c r="BF100" s="15">
        <f t="shared" si="38"/>
        <v>4.3083333335142804E-2</v>
      </c>
      <c r="BG100" s="15">
        <f t="shared" si="38"/>
        <v>4.3083333334609453E-2</v>
      </c>
      <c r="BH100" s="15">
        <f t="shared" si="38"/>
        <v>4.3083333347191166E-2</v>
      </c>
      <c r="BI100" s="15">
        <f t="shared" si="38"/>
        <v>4.308333333475689E-2</v>
      </c>
      <c r="BJ100" s="15">
        <f t="shared" si="38"/>
        <v>4.3083333330741214E-2</v>
      </c>
      <c r="BK100" s="15">
        <f t="shared" si="38"/>
        <v>4.3083333325414586E-2</v>
      </c>
      <c r="BO100" s="28">
        <f t="shared" ref="BO100:BT100" si="39">BO62+BO81</f>
        <v>0</v>
      </c>
      <c r="BP100" s="28">
        <f t="shared" si="39"/>
        <v>4.3089401040708353E-2</v>
      </c>
      <c r="BQ100" s="28">
        <f t="shared" si="39"/>
        <v>0</v>
      </c>
      <c r="BR100" s="28">
        <f t="shared" si="39"/>
        <v>0</v>
      </c>
      <c r="BS100" s="28">
        <f t="shared" si="39"/>
        <v>0</v>
      </c>
      <c r="BT100" s="28">
        <f t="shared" si="39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491.76736740000001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446.15293200000002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497.80915829999998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498.04231090000002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510.52115229999998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481.33051640000002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590.45114799999999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486.99465329999998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438.11147570000003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472.95974200000001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469.9398951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600.78257199999996</v>
      </c>
      <c r="BO103" s="23">
        <f t="shared" ref="BO103:BT117" si="40">SUMIFS($D103:$BM103,$D$6:$BM$6,"&gt;="&amp;BO$2,$D$6:$BM$6,"&lt;="&amp;BO$6,$D$5:$BM$5,BO$5)</f>
        <v>0</v>
      </c>
      <c r="BP103" s="23">
        <f t="shared" si="40"/>
        <v>2444.2929208999999</v>
      </c>
      <c r="BQ103" s="23">
        <f t="shared" si="40"/>
        <v>0</v>
      </c>
      <c r="BR103" s="23">
        <f t="shared" si="40"/>
        <v>0</v>
      </c>
      <c r="BS103" s="23">
        <f t="shared" si="40"/>
        <v>0</v>
      </c>
      <c r="BT103" s="23">
        <f t="shared" si="40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0"/>
        <v>0</v>
      </c>
      <c r="BP104" s="23">
        <f t="shared" si="40"/>
        <v>0</v>
      </c>
      <c r="BQ104" s="23">
        <f t="shared" si="40"/>
        <v>0</v>
      </c>
      <c r="BR104" s="23">
        <f t="shared" si="40"/>
        <v>0</v>
      </c>
      <c r="BS104" s="23">
        <f t="shared" si="40"/>
        <v>0</v>
      </c>
      <c r="BT104" s="23">
        <f t="shared" si="40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0"/>
        <v>0</v>
      </c>
      <c r="BP105" s="23">
        <f t="shared" si="40"/>
        <v>0</v>
      </c>
      <c r="BQ105" s="23">
        <f t="shared" si="40"/>
        <v>0</v>
      </c>
      <c r="BR105" s="23">
        <f t="shared" si="40"/>
        <v>0</v>
      </c>
      <c r="BS105" s="23">
        <f t="shared" si="40"/>
        <v>0</v>
      </c>
      <c r="BT105" s="23">
        <f t="shared" si="40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0"/>
        <v>0</v>
      </c>
      <c r="BP106" s="23">
        <f t="shared" si="40"/>
        <v>0</v>
      </c>
      <c r="BQ106" s="23">
        <f t="shared" si="40"/>
        <v>0</v>
      </c>
      <c r="BR106" s="23">
        <f t="shared" si="40"/>
        <v>0</v>
      </c>
      <c r="BS106" s="23">
        <f t="shared" si="40"/>
        <v>0</v>
      </c>
      <c r="BT106" s="23">
        <f t="shared" si="40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0"/>
        <v>0</v>
      </c>
      <c r="BP107" s="23">
        <f t="shared" si="40"/>
        <v>0</v>
      </c>
      <c r="BQ107" s="23">
        <f t="shared" si="40"/>
        <v>0</v>
      </c>
      <c r="BR107" s="23">
        <f t="shared" si="40"/>
        <v>0</v>
      </c>
      <c r="BS107" s="23">
        <f t="shared" si="40"/>
        <v>0</v>
      </c>
      <c r="BT107" s="23">
        <f t="shared" si="40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0"/>
        <v>0</v>
      </c>
      <c r="BP108" s="23">
        <f t="shared" si="40"/>
        <v>0</v>
      </c>
      <c r="BQ108" s="23">
        <f t="shared" si="40"/>
        <v>0</v>
      </c>
      <c r="BR108" s="23">
        <f t="shared" si="40"/>
        <v>0</v>
      </c>
      <c r="BS108" s="23">
        <f t="shared" si="40"/>
        <v>0</v>
      </c>
      <c r="BT108" s="23">
        <f t="shared" si="40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0"/>
        <v>0</v>
      </c>
      <c r="BP109" s="23">
        <f t="shared" si="40"/>
        <v>0</v>
      </c>
      <c r="BQ109" s="23">
        <f t="shared" si="40"/>
        <v>0</v>
      </c>
      <c r="BR109" s="23">
        <f t="shared" si="40"/>
        <v>0</v>
      </c>
      <c r="BS109" s="23">
        <f t="shared" si="40"/>
        <v>0</v>
      </c>
      <c r="BT109" s="23">
        <f t="shared" si="40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0"/>
        <v>0</v>
      </c>
      <c r="BP110" s="23">
        <f t="shared" si="40"/>
        <v>0</v>
      </c>
      <c r="BQ110" s="23">
        <f t="shared" si="40"/>
        <v>0</v>
      </c>
      <c r="BR110" s="23">
        <f t="shared" si="40"/>
        <v>0</v>
      </c>
      <c r="BS110" s="23">
        <f t="shared" si="40"/>
        <v>0</v>
      </c>
      <c r="BT110" s="23">
        <f t="shared" si="40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1">SUM(BO103:BO110)</f>
        <v>0</v>
      </c>
      <c r="BP111" s="53">
        <f t="shared" si="41"/>
        <v>2444.2929208999999</v>
      </c>
      <c r="BQ111" s="53">
        <f t="shared" si="41"/>
        <v>0</v>
      </c>
      <c r="BR111" s="53">
        <f t="shared" si="41"/>
        <v>0</v>
      </c>
      <c r="BS111" s="53">
        <f t="shared" si="41"/>
        <v>0</v>
      </c>
      <c r="BT111" s="53">
        <f t="shared" si="41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0"/>
        <v>0</v>
      </c>
      <c r="BP112" s="23">
        <f t="shared" si="40"/>
        <v>0</v>
      </c>
      <c r="BQ112" s="23">
        <f t="shared" si="40"/>
        <v>0</v>
      </c>
      <c r="BR112" s="23">
        <f t="shared" si="40"/>
        <v>0</v>
      </c>
      <c r="BS112" s="23">
        <f t="shared" si="40"/>
        <v>0</v>
      </c>
      <c r="BT112" s="23">
        <f t="shared" si="40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0"/>
        <v>0</v>
      </c>
      <c r="BP113" s="23">
        <f t="shared" si="40"/>
        <v>0</v>
      </c>
      <c r="BQ113" s="23">
        <f t="shared" si="40"/>
        <v>0</v>
      </c>
      <c r="BR113" s="23">
        <f t="shared" si="40"/>
        <v>0</v>
      </c>
      <c r="BS113" s="23">
        <f t="shared" si="40"/>
        <v>0</v>
      </c>
      <c r="BT113" s="23">
        <f t="shared" si="40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0"/>
        <v>0</v>
      </c>
      <c r="BP114" s="23">
        <f t="shared" si="40"/>
        <v>0</v>
      </c>
      <c r="BQ114" s="23">
        <f t="shared" si="40"/>
        <v>0</v>
      </c>
      <c r="BR114" s="23">
        <f t="shared" si="40"/>
        <v>0</v>
      </c>
      <c r="BS114" s="23">
        <f t="shared" si="40"/>
        <v>0</v>
      </c>
      <c r="BT114" s="23">
        <f t="shared" si="40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0"/>
        <v>0</v>
      </c>
      <c r="BP115" s="23">
        <f t="shared" si="40"/>
        <v>0</v>
      </c>
      <c r="BQ115" s="23">
        <f t="shared" si="40"/>
        <v>0</v>
      </c>
      <c r="BR115" s="23">
        <f t="shared" si="40"/>
        <v>0</v>
      </c>
      <c r="BS115" s="23">
        <f t="shared" si="40"/>
        <v>0</v>
      </c>
      <c r="BT115" s="23">
        <f t="shared" si="40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0"/>
        <v>0</v>
      </c>
      <c r="BP116" s="23">
        <f t="shared" si="40"/>
        <v>0</v>
      </c>
      <c r="BQ116" s="23">
        <f t="shared" si="40"/>
        <v>0</v>
      </c>
      <c r="BR116" s="23">
        <f t="shared" si="40"/>
        <v>0</v>
      </c>
      <c r="BS116" s="23">
        <f t="shared" si="40"/>
        <v>0</v>
      </c>
      <c r="BT116" s="23">
        <f t="shared" si="40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0"/>
        <v>0</v>
      </c>
      <c r="BP117" s="23">
        <f t="shared" si="40"/>
        <v>0</v>
      </c>
      <c r="BQ117" s="23">
        <f t="shared" si="40"/>
        <v>0</v>
      </c>
      <c r="BR117" s="23">
        <f t="shared" si="40"/>
        <v>0</v>
      </c>
      <c r="BS117" s="23">
        <f t="shared" si="40"/>
        <v>0</v>
      </c>
      <c r="BT117" s="23">
        <f t="shared" si="40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2">SUM(BO116:BO117)</f>
        <v>0</v>
      </c>
      <c r="BP118" s="53">
        <f t="shared" si="42"/>
        <v>0</v>
      </c>
      <c r="BQ118" s="53">
        <f t="shared" si="42"/>
        <v>0</v>
      </c>
      <c r="BR118" s="53">
        <f t="shared" si="42"/>
        <v>0</v>
      </c>
      <c r="BS118" s="53">
        <f t="shared" si="42"/>
        <v>0</v>
      </c>
      <c r="BT118" s="53">
        <f t="shared" si="42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3">SUM(E103:E118)</f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>
        <f t="shared" si="43"/>
        <v>0</v>
      </c>
      <c r="J119" s="10">
        <f t="shared" si="43"/>
        <v>0</v>
      </c>
      <c r="K119" s="10">
        <f t="shared" si="43"/>
        <v>0</v>
      </c>
      <c r="L119" s="10">
        <f t="shared" si="43"/>
        <v>0</v>
      </c>
      <c r="M119" s="10">
        <f t="shared" si="43"/>
        <v>0</v>
      </c>
      <c r="N119" s="10">
        <f t="shared" si="43"/>
        <v>0</v>
      </c>
      <c r="O119" s="10">
        <f t="shared" si="43"/>
        <v>0</v>
      </c>
      <c r="P119" s="10">
        <f t="shared" si="43"/>
        <v>0</v>
      </c>
      <c r="Q119" s="10">
        <f t="shared" si="43"/>
        <v>0</v>
      </c>
      <c r="R119" s="10">
        <f t="shared" si="43"/>
        <v>0</v>
      </c>
      <c r="S119" s="10">
        <f t="shared" si="43"/>
        <v>0</v>
      </c>
      <c r="T119" s="10">
        <f t="shared" si="43"/>
        <v>0</v>
      </c>
      <c r="U119" s="10">
        <f t="shared" si="43"/>
        <v>0</v>
      </c>
      <c r="V119" s="10">
        <f t="shared" si="43"/>
        <v>0</v>
      </c>
      <c r="W119" s="10">
        <f t="shared" si="43"/>
        <v>0</v>
      </c>
      <c r="X119" s="10">
        <f t="shared" si="43"/>
        <v>0</v>
      </c>
      <c r="Y119" s="10">
        <f t="shared" si="43"/>
        <v>0</v>
      </c>
      <c r="Z119" s="10">
        <f t="shared" si="43"/>
        <v>0</v>
      </c>
      <c r="AA119" s="10">
        <f t="shared" si="43"/>
        <v>0</v>
      </c>
      <c r="AB119" s="10">
        <f t="shared" si="43"/>
        <v>0</v>
      </c>
      <c r="AC119" s="10">
        <f t="shared" si="43"/>
        <v>0</v>
      </c>
      <c r="AD119" s="10">
        <f t="shared" si="43"/>
        <v>0</v>
      </c>
      <c r="AE119" s="10">
        <f t="shared" si="43"/>
        <v>0</v>
      </c>
      <c r="AF119" s="10">
        <f t="shared" si="43"/>
        <v>0</v>
      </c>
      <c r="AG119" s="10">
        <f t="shared" si="43"/>
        <v>0</v>
      </c>
      <c r="AH119" s="10">
        <f t="shared" si="43"/>
        <v>0</v>
      </c>
      <c r="AI119" s="10">
        <f t="shared" si="43"/>
        <v>0</v>
      </c>
      <c r="AJ119" s="10">
        <f t="shared" si="43"/>
        <v>0</v>
      </c>
      <c r="AK119" s="10">
        <f t="shared" si="43"/>
        <v>0</v>
      </c>
      <c r="AL119" s="10">
        <f t="shared" si="43"/>
        <v>0</v>
      </c>
      <c r="AM119" s="10">
        <f t="shared" si="43"/>
        <v>0</v>
      </c>
      <c r="AN119" s="10">
        <f t="shared" si="43"/>
        <v>0</v>
      </c>
      <c r="AO119" s="10">
        <f t="shared" si="43"/>
        <v>0</v>
      </c>
      <c r="AP119" s="10">
        <f t="shared" si="43"/>
        <v>0</v>
      </c>
      <c r="AQ119" s="10">
        <f t="shared" si="43"/>
        <v>0</v>
      </c>
      <c r="AR119" s="10">
        <f t="shared" si="43"/>
        <v>0</v>
      </c>
      <c r="AS119" s="10">
        <f t="shared" si="43"/>
        <v>0</v>
      </c>
      <c r="AT119" s="10">
        <f t="shared" si="43"/>
        <v>0</v>
      </c>
      <c r="AU119" s="10">
        <f t="shared" si="43"/>
        <v>0</v>
      </c>
      <c r="AV119" s="10">
        <f t="shared" si="43"/>
        <v>0</v>
      </c>
      <c r="AW119" s="10">
        <f t="shared" si="43"/>
        <v>0</v>
      </c>
      <c r="AX119" s="10">
        <f t="shared" si="43"/>
        <v>0</v>
      </c>
      <c r="AY119" s="10">
        <f t="shared" si="43"/>
        <v>0</v>
      </c>
      <c r="AZ119" s="10">
        <f t="shared" si="43"/>
        <v>491.76736740000001</v>
      </c>
      <c r="BA119" s="10">
        <f t="shared" si="43"/>
        <v>446.15293200000002</v>
      </c>
      <c r="BB119" s="10">
        <f t="shared" si="43"/>
        <v>497.80915829999998</v>
      </c>
      <c r="BC119" s="10">
        <f t="shared" si="43"/>
        <v>498.04231090000002</v>
      </c>
      <c r="BD119" s="10">
        <f t="shared" si="43"/>
        <v>510.52115229999998</v>
      </c>
      <c r="BE119" s="10">
        <f t="shared" si="43"/>
        <v>481.33051640000002</v>
      </c>
      <c r="BF119" s="10">
        <f t="shared" si="43"/>
        <v>590.45114799999999</v>
      </c>
      <c r="BG119" s="10">
        <f t="shared" si="43"/>
        <v>486.99465329999998</v>
      </c>
      <c r="BH119" s="10">
        <f t="shared" si="43"/>
        <v>438.11147570000003</v>
      </c>
      <c r="BI119" s="10">
        <f t="shared" si="43"/>
        <v>472.95974200000001</v>
      </c>
      <c r="BJ119" s="10">
        <f t="shared" si="43"/>
        <v>469.9398951</v>
      </c>
      <c r="BK119" s="10">
        <f t="shared" si="43"/>
        <v>600.78257199999996</v>
      </c>
      <c r="BO119" s="10">
        <f t="shared" ref="BO119:BT119" si="44">SUM(BO111,BO112:BO115,BO118)</f>
        <v>0</v>
      </c>
      <c r="BP119" s="10">
        <f t="shared" si="44"/>
        <v>2444.2929208999999</v>
      </c>
      <c r="BQ119" s="10">
        <f t="shared" si="44"/>
        <v>0</v>
      </c>
      <c r="BR119" s="10">
        <f t="shared" si="44"/>
        <v>0</v>
      </c>
      <c r="BS119" s="10">
        <f t="shared" si="44"/>
        <v>0</v>
      </c>
      <c r="BT119" s="10">
        <f t="shared" si="44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45">SUMIFS($D122:$BM122,$D$6:$BM$6,"&gt;="&amp;BO$2,$D$6:$BM$6,"&lt;="&amp;BO$6,$D$5:$BM$5,BO$5)</f>
        <v>0</v>
      </c>
      <c r="BP122" s="23">
        <f t="shared" si="45"/>
        <v>0</v>
      </c>
      <c r="BQ122" s="23">
        <f t="shared" si="45"/>
        <v>0</v>
      </c>
      <c r="BR122" s="23">
        <f t="shared" si="45"/>
        <v>0</v>
      </c>
      <c r="BS122" s="23">
        <f t="shared" si="45"/>
        <v>0</v>
      </c>
      <c r="BT122" s="23">
        <f t="shared" si="45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5"/>
        <v>0</v>
      </c>
      <c r="BP123" s="23">
        <f t="shared" si="45"/>
        <v>0</v>
      </c>
      <c r="BQ123" s="23">
        <f t="shared" si="45"/>
        <v>0</v>
      </c>
      <c r="BR123" s="23">
        <f t="shared" si="45"/>
        <v>0</v>
      </c>
      <c r="BS123" s="23">
        <f t="shared" si="45"/>
        <v>0</v>
      </c>
      <c r="BT123" s="23">
        <f t="shared" si="45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5"/>
        <v>0</v>
      </c>
      <c r="BP124" s="23">
        <f t="shared" si="45"/>
        <v>0</v>
      </c>
      <c r="BQ124" s="23">
        <f t="shared" si="45"/>
        <v>0</v>
      </c>
      <c r="BR124" s="23">
        <f t="shared" si="45"/>
        <v>0</v>
      </c>
      <c r="BS124" s="23">
        <f t="shared" si="45"/>
        <v>0</v>
      </c>
      <c r="BT124" s="23">
        <f t="shared" si="45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5"/>
        <v>0</v>
      </c>
      <c r="BP125" s="23">
        <f t="shared" si="45"/>
        <v>0</v>
      </c>
      <c r="BQ125" s="23">
        <f t="shared" si="45"/>
        <v>0</v>
      </c>
      <c r="BR125" s="23">
        <f t="shared" si="45"/>
        <v>0</v>
      </c>
      <c r="BS125" s="23">
        <f t="shared" si="45"/>
        <v>0</v>
      </c>
      <c r="BT125" s="23">
        <f t="shared" si="45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5"/>
        <v>0</v>
      </c>
      <c r="BP126" s="23">
        <f t="shared" si="45"/>
        <v>0</v>
      </c>
      <c r="BQ126" s="23">
        <f t="shared" si="45"/>
        <v>0</v>
      </c>
      <c r="BR126" s="23">
        <f t="shared" si="45"/>
        <v>0</v>
      </c>
      <c r="BS126" s="23">
        <f t="shared" si="45"/>
        <v>0</v>
      </c>
      <c r="BT126" s="23">
        <f t="shared" si="45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5"/>
        <v>0</v>
      </c>
      <c r="BP127" s="23">
        <f t="shared" si="45"/>
        <v>0</v>
      </c>
      <c r="BQ127" s="23">
        <f t="shared" si="45"/>
        <v>0</v>
      </c>
      <c r="BR127" s="23">
        <f t="shared" si="45"/>
        <v>0</v>
      </c>
      <c r="BS127" s="23">
        <f t="shared" si="45"/>
        <v>0</v>
      </c>
      <c r="BT127" s="23">
        <f t="shared" si="45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5"/>
        <v>0</v>
      </c>
      <c r="BP128" s="23">
        <f t="shared" si="45"/>
        <v>0</v>
      </c>
      <c r="BQ128" s="23">
        <f t="shared" si="45"/>
        <v>0</v>
      </c>
      <c r="BR128" s="23">
        <f t="shared" si="45"/>
        <v>0</v>
      </c>
      <c r="BS128" s="23">
        <f t="shared" si="45"/>
        <v>0</v>
      </c>
      <c r="BT128" s="23">
        <f t="shared" si="45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5"/>
        <v>0</v>
      </c>
      <c r="BP129" s="23">
        <f t="shared" si="45"/>
        <v>0</v>
      </c>
      <c r="BQ129" s="23">
        <f t="shared" si="45"/>
        <v>0</v>
      </c>
      <c r="BR129" s="23">
        <f t="shared" si="45"/>
        <v>0</v>
      </c>
      <c r="BS129" s="23">
        <f t="shared" si="45"/>
        <v>0</v>
      </c>
      <c r="BT129" s="23">
        <f t="shared" si="45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6">SUM(BO122:BO129)</f>
        <v>0</v>
      </c>
      <c r="BP130" s="53">
        <f t="shared" si="46"/>
        <v>0</v>
      </c>
      <c r="BQ130" s="53">
        <f t="shared" si="46"/>
        <v>0</v>
      </c>
      <c r="BR130" s="53">
        <f t="shared" si="46"/>
        <v>0</v>
      </c>
      <c r="BS130" s="53">
        <f t="shared" si="46"/>
        <v>0</v>
      </c>
      <c r="BT130" s="53">
        <f t="shared" si="46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5"/>
        <v>0</v>
      </c>
      <c r="BP131" s="23">
        <f t="shared" si="45"/>
        <v>0</v>
      </c>
      <c r="BQ131" s="23">
        <f t="shared" si="45"/>
        <v>0</v>
      </c>
      <c r="BR131" s="23">
        <f t="shared" si="45"/>
        <v>0</v>
      </c>
      <c r="BS131" s="23">
        <f t="shared" si="45"/>
        <v>0</v>
      </c>
      <c r="BT131" s="23">
        <f t="shared" si="45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5"/>
        <v>0</v>
      </c>
      <c r="BP132" s="23">
        <f t="shared" si="45"/>
        <v>0</v>
      </c>
      <c r="BQ132" s="23">
        <f t="shared" si="45"/>
        <v>0</v>
      </c>
      <c r="BR132" s="23">
        <f t="shared" si="45"/>
        <v>0</v>
      </c>
      <c r="BS132" s="23">
        <f t="shared" si="45"/>
        <v>0</v>
      </c>
      <c r="BT132" s="23">
        <f t="shared" si="45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5"/>
        <v>0</v>
      </c>
      <c r="BP133" s="23">
        <f t="shared" si="45"/>
        <v>0</v>
      </c>
      <c r="BQ133" s="23">
        <f t="shared" si="45"/>
        <v>0</v>
      </c>
      <c r="BR133" s="23">
        <f t="shared" si="45"/>
        <v>0</v>
      </c>
      <c r="BS133" s="23">
        <f t="shared" si="45"/>
        <v>0</v>
      </c>
      <c r="BT133" s="23">
        <f t="shared" si="45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5"/>
        <v>0</v>
      </c>
      <c r="BP134" s="23">
        <f t="shared" si="45"/>
        <v>0</v>
      </c>
      <c r="BQ134" s="23">
        <f t="shared" si="45"/>
        <v>0</v>
      </c>
      <c r="BR134" s="23">
        <f t="shared" si="45"/>
        <v>0</v>
      </c>
      <c r="BS134" s="23">
        <f t="shared" si="45"/>
        <v>0</v>
      </c>
      <c r="BT134" s="23">
        <f t="shared" si="45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5"/>
        <v>0</v>
      </c>
      <c r="BP135" s="23">
        <f t="shared" si="45"/>
        <v>0</v>
      </c>
      <c r="BQ135" s="23">
        <f t="shared" si="45"/>
        <v>0</v>
      </c>
      <c r="BR135" s="23">
        <f t="shared" si="45"/>
        <v>0</v>
      </c>
      <c r="BS135" s="23">
        <f t="shared" si="45"/>
        <v>0</v>
      </c>
      <c r="BT135" s="23">
        <f t="shared" si="45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5"/>
        <v>0</v>
      </c>
      <c r="BP136" s="23">
        <f t="shared" si="45"/>
        <v>0</v>
      </c>
      <c r="BQ136" s="23">
        <f t="shared" si="45"/>
        <v>0</v>
      </c>
      <c r="BR136" s="23">
        <f t="shared" si="45"/>
        <v>0</v>
      </c>
      <c r="BS136" s="23">
        <f t="shared" si="45"/>
        <v>0</v>
      </c>
      <c r="BT136" s="23">
        <f t="shared" si="45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47">SUM(BO135:BO136)</f>
        <v>0</v>
      </c>
      <c r="BP137" s="53">
        <f t="shared" si="47"/>
        <v>0</v>
      </c>
      <c r="BQ137" s="53">
        <f t="shared" si="47"/>
        <v>0</v>
      </c>
      <c r="BR137" s="53">
        <f t="shared" si="47"/>
        <v>0</v>
      </c>
      <c r="BS137" s="53">
        <f t="shared" si="47"/>
        <v>0</v>
      </c>
      <c r="BT137" s="53">
        <f t="shared" si="47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48">SUM(E122:E137)</f>
        <v>0</v>
      </c>
      <c r="F138" s="10">
        <f t="shared" si="48"/>
        <v>0</v>
      </c>
      <c r="G138" s="10">
        <f t="shared" si="48"/>
        <v>0</v>
      </c>
      <c r="H138" s="10">
        <f t="shared" si="48"/>
        <v>0</v>
      </c>
      <c r="I138" s="10">
        <f t="shared" si="48"/>
        <v>0</v>
      </c>
      <c r="J138" s="10">
        <f t="shared" si="48"/>
        <v>0</v>
      </c>
      <c r="K138" s="10">
        <f t="shared" si="48"/>
        <v>0</v>
      </c>
      <c r="L138" s="10">
        <f t="shared" si="48"/>
        <v>0</v>
      </c>
      <c r="M138" s="10">
        <f t="shared" si="48"/>
        <v>0</v>
      </c>
      <c r="N138" s="10">
        <f t="shared" si="48"/>
        <v>0</v>
      </c>
      <c r="O138" s="10">
        <f t="shared" si="48"/>
        <v>0</v>
      </c>
      <c r="P138" s="10">
        <f t="shared" si="48"/>
        <v>0</v>
      </c>
      <c r="Q138" s="10">
        <f t="shared" si="48"/>
        <v>0</v>
      </c>
      <c r="R138" s="10">
        <f t="shared" si="48"/>
        <v>0</v>
      </c>
      <c r="S138" s="10">
        <f t="shared" si="48"/>
        <v>0</v>
      </c>
      <c r="T138" s="10">
        <f t="shared" si="48"/>
        <v>0</v>
      </c>
      <c r="U138" s="10">
        <f t="shared" si="48"/>
        <v>0</v>
      </c>
      <c r="V138" s="10">
        <f t="shared" si="48"/>
        <v>0</v>
      </c>
      <c r="W138" s="10">
        <f t="shared" si="48"/>
        <v>0</v>
      </c>
      <c r="X138" s="10">
        <f t="shared" si="48"/>
        <v>0</v>
      </c>
      <c r="Y138" s="10">
        <f t="shared" si="48"/>
        <v>0</v>
      </c>
      <c r="Z138" s="10">
        <f t="shared" si="48"/>
        <v>0</v>
      </c>
      <c r="AA138" s="10">
        <f t="shared" si="48"/>
        <v>0</v>
      </c>
      <c r="AB138" s="10">
        <f t="shared" si="48"/>
        <v>0</v>
      </c>
      <c r="AC138" s="10">
        <f t="shared" si="48"/>
        <v>0</v>
      </c>
      <c r="AD138" s="10">
        <f t="shared" si="48"/>
        <v>0</v>
      </c>
      <c r="AE138" s="10">
        <f t="shared" si="48"/>
        <v>0</v>
      </c>
      <c r="AF138" s="10">
        <f t="shared" si="48"/>
        <v>0</v>
      </c>
      <c r="AG138" s="10">
        <f t="shared" si="48"/>
        <v>0</v>
      </c>
      <c r="AH138" s="10">
        <f t="shared" si="48"/>
        <v>0</v>
      </c>
      <c r="AI138" s="10">
        <f t="shared" si="48"/>
        <v>0</v>
      </c>
      <c r="AJ138" s="10">
        <f t="shared" si="48"/>
        <v>0</v>
      </c>
      <c r="AK138" s="10">
        <f t="shared" si="48"/>
        <v>0</v>
      </c>
      <c r="AL138" s="10">
        <f t="shared" si="48"/>
        <v>0</v>
      </c>
      <c r="AM138" s="10">
        <f t="shared" si="48"/>
        <v>0</v>
      </c>
      <c r="AN138" s="10">
        <f t="shared" si="48"/>
        <v>0</v>
      </c>
      <c r="AO138" s="10">
        <f t="shared" si="48"/>
        <v>0</v>
      </c>
      <c r="AP138" s="10">
        <f t="shared" si="48"/>
        <v>0</v>
      </c>
      <c r="AQ138" s="10">
        <f t="shared" si="48"/>
        <v>0</v>
      </c>
      <c r="AR138" s="10">
        <f t="shared" si="48"/>
        <v>0</v>
      </c>
      <c r="AS138" s="10">
        <f t="shared" si="48"/>
        <v>0</v>
      </c>
      <c r="AT138" s="10">
        <f t="shared" si="48"/>
        <v>0</v>
      </c>
      <c r="AU138" s="10">
        <f t="shared" si="48"/>
        <v>0</v>
      </c>
      <c r="AV138" s="10">
        <f t="shared" si="48"/>
        <v>0</v>
      </c>
      <c r="AW138" s="10">
        <f t="shared" si="48"/>
        <v>0</v>
      </c>
      <c r="AX138" s="10">
        <f t="shared" si="48"/>
        <v>0</v>
      </c>
      <c r="AY138" s="10">
        <f t="shared" si="48"/>
        <v>0</v>
      </c>
      <c r="AZ138" s="10">
        <f t="shared" si="48"/>
        <v>0</v>
      </c>
      <c r="BA138" s="10">
        <f t="shared" si="48"/>
        <v>0</v>
      </c>
      <c r="BB138" s="10">
        <f t="shared" si="48"/>
        <v>0</v>
      </c>
      <c r="BC138" s="10">
        <f t="shared" si="48"/>
        <v>0</v>
      </c>
      <c r="BD138" s="10">
        <f t="shared" si="48"/>
        <v>0</v>
      </c>
      <c r="BE138" s="10">
        <f t="shared" si="48"/>
        <v>0</v>
      </c>
      <c r="BF138" s="10">
        <f t="shared" si="48"/>
        <v>0</v>
      </c>
      <c r="BG138" s="10">
        <f t="shared" si="48"/>
        <v>0</v>
      </c>
      <c r="BH138" s="10">
        <f t="shared" si="48"/>
        <v>0</v>
      </c>
      <c r="BI138" s="10">
        <f t="shared" si="48"/>
        <v>0</v>
      </c>
      <c r="BJ138" s="10">
        <f t="shared" si="48"/>
        <v>0</v>
      </c>
      <c r="BK138" s="10">
        <f t="shared" si="48"/>
        <v>0</v>
      </c>
      <c r="BO138" s="10">
        <f t="shared" ref="BO138:BT138" si="49">SUM(BO130,BO131:BO134,BO137)</f>
        <v>0</v>
      </c>
      <c r="BP138" s="10">
        <f t="shared" si="49"/>
        <v>0</v>
      </c>
      <c r="BQ138" s="10">
        <f t="shared" si="49"/>
        <v>0</v>
      </c>
      <c r="BR138" s="10">
        <f t="shared" si="49"/>
        <v>0</v>
      </c>
      <c r="BS138" s="10">
        <f t="shared" si="49"/>
        <v>0</v>
      </c>
      <c r="BT138" s="10">
        <f t="shared" si="4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-82.160741279999996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-82.540753559999999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-83.170157630000006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-85.987788449999996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-85.293980640000001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-83.102470830000001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-98.648074739999998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-81.363352610000007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-75.64063548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-79.018506669999994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-81.135862149999994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-100.3741703</v>
      </c>
      <c r="BO141" s="23">
        <f t="shared" ref="BO141:BT155" si="50">SUMIFS($D141:$BM141,$D$6:$BM$6,"&gt;="&amp;BO$2,$D$6:$BM$6,"&lt;="&amp;BO$6,$D$5:$BM$5,BO$5)</f>
        <v>0</v>
      </c>
      <c r="BP141" s="23">
        <f t="shared" si="50"/>
        <v>-419.15342155999997</v>
      </c>
      <c r="BQ141" s="23">
        <f t="shared" si="50"/>
        <v>0</v>
      </c>
      <c r="BR141" s="23">
        <f t="shared" si="50"/>
        <v>0</v>
      </c>
      <c r="BS141" s="23">
        <f t="shared" si="50"/>
        <v>0</v>
      </c>
      <c r="BT141" s="23">
        <f t="shared" si="50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0"/>
        <v>0</v>
      </c>
      <c r="BP142" s="23">
        <f t="shared" si="50"/>
        <v>0</v>
      </c>
      <c r="BQ142" s="23">
        <f t="shared" si="50"/>
        <v>0</v>
      </c>
      <c r="BR142" s="23">
        <f t="shared" si="50"/>
        <v>0</v>
      </c>
      <c r="BS142" s="23">
        <f t="shared" si="50"/>
        <v>0</v>
      </c>
      <c r="BT142" s="23">
        <f t="shared" si="50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0"/>
        <v>0</v>
      </c>
      <c r="BP143" s="23">
        <f t="shared" si="50"/>
        <v>0</v>
      </c>
      <c r="BQ143" s="23">
        <f t="shared" si="50"/>
        <v>0</v>
      </c>
      <c r="BR143" s="23">
        <f t="shared" si="50"/>
        <v>0</v>
      </c>
      <c r="BS143" s="23">
        <f t="shared" si="50"/>
        <v>0</v>
      </c>
      <c r="BT143" s="23">
        <f t="shared" si="50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0"/>
        <v>0</v>
      </c>
      <c r="BP144" s="23">
        <f t="shared" si="50"/>
        <v>0</v>
      </c>
      <c r="BQ144" s="23">
        <f t="shared" si="50"/>
        <v>0</v>
      </c>
      <c r="BR144" s="23">
        <f t="shared" si="50"/>
        <v>0</v>
      </c>
      <c r="BS144" s="23">
        <f t="shared" si="50"/>
        <v>0</v>
      </c>
      <c r="BT144" s="23">
        <f t="shared" si="50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0"/>
        <v>0</v>
      </c>
      <c r="BP145" s="23">
        <f t="shared" si="50"/>
        <v>0</v>
      </c>
      <c r="BQ145" s="23">
        <f t="shared" si="50"/>
        <v>0</v>
      </c>
      <c r="BR145" s="23">
        <f t="shared" si="50"/>
        <v>0</v>
      </c>
      <c r="BS145" s="23">
        <f t="shared" si="50"/>
        <v>0</v>
      </c>
      <c r="BT145" s="23">
        <f t="shared" si="50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0"/>
        <v>0</v>
      </c>
      <c r="BP146" s="23">
        <f t="shared" si="50"/>
        <v>0</v>
      </c>
      <c r="BQ146" s="23">
        <f t="shared" si="50"/>
        <v>0</v>
      </c>
      <c r="BR146" s="23">
        <f t="shared" si="50"/>
        <v>0</v>
      </c>
      <c r="BS146" s="23">
        <f t="shared" si="50"/>
        <v>0</v>
      </c>
      <c r="BT146" s="23">
        <f t="shared" si="50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0"/>
        <v>0</v>
      </c>
      <c r="BP147" s="23">
        <f t="shared" si="50"/>
        <v>0</v>
      </c>
      <c r="BQ147" s="23">
        <f t="shared" si="50"/>
        <v>0</v>
      </c>
      <c r="BR147" s="23">
        <f t="shared" si="50"/>
        <v>0</v>
      </c>
      <c r="BS147" s="23">
        <f t="shared" si="50"/>
        <v>0</v>
      </c>
      <c r="BT147" s="23">
        <f t="shared" si="50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0"/>
        <v>0</v>
      </c>
      <c r="BP148" s="23">
        <f t="shared" si="50"/>
        <v>0</v>
      </c>
      <c r="BQ148" s="23">
        <f t="shared" si="50"/>
        <v>0</v>
      </c>
      <c r="BR148" s="23">
        <f t="shared" si="50"/>
        <v>0</v>
      </c>
      <c r="BS148" s="23">
        <f t="shared" si="50"/>
        <v>0</v>
      </c>
      <c r="BT148" s="23">
        <f t="shared" si="50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1">SUM(BO141:BO148)</f>
        <v>0</v>
      </c>
      <c r="BP149" s="53">
        <f t="shared" si="51"/>
        <v>-419.15342155999997</v>
      </c>
      <c r="BQ149" s="53">
        <f t="shared" si="51"/>
        <v>0</v>
      </c>
      <c r="BR149" s="53">
        <f t="shared" si="51"/>
        <v>0</v>
      </c>
      <c r="BS149" s="53">
        <f t="shared" si="51"/>
        <v>0</v>
      </c>
      <c r="BT149" s="53">
        <f t="shared" si="51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0"/>
        <v>0</v>
      </c>
      <c r="BP150" s="23">
        <f t="shared" si="50"/>
        <v>0</v>
      </c>
      <c r="BQ150" s="23">
        <f t="shared" si="50"/>
        <v>0</v>
      </c>
      <c r="BR150" s="23">
        <f t="shared" si="50"/>
        <v>0</v>
      </c>
      <c r="BS150" s="23">
        <f t="shared" si="50"/>
        <v>0</v>
      </c>
      <c r="BT150" s="23">
        <f t="shared" si="50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0"/>
        <v>0</v>
      </c>
      <c r="BP151" s="23">
        <f t="shared" si="50"/>
        <v>0</v>
      </c>
      <c r="BQ151" s="23">
        <f t="shared" si="50"/>
        <v>0</v>
      </c>
      <c r="BR151" s="23">
        <f t="shared" si="50"/>
        <v>0</v>
      </c>
      <c r="BS151" s="23">
        <f t="shared" si="50"/>
        <v>0</v>
      </c>
      <c r="BT151" s="23">
        <f t="shared" si="50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0"/>
        <v>0</v>
      </c>
      <c r="BP152" s="23">
        <f t="shared" si="50"/>
        <v>0</v>
      </c>
      <c r="BQ152" s="23">
        <f t="shared" si="50"/>
        <v>0</v>
      </c>
      <c r="BR152" s="23">
        <f t="shared" si="50"/>
        <v>0</v>
      </c>
      <c r="BS152" s="23">
        <f t="shared" si="50"/>
        <v>0</v>
      </c>
      <c r="BT152" s="23">
        <f t="shared" si="50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0"/>
        <v>0</v>
      </c>
      <c r="BP153" s="23">
        <f t="shared" si="50"/>
        <v>0</v>
      </c>
      <c r="BQ153" s="23">
        <f t="shared" si="50"/>
        <v>0</v>
      </c>
      <c r="BR153" s="23">
        <f t="shared" si="50"/>
        <v>0</v>
      </c>
      <c r="BS153" s="23">
        <f t="shared" si="50"/>
        <v>0</v>
      </c>
      <c r="BT153" s="23">
        <f t="shared" si="50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0"/>
        <v>0</v>
      </c>
      <c r="BP154" s="23">
        <f t="shared" si="50"/>
        <v>0</v>
      </c>
      <c r="BQ154" s="23">
        <f t="shared" si="50"/>
        <v>0</v>
      </c>
      <c r="BR154" s="23">
        <f t="shared" si="50"/>
        <v>0</v>
      </c>
      <c r="BS154" s="23">
        <f t="shared" si="50"/>
        <v>0</v>
      </c>
      <c r="BT154" s="23">
        <f t="shared" si="50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0"/>
        <v>0</v>
      </c>
      <c r="BP155" s="23">
        <f t="shared" si="50"/>
        <v>0</v>
      </c>
      <c r="BQ155" s="23">
        <f t="shared" si="50"/>
        <v>0</v>
      </c>
      <c r="BR155" s="23">
        <f t="shared" si="50"/>
        <v>0</v>
      </c>
      <c r="BS155" s="23">
        <f t="shared" si="50"/>
        <v>0</v>
      </c>
      <c r="BT155" s="23">
        <f t="shared" si="50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2">SUM(BO154:BO155)</f>
        <v>0</v>
      </c>
      <c r="BP156" s="53">
        <f t="shared" si="52"/>
        <v>0</v>
      </c>
      <c r="BQ156" s="53">
        <f t="shared" si="52"/>
        <v>0</v>
      </c>
      <c r="BR156" s="53">
        <f t="shared" si="52"/>
        <v>0</v>
      </c>
      <c r="BS156" s="53">
        <f t="shared" si="52"/>
        <v>0</v>
      </c>
      <c r="BT156" s="53">
        <f t="shared" si="52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3">SUM(E141:E156)</f>
        <v>0</v>
      </c>
      <c r="F157" s="10">
        <f t="shared" si="53"/>
        <v>0</v>
      </c>
      <c r="G157" s="10">
        <f t="shared" si="53"/>
        <v>0</v>
      </c>
      <c r="H157" s="10">
        <f t="shared" si="53"/>
        <v>0</v>
      </c>
      <c r="I157" s="10">
        <f t="shared" si="53"/>
        <v>0</v>
      </c>
      <c r="J157" s="10">
        <f t="shared" si="53"/>
        <v>0</v>
      </c>
      <c r="K157" s="10">
        <f t="shared" si="53"/>
        <v>0</v>
      </c>
      <c r="L157" s="10">
        <f t="shared" si="53"/>
        <v>0</v>
      </c>
      <c r="M157" s="10">
        <f t="shared" si="53"/>
        <v>0</v>
      </c>
      <c r="N157" s="10">
        <f t="shared" si="53"/>
        <v>0</v>
      </c>
      <c r="O157" s="10">
        <f t="shared" si="53"/>
        <v>0</v>
      </c>
      <c r="P157" s="10">
        <f t="shared" si="53"/>
        <v>0</v>
      </c>
      <c r="Q157" s="10">
        <f t="shared" si="53"/>
        <v>0</v>
      </c>
      <c r="R157" s="10">
        <f t="shared" si="53"/>
        <v>0</v>
      </c>
      <c r="S157" s="10">
        <f t="shared" si="53"/>
        <v>0</v>
      </c>
      <c r="T157" s="10">
        <f t="shared" si="53"/>
        <v>0</v>
      </c>
      <c r="U157" s="10">
        <f t="shared" si="53"/>
        <v>0</v>
      </c>
      <c r="V157" s="10">
        <f t="shared" si="53"/>
        <v>0</v>
      </c>
      <c r="W157" s="10">
        <f t="shared" si="53"/>
        <v>0</v>
      </c>
      <c r="X157" s="10">
        <f t="shared" si="53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B157" s="10">
        <f t="shared" si="53"/>
        <v>0</v>
      </c>
      <c r="AC157" s="10">
        <f t="shared" si="53"/>
        <v>0</v>
      </c>
      <c r="AD157" s="10">
        <f t="shared" si="53"/>
        <v>0</v>
      </c>
      <c r="AE157" s="10">
        <f t="shared" si="53"/>
        <v>0</v>
      </c>
      <c r="AF157" s="10">
        <f t="shared" si="53"/>
        <v>0</v>
      </c>
      <c r="AG157" s="10">
        <f t="shared" si="53"/>
        <v>0</v>
      </c>
      <c r="AH157" s="10">
        <f t="shared" si="53"/>
        <v>0</v>
      </c>
      <c r="AI157" s="10">
        <f t="shared" si="53"/>
        <v>0</v>
      </c>
      <c r="AJ157" s="10">
        <f t="shared" si="53"/>
        <v>0</v>
      </c>
      <c r="AK157" s="10">
        <f t="shared" si="53"/>
        <v>0</v>
      </c>
      <c r="AL157" s="10">
        <f t="shared" si="53"/>
        <v>0</v>
      </c>
      <c r="AM157" s="10">
        <f t="shared" si="53"/>
        <v>0</v>
      </c>
      <c r="AN157" s="10">
        <f t="shared" si="53"/>
        <v>0</v>
      </c>
      <c r="AO157" s="10">
        <f t="shared" si="53"/>
        <v>0</v>
      </c>
      <c r="AP157" s="10">
        <f t="shared" si="53"/>
        <v>0</v>
      </c>
      <c r="AQ157" s="10">
        <f t="shared" si="53"/>
        <v>0</v>
      </c>
      <c r="AR157" s="10">
        <f t="shared" si="53"/>
        <v>0</v>
      </c>
      <c r="AS157" s="10">
        <f t="shared" si="53"/>
        <v>0</v>
      </c>
      <c r="AT157" s="10">
        <f t="shared" si="53"/>
        <v>0</v>
      </c>
      <c r="AU157" s="10">
        <f t="shared" si="53"/>
        <v>0</v>
      </c>
      <c r="AV157" s="10">
        <f t="shared" si="53"/>
        <v>0</v>
      </c>
      <c r="AW157" s="10">
        <f t="shared" si="53"/>
        <v>0</v>
      </c>
      <c r="AX157" s="10">
        <f t="shared" si="53"/>
        <v>0</v>
      </c>
      <c r="AY157" s="10">
        <f t="shared" si="53"/>
        <v>0</v>
      </c>
      <c r="AZ157" s="10">
        <f t="shared" si="53"/>
        <v>-82.160741279999996</v>
      </c>
      <c r="BA157" s="10">
        <f t="shared" si="53"/>
        <v>-82.540753559999999</v>
      </c>
      <c r="BB157" s="10">
        <f t="shared" si="53"/>
        <v>-83.170157630000006</v>
      </c>
      <c r="BC157" s="10">
        <f t="shared" si="53"/>
        <v>-85.987788449999996</v>
      </c>
      <c r="BD157" s="10">
        <f t="shared" si="53"/>
        <v>-85.293980640000001</v>
      </c>
      <c r="BE157" s="10">
        <f t="shared" si="53"/>
        <v>-83.102470830000001</v>
      </c>
      <c r="BF157" s="10">
        <f t="shared" si="53"/>
        <v>-98.648074739999998</v>
      </c>
      <c r="BG157" s="10">
        <f t="shared" si="53"/>
        <v>-81.363352610000007</v>
      </c>
      <c r="BH157" s="10">
        <f t="shared" si="53"/>
        <v>-75.64063548</v>
      </c>
      <c r="BI157" s="10">
        <f t="shared" si="53"/>
        <v>-79.018506669999994</v>
      </c>
      <c r="BJ157" s="10">
        <f t="shared" si="53"/>
        <v>-81.135862149999994</v>
      </c>
      <c r="BK157" s="10">
        <f t="shared" si="53"/>
        <v>-100.3741703</v>
      </c>
      <c r="BO157" s="10">
        <f t="shared" ref="BO157:BT157" si="54">SUM(BO149,BO150:BO153,BO156)</f>
        <v>0</v>
      </c>
      <c r="BP157" s="10">
        <f t="shared" si="54"/>
        <v>-419.15342155999997</v>
      </c>
      <c r="BQ157" s="10">
        <f t="shared" si="54"/>
        <v>0</v>
      </c>
      <c r="BR157" s="10">
        <f t="shared" si="54"/>
        <v>0</v>
      </c>
      <c r="BS157" s="10">
        <f t="shared" si="54"/>
        <v>0</v>
      </c>
      <c r="BT157" s="10">
        <f t="shared" si="5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5">+E103+E122+E141</f>
        <v>0</v>
      </c>
      <c r="F160" s="8">
        <f t="shared" si="55"/>
        <v>0</v>
      </c>
      <c r="G160" s="8">
        <f t="shared" si="55"/>
        <v>0</v>
      </c>
      <c r="H160" s="8">
        <f t="shared" si="55"/>
        <v>0</v>
      </c>
      <c r="I160" s="8">
        <f t="shared" si="55"/>
        <v>0</v>
      </c>
      <c r="J160" s="8">
        <f t="shared" si="55"/>
        <v>0</v>
      </c>
      <c r="K160" s="8">
        <f t="shared" si="55"/>
        <v>0</v>
      </c>
      <c r="L160" s="8">
        <f t="shared" si="55"/>
        <v>0</v>
      </c>
      <c r="M160" s="8">
        <f t="shared" si="55"/>
        <v>0</v>
      </c>
      <c r="N160" s="8">
        <f t="shared" si="55"/>
        <v>0</v>
      </c>
      <c r="O160" s="8">
        <f t="shared" si="55"/>
        <v>0</v>
      </c>
      <c r="P160" s="8">
        <f t="shared" si="55"/>
        <v>0</v>
      </c>
      <c r="Q160" s="8">
        <f t="shared" si="55"/>
        <v>0</v>
      </c>
      <c r="R160" s="8">
        <f t="shared" si="55"/>
        <v>0</v>
      </c>
      <c r="S160" s="8">
        <f t="shared" si="55"/>
        <v>0</v>
      </c>
      <c r="T160" s="8">
        <f t="shared" si="55"/>
        <v>0</v>
      </c>
      <c r="U160" s="8">
        <f t="shared" si="55"/>
        <v>0</v>
      </c>
      <c r="V160" s="8">
        <f t="shared" si="55"/>
        <v>0</v>
      </c>
      <c r="W160" s="8">
        <f t="shared" si="55"/>
        <v>0</v>
      </c>
      <c r="X160" s="8">
        <f t="shared" si="55"/>
        <v>0</v>
      </c>
      <c r="Y160" s="8">
        <f t="shared" si="55"/>
        <v>0</v>
      </c>
      <c r="Z160" s="8">
        <f t="shared" si="55"/>
        <v>0</v>
      </c>
      <c r="AA160" s="8">
        <f t="shared" si="55"/>
        <v>0</v>
      </c>
      <c r="AB160" s="8">
        <f t="shared" si="55"/>
        <v>0</v>
      </c>
      <c r="AC160" s="8">
        <f t="shared" si="55"/>
        <v>0</v>
      </c>
      <c r="AD160" s="8">
        <f t="shared" si="55"/>
        <v>0</v>
      </c>
      <c r="AE160" s="8">
        <f t="shared" si="55"/>
        <v>0</v>
      </c>
      <c r="AF160" s="8">
        <f t="shared" si="55"/>
        <v>0</v>
      </c>
      <c r="AG160" s="8">
        <f t="shared" si="55"/>
        <v>0</v>
      </c>
      <c r="AH160" s="8">
        <f t="shared" si="55"/>
        <v>0</v>
      </c>
      <c r="AI160" s="8">
        <f t="shared" si="55"/>
        <v>0</v>
      </c>
      <c r="AJ160" s="8">
        <f t="shared" si="55"/>
        <v>0</v>
      </c>
      <c r="AK160" s="8">
        <f t="shared" si="55"/>
        <v>0</v>
      </c>
      <c r="AL160" s="8">
        <f t="shared" si="55"/>
        <v>0</v>
      </c>
      <c r="AM160" s="8">
        <f t="shared" si="55"/>
        <v>0</v>
      </c>
      <c r="AN160" s="8">
        <f t="shared" si="55"/>
        <v>0</v>
      </c>
      <c r="AO160" s="8">
        <f t="shared" si="55"/>
        <v>0</v>
      </c>
      <c r="AP160" s="8">
        <f t="shared" si="55"/>
        <v>0</v>
      </c>
      <c r="AQ160" s="8">
        <f t="shared" si="55"/>
        <v>0</v>
      </c>
      <c r="AR160" s="8">
        <f t="shared" si="55"/>
        <v>0</v>
      </c>
      <c r="AS160" s="8">
        <f t="shared" si="55"/>
        <v>0</v>
      </c>
      <c r="AT160" s="8">
        <f t="shared" si="55"/>
        <v>0</v>
      </c>
      <c r="AU160" s="8">
        <f t="shared" si="55"/>
        <v>0</v>
      </c>
      <c r="AV160" s="8">
        <f t="shared" si="55"/>
        <v>0</v>
      </c>
      <c r="AW160" s="8">
        <f t="shared" si="55"/>
        <v>0</v>
      </c>
      <c r="AX160" s="8">
        <f t="shared" si="55"/>
        <v>0</v>
      </c>
      <c r="AY160" s="8">
        <f t="shared" si="55"/>
        <v>0</v>
      </c>
      <c r="AZ160" s="8">
        <f t="shared" si="55"/>
        <v>409.60662611999999</v>
      </c>
      <c r="BA160" s="8">
        <f t="shared" si="55"/>
        <v>363.61217844000004</v>
      </c>
      <c r="BB160" s="8">
        <f t="shared" si="55"/>
        <v>414.63900066999997</v>
      </c>
      <c r="BC160" s="8">
        <f t="shared" si="55"/>
        <v>412.05452245000004</v>
      </c>
      <c r="BD160" s="8">
        <f t="shared" si="55"/>
        <v>425.22717165999995</v>
      </c>
      <c r="BE160" s="8">
        <f t="shared" si="55"/>
        <v>398.22804557000001</v>
      </c>
      <c r="BF160" s="8">
        <f t="shared" si="55"/>
        <v>491.80307326000002</v>
      </c>
      <c r="BG160" s="8">
        <f t="shared" si="55"/>
        <v>405.63130068999999</v>
      </c>
      <c r="BH160" s="8">
        <f t="shared" si="55"/>
        <v>362.47084022000001</v>
      </c>
      <c r="BI160" s="8">
        <f t="shared" si="55"/>
        <v>393.94123533000004</v>
      </c>
      <c r="BJ160" s="8">
        <f t="shared" si="55"/>
        <v>388.80403295000002</v>
      </c>
      <c r="BK160" s="8">
        <f t="shared" si="55"/>
        <v>500.40840169999996</v>
      </c>
      <c r="BO160" s="8">
        <f t="shared" ref="BO160:BT167" si="56">+BO103+BO122+BO141</f>
        <v>0</v>
      </c>
      <c r="BP160" s="8">
        <f t="shared" si="56"/>
        <v>2025.1394993399999</v>
      </c>
      <c r="BQ160" s="8">
        <f t="shared" si="56"/>
        <v>0</v>
      </c>
      <c r="BR160" s="8">
        <f t="shared" si="56"/>
        <v>0</v>
      </c>
      <c r="BS160" s="8">
        <f t="shared" si="56"/>
        <v>0</v>
      </c>
      <c r="BT160" s="8">
        <f t="shared" si="5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5"/>
        <v>0</v>
      </c>
      <c r="F161" s="8">
        <f t="shared" si="55"/>
        <v>0</v>
      </c>
      <c r="G161" s="8">
        <f t="shared" si="55"/>
        <v>0</v>
      </c>
      <c r="H161" s="8">
        <f t="shared" si="55"/>
        <v>0</v>
      </c>
      <c r="I161" s="8">
        <f t="shared" si="55"/>
        <v>0</v>
      </c>
      <c r="J161" s="8">
        <f t="shared" si="55"/>
        <v>0</v>
      </c>
      <c r="K161" s="8">
        <f t="shared" si="55"/>
        <v>0</v>
      </c>
      <c r="L161" s="8">
        <f t="shared" si="55"/>
        <v>0</v>
      </c>
      <c r="M161" s="8">
        <f t="shared" si="55"/>
        <v>0</v>
      </c>
      <c r="N161" s="8">
        <f t="shared" si="55"/>
        <v>0</v>
      </c>
      <c r="O161" s="8">
        <f t="shared" si="55"/>
        <v>0</v>
      </c>
      <c r="P161" s="8">
        <f t="shared" si="55"/>
        <v>0</v>
      </c>
      <c r="Q161" s="8">
        <f t="shared" si="55"/>
        <v>0</v>
      </c>
      <c r="R161" s="8">
        <f t="shared" si="55"/>
        <v>0</v>
      </c>
      <c r="S161" s="8">
        <f t="shared" si="55"/>
        <v>0</v>
      </c>
      <c r="T161" s="8">
        <f t="shared" si="55"/>
        <v>0</v>
      </c>
      <c r="U161" s="8">
        <f t="shared" si="55"/>
        <v>0</v>
      </c>
      <c r="V161" s="8">
        <f t="shared" si="55"/>
        <v>0</v>
      </c>
      <c r="W161" s="8">
        <f t="shared" si="55"/>
        <v>0</v>
      </c>
      <c r="X161" s="8">
        <f t="shared" si="55"/>
        <v>0</v>
      </c>
      <c r="Y161" s="8">
        <f t="shared" si="55"/>
        <v>0</v>
      </c>
      <c r="Z161" s="8">
        <f t="shared" si="55"/>
        <v>0</v>
      </c>
      <c r="AA161" s="8">
        <f t="shared" si="55"/>
        <v>0</v>
      </c>
      <c r="AB161" s="8">
        <f t="shared" si="55"/>
        <v>0</v>
      </c>
      <c r="AC161" s="8">
        <f t="shared" si="55"/>
        <v>0</v>
      </c>
      <c r="AD161" s="8">
        <f t="shared" si="55"/>
        <v>0</v>
      </c>
      <c r="AE161" s="8">
        <f t="shared" si="55"/>
        <v>0</v>
      </c>
      <c r="AF161" s="8">
        <f t="shared" si="55"/>
        <v>0</v>
      </c>
      <c r="AG161" s="8">
        <f t="shared" si="55"/>
        <v>0</v>
      </c>
      <c r="AH161" s="8">
        <f t="shared" si="55"/>
        <v>0</v>
      </c>
      <c r="AI161" s="8">
        <f t="shared" si="55"/>
        <v>0</v>
      </c>
      <c r="AJ161" s="8">
        <f t="shared" si="55"/>
        <v>0</v>
      </c>
      <c r="AK161" s="8">
        <f t="shared" si="55"/>
        <v>0</v>
      </c>
      <c r="AL161" s="8">
        <f t="shared" si="55"/>
        <v>0</v>
      </c>
      <c r="AM161" s="8">
        <f t="shared" si="55"/>
        <v>0</v>
      </c>
      <c r="AN161" s="8">
        <f t="shared" si="55"/>
        <v>0</v>
      </c>
      <c r="AO161" s="8">
        <f t="shared" si="55"/>
        <v>0</v>
      </c>
      <c r="AP161" s="8">
        <f t="shared" si="55"/>
        <v>0</v>
      </c>
      <c r="AQ161" s="8">
        <f t="shared" si="55"/>
        <v>0</v>
      </c>
      <c r="AR161" s="8">
        <f t="shared" si="55"/>
        <v>0</v>
      </c>
      <c r="AS161" s="8">
        <f t="shared" si="55"/>
        <v>0</v>
      </c>
      <c r="AT161" s="8">
        <f t="shared" si="55"/>
        <v>0</v>
      </c>
      <c r="AU161" s="8">
        <f t="shared" si="55"/>
        <v>0</v>
      </c>
      <c r="AV161" s="8">
        <f t="shared" si="55"/>
        <v>0</v>
      </c>
      <c r="AW161" s="8">
        <f t="shared" si="55"/>
        <v>0</v>
      </c>
      <c r="AX161" s="8">
        <f t="shared" si="55"/>
        <v>0</v>
      </c>
      <c r="AY161" s="8">
        <f t="shared" si="55"/>
        <v>0</v>
      </c>
      <c r="AZ161" s="8">
        <f t="shared" si="55"/>
        <v>0</v>
      </c>
      <c r="BA161" s="8">
        <f t="shared" si="55"/>
        <v>0</v>
      </c>
      <c r="BB161" s="8">
        <f t="shared" si="55"/>
        <v>0</v>
      </c>
      <c r="BC161" s="8">
        <f t="shared" si="55"/>
        <v>0</v>
      </c>
      <c r="BD161" s="8">
        <f t="shared" si="55"/>
        <v>0</v>
      </c>
      <c r="BE161" s="8">
        <f t="shared" si="55"/>
        <v>0</v>
      </c>
      <c r="BF161" s="8">
        <f t="shared" si="55"/>
        <v>0</v>
      </c>
      <c r="BG161" s="8">
        <f t="shared" si="55"/>
        <v>0</v>
      </c>
      <c r="BH161" s="8">
        <f t="shared" si="55"/>
        <v>0</v>
      </c>
      <c r="BI161" s="8">
        <f t="shared" si="55"/>
        <v>0</v>
      </c>
      <c r="BJ161" s="8">
        <f t="shared" si="55"/>
        <v>0</v>
      </c>
      <c r="BK161" s="8">
        <f t="shared" si="55"/>
        <v>0</v>
      </c>
      <c r="BO161" s="8">
        <f t="shared" si="56"/>
        <v>0</v>
      </c>
      <c r="BP161" s="8">
        <f t="shared" si="56"/>
        <v>0</v>
      </c>
      <c r="BQ161" s="8">
        <f t="shared" si="56"/>
        <v>0</v>
      </c>
      <c r="BR161" s="8">
        <f t="shared" si="56"/>
        <v>0</v>
      </c>
      <c r="BS161" s="8">
        <f t="shared" si="56"/>
        <v>0</v>
      </c>
      <c r="BT161" s="8">
        <f t="shared" si="5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5"/>
        <v>0</v>
      </c>
      <c r="F162" s="8">
        <f t="shared" si="55"/>
        <v>0</v>
      </c>
      <c r="G162" s="8">
        <f t="shared" si="55"/>
        <v>0</v>
      </c>
      <c r="H162" s="8">
        <f t="shared" si="55"/>
        <v>0</v>
      </c>
      <c r="I162" s="8">
        <f t="shared" si="55"/>
        <v>0</v>
      </c>
      <c r="J162" s="8">
        <f t="shared" si="55"/>
        <v>0</v>
      </c>
      <c r="K162" s="8">
        <f t="shared" si="55"/>
        <v>0</v>
      </c>
      <c r="L162" s="8">
        <f t="shared" si="55"/>
        <v>0</v>
      </c>
      <c r="M162" s="8">
        <f t="shared" si="55"/>
        <v>0</v>
      </c>
      <c r="N162" s="8">
        <f t="shared" si="55"/>
        <v>0</v>
      </c>
      <c r="O162" s="8">
        <f t="shared" si="55"/>
        <v>0</v>
      </c>
      <c r="P162" s="8">
        <f t="shared" si="55"/>
        <v>0</v>
      </c>
      <c r="Q162" s="8">
        <f t="shared" si="55"/>
        <v>0</v>
      </c>
      <c r="R162" s="8">
        <f t="shared" si="55"/>
        <v>0</v>
      </c>
      <c r="S162" s="8">
        <f t="shared" si="55"/>
        <v>0</v>
      </c>
      <c r="T162" s="8">
        <f t="shared" si="55"/>
        <v>0</v>
      </c>
      <c r="U162" s="8">
        <f t="shared" si="55"/>
        <v>0</v>
      </c>
      <c r="V162" s="8">
        <f t="shared" si="55"/>
        <v>0</v>
      </c>
      <c r="W162" s="8">
        <f t="shared" si="55"/>
        <v>0</v>
      </c>
      <c r="X162" s="8">
        <f t="shared" si="55"/>
        <v>0</v>
      </c>
      <c r="Y162" s="8">
        <f t="shared" si="55"/>
        <v>0</v>
      </c>
      <c r="Z162" s="8">
        <f t="shared" si="55"/>
        <v>0</v>
      </c>
      <c r="AA162" s="8">
        <f t="shared" si="55"/>
        <v>0</v>
      </c>
      <c r="AB162" s="8">
        <f t="shared" si="55"/>
        <v>0</v>
      </c>
      <c r="AC162" s="8">
        <f t="shared" si="55"/>
        <v>0</v>
      </c>
      <c r="AD162" s="8">
        <f t="shared" si="55"/>
        <v>0</v>
      </c>
      <c r="AE162" s="8">
        <f t="shared" si="55"/>
        <v>0</v>
      </c>
      <c r="AF162" s="8">
        <f t="shared" si="55"/>
        <v>0</v>
      </c>
      <c r="AG162" s="8">
        <f t="shared" si="55"/>
        <v>0</v>
      </c>
      <c r="AH162" s="8">
        <f t="shared" si="55"/>
        <v>0</v>
      </c>
      <c r="AI162" s="8">
        <f t="shared" si="55"/>
        <v>0</v>
      </c>
      <c r="AJ162" s="8">
        <f t="shared" si="55"/>
        <v>0</v>
      </c>
      <c r="AK162" s="8">
        <f t="shared" si="55"/>
        <v>0</v>
      </c>
      <c r="AL162" s="8">
        <f t="shared" si="55"/>
        <v>0</v>
      </c>
      <c r="AM162" s="8">
        <f t="shared" si="55"/>
        <v>0</v>
      </c>
      <c r="AN162" s="8">
        <f t="shared" si="55"/>
        <v>0</v>
      </c>
      <c r="AO162" s="8">
        <f t="shared" si="55"/>
        <v>0</v>
      </c>
      <c r="AP162" s="8">
        <f t="shared" si="55"/>
        <v>0</v>
      </c>
      <c r="AQ162" s="8">
        <f t="shared" si="55"/>
        <v>0</v>
      </c>
      <c r="AR162" s="8">
        <f t="shared" si="55"/>
        <v>0</v>
      </c>
      <c r="AS162" s="8">
        <f t="shared" si="55"/>
        <v>0</v>
      </c>
      <c r="AT162" s="8">
        <f t="shared" si="55"/>
        <v>0</v>
      </c>
      <c r="AU162" s="8">
        <f t="shared" si="55"/>
        <v>0</v>
      </c>
      <c r="AV162" s="8">
        <f t="shared" si="55"/>
        <v>0</v>
      </c>
      <c r="AW162" s="8">
        <f t="shared" si="55"/>
        <v>0</v>
      </c>
      <c r="AX162" s="8">
        <f t="shared" si="55"/>
        <v>0</v>
      </c>
      <c r="AY162" s="8">
        <f t="shared" si="55"/>
        <v>0</v>
      </c>
      <c r="AZ162" s="8">
        <f t="shared" si="55"/>
        <v>0</v>
      </c>
      <c r="BA162" s="8">
        <f t="shared" si="55"/>
        <v>0</v>
      </c>
      <c r="BB162" s="8">
        <f t="shared" si="55"/>
        <v>0</v>
      </c>
      <c r="BC162" s="8">
        <f t="shared" si="55"/>
        <v>0</v>
      </c>
      <c r="BD162" s="8">
        <f t="shared" si="55"/>
        <v>0</v>
      </c>
      <c r="BE162" s="8">
        <f t="shared" si="55"/>
        <v>0</v>
      </c>
      <c r="BF162" s="8">
        <f t="shared" si="55"/>
        <v>0</v>
      </c>
      <c r="BG162" s="8">
        <f t="shared" si="55"/>
        <v>0</v>
      </c>
      <c r="BH162" s="8">
        <f t="shared" si="55"/>
        <v>0</v>
      </c>
      <c r="BI162" s="8">
        <f t="shared" si="55"/>
        <v>0</v>
      </c>
      <c r="BJ162" s="8">
        <f t="shared" si="55"/>
        <v>0</v>
      </c>
      <c r="BK162" s="8">
        <f t="shared" si="55"/>
        <v>0</v>
      </c>
      <c r="BO162" s="8">
        <f t="shared" si="56"/>
        <v>0</v>
      </c>
      <c r="BP162" s="8">
        <f t="shared" si="56"/>
        <v>0</v>
      </c>
      <c r="BQ162" s="8">
        <f t="shared" si="56"/>
        <v>0</v>
      </c>
      <c r="BR162" s="8">
        <f t="shared" si="56"/>
        <v>0</v>
      </c>
      <c r="BS162" s="8">
        <f t="shared" si="56"/>
        <v>0</v>
      </c>
      <c r="BT162" s="8">
        <f t="shared" si="56"/>
        <v>0</v>
      </c>
    </row>
    <row r="163" spans="1:72" hidden="1" outlineLevel="2" x14ac:dyDescent="0.25">
      <c r="A163" s="11"/>
      <c r="C163" s="2"/>
      <c r="D163" s="8">
        <f t="shared" ref="D163:AY167" si="57">+D106+D125+D144</f>
        <v>0</v>
      </c>
      <c r="E163" s="8">
        <f t="shared" si="57"/>
        <v>0</v>
      </c>
      <c r="F163" s="8">
        <f t="shared" si="57"/>
        <v>0</v>
      </c>
      <c r="G163" s="8">
        <f t="shared" si="57"/>
        <v>0</v>
      </c>
      <c r="H163" s="8">
        <f t="shared" si="57"/>
        <v>0</v>
      </c>
      <c r="I163" s="8">
        <f t="shared" si="57"/>
        <v>0</v>
      </c>
      <c r="J163" s="8">
        <f t="shared" si="57"/>
        <v>0</v>
      </c>
      <c r="K163" s="8">
        <f t="shared" si="57"/>
        <v>0</v>
      </c>
      <c r="L163" s="8">
        <f t="shared" si="57"/>
        <v>0</v>
      </c>
      <c r="M163" s="8">
        <f t="shared" si="57"/>
        <v>0</v>
      </c>
      <c r="N163" s="8">
        <f t="shared" si="57"/>
        <v>0</v>
      </c>
      <c r="O163" s="8">
        <f t="shared" si="57"/>
        <v>0</v>
      </c>
      <c r="P163" s="8">
        <f t="shared" si="57"/>
        <v>0</v>
      </c>
      <c r="Q163" s="8">
        <f t="shared" si="57"/>
        <v>0</v>
      </c>
      <c r="R163" s="8">
        <f t="shared" si="57"/>
        <v>0</v>
      </c>
      <c r="S163" s="8">
        <f t="shared" si="57"/>
        <v>0</v>
      </c>
      <c r="T163" s="8">
        <f t="shared" si="57"/>
        <v>0</v>
      </c>
      <c r="U163" s="8">
        <f t="shared" si="57"/>
        <v>0</v>
      </c>
      <c r="V163" s="8">
        <f t="shared" si="57"/>
        <v>0</v>
      </c>
      <c r="W163" s="8">
        <f t="shared" si="57"/>
        <v>0</v>
      </c>
      <c r="X163" s="8">
        <f t="shared" si="57"/>
        <v>0</v>
      </c>
      <c r="Y163" s="8">
        <f t="shared" si="57"/>
        <v>0</v>
      </c>
      <c r="Z163" s="8">
        <f t="shared" si="57"/>
        <v>0</v>
      </c>
      <c r="AA163" s="8">
        <f t="shared" si="57"/>
        <v>0</v>
      </c>
      <c r="AB163" s="8">
        <f t="shared" si="57"/>
        <v>0</v>
      </c>
      <c r="AC163" s="8">
        <f t="shared" si="57"/>
        <v>0</v>
      </c>
      <c r="AD163" s="8">
        <f t="shared" si="57"/>
        <v>0</v>
      </c>
      <c r="AE163" s="8">
        <f t="shared" si="57"/>
        <v>0</v>
      </c>
      <c r="AF163" s="8">
        <f t="shared" si="57"/>
        <v>0</v>
      </c>
      <c r="AG163" s="8">
        <f t="shared" si="57"/>
        <v>0</v>
      </c>
      <c r="AH163" s="8">
        <f t="shared" si="57"/>
        <v>0</v>
      </c>
      <c r="AI163" s="8">
        <f t="shared" si="57"/>
        <v>0</v>
      </c>
      <c r="AJ163" s="8">
        <f t="shared" si="57"/>
        <v>0</v>
      </c>
      <c r="AK163" s="8">
        <f t="shared" si="57"/>
        <v>0</v>
      </c>
      <c r="AL163" s="8">
        <f t="shared" si="57"/>
        <v>0</v>
      </c>
      <c r="AM163" s="8">
        <f t="shared" si="57"/>
        <v>0</v>
      </c>
      <c r="AN163" s="8">
        <f t="shared" si="57"/>
        <v>0</v>
      </c>
      <c r="AO163" s="8">
        <f t="shared" si="57"/>
        <v>0</v>
      </c>
      <c r="AP163" s="8">
        <f t="shared" si="57"/>
        <v>0</v>
      </c>
      <c r="AQ163" s="8">
        <f t="shared" si="57"/>
        <v>0</v>
      </c>
      <c r="AR163" s="8">
        <f t="shared" si="57"/>
        <v>0</v>
      </c>
      <c r="AS163" s="8">
        <f t="shared" si="57"/>
        <v>0</v>
      </c>
      <c r="AT163" s="8">
        <f t="shared" si="57"/>
        <v>0</v>
      </c>
      <c r="AU163" s="8">
        <f t="shared" si="57"/>
        <v>0</v>
      </c>
      <c r="AV163" s="8">
        <f t="shared" si="57"/>
        <v>0</v>
      </c>
      <c r="AW163" s="8">
        <f t="shared" si="57"/>
        <v>0</v>
      </c>
      <c r="AX163" s="8">
        <f t="shared" si="57"/>
        <v>0</v>
      </c>
      <c r="AY163" s="8">
        <f t="shared" si="57"/>
        <v>0</v>
      </c>
      <c r="AZ163" s="8">
        <f t="shared" si="55"/>
        <v>0</v>
      </c>
      <c r="BA163" s="8">
        <f t="shared" si="55"/>
        <v>0</v>
      </c>
      <c r="BB163" s="8">
        <f t="shared" si="55"/>
        <v>0</v>
      </c>
      <c r="BC163" s="8">
        <f t="shared" si="55"/>
        <v>0</v>
      </c>
      <c r="BD163" s="8">
        <f t="shared" si="55"/>
        <v>0</v>
      </c>
      <c r="BE163" s="8">
        <f t="shared" si="55"/>
        <v>0</v>
      </c>
      <c r="BF163" s="8">
        <f t="shared" si="55"/>
        <v>0</v>
      </c>
      <c r="BG163" s="8">
        <f t="shared" si="55"/>
        <v>0</v>
      </c>
      <c r="BH163" s="8">
        <f t="shared" si="55"/>
        <v>0</v>
      </c>
      <c r="BI163" s="8">
        <f t="shared" si="55"/>
        <v>0</v>
      </c>
      <c r="BJ163" s="8">
        <f t="shared" si="55"/>
        <v>0</v>
      </c>
      <c r="BK163" s="8">
        <f t="shared" si="55"/>
        <v>0</v>
      </c>
      <c r="BO163" s="8">
        <f t="shared" si="56"/>
        <v>0</v>
      </c>
      <c r="BP163" s="8">
        <f t="shared" si="56"/>
        <v>0</v>
      </c>
      <c r="BQ163" s="8">
        <f t="shared" si="56"/>
        <v>0</v>
      </c>
      <c r="BR163" s="8">
        <f t="shared" si="56"/>
        <v>0</v>
      </c>
      <c r="BS163" s="8">
        <f t="shared" si="56"/>
        <v>0</v>
      </c>
      <c r="BT163" s="8">
        <f t="shared" si="56"/>
        <v>0</v>
      </c>
    </row>
    <row r="164" spans="1:72" hidden="1" outlineLevel="2" x14ac:dyDescent="0.25">
      <c r="A164" s="11"/>
      <c r="C164" s="2"/>
      <c r="D164" s="8">
        <f t="shared" si="57"/>
        <v>0</v>
      </c>
      <c r="E164" s="8">
        <f t="shared" si="57"/>
        <v>0</v>
      </c>
      <c r="F164" s="8">
        <f t="shared" si="57"/>
        <v>0</v>
      </c>
      <c r="G164" s="8">
        <f t="shared" si="57"/>
        <v>0</v>
      </c>
      <c r="H164" s="8">
        <f t="shared" si="57"/>
        <v>0</v>
      </c>
      <c r="I164" s="8">
        <f t="shared" si="57"/>
        <v>0</v>
      </c>
      <c r="J164" s="8">
        <f t="shared" si="57"/>
        <v>0</v>
      </c>
      <c r="K164" s="8">
        <f t="shared" si="57"/>
        <v>0</v>
      </c>
      <c r="L164" s="8">
        <f t="shared" si="57"/>
        <v>0</v>
      </c>
      <c r="M164" s="8">
        <f t="shared" si="57"/>
        <v>0</v>
      </c>
      <c r="N164" s="8">
        <f t="shared" si="57"/>
        <v>0</v>
      </c>
      <c r="O164" s="8">
        <f t="shared" si="57"/>
        <v>0</v>
      </c>
      <c r="P164" s="8">
        <f t="shared" si="57"/>
        <v>0</v>
      </c>
      <c r="Q164" s="8">
        <f t="shared" si="57"/>
        <v>0</v>
      </c>
      <c r="R164" s="8">
        <f t="shared" si="57"/>
        <v>0</v>
      </c>
      <c r="S164" s="8">
        <f t="shared" si="57"/>
        <v>0</v>
      </c>
      <c r="T164" s="8">
        <f t="shared" si="57"/>
        <v>0</v>
      </c>
      <c r="U164" s="8">
        <f t="shared" si="57"/>
        <v>0</v>
      </c>
      <c r="V164" s="8">
        <f t="shared" si="57"/>
        <v>0</v>
      </c>
      <c r="W164" s="8">
        <f t="shared" si="57"/>
        <v>0</v>
      </c>
      <c r="X164" s="8">
        <f t="shared" si="57"/>
        <v>0</v>
      </c>
      <c r="Y164" s="8">
        <f t="shared" si="57"/>
        <v>0</v>
      </c>
      <c r="Z164" s="8">
        <f t="shared" si="57"/>
        <v>0</v>
      </c>
      <c r="AA164" s="8">
        <f t="shared" si="57"/>
        <v>0</v>
      </c>
      <c r="AB164" s="8">
        <f t="shared" si="57"/>
        <v>0</v>
      </c>
      <c r="AC164" s="8">
        <f t="shared" si="57"/>
        <v>0</v>
      </c>
      <c r="AD164" s="8">
        <f t="shared" si="57"/>
        <v>0</v>
      </c>
      <c r="AE164" s="8">
        <f t="shared" si="57"/>
        <v>0</v>
      </c>
      <c r="AF164" s="8">
        <f t="shared" si="57"/>
        <v>0</v>
      </c>
      <c r="AG164" s="8">
        <f t="shared" si="57"/>
        <v>0</v>
      </c>
      <c r="AH164" s="8">
        <f t="shared" si="57"/>
        <v>0</v>
      </c>
      <c r="AI164" s="8">
        <f t="shared" si="57"/>
        <v>0</v>
      </c>
      <c r="AJ164" s="8">
        <f t="shared" si="57"/>
        <v>0</v>
      </c>
      <c r="AK164" s="8">
        <f t="shared" si="57"/>
        <v>0</v>
      </c>
      <c r="AL164" s="8">
        <f t="shared" si="57"/>
        <v>0</v>
      </c>
      <c r="AM164" s="8">
        <f t="shared" si="57"/>
        <v>0</v>
      </c>
      <c r="AN164" s="8">
        <f t="shared" si="57"/>
        <v>0</v>
      </c>
      <c r="AO164" s="8">
        <f t="shared" si="57"/>
        <v>0</v>
      </c>
      <c r="AP164" s="8">
        <f t="shared" si="57"/>
        <v>0</v>
      </c>
      <c r="AQ164" s="8">
        <f t="shared" si="57"/>
        <v>0</v>
      </c>
      <c r="AR164" s="8">
        <f t="shared" si="57"/>
        <v>0</v>
      </c>
      <c r="AS164" s="8">
        <f t="shared" si="57"/>
        <v>0</v>
      </c>
      <c r="AT164" s="8">
        <f t="shared" si="57"/>
        <v>0</v>
      </c>
      <c r="AU164" s="8">
        <f t="shared" si="57"/>
        <v>0</v>
      </c>
      <c r="AV164" s="8">
        <f t="shared" si="57"/>
        <v>0</v>
      </c>
      <c r="AW164" s="8">
        <f t="shared" si="57"/>
        <v>0</v>
      </c>
      <c r="AX164" s="8">
        <f t="shared" si="57"/>
        <v>0</v>
      </c>
      <c r="AY164" s="8">
        <f t="shared" si="57"/>
        <v>0</v>
      </c>
      <c r="AZ164" s="8">
        <f t="shared" si="55"/>
        <v>0</v>
      </c>
      <c r="BA164" s="8">
        <f t="shared" si="55"/>
        <v>0</v>
      </c>
      <c r="BB164" s="8">
        <f t="shared" si="55"/>
        <v>0</v>
      </c>
      <c r="BC164" s="8">
        <f t="shared" si="55"/>
        <v>0</v>
      </c>
      <c r="BD164" s="8">
        <f t="shared" si="55"/>
        <v>0</v>
      </c>
      <c r="BE164" s="8">
        <f t="shared" si="55"/>
        <v>0</v>
      </c>
      <c r="BF164" s="8">
        <f t="shared" si="55"/>
        <v>0</v>
      </c>
      <c r="BG164" s="8">
        <f t="shared" si="55"/>
        <v>0</v>
      </c>
      <c r="BH164" s="8">
        <f t="shared" si="55"/>
        <v>0</v>
      </c>
      <c r="BI164" s="8">
        <f t="shared" si="55"/>
        <v>0</v>
      </c>
      <c r="BJ164" s="8">
        <f t="shared" si="55"/>
        <v>0</v>
      </c>
      <c r="BK164" s="8">
        <f t="shared" si="55"/>
        <v>0</v>
      </c>
      <c r="BO164" s="8">
        <f t="shared" si="56"/>
        <v>0</v>
      </c>
      <c r="BP164" s="8">
        <f t="shared" si="56"/>
        <v>0</v>
      </c>
      <c r="BQ164" s="8">
        <f t="shared" si="56"/>
        <v>0</v>
      </c>
      <c r="BR164" s="8">
        <f t="shared" si="56"/>
        <v>0</v>
      </c>
      <c r="BS164" s="8">
        <f t="shared" si="56"/>
        <v>0</v>
      </c>
      <c r="BT164" s="8">
        <f t="shared" si="5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7"/>
        <v>0</v>
      </c>
      <c r="F165" s="8">
        <f t="shared" si="57"/>
        <v>0</v>
      </c>
      <c r="G165" s="8">
        <f t="shared" si="57"/>
        <v>0</v>
      </c>
      <c r="H165" s="8">
        <f t="shared" si="57"/>
        <v>0</v>
      </c>
      <c r="I165" s="8">
        <f t="shared" si="57"/>
        <v>0</v>
      </c>
      <c r="J165" s="8">
        <f t="shared" si="57"/>
        <v>0</v>
      </c>
      <c r="K165" s="8">
        <f t="shared" si="57"/>
        <v>0</v>
      </c>
      <c r="L165" s="8">
        <f t="shared" si="57"/>
        <v>0</v>
      </c>
      <c r="M165" s="8">
        <f t="shared" si="57"/>
        <v>0</v>
      </c>
      <c r="N165" s="8">
        <f t="shared" si="57"/>
        <v>0</v>
      </c>
      <c r="O165" s="8">
        <f t="shared" si="57"/>
        <v>0</v>
      </c>
      <c r="P165" s="8">
        <f t="shared" si="57"/>
        <v>0</v>
      </c>
      <c r="Q165" s="8">
        <f t="shared" si="57"/>
        <v>0</v>
      </c>
      <c r="R165" s="8">
        <f t="shared" si="57"/>
        <v>0</v>
      </c>
      <c r="S165" s="8">
        <f t="shared" si="57"/>
        <v>0</v>
      </c>
      <c r="T165" s="8">
        <f t="shared" si="57"/>
        <v>0</v>
      </c>
      <c r="U165" s="8">
        <f t="shared" si="57"/>
        <v>0</v>
      </c>
      <c r="V165" s="8">
        <f t="shared" si="57"/>
        <v>0</v>
      </c>
      <c r="W165" s="8">
        <f t="shared" si="57"/>
        <v>0</v>
      </c>
      <c r="X165" s="8">
        <f t="shared" si="57"/>
        <v>0</v>
      </c>
      <c r="Y165" s="8">
        <f t="shared" si="57"/>
        <v>0</v>
      </c>
      <c r="Z165" s="8">
        <f t="shared" si="57"/>
        <v>0</v>
      </c>
      <c r="AA165" s="8">
        <f t="shared" si="57"/>
        <v>0</v>
      </c>
      <c r="AB165" s="8">
        <f t="shared" si="57"/>
        <v>0</v>
      </c>
      <c r="AC165" s="8">
        <f t="shared" si="57"/>
        <v>0</v>
      </c>
      <c r="AD165" s="8">
        <f t="shared" si="57"/>
        <v>0</v>
      </c>
      <c r="AE165" s="8">
        <f t="shared" si="57"/>
        <v>0</v>
      </c>
      <c r="AF165" s="8">
        <f t="shared" si="57"/>
        <v>0</v>
      </c>
      <c r="AG165" s="8">
        <f t="shared" si="57"/>
        <v>0</v>
      </c>
      <c r="AH165" s="8">
        <f t="shared" si="57"/>
        <v>0</v>
      </c>
      <c r="AI165" s="8">
        <f t="shared" si="57"/>
        <v>0</v>
      </c>
      <c r="AJ165" s="8">
        <f t="shared" si="57"/>
        <v>0</v>
      </c>
      <c r="AK165" s="8">
        <f t="shared" si="57"/>
        <v>0</v>
      </c>
      <c r="AL165" s="8">
        <f t="shared" si="57"/>
        <v>0</v>
      </c>
      <c r="AM165" s="8">
        <f t="shared" si="57"/>
        <v>0</v>
      </c>
      <c r="AN165" s="8">
        <f t="shared" si="57"/>
        <v>0</v>
      </c>
      <c r="AO165" s="8">
        <f t="shared" si="57"/>
        <v>0</v>
      </c>
      <c r="AP165" s="8">
        <f t="shared" si="57"/>
        <v>0</v>
      </c>
      <c r="AQ165" s="8">
        <f t="shared" si="57"/>
        <v>0</v>
      </c>
      <c r="AR165" s="8">
        <f t="shared" si="57"/>
        <v>0</v>
      </c>
      <c r="AS165" s="8">
        <f t="shared" si="57"/>
        <v>0</v>
      </c>
      <c r="AT165" s="8">
        <f t="shared" si="57"/>
        <v>0</v>
      </c>
      <c r="AU165" s="8">
        <f t="shared" si="57"/>
        <v>0</v>
      </c>
      <c r="AV165" s="8">
        <f t="shared" si="57"/>
        <v>0</v>
      </c>
      <c r="AW165" s="8">
        <f t="shared" si="57"/>
        <v>0</v>
      </c>
      <c r="AX165" s="8">
        <f t="shared" si="57"/>
        <v>0</v>
      </c>
      <c r="AY165" s="8">
        <f t="shared" si="57"/>
        <v>0</v>
      </c>
      <c r="AZ165" s="8">
        <f t="shared" si="55"/>
        <v>0</v>
      </c>
      <c r="BA165" s="8">
        <f t="shared" si="55"/>
        <v>0</v>
      </c>
      <c r="BB165" s="8">
        <f t="shared" si="55"/>
        <v>0</v>
      </c>
      <c r="BC165" s="8">
        <f t="shared" si="55"/>
        <v>0</v>
      </c>
      <c r="BD165" s="8">
        <f t="shared" si="55"/>
        <v>0</v>
      </c>
      <c r="BE165" s="8">
        <f t="shared" si="55"/>
        <v>0</v>
      </c>
      <c r="BF165" s="8">
        <f t="shared" si="55"/>
        <v>0</v>
      </c>
      <c r="BG165" s="8">
        <f t="shared" si="55"/>
        <v>0</v>
      </c>
      <c r="BH165" s="8">
        <f t="shared" si="55"/>
        <v>0</v>
      </c>
      <c r="BI165" s="8">
        <f t="shared" si="55"/>
        <v>0</v>
      </c>
      <c r="BJ165" s="8">
        <f t="shared" si="55"/>
        <v>0</v>
      </c>
      <c r="BK165" s="8">
        <f t="shared" si="55"/>
        <v>0</v>
      </c>
      <c r="BO165" s="8">
        <f t="shared" si="56"/>
        <v>0</v>
      </c>
      <c r="BP165" s="8">
        <f t="shared" si="56"/>
        <v>0</v>
      </c>
      <c r="BQ165" s="8">
        <f t="shared" si="56"/>
        <v>0</v>
      </c>
      <c r="BR165" s="8">
        <f t="shared" si="56"/>
        <v>0</v>
      </c>
      <c r="BS165" s="8">
        <f t="shared" si="56"/>
        <v>0</v>
      </c>
      <c r="BT165" s="8">
        <f t="shared" si="5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7"/>
        <v>0</v>
      </c>
      <c r="F166" s="8">
        <f t="shared" si="57"/>
        <v>0</v>
      </c>
      <c r="G166" s="8">
        <f t="shared" si="57"/>
        <v>0</v>
      </c>
      <c r="H166" s="8">
        <f t="shared" si="57"/>
        <v>0</v>
      </c>
      <c r="I166" s="8">
        <f t="shared" si="57"/>
        <v>0</v>
      </c>
      <c r="J166" s="8">
        <f t="shared" si="57"/>
        <v>0</v>
      </c>
      <c r="K166" s="8">
        <f t="shared" si="57"/>
        <v>0</v>
      </c>
      <c r="L166" s="8">
        <f t="shared" si="57"/>
        <v>0</v>
      </c>
      <c r="M166" s="8">
        <f t="shared" si="57"/>
        <v>0</v>
      </c>
      <c r="N166" s="8">
        <f t="shared" si="57"/>
        <v>0</v>
      </c>
      <c r="O166" s="8">
        <f t="shared" si="57"/>
        <v>0</v>
      </c>
      <c r="P166" s="8">
        <f t="shared" si="57"/>
        <v>0</v>
      </c>
      <c r="Q166" s="8">
        <f t="shared" si="57"/>
        <v>0</v>
      </c>
      <c r="R166" s="8">
        <f t="shared" si="57"/>
        <v>0</v>
      </c>
      <c r="S166" s="8">
        <f t="shared" si="57"/>
        <v>0</v>
      </c>
      <c r="T166" s="8">
        <f t="shared" si="57"/>
        <v>0</v>
      </c>
      <c r="U166" s="8">
        <f t="shared" si="57"/>
        <v>0</v>
      </c>
      <c r="V166" s="8">
        <f t="shared" si="57"/>
        <v>0</v>
      </c>
      <c r="W166" s="8">
        <f t="shared" si="57"/>
        <v>0</v>
      </c>
      <c r="X166" s="8">
        <f t="shared" si="57"/>
        <v>0</v>
      </c>
      <c r="Y166" s="8">
        <f t="shared" si="57"/>
        <v>0</v>
      </c>
      <c r="Z166" s="8">
        <f t="shared" si="57"/>
        <v>0</v>
      </c>
      <c r="AA166" s="8">
        <f t="shared" si="57"/>
        <v>0</v>
      </c>
      <c r="AB166" s="8">
        <f t="shared" si="57"/>
        <v>0</v>
      </c>
      <c r="AC166" s="8">
        <f t="shared" si="57"/>
        <v>0</v>
      </c>
      <c r="AD166" s="8">
        <f t="shared" si="57"/>
        <v>0</v>
      </c>
      <c r="AE166" s="8">
        <f t="shared" si="57"/>
        <v>0</v>
      </c>
      <c r="AF166" s="8">
        <f t="shared" si="57"/>
        <v>0</v>
      </c>
      <c r="AG166" s="8">
        <f t="shared" si="57"/>
        <v>0</v>
      </c>
      <c r="AH166" s="8">
        <f t="shared" si="57"/>
        <v>0</v>
      </c>
      <c r="AI166" s="8">
        <f t="shared" si="57"/>
        <v>0</v>
      </c>
      <c r="AJ166" s="8">
        <f t="shared" si="57"/>
        <v>0</v>
      </c>
      <c r="AK166" s="8">
        <f t="shared" si="57"/>
        <v>0</v>
      </c>
      <c r="AL166" s="8">
        <f t="shared" si="57"/>
        <v>0</v>
      </c>
      <c r="AM166" s="8">
        <f t="shared" si="57"/>
        <v>0</v>
      </c>
      <c r="AN166" s="8">
        <f t="shared" si="57"/>
        <v>0</v>
      </c>
      <c r="AO166" s="8">
        <f t="shared" si="57"/>
        <v>0</v>
      </c>
      <c r="AP166" s="8">
        <f t="shared" si="57"/>
        <v>0</v>
      </c>
      <c r="AQ166" s="8">
        <f t="shared" si="57"/>
        <v>0</v>
      </c>
      <c r="AR166" s="8">
        <f t="shared" si="57"/>
        <v>0</v>
      </c>
      <c r="AS166" s="8">
        <f t="shared" si="57"/>
        <v>0</v>
      </c>
      <c r="AT166" s="8">
        <f t="shared" si="57"/>
        <v>0</v>
      </c>
      <c r="AU166" s="8">
        <f t="shared" si="57"/>
        <v>0</v>
      </c>
      <c r="AV166" s="8">
        <f t="shared" si="57"/>
        <v>0</v>
      </c>
      <c r="AW166" s="8">
        <f t="shared" si="57"/>
        <v>0</v>
      </c>
      <c r="AX166" s="8">
        <f t="shared" si="57"/>
        <v>0</v>
      </c>
      <c r="AY166" s="8">
        <f t="shared" si="57"/>
        <v>0</v>
      </c>
      <c r="AZ166" s="8">
        <f t="shared" si="55"/>
        <v>0</v>
      </c>
      <c r="BA166" s="8">
        <f t="shared" si="55"/>
        <v>0</v>
      </c>
      <c r="BB166" s="8">
        <f t="shared" si="55"/>
        <v>0</v>
      </c>
      <c r="BC166" s="8">
        <f t="shared" si="55"/>
        <v>0</v>
      </c>
      <c r="BD166" s="8">
        <f t="shared" si="55"/>
        <v>0</v>
      </c>
      <c r="BE166" s="8">
        <f t="shared" si="55"/>
        <v>0</v>
      </c>
      <c r="BF166" s="8">
        <f t="shared" si="55"/>
        <v>0</v>
      </c>
      <c r="BG166" s="8">
        <f t="shared" si="55"/>
        <v>0</v>
      </c>
      <c r="BH166" s="8">
        <f t="shared" si="55"/>
        <v>0</v>
      </c>
      <c r="BI166" s="8">
        <f t="shared" si="55"/>
        <v>0</v>
      </c>
      <c r="BJ166" s="8">
        <f t="shared" si="55"/>
        <v>0</v>
      </c>
      <c r="BK166" s="8">
        <f t="shared" si="55"/>
        <v>0</v>
      </c>
      <c r="BO166" s="8">
        <f t="shared" si="56"/>
        <v>0</v>
      </c>
      <c r="BP166" s="8">
        <f t="shared" si="56"/>
        <v>0</v>
      </c>
      <c r="BQ166" s="8">
        <f t="shared" si="56"/>
        <v>0</v>
      </c>
      <c r="BR166" s="8">
        <f t="shared" si="56"/>
        <v>0</v>
      </c>
      <c r="BS166" s="8">
        <f t="shared" si="56"/>
        <v>0</v>
      </c>
      <c r="BT166" s="8">
        <f t="shared" si="5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7"/>
        <v>0</v>
      </c>
      <c r="F167" s="8">
        <f t="shared" si="57"/>
        <v>0</v>
      </c>
      <c r="G167" s="8">
        <f t="shared" si="57"/>
        <v>0</v>
      </c>
      <c r="H167" s="8">
        <f t="shared" si="57"/>
        <v>0</v>
      </c>
      <c r="I167" s="8">
        <f t="shared" si="57"/>
        <v>0</v>
      </c>
      <c r="J167" s="8">
        <f t="shared" si="57"/>
        <v>0</v>
      </c>
      <c r="K167" s="8">
        <f t="shared" si="57"/>
        <v>0</v>
      </c>
      <c r="L167" s="8">
        <f t="shared" si="57"/>
        <v>0</v>
      </c>
      <c r="M167" s="8">
        <f t="shared" si="57"/>
        <v>0</v>
      </c>
      <c r="N167" s="8">
        <f t="shared" si="57"/>
        <v>0</v>
      </c>
      <c r="O167" s="8">
        <f t="shared" si="57"/>
        <v>0</v>
      </c>
      <c r="P167" s="8">
        <f t="shared" si="57"/>
        <v>0</v>
      </c>
      <c r="Q167" s="8">
        <f t="shared" si="57"/>
        <v>0</v>
      </c>
      <c r="R167" s="8">
        <f t="shared" si="57"/>
        <v>0</v>
      </c>
      <c r="S167" s="8">
        <f t="shared" si="57"/>
        <v>0</v>
      </c>
      <c r="T167" s="8">
        <f t="shared" si="57"/>
        <v>0</v>
      </c>
      <c r="U167" s="8">
        <f t="shared" si="57"/>
        <v>0</v>
      </c>
      <c r="V167" s="8">
        <f t="shared" si="57"/>
        <v>0</v>
      </c>
      <c r="W167" s="8">
        <f t="shared" si="57"/>
        <v>0</v>
      </c>
      <c r="X167" s="8">
        <f t="shared" si="57"/>
        <v>0</v>
      </c>
      <c r="Y167" s="8">
        <f t="shared" si="57"/>
        <v>0</v>
      </c>
      <c r="Z167" s="8">
        <f t="shared" si="57"/>
        <v>0</v>
      </c>
      <c r="AA167" s="8">
        <f t="shared" si="57"/>
        <v>0</v>
      </c>
      <c r="AB167" s="8">
        <f t="shared" si="57"/>
        <v>0</v>
      </c>
      <c r="AC167" s="8">
        <f t="shared" si="57"/>
        <v>0</v>
      </c>
      <c r="AD167" s="8">
        <f t="shared" si="57"/>
        <v>0</v>
      </c>
      <c r="AE167" s="8">
        <f t="shared" si="57"/>
        <v>0</v>
      </c>
      <c r="AF167" s="8">
        <f t="shared" si="57"/>
        <v>0</v>
      </c>
      <c r="AG167" s="8">
        <f t="shared" si="57"/>
        <v>0</v>
      </c>
      <c r="AH167" s="8">
        <f t="shared" si="57"/>
        <v>0</v>
      </c>
      <c r="AI167" s="8">
        <f t="shared" si="57"/>
        <v>0</v>
      </c>
      <c r="AJ167" s="8">
        <f t="shared" si="57"/>
        <v>0</v>
      </c>
      <c r="AK167" s="8">
        <f t="shared" si="57"/>
        <v>0</v>
      </c>
      <c r="AL167" s="8">
        <f t="shared" si="57"/>
        <v>0</v>
      </c>
      <c r="AM167" s="8">
        <f t="shared" si="57"/>
        <v>0</v>
      </c>
      <c r="AN167" s="8">
        <f t="shared" si="57"/>
        <v>0</v>
      </c>
      <c r="AO167" s="8">
        <f t="shared" si="57"/>
        <v>0</v>
      </c>
      <c r="AP167" s="8">
        <f t="shared" si="57"/>
        <v>0</v>
      </c>
      <c r="AQ167" s="8">
        <f t="shared" si="57"/>
        <v>0</v>
      </c>
      <c r="AR167" s="8">
        <f t="shared" si="57"/>
        <v>0</v>
      </c>
      <c r="AS167" s="8">
        <f t="shared" si="57"/>
        <v>0</v>
      </c>
      <c r="AT167" s="8">
        <f t="shared" si="57"/>
        <v>0</v>
      </c>
      <c r="AU167" s="8">
        <f t="shared" si="57"/>
        <v>0</v>
      </c>
      <c r="AV167" s="8">
        <f t="shared" si="57"/>
        <v>0</v>
      </c>
      <c r="AW167" s="8">
        <f t="shared" si="57"/>
        <v>0</v>
      </c>
      <c r="AX167" s="8">
        <f t="shared" si="57"/>
        <v>0</v>
      </c>
      <c r="AY167" s="8">
        <f t="shared" si="57"/>
        <v>0</v>
      </c>
      <c r="AZ167" s="8">
        <f t="shared" si="55"/>
        <v>0</v>
      </c>
      <c r="BA167" s="8">
        <f t="shared" si="55"/>
        <v>0</v>
      </c>
      <c r="BB167" s="8">
        <f t="shared" si="55"/>
        <v>0</v>
      </c>
      <c r="BC167" s="8">
        <f t="shared" si="55"/>
        <v>0</v>
      </c>
      <c r="BD167" s="8">
        <f t="shared" si="55"/>
        <v>0</v>
      </c>
      <c r="BE167" s="8">
        <f t="shared" si="55"/>
        <v>0</v>
      </c>
      <c r="BF167" s="8">
        <f t="shared" si="55"/>
        <v>0</v>
      </c>
      <c r="BG167" s="8">
        <f t="shared" si="55"/>
        <v>0</v>
      </c>
      <c r="BH167" s="8">
        <f t="shared" si="55"/>
        <v>0</v>
      </c>
      <c r="BI167" s="8">
        <f t="shared" si="55"/>
        <v>0</v>
      </c>
      <c r="BJ167" s="8">
        <f t="shared" si="55"/>
        <v>0</v>
      </c>
      <c r="BK167" s="8">
        <f t="shared" si="55"/>
        <v>0</v>
      </c>
      <c r="BO167" s="8">
        <f t="shared" si="56"/>
        <v>0</v>
      </c>
      <c r="BP167" s="8">
        <f t="shared" si="56"/>
        <v>0</v>
      </c>
      <c r="BQ167" s="8">
        <f t="shared" si="56"/>
        <v>0</v>
      </c>
      <c r="BR167" s="8">
        <f t="shared" si="56"/>
        <v>0</v>
      </c>
      <c r="BS167" s="8">
        <f t="shared" si="56"/>
        <v>0</v>
      </c>
      <c r="BT167" s="8">
        <f t="shared" si="56"/>
        <v>0</v>
      </c>
    </row>
    <row r="168" spans="1:72" hidden="1" outlineLevel="1" x14ac:dyDescent="0.25">
      <c r="A168" s="11"/>
      <c r="C168" s="51"/>
      <c r="D168" s="53">
        <f t="shared" ref="D168:BK168" si="58">SUM(D160:D167)</f>
        <v>0</v>
      </c>
      <c r="E168" s="53">
        <f t="shared" si="58"/>
        <v>0</v>
      </c>
      <c r="F168" s="53">
        <f t="shared" si="58"/>
        <v>0</v>
      </c>
      <c r="G168" s="53">
        <f t="shared" si="58"/>
        <v>0</v>
      </c>
      <c r="H168" s="53">
        <f t="shared" si="58"/>
        <v>0</v>
      </c>
      <c r="I168" s="53">
        <f t="shared" si="58"/>
        <v>0</v>
      </c>
      <c r="J168" s="53">
        <f t="shared" si="58"/>
        <v>0</v>
      </c>
      <c r="K168" s="53">
        <f t="shared" si="58"/>
        <v>0</v>
      </c>
      <c r="L168" s="53">
        <f t="shared" si="58"/>
        <v>0</v>
      </c>
      <c r="M168" s="53">
        <f t="shared" si="58"/>
        <v>0</v>
      </c>
      <c r="N168" s="53">
        <f t="shared" si="58"/>
        <v>0</v>
      </c>
      <c r="O168" s="53">
        <f t="shared" si="58"/>
        <v>0</v>
      </c>
      <c r="P168" s="53">
        <f t="shared" si="58"/>
        <v>0</v>
      </c>
      <c r="Q168" s="53">
        <f t="shared" si="58"/>
        <v>0</v>
      </c>
      <c r="R168" s="53">
        <f t="shared" si="58"/>
        <v>0</v>
      </c>
      <c r="S168" s="53">
        <f t="shared" si="58"/>
        <v>0</v>
      </c>
      <c r="T168" s="53">
        <f t="shared" si="58"/>
        <v>0</v>
      </c>
      <c r="U168" s="53">
        <f t="shared" si="58"/>
        <v>0</v>
      </c>
      <c r="V168" s="53">
        <f t="shared" si="58"/>
        <v>0</v>
      </c>
      <c r="W168" s="53">
        <f t="shared" si="58"/>
        <v>0</v>
      </c>
      <c r="X168" s="53">
        <f t="shared" si="58"/>
        <v>0</v>
      </c>
      <c r="Y168" s="53">
        <f t="shared" si="58"/>
        <v>0</v>
      </c>
      <c r="Z168" s="53">
        <f t="shared" si="58"/>
        <v>0</v>
      </c>
      <c r="AA168" s="53">
        <f t="shared" si="58"/>
        <v>0</v>
      </c>
      <c r="AB168" s="53">
        <f t="shared" si="58"/>
        <v>0</v>
      </c>
      <c r="AC168" s="53">
        <f t="shared" si="58"/>
        <v>0</v>
      </c>
      <c r="AD168" s="53">
        <f t="shared" si="58"/>
        <v>0</v>
      </c>
      <c r="AE168" s="53">
        <f t="shared" si="58"/>
        <v>0</v>
      </c>
      <c r="AF168" s="53">
        <f t="shared" si="58"/>
        <v>0</v>
      </c>
      <c r="AG168" s="53">
        <f t="shared" si="58"/>
        <v>0</v>
      </c>
      <c r="AH168" s="53">
        <f t="shared" si="58"/>
        <v>0</v>
      </c>
      <c r="AI168" s="53">
        <f t="shared" si="58"/>
        <v>0</v>
      </c>
      <c r="AJ168" s="53">
        <f t="shared" si="58"/>
        <v>0</v>
      </c>
      <c r="AK168" s="53">
        <f t="shared" si="58"/>
        <v>0</v>
      </c>
      <c r="AL168" s="53">
        <f t="shared" si="58"/>
        <v>0</v>
      </c>
      <c r="AM168" s="53">
        <f t="shared" si="58"/>
        <v>0</v>
      </c>
      <c r="AN168" s="53">
        <f t="shared" si="58"/>
        <v>0</v>
      </c>
      <c r="AO168" s="53">
        <f t="shared" si="58"/>
        <v>0</v>
      </c>
      <c r="AP168" s="53">
        <f t="shared" si="58"/>
        <v>0</v>
      </c>
      <c r="AQ168" s="53">
        <f t="shared" si="58"/>
        <v>0</v>
      </c>
      <c r="AR168" s="53">
        <f t="shared" si="58"/>
        <v>0</v>
      </c>
      <c r="AS168" s="53">
        <f t="shared" si="58"/>
        <v>0</v>
      </c>
      <c r="AT168" s="53">
        <f t="shared" si="58"/>
        <v>0</v>
      </c>
      <c r="AU168" s="53">
        <f t="shared" si="58"/>
        <v>0</v>
      </c>
      <c r="AV168" s="53">
        <f t="shared" si="58"/>
        <v>0</v>
      </c>
      <c r="AW168" s="53">
        <f t="shared" si="58"/>
        <v>0</v>
      </c>
      <c r="AX168" s="53">
        <f t="shared" si="58"/>
        <v>0</v>
      </c>
      <c r="AY168" s="53">
        <f t="shared" si="58"/>
        <v>0</v>
      </c>
      <c r="AZ168" s="53">
        <f t="shared" si="58"/>
        <v>409.60662611999999</v>
      </c>
      <c r="BA168" s="53">
        <f t="shared" si="58"/>
        <v>363.61217844000004</v>
      </c>
      <c r="BB168" s="53">
        <f t="shared" si="58"/>
        <v>414.63900066999997</v>
      </c>
      <c r="BC168" s="53">
        <f t="shared" si="58"/>
        <v>412.05452245000004</v>
      </c>
      <c r="BD168" s="53">
        <f t="shared" si="58"/>
        <v>425.22717165999995</v>
      </c>
      <c r="BE168" s="53">
        <f t="shared" si="58"/>
        <v>398.22804557000001</v>
      </c>
      <c r="BF168" s="53">
        <f t="shared" si="58"/>
        <v>491.80307326000002</v>
      </c>
      <c r="BG168" s="53">
        <f t="shared" si="58"/>
        <v>405.63130068999999</v>
      </c>
      <c r="BH168" s="53">
        <f t="shared" si="58"/>
        <v>362.47084022000001</v>
      </c>
      <c r="BI168" s="53">
        <f t="shared" si="58"/>
        <v>393.94123533000004</v>
      </c>
      <c r="BJ168" s="53">
        <f t="shared" si="58"/>
        <v>388.80403295000002</v>
      </c>
      <c r="BK168" s="53">
        <f t="shared" si="58"/>
        <v>500.40840169999996</v>
      </c>
      <c r="BO168" s="53">
        <f t="shared" ref="BO168:BT168" si="59">SUM(BO160:BO167)</f>
        <v>0</v>
      </c>
      <c r="BP168" s="53">
        <f t="shared" si="59"/>
        <v>2025.1394993399999</v>
      </c>
      <c r="BQ168" s="53">
        <f t="shared" si="59"/>
        <v>0</v>
      </c>
      <c r="BR168" s="53">
        <f t="shared" si="59"/>
        <v>0</v>
      </c>
      <c r="BS168" s="53">
        <f t="shared" si="59"/>
        <v>0</v>
      </c>
      <c r="BT168" s="53">
        <f t="shared" si="59"/>
        <v>0</v>
      </c>
    </row>
    <row r="169" spans="1:72" hidden="1" outlineLevel="1" x14ac:dyDescent="0.25">
      <c r="A169" s="11"/>
      <c r="C169" s="51"/>
      <c r="D169" s="8">
        <f t="shared" ref="D169:BK173" si="60">+D112+D131+D150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si="60"/>
        <v>0</v>
      </c>
      <c r="O169" s="8">
        <f t="shared" si="60"/>
        <v>0</v>
      </c>
      <c r="P169" s="8">
        <f t="shared" si="60"/>
        <v>0</v>
      </c>
      <c r="Q169" s="8">
        <f t="shared" si="60"/>
        <v>0</v>
      </c>
      <c r="R169" s="8">
        <f t="shared" si="60"/>
        <v>0</v>
      </c>
      <c r="S169" s="8">
        <f t="shared" si="60"/>
        <v>0</v>
      </c>
      <c r="T169" s="8">
        <f t="shared" si="60"/>
        <v>0</v>
      </c>
      <c r="U169" s="8">
        <f t="shared" si="60"/>
        <v>0</v>
      </c>
      <c r="V169" s="8">
        <f t="shared" si="60"/>
        <v>0</v>
      </c>
      <c r="W169" s="8">
        <f t="shared" si="60"/>
        <v>0</v>
      </c>
      <c r="X169" s="8">
        <f t="shared" si="60"/>
        <v>0</v>
      </c>
      <c r="Y169" s="8">
        <f t="shared" si="60"/>
        <v>0</v>
      </c>
      <c r="Z169" s="8">
        <f t="shared" si="60"/>
        <v>0</v>
      </c>
      <c r="AA169" s="8">
        <f t="shared" si="60"/>
        <v>0</v>
      </c>
      <c r="AB169" s="8">
        <f t="shared" si="60"/>
        <v>0</v>
      </c>
      <c r="AC169" s="8">
        <f t="shared" si="60"/>
        <v>0</v>
      </c>
      <c r="AD169" s="8">
        <f t="shared" si="60"/>
        <v>0</v>
      </c>
      <c r="AE169" s="8">
        <f t="shared" si="60"/>
        <v>0</v>
      </c>
      <c r="AF169" s="8">
        <f t="shared" si="60"/>
        <v>0</v>
      </c>
      <c r="AG169" s="8">
        <f t="shared" si="60"/>
        <v>0</v>
      </c>
      <c r="AH169" s="8">
        <f t="shared" si="60"/>
        <v>0</v>
      </c>
      <c r="AI169" s="8">
        <f t="shared" si="60"/>
        <v>0</v>
      </c>
      <c r="AJ169" s="8">
        <f t="shared" si="60"/>
        <v>0</v>
      </c>
      <c r="AK169" s="8">
        <f t="shared" si="60"/>
        <v>0</v>
      </c>
      <c r="AL169" s="8">
        <f t="shared" si="60"/>
        <v>0</v>
      </c>
      <c r="AM169" s="8">
        <f t="shared" si="60"/>
        <v>0</v>
      </c>
      <c r="AN169" s="8">
        <f t="shared" si="60"/>
        <v>0</v>
      </c>
      <c r="AO169" s="8">
        <f t="shared" si="60"/>
        <v>0</v>
      </c>
      <c r="AP169" s="8">
        <f t="shared" si="60"/>
        <v>0</v>
      </c>
      <c r="AQ169" s="8">
        <f t="shared" si="60"/>
        <v>0</v>
      </c>
      <c r="AR169" s="8">
        <f t="shared" si="60"/>
        <v>0</v>
      </c>
      <c r="AS169" s="8">
        <f t="shared" si="60"/>
        <v>0</v>
      </c>
      <c r="AT169" s="8">
        <f t="shared" si="60"/>
        <v>0</v>
      </c>
      <c r="AU169" s="8">
        <f t="shared" si="60"/>
        <v>0</v>
      </c>
      <c r="AV169" s="8">
        <f t="shared" si="60"/>
        <v>0</v>
      </c>
      <c r="AW169" s="8">
        <f t="shared" si="60"/>
        <v>0</v>
      </c>
      <c r="AX169" s="8">
        <f t="shared" si="60"/>
        <v>0</v>
      </c>
      <c r="AY169" s="8">
        <f t="shared" si="60"/>
        <v>0</v>
      </c>
      <c r="AZ169" s="8">
        <f t="shared" si="60"/>
        <v>0</v>
      </c>
      <c r="BA169" s="8">
        <f t="shared" si="60"/>
        <v>0</v>
      </c>
      <c r="BB169" s="8">
        <f t="shared" si="60"/>
        <v>0</v>
      </c>
      <c r="BC169" s="8">
        <f t="shared" si="60"/>
        <v>0</v>
      </c>
      <c r="BD169" s="8">
        <f t="shared" si="60"/>
        <v>0</v>
      </c>
      <c r="BE169" s="8">
        <f t="shared" si="60"/>
        <v>0</v>
      </c>
      <c r="BF169" s="8">
        <f t="shared" si="60"/>
        <v>0</v>
      </c>
      <c r="BG169" s="8">
        <f t="shared" si="60"/>
        <v>0</v>
      </c>
      <c r="BH169" s="8">
        <f t="shared" si="60"/>
        <v>0</v>
      </c>
      <c r="BI169" s="8">
        <f t="shared" si="60"/>
        <v>0</v>
      </c>
      <c r="BJ169" s="8">
        <f t="shared" si="60"/>
        <v>0</v>
      </c>
      <c r="BK169" s="8">
        <f t="shared" si="60"/>
        <v>0</v>
      </c>
      <c r="BO169" s="8">
        <f t="shared" ref="BO169:BT174" si="61">+BO112+BO131+BO150</f>
        <v>0</v>
      </c>
      <c r="BP169" s="8">
        <f t="shared" si="61"/>
        <v>0</v>
      </c>
      <c r="BQ169" s="8">
        <f t="shared" si="61"/>
        <v>0</v>
      </c>
      <c r="BR169" s="8">
        <f t="shared" si="61"/>
        <v>0</v>
      </c>
      <c r="BS169" s="8">
        <f t="shared" si="61"/>
        <v>0</v>
      </c>
      <c r="BT169" s="8">
        <f t="shared" si="61"/>
        <v>0</v>
      </c>
    </row>
    <row r="170" spans="1:72" hidden="1" outlineLevel="1" x14ac:dyDescent="0.25">
      <c r="A170" s="11"/>
      <c r="C170" s="51"/>
      <c r="D170" s="8">
        <f t="shared" si="60"/>
        <v>0</v>
      </c>
      <c r="E170" s="8">
        <f t="shared" si="60"/>
        <v>0</v>
      </c>
      <c r="F170" s="8">
        <f t="shared" si="60"/>
        <v>0</v>
      </c>
      <c r="G170" s="8">
        <f t="shared" si="60"/>
        <v>0</v>
      </c>
      <c r="H170" s="8">
        <f t="shared" si="60"/>
        <v>0</v>
      </c>
      <c r="I170" s="8">
        <f t="shared" si="60"/>
        <v>0</v>
      </c>
      <c r="J170" s="8">
        <f t="shared" si="60"/>
        <v>0</v>
      </c>
      <c r="K170" s="8">
        <f t="shared" si="60"/>
        <v>0</v>
      </c>
      <c r="L170" s="8">
        <f t="shared" si="60"/>
        <v>0</v>
      </c>
      <c r="M170" s="8">
        <f t="shared" si="60"/>
        <v>0</v>
      </c>
      <c r="N170" s="8">
        <f t="shared" si="60"/>
        <v>0</v>
      </c>
      <c r="O170" s="8">
        <f t="shared" si="60"/>
        <v>0</v>
      </c>
      <c r="P170" s="8">
        <f t="shared" si="60"/>
        <v>0</v>
      </c>
      <c r="Q170" s="8">
        <f t="shared" si="60"/>
        <v>0</v>
      </c>
      <c r="R170" s="8">
        <f t="shared" si="60"/>
        <v>0</v>
      </c>
      <c r="S170" s="8">
        <f t="shared" si="60"/>
        <v>0</v>
      </c>
      <c r="T170" s="8">
        <f t="shared" si="60"/>
        <v>0</v>
      </c>
      <c r="U170" s="8">
        <f t="shared" si="60"/>
        <v>0</v>
      </c>
      <c r="V170" s="8">
        <f t="shared" si="60"/>
        <v>0</v>
      </c>
      <c r="W170" s="8">
        <f t="shared" si="60"/>
        <v>0</v>
      </c>
      <c r="X170" s="8">
        <f t="shared" si="60"/>
        <v>0</v>
      </c>
      <c r="Y170" s="8">
        <f t="shared" si="60"/>
        <v>0</v>
      </c>
      <c r="Z170" s="8">
        <f t="shared" si="60"/>
        <v>0</v>
      </c>
      <c r="AA170" s="8">
        <f t="shared" si="60"/>
        <v>0</v>
      </c>
      <c r="AB170" s="8">
        <f t="shared" si="60"/>
        <v>0</v>
      </c>
      <c r="AC170" s="8">
        <f t="shared" si="60"/>
        <v>0</v>
      </c>
      <c r="AD170" s="8">
        <f t="shared" si="60"/>
        <v>0</v>
      </c>
      <c r="AE170" s="8">
        <f t="shared" si="60"/>
        <v>0</v>
      </c>
      <c r="AF170" s="8">
        <f t="shared" si="60"/>
        <v>0</v>
      </c>
      <c r="AG170" s="8">
        <f t="shared" si="60"/>
        <v>0</v>
      </c>
      <c r="AH170" s="8">
        <f t="shared" si="60"/>
        <v>0</v>
      </c>
      <c r="AI170" s="8">
        <f t="shared" si="60"/>
        <v>0</v>
      </c>
      <c r="AJ170" s="8">
        <f t="shared" si="60"/>
        <v>0</v>
      </c>
      <c r="AK170" s="8">
        <f t="shared" si="60"/>
        <v>0</v>
      </c>
      <c r="AL170" s="8">
        <f t="shared" si="60"/>
        <v>0</v>
      </c>
      <c r="AM170" s="8">
        <f t="shared" si="60"/>
        <v>0</v>
      </c>
      <c r="AN170" s="8">
        <f t="shared" si="60"/>
        <v>0</v>
      </c>
      <c r="AO170" s="8">
        <f t="shared" si="60"/>
        <v>0</v>
      </c>
      <c r="AP170" s="8">
        <f t="shared" si="60"/>
        <v>0</v>
      </c>
      <c r="AQ170" s="8">
        <f t="shared" si="60"/>
        <v>0</v>
      </c>
      <c r="AR170" s="8">
        <f t="shared" si="60"/>
        <v>0</v>
      </c>
      <c r="AS170" s="8">
        <f t="shared" si="60"/>
        <v>0</v>
      </c>
      <c r="AT170" s="8">
        <f t="shared" si="60"/>
        <v>0</v>
      </c>
      <c r="AU170" s="8">
        <f t="shared" si="60"/>
        <v>0</v>
      </c>
      <c r="AV170" s="8">
        <f t="shared" si="60"/>
        <v>0</v>
      </c>
      <c r="AW170" s="8">
        <f t="shared" si="60"/>
        <v>0</v>
      </c>
      <c r="AX170" s="8">
        <f t="shared" si="60"/>
        <v>0</v>
      </c>
      <c r="AY170" s="8">
        <f t="shared" si="60"/>
        <v>0</v>
      </c>
      <c r="AZ170" s="8">
        <f t="shared" si="60"/>
        <v>0</v>
      </c>
      <c r="BA170" s="8">
        <f t="shared" si="60"/>
        <v>0</v>
      </c>
      <c r="BB170" s="8">
        <f t="shared" si="60"/>
        <v>0</v>
      </c>
      <c r="BC170" s="8">
        <f t="shared" si="60"/>
        <v>0</v>
      </c>
      <c r="BD170" s="8">
        <f t="shared" si="60"/>
        <v>0</v>
      </c>
      <c r="BE170" s="8">
        <f t="shared" si="60"/>
        <v>0</v>
      </c>
      <c r="BF170" s="8">
        <f t="shared" si="60"/>
        <v>0</v>
      </c>
      <c r="BG170" s="8">
        <f t="shared" si="60"/>
        <v>0</v>
      </c>
      <c r="BH170" s="8">
        <f t="shared" si="60"/>
        <v>0</v>
      </c>
      <c r="BI170" s="8">
        <f t="shared" si="60"/>
        <v>0</v>
      </c>
      <c r="BJ170" s="8">
        <f t="shared" si="60"/>
        <v>0</v>
      </c>
      <c r="BK170" s="8">
        <f t="shared" si="60"/>
        <v>0</v>
      </c>
      <c r="BO170" s="8">
        <f t="shared" si="61"/>
        <v>0</v>
      </c>
      <c r="BP170" s="8">
        <f t="shared" si="61"/>
        <v>0</v>
      </c>
      <c r="BQ170" s="8">
        <f t="shared" si="61"/>
        <v>0</v>
      </c>
      <c r="BR170" s="8">
        <f t="shared" si="61"/>
        <v>0</v>
      </c>
      <c r="BS170" s="8">
        <f t="shared" si="61"/>
        <v>0</v>
      </c>
      <c r="BT170" s="8">
        <f t="shared" si="61"/>
        <v>0</v>
      </c>
    </row>
    <row r="171" spans="1:72" hidden="1" outlineLevel="1" x14ac:dyDescent="0.25">
      <c r="A171" s="11"/>
      <c r="C171" s="51"/>
      <c r="D171" s="8">
        <f t="shared" si="60"/>
        <v>0</v>
      </c>
      <c r="E171" s="8">
        <f t="shared" si="60"/>
        <v>0</v>
      </c>
      <c r="F171" s="8">
        <f t="shared" si="60"/>
        <v>0</v>
      </c>
      <c r="G171" s="8">
        <f t="shared" si="60"/>
        <v>0</v>
      </c>
      <c r="H171" s="8">
        <f t="shared" si="60"/>
        <v>0</v>
      </c>
      <c r="I171" s="8">
        <f t="shared" si="60"/>
        <v>0</v>
      </c>
      <c r="J171" s="8">
        <f t="shared" si="60"/>
        <v>0</v>
      </c>
      <c r="K171" s="8">
        <f t="shared" si="60"/>
        <v>0</v>
      </c>
      <c r="L171" s="8">
        <f t="shared" si="60"/>
        <v>0</v>
      </c>
      <c r="M171" s="8">
        <f t="shared" si="60"/>
        <v>0</v>
      </c>
      <c r="N171" s="8">
        <f t="shared" si="60"/>
        <v>0</v>
      </c>
      <c r="O171" s="8">
        <f t="shared" si="60"/>
        <v>0</v>
      </c>
      <c r="P171" s="8">
        <f t="shared" si="60"/>
        <v>0</v>
      </c>
      <c r="Q171" s="8">
        <f t="shared" si="60"/>
        <v>0</v>
      </c>
      <c r="R171" s="8">
        <f t="shared" si="60"/>
        <v>0</v>
      </c>
      <c r="S171" s="8">
        <f t="shared" si="60"/>
        <v>0</v>
      </c>
      <c r="T171" s="8">
        <f t="shared" si="60"/>
        <v>0</v>
      </c>
      <c r="U171" s="8">
        <f t="shared" si="60"/>
        <v>0</v>
      </c>
      <c r="V171" s="8">
        <f t="shared" si="60"/>
        <v>0</v>
      </c>
      <c r="W171" s="8">
        <f t="shared" si="60"/>
        <v>0</v>
      </c>
      <c r="X171" s="8">
        <f t="shared" si="60"/>
        <v>0</v>
      </c>
      <c r="Y171" s="8">
        <f t="shared" si="60"/>
        <v>0</v>
      </c>
      <c r="Z171" s="8">
        <f t="shared" si="60"/>
        <v>0</v>
      </c>
      <c r="AA171" s="8">
        <f t="shared" si="60"/>
        <v>0</v>
      </c>
      <c r="AB171" s="8">
        <f t="shared" si="60"/>
        <v>0</v>
      </c>
      <c r="AC171" s="8">
        <f t="shared" si="60"/>
        <v>0</v>
      </c>
      <c r="AD171" s="8">
        <f t="shared" si="60"/>
        <v>0</v>
      </c>
      <c r="AE171" s="8">
        <f t="shared" si="60"/>
        <v>0</v>
      </c>
      <c r="AF171" s="8">
        <f t="shared" si="60"/>
        <v>0</v>
      </c>
      <c r="AG171" s="8">
        <f t="shared" si="60"/>
        <v>0</v>
      </c>
      <c r="AH171" s="8">
        <f t="shared" si="60"/>
        <v>0</v>
      </c>
      <c r="AI171" s="8">
        <f t="shared" si="60"/>
        <v>0</v>
      </c>
      <c r="AJ171" s="8">
        <f t="shared" si="60"/>
        <v>0</v>
      </c>
      <c r="AK171" s="8">
        <f t="shared" si="60"/>
        <v>0</v>
      </c>
      <c r="AL171" s="8">
        <f t="shared" si="60"/>
        <v>0</v>
      </c>
      <c r="AM171" s="8">
        <f t="shared" si="60"/>
        <v>0</v>
      </c>
      <c r="AN171" s="8">
        <f t="shared" si="60"/>
        <v>0</v>
      </c>
      <c r="AO171" s="8">
        <f t="shared" si="60"/>
        <v>0</v>
      </c>
      <c r="AP171" s="8">
        <f t="shared" si="60"/>
        <v>0</v>
      </c>
      <c r="AQ171" s="8">
        <f t="shared" si="60"/>
        <v>0</v>
      </c>
      <c r="AR171" s="8">
        <f t="shared" si="60"/>
        <v>0</v>
      </c>
      <c r="AS171" s="8">
        <f t="shared" si="60"/>
        <v>0</v>
      </c>
      <c r="AT171" s="8">
        <f t="shared" si="60"/>
        <v>0</v>
      </c>
      <c r="AU171" s="8">
        <f t="shared" si="60"/>
        <v>0</v>
      </c>
      <c r="AV171" s="8">
        <f t="shared" si="60"/>
        <v>0</v>
      </c>
      <c r="AW171" s="8">
        <f t="shared" si="60"/>
        <v>0</v>
      </c>
      <c r="AX171" s="8">
        <f t="shared" si="60"/>
        <v>0</v>
      </c>
      <c r="AY171" s="8">
        <f t="shared" si="60"/>
        <v>0</v>
      </c>
      <c r="AZ171" s="8">
        <f t="shared" si="60"/>
        <v>0</v>
      </c>
      <c r="BA171" s="8">
        <f t="shared" si="60"/>
        <v>0</v>
      </c>
      <c r="BB171" s="8">
        <f t="shared" si="60"/>
        <v>0</v>
      </c>
      <c r="BC171" s="8">
        <f t="shared" si="60"/>
        <v>0</v>
      </c>
      <c r="BD171" s="8">
        <f t="shared" si="60"/>
        <v>0</v>
      </c>
      <c r="BE171" s="8">
        <f t="shared" si="60"/>
        <v>0</v>
      </c>
      <c r="BF171" s="8">
        <f t="shared" si="60"/>
        <v>0</v>
      </c>
      <c r="BG171" s="8">
        <f t="shared" si="60"/>
        <v>0</v>
      </c>
      <c r="BH171" s="8">
        <f t="shared" si="60"/>
        <v>0</v>
      </c>
      <c r="BI171" s="8">
        <f t="shared" si="60"/>
        <v>0</v>
      </c>
      <c r="BJ171" s="8">
        <f t="shared" si="60"/>
        <v>0</v>
      </c>
      <c r="BK171" s="8">
        <f t="shared" si="60"/>
        <v>0</v>
      </c>
      <c r="BO171" s="8">
        <f t="shared" si="61"/>
        <v>0</v>
      </c>
      <c r="BP171" s="8">
        <f t="shared" si="61"/>
        <v>0</v>
      </c>
      <c r="BQ171" s="8">
        <f t="shared" si="61"/>
        <v>0</v>
      </c>
      <c r="BR171" s="8">
        <f t="shared" si="61"/>
        <v>0</v>
      </c>
      <c r="BS171" s="8">
        <f t="shared" si="61"/>
        <v>0</v>
      </c>
      <c r="BT171" s="8">
        <f t="shared" si="61"/>
        <v>0</v>
      </c>
    </row>
    <row r="172" spans="1:72" hidden="1" outlineLevel="1" x14ac:dyDescent="0.25">
      <c r="A172" s="11"/>
      <c r="C172" s="51"/>
      <c r="D172" s="8">
        <f t="shared" si="60"/>
        <v>0</v>
      </c>
      <c r="E172" s="8">
        <f t="shared" si="60"/>
        <v>0</v>
      </c>
      <c r="F172" s="8">
        <f t="shared" si="60"/>
        <v>0</v>
      </c>
      <c r="G172" s="8">
        <f t="shared" si="60"/>
        <v>0</v>
      </c>
      <c r="H172" s="8">
        <f t="shared" si="60"/>
        <v>0</v>
      </c>
      <c r="I172" s="8">
        <f t="shared" si="60"/>
        <v>0</v>
      </c>
      <c r="J172" s="8">
        <f t="shared" si="60"/>
        <v>0</v>
      </c>
      <c r="K172" s="8">
        <f t="shared" si="60"/>
        <v>0</v>
      </c>
      <c r="L172" s="8">
        <f t="shared" si="60"/>
        <v>0</v>
      </c>
      <c r="M172" s="8">
        <f t="shared" si="60"/>
        <v>0</v>
      </c>
      <c r="N172" s="8">
        <f t="shared" si="60"/>
        <v>0</v>
      </c>
      <c r="O172" s="8">
        <f t="shared" si="60"/>
        <v>0</v>
      </c>
      <c r="P172" s="8">
        <f t="shared" si="60"/>
        <v>0</v>
      </c>
      <c r="Q172" s="8">
        <f t="shared" si="60"/>
        <v>0</v>
      </c>
      <c r="R172" s="8">
        <f t="shared" si="60"/>
        <v>0</v>
      </c>
      <c r="S172" s="8">
        <f t="shared" si="60"/>
        <v>0</v>
      </c>
      <c r="T172" s="8">
        <f t="shared" si="60"/>
        <v>0</v>
      </c>
      <c r="U172" s="8">
        <f t="shared" si="60"/>
        <v>0</v>
      </c>
      <c r="V172" s="8">
        <f t="shared" si="60"/>
        <v>0</v>
      </c>
      <c r="W172" s="8">
        <f t="shared" si="60"/>
        <v>0</v>
      </c>
      <c r="X172" s="8">
        <f t="shared" si="60"/>
        <v>0</v>
      </c>
      <c r="Y172" s="8">
        <f t="shared" si="60"/>
        <v>0</v>
      </c>
      <c r="Z172" s="8">
        <f t="shared" si="60"/>
        <v>0</v>
      </c>
      <c r="AA172" s="8">
        <f t="shared" si="60"/>
        <v>0</v>
      </c>
      <c r="AB172" s="8">
        <f t="shared" si="60"/>
        <v>0</v>
      </c>
      <c r="AC172" s="8">
        <f t="shared" si="60"/>
        <v>0</v>
      </c>
      <c r="AD172" s="8">
        <f t="shared" si="60"/>
        <v>0</v>
      </c>
      <c r="AE172" s="8">
        <f t="shared" si="60"/>
        <v>0</v>
      </c>
      <c r="AF172" s="8">
        <f t="shared" si="60"/>
        <v>0</v>
      </c>
      <c r="AG172" s="8">
        <f t="shared" si="60"/>
        <v>0</v>
      </c>
      <c r="AH172" s="8">
        <f t="shared" si="60"/>
        <v>0</v>
      </c>
      <c r="AI172" s="8">
        <f t="shared" si="60"/>
        <v>0</v>
      </c>
      <c r="AJ172" s="8">
        <f t="shared" si="60"/>
        <v>0</v>
      </c>
      <c r="AK172" s="8">
        <f t="shared" si="60"/>
        <v>0</v>
      </c>
      <c r="AL172" s="8">
        <f t="shared" si="60"/>
        <v>0</v>
      </c>
      <c r="AM172" s="8">
        <f t="shared" si="60"/>
        <v>0</v>
      </c>
      <c r="AN172" s="8">
        <f t="shared" si="60"/>
        <v>0</v>
      </c>
      <c r="AO172" s="8">
        <f t="shared" si="60"/>
        <v>0</v>
      </c>
      <c r="AP172" s="8">
        <f t="shared" si="60"/>
        <v>0</v>
      </c>
      <c r="AQ172" s="8">
        <f t="shared" si="60"/>
        <v>0</v>
      </c>
      <c r="AR172" s="8">
        <f t="shared" si="60"/>
        <v>0</v>
      </c>
      <c r="AS172" s="8">
        <f t="shared" si="60"/>
        <v>0</v>
      </c>
      <c r="AT172" s="8">
        <f t="shared" si="60"/>
        <v>0</v>
      </c>
      <c r="AU172" s="8">
        <f t="shared" si="60"/>
        <v>0</v>
      </c>
      <c r="AV172" s="8">
        <f t="shared" si="60"/>
        <v>0</v>
      </c>
      <c r="AW172" s="8">
        <f t="shared" si="60"/>
        <v>0</v>
      </c>
      <c r="AX172" s="8">
        <f t="shared" si="60"/>
        <v>0</v>
      </c>
      <c r="AY172" s="8">
        <f t="shared" si="60"/>
        <v>0</v>
      </c>
      <c r="AZ172" s="8">
        <f t="shared" si="60"/>
        <v>0</v>
      </c>
      <c r="BA172" s="8">
        <f t="shared" si="60"/>
        <v>0</v>
      </c>
      <c r="BB172" s="8">
        <f t="shared" si="60"/>
        <v>0</v>
      </c>
      <c r="BC172" s="8">
        <f t="shared" si="60"/>
        <v>0</v>
      </c>
      <c r="BD172" s="8">
        <f t="shared" si="60"/>
        <v>0</v>
      </c>
      <c r="BE172" s="8">
        <f t="shared" si="60"/>
        <v>0</v>
      </c>
      <c r="BF172" s="8">
        <f t="shared" si="60"/>
        <v>0</v>
      </c>
      <c r="BG172" s="8">
        <f t="shared" si="60"/>
        <v>0</v>
      </c>
      <c r="BH172" s="8">
        <f t="shared" si="60"/>
        <v>0</v>
      </c>
      <c r="BI172" s="8">
        <f t="shared" si="60"/>
        <v>0</v>
      </c>
      <c r="BJ172" s="8">
        <f t="shared" si="60"/>
        <v>0</v>
      </c>
      <c r="BK172" s="8">
        <f t="shared" si="60"/>
        <v>0</v>
      </c>
      <c r="BO172" s="8">
        <f t="shared" si="61"/>
        <v>0</v>
      </c>
      <c r="BP172" s="8">
        <f t="shared" si="61"/>
        <v>0</v>
      </c>
      <c r="BQ172" s="8">
        <f t="shared" si="61"/>
        <v>0</v>
      </c>
      <c r="BR172" s="8">
        <f t="shared" si="61"/>
        <v>0</v>
      </c>
      <c r="BS172" s="8">
        <f t="shared" si="61"/>
        <v>0</v>
      </c>
      <c r="BT172" s="8">
        <f t="shared" si="61"/>
        <v>0</v>
      </c>
    </row>
    <row r="173" spans="1:72" hidden="1" outlineLevel="2" x14ac:dyDescent="0.25">
      <c r="A173" s="11"/>
      <c r="C173" s="2"/>
      <c r="D173" s="8">
        <f t="shared" si="60"/>
        <v>0</v>
      </c>
      <c r="E173" s="8">
        <f t="shared" si="60"/>
        <v>0</v>
      </c>
      <c r="F173" s="8">
        <f t="shared" si="60"/>
        <v>0</v>
      </c>
      <c r="G173" s="8">
        <f t="shared" si="60"/>
        <v>0</v>
      </c>
      <c r="H173" s="8">
        <f t="shared" si="60"/>
        <v>0</v>
      </c>
      <c r="I173" s="8">
        <f t="shared" si="60"/>
        <v>0</v>
      </c>
      <c r="J173" s="8">
        <f t="shared" si="60"/>
        <v>0</v>
      </c>
      <c r="K173" s="8">
        <f t="shared" si="60"/>
        <v>0</v>
      </c>
      <c r="L173" s="8">
        <f t="shared" si="60"/>
        <v>0</v>
      </c>
      <c r="M173" s="8">
        <f t="shared" si="60"/>
        <v>0</v>
      </c>
      <c r="N173" s="8">
        <f t="shared" si="60"/>
        <v>0</v>
      </c>
      <c r="O173" s="8">
        <f t="shared" si="60"/>
        <v>0</v>
      </c>
      <c r="P173" s="8">
        <f t="shared" si="60"/>
        <v>0</v>
      </c>
      <c r="Q173" s="8">
        <f t="shared" si="60"/>
        <v>0</v>
      </c>
      <c r="R173" s="8">
        <f t="shared" si="60"/>
        <v>0</v>
      </c>
      <c r="S173" s="8">
        <f t="shared" ref="S173:BK174" si="62">+S116+S135+S154</f>
        <v>0</v>
      </c>
      <c r="T173" s="8">
        <f t="shared" si="62"/>
        <v>0</v>
      </c>
      <c r="U173" s="8">
        <f t="shared" si="62"/>
        <v>0</v>
      </c>
      <c r="V173" s="8">
        <f t="shared" si="62"/>
        <v>0</v>
      </c>
      <c r="W173" s="8">
        <f t="shared" si="62"/>
        <v>0</v>
      </c>
      <c r="X173" s="8">
        <f t="shared" si="62"/>
        <v>0</v>
      </c>
      <c r="Y173" s="8">
        <f t="shared" si="62"/>
        <v>0</v>
      </c>
      <c r="Z173" s="8">
        <f t="shared" si="62"/>
        <v>0</v>
      </c>
      <c r="AA173" s="8">
        <f t="shared" si="62"/>
        <v>0</v>
      </c>
      <c r="AB173" s="8">
        <f t="shared" si="62"/>
        <v>0</v>
      </c>
      <c r="AC173" s="8">
        <f t="shared" si="62"/>
        <v>0</v>
      </c>
      <c r="AD173" s="8">
        <f t="shared" si="62"/>
        <v>0</v>
      </c>
      <c r="AE173" s="8">
        <f t="shared" si="62"/>
        <v>0</v>
      </c>
      <c r="AF173" s="8">
        <f t="shared" si="62"/>
        <v>0</v>
      </c>
      <c r="AG173" s="8">
        <f t="shared" si="62"/>
        <v>0</v>
      </c>
      <c r="AH173" s="8">
        <f t="shared" si="62"/>
        <v>0</v>
      </c>
      <c r="AI173" s="8">
        <f t="shared" si="62"/>
        <v>0</v>
      </c>
      <c r="AJ173" s="8">
        <f t="shared" si="62"/>
        <v>0</v>
      </c>
      <c r="AK173" s="8">
        <f t="shared" si="62"/>
        <v>0</v>
      </c>
      <c r="AL173" s="8">
        <f t="shared" si="62"/>
        <v>0</v>
      </c>
      <c r="AM173" s="8">
        <f t="shared" si="62"/>
        <v>0</v>
      </c>
      <c r="AN173" s="8">
        <f t="shared" si="62"/>
        <v>0</v>
      </c>
      <c r="AO173" s="8">
        <f t="shared" si="62"/>
        <v>0</v>
      </c>
      <c r="AP173" s="8">
        <f t="shared" si="62"/>
        <v>0</v>
      </c>
      <c r="AQ173" s="8">
        <f t="shared" si="62"/>
        <v>0</v>
      </c>
      <c r="AR173" s="8">
        <f t="shared" si="62"/>
        <v>0</v>
      </c>
      <c r="AS173" s="8">
        <f t="shared" si="62"/>
        <v>0</v>
      </c>
      <c r="AT173" s="8">
        <f t="shared" si="62"/>
        <v>0</v>
      </c>
      <c r="AU173" s="8">
        <f t="shared" si="62"/>
        <v>0</v>
      </c>
      <c r="AV173" s="8">
        <f t="shared" si="62"/>
        <v>0</v>
      </c>
      <c r="AW173" s="8">
        <f t="shared" si="62"/>
        <v>0</v>
      </c>
      <c r="AX173" s="8">
        <f t="shared" si="62"/>
        <v>0</v>
      </c>
      <c r="AY173" s="8">
        <f t="shared" si="62"/>
        <v>0</v>
      </c>
      <c r="AZ173" s="8">
        <f t="shared" si="62"/>
        <v>0</v>
      </c>
      <c r="BA173" s="8">
        <f t="shared" si="62"/>
        <v>0</v>
      </c>
      <c r="BB173" s="8">
        <f t="shared" si="62"/>
        <v>0</v>
      </c>
      <c r="BC173" s="8">
        <f t="shared" si="62"/>
        <v>0</v>
      </c>
      <c r="BD173" s="8">
        <f t="shared" si="62"/>
        <v>0</v>
      </c>
      <c r="BE173" s="8">
        <f t="shared" si="62"/>
        <v>0</v>
      </c>
      <c r="BF173" s="8">
        <f t="shared" si="62"/>
        <v>0</v>
      </c>
      <c r="BG173" s="8">
        <f t="shared" si="62"/>
        <v>0</v>
      </c>
      <c r="BH173" s="8">
        <f t="shared" si="62"/>
        <v>0</v>
      </c>
      <c r="BI173" s="8">
        <f t="shared" si="62"/>
        <v>0</v>
      </c>
      <c r="BJ173" s="8">
        <f t="shared" si="62"/>
        <v>0</v>
      </c>
      <c r="BK173" s="8">
        <f t="shared" si="62"/>
        <v>0</v>
      </c>
      <c r="BO173" s="8">
        <f t="shared" si="61"/>
        <v>0</v>
      </c>
      <c r="BP173" s="8">
        <f t="shared" si="61"/>
        <v>0</v>
      </c>
      <c r="BQ173" s="8">
        <f t="shared" si="61"/>
        <v>0</v>
      </c>
      <c r="BR173" s="8">
        <f t="shared" si="61"/>
        <v>0</v>
      </c>
      <c r="BS173" s="8">
        <f t="shared" si="61"/>
        <v>0</v>
      </c>
      <c r="BT173" s="8">
        <f t="shared" si="61"/>
        <v>0</v>
      </c>
    </row>
    <row r="174" spans="1:72" hidden="1" outlineLevel="2" x14ac:dyDescent="0.25">
      <c r="A174" s="11"/>
      <c r="C174" s="2"/>
      <c r="D174" s="8">
        <f t="shared" ref="D174:AY174" si="63">+D117+D136+D155</f>
        <v>0</v>
      </c>
      <c r="E174" s="8">
        <f t="shared" si="63"/>
        <v>0</v>
      </c>
      <c r="F174" s="8">
        <f t="shared" si="63"/>
        <v>0</v>
      </c>
      <c r="G174" s="8">
        <f t="shared" si="63"/>
        <v>0</v>
      </c>
      <c r="H174" s="8">
        <f t="shared" si="63"/>
        <v>0</v>
      </c>
      <c r="I174" s="8">
        <f t="shared" si="63"/>
        <v>0</v>
      </c>
      <c r="J174" s="8">
        <f t="shared" si="63"/>
        <v>0</v>
      </c>
      <c r="K174" s="8">
        <f t="shared" si="63"/>
        <v>0</v>
      </c>
      <c r="L174" s="8">
        <f t="shared" si="63"/>
        <v>0</v>
      </c>
      <c r="M174" s="8">
        <f t="shared" si="63"/>
        <v>0</v>
      </c>
      <c r="N174" s="8">
        <f t="shared" si="63"/>
        <v>0</v>
      </c>
      <c r="O174" s="8">
        <f t="shared" si="63"/>
        <v>0</v>
      </c>
      <c r="P174" s="8">
        <f t="shared" si="63"/>
        <v>0</v>
      </c>
      <c r="Q174" s="8">
        <f t="shared" si="63"/>
        <v>0</v>
      </c>
      <c r="R174" s="8">
        <f t="shared" si="63"/>
        <v>0</v>
      </c>
      <c r="S174" s="8">
        <f t="shared" si="63"/>
        <v>0</v>
      </c>
      <c r="T174" s="8">
        <f t="shared" si="63"/>
        <v>0</v>
      </c>
      <c r="U174" s="8">
        <f t="shared" si="63"/>
        <v>0</v>
      </c>
      <c r="V174" s="8">
        <f t="shared" si="63"/>
        <v>0</v>
      </c>
      <c r="W174" s="8">
        <f t="shared" si="63"/>
        <v>0</v>
      </c>
      <c r="X174" s="8">
        <f t="shared" si="63"/>
        <v>0</v>
      </c>
      <c r="Y174" s="8">
        <f t="shared" si="63"/>
        <v>0</v>
      </c>
      <c r="Z174" s="8">
        <f t="shared" si="63"/>
        <v>0</v>
      </c>
      <c r="AA174" s="8">
        <f t="shared" si="63"/>
        <v>0</v>
      </c>
      <c r="AB174" s="8">
        <f t="shared" si="63"/>
        <v>0</v>
      </c>
      <c r="AC174" s="8">
        <f t="shared" si="63"/>
        <v>0</v>
      </c>
      <c r="AD174" s="8">
        <f t="shared" si="63"/>
        <v>0</v>
      </c>
      <c r="AE174" s="8">
        <f t="shared" si="63"/>
        <v>0</v>
      </c>
      <c r="AF174" s="8">
        <f t="shared" si="63"/>
        <v>0</v>
      </c>
      <c r="AG174" s="8">
        <f t="shared" si="63"/>
        <v>0</v>
      </c>
      <c r="AH174" s="8">
        <f t="shared" si="63"/>
        <v>0</v>
      </c>
      <c r="AI174" s="8">
        <f t="shared" si="63"/>
        <v>0</v>
      </c>
      <c r="AJ174" s="8">
        <f t="shared" si="63"/>
        <v>0</v>
      </c>
      <c r="AK174" s="8">
        <f t="shared" si="63"/>
        <v>0</v>
      </c>
      <c r="AL174" s="8">
        <f t="shared" si="63"/>
        <v>0</v>
      </c>
      <c r="AM174" s="8">
        <f t="shared" si="63"/>
        <v>0</v>
      </c>
      <c r="AN174" s="8">
        <f t="shared" si="63"/>
        <v>0</v>
      </c>
      <c r="AO174" s="8">
        <f t="shared" si="63"/>
        <v>0</v>
      </c>
      <c r="AP174" s="8">
        <f t="shared" si="63"/>
        <v>0</v>
      </c>
      <c r="AQ174" s="8">
        <f t="shared" si="63"/>
        <v>0</v>
      </c>
      <c r="AR174" s="8">
        <f t="shared" si="63"/>
        <v>0</v>
      </c>
      <c r="AS174" s="8">
        <f t="shared" si="63"/>
        <v>0</v>
      </c>
      <c r="AT174" s="8">
        <f t="shared" si="63"/>
        <v>0</v>
      </c>
      <c r="AU174" s="8">
        <f t="shared" si="63"/>
        <v>0</v>
      </c>
      <c r="AV174" s="8">
        <f t="shared" si="63"/>
        <v>0</v>
      </c>
      <c r="AW174" s="8">
        <f t="shared" si="63"/>
        <v>0</v>
      </c>
      <c r="AX174" s="8">
        <f t="shared" si="63"/>
        <v>0</v>
      </c>
      <c r="AY174" s="8">
        <f t="shared" si="63"/>
        <v>0</v>
      </c>
      <c r="AZ174" s="8">
        <f t="shared" si="62"/>
        <v>0</v>
      </c>
      <c r="BA174" s="8">
        <f t="shared" si="62"/>
        <v>0</v>
      </c>
      <c r="BB174" s="8">
        <f t="shared" si="62"/>
        <v>0</v>
      </c>
      <c r="BC174" s="8">
        <f t="shared" si="62"/>
        <v>0</v>
      </c>
      <c r="BD174" s="8">
        <f t="shared" si="62"/>
        <v>0</v>
      </c>
      <c r="BE174" s="8">
        <f t="shared" si="62"/>
        <v>0</v>
      </c>
      <c r="BF174" s="8">
        <f t="shared" si="62"/>
        <v>0</v>
      </c>
      <c r="BG174" s="8">
        <f t="shared" si="62"/>
        <v>0</v>
      </c>
      <c r="BH174" s="8">
        <f t="shared" si="62"/>
        <v>0</v>
      </c>
      <c r="BI174" s="8">
        <f t="shared" si="62"/>
        <v>0</v>
      </c>
      <c r="BJ174" s="8">
        <f t="shared" si="62"/>
        <v>0</v>
      </c>
      <c r="BK174" s="8">
        <f t="shared" si="62"/>
        <v>0</v>
      </c>
      <c r="BO174" s="8">
        <f t="shared" si="61"/>
        <v>0</v>
      </c>
      <c r="BP174" s="8">
        <f t="shared" si="61"/>
        <v>0</v>
      </c>
      <c r="BQ174" s="8">
        <f t="shared" si="61"/>
        <v>0</v>
      </c>
      <c r="BR174" s="8">
        <f t="shared" si="61"/>
        <v>0</v>
      </c>
      <c r="BS174" s="8">
        <f t="shared" si="61"/>
        <v>0</v>
      </c>
      <c r="BT174" s="8">
        <f t="shared" si="6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4">SUM(E173:E174)</f>
        <v>0</v>
      </c>
      <c r="F175" s="53">
        <f t="shared" si="64"/>
        <v>0</v>
      </c>
      <c r="G175" s="53">
        <f t="shared" si="64"/>
        <v>0</v>
      </c>
      <c r="H175" s="53">
        <f t="shared" si="64"/>
        <v>0</v>
      </c>
      <c r="I175" s="53">
        <f t="shared" si="64"/>
        <v>0</v>
      </c>
      <c r="J175" s="53">
        <f t="shared" si="64"/>
        <v>0</v>
      </c>
      <c r="K175" s="53">
        <f t="shared" si="64"/>
        <v>0</v>
      </c>
      <c r="L175" s="53">
        <f t="shared" si="64"/>
        <v>0</v>
      </c>
      <c r="M175" s="53">
        <f t="shared" si="64"/>
        <v>0</v>
      </c>
      <c r="N175" s="53">
        <f t="shared" si="64"/>
        <v>0</v>
      </c>
      <c r="O175" s="53">
        <f t="shared" si="64"/>
        <v>0</v>
      </c>
      <c r="P175" s="53">
        <f t="shared" si="64"/>
        <v>0</v>
      </c>
      <c r="Q175" s="53">
        <f t="shared" si="64"/>
        <v>0</v>
      </c>
      <c r="R175" s="53">
        <f t="shared" si="64"/>
        <v>0</v>
      </c>
      <c r="S175" s="53">
        <f t="shared" si="64"/>
        <v>0</v>
      </c>
      <c r="T175" s="53">
        <f t="shared" si="64"/>
        <v>0</v>
      </c>
      <c r="U175" s="53">
        <f t="shared" si="64"/>
        <v>0</v>
      </c>
      <c r="V175" s="53">
        <f t="shared" si="64"/>
        <v>0</v>
      </c>
      <c r="W175" s="53">
        <f t="shared" si="64"/>
        <v>0</v>
      </c>
      <c r="X175" s="53">
        <f t="shared" si="64"/>
        <v>0</v>
      </c>
      <c r="Y175" s="53">
        <f t="shared" si="64"/>
        <v>0</v>
      </c>
      <c r="Z175" s="53">
        <f t="shared" si="64"/>
        <v>0</v>
      </c>
      <c r="AA175" s="53">
        <f t="shared" si="64"/>
        <v>0</v>
      </c>
      <c r="AB175" s="53">
        <f t="shared" si="64"/>
        <v>0</v>
      </c>
      <c r="AC175" s="53">
        <f t="shared" si="64"/>
        <v>0</v>
      </c>
      <c r="AD175" s="53">
        <f t="shared" si="64"/>
        <v>0</v>
      </c>
      <c r="AE175" s="53">
        <f t="shared" si="64"/>
        <v>0</v>
      </c>
      <c r="AF175" s="53">
        <f t="shared" si="64"/>
        <v>0</v>
      </c>
      <c r="AG175" s="53">
        <f t="shared" si="64"/>
        <v>0</v>
      </c>
      <c r="AH175" s="53">
        <f t="shared" si="64"/>
        <v>0</v>
      </c>
      <c r="AI175" s="53">
        <f t="shared" si="64"/>
        <v>0</v>
      </c>
      <c r="AJ175" s="53">
        <f t="shared" si="64"/>
        <v>0</v>
      </c>
      <c r="AK175" s="53">
        <f t="shared" si="64"/>
        <v>0</v>
      </c>
      <c r="AL175" s="53">
        <f t="shared" si="64"/>
        <v>0</v>
      </c>
      <c r="AM175" s="53">
        <f t="shared" si="64"/>
        <v>0</v>
      </c>
      <c r="AN175" s="53">
        <f t="shared" si="64"/>
        <v>0</v>
      </c>
      <c r="AO175" s="53">
        <f t="shared" si="64"/>
        <v>0</v>
      </c>
      <c r="AP175" s="53">
        <f t="shared" si="64"/>
        <v>0</v>
      </c>
      <c r="AQ175" s="53">
        <f t="shared" si="64"/>
        <v>0</v>
      </c>
      <c r="AR175" s="53">
        <f t="shared" si="64"/>
        <v>0</v>
      </c>
      <c r="AS175" s="53">
        <f t="shared" si="64"/>
        <v>0</v>
      </c>
      <c r="AT175" s="53">
        <f t="shared" si="64"/>
        <v>0</v>
      </c>
      <c r="AU175" s="53">
        <f t="shared" si="64"/>
        <v>0</v>
      </c>
      <c r="AV175" s="53">
        <f t="shared" si="64"/>
        <v>0</v>
      </c>
      <c r="AW175" s="53">
        <f t="shared" si="64"/>
        <v>0</v>
      </c>
      <c r="AX175" s="53">
        <f t="shared" si="64"/>
        <v>0</v>
      </c>
      <c r="AY175" s="53">
        <f t="shared" si="64"/>
        <v>0</v>
      </c>
      <c r="AZ175" s="53">
        <f t="shared" si="64"/>
        <v>0</v>
      </c>
      <c r="BA175" s="53">
        <f t="shared" si="64"/>
        <v>0</v>
      </c>
      <c r="BB175" s="53">
        <f t="shared" si="64"/>
        <v>0</v>
      </c>
      <c r="BC175" s="53">
        <f t="shared" si="64"/>
        <v>0</v>
      </c>
      <c r="BD175" s="53">
        <f t="shared" si="64"/>
        <v>0</v>
      </c>
      <c r="BE175" s="53">
        <f t="shared" si="64"/>
        <v>0</v>
      </c>
      <c r="BF175" s="53">
        <f t="shared" si="64"/>
        <v>0</v>
      </c>
      <c r="BG175" s="53">
        <f t="shared" si="64"/>
        <v>0</v>
      </c>
      <c r="BH175" s="53">
        <f t="shared" si="64"/>
        <v>0</v>
      </c>
      <c r="BI175" s="53">
        <f t="shared" si="64"/>
        <v>0</v>
      </c>
      <c r="BJ175" s="53">
        <f t="shared" si="64"/>
        <v>0</v>
      </c>
      <c r="BK175" s="53">
        <f t="shared" si="64"/>
        <v>0</v>
      </c>
      <c r="BO175" s="53">
        <f t="shared" ref="BO175:BT175" si="65">SUM(BO173:BO174)</f>
        <v>0</v>
      </c>
      <c r="BP175" s="53">
        <f t="shared" si="65"/>
        <v>0</v>
      </c>
      <c r="BQ175" s="53">
        <f t="shared" si="65"/>
        <v>0</v>
      </c>
      <c r="BR175" s="53">
        <f t="shared" si="65"/>
        <v>0</v>
      </c>
      <c r="BS175" s="53">
        <f t="shared" si="65"/>
        <v>0</v>
      </c>
      <c r="BT175" s="53">
        <f t="shared" si="6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6">SUM(E168,E169:E172,E175)</f>
        <v>0</v>
      </c>
      <c r="F176" s="10">
        <f t="shared" si="66"/>
        <v>0</v>
      </c>
      <c r="G176" s="10">
        <f t="shared" si="66"/>
        <v>0</v>
      </c>
      <c r="H176" s="10">
        <f t="shared" si="66"/>
        <v>0</v>
      </c>
      <c r="I176" s="10">
        <f t="shared" si="66"/>
        <v>0</v>
      </c>
      <c r="J176" s="10">
        <f t="shared" si="66"/>
        <v>0</v>
      </c>
      <c r="K176" s="10">
        <f t="shared" si="66"/>
        <v>0</v>
      </c>
      <c r="L176" s="10">
        <f t="shared" si="66"/>
        <v>0</v>
      </c>
      <c r="M176" s="10">
        <f t="shared" si="66"/>
        <v>0</v>
      </c>
      <c r="N176" s="10">
        <f t="shared" si="66"/>
        <v>0</v>
      </c>
      <c r="O176" s="10">
        <f t="shared" si="66"/>
        <v>0</v>
      </c>
      <c r="P176" s="10">
        <f t="shared" si="66"/>
        <v>0</v>
      </c>
      <c r="Q176" s="10">
        <f t="shared" si="66"/>
        <v>0</v>
      </c>
      <c r="R176" s="10">
        <f t="shared" si="66"/>
        <v>0</v>
      </c>
      <c r="S176" s="10">
        <f t="shared" si="66"/>
        <v>0</v>
      </c>
      <c r="T176" s="10">
        <f t="shared" si="66"/>
        <v>0</v>
      </c>
      <c r="U176" s="10">
        <f t="shared" si="66"/>
        <v>0</v>
      </c>
      <c r="V176" s="10">
        <f t="shared" si="66"/>
        <v>0</v>
      </c>
      <c r="W176" s="10">
        <f t="shared" si="66"/>
        <v>0</v>
      </c>
      <c r="X176" s="10">
        <f t="shared" si="66"/>
        <v>0</v>
      </c>
      <c r="Y176" s="10">
        <f t="shared" si="66"/>
        <v>0</v>
      </c>
      <c r="Z176" s="10">
        <f t="shared" si="66"/>
        <v>0</v>
      </c>
      <c r="AA176" s="10">
        <f t="shared" si="66"/>
        <v>0</v>
      </c>
      <c r="AB176" s="10">
        <f t="shared" si="66"/>
        <v>0</v>
      </c>
      <c r="AC176" s="10">
        <f t="shared" si="66"/>
        <v>0</v>
      </c>
      <c r="AD176" s="10">
        <f t="shared" si="66"/>
        <v>0</v>
      </c>
      <c r="AE176" s="10">
        <f t="shared" si="66"/>
        <v>0</v>
      </c>
      <c r="AF176" s="10">
        <f t="shared" si="66"/>
        <v>0</v>
      </c>
      <c r="AG176" s="10">
        <f t="shared" si="66"/>
        <v>0</v>
      </c>
      <c r="AH176" s="10">
        <f t="shared" si="66"/>
        <v>0</v>
      </c>
      <c r="AI176" s="10">
        <f t="shared" si="66"/>
        <v>0</v>
      </c>
      <c r="AJ176" s="10">
        <f t="shared" si="66"/>
        <v>0</v>
      </c>
      <c r="AK176" s="10">
        <f t="shared" si="66"/>
        <v>0</v>
      </c>
      <c r="AL176" s="10">
        <f t="shared" si="66"/>
        <v>0</v>
      </c>
      <c r="AM176" s="10">
        <f t="shared" si="66"/>
        <v>0</v>
      </c>
      <c r="AN176" s="10">
        <f t="shared" si="66"/>
        <v>0</v>
      </c>
      <c r="AO176" s="10">
        <f t="shared" si="66"/>
        <v>0</v>
      </c>
      <c r="AP176" s="10">
        <f t="shared" si="66"/>
        <v>0</v>
      </c>
      <c r="AQ176" s="10">
        <f t="shared" si="66"/>
        <v>0</v>
      </c>
      <c r="AR176" s="10">
        <f t="shared" si="66"/>
        <v>0</v>
      </c>
      <c r="AS176" s="10">
        <f t="shared" si="66"/>
        <v>0</v>
      </c>
      <c r="AT176" s="10">
        <f t="shared" si="66"/>
        <v>0</v>
      </c>
      <c r="AU176" s="10">
        <f t="shared" si="66"/>
        <v>0</v>
      </c>
      <c r="AV176" s="10">
        <f t="shared" si="66"/>
        <v>0</v>
      </c>
      <c r="AW176" s="10">
        <f t="shared" si="66"/>
        <v>0</v>
      </c>
      <c r="AX176" s="10">
        <f t="shared" si="66"/>
        <v>0</v>
      </c>
      <c r="AY176" s="10">
        <f t="shared" si="66"/>
        <v>0</v>
      </c>
      <c r="AZ176" s="10">
        <f t="shared" si="66"/>
        <v>409.60662611999999</v>
      </c>
      <c r="BA176" s="10">
        <f t="shared" si="66"/>
        <v>363.61217844000004</v>
      </c>
      <c r="BB176" s="10">
        <f t="shared" si="66"/>
        <v>414.63900066999997</v>
      </c>
      <c r="BC176" s="10">
        <f t="shared" si="66"/>
        <v>412.05452245000004</v>
      </c>
      <c r="BD176" s="10">
        <f t="shared" si="66"/>
        <v>425.22717165999995</v>
      </c>
      <c r="BE176" s="10">
        <f t="shared" si="66"/>
        <v>398.22804557000001</v>
      </c>
      <c r="BF176" s="10">
        <f t="shared" si="66"/>
        <v>491.80307326000002</v>
      </c>
      <c r="BG176" s="10">
        <f t="shared" si="66"/>
        <v>405.63130068999999</v>
      </c>
      <c r="BH176" s="10">
        <f t="shared" si="66"/>
        <v>362.47084022000001</v>
      </c>
      <c r="BI176" s="10">
        <f t="shared" si="66"/>
        <v>393.94123533000004</v>
      </c>
      <c r="BJ176" s="10">
        <f t="shared" si="66"/>
        <v>388.80403295000002</v>
      </c>
      <c r="BK176" s="10">
        <f t="shared" si="66"/>
        <v>500.40840169999996</v>
      </c>
      <c r="BO176" s="10">
        <f t="shared" ref="BO176:BT176" si="67">SUM(BO168,BO169:BO172,BO175)</f>
        <v>0</v>
      </c>
      <c r="BP176" s="10">
        <f t="shared" si="67"/>
        <v>2025.1394993399999</v>
      </c>
      <c r="BQ176" s="10">
        <f t="shared" si="67"/>
        <v>0</v>
      </c>
      <c r="BR176" s="10">
        <f t="shared" si="67"/>
        <v>0</v>
      </c>
      <c r="BS176" s="10">
        <f t="shared" si="67"/>
        <v>0</v>
      </c>
      <c r="BT176" s="10">
        <f t="shared" si="6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68">IFERROR(AVERAGE(D24:E24),0)</f>
        <v>0</v>
      </c>
      <c r="F254" s="46">
        <f t="shared" si="68"/>
        <v>0</v>
      </c>
      <c r="G254" s="46">
        <f t="shared" si="68"/>
        <v>0</v>
      </c>
      <c r="H254" s="46">
        <f t="shared" si="68"/>
        <v>0</v>
      </c>
      <c r="I254" s="46">
        <f t="shared" si="68"/>
        <v>0</v>
      </c>
      <c r="J254" s="47">
        <f t="shared" si="68"/>
        <v>0</v>
      </c>
      <c r="K254" s="47">
        <f t="shared" si="68"/>
        <v>0</v>
      </c>
      <c r="L254" s="47">
        <f t="shared" si="68"/>
        <v>0</v>
      </c>
      <c r="M254" s="47">
        <f t="shared" si="68"/>
        <v>0</v>
      </c>
      <c r="N254" s="47">
        <f t="shared" si="68"/>
        <v>0</v>
      </c>
      <c r="O254" s="47">
        <f t="shared" si="68"/>
        <v>0</v>
      </c>
      <c r="P254" s="47">
        <f t="shared" si="68"/>
        <v>0</v>
      </c>
      <c r="Q254" s="47">
        <f t="shared" si="68"/>
        <v>0</v>
      </c>
      <c r="R254" s="47">
        <f t="shared" si="68"/>
        <v>0</v>
      </c>
      <c r="S254" s="47">
        <f t="shared" si="68"/>
        <v>0</v>
      </c>
      <c r="T254" s="47">
        <f t="shared" si="68"/>
        <v>0</v>
      </c>
      <c r="U254" s="47">
        <f t="shared" si="68"/>
        <v>0</v>
      </c>
      <c r="V254" s="47">
        <f t="shared" si="68"/>
        <v>0</v>
      </c>
      <c r="W254" s="46">
        <f t="shared" si="68"/>
        <v>0</v>
      </c>
      <c r="X254" s="46">
        <f t="shared" si="68"/>
        <v>0</v>
      </c>
      <c r="Y254" s="46">
        <f t="shared" si="68"/>
        <v>0</v>
      </c>
      <c r="Z254" s="46">
        <f t="shared" si="68"/>
        <v>0</v>
      </c>
      <c r="AA254" s="46">
        <f t="shared" si="68"/>
        <v>0</v>
      </c>
      <c r="AB254" s="46">
        <f t="shared" si="68"/>
        <v>0</v>
      </c>
      <c r="AC254" s="47">
        <f t="shared" si="68"/>
        <v>0</v>
      </c>
      <c r="AD254" s="47">
        <f t="shared" si="68"/>
        <v>0</v>
      </c>
      <c r="AE254" s="47">
        <f t="shared" si="68"/>
        <v>0</v>
      </c>
      <c r="AF254" s="47">
        <f t="shared" si="68"/>
        <v>0</v>
      </c>
      <c r="AG254" s="47">
        <f t="shared" si="68"/>
        <v>0</v>
      </c>
      <c r="AH254" s="47">
        <f t="shared" si="68"/>
        <v>0</v>
      </c>
      <c r="AI254" s="47">
        <f t="shared" si="68"/>
        <v>0</v>
      </c>
      <c r="AJ254" s="47">
        <f t="shared" si="68"/>
        <v>0</v>
      </c>
      <c r="AK254" s="47">
        <f t="shared" si="68"/>
        <v>0</v>
      </c>
      <c r="AL254" s="47">
        <f t="shared" si="68"/>
        <v>0</v>
      </c>
      <c r="AM254" s="47">
        <f t="shared" si="68"/>
        <v>0</v>
      </c>
      <c r="AN254" s="47">
        <f t="shared" si="68"/>
        <v>0</v>
      </c>
      <c r="AO254" s="47">
        <f t="shared" si="68"/>
        <v>0</v>
      </c>
      <c r="AP254" s="47">
        <f t="shared" si="68"/>
        <v>0</v>
      </c>
      <c r="AQ254" s="47">
        <f t="shared" si="68"/>
        <v>0</v>
      </c>
      <c r="AR254" s="47">
        <f t="shared" si="68"/>
        <v>0</v>
      </c>
      <c r="AS254" s="47">
        <f t="shared" si="68"/>
        <v>0</v>
      </c>
      <c r="AT254" s="47">
        <f t="shared" si="68"/>
        <v>0</v>
      </c>
      <c r="AU254" s="47">
        <f t="shared" si="68"/>
        <v>0</v>
      </c>
      <c r="AV254" s="47">
        <f t="shared" si="68"/>
        <v>0</v>
      </c>
      <c r="AW254" s="47">
        <f t="shared" si="68"/>
        <v>0</v>
      </c>
      <c r="AX254" s="47">
        <f t="shared" si="68"/>
        <v>0</v>
      </c>
      <c r="AY254" s="47">
        <f t="shared" si="68"/>
        <v>0</v>
      </c>
      <c r="AZ254" s="47">
        <f>AZ24</f>
        <v>149980.74350000001</v>
      </c>
      <c r="BA254" s="47">
        <f t="shared" ref="BA254:BK254" si="69">IFERROR(AVERAGE(AZ24:BA24),0)</f>
        <v>151340.10135000001</v>
      </c>
      <c r="BB254" s="47">
        <f t="shared" si="69"/>
        <v>152710.77875</v>
      </c>
      <c r="BC254" s="47">
        <f t="shared" si="69"/>
        <v>153688.36184999999</v>
      </c>
      <c r="BD254" s="47">
        <f t="shared" si="69"/>
        <v>153160.3278</v>
      </c>
      <c r="BE254" s="47">
        <f t="shared" si="69"/>
        <v>152559.11570000002</v>
      </c>
      <c r="BF254" s="47">
        <f t="shared" si="69"/>
        <v>161403.47135000001</v>
      </c>
      <c r="BG254" s="47">
        <f t="shared" si="69"/>
        <v>156946.88150000002</v>
      </c>
      <c r="BH254" s="47">
        <f t="shared" si="69"/>
        <v>141517.25325000001</v>
      </c>
      <c r="BI254" s="47">
        <f t="shared" si="69"/>
        <v>143510.25270000001</v>
      </c>
      <c r="BJ254" s="47">
        <f t="shared" si="69"/>
        <v>155682.53360000002</v>
      </c>
      <c r="BK254" s="47">
        <f t="shared" si="69"/>
        <v>167729.23084999999</v>
      </c>
      <c r="BO254" s="47">
        <f t="shared" ref="BO254:BT254" si="70">IFERROR(AVERAGEIFS($D24:$BM24,$D$6:$BM$6,"&gt;="&amp;EOMONTH(BO$2,-1),$D$6:$BM$6,"&lt;="&amp;BO$6,$D$5:$BM$5,BO$5,$D24:$BM24,"&lt;&gt;0"),0)</f>
        <v>0</v>
      </c>
      <c r="BP254" s="47">
        <f t="shared" si="70"/>
        <v>152344.59132000001</v>
      </c>
      <c r="BQ254" s="47">
        <f t="shared" si="70"/>
        <v>0</v>
      </c>
      <c r="BR254" s="47">
        <f t="shared" si="70"/>
        <v>0</v>
      </c>
      <c r="BS254" s="47">
        <f t="shared" si="70"/>
        <v>0</v>
      </c>
      <c r="BT254" s="47">
        <f t="shared" si="7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3245-9991-479E-9E38-A6DB3C391F66}">
  <sheetPr codeName="Hoja13">
    <tabColor rgb="FF00B0F0"/>
  </sheetPr>
  <dimension ref="A1:CC256"/>
  <sheetViews>
    <sheetView showGridLines="0" zoomScale="80" zoomScaleNormal="80" workbookViewId="0">
      <pane xSplit="3" ySplit="6" topLeftCell="D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5" width="11.28515625" bestFit="1" customWidth="1" outlineLevel="1"/>
    <col min="6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70</v>
      </c>
      <c r="C6" s="44" t="s">
        <v>76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+RA_USD!D8+MA_USD!D8+CI_USD!D8</f>
        <v>0</v>
      </c>
      <c r="E8" s="8">
        <f>+RA_USD!E8+MA_USD!E8+CI_USD!E8</f>
        <v>0</v>
      </c>
      <c r="F8" s="8">
        <f>+RA_USD!F8+MA_USD!F8+CI_USD!F8</f>
        <v>0</v>
      </c>
      <c r="G8" s="8">
        <f>+RA_USD!G8+MA_USD!G8+CI_USD!G8</f>
        <v>0</v>
      </c>
      <c r="H8" s="8">
        <f>+RA_USD!H8+MA_USD!H8+CI_USD!H8</f>
        <v>0</v>
      </c>
      <c r="I8" s="8">
        <f>+RA_USD!I8+MA_USD!I8+CI_USD!I8</f>
        <v>0</v>
      </c>
      <c r="J8" s="8">
        <f>+RA_USD!J8+MA_USD!J8+CI_USD!J8</f>
        <v>0</v>
      </c>
      <c r="K8" s="8">
        <f>+RA_USD!K8+MA_USD!K8+CI_USD!K8</f>
        <v>0</v>
      </c>
      <c r="L8" s="8">
        <f>+RA_USD!L8+MA_USD!L8+CI_USD!L8</f>
        <v>0</v>
      </c>
      <c r="M8" s="8">
        <f>+RA_USD!M8+MA_USD!M8+CI_USD!M8</f>
        <v>0</v>
      </c>
      <c r="N8" s="8">
        <f>+RA_USD!N8+MA_USD!N8+CI_USD!N8</f>
        <v>0</v>
      </c>
      <c r="O8" s="8">
        <f>+RA_USD!O8+MA_USD!O8+CI_USD!O8</f>
        <v>0</v>
      </c>
      <c r="P8" s="8">
        <f>+RA_USD!P8+MA_USD!P8+CI_USD!P8</f>
        <v>0</v>
      </c>
      <c r="Q8" s="8">
        <f>+RA_USD!Q8+MA_USD!Q8+CI_USD!Q8</f>
        <v>0</v>
      </c>
      <c r="R8" s="8">
        <f>+RA_USD!R8+MA_USD!R8+CI_USD!R8</f>
        <v>0</v>
      </c>
      <c r="S8" s="8">
        <f>+RA_USD!S8+MA_USD!S8+CI_USD!S8</f>
        <v>0</v>
      </c>
      <c r="T8" s="8">
        <f>+RA_USD!T8+MA_USD!T8+CI_USD!T8</f>
        <v>0</v>
      </c>
      <c r="U8" s="8">
        <f>+RA_USD!U8+MA_USD!U8+CI_USD!U8</f>
        <v>0</v>
      </c>
      <c r="V8" s="8">
        <f>+RA_USD!V8+MA_USD!V8+CI_USD!V8</f>
        <v>0</v>
      </c>
      <c r="W8" s="8">
        <f>+RA_USD!W8+MA_USD!W8+CI_USD!W8</f>
        <v>0</v>
      </c>
      <c r="X8" s="8">
        <f>+RA_USD!X8+MA_USD!X8+CI_USD!X8</f>
        <v>0</v>
      </c>
      <c r="Y8" s="8">
        <f>+RA_USD!Y8+MA_USD!Y8+CI_USD!Y8</f>
        <v>0</v>
      </c>
      <c r="Z8" s="8">
        <f>+RA_USD!Z8+MA_USD!Z8+CI_USD!Z8</f>
        <v>0</v>
      </c>
      <c r="AA8" s="8">
        <f>+RA_USD!AA8+MA_USD!AA8+CI_USD!AA8</f>
        <v>0</v>
      </c>
      <c r="AB8" s="8">
        <f>+RA_USD!AB8+MA_USD!AB8+CI_USD!AB8</f>
        <v>0</v>
      </c>
      <c r="AC8" s="8">
        <f>+RA_USD!AC8+MA_USD!AC8+CI_USD!AC8</f>
        <v>0</v>
      </c>
      <c r="AD8" s="8">
        <f>+RA_USD!AD8+MA_USD!AD8+CI_USD!AD8</f>
        <v>0</v>
      </c>
      <c r="AE8" s="8">
        <f>+RA_USD!AE8+MA_USD!AE8+CI_USD!AE8</f>
        <v>0</v>
      </c>
      <c r="AF8" s="8">
        <f>+RA_USD!AF8+MA_USD!AF8+CI_USD!AF8</f>
        <v>0</v>
      </c>
      <c r="AG8" s="8">
        <f>+RA_USD!AG8+MA_USD!AG8+CI_USD!AG8</f>
        <v>0</v>
      </c>
      <c r="AH8" s="8">
        <f>+RA_USD!AH8+MA_USD!AH8+CI_USD!AH8</f>
        <v>0</v>
      </c>
      <c r="AI8" s="8">
        <f>+RA_USD!AI8+MA_USD!AI8+CI_USD!AI8</f>
        <v>0</v>
      </c>
      <c r="AJ8" s="8">
        <f>+RA_USD!AJ8+MA_USD!AJ8+CI_USD!AJ8</f>
        <v>0</v>
      </c>
      <c r="AK8" s="8">
        <f>+RA_USD!AK8+MA_USD!AK8+CI_USD!AK8</f>
        <v>0</v>
      </c>
      <c r="AL8" s="8">
        <f>+RA_USD!AL8+MA_USD!AL8+CI_USD!AL8</f>
        <v>0</v>
      </c>
      <c r="AM8" s="8">
        <f>+RA_USD!AM8+MA_USD!AM8+CI_USD!AM8</f>
        <v>0</v>
      </c>
      <c r="AN8" s="8">
        <f>+RA_USD!AN8+MA_USD!AN8+CI_USD!AN8</f>
        <v>0</v>
      </c>
      <c r="AO8" s="8">
        <f>+RA_USD!AO8+MA_USD!AO8+CI_USD!AO8</f>
        <v>0</v>
      </c>
      <c r="AP8" s="8">
        <f>+RA_USD!AP8+MA_USD!AP8+CI_USD!AP8</f>
        <v>0</v>
      </c>
      <c r="AQ8" s="8">
        <f>+RA_USD!AQ8+MA_USD!AQ8+CI_USD!AQ8</f>
        <v>0</v>
      </c>
      <c r="AR8" s="8">
        <f>+RA_USD!AR8+MA_USD!AR8+CI_USD!AR8</f>
        <v>0</v>
      </c>
      <c r="AS8" s="8">
        <f>+RA_USD!AS8+MA_USD!AS8+CI_USD!AS8</f>
        <v>0</v>
      </c>
      <c r="AT8" s="8">
        <f>+RA_USD!AT8+MA_USD!AT8+CI_USD!AT8</f>
        <v>0</v>
      </c>
      <c r="AU8" s="8">
        <f>+RA_USD!AU8+MA_USD!AU8+CI_USD!AU8</f>
        <v>0</v>
      </c>
      <c r="AV8" s="8">
        <f>+RA_USD!AV8+MA_USD!AV8+CI_USD!AV8</f>
        <v>0</v>
      </c>
      <c r="AW8" s="8">
        <f>+RA_USD!AW8+MA_USD!AW8+CI_USD!AW8</f>
        <v>0</v>
      </c>
      <c r="AX8" s="8">
        <f>+RA_USD!AX8+MA_USD!AX8+CI_USD!AX8</f>
        <v>0</v>
      </c>
      <c r="AY8" s="8">
        <f>+RA_USD!AY8+MA_USD!AY8+CI_USD!AY8</f>
        <v>0</v>
      </c>
      <c r="AZ8" s="8">
        <f>+RA_USD!AZ8+MA_USD!AZ8+CI_USD!AZ8</f>
        <v>37078.255325000006</v>
      </c>
      <c r="BA8" s="8">
        <f>+RA_USD!BA8+MA_USD!BA8+CI_USD!BA8</f>
        <v>37618.156891000006</v>
      </c>
      <c r="BB8" s="8">
        <f>+RA_USD!BB8+MA_USD!BB8+CI_USD!BB8</f>
        <v>40198.070392000001</v>
      </c>
      <c r="BC8" s="8">
        <f>+RA_USD!BC8+MA_USD!BC8+CI_USD!BC8</f>
        <v>38509.393372999999</v>
      </c>
      <c r="BD8" s="8">
        <f>+RA_USD!BD8+MA_USD!BD8+CI_USD!BD8</f>
        <v>38394.792830999999</v>
      </c>
      <c r="BE8" s="8">
        <f>+RA_USD!BE8+MA_USD!BE8+CI_USD!BE8</f>
        <v>39585.708374000002</v>
      </c>
      <c r="BF8" s="8">
        <f>+RA_USD!BF8+MA_USD!BF8+CI_USD!BF8</f>
        <v>39808.540287999997</v>
      </c>
      <c r="BG8" s="8">
        <f>+RA_USD!BG8+MA_USD!BG8+CI_USD!BG8</f>
        <v>38064.711899000002</v>
      </c>
      <c r="BH8" s="8">
        <f>+RA_USD!BH8+MA_USD!BH8+CI_USD!BH8</f>
        <v>38473.734754999998</v>
      </c>
      <c r="BI8" s="8">
        <f>+RA_USD!BI8+MA_USD!BI8+CI_USD!BI8</f>
        <v>38968.712720000003</v>
      </c>
      <c r="BJ8" s="8">
        <f>+RA_USD!BJ8+MA_USD!BJ8+CI_USD!BJ8</f>
        <v>35883.066930999994</v>
      </c>
      <c r="BK8" s="8">
        <f>+RA_USD!BK8+MA_USD!BK8+CI_USD!BK8</f>
        <v>37590.239131999995</v>
      </c>
      <c r="BO8" s="23">
        <f t="shared" ref="BO8:BO22" si="5">_xlfn.XLOOKUP(BO$6,$D$6:$BM$6,$D8:$BM8,,0,1)</f>
        <v>0</v>
      </c>
      <c r="BP8" s="23">
        <f>_xlfn.XLOOKUP(BP$6,$D$6:$BM$6,$D8:$BM8,,0,-1)</f>
        <v>38394.792830999999</v>
      </c>
      <c r="BQ8" s="23">
        <f t="shared" ref="BQ8:BT22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>
        <f>+RA_USD!D9+MA_USD!D9+CI_USD!D9</f>
        <v>0</v>
      </c>
      <c r="E9" s="8">
        <f>+RA_USD!E9+MA_USD!E9+CI_USD!E9</f>
        <v>0</v>
      </c>
      <c r="F9" s="8">
        <f>+RA_USD!F9+MA_USD!F9+CI_USD!F9</f>
        <v>0</v>
      </c>
      <c r="G9" s="8">
        <f>+RA_USD!G9+MA_USD!G9+CI_USD!G9</f>
        <v>0</v>
      </c>
      <c r="H9" s="8">
        <f>+RA_USD!H9+MA_USD!H9+CI_USD!H9</f>
        <v>0</v>
      </c>
      <c r="I9" s="8">
        <f>+RA_USD!I9+MA_USD!I9+CI_USD!I9</f>
        <v>0</v>
      </c>
      <c r="J9" s="8">
        <f>+RA_USD!J9+MA_USD!J9+CI_USD!J9</f>
        <v>0</v>
      </c>
      <c r="K9" s="8">
        <f>+RA_USD!K9+MA_USD!K9+CI_USD!K9</f>
        <v>0</v>
      </c>
      <c r="L9" s="8">
        <f>+RA_USD!L9+MA_USD!L9+CI_USD!L9</f>
        <v>0</v>
      </c>
      <c r="M9" s="8">
        <f>+RA_USD!M9+MA_USD!M9+CI_USD!M9</f>
        <v>0</v>
      </c>
      <c r="N9" s="8">
        <f>+RA_USD!N9+MA_USD!N9+CI_USD!N9</f>
        <v>0</v>
      </c>
      <c r="O9" s="8">
        <f>+RA_USD!O9+MA_USD!O9+CI_USD!O9</f>
        <v>0</v>
      </c>
      <c r="P9" s="8">
        <f>+RA_USD!P9+MA_USD!P9+CI_USD!P9</f>
        <v>0</v>
      </c>
      <c r="Q9" s="8">
        <f>+RA_USD!Q9+MA_USD!Q9+CI_USD!Q9</f>
        <v>0</v>
      </c>
      <c r="R9" s="8">
        <f>+RA_USD!R9+MA_USD!R9+CI_USD!R9</f>
        <v>0</v>
      </c>
      <c r="S9" s="8">
        <f>+RA_USD!S9+MA_USD!S9+CI_USD!S9</f>
        <v>0</v>
      </c>
      <c r="T9" s="8">
        <f>+RA_USD!T9+MA_USD!T9+CI_USD!T9</f>
        <v>0</v>
      </c>
      <c r="U9" s="8">
        <f>+RA_USD!U9+MA_USD!U9+CI_USD!U9</f>
        <v>0</v>
      </c>
      <c r="V9" s="8">
        <f>+RA_USD!V9+MA_USD!V9+CI_USD!V9</f>
        <v>0</v>
      </c>
      <c r="W9" s="8">
        <f>+RA_USD!W9+MA_USD!W9+CI_USD!W9</f>
        <v>0</v>
      </c>
      <c r="X9" s="8">
        <f>+RA_USD!X9+MA_USD!X9+CI_USD!X9</f>
        <v>0</v>
      </c>
      <c r="Y9" s="8">
        <f>+RA_USD!Y9+MA_USD!Y9+CI_USD!Y9</f>
        <v>0</v>
      </c>
      <c r="Z9" s="8">
        <f>+RA_USD!Z9+MA_USD!Z9+CI_USD!Z9</f>
        <v>0</v>
      </c>
      <c r="AA9" s="8">
        <f>+RA_USD!AA9+MA_USD!AA9+CI_USD!AA9</f>
        <v>0</v>
      </c>
      <c r="AB9" s="8">
        <f>+RA_USD!AB9+MA_USD!AB9+CI_USD!AB9</f>
        <v>0</v>
      </c>
      <c r="AC9" s="8">
        <f>+RA_USD!AC9+MA_USD!AC9+CI_USD!AC9</f>
        <v>0</v>
      </c>
      <c r="AD9" s="8">
        <f>+RA_USD!AD9+MA_USD!AD9+CI_USD!AD9</f>
        <v>0</v>
      </c>
      <c r="AE9" s="8">
        <f>+RA_USD!AE9+MA_USD!AE9+CI_USD!AE9</f>
        <v>0</v>
      </c>
      <c r="AF9" s="8">
        <f>+RA_USD!AF9+MA_USD!AF9+CI_USD!AF9</f>
        <v>0</v>
      </c>
      <c r="AG9" s="8">
        <f>+RA_USD!AG9+MA_USD!AG9+CI_USD!AG9</f>
        <v>0</v>
      </c>
      <c r="AH9" s="8">
        <f>+RA_USD!AH9+MA_USD!AH9+CI_USD!AH9</f>
        <v>0</v>
      </c>
      <c r="AI9" s="8">
        <f>+RA_USD!AI9+MA_USD!AI9+CI_USD!AI9</f>
        <v>0</v>
      </c>
      <c r="AJ9" s="8">
        <f>+RA_USD!AJ9+MA_USD!AJ9+CI_USD!AJ9</f>
        <v>0</v>
      </c>
      <c r="AK9" s="8">
        <f>+RA_USD!AK9+MA_USD!AK9+CI_USD!AK9</f>
        <v>0</v>
      </c>
      <c r="AL9" s="8">
        <f>+RA_USD!AL9+MA_USD!AL9+CI_USD!AL9</f>
        <v>0</v>
      </c>
      <c r="AM9" s="8">
        <f>+RA_USD!AM9+MA_USD!AM9+CI_USD!AM9</f>
        <v>0</v>
      </c>
      <c r="AN9" s="8">
        <f>+RA_USD!AN9+MA_USD!AN9+CI_USD!AN9</f>
        <v>0</v>
      </c>
      <c r="AO9" s="8">
        <f>+RA_USD!AO9+MA_USD!AO9+CI_USD!AO9</f>
        <v>0</v>
      </c>
      <c r="AP9" s="8">
        <f>+RA_USD!AP9+MA_USD!AP9+CI_USD!AP9</f>
        <v>0</v>
      </c>
      <c r="AQ9" s="8">
        <f>+RA_USD!AQ9+MA_USD!AQ9+CI_USD!AQ9</f>
        <v>0</v>
      </c>
      <c r="AR9" s="8">
        <f>+RA_USD!AR9+MA_USD!AR9+CI_USD!AR9</f>
        <v>0</v>
      </c>
      <c r="AS9" s="8">
        <f>+RA_USD!AS9+MA_USD!AS9+CI_USD!AS9</f>
        <v>0</v>
      </c>
      <c r="AT9" s="8">
        <f>+RA_USD!AT9+MA_USD!AT9+CI_USD!AT9</f>
        <v>0</v>
      </c>
      <c r="AU9" s="8">
        <f>+RA_USD!AU9+MA_USD!AU9+CI_USD!AU9</f>
        <v>0</v>
      </c>
      <c r="AV9" s="8">
        <f>+RA_USD!AV9+MA_USD!AV9+CI_USD!AV9</f>
        <v>0</v>
      </c>
      <c r="AW9" s="8">
        <f>+RA_USD!AW9+MA_USD!AW9+CI_USD!AW9</f>
        <v>0</v>
      </c>
      <c r="AX9" s="8">
        <f>+RA_USD!AX9+MA_USD!AX9+CI_USD!AX9</f>
        <v>0</v>
      </c>
      <c r="AY9" s="8">
        <f>+RA_USD!AY9+MA_USD!AY9+CI_USD!AY9</f>
        <v>0</v>
      </c>
      <c r="AZ9" s="8">
        <f>+RA_USD!AZ9+MA_USD!AZ9+CI_USD!AZ9</f>
        <v>0</v>
      </c>
      <c r="BA9" s="8">
        <f>+RA_USD!BA9+MA_USD!BA9+CI_USD!BA9</f>
        <v>0</v>
      </c>
      <c r="BB9" s="8">
        <f>+RA_USD!BB9+MA_USD!BB9+CI_USD!BB9</f>
        <v>0</v>
      </c>
      <c r="BC9" s="8">
        <f>+RA_USD!BC9+MA_USD!BC9+CI_USD!BC9</f>
        <v>0</v>
      </c>
      <c r="BD9" s="8">
        <f>+RA_USD!BD9+MA_USD!BD9+CI_USD!BD9</f>
        <v>0</v>
      </c>
      <c r="BE9" s="8">
        <f>+RA_USD!BE9+MA_USD!BE9+CI_USD!BE9</f>
        <v>0</v>
      </c>
      <c r="BF9" s="8">
        <f>+RA_USD!BF9+MA_USD!BF9+CI_USD!BF9</f>
        <v>0</v>
      </c>
      <c r="BG9" s="8">
        <f>+RA_USD!BG9+MA_USD!BG9+CI_USD!BG9</f>
        <v>0</v>
      </c>
      <c r="BH9" s="8">
        <f>+RA_USD!BH9+MA_USD!BH9+CI_USD!BH9</f>
        <v>0</v>
      </c>
      <c r="BI9" s="8">
        <f>+RA_USD!BI9+MA_USD!BI9+CI_USD!BI9</f>
        <v>0</v>
      </c>
      <c r="BJ9" s="8">
        <f>+RA_USD!BJ9+MA_USD!BJ9+CI_USD!BJ9</f>
        <v>0</v>
      </c>
      <c r="BK9" s="8">
        <f>+RA_USD!BK9+MA_USD!BK9+CI_USD!BK9</f>
        <v>0</v>
      </c>
      <c r="BO9" s="23">
        <f t="shared" si="5"/>
        <v>0</v>
      </c>
      <c r="BP9" s="23">
        <f t="shared" ref="BP9:BP22" si="7">_xlfn.XLOOKUP(BP$6,$D$6:$BM$6,$D9:$BM9,,0,-1)</f>
        <v>0</v>
      </c>
      <c r="BQ9" s="23">
        <f t="shared" si="6"/>
        <v>0</v>
      </c>
      <c r="BR9" s="23">
        <f t="shared" si="6"/>
        <v>0</v>
      </c>
      <c r="BS9" s="23">
        <f t="shared" si="6"/>
        <v>0</v>
      </c>
      <c r="BT9" s="23">
        <f t="shared" si="6"/>
        <v>0</v>
      </c>
    </row>
    <row r="10" spans="1:81" hidden="1" outlineLevel="2" x14ac:dyDescent="0.25">
      <c r="A10" s="11" t="s">
        <v>12</v>
      </c>
      <c r="C10" s="2"/>
      <c r="D10" s="8">
        <f>+RA_USD!D10+MA_USD!D10+CI_USD!D10</f>
        <v>0</v>
      </c>
      <c r="E10" s="8">
        <f>+RA_USD!E10+MA_USD!E10+CI_USD!E10</f>
        <v>0</v>
      </c>
      <c r="F10" s="8">
        <f>+RA_USD!F10+MA_USD!F10+CI_USD!F10</f>
        <v>0</v>
      </c>
      <c r="G10" s="8">
        <f>+RA_USD!G10+MA_USD!G10+CI_USD!G10</f>
        <v>0</v>
      </c>
      <c r="H10" s="8">
        <f>+RA_USD!H10+MA_USD!H10+CI_USD!H10</f>
        <v>0</v>
      </c>
      <c r="I10" s="8">
        <f>+RA_USD!I10+MA_USD!I10+CI_USD!I10</f>
        <v>0</v>
      </c>
      <c r="J10" s="8">
        <f>+RA_USD!J10+MA_USD!J10+CI_USD!J10</f>
        <v>0</v>
      </c>
      <c r="K10" s="8">
        <f>+RA_USD!K10+MA_USD!K10+CI_USD!K10</f>
        <v>0</v>
      </c>
      <c r="L10" s="8">
        <f>+RA_USD!L10+MA_USD!L10+CI_USD!L10</f>
        <v>0</v>
      </c>
      <c r="M10" s="8">
        <f>+RA_USD!M10+MA_USD!M10+CI_USD!M10</f>
        <v>0</v>
      </c>
      <c r="N10" s="8">
        <f>+RA_USD!N10+MA_USD!N10+CI_USD!N10</f>
        <v>0</v>
      </c>
      <c r="O10" s="8">
        <f>+RA_USD!O10+MA_USD!O10+CI_USD!O10</f>
        <v>0</v>
      </c>
      <c r="P10" s="8">
        <f>+RA_USD!P10+MA_USD!P10+CI_USD!P10</f>
        <v>0</v>
      </c>
      <c r="Q10" s="8">
        <f>+RA_USD!Q10+MA_USD!Q10+CI_USD!Q10</f>
        <v>0</v>
      </c>
      <c r="R10" s="8">
        <f>+RA_USD!R10+MA_USD!R10+CI_USD!R10</f>
        <v>0</v>
      </c>
      <c r="S10" s="8">
        <f>+RA_USD!S10+MA_USD!S10+CI_USD!S10</f>
        <v>0</v>
      </c>
      <c r="T10" s="8">
        <f>+RA_USD!T10+MA_USD!T10+CI_USD!T10</f>
        <v>0</v>
      </c>
      <c r="U10" s="8">
        <f>+RA_USD!U10+MA_USD!U10+CI_USD!U10</f>
        <v>0</v>
      </c>
      <c r="V10" s="8">
        <f>+RA_USD!V10+MA_USD!V10+CI_USD!V10</f>
        <v>0</v>
      </c>
      <c r="W10" s="8">
        <f>+RA_USD!W10+MA_USD!W10+CI_USD!W10</f>
        <v>0</v>
      </c>
      <c r="X10" s="8">
        <f>+RA_USD!X10+MA_USD!X10+CI_USD!X10</f>
        <v>0</v>
      </c>
      <c r="Y10" s="8">
        <f>+RA_USD!Y10+MA_USD!Y10+CI_USD!Y10</f>
        <v>0</v>
      </c>
      <c r="Z10" s="8">
        <f>+RA_USD!Z10+MA_USD!Z10+CI_USD!Z10</f>
        <v>0</v>
      </c>
      <c r="AA10" s="8">
        <f>+RA_USD!AA10+MA_USD!AA10+CI_USD!AA10</f>
        <v>0</v>
      </c>
      <c r="AB10" s="8">
        <f>+RA_USD!AB10+MA_USD!AB10+CI_USD!AB10</f>
        <v>0</v>
      </c>
      <c r="AC10" s="8">
        <f>+RA_USD!AC10+MA_USD!AC10+CI_USD!AC10</f>
        <v>0</v>
      </c>
      <c r="AD10" s="8">
        <f>+RA_USD!AD10+MA_USD!AD10+CI_USD!AD10</f>
        <v>0</v>
      </c>
      <c r="AE10" s="8">
        <f>+RA_USD!AE10+MA_USD!AE10+CI_USD!AE10</f>
        <v>0</v>
      </c>
      <c r="AF10" s="8">
        <f>+RA_USD!AF10+MA_USD!AF10+CI_USD!AF10</f>
        <v>0</v>
      </c>
      <c r="AG10" s="8">
        <f>+RA_USD!AG10+MA_USD!AG10+CI_USD!AG10</f>
        <v>0</v>
      </c>
      <c r="AH10" s="8">
        <f>+RA_USD!AH10+MA_USD!AH10+CI_USD!AH10</f>
        <v>0</v>
      </c>
      <c r="AI10" s="8">
        <f>+RA_USD!AI10+MA_USD!AI10+CI_USD!AI10</f>
        <v>0</v>
      </c>
      <c r="AJ10" s="8">
        <f>+RA_USD!AJ10+MA_USD!AJ10+CI_USD!AJ10</f>
        <v>0</v>
      </c>
      <c r="AK10" s="8">
        <f>+RA_USD!AK10+MA_USD!AK10+CI_USD!AK10</f>
        <v>0</v>
      </c>
      <c r="AL10" s="8">
        <f>+RA_USD!AL10+MA_USD!AL10+CI_USD!AL10</f>
        <v>0</v>
      </c>
      <c r="AM10" s="8">
        <f>+RA_USD!AM10+MA_USD!AM10+CI_USD!AM10</f>
        <v>0</v>
      </c>
      <c r="AN10" s="8">
        <f>+RA_USD!AN10+MA_USD!AN10+CI_USD!AN10</f>
        <v>0</v>
      </c>
      <c r="AO10" s="8">
        <f>+RA_USD!AO10+MA_USD!AO10+CI_USD!AO10</f>
        <v>0</v>
      </c>
      <c r="AP10" s="8">
        <f>+RA_USD!AP10+MA_USD!AP10+CI_USD!AP10</f>
        <v>0</v>
      </c>
      <c r="AQ10" s="8">
        <f>+RA_USD!AQ10+MA_USD!AQ10+CI_USD!AQ10</f>
        <v>0</v>
      </c>
      <c r="AR10" s="8">
        <f>+RA_USD!AR10+MA_USD!AR10+CI_USD!AR10</f>
        <v>0</v>
      </c>
      <c r="AS10" s="8">
        <f>+RA_USD!AS10+MA_USD!AS10+CI_USD!AS10</f>
        <v>0</v>
      </c>
      <c r="AT10" s="8">
        <f>+RA_USD!AT10+MA_USD!AT10+CI_USD!AT10</f>
        <v>0</v>
      </c>
      <c r="AU10" s="8">
        <f>+RA_USD!AU10+MA_USD!AU10+CI_USD!AU10</f>
        <v>0</v>
      </c>
      <c r="AV10" s="8">
        <f>+RA_USD!AV10+MA_USD!AV10+CI_USD!AV10</f>
        <v>0</v>
      </c>
      <c r="AW10" s="8">
        <f>+RA_USD!AW10+MA_USD!AW10+CI_USD!AW10</f>
        <v>0</v>
      </c>
      <c r="AX10" s="8">
        <f>+RA_USD!AX10+MA_USD!AX10+CI_USD!AX10</f>
        <v>0</v>
      </c>
      <c r="AY10" s="8">
        <f>+RA_USD!AY10+MA_USD!AY10+CI_USD!AY10</f>
        <v>0</v>
      </c>
      <c r="AZ10" s="8">
        <f>+RA_USD!AZ10+MA_USD!AZ10+CI_USD!AZ10</f>
        <v>0</v>
      </c>
      <c r="BA10" s="8">
        <f>+RA_USD!BA10+MA_USD!BA10+CI_USD!BA10</f>
        <v>0</v>
      </c>
      <c r="BB10" s="8">
        <f>+RA_USD!BB10+MA_USD!BB10+CI_USD!BB10</f>
        <v>0</v>
      </c>
      <c r="BC10" s="8">
        <f>+RA_USD!BC10+MA_USD!BC10+CI_USD!BC10</f>
        <v>0</v>
      </c>
      <c r="BD10" s="8">
        <f>+RA_USD!BD10+MA_USD!BD10+CI_USD!BD10</f>
        <v>0</v>
      </c>
      <c r="BE10" s="8">
        <f>+RA_USD!BE10+MA_USD!BE10+CI_USD!BE10</f>
        <v>0</v>
      </c>
      <c r="BF10" s="8">
        <f>+RA_USD!BF10+MA_USD!BF10+CI_USD!BF10</f>
        <v>0</v>
      </c>
      <c r="BG10" s="8">
        <f>+RA_USD!BG10+MA_USD!BG10+CI_USD!BG10</f>
        <v>0</v>
      </c>
      <c r="BH10" s="8">
        <f>+RA_USD!BH10+MA_USD!BH10+CI_USD!BH10</f>
        <v>0</v>
      </c>
      <c r="BI10" s="8">
        <f>+RA_USD!BI10+MA_USD!BI10+CI_USD!BI10</f>
        <v>0</v>
      </c>
      <c r="BJ10" s="8">
        <f>+RA_USD!BJ10+MA_USD!BJ10+CI_USD!BJ10</f>
        <v>0</v>
      </c>
      <c r="BK10" s="8">
        <f>+RA_USD!BK10+MA_USD!BK10+CI_USD!BK10</f>
        <v>0</v>
      </c>
      <c r="BO10" s="23">
        <f t="shared" si="5"/>
        <v>0</v>
      </c>
      <c r="BP10" s="23">
        <f t="shared" si="7"/>
        <v>0</v>
      </c>
      <c r="BQ10" s="23">
        <f t="shared" si="6"/>
        <v>0</v>
      </c>
      <c r="BR10" s="23">
        <f t="shared" si="6"/>
        <v>0</v>
      </c>
      <c r="BS10" s="23">
        <f t="shared" si="6"/>
        <v>0</v>
      </c>
      <c r="BT10" s="23">
        <f t="shared" si="6"/>
        <v>0</v>
      </c>
    </row>
    <row r="11" spans="1:81" hidden="1" outlineLevel="2" x14ac:dyDescent="0.25">
      <c r="A11" s="11" t="s">
        <v>12</v>
      </c>
      <c r="C11" s="2"/>
      <c r="D11" s="8">
        <f>+RA_USD!D11+MA_USD!D11+CI_USD!D11</f>
        <v>0</v>
      </c>
      <c r="E11" s="8">
        <f>+RA_USD!E11+MA_USD!E11+CI_USD!E11</f>
        <v>0</v>
      </c>
      <c r="F11" s="8">
        <f>+RA_USD!F11+MA_USD!F11+CI_USD!F11</f>
        <v>0</v>
      </c>
      <c r="G11" s="8">
        <f>+RA_USD!G11+MA_USD!G11+CI_USD!G11</f>
        <v>0</v>
      </c>
      <c r="H11" s="8">
        <f>+RA_USD!H11+MA_USD!H11+CI_USD!H11</f>
        <v>0</v>
      </c>
      <c r="I11" s="8">
        <f>+RA_USD!I11+MA_USD!I11+CI_USD!I11</f>
        <v>0</v>
      </c>
      <c r="J11" s="8">
        <f>+RA_USD!J11+MA_USD!J11+CI_USD!J11</f>
        <v>0</v>
      </c>
      <c r="K11" s="8">
        <f>+RA_USD!K11+MA_USD!K11+CI_USD!K11</f>
        <v>0</v>
      </c>
      <c r="L11" s="8">
        <f>+RA_USD!L11+MA_USD!L11+CI_USD!L11</f>
        <v>0</v>
      </c>
      <c r="M11" s="8">
        <f>+RA_USD!M11+MA_USD!M11+CI_USD!M11</f>
        <v>0</v>
      </c>
      <c r="N11" s="8">
        <f>+RA_USD!N11+MA_USD!N11+CI_USD!N11</f>
        <v>0</v>
      </c>
      <c r="O11" s="8">
        <f>+RA_USD!O11+MA_USD!O11+CI_USD!O11</f>
        <v>0</v>
      </c>
      <c r="P11" s="8">
        <f>+RA_USD!P11+MA_USD!P11+CI_USD!P11</f>
        <v>0</v>
      </c>
      <c r="Q11" s="8">
        <f>+RA_USD!Q11+MA_USD!Q11+CI_USD!Q11</f>
        <v>0</v>
      </c>
      <c r="R11" s="8">
        <f>+RA_USD!R11+MA_USD!R11+CI_USD!R11</f>
        <v>0</v>
      </c>
      <c r="S11" s="8">
        <f>+RA_USD!S11+MA_USD!S11+CI_USD!S11</f>
        <v>0</v>
      </c>
      <c r="T11" s="8">
        <f>+RA_USD!T11+MA_USD!T11+CI_USD!T11</f>
        <v>0</v>
      </c>
      <c r="U11" s="8">
        <f>+RA_USD!U11+MA_USD!U11+CI_USD!U11</f>
        <v>0</v>
      </c>
      <c r="V11" s="8">
        <f>+RA_USD!V11+MA_USD!V11+CI_USD!V11</f>
        <v>0</v>
      </c>
      <c r="W11" s="8">
        <f>+RA_USD!W11+MA_USD!W11+CI_USD!W11</f>
        <v>0</v>
      </c>
      <c r="X11" s="8">
        <f>+RA_USD!X11+MA_USD!X11+CI_USD!X11</f>
        <v>0</v>
      </c>
      <c r="Y11" s="8">
        <f>+RA_USD!Y11+MA_USD!Y11+CI_USD!Y11</f>
        <v>0</v>
      </c>
      <c r="Z11" s="8">
        <f>+RA_USD!Z11+MA_USD!Z11+CI_USD!Z11</f>
        <v>0</v>
      </c>
      <c r="AA11" s="8">
        <f>+RA_USD!AA11+MA_USD!AA11+CI_USD!AA11</f>
        <v>0</v>
      </c>
      <c r="AB11" s="8">
        <f>+RA_USD!AB11+MA_USD!AB11+CI_USD!AB11</f>
        <v>0</v>
      </c>
      <c r="AC11" s="8">
        <f>+RA_USD!AC11+MA_USD!AC11+CI_USD!AC11</f>
        <v>0</v>
      </c>
      <c r="AD11" s="8">
        <f>+RA_USD!AD11+MA_USD!AD11+CI_USD!AD11</f>
        <v>0</v>
      </c>
      <c r="AE11" s="8">
        <f>+RA_USD!AE11+MA_USD!AE11+CI_USD!AE11</f>
        <v>0</v>
      </c>
      <c r="AF11" s="8">
        <f>+RA_USD!AF11+MA_USD!AF11+CI_USD!AF11</f>
        <v>0</v>
      </c>
      <c r="AG11" s="8">
        <f>+RA_USD!AG11+MA_USD!AG11+CI_USD!AG11</f>
        <v>0</v>
      </c>
      <c r="AH11" s="8">
        <f>+RA_USD!AH11+MA_USD!AH11+CI_USD!AH11</f>
        <v>0</v>
      </c>
      <c r="AI11" s="8">
        <f>+RA_USD!AI11+MA_USD!AI11+CI_USD!AI11</f>
        <v>0</v>
      </c>
      <c r="AJ11" s="8">
        <f>+RA_USD!AJ11+MA_USD!AJ11+CI_USD!AJ11</f>
        <v>0</v>
      </c>
      <c r="AK11" s="8">
        <f>+RA_USD!AK11+MA_USD!AK11+CI_USD!AK11</f>
        <v>0</v>
      </c>
      <c r="AL11" s="8">
        <f>+RA_USD!AL11+MA_USD!AL11+CI_USD!AL11</f>
        <v>0</v>
      </c>
      <c r="AM11" s="8">
        <f>+RA_USD!AM11+MA_USD!AM11+CI_USD!AM11</f>
        <v>0</v>
      </c>
      <c r="AN11" s="8">
        <f>+RA_USD!AN11+MA_USD!AN11+CI_USD!AN11</f>
        <v>0</v>
      </c>
      <c r="AO11" s="8">
        <f>+RA_USD!AO11+MA_USD!AO11+CI_USD!AO11</f>
        <v>0</v>
      </c>
      <c r="AP11" s="8">
        <f>+RA_USD!AP11+MA_USD!AP11+CI_USD!AP11</f>
        <v>0</v>
      </c>
      <c r="AQ11" s="8">
        <f>+RA_USD!AQ11+MA_USD!AQ11+CI_USD!AQ11</f>
        <v>0</v>
      </c>
      <c r="AR11" s="8">
        <f>+RA_USD!AR11+MA_USD!AR11+CI_USD!AR11</f>
        <v>0</v>
      </c>
      <c r="AS11" s="8">
        <f>+RA_USD!AS11+MA_USD!AS11+CI_USD!AS11</f>
        <v>0</v>
      </c>
      <c r="AT11" s="8">
        <f>+RA_USD!AT11+MA_USD!AT11+CI_USD!AT11</f>
        <v>0</v>
      </c>
      <c r="AU11" s="8">
        <f>+RA_USD!AU11+MA_USD!AU11+CI_USD!AU11</f>
        <v>0</v>
      </c>
      <c r="AV11" s="8">
        <f>+RA_USD!AV11+MA_USD!AV11+CI_USD!AV11</f>
        <v>0</v>
      </c>
      <c r="AW11" s="8">
        <f>+RA_USD!AW11+MA_USD!AW11+CI_USD!AW11</f>
        <v>0</v>
      </c>
      <c r="AX11" s="8">
        <f>+RA_USD!AX11+MA_USD!AX11+CI_USD!AX11</f>
        <v>0</v>
      </c>
      <c r="AY11" s="8">
        <f>+RA_USD!AY11+MA_USD!AY11+CI_USD!AY11</f>
        <v>0</v>
      </c>
      <c r="AZ11" s="8">
        <f>+RA_USD!AZ11+MA_USD!AZ11+CI_USD!AZ11</f>
        <v>0</v>
      </c>
      <c r="BA11" s="8">
        <f>+RA_USD!BA11+MA_USD!BA11+CI_USD!BA11</f>
        <v>0</v>
      </c>
      <c r="BB11" s="8">
        <f>+RA_USD!BB11+MA_USD!BB11+CI_USD!BB11</f>
        <v>0</v>
      </c>
      <c r="BC11" s="8">
        <f>+RA_USD!BC11+MA_USD!BC11+CI_USD!BC11</f>
        <v>0</v>
      </c>
      <c r="BD11" s="8">
        <f>+RA_USD!BD11+MA_USD!BD11+CI_USD!BD11</f>
        <v>0</v>
      </c>
      <c r="BE11" s="8">
        <f>+RA_USD!BE11+MA_USD!BE11+CI_USD!BE11</f>
        <v>0</v>
      </c>
      <c r="BF11" s="8">
        <f>+RA_USD!BF11+MA_USD!BF11+CI_USD!BF11</f>
        <v>0</v>
      </c>
      <c r="BG11" s="8">
        <f>+RA_USD!BG11+MA_USD!BG11+CI_USD!BG11</f>
        <v>0</v>
      </c>
      <c r="BH11" s="8">
        <f>+RA_USD!BH11+MA_USD!BH11+CI_USD!BH11</f>
        <v>0</v>
      </c>
      <c r="BI11" s="8">
        <f>+RA_USD!BI11+MA_USD!BI11+CI_USD!BI11</f>
        <v>0</v>
      </c>
      <c r="BJ11" s="8">
        <f>+RA_USD!BJ11+MA_USD!BJ11+CI_USD!BJ11</f>
        <v>0</v>
      </c>
      <c r="BK11" s="8">
        <f>+RA_USD!BK11+MA_USD!BK11+CI_USD!BK11</f>
        <v>0</v>
      </c>
      <c r="BO11" s="23">
        <f t="shared" si="5"/>
        <v>0</v>
      </c>
      <c r="BP11" s="23">
        <f t="shared" si="7"/>
        <v>0</v>
      </c>
      <c r="BQ11" s="23">
        <f t="shared" si="6"/>
        <v>0</v>
      </c>
      <c r="BR11" s="23">
        <f t="shared" si="6"/>
        <v>0</v>
      </c>
      <c r="BS11" s="23">
        <f t="shared" si="6"/>
        <v>0</v>
      </c>
      <c r="BT11" s="23">
        <f t="shared" si="6"/>
        <v>0</v>
      </c>
    </row>
    <row r="12" spans="1:81" hidden="1" outlineLevel="2" x14ac:dyDescent="0.25">
      <c r="A12" s="11" t="s">
        <v>12</v>
      </c>
      <c r="C12" s="2"/>
      <c r="D12" s="8">
        <f>+RA_USD!D12+MA_USD!D12+CI_USD!D12</f>
        <v>0</v>
      </c>
      <c r="E12" s="8">
        <f>+RA_USD!E12+MA_USD!E12+CI_USD!E12</f>
        <v>0</v>
      </c>
      <c r="F12" s="8">
        <f>+RA_USD!F12+MA_USD!F12+CI_USD!F12</f>
        <v>0</v>
      </c>
      <c r="G12" s="8">
        <f>+RA_USD!G12+MA_USD!G12+CI_USD!G12</f>
        <v>0</v>
      </c>
      <c r="H12" s="8">
        <f>+RA_USD!H12+MA_USD!H12+CI_USD!H12</f>
        <v>0</v>
      </c>
      <c r="I12" s="8">
        <f>+RA_USD!I12+MA_USD!I12+CI_USD!I12</f>
        <v>0</v>
      </c>
      <c r="J12" s="8">
        <f>+RA_USD!J12+MA_USD!J12+CI_USD!J12</f>
        <v>0</v>
      </c>
      <c r="K12" s="8">
        <f>+RA_USD!K12+MA_USD!K12+CI_USD!K12</f>
        <v>0</v>
      </c>
      <c r="L12" s="8">
        <f>+RA_USD!L12+MA_USD!L12+CI_USD!L12</f>
        <v>0</v>
      </c>
      <c r="M12" s="8">
        <f>+RA_USD!M12+MA_USD!M12+CI_USD!M12</f>
        <v>0</v>
      </c>
      <c r="N12" s="8">
        <f>+RA_USD!N12+MA_USD!N12+CI_USD!N12</f>
        <v>0</v>
      </c>
      <c r="O12" s="8">
        <f>+RA_USD!O12+MA_USD!O12+CI_USD!O12</f>
        <v>0</v>
      </c>
      <c r="P12" s="8">
        <f>+RA_USD!P12+MA_USD!P12+CI_USD!P12</f>
        <v>0</v>
      </c>
      <c r="Q12" s="8">
        <f>+RA_USD!Q12+MA_USD!Q12+CI_USD!Q12</f>
        <v>0</v>
      </c>
      <c r="R12" s="8">
        <f>+RA_USD!R12+MA_USD!R12+CI_USD!R12</f>
        <v>0</v>
      </c>
      <c r="S12" s="8">
        <f>+RA_USD!S12+MA_USD!S12+CI_USD!S12</f>
        <v>0</v>
      </c>
      <c r="T12" s="8">
        <f>+RA_USD!T12+MA_USD!T12+CI_USD!T12</f>
        <v>0</v>
      </c>
      <c r="U12" s="8">
        <f>+RA_USD!U12+MA_USD!U12+CI_USD!U12</f>
        <v>0</v>
      </c>
      <c r="V12" s="8">
        <f>+RA_USD!V12+MA_USD!V12+CI_USD!V12</f>
        <v>0</v>
      </c>
      <c r="W12" s="8">
        <f>+RA_USD!W12+MA_USD!W12+CI_USD!W12</f>
        <v>0</v>
      </c>
      <c r="X12" s="8">
        <f>+RA_USD!X12+MA_USD!X12+CI_USD!X12</f>
        <v>0</v>
      </c>
      <c r="Y12" s="8">
        <f>+RA_USD!Y12+MA_USD!Y12+CI_USD!Y12</f>
        <v>0</v>
      </c>
      <c r="Z12" s="8">
        <f>+RA_USD!Z12+MA_USD!Z12+CI_USD!Z12</f>
        <v>0</v>
      </c>
      <c r="AA12" s="8">
        <f>+RA_USD!AA12+MA_USD!AA12+CI_USD!AA12</f>
        <v>0</v>
      </c>
      <c r="AB12" s="8">
        <f>+RA_USD!AB12+MA_USD!AB12+CI_USD!AB12</f>
        <v>0</v>
      </c>
      <c r="AC12" s="8">
        <f>+RA_USD!AC12+MA_USD!AC12+CI_USD!AC12</f>
        <v>0</v>
      </c>
      <c r="AD12" s="8">
        <f>+RA_USD!AD12+MA_USD!AD12+CI_USD!AD12</f>
        <v>0</v>
      </c>
      <c r="AE12" s="8">
        <f>+RA_USD!AE12+MA_USD!AE12+CI_USD!AE12</f>
        <v>0</v>
      </c>
      <c r="AF12" s="8">
        <f>+RA_USD!AF12+MA_USD!AF12+CI_USD!AF12</f>
        <v>0</v>
      </c>
      <c r="AG12" s="8">
        <f>+RA_USD!AG12+MA_USD!AG12+CI_USD!AG12</f>
        <v>0</v>
      </c>
      <c r="AH12" s="8">
        <f>+RA_USD!AH12+MA_USD!AH12+CI_USD!AH12</f>
        <v>0</v>
      </c>
      <c r="AI12" s="8">
        <f>+RA_USD!AI12+MA_USD!AI12+CI_USD!AI12</f>
        <v>0</v>
      </c>
      <c r="AJ12" s="8">
        <f>+RA_USD!AJ12+MA_USD!AJ12+CI_USD!AJ12</f>
        <v>0</v>
      </c>
      <c r="AK12" s="8">
        <f>+RA_USD!AK12+MA_USD!AK12+CI_USD!AK12</f>
        <v>0</v>
      </c>
      <c r="AL12" s="8">
        <f>+RA_USD!AL12+MA_USD!AL12+CI_USD!AL12</f>
        <v>0</v>
      </c>
      <c r="AM12" s="8">
        <f>+RA_USD!AM12+MA_USD!AM12+CI_USD!AM12</f>
        <v>0</v>
      </c>
      <c r="AN12" s="8">
        <f>+RA_USD!AN12+MA_USD!AN12+CI_USD!AN12</f>
        <v>0</v>
      </c>
      <c r="AO12" s="8">
        <f>+RA_USD!AO12+MA_USD!AO12+CI_USD!AO12</f>
        <v>0</v>
      </c>
      <c r="AP12" s="8">
        <f>+RA_USD!AP12+MA_USD!AP12+CI_USD!AP12</f>
        <v>0</v>
      </c>
      <c r="AQ12" s="8">
        <f>+RA_USD!AQ12+MA_USD!AQ12+CI_USD!AQ12</f>
        <v>0</v>
      </c>
      <c r="AR12" s="8">
        <f>+RA_USD!AR12+MA_USD!AR12+CI_USD!AR12</f>
        <v>0</v>
      </c>
      <c r="AS12" s="8">
        <f>+RA_USD!AS12+MA_USD!AS12+CI_USD!AS12</f>
        <v>0</v>
      </c>
      <c r="AT12" s="8">
        <f>+RA_USD!AT12+MA_USD!AT12+CI_USD!AT12</f>
        <v>0</v>
      </c>
      <c r="AU12" s="8">
        <f>+RA_USD!AU12+MA_USD!AU12+CI_USD!AU12</f>
        <v>0</v>
      </c>
      <c r="AV12" s="8">
        <f>+RA_USD!AV12+MA_USD!AV12+CI_USD!AV12</f>
        <v>0</v>
      </c>
      <c r="AW12" s="8">
        <f>+RA_USD!AW12+MA_USD!AW12+CI_USD!AW12</f>
        <v>0</v>
      </c>
      <c r="AX12" s="8">
        <f>+RA_USD!AX12+MA_USD!AX12+CI_USD!AX12</f>
        <v>0</v>
      </c>
      <c r="AY12" s="8">
        <f>+RA_USD!AY12+MA_USD!AY12+CI_USD!AY12</f>
        <v>0</v>
      </c>
      <c r="AZ12" s="8">
        <f>+RA_USD!AZ12+MA_USD!AZ12+CI_USD!AZ12</f>
        <v>0</v>
      </c>
      <c r="BA12" s="8">
        <f>+RA_USD!BA12+MA_USD!BA12+CI_USD!BA12</f>
        <v>0</v>
      </c>
      <c r="BB12" s="8">
        <f>+RA_USD!BB12+MA_USD!BB12+CI_USD!BB12</f>
        <v>0</v>
      </c>
      <c r="BC12" s="8">
        <f>+RA_USD!BC12+MA_USD!BC12+CI_USD!BC12</f>
        <v>0</v>
      </c>
      <c r="BD12" s="8">
        <f>+RA_USD!BD12+MA_USD!BD12+CI_USD!BD12</f>
        <v>0</v>
      </c>
      <c r="BE12" s="8">
        <f>+RA_USD!BE12+MA_USD!BE12+CI_USD!BE12</f>
        <v>0</v>
      </c>
      <c r="BF12" s="8">
        <f>+RA_USD!BF12+MA_USD!BF12+CI_USD!BF12</f>
        <v>0</v>
      </c>
      <c r="BG12" s="8">
        <f>+RA_USD!BG12+MA_USD!BG12+CI_USD!BG12</f>
        <v>0</v>
      </c>
      <c r="BH12" s="8">
        <f>+RA_USD!BH12+MA_USD!BH12+CI_USD!BH12</f>
        <v>0</v>
      </c>
      <c r="BI12" s="8">
        <f>+RA_USD!BI12+MA_USD!BI12+CI_USD!BI12</f>
        <v>0</v>
      </c>
      <c r="BJ12" s="8">
        <f>+RA_USD!BJ12+MA_USD!BJ12+CI_USD!BJ12</f>
        <v>0</v>
      </c>
      <c r="BK12" s="8">
        <f>+RA_USD!BK12+MA_USD!BK12+CI_USD!BK12</f>
        <v>0</v>
      </c>
      <c r="BO12" s="23">
        <f t="shared" si="5"/>
        <v>0</v>
      </c>
      <c r="BP12" s="23">
        <f t="shared" si="7"/>
        <v>0</v>
      </c>
      <c r="BQ12" s="23">
        <f t="shared" si="6"/>
        <v>0</v>
      </c>
      <c r="BR12" s="23">
        <f t="shared" si="6"/>
        <v>0</v>
      </c>
      <c r="BS12" s="23">
        <f t="shared" si="6"/>
        <v>0</v>
      </c>
      <c r="BT12" s="23">
        <f t="shared" si="6"/>
        <v>0</v>
      </c>
    </row>
    <row r="13" spans="1:81" hidden="1" outlineLevel="2" x14ac:dyDescent="0.25">
      <c r="A13" s="11" t="s">
        <v>12</v>
      </c>
      <c r="C13" s="2"/>
      <c r="D13" s="8">
        <f>+RA_USD!D13+MA_USD!D13+CI_USD!D13</f>
        <v>0</v>
      </c>
      <c r="E13" s="8">
        <f>+RA_USD!E13+MA_USD!E13+CI_USD!E13</f>
        <v>0</v>
      </c>
      <c r="F13" s="8">
        <f>+RA_USD!F13+MA_USD!F13+CI_USD!F13</f>
        <v>0</v>
      </c>
      <c r="G13" s="8">
        <f>+RA_USD!G13+MA_USD!G13+CI_USD!G13</f>
        <v>0</v>
      </c>
      <c r="H13" s="8">
        <f>+RA_USD!H13+MA_USD!H13+CI_USD!H13</f>
        <v>0</v>
      </c>
      <c r="I13" s="8">
        <f>+RA_USD!I13+MA_USD!I13+CI_USD!I13</f>
        <v>0</v>
      </c>
      <c r="J13" s="8">
        <f>+RA_USD!J13+MA_USD!J13+CI_USD!J13</f>
        <v>0</v>
      </c>
      <c r="K13" s="8">
        <f>+RA_USD!K13+MA_USD!K13+CI_USD!K13</f>
        <v>0</v>
      </c>
      <c r="L13" s="8">
        <f>+RA_USD!L13+MA_USD!L13+CI_USD!L13</f>
        <v>0</v>
      </c>
      <c r="M13" s="8">
        <f>+RA_USD!M13+MA_USD!M13+CI_USD!M13</f>
        <v>0</v>
      </c>
      <c r="N13" s="8">
        <f>+RA_USD!N13+MA_USD!N13+CI_USD!N13</f>
        <v>0</v>
      </c>
      <c r="O13" s="8">
        <f>+RA_USD!O13+MA_USD!O13+CI_USD!O13</f>
        <v>0</v>
      </c>
      <c r="P13" s="8">
        <f>+RA_USD!P13+MA_USD!P13+CI_USD!P13</f>
        <v>0</v>
      </c>
      <c r="Q13" s="8">
        <f>+RA_USD!Q13+MA_USD!Q13+CI_USD!Q13</f>
        <v>0</v>
      </c>
      <c r="R13" s="8">
        <f>+RA_USD!R13+MA_USD!R13+CI_USD!R13</f>
        <v>0</v>
      </c>
      <c r="S13" s="8">
        <f>+RA_USD!S13+MA_USD!S13+CI_USD!S13</f>
        <v>0</v>
      </c>
      <c r="T13" s="8">
        <f>+RA_USD!T13+MA_USD!T13+CI_USD!T13</f>
        <v>0</v>
      </c>
      <c r="U13" s="8">
        <f>+RA_USD!U13+MA_USD!U13+CI_USD!U13</f>
        <v>0</v>
      </c>
      <c r="V13" s="8">
        <f>+RA_USD!V13+MA_USD!V13+CI_USD!V13</f>
        <v>0</v>
      </c>
      <c r="W13" s="8">
        <f>+RA_USD!W13+MA_USD!W13+CI_USD!W13</f>
        <v>0</v>
      </c>
      <c r="X13" s="8">
        <f>+RA_USD!X13+MA_USD!X13+CI_USD!X13</f>
        <v>0</v>
      </c>
      <c r="Y13" s="8">
        <f>+RA_USD!Y13+MA_USD!Y13+CI_USD!Y13</f>
        <v>0</v>
      </c>
      <c r="Z13" s="8">
        <f>+RA_USD!Z13+MA_USD!Z13+CI_USD!Z13</f>
        <v>0</v>
      </c>
      <c r="AA13" s="8">
        <f>+RA_USD!AA13+MA_USD!AA13+CI_USD!AA13</f>
        <v>0</v>
      </c>
      <c r="AB13" s="8">
        <f>+RA_USD!AB13+MA_USD!AB13+CI_USD!AB13</f>
        <v>0</v>
      </c>
      <c r="AC13" s="8">
        <f>+RA_USD!AC13+MA_USD!AC13+CI_USD!AC13</f>
        <v>0</v>
      </c>
      <c r="AD13" s="8">
        <f>+RA_USD!AD13+MA_USD!AD13+CI_USD!AD13</f>
        <v>0</v>
      </c>
      <c r="AE13" s="8">
        <f>+RA_USD!AE13+MA_USD!AE13+CI_USD!AE13</f>
        <v>0</v>
      </c>
      <c r="AF13" s="8">
        <f>+RA_USD!AF13+MA_USD!AF13+CI_USD!AF13</f>
        <v>0</v>
      </c>
      <c r="AG13" s="8">
        <f>+RA_USD!AG13+MA_USD!AG13+CI_USD!AG13</f>
        <v>0</v>
      </c>
      <c r="AH13" s="8">
        <f>+RA_USD!AH13+MA_USD!AH13+CI_USD!AH13</f>
        <v>0</v>
      </c>
      <c r="AI13" s="8">
        <f>+RA_USD!AI13+MA_USD!AI13+CI_USD!AI13</f>
        <v>0</v>
      </c>
      <c r="AJ13" s="8">
        <f>+RA_USD!AJ13+MA_USD!AJ13+CI_USD!AJ13</f>
        <v>0</v>
      </c>
      <c r="AK13" s="8">
        <f>+RA_USD!AK13+MA_USD!AK13+CI_USD!AK13</f>
        <v>0</v>
      </c>
      <c r="AL13" s="8">
        <f>+RA_USD!AL13+MA_USD!AL13+CI_USD!AL13</f>
        <v>0</v>
      </c>
      <c r="AM13" s="8">
        <f>+RA_USD!AM13+MA_USD!AM13+CI_USD!AM13</f>
        <v>0</v>
      </c>
      <c r="AN13" s="8">
        <f>+RA_USD!AN13+MA_USD!AN13+CI_USD!AN13</f>
        <v>0</v>
      </c>
      <c r="AO13" s="8">
        <f>+RA_USD!AO13+MA_USD!AO13+CI_USD!AO13</f>
        <v>0</v>
      </c>
      <c r="AP13" s="8">
        <f>+RA_USD!AP13+MA_USD!AP13+CI_USD!AP13</f>
        <v>0</v>
      </c>
      <c r="AQ13" s="8">
        <f>+RA_USD!AQ13+MA_USD!AQ13+CI_USD!AQ13</f>
        <v>0</v>
      </c>
      <c r="AR13" s="8">
        <f>+RA_USD!AR13+MA_USD!AR13+CI_USD!AR13</f>
        <v>0</v>
      </c>
      <c r="AS13" s="8">
        <f>+RA_USD!AS13+MA_USD!AS13+CI_USD!AS13</f>
        <v>0</v>
      </c>
      <c r="AT13" s="8">
        <f>+RA_USD!AT13+MA_USD!AT13+CI_USD!AT13</f>
        <v>0</v>
      </c>
      <c r="AU13" s="8">
        <f>+RA_USD!AU13+MA_USD!AU13+CI_USD!AU13</f>
        <v>0</v>
      </c>
      <c r="AV13" s="8">
        <f>+RA_USD!AV13+MA_USD!AV13+CI_USD!AV13</f>
        <v>0</v>
      </c>
      <c r="AW13" s="8">
        <f>+RA_USD!AW13+MA_USD!AW13+CI_USD!AW13</f>
        <v>0</v>
      </c>
      <c r="AX13" s="8">
        <f>+RA_USD!AX13+MA_USD!AX13+CI_USD!AX13</f>
        <v>0</v>
      </c>
      <c r="AY13" s="8">
        <f>+RA_USD!AY13+MA_USD!AY13+CI_USD!AY13</f>
        <v>0</v>
      </c>
      <c r="AZ13" s="8">
        <f>+RA_USD!AZ13+MA_USD!AZ13+CI_USD!AZ13</f>
        <v>0</v>
      </c>
      <c r="BA13" s="8">
        <f>+RA_USD!BA13+MA_USD!BA13+CI_USD!BA13</f>
        <v>0</v>
      </c>
      <c r="BB13" s="8">
        <f>+RA_USD!BB13+MA_USD!BB13+CI_USD!BB13</f>
        <v>0</v>
      </c>
      <c r="BC13" s="8">
        <f>+RA_USD!BC13+MA_USD!BC13+CI_USD!BC13</f>
        <v>0</v>
      </c>
      <c r="BD13" s="8">
        <f>+RA_USD!BD13+MA_USD!BD13+CI_USD!BD13</f>
        <v>0</v>
      </c>
      <c r="BE13" s="8">
        <f>+RA_USD!BE13+MA_USD!BE13+CI_USD!BE13</f>
        <v>0</v>
      </c>
      <c r="BF13" s="8">
        <f>+RA_USD!BF13+MA_USD!BF13+CI_USD!BF13</f>
        <v>0</v>
      </c>
      <c r="BG13" s="8">
        <f>+RA_USD!BG13+MA_USD!BG13+CI_USD!BG13</f>
        <v>0</v>
      </c>
      <c r="BH13" s="8">
        <f>+RA_USD!BH13+MA_USD!BH13+CI_USD!BH13</f>
        <v>0</v>
      </c>
      <c r="BI13" s="8">
        <f>+RA_USD!BI13+MA_USD!BI13+CI_USD!BI13</f>
        <v>0</v>
      </c>
      <c r="BJ13" s="8">
        <f>+RA_USD!BJ13+MA_USD!BJ13+CI_USD!BJ13</f>
        <v>0</v>
      </c>
      <c r="BK13" s="8">
        <f>+RA_USD!BK13+MA_USD!BK13+CI_USD!BK13</f>
        <v>0</v>
      </c>
      <c r="BO13" s="23">
        <f t="shared" si="5"/>
        <v>0</v>
      </c>
      <c r="BP13" s="23">
        <f t="shared" si="7"/>
        <v>0</v>
      </c>
      <c r="BQ13" s="23">
        <f t="shared" si="6"/>
        <v>0</v>
      </c>
      <c r="BR13" s="23">
        <f t="shared" si="6"/>
        <v>0</v>
      </c>
      <c r="BS13" s="23">
        <f t="shared" si="6"/>
        <v>0</v>
      </c>
      <c r="BT13" s="23">
        <f t="shared" si="6"/>
        <v>0</v>
      </c>
    </row>
    <row r="14" spans="1:81" hidden="1" outlineLevel="2" x14ac:dyDescent="0.25">
      <c r="A14" s="11" t="s">
        <v>12</v>
      </c>
      <c r="C14" s="2"/>
      <c r="D14" s="8">
        <f>+RA_USD!D14+MA_USD!D14+CI_USD!D14</f>
        <v>0</v>
      </c>
      <c r="E14" s="8">
        <f>+RA_USD!E14+MA_USD!E14+CI_USD!E14</f>
        <v>0</v>
      </c>
      <c r="F14" s="8">
        <f>+RA_USD!F14+MA_USD!F14+CI_USD!F14</f>
        <v>0</v>
      </c>
      <c r="G14" s="8">
        <f>+RA_USD!G14+MA_USD!G14+CI_USD!G14</f>
        <v>0</v>
      </c>
      <c r="H14" s="8">
        <f>+RA_USD!H14+MA_USD!H14+CI_USD!H14</f>
        <v>0</v>
      </c>
      <c r="I14" s="8">
        <f>+RA_USD!I14+MA_USD!I14+CI_USD!I14</f>
        <v>0</v>
      </c>
      <c r="J14" s="8">
        <f>+RA_USD!J14+MA_USD!J14+CI_USD!J14</f>
        <v>0</v>
      </c>
      <c r="K14" s="8">
        <f>+RA_USD!K14+MA_USD!K14+CI_USD!K14</f>
        <v>0</v>
      </c>
      <c r="L14" s="8">
        <f>+RA_USD!L14+MA_USD!L14+CI_USD!L14</f>
        <v>0</v>
      </c>
      <c r="M14" s="8">
        <f>+RA_USD!M14+MA_USD!M14+CI_USD!M14</f>
        <v>0</v>
      </c>
      <c r="N14" s="8">
        <f>+RA_USD!N14+MA_USD!N14+CI_USD!N14</f>
        <v>0</v>
      </c>
      <c r="O14" s="8">
        <f>+RA_USD!O14+MA_USD!O14+CI_USD!O14</f>
        <v>0</v>
      </c>
      <c r="P14" s="8">
        <f>+RA_USD!P14+MA_USD!P14+CI_USD!P14</f>
        <v>0</v>
      </c>
      <c r="Q14" s="8">
        <f>+RA_USD!Q14+MA_USD!Q14+CI_USD!Q14</f>
        <v>0</v>
      </c>
      <c r="R14" s="8">
        <f>+RA_USD!R14+MA_USD!R14+CI_USD!R14</f>
        <v>0</v>
      </c>
      <c r="S14" s="8">
        <f>+RA_USD!S14+MA_USD!S14+CI_USD!S14</f>
        <v>0</v>
      </c>
      <c r="T14" s="8">
        <f>+RA_USD!T14+MA_USD!T14+CI_USD!T14</f>
        <v>0</v>
      </c>
      <c r="U14" s="8">
        <f>+RA_USD!U14+MA_USD!U14+CI_USD!U14</f>
        <v>0</v>
      </c>
      <c r="V14" s="8">
        <f>+RA_USD!V14+MA_USD!V14+CI_USD!V14</f>
        <v>0</v>
      </c>
      <c r="W14" s="8">
        <f>+RA_USD!W14+MA_USD!W14+CI_USD!W14</f>
        <v>0</v>
      </c>
      <c r="X14" s="8">
        <f>+RA_USD!X14+MA_USD!X14+CI_USD!X14</f>
        <v>0</v>
      </c>
      <c r="Y14" s="8">
        <f>+RA_USD!Y14+MA_USD!Y14+CI_USD!Y14</f>
        <v>0</v>
      </c>
      <c r="Z14" s="8">
        <f>+RA_USD!Z14+MA_USD!Z14+CI_USD!Z14</f>
        <v>0</v>
      </c>
      <c r="AA14" s="8">
        <f>+RA_USD!AA14+MA_USD!AA14+CI_USD!AA14</f>
        <v>0</v>
      </c>
      <c r="AB14" s="8">
        <f>+RA_USD!AB14+MA_USD!AB14+CI_USD!AB14</f>
        <v>0</v>
      </c>
      <c r="AC14" s="8">
        <f>+RA_USD!AC14+MA_USD!AC14+CI_USD!AC14</f>
        <v>0</v>
      </c>
      <c r="AD14" s="8">
        <f>+RA_USD!AD14+MA_USD!AD14+CI_USD!AD14</f>
        <v>0</v>
      </c>
      <c r="AE14" s="8">
        <f>+RA_USD!AE14+MA_USD!AE14+CI_USD!AE14</f>
        <v>0</v>
      </c>
      <c r="AF14" s="8">
        <f>+RA_USD!AF14+MA_USD!AF14+CI_USD!AF14</f>
        <v>0</v>
      </c>
      <c r="AG14" s="8">
        <f>+RA_USD!AG14+MA_USD!AG14+CI_USD!AG14</f>
        <v>0</v>
      </c>
      <c r="AH14" s="8">
        <f>+RA_USD!AH14+MA_USD!AH14+CI_USD!AH14</f>
        <v>0</v>
      </c>
      <c r="AI14" s="8">
        <f>+RA_USD!AI14+MA_USD!AI14+CI_USD!AI14</f>
        <v>0</v>
      </c>
      <c r="AJ14" s="8">
        <f>+RA_USD!AJ14+MA_USD!AJ14+CI_USD!AJ14</f>
        <v>0</v>
      </c>
      <c r="AK14" s="8">
        <f>+RA_USD!AK14+MA_USD!AK14+CI_USD!AK14</f>
        <v>0</v>
      </c>
      <c r="AL14" s="8">
        <f>+RA_USD!AL14+MA_USD!AL14+CI_USD!AL14</f>
        <v>0</v>
      </c>
      <c r="AM14" s="8">
        <f>+RA_USD!AM14+MA_USD!AM14+CI_USD!AM14</f>
        <v>0</v>
      </c>
      <c r="AN14" s="8">
        <f>+RA_USD!AN14+MA_USD!AN14+CI_USD!AN14</f>
        <v>0</v>
      </c>
      <c r="AO14" s="8">
        <f>+RA_USD!AO14+MA_USD!AO14+CI_USD!AO14</f>
        <v>0</v>
      </c>
      <c r="AP14" s="8">
        <f>+RA_USD!AP14+MA_USD!AP14+CI_USD!AP14</f>
        <v>0</v>
      </c>
      <c r="AQ14" s="8">
        <f>+RA_USD!AQ14+MA_USD!AQ14+CI_USD!AQ14</f>
        <v>0</v>
      </c>
      <c r="AR14" s="8">
        <f>+RA_USD!AR14+MA_USD!AR14+CI_USD!AR14</f>
        <v>0</v>
      </c>
      <c r="AS14" s="8">
        <f>+RA_USD!AS14+MA_USD!AS14+CI_USD!AS14</f>
        <v>0</v>
      </c>
      <c r="AT14" s="8">
        <f>+RA_USD!AT14+MA_USD!AT14+CI_USD!AT14</f>
        <v>0</v>
      </c>
      <c r="AU14" s="8">
        <f>+RA_USD!AU14+MA_USD!AU14+CI_USD!AU14</f>
        <v>0</v>
      </c>
      <c r="AV14" s="8">
        <f>+RA_USD!AV14+MA_USD!AV14+CI_USD!AV14</f>
        <v>0</v>
      </c>
      <c r="AW14" s="8">
        <f>+RA_USD!AW14+MA_USD!AW14+CI_USD!AW14</f>
        <v>0</v>
      </c>
      <c r="AX14" s="8">
        <f>+RA_USD!AX14+MA_USD!AX14+CI_USD!AX14</f>
        <v>0</v>
      </c>
      <c r="AY14" s="8">
        <f>+RA_USD!AY14+MA_USD!AY14+CI_USD!AY14</f>
        <v>0</v>
      </c>
      <c r="AZ14" s="8">
        <f>+RA_USD!AZ14+MA_USD!AZ14+CI_USD!AZ14</f>
        <v>0</v>
      </c>
      <c r="BA14" s="8">
        <f>+RA_USD!BA14+MA_USD!BA14+CI_USD!BA14</f>
        <v>0</v>
      </c>
      <c r="BB14" s="8">
        <f>+RA_USD!BB14+MA_USD!BB14+CI_USD!BB14</f>
        <v>0</v>
      </c>
      <c r="BC14" s="8">
        <f>+RA_USD!BC14+MA_USD!BC14+CI_USD!BC14</f>
        <v>0</v>
      </c>
      <c r="BD14" s="8">
        <f>+RA_USD!BD14+MA_USD!BD14+CI_USD!BD14</f>
        <v>0</v>
      </c>
      <c r="BE14" s="8">
        <f>+RA_USD!BE14+MA_USD!BE14+CI_USD!BE14</f>
        <v>0</v>
      </c>
      <c r="BF14" s="8">
        <f>+RA_USD!BF14+MA_USD!BF14+CI_USD!BF14</f>
        <v>0</v>
      </c>
      <c r="BG14" s="8">
        <f>+RA_USD!BG14+MA_USD!BG14+CI_USD!BG14</f>
        <v>0</v>
      </c>
      <c r="BH14" s="8">
        <f>+RA_USD!BH14+MA_USD!BH14+CI_USD!BH14</f>
        <v>0</v>
      </c>
      <c r="BI14" s="8">
        <f>+RA_USD!BI14+MA_USD!BI14+CI_USD!BI14</f>
        <v>0</v>
      </c>
      <c r="BJ14" s="8">
        <f>+RA_USD!BJ14+MA_USD!BJ14+CI_USD!BJ14</f>
        <v>0</v>
      </c>
      <c r="BK14" s="8">
        <f>+RA_USD!BK14+MA_USD!BK14+CI_USD!BK14</f>
        <v>0</v>
      </c>
      <c r="BO14" s="23">
        <f t="shared" si="5"/>
        <v>0</v>
      </c>
      <c r="BP14" s="23">
        <f t="shared" si="7"/>
        <v>0</v>
      </c>
      <c r="BQ14" s="23">
        <f t="shared" si="6"/>
        <v>0</v>
      </c>
      <c r="BR14" s="23">
        <f t="shared" si="6"/>
        <v>0</v>
      </c>
      <c r="BS14" s="23">
        <f t="shared" si="6"/>
        <v>0</v>
      </c>
      <c r="BT14" s="23">
        <f t="shared" si="6"/>
        <v>0</v>
      </c>
    </row>
    <row r="15" spans="1:81" hidden="1" outlineLevel="2" x14ac:dyDescent="0.25">
      <c r="A15" s="11" t="s">
        <v>12</v>
      </c>
      <c r="C15" s="2"/>
      <c r="D15" s="8">
        <f>+RA_USD!D15+MA_USD!D15+CI_USD!D15</f>
        <v>0</v>
      </c>
      <c r="E15" s="8">
        <f>+RA_USD!E15+MA_USD!E15+CI_USD!E15</f>
        <v>0</v>
      </c>
      <c r="F15" s="8">
        <f>+RA_USD!F15+MA_USD!F15+CI_USD!F15</f>
        <v>0</v>
      </c>
      <c r="G15" s="8">
        <f>+RA_USD!G15+MA_USD!G15+CI_USD!G15</f>
        <v>0</v>
      </c>
      <c r="H15" s="8">
        <f>+RA_USD!H15+MA_USD!H15+CI_USD!H15</f>
        <v>0</v>
      </c>
      <c r="I15" s="8">
        <f>+RA_USD!I15+MA_USD!I15+CI_USD!I15</f>
        <v>0</v>
      </c>
      <c r="J15" s="8">
        <f>+RA_USD!J15+MA_USD!J15+CI_USD!J15</f>
        <v>0</v>
      </c>
      <c r="K15" s="8">
        <f>+RA_USD!K15+MA_USD!K15+CI_USD!K15</f>
        <v>0</v>
      </c>
      <c r="L15" s="8">
        <f>+RA_USD!L15+MA_USD!L15+CI_USD!L15</f>
        <v>0</v>
      </c>
      <c r="M15" s="8">
        <f>+RA_USD!M15+MA_USD!M15+CI_USD!M15</f>
        <v>0</v>
      </c>
      <c r="N15" s="8">
        <f>+RA_USD!N15+MA_USD!N15+CI_USD!N15</f>
        <v>0</v>
      </c>
      <c r="O15" s="8">
        <f>+RA_USD!O15+MA_USD!O15+CI_USD!O15</f>
        <v>0</v>
      </c>
      <c r="P15" s="8">
        <f>+RA_USD!P15+MA_USD!P15+CI_USD!P15</f>
        <v>0</v>
      </c>
      <c r="Q15" s="8">
        <f>+RA_USD!Q15+MA_USD!Q15+CI_USD!Q15</f>
        <v>0</v>
      </c>
      <c r="R15" s="8">
        <f>+RA_USD!R15+MA_USD!R15+CI_USD!R15</f>
        <v>0</v>
      </c>
      <c r="S15" s="8">
        <f>+RA_USD!S15+MA_USD!S15+CI_USD!S15</f>
        <v>0</v>
      </c>
      <c r="T15" s="8">
        <f>+RA_USD!T15+MA_USD!T15+CI_USD!T15</f>
        <v>0</v>
      </c>
      <c r="U15" s="8">
        <f>+RA_USD!U15+MA_USD!U15+CI_USD!U15</f>
        <v>0</v>
      </c>
      <c r="V15" s="8">
        <f>+RA_USD!V15+MA_USD!V15+CI_USD!V15</f>
        <v>0</v>
      </c>
      <c r="W15" s="8">
        <f>+RA_USD!W15+MA_USD!W15+CI_USD!W15</f>
        <v>0</v>
      </c>
      <c r="X15" s="8">
        <f>+RA_USD!X15+MA_USD!X15+CI_USD!X15</f>
        <v>0</v>
      </c>
      <c r="Y15" s="8">
        <f>+RA_USD!Y15+MA_USD!Y15+CI_USD!Y15</f>
        <v>0</v>
      </c>
      <c r="Z15" s="8">
        <f>+RA_USD!Z15+MA_USD!Z15+CI_USD!Z15</f>
        <v>0</v>
      </c>
      <c r="AA15" s="8">
        <f>+RA_USD!AA15+MA_USD!AA15+CI_USD!AA15</f>
        <v>0</v>
      </c>
      <c r="AB15" s="8">
        <f>+RA_USD!AB15+MA_USD!AB15+CI_USD!AB15</f>
        <v>0</v>
      </c>
      <c r="AC15" s="8">
        <f>+RA_USD!AC15+MA_USD!AC15+CI_USD!AC15</f>
        <v>0</v>
      </c>
      <c r="AD15" s="8">
        <f>+RA_USD!AD15+MA_USD!AD15+CI_USD!AD15</f>
        <v>0</v>
      </c>
      <c r="AE15" s="8">
        <f>+RA_USD!AE15+MA_USD!AE15+CI_USD!AE15</f>
        <v>0</v>
      </c>
      <c r="AF15" s="8">
        <f>+RA_USD!AF15+MA_USD!AF15+CI_USD!AF15</f>
        <v>0</v>
      </c>
      <c r="AG15" s="8">
        <f>+RA_USD!AG15+MA_USD!AG15+CI_USD!AG15</f>
        <v>0</v>
      </c>
      <c r="AH15" s="8">
        <f>+RA_USD!AH15+MA_USD!AH15+CI_USD!AH15</f>
        <v>0</v>
      </c>
      <c r="AI15" s="8">
        <f>+RA_USD!AI15+MA_USD!AI15+CI_USD!AI15</f>
        <v>0</v>
      </c>
      <c r="AJ15" s="8">
        <f>+RA_USD!AJ15+MA_USD!AJ15+CI_USD!AJ15</f>
        <v>0</v>
      </c>
      <c r="AK15" s="8">
        <f>+RA_USD!AK15+MA_USD!AK15+CI_USD!AK15</f>
        <v>0</v>
      </c>
      <c r="AL15" s="8">
        <f>+RA_USD!AL15+MA_USD!AL15+CI_USD!AL15</f>
        <v>0</v>
      </c>
      <c r="AM15" s="8">
        <f>+RA_USD!AM15+MA_USD!AM15+CI_USD!AM15</f>
        <v>0</v>
      </c>
      <c r="AN15" s="8">
        <f>+RA_USD!AN15+MA_USD!AN15+CI_USD!AN15</f>
        <v>0</v>
      </c>
      <c r="AO15" s="8">
        <f>+RA_USD!AO15+MA_USD!AO15+CI_USD!AO15</f>
        <v>0</v>
      </c>
      <c r="AP15" s="8">
        <f>+RA_USD!AP15+MA_USD!AP15+CI_USD!AP15</f>
        <v>0</v>
      </c>
      <c r="AQ15" s="8">
        <f>+RA_USD!AQ15+MA_USD!AQ15+CI_USD!AQ15</f>
        <v>0</v>
      </c>
      <c r="AR15" s="8">
        <f>+RA_USD!AR15+MA_USD!AR15+CI_USD!AR15</f>
        <v>0</v>
      </c>
      <c r="AS15" s="8">
        <f>+RA_USD!AS15+MA_USD!AS15+CI_USD!AS15</f>
        <v>0</v>
      </c>
      <c r="AT15" s="8">
        <f>+RA_USD!AT15+MA_USD!AT15+CI_USD!AT15</f>
        <v>0</v>
      </c>
      <c r="AU15" s="8">
        <f>+RA_USD!AU15+MA_USD!AU15+CI_USD!AU15</f>
        <v>0</v>
      </c>
      <c r="AV15" s="8">
        <f>+RA_USD!AV15+MA_USD!AV15+CI_USD!AV15</f>
        <v>0</v>
      </c>
      <c r="AW15" s="8">
        <f>+RA_USD!AW15+MA_USD!AW15+CI_USD!AW15</f>
        <v>0</v>
      </c>
      <c r="AX15" s="8">
        <f>+RA_USD!AX15+MA_USD!AX15+CI_USD!AX15</f>
        <v>0</v>
      </c>
      <c r="AY15" s="8">
        <f>+RA_USD!AY15+MA_USD!AY15+CI_USD!AY15</f>
        <v>0</v>
      </c>
      <c r="AZ15" s="8">
        <f>+RA_USD!AZ15+MA_USD!AZ15+CI_USD!AZ15</f>
        <v>0</v>
      </c>
      <c r="BA15" s="8">
        <f>+RA_USD!BA15+MA_USD!BA15+CI_USD!BA15</f>
        <v>0</v>
      </c>
      <c r="BB15" s="8">
        <f>+RA_USD!BB15+MA_USD!BB15+CI_USD!BB15</f>
        <v>0</v>
      </c>
      <c r="BC15" s="8">
        <f>+RA_USD!BC15+MA_USD!BC15+CI_USD!BC15</f>
        <v>0</v>
      </c>
      <c r="BD15" s="8">
        <f>+RA_USD!BD15+MA_USD!BD15+CI_USD!BD15</f>
        <v>0</v>
      </c>
      <c r="BE15" s="8">
        <f>+RA_USD!BE15+MA_USD!BE15+CI_USD!BE15</f>
        <v>0</v>
      </c>
      <c r="BF15" s="8">
        <f>+RA_USD!BF15+MA_USD!BF15+CI_USD!BF15</f>
        <v>0</v>
      </c>
      <c r="BG15" s="8">
        <f>+RA_USD!BG15+MA_USD!BG15+CI_USD!BG15</f>
        <v>0</v>
      </c>
      <c r="BH15" s="8">
        <f>+RA_USD!BH15+MA_USD!BH15+CI_USD!BH15</f>
        <v>0</v>
      </c>
      <c r="BI15" s="8">
        <f>+RA_USD!BI15+MA_USD!BI15+CI_USD!BI15</f>
        <v>0</v>
      </c>
      <c r="BJ15" s="8">
        <f>+RA_USD!BJ15+MA_USD!BJ15+CI_USD!BJ15</f>
        <v>0</v>
      </c>
      <c r="BK15" s="8">
        <f>+RA_USD!BK15+MA_USD!BK15+CI_USD!BK15</f>
        <v>0</v>
      </c>
      <c r="BO15" s="23">
        <f t="shared" si="5"/>
        <v>0</v>
      </c>
      <c r="BP15" s="23">
        <f t="shared" si="7"/>
        <v>0</v>
      </c>
      <c r="BQ15" s="23">
        <f t="shared" si="6"/>
        <v>0</v>
      </c>
      <c r="BR15" s="23">
        <f t="shared" si="6"/>
        <v>0</v>
      </c>
      <c r="BS15" s="23">
        <f t="shared" si="6"/>
        <v>0</v>
      </c>
      <c r="BT15" s="23">
        <f t="shared" si="6"/>
        <v>0</v>
      </c>
    </row>
    <row r="16" spans="1:81" hidden="1" outlineLevel="1" x14ac:dyDescent="0.25">
      <c r="A16" s="11" t="s">
        <v>12</v>
      </c>
      <c r="C16" s="51"/>
      <c r="D16" s="53">
        <f t="shared" ref="D16:BK16" si="8">SUM(D8:D15)</f>
        <v>0</v>
      </c>
      <c r="E16" s="53">
        <f t="shared" si="8"/>
        <v>0</v>
      </c>
      <c r="F16" s="53">
        <f t="shared" si="8"/>
        <v>0</v>
      </c>
      <c r="G16" s="53">
        <f t="shared" si="8"/>
        <v>0</v>
      </c>
      <c r="H16" s="53">
        <f t="shared" si="8"/>
        <v>0</v>
      </c>
      <c r="I16" s="53">
        <f t="shared" si="8"/>
        <v>0</v>
      </c>
      <c r="J16" s="53">
        <f t="shared" si="8"/>
        <v>0</v>
      </c>
      <c r="K16" s="53">
        <f t="shared" si="8"/>
        <v>0</v>
      </c>
      <c r="L16" s="53">
        <f t="shared" si="8"/>
        <v>0</v>
      </c>
      <c r="M16" s="53">
        <f t="shared" si="8"/>
        <v>0</v>
      </c>
      <c r="N16" s="53">
        <f t="shared" si="8"/>
        <v>0</v>
      </c>
      <c r="O16" s="53">
        <f t="shared" si="8"/>
        <v>0</v>
      </c>
      <c r="P16" s="53">
        <f t="shared" si="8"/>
        <v>0</v>
      </c>
      <c r="Q16" s="53">
        <f t="shared" si="8"/>
        <v>0</v>
      </c>
      <c r="R16" s="53">
        <f t="shared" si="8"/>
        <v>0</v>
      </c>
      <c r="S16" s="53">
        <f t="shared" si="8"/>
        <v>0</v>
      </c>
      <c r="T16" s="53">
        <f t="shared" si="8"/>
        <v>0</v>
      </c>
      <c r="U16" s="53">
        <f t="shared" si="8"/>
        <v>0</v>
      </c>
      <c r="V16" s="53">
        <f t="shared" si="8"/>
        <v>0</v>
      </c>
      <c r="W16" s="53">
        <f t="shared" si="8"/>
        <v>0</v>
      </c>
      <c r="X16" s="53">
        <f t="shared" si="8"/>
        <v>0</v>
      </c>
      <c r="Y16" s="53">
        <f t="shared" si="8"/>
        <v>0</v>
      </c>
      <c r="Z16" s="53">
        <f t="shared" si="8"/>
        <v>0</v>
      </c>
      <c r="AA16" s="53">
        <f t="shared" si="8"/>
        <v>0</v>
      </c>
      <c r="AB16" s="53">
        <f t="shared" si="8"/>
        <v>0</v>
      </c>
      <c r="AC16" s="53">
        <f t="shared" si="8"/>
        <v>0</v>
      </c>
      <c r="AD16" s="53">
        <f t="shared" si="8"/>
        <v>0</v>
      </c>
      <c r="AE16" s="53">
        <f t="shared" si="8"/>
        <v>0</v>
      </c>
      <c r="AF16" s="53">
        <f t="shared" si="8"/>
        <v>0</v>
      </c>
      <c r="AG16" s="53">
        <f t="shared" si="8"/>
        <v>0</v>
      </c>
      <c r="AH16" s="53">
        <f t="shared" si="8"/>
        <v>0</v>
      </c>
      <c r="AI16" s="53">
        <f t="shared" si="8"/>
        <v>0</v>
      </c>
      <c r="AJ16" s="53">
        <f t="shared" si="8"/>
        <v>0</v>
      </c>
      <c r="AK16" s="53">
        <f t="shared" si="8"/>
        <v>0</v>
      </c>
      <c r="AL16" s="53">
        <f t="shared" si="8"/>
        <v>0</v>
      </c>
      <c r="AM16" s="53">
        <f t="shared" si="8"/>
        <v>0</v>
      </c>
      <c r="AN16" s="53">
        <f t="shared" si="8"/>
        <v>0</v>
      </c>
      <c r="AO16" s="53">
        <f t="shared" si="8"/>
        <v>0</v>
      </c>
      <c r="AP16" s="53">
        <f t="shared" si="8"/>
        <v>0</v>
      </c>
      <c r="AQ16" s="53">
        <f t="shared" si="8"/>
        <v>0</v>
      </c>
      <c r="AR16" s="53">
        <f t="shared" si="8"/>
        <v>0</v>
      </c>
      <c r="AS16" s="53">
        <f t="shared" si="8"/>
        <v>0</v>
      </c>
      <c r="AT16" s="53">
        <f t="shared" si="8"/>
        <v>0</v>
      </c>
      <c r="AU16" s="53">
        <f t="shared" si="8"/>
        <v>0</v>
      </c>
      <c r="AV16" s="53">
        <f t="shared" si="8"/>
        <v>0</v>
      </c>
      <c r="AW16" s="53">
        <f t="shared" si="8"/>
        <v>0</v>
      </c>
      <c r="AX16" s="53">
        <f t="shared" si="8"/>
        <v>0</v>
      </c>
      <c r="AY16" s="53">
        <f t="shared" si="8"/>
        <v>0</v>
      </c>
      <c r="AZ16" s="53">
        <f t="shared" si="8"/>
        <v>37078.255325000006</v>
      </c>
      <c r="BA16" s="53">
        <f t="shared" si="8"/>
        <v>37618.156891000006</v>
      </c>
      <c r="BB16" s="53">
        <f t="shared" si="8"/>
        <v>40198.070392000001</v>
      </c>
      <c r="BC16" s="53">
        <f t="shared" si="8"/>
        <v>38509.393372999999</v>
      </c>
      <c r="BD16" s="53">
        <f t="shared" si="8"/>
        <v>38394.792830999999</v>
      </c>
      <c r="BE16" s="53">
        <f t="shared" si="8"/>
        <v>39585.708374000002</v>
      </c>
      <c r="BF16" s="53">
        <f t="shared" si="8"/>
        <v>39808.540287999997</v>
      </c>
      <c r="BG16" s="53">
        <f t="shared" si="8"/>
        <v>38064.711899000002</v>
      </c>
      <c r="BH16" s="53">
        <f t="shared" si="8"/>
        <v>38473.734754999998</v>
      </c>
      <c r="BI16" s="53">
        <f t="shared" si="8"/>
        <v>38968.712720000003</v>
      </c>
      <c r="BJ16" s="53">
        <f t="shared" si="8"/>
        <v>35883.066930999994</v>
      </c>
      <c r="BK16" s="53">
        <f t="shared" si="8"/>
        <v>37590.239131999995</v>
      </c>
      <c r="BO16" s="53">
        <f t="shared" ref="BO16:BT16" si="9">SUM(BO8:BO15)</f>
        <v>0</v>
      </c>
      <c r="BP16" s="53">
        <f t="shared" si="9"/>
        <v>38394.792830999999</v>
      </c>
      <c r="BQ16" s="53">
        <f t="shared" si="9"/>
        <v>0</v>
      </c>
      <c r="BR16" s="53">
        <f t="shared" si="9"/>
        <v>0</v>
      </c>
      <c r="BS16" s="53">
        <f t="shared" si="9"/>
        <v>0</v>
      </c>
      <c r="BT16" s="53">
        <f t="shared" si="9"/>
        <v>0</v>
      </c>
    </row>
    <row r="17" spans="1:80" hidden="1" outlineLevel="1" x14ac:dyDescent="0.25">
      <c r="A17" s="11" t="s">
        <v>12</v>
      </c>
      <c r="C17" s="51"/>
      <c r="D17" s="8">
        <f>+RA_USD!D17+MA_USD!D17+CI_USD!D17</f>
        <v>0</v>
      </c>
      <c r="E17" s="8">
        <f>+RA_USD!E17+MA_USD!E17+CI_USD!E17</f>
        <v>0</v>
      </c>
      <c r="F17" s="8">
        <f>+RA_USD!F17+MA_USD!F17+CI_USD!F17</f>
        <v>0</v>
      </c>
      <c r="G17" s="8">
        <f>+RA_USD!G17+MA_USD!G17+CI_USD!G17</f>
        <v>0</v>
      </c>
      <c r="H17" s="8">
        <f>+RA_USD!H17+MA_USD!H17+CI_USD!H17</f>
        <v>0</v>
      </c>
      <c r="I17" s="8">
        <f>+RA_USD!I17+MA_USD!I17+CI_USD!I17</f>
        <v>0</v>
      </c>
      <c r="J17" s="8">
        <f>+RA_USD!J17+MA_USD!J17+CI_USD!J17</f>
        <v>0</v>
      </c>
      <c r="K17" s="8">
        <f>+RA_USD!K17+MA_USD!K17+CI_USD!K17</f>
        <v>0</v>
      </c>
      <c r="L17" s="8">
        <f>+RA_USD!L17+MA_USD!L17+CI_USD!L17</f>
        <v>0</v>
      </c>
      <c r="M17" s="8">
        <f>+RA_USD!M17+MA_USD!M17+CI_USD!M17</f>
        <v>0</v>
      </c>
      <c r="N17" s="8">
        <f>+RA_USD!N17+MA_USD!N17+CI_USD!N17</f>
        <v>0</v>
      </c>
      <c r="O17" s="8">
        <f>+RA_USD!O17+MA_USD!O17+CI_USD!O17</f>
        <v>0</v>
      </c>
      <c r="P17" s="8">
        <f>+RA_USD!P17+MA_USD!P17+CI_USD!P17</f>
        <v>0</v>
      </c>
      <c r="Q17" s="8">
        <f>+RA_USD!Q17+MA_USD!Q17+CI_USD!Q17</f>
        <v>0</v>
      </c>
      <c r="R17" s="8">
        <f>+RA_USD!R17+MA_USD!R17+CI_USD!R17</f>
        <v>0</v>
      </c>
      <c r="S17" s="8">
        <f>+RA_USD!S17+MA_USD!S17+CI_USD!S17</f>
        <v>0</v>
      </c>
      <c r="T17" s="8">
        <f>+RA_USD!T17+MA_USD!T17+CI_USD!T17</f>
        <v>0</v>
      </c>
      <c r="U17" s="8">
        <f>+RA_USD!U17+MA_USD!U17+CI_USD!U17</f>
        <v>0</v>
      </c>
      <c r="V17" s="8">
        <f>+RA_USD!V17+MA_USD!V17+CI_USD!V17</f>
        <v>0</v>
      </c>
      <c r="W17" s="8">
        <f>+RA_USD!W17+MA_USD!W17+CI_USD!W17</f>
        <v>0</v>
      </c>
      <c r="X17" s="8">
        <f>+RA_USD!X17+MA_USD!X17+CI_USD!X17</f>
        <v>0</v>
      </c>
      <c r="Y17" s="8">
        <f>+RA_USD!Y17+MA_USD!Y17+CI_USD!Y17</f>
        <v>0</v>
      </c>
      <c r="Z17" s="8">
        <f>+RA_USD!Z17+MA_USD!Z17+CI_USD!Z17</f>
        <v>0</v>
      </c>
      <c r="AA17" s="8">
        <f>+RA_USD!AA17+MA_USD!AA17+CI_USD!AA17</f>
        <v>0</v>
      </c>
      <c r="AB17" s="8">
        <f>+RA_USD!AB17+MA_USD!AB17+CI_USD!AB17</f>
        <v>0</v>
      </c>
      <c r="AC17" s="8">
        <f>+RA_USD!AC17+MA_USD!AC17+CI_USD!AC17</f>
        <v>0</v>
      </c>
      <c r="AD17" s="8">
        <f>+RA_USD!AD17+MA_USD!AD17+CI_USD!AD17</f>
        <v>0</v>
      </c>
      <c r="AE17" s="8">
        <f>+RA_USD!AE17+MA_USD!AE17+CI_USD!AE17</f>
        <v>0</v>
      </c>
      <c r="AF17" s="8">
        <f>+RA_USD!AF17+MA_USD!AF17+CI_USD!AF17</f>
        <v>0</v>
      </c>
      <c r="AG17" s="8">
        <f>+RA_USD!AG17+MA_USD!AG17+CI_USD!AG17</f>
        <v>0</v>
      </c>
      <c r="AH17" s="8">
        <f>+RA_USD!AH17+MA_USD!AH17+CI_USD!AH17</f>
        <v>0</v>
      </c>
      <c r="AI17" s="8">
        <f>+RA_USD!AI17+MA_USD!AI17+CI_USD!AI17</f>
        <v>0</v>
      </c>
      <c r="AJ17" s="8">
        <f>+RA_USD!AJ17+MA_USD!AJ17+CI_USD!AJ17</f>
        <v>0</v>
      </c>
      <c r="AK17" s="8">
        <f>+RA_USD!AK17+MA_USD!AK17+CI_USD!AK17</f>
        <v>0</v>
      </c>
      <c r="AL17" s="8">
        <f>+RA_USD!AL17+MA_USD!AL17+CI_USD!AL17</f>
        <v>0</v>
      </c>
      <c r="AM17" s="8">
        <f>+RA_USD!AM17+MA_USD!AM17+CI_USD!AM17</f>
        <v>0</v>
      </c>
      <c r="AN17" s="8">
        <f>+RA_USD!AN17+MA_USD!AN17+CI_USD!AN17</f>
        <v>0</v>
      </c>
      <c r="AO17" s="8">
        <f>+RA_USD!AO17+MA_USD!AO17+CI_USD!AO17</f>
        <v>0</v>
      </c>
      <c r="AP17" s="8">
        <f>+RA_USD!AP17+MA_USD!AP17+CI_USD!AP17</f>
        <v>0</v>
      </c>
      <c r="AQ17" s="8">
        <f>+RA_USD!AQ17+MA_USD!AQ17+CI_USD!AQ17</f>
        <v>0</v>
      </c>
      <c r="AR17" s="8">
        <f>+RA_USD!AR17+MA_USD!AR17+CI_USD!AR17</f>
        <v>0</v>
      </c>
      <c r="AS17" s="8">
        <f>+RA_USD!AS17+MA_USD!AS17+CI_USD!AS17</f>
        <v>0</v>
      </c>
      <c r="AT17" s="8">
        <f>+RA_USD!AT17+MA_USD!AT17+CI_USD!AT17</f>
        <v>0</v>
      </c>
      <c r="AU17" s="8">
        <f>+RA_USD!AU17+MA_USD!AU17+CI_USD!AU17</f>
        <v>0</v>
      </c>
      <c r="AV17" s="8">
        <f>+RA_USD!AV17+MA_USD!AV17+CI_USD!AV17</f>
        <v>0</v>
      </c>
      <c r="AW17" s="8">
        <f>+RA_USD!AW17+MA_USD!AW17+CI_USD!AW17</f>
        <v>0</v>
      </c>
      <c r="AX17" s="8">
        <f>+RA_USD!AX17+MA_USD!AX17+CI_USD!AX17</f>
        <v>0</v>
      </c>
      <c r="AY17" s="8">
        <f>+RA_USD!AY17+MA_USD!AY17+CI_USD!AY17</f>
        <v>0</v>
      </c>
      <c r="AZ17" s="8">
        <f>+RA_USD!AZ17+MA_USD!AZ17+CI_USD!AZ17</f>
        <v>0</v>
      </c>
      <c r="BA17" s="8">
        <f>+RA_USD!BA17+MA_USD!BA17+CI_USD!BA17</f>
        <v>0</v>
      </c>
      <c r="BB17" s="8">
        <f>+RA_USD!BB17+MA_USD!BB17+CI_USD!BB17</f>
        <v>0</v>
      </c>
      <c r="BC17" s="8">
        <f>+RA_USD!BC17+MA_USD!BC17+CI_USD!BC17</f>
        <v>0</v>
      </c>
      <c r="BD17" s="8">
        <f>+RA_USD!BD17+MA_USD!BD17+CI_USD!BD17</f>
        <v>0</v>
      </c>
      <c r="BE17" s="8">
        <f>+RA_USD!BE17+MA_USD!BE17+CI_USD!BE17</f>
        <v>0</v>
      </c>
      <c r="BF17" s="8">
        <f>+RA_USD!BF17+MA_USD!BF17+CI_USD!BF17</f>
        <v>0</v>
      </c>
      <c r="BG17" s="8">
        <f>+RA_USD!BG17+MA_USD!BG17+CI_USD!BG17</f>
        <v>0</v>
      </c>
      <c r="BH17" s="8">
        <f>+RA_USD!BH17+MA_USD!BH17+CI_USD!BH17</f>
        <v>0</v>
      </c>
      <c r="BI17" s="8">
        <f>+RA_USD!BI17+MA_USD!BI17+CI_USD!BI17</f>
        <v>0</v>
      </c>
      <c r="BJ17" s="8">
        <f>+RA_USD!BJ17+MA_USD!BJ17+CI_USD!BJ17</f>
        <v>0</v>
      </c>
      <c r="BK17" s="8">
        <f>+RA_USD!BK17+MA_USD!BK17+CI_USD!BK17</f>
        <v>0</v>
      </c>
      <c r="BO17" s="23">
        <f t="shared" si="5"/>
        <v>0</v>
      </c>
      <c r="BP17" s="23">
        <f t="shared" si="7"/>
        <v>0</v>
      </c>
      <c r="BQ17" s="23">
        <f t="shared" si="6"/>
        <v>0</v>
      </c>
      <c r="BR17" s="23">
        <f t="shared" si="6"/>
        <v>0</v>
      </c>
      <c r="BS17" s="23">
        <f t="shared" si="6"/>
        <v>0</v>
      </c>
      <c r="BT17" s="23">
        <f t="shared" si="6"/>
        <v>0</v>
      </c>
    </row>
    <row r="18" spans="1:80" hidden="1" outlineLevel="1" x14ac:dyDescent="0.25">
      <c r="A18" s="11" t="s">
        <v>12</v>
      </c>
      <c r="C18" s="51"/>
      <c r="D18" s="8">
        <f>+RA_USD!D18+MA_USD!D18+CI_USD!D18</f>
        <v>0</v>
      </c>
      <c r="E18" s="8">
        <f>+RA_USD!E18+MA_USD!E18+CI_USD!E18</f>
        <v>0</v>
      </c>
      <c r="F18" s="8">
        <f>+RA_USD!F18+MA_USD!F18+CI_USD!F18</f>
        <v>0</v>
      </c>
      <c r="G18" s="8">
        <f>+RA_USD!G18+MA_USD!G18+CI_USD!G18</f>
        <v>0</v>
      </c>
      <c r="H18" s="8">
        <f>+RA_USD!H18+MA_USD!H18+CI_USD!H18</f>
        <v>0</v>
      </c>
      <c r="I18" s="8">
        <f>+RA_USD!I18+MA_USD!I18+CI_USD!I18</f>
        <v>0</v>
      </c>
      <c r="J18" s="8">
        <f>+RA_USD!J18+MA_USD!J18+CI_USD!J18</f>
        <v>0</v>
      </c>
      <c r="K18" s="8">
        <f>+RA_USD!K18+MA_USD!K18+CI_USD!K18</f>
        <v>0</v>
      </c>
      <c r="L18" s="8">
        <f>+RA_USD!L18+MA_USD!L18+CI_USD!L18</f>
        <v>0</v>
      </c>
      <c r="M18" s="8">
        <f>+RA_USD!M18+MA_USD!M18+CI_USD!M18</f>
        <v>0</v>
      </c>
      <c r="N18" s="8">
        <f>+RA_USD!N18+MA_USD!N18+CI_USD!N18</f>
        <v>0</v>
      </c>
      <c r="O18" s="8">
        <f>+RA_USD!O18+MA_USD!O18+CI_USD!O18</f>
        <v>0</v>
      </c>
      <c r="P18" s="8">
        <f>+RA_USD!P18+MA_USD!P18+CI_USD!P18</f>
        <v>0</v>
      </c>
      <c r="Q18" s="8">
        <f>+RA_USD!Q18+MA_USD!Q18+CI_USD!Q18</f>
        <v>0</v>
      </c>
      <c r="R18" s="8">
        <f>+RA_USD!R18+MA_USD!R18+CI_USD!R18</f>
        <v>0</v>
      </c>
      <c r="S18" s="8">
        <f>+RA_USD!S18+MA_USD!S18+CI_USD!S18</f>
        <v>0</v>
      </c>
      <c r="T18" s="8">
        <f>+RA_USD!T18+MA_USD!T18+CI_USD!T18</f>
        <v>0</v>
      </c>
      <c r="U18" s="8">
        <f>+RA_USD!U18+MA_USD!U18+CI_USD!U18</f>
        <v>0</v>
      </c>
      <c r="V18" s="8">
        <f>+RA_USD!V18+MA_USD!V18+CI_USD!V18</f>
        <v>0</v>
      </c>
      <c r="W18" s="8">
        <f>+RA_USD!W18+MA_USD!W18+CI_USD!W18</f>
        <v>0</v>
      </c>
      <c r="X18" s="8">
        <f>+RA_USD!X18+MA_USD!X18+CI_USD!X18</f>
        <v>0</v>
      </c>
      <c r="Y18" s="8">
        <f>+RA_USD!Y18+MA_USD!Y18+CI_USD!Y18</f>
        <v>0</v>
      </c>
      <c r="Z18" s="8">
        <f>+RA_USD!Z18+MA_USD!Z18+CI_USD!Z18</f>
        <v>0</v>
      </c>
      <c r="AA18" s="8">
        <f>+RA_USD!AA18+MA_USD!AA18+CI_USD!AA18</f>
        <v>0</v>
      </c>
      <c r="AB18" s="8">
        <f>+RA_USD!AB18+MA_USD!AB18+CI_USD!AB18</f>
        <v>0</v>
      </c>
      <c r="AC18" s="8">
        <f>+RA_USD!AC18+MA_USD!AC18+CI_USD!AC18</f>
        <v>0</v>
      </c>
      <c r="AD18" s="8">
        <f>+RA_USD!AD18+MA_USD!AD18+CI_USD!AD18</f>
        <v>0</v>
      </c>
      <c r="AE18" s="8">
        <f>+RA_USD!AE18+MA_USD!AE18+CI_USD!AE18</f>
        <v>0</v>
      </c>
      <c r="AF18" s="8">
        <f>+RA_USD!AF18+MA_USD!AF18+CI_USD!AF18</f>
        <v>0</v>
      </c>
      <c r="AG18" s="8">
        <f>+RA_USD!AG18+MA_USD!AG18+CI_USD!AG18</f>
        <v>0</v>
      </c>
      <c r="AH18" s="8">
        <f>+RA_USD!AH18+MA_USD!AH18+CI_USD!AH18</f>
        <v>0</v>
      </c>
      <c r="AI18" s="8">
        <f>+RA_USD!AI18+MA_USD!AI18+CI_USD!AI18</f>
        <v>0</v>
      </c>
      <c r="AJ18" s="8">
        <f>+RA_USD!AJ18+MA_USD!AJ18+CI_USD!AJ18</f>
        <v>0</v>
      </c>
      <c r="AK18" s="8">
        <f>+RA_USD!AK18+MA_USD!AK18+CI_USD!AK18</f>
        <v>0</v>
      </c>
      <c r="AL18" s="8">
        <f>+RA_USD!AL18+MA_USD!AL18+CI_USD!AL18</f>
        <v>0</v>
      </c>
      <c r="AM18" s="8">
        <f>+RA_USD!AM18+MA_USD!AM18+CI_USD!AM18</f>
        <v>0</v>
      </c>
      <c r="AN18" s="8">
        <f>+RA_USD!AN18+MA_USD!AN18+CI_USD!AN18</f>
        <v>0</v>
      </c>
      <c r="AO18" s="8">
        <f>+RA_USD!AO18+MA_USD!AO18+CI_USD!AO18</f>
        <v>0</v>
      </c>
      <c r="AP18" s="8">
        <f>+RA_USD!AP18+MA_USD!AP18+CI_USD!AP18</f>
        <v>0</v>
      </c>
      <c r="AQ18" s="8">
        <f>+RA_USD!AQ18+MA_USD!AQ18+CI_USD!AQ18</f>
        <v>0</v>
      </c>
      <c r="AR18" s="8">
        <f>+RA_USD!AR18+MA_USD!AR18+CI_USD!AR18</f>
        <v>0</v>
      </c>
      <c r="AS18" s="8">
        <f>+RA_USD!AS18+MA_USD!AS18+CI_USD!AS18</f>
        <v>0</v>
      </c>
      <c r="AT18" s="8">
        <f>+RA_USD!AT18+MA_USD!AT18+CI_USD!AT18</f>
        <v>0</v>
      </c>
      <c r="AU18" s="8">
        <f>+RA_USD!AU18+MA_USD!AU18+CI_USD!AU18</f>
        <v>0</v>
      </c>
      <c r="AV18" s="8">
        <f>+RA_USD!AV18+MA_USD!AV18+CI_USD!AV18</f>
        <v>0</v>
      </c>
      <c r="AW18" s="8">
        <f>+RA_USD!AW18+MA_USD!AW18+CI_USD!AW18</f>
        <v>0</v>
      </c>
      <c r="AX18" s="8">
        <f>+RA_USD!AX18+MA_USD!AX18+CI_USD!AX18</f>
        <v>0</v>
      </c>
      <c r="AY18" s="8">
        <f>+RA_USD!AY18+MA_USD!AY18+CI_USD!AY18</f>
        <v>0</v>
      </c>
      <c r="AZ18" s="8">
        <f>+RA_USD!AZ18+MA_USD!AZ18+CI_USD!AZ18</f>
        <v>0</v>
      </c>
      <c r="BA18" s="8">
        <f>+RA_USD!BA18+MA_USD!BA18+CI_USD!BA18</f>
        <v>0</v>
      </c>
      <c r="BB18" s="8">
        <f>+RA_USD!BB18+MA_USD!BB18+CI_USD!BB18</f>
        <v>0</v>
      </c>
      <c r="BC18" s="8">
        <f>+RA_USD!BC18+MA_USD!BC18+CI_USD!BC18</f>
        <v>0</v>
      </c>
      <c r="BD18" s="8">
        <f>+RA_USD!BD18+MA_USD!BD18+CI_USD!BD18</f>
        <v>0</v>
      </c>
      <c r="BE18" s="8">
        <f>+RA_USD!BE18+MA_USD!BE18+CI_USD!BE18</f>
        <v>0</v>
      </c>
      <c r="BF18" s="8">
        <f>+RA_USD!BF18+MA_USD!BF18+CI_USD!BF18</f>
        <v>0</v>
      </c>
      <c r="BG18" s="8">
        <f>+RA_USD!BG18+MA_USD!BG18+CI_USD!BG18</f>
        <v>0</v>
      </c>
      <c r="BH18" s="8">
        <f>+RA_USD!BH18+MA_USD!BH18+CI_USD!BH18</f>
        <v>0</v>
      </c>
      <c r="BI18" s="8">
        <f>+RA_USD!BI18+MA_USD!BI18+CI_USD!BI18</f>
        <v>0</v>
      </c>
      <c r="BJ18" s="8">
        <f>+RA_USD!BJ18+MA_USD!BJ18+CI_USD!BJ18</f>
        <v>0</v>
      </c>
      <c r="BK18" s="8">
        <f>+RA_USD!BK18+MA_USD!BK18+CI_USD!BK18</f>
        <v>0</v>
      </c>
      <c r="BO18" s="23">
        <f t="shared" si="5"/>
        <v>0</v>
      </c>
      <c r="BP18" s="23">
        <f t="shared" si="7"/>
        <v>0</v>
      </c>
      <c r="BQ18" s="23">
        <f t="shared" si="6"/>
        <v>0</v>
      </c>
      <c r="BR18" s="23">
        <f t="shared" si="6"/>
        <v>0</v>
      </c>
      <c r="BS18" s="23">
        <f t="shared" si="6"/>
        <v>0</v>
      </c>
      <c r="BT18" s="23">
        <f t="shared" si="6"/>
        <v>0</v>
      </c>
    </row>
    <row r="19" spans="1:80" hidden="1" outlineLevel="1" x14ac:dyDescent="0.25">
      <c r="A19" s="11" t="s">
        <v>12</v>
      </c>
      <c r="C19" s="51"/>
      <c r="D19" s="8">
        <f>+RA_USD!D19+MA_USD!D19+CI_USD!D19</f>
        <v>0</v>
      </c>
      <c r="E19" s="8">
        <f>+RA_USD!E19+MA_USD!E19+CI_USD!E19</f>
        <v>0</v>
      </c>
      <c r="F19" s="8">
        <f>+RA_USD!F19+MA_USD!F19+CI_USD!F19</f>
        <v>0</v>
      </c>
      <c r="G19" s="8">
        <f>+RA_USD!G19+MA_USD!G19+CI_USD!G19</f>
        <v>0</v>
      </c>
      <c r="H19" s="8">
        <f>+RA_USD!H19+MA_USD!H19+CI_USD!H19</f>
        <v>0</v>
      </c>
      <c r="I19" s="8">
        <f>+RA_USD!I19+MA_USD!I19+CI_USD!I19</f>
        <v>0</v>
      </c>
      <c r="J19" s="8">
        <f>+RA_USD!J19+MA_USD!J19+CI_USD!J19</f>
        <v>0</v>
      </c>
      <c r="K19" s="8">
        <f>+RA_USD!K19+MA_USD!K19+CI_USD!K19</f>
        <v>0</v>
      </c>
      <c r="L19" s="8">
        <f>+RA_USD!L19+MA_USD!L19+CI_USD!L19</f>
        <v>0</v>
      </c>
      <c r="M19" s="8">
        <f>+RA_USD!M19+MA_USD!M19+CI_USD!M19</f>
        <v>0</v>
      </c>
      <c r="N19" s="8">
        <f>+RA_USD!N19+MA_USD!N19+CI_USD!N19</f>
        <v>0</v>
      </c>
      <c r="O19" s="8">
        <f>+RA_USD!O19+MA_USD!O19+CI_USD!O19</f>
        <v>0</v>
      </c>
      <c r="P19" s="8">
        <f>+RA_USD!P19+MA_USD!P19+CI_USD!P19</f>
        <v>0</v>
      </c>
      <c r="Q19" s="8">
        <f>+RA_USD!Q19+MA_USD!Q19+CI_USD!Q19</f>
        <v>0</v>
      </c>
      <c r="R19" s="8">
        <f>+RA_USD!R19+MA_USD!R19+CI_USD!R19</f>
        <v>0</v>
      </c>
      <c r="S19" s="8">
        <f>+RA_USD!S19+MA_USD!S19+CI_USD!S19</f>
        <v>0</v>
      </c>
      <c r="T19" s="8">
        <f>+RA_USD!T19+MA_USD!T19+CI_USD!T19</f>
        <v>0</v>
      </c>
      <c r="U19" s="8">
        <f>+RA_USD!U19+MA_USD!U19+CI_USD!U19</f>
        <v>0</v>
      </c>
      <c r="V19" s="8">
        <f>+RA_USD!V19+MA_USD!V19+CI_USD!V19</f>
        <v>0</v>
      </c>
      <c r="W19" s="8">
        <f>+RA_USD!W19+MA_USD!W19+CI_USD!W19</f>
        <v>0</v>
      </c>
      <c r="X19" s="8">
        <f>+RA_USD!X19+MA_USD!X19+CI_USD!X19</f>
        <v>0</v>
      </c>
      <c r="Y19" s="8">
        <f>+RA_USD!Y19+MA_USD!Y19+CI_USD!Y19</f>
        <v>0</v>
      </c>
      <c r="Z19" s="8">
        <f>+RA_USD!Z19+MA_USD!Z19+CI_USD!Z19</f>
        <v>0</v>
      </c>
      <c r="AA19" s="8">
        <f>+RA_USD!AA19+MA_USD!AA19+CI_USD!AA19</f>
        <v>0</v>
      </c>
      <c r="AB19" s="8">
        <f>+RA_USD!AB19+MA_USD!AB19+CI_USD!AB19</f>
        <v>0</v>
      </c>
      <c r="AC19" s="8">
        <f>+RA_USD!AC19+MA_USD!AC19+CI_USD!AC19</f>
        <v>0</v>
      </c>
      <c r="AD19" s="8">
        <f>+RA_USD!AD19+MA_USD!AD19+CI_USD!AD19</f>
        <v>0</v>
      </c>
      <c r="AE19" s="8">
        <f>+RA_USD!AE19+MA_USD!AE19+CI_USD!AE19</f>
        <v>0</v>
      </c>
      <c r="AF19" s="8">
        <f>+RA_USD!AF19+MA_USD!AF19+CI_USD!AF19</f>
        <v>0</v>
      </c>
      <c r="AG19" s="8">
        <f>+RA_USD!AG19+MA_USD!AG19+CI_USD!AG19</f>
        <v>0</v>
      </c>
      <c r="AH19" s="8">
        <f>+RA_USD!AH19+MA_USD!AH19+CI_USD!AH19</f>
        <v>0</v>
      </c>
      <c r="AI19" s="8">
        <f>+RA_USD!AI19+MA_USD!AI19+CI_USD!AI19</f>
        <v>0</v>
      </c>
      <c r="AJ19" s="8">
        <f>+RA_USD!AJ19+MA_USD!AJ19+CI_USD!AJ19</f>
        <v>0</v>
      </c>
      <c r="AK19" s="8">
        <f>+RA_USD!AK19+MA_USD!AK19+CI_USD!AK19</f>
        <v>0</v>
      </c>
      <c r="AL19" s="8">
        <f>+RA_USD!AL19+MA_USD!AL19+CI_USD!AL19</f>
        <v>0</v>
      </c>
      <c r="AM19" s="8">
        <f>+RA_USD!AM19+MA_USD!AM19+CI_USD!AM19</f>
        <v>0</v>
      </c>
      <c r="AN19" s="8">
        <f>+RA_USD!AN19+MA_USD!AN19+CI_USD!AN19</f>
        <v>0</v>
      </c>
      <c r="AO19" s="8">
        <f>+RA_USD!AO19+MA_USD!AO19+CI_USD!AO19</f>
        <v>0</v>
      </c>
      <c r="AP19" s="8">
        <f>+RA_USD!AP19+MA_USD!AP19+CI_USD!AP19</f>
        <v>0</v>
      </c>
      <c r="AQ19" s="8">
        <f>+RA_USD!AQ19+MA_USD!AQ19+CI_USD!AQ19</f>
        <v>0</v>
      </c>
      <c r="AR19" s="8">
        <f>+RA_USD!AR19+MA_USD!AR19+CI_USD!AR19</f>
        <v>0</v>
      </c>
      <c r="AS19" s="8">
        <f>+RA_USD!AS19+MA_USD!AS19+CI_USD!AS19</f>
        <v>0</v>
      </c>
      <c r="AT19" s="8">
        <f>+RA_USD!AT19+MA_USD!AT19+CI_USD!AT19</f>
        <v>0</v>
      </c>
      <c r="AU19" s="8">
        <f>+RA_USD!AU19+MA_USD!AU19+CI_USD!AU19</f>
        <v>0</v>
      </c>
      <c r="AV19" s="8">
        <f>+RA_USD!AV19+MA_USD!AV19+CI_USD!AV19</f>
        <v>0</v>
      </c>
      <c r="AW19" s="8">
        <f>+RA_USD!AW19+MA_USD!AW19+CI_USD!AW19</f>
        <v>0</v>
      </c>
      <c r="AX19" s="8">
        <f>+RA_USD!AX19+MA_USD!AX19+CI_USD!AX19</f>
        <v>0</v>
      </c>
      <c r="AY19" s="8">
        <f>+RA_USD!AY19+MA_USD!AY19+CI_USD!AY19</f>
        <v>0</v>
      </c>
      <c r="AZ19" s="8">
        <f>+RA_USD!AZ19+MA_USD!AZ19+CI_USD!AZ19</f>
        <v>0</v>
      </c>
      <c r="BA19" s="8">
        <f>+RA_USD!BA19+MA_USD!BA19+CI_USD!BA19</f>
        <v>0</v>
      </c>
      <c r="BB19" s="8">
        <f>+RA_USD!BB19+MA_USD!BB19+CI_USD!BB19</f>
        <v>0</v>
      </c>
      <c r="BC19" s="8">
        <f>+RA_USD!BC19+MA_USD!BC19+CI_USD!BC19</f>
        <v>0</v>
      </c>
      <c r="BD19" s="8">
        <f>+RA_USD!BD19+MA_USD!BD19+CI_USD!BD19</f>
        <v>0</v>
      </c>
      <c r="BE19" s="8">
        <f>+RA_USD!BE19+MA_USD!BE19+CI_USD!BE19</f>
        <v>0</v>
      </c>
      <c r="BF19" s="8">
        <f>+RA_USD!BF19+MA_USD!BF19+CI_USD!BF19</f>
        <v>0</v>
      </c>
      <c r="BG19" s="8">
        <f>+RA_USD!BG19+MA_USD!BG19+CI_USD!BG19</f>
        <v>0</v>
      </c>
      <c r="BH19" s="8">
        <f>+RA_USD!BH19+MA_USD!BH19+CI_USD!BH19</f>
        <v>0</v>
      </c>
      <c r="BI19" s="8">
        <f>+RA_USD!BI19+MA_USD!BI19+CI_USD!BI19</f>
        <v>0</v>
      </c>
      <c r="BJ19" s="8">
        <f>+RA_USD!BJ19+MA_USD!BJ19+CI_USD!BJ19</f>
        <v>0</v>
      </c>
      <c r="BK19" s="8">
        <f>+RA_USD!BK19+MA_USD!BK19+CI_USD!BK19</f>
        <v>0</v>
      </c>
      <c r="BO19" s="23">
        <f t="shared" si="5"/>
        <v>0</v>
      </c>
      <c r="BP19" s="23">
        <f t="shared" si="7"/>
        <v>0</v>
      </c>
      <c r="BQ19" s="23">
        <f t="shared" si="6"/>
        <v>0</v>
      </c>
      <c r="BR19" s="23">
        <f t="shared" si="6"/>
        <v>0</v>
      </c>
      <c r="BS19" s="23">
        <f t="shared" si="6"/>
        <v>0</v>
      </c>
      <c r="BT19" s="23">
        <f t="shared" si="6"/>
        <v>0</v>
      </c>
    </row>
    <row r="20" spans="1:80" hidden="1" outlineLevel="1" x14ac:dyDescent="0.25">
      <c r="A20" s="11" t="s">
        <v>12</v>
      </c>
      <c r="C20" s="51"/>
      <c r="D20" s="8">
        <f>+RA_USD!D20+MA_USD!D20+CI_USD!D20</f>
        <v>0</v>
      </c>
      <c r="E20" s="8">
        <f>+RA_USD!E20+MA_USD!E20+CI_USD!E20</f>
        <v>0</v>
      </c>
      <c r="F20" s="8">
        <f>+RA_USD!F20+MA_USD!F20+CI_USD!F20</f>
        <v>0</v>
      </c>
      <c r="G20" s="8">
        <f>+RA_USD!G20+MA_USD!G20+CI_USD!G20</f>
        <v>0</v>
      </c>
      <c r="H20" s="8">
        <f>+RA_USD!H20+MA_USD!H20+CI_USD!H20</f>
        <v>0</v>
      </c>
      <c r="I20" s="8">
        <f>+RA_USD!I20+MA_USD!I20+CI_USD!I20</f>
        <v>0</v>
      </c>
      <c r="J20" s="8">
        <f>+RA_USD!J20+MA_USD!J20+CI_USD!J20</f>
        <v>0</v>
      </c>
      <c r="K20" s="8">
        <f>+RA_USD!K20+MA_USD!K20+CI_USD!K20</f>
        <v>0</v>
      </c>
      <c r="L20" s="8">
        <f>+RA_USD!L20+MA_USD!L20+CI_USD!L20</f>
        <v>0</v>
      </c>
      <c r="M20" s="8">
        <f>+RA_USD!M20+MA_USD!M20+CI_USD!M20</f>
        <v>0</v>
      </c>
      <c r="N20" s="8">
        <f>+RA_USD!N20+MA_USD!N20+CI_USD!N20</f>
        <v>0</v>
      </c>
      <c r="O20" s="8">
        <f>+RA_USD!O20+MA_USD!O20+CI_USD!O20</f>
        <v>0</v>
      </c>
      <c r="P20" s="8">
        <f>+RA_USD!P20+MA_USD!P20+CI_USD!P20</f>
        <v>0</v>
      </c>
      <c r="Q20" s="8">
        <f>+RA_USD!Q20+MA_USD!Q20+CI_USD!Q20</f>
        <v>0</v>
      </c>
      <c r="R20" s="8">
        <f>+RA_USD!R20+MA_USD!R20+CI_USD!R20</f>
        <v>0</v>
      </c>
      <c r="S20" s="8">
        <f>+RA_USD!S20+MA_USD!S20+CI_USD!S20</f>
        <v>0</v>
      </c>
      <c r="T20" s="8">
        <f>+RA_USD!T20+MA_USD!T20+CI_USD!T20</f>
        <v>0</v>
      </c>
      <c r="U20" s="8">
        <f>+RA_USD!U20+MA_USD!U20+CI_USD!U20</f>
        <v>0</v>
      </c>
      <c r="V20" s="8">
        <f>+RA_USD!V20+MA_USD!V20+CI_USD!V20</f>
        <v>0</v>
      </c>
      <c r="W20" s="8">
        <f>+RA_USD!W20+MA_USD!W20+CI_USD!W20</f>
        <v>0</v>
      </c>
      <c r="X20" s="8">
        <f>+RA_USD!X20+MA_USD!X20+CI_USD!X20</f>
        <v>0</v>
      </c>
      <c r="Y20" s="8">
        <f>+RA_USD!Y20+MA_USD!Y20+CI_USD!Y20</f>
        <v>0</v>
      </c>
      <c r="Z20" s="8">
        <f>+RA_USD!Z20+MA_USD!Z20+CI_USD!Z20</f>
        <v>0</v>
      </c>
      <c r="AA20" s="8">
        <f>+RA_USD!AA20+MA_USD!AA20+CI_USD!AA20</f>
        <v>0</v>
      </c>
      <c r="AB20" s="8">
        <f>+RA_USD!AB20+MA_USD!AB20+CI_USD!AB20</f>
        <v>0</v>
      </c>
      <c r="AC20" s="8">
        <f>+RA_USD!AC20+MA_USD!AC20+CI_USD!AC20</f>
        <v>0</v>
      </c>
      <c r="AD20" s="8">
        <f>+RA_USD!AD20+MA_USD!AD20+CI_USD!AD20</f>
        <v>0</v>
      </c>
      <c r="AE20" s="8">
        <f>+RA_USD!AE20+MA_USD!AE20+CI_USD!AE20</f>
        <v>0</v>
      </c>
      <c r="AF20" s="8">
        <f>+RA_USD!AF20+MA_USD!AF20+CI_USD!AF20</f>
        <v>0</v>
      </c>
      <c r="AG20" s="8">
        <f>+RA_USD!AG20+MA_USD!AG20+CI_USD!AG20</f>
        <v>0</v>
      </c>
      <c r="AH20" s="8">
        <f>+RA_USD!AH20+MA_USD!AH20+CI_USD!AH20</f>
        <v>0</v>
      </c>
      <c r="AI20" s="8">
        <f>+RA_USD!AI20+MA_USD!AI20+CI_USD!AI20</f>
        <v>0</v>
      </c>
      <c r="AJ20" s="8">
        <f>+RA_USD!AJ20+MA_USD!AJ20+CI_USD!AJ20</f>
        <v>0</v>
      </c>
      <c r="AK20" s="8">
        <f>+RA_USD!AK20+MA_USD!AK20+CI_USD!AK20</f>
        <v>0</v>
      </c>
      <c r="AL20" s="8">
        <f>+RA_USD!AL20+MA_USD!AL20+CI_USD!AL20</f>
        <v>0</v>
      </c>
      <c r="AM20" s="8">
        <f>+RA_USD!AM20+MA_USD!AM20+CI_USD!AM20</f>
        <v>0</v>
      </c>
      <c r="AN20" s="8">
        <f>+RA_USD!AN20+MA_USD!AN20+CI_USD!AN20</f>
        <v>0</v>
      </c>
      <c r="AO20" s="8">
        <f>+RA_USD!AO20+MA_USD!AO20+CI_USD!AO20</f>
        <v>0</v>
      </c>
      <c r="AP20" s="8">
        <f>+RA_USD!AP20+MA_USD!AP20+CI_USD!AP20</f>
        <v>0</v>
      </c>
      <c r="AQ20" s="8">
        <f>+RA_USD!AQ20+MA_USD!AQ20+CI_USD!AQ20</f>
        <v>0</v>
      </c>
      <c r="AR20" s="8">
        <f>+RA_USD!AR20+MA_USD!AR20+CI_USD!AR20</f>
        <v>0</v>
      </c>
      <c r="AS20" s="8">
        <f>+RA_USD!AS20+MA_USD!AS20+CI_USD!AS20</f>
        <v>0</v>
      </c>
      <c r="AT20" s="8">
        <f>+RA_USD!AT20+MA_USD!AT20+CI_USD!AT20</f>
        <v>0</v>
      </c>
      <c r="AU20" s="8">
        <f>+RA_USD!AU20+MA_USD!AU20+CI_USD!AU20</f>
        <v>0</v>
      </c>
      <c r="AV20" s="8">
        <f>+RA_USD!AV20+MA_USD!AV20+CI_USD!AV20</f>
        <v>0</v>
      </c>
      <c r="AW20" s="8">
        <f>+RA_USD!AW20+MA_USD!AW20+CI_USD!AW20</f>
        <v>0</v>
      </c>
      <c r="AX20" s="8">
        <f>+RA_USD!AX20+MA_USD!AX20+CI_USD!AX20</f>
        <v>0</v>
      </c>
      <c r="AY20" s="8">
        <f>+RA_USD!AY20+MA_USD!AY20+CI_USD!AY20</f>
        <v>0</v>
      </c>
      <c r="AZ20" s="8">
        <f>+RA_USD!AZ20+MA_USD!AZ20+CI_USD!AZ20</f>
        <v>0</v>
      </c>
      <c r="BA20" s="8">
        <f>+RA_USD!BA20+MA_USD!BA20+CI_USD!BA20</f>
        <v>0</v>
      </c>
      <c r="BB20" s="8">
        <f>+RA_USD!BB20+MA_USD!BB20+CI_USD!BB20</f>
        <v>0</v>
      </c>
      <c r="BC20" s="8">
        <f>+RA_USD!BC20+MA_USD!BC20+CI_USD!BC20</f>
        <v>0</v>
      </c>
      <c r="BD20" s="8">
        <f>+RA_USD!BD20+MA_USD!BD20+CI_USD!BD20</f>
        <v>0</v>
      </c>
      <c r="BE20" s="8">
        <f>+RA_USD!BE20+MA_USD!BE20+CI_USD!BE20</f>
        <v>0</v>
      </c>
      <c r="BF20" s="8">
        <f>+RA_USD!BF20+MA_USD!BF20+CI_USD!BF20</f>
        <v>0</v>
      </c>
      <c r="BG20" s="8">
        <f>+RA_USD!BG20+MA_USD!BG20+CI_USD!BG20</f>
        <v>0</v>
      </c>
      <c r="BH20" s="8">
        <f>+RA_USD!BH20+MA_USD!BH20+CI_USD!BH20</f>
        <v>0</v>
      </c>
      <c r="BI20" s="8">
        <f>+RA_USD!BI20+MA_USD!BI20+CI_USD!BI20</f>
        <v>0</v>
      </c>
      <c r="BJ20" s="8">
        <f>+RA_USD!BJ20+MA_USD!BJ20+CI_USD!BJ20</f>
        <v>0</v>
      </c>
      <c r="BK20" s="8">
        <f>+RA_USD!BK20+MA_USD!BK20+CI_USD!BK20</f>
        <v>0</v>
      </c>
      <c r="BO20" s="23">
        <f t="shared" si="5"/>
        <v>0</v>
      </c>
      <c r="BP20" s="23">
        <f t="shared" si="7"/>
        <v>0</v>
      </c>
      <c r="BQ20" s="23">
        <f t="shared" si="6"/>
        <v>0</v>
      </c>
      <c r="BR20" s="23">
        <f t="shared" si="6"/>
        <v>0</v>
      </c>
      <c r="BS20" s="23">
        <f t="shared" si="6"/>
        <v>0</v>
      </c>
      <c r="BT20" s="23">
        <f t="shared" si="6"/>
        <v>0</v>
      </c>
    </row>
    <row r="21" spans="1:80" hidden="1" outlineLevel="2" x14ac:dyDescent="0.25">
      <c r="A21" s="11" t="s">
        <v>12</v>
      </c>
      <c r="C21" s="2"/>
      <c r="D21" s="8">
        <f>+RA_USD!D21+MA_USD!D21+CI_USD!D21</f>
        <v>0</v>
      </c>
      <c r="E21" s="8">
        <f>+RA_USD!E21+MA_USD!E21+CI_USD!E21</f>
        <v>0</v>
      </c>
      <c r="F21" s="8">
        <f>+RA_USD!F21+MA_USD!F21+CI_USD!F21</f>
        <v>0</v>
      </c>
      <c r="G21" s="8">
        <f>+RA_USD!G21+MA_USD!G21+CI_USD!G21</f>
        <v>0</v>
      </c>
      <c r="H21" s="8">
        <f>+RA_USD!H21+MA_USD!H21+CI_USD!H21</f>
        <v>0</v>
      </c>
      <c r="I21" s="8">
        <f>+RA_USD!I21+MA_USD!I21+CI_USD!I21</f>
        <v>0</v>
      </c>
      <c r="J21" s="8">
        <f>+RA_USD!J21+MA_USD!J21+CI_USD!J21</f>
        <v>0</v>
      </c>
      <c r="K21" s="8">
        <f>+RA_USD!K21+MA_USD!K21+CI_USD!K21</f>
        <v>0</v>
      </c>
      <c r="L21" s="8">
        <f>+RA_USD!L21+MA_USD!L21+CI_USD!L21</f>
        <v>0</v>
      </c>
      <c r="M21" s="8">
        <f>+RA_USD!M21+MA_USD!M21+CI_USD!M21</f>
        <v>0</v>
      </c>
      <c r="N21" s="8">
        <f>+RA_USD!N21+MA_USD!N21+CI_USD!N21</f>
        <v>0</v>
      </c>
      <c r="O21" s="8">
        <f>+RA_USD!O21+MA_USD!O21+CI_USD!O21</f>
        <v>0</v>
      </c>
      <c r="P21" s="8">
        <f>+RA_USD!P21+MA_USD!P21+CI_USD!P21</f>
        <v>0</v>
      </c>
      <c r="Q21" s="8">
        <f>+RA_USD!Q21+MA_USD!Q21+CI_USD!Q21</f>
        <v>0</v>
      </c>
      <c r="R21" s="8">
        <f>+RA_USD!R21+MA_USD!R21+CI_USD!R21</f>
        <v>0</v>
      </c>
      <c r="S21" s="8">
        <f>+RA_USD!S21+MA_USD!S21+CI_USD!S21</f>
        <v>0</v>
      </c>
      <c r="T21" s="8">
        <f>+RA_USD!T21+MA_USD!T21+CI_USD!T21</f>
        <v>0</v>
      </c>
      <c r="U21" s="8">
        <f>+RA_USD!U21+MA_USD!U21+CI_USD!U21</f>
        <v>0</v>
      </c>
      <c r="V21" s="8">
        <f>+RA_USD!V21+MA_USD!V21+CI_USD!V21</f>
        <v>0</v>
      </c>
      <c r="W21" s="8">
        <f>+RA_USD!W21+MA_USD!W21+CI_USD!W21</f>
        <v>0</v>
      </c>
      <c r="X21" s="8">
        <f>+RA_USD!X21+MA_USD!X21+CI_USD!X21</f>
        <v>0</v>
      </c>
      <c r="Y21" s="8">
        <f>+RA_USD!Y21+MA_USD!Y21+CI_USD!Y21</f>
        <v>0</v>
      </c>
      <c r="Z21" s="8">
        <f>+RA_USD!Z21+MA_USD!Z21+CI_USD!Z21</f>
        <v>0</v>
      </c>
      <c r="AA21" s="8">
        <f>+RA_USD!AA21+MA_USD!AA21+CI_USD!AA21</f>
        <v>0</v>
      </c>
      <c r="AB21" s="8">
        <f>+RA_USD!AB21+MA_USD!AB21+CI_USD!AB21</f>
        <v>0</v>
      </c>
      <c r="AC21" s="8">
        <f>+RA_USD!AC21+MA_USD!AC21+CI_USD!AC21</f>
        <v>0</v>
      </c>
      <c r="AD21" s="8">
        <f>+RA_USD!AD21+MA_USD!AD21+CI_USD!AD21</f>
        <v>0</v>
      </c>
      <c r="AE21" s="8">
        <f>+RA_USD!AE21+MA_USD!AE21+CI_USD!AE21</f>
        <v>0</v>
      </c>
      <c r="AF21" s="8">
        <f>+RA_USD!AF21+MA_USD!AF21+CI_USD!AF21</f>
        <v>0</v>
      </c>
      <c r="AG21" s="8">
        <f>+RA_USD!AG21+MA_USD!AG21+CI_USD!AG21</f>
        <v>0</v>
      </c>
      <c r="AH21" s="8">
        <f>+RA_USD!AH21+MA_USD!AH21+CI_USD!AH21</f>
        <v>0</v>
      </c>
      <c r="AI21" s="8">
        <f>+RA_USD!AI21+MA_USD!AI21+CI_USD!AI21</f>
        <v>0</v>
      </c>
      <c r="AJ21" s="8">
        <f>+RA_USD!AJ21+MA_USD!AJ21+CI_USD!AJ21</f>
        <v>0</v>
      </c>
      <c r="AK21" s="8">
        <f>+RA_USD!AK21+MA_USD!AK21+CI_USD!AK21</f>
        <v>0</v>
      </c>
      <c r="AL21" s="8">
        <f>+RA_USD!AL21+MA_USD!AL21+CI_USD!AL21</f>
        <v>0</v>
      </c>
      <c r="AM21" s="8">
        <f>+RA_USD!AM21+MA_USD!AM21+CI_USD!AM21</f>
        <v>0</v>
      </c>
      <c r="AN21" s="8">
        <f>+RA_USD!AN21+MA_USD!AN21+CI_USD!AN21</f>
        <v>0</v>
      </c>
      <c r="AO21" s="8">
        <f>+RA_USD!AO21+MA_USD!AO21+CI_USD!AO21</f>
        <v>0</v>
      </c>
      <c r="AP21" s="8">
        <f>+RA_USD!AP21+MA_USD!AP21+CI_USD!AP21</f>
        <v>0</v>
      </c>
      <c r="AQ21" s="8">
        <f>+RA_USD!AQ21+MA_USD!AQ21+CI_USD!AQ21</f>
        <v>0</v>
      </c>
      <c r="AR21" s="8">
        <f>+RA_USD!AR21+MA_USD!AR21+CI_USD!AR21</f>
        <v>0</v>
      </c>
      <c r="AS21" s="8">
        <f>+RA_USD!AS21+MA_USD!AS21+CI_USD!AS21</f>
        <v>0</v>
      </c>
      <c r="AT21" s="8">
        <f>+RA_USD!AT21+MA_USD!AT21+CI_USD!AT21</f>
        <v>0</v>
      </c>
      <c r="AU21" s="8">
        <f>+RA_USD!AU21+MA_USD!AU21+CI_USD!AU21</f>
        <v>0</v>
      </c>
      <c r="AV21" s="8">
        <f>+RA_USD!AV21+MA_USD!AV21+CI_USD!AV21</f>
        <v>0</v>
      </c>
      <c r="AW21" s="8">
        <f>+RA_USD!AW21+MA_USD!AW21+CI_USD!AW21</f>
        <v>0</v>
      </c>
      <c r="AX21" s="8">
        <f>+RA_USD!AX21+MA_USD!AX21+CI_USD!AX21</f>
        <v>0</v>
      </c>
      <c r="AY21" s="8">
        <f>+RA_USD!AY21+MA_USD!AY21+CI_USD!AY21</f>
        <v>0</v>
      </c>
      <c r="AZ21" s="8">
        <f>+RA_USD!AZ21+MA_USD!AZ21+CI_USD!AZ21</f>
        <v>0</v>
      </c>
      <c r="BA21" s="8">
        <f>+RA_USD!BA21+MA_USD!BA21+CI_USD!BA21</f>
        <v>0</v>
      </c>
      <c r="BB21" s="8">
        <f>+RA_USD!BB21+MA_USD!BB21+CI_USD!BB21</f>
        <v>0</v>
      </c>
      <c r="BC21" s="8">
        <f>+RA_USD!BC21+MA_USD!BC21+CI_USD!BC21</f>
        <v>0</v>
      </c>
      <c r="BD21" s="8">
        <f>+RA_USD!BD21+MA_USD!BD21+CI_USD!BD21</f>
        <v>0</v>
      </c>
      <c r="BE21" s="8">
        <f>+RA_USD!BE21+MA_USD!BE21+CI_USD!BE21</f>
        <v>0</v>
      </c>
      <c r="BF21" s="8">
        <f>+RA_USD!BF21+MA_USD!BF21+CI_USD!BF21</f>
        <v>0</v>
      </c>
      <c r="BG21" s="8">
        <f>+RA_USD!BG21+MA_USD!BG21+CI_USD!BG21</f>
        <v>0</v>
      </c>
      <c r="BH21" s="8">
        <f>+RA_USD!BH21+MA_USD!BH21+CI_USD!BH21</f>
        <v>0</v>
      </c>
      <c r="BI21" s="8">
        <f>+RA_USD!BI21+MA_USD!BI21+CI_USD!BI21</f>
        <v>0</v>
      </c>
      <c r="BJ21" s="8">
        <f>+RA_USD!BJ21+MA_USD!BJ21+CI_USD!BJ21</f>
        <v>0</v>
      </c>
      <c r="BK21" s="8">
        <f>+RA_USD!BK21+MA_USD!BK21+CI_USD!BK21</f>
        <v>0</v>
      </c>
      <c r="BO21" s="23">
        <f t="shared" si="5"/>
        <v>0</v>
      </c>
      <c r="BP21" s="23">
        <f t="shared" si="7"/>
        <v>0</v>
      </c>
      <c r="BQ21" s="23">
        <f t="shared" si="6"/>
        <v>0</v>
      </c>
      <c r="BR21" s="23">
        <f t="shared" si="6"/>
        <v>0</v>
      </c>
      <c r="BS21" s="23">
        <f t="shared" si="6"/>
        <v>0</v>
      </c>
      <c r="BT21" s="23">
        <f t="shared" si="6"/>
        <v>0</v>
      </c>
    </row>
    <row r="22" spans="1:80" hidden="1" outlineLevel="2" x14ac:dyDescent="0.25">
      <c r="A22" s="11" t="s">
        <v>12</v>
      </c>
      <c r="C22" s="2"/>
      <c r="D22" s="8">
        <f>+RA_USD!D22+MA_USD!D22+CI_USD!D22</f>
        <v>0</v>
      </c>
      <c r="E22" s="8">
        <f>+RA_USD!E22+MA_USD!E22+CI_USD!E22</f>
        <v>0</v>
      </c>
      <c r="F22" s="8">
        <f>+RA_USD!F22+MA_USD!F22+CI_USD!F22</f>
        <v>0</v>
      </c>
      <c r="G22" s="8">
        <f>+RA_USD!G22+MA_USD!G22+CI_USD!G22</f>
        <v>0</v>
      </c>
      <c r="H22" s="8">
        <f>+RA_USD!H22+MA_USD!H22+CI_USD!H22</f>
        <v>0</v>
      </c>
      <c r="I22" s="8">
        <f>+RA_USD!I22+MA_USD!I22+CI_USD!I22</f>
        <v>0</v>
      </c>
      <c r="J22" s="8">
        <f>+RA_USD!J22+MA_USD!J22+CI_USD!J22</f>
        <v>0</v>
      </c>
      <c r="K22" s="8">
        <f>+RA_USD!K22+MA_USD!K22+CI_USD!K22</f>
        <v>0</v>
      </c>
      <c r="L22" s="8">
        <f>+RA_USD!L22+MA_USD!L22+CI_USD!L22</f>
        <v>0</v>
      </c>
      <c r="M22" s="8">
        <f>+RA_USD!M22+MA_USD!M22+CI_USD!M22</f>
        <v>0</v>
      </c>
      <c r="N22" s="8">
        <f>+RA_USD!N22+MA_USD!N22+CI_USD!N22</f>
        <v>0</v>
      </c>
      <c r="O22" s="8">
        <f>+RA_USD!O22+MA_USD!O22+CI_USD!O22</f>
        <v>0</v>
      </c>
      <c r="P22" s="8">
        <f>+RA_USD!P22+MA_USD!P22+CI_USD!P22</f>
        <v>0</v>
      </c>
      <c r="Q22" s="8">
        <f>+RA_USD!Q22+MA_USD!Q22+CI_USD!Q22</f>
        <v>0</v>
      </c>
      <c r="R22" s="8">
        <f>+RA_USD!R22+MA_USD!R22+CI_USD!R22</f>
        <v>0</v>
      </c>
      <c r="S22" s="8">
        <f>+RA_USD!S22+MA_USD!S22+CI_USD!S22</f>
        <v>0</v>
      </c>
      <c r="T22" s="8">
        <f>+RA_USD!T22+MA_USD!T22+CI_USD!T22</f>
        <v>0</v>
      </c>
      <c r="U22" s="8">
        <f>+RA_USD!U22+MA_USD!U22+CI_USD!U22</f>
        <v>0</v>
      </c>
      <c r="V22" s="8">
        <f>+RA_USD!V22+MA_USD!V22+CI_USD!V22</f>
        <v>0</v>
      </c>
      <c r="W22" s="8">
        <f>+RA_USD!W22+MA_USD!W22+CI_USD!W22</f>
        <v>0</v>
      </c>
      <c r="X22" s="8">
        <f>+RA_USD!X22+MA_USD!X22+CI_USD!X22</f>
        <v>0</v>
      </c>
      <c r="Y22" s="8">
        <f>+RA_USD!Y22+MA_USD!Y22+CI_USD!Y22</f>
        <v>0</v>
      </c>
      <c r="Z22" s="8">
        <f>+RA_USD!Z22+MA_USD!Z22+CI_USD!Z22</f>
        <v>0</v>
      </c>
      <c r="AA22" s="8">
        <f>+RA_USD!AA22+MA_USD!AA22+CI_USD!AA22</f>
        <v>0</v>
      </c>
      <c r="AB22" s="8">
        <f>+RA_USD!AB22+MA_USD!AB22+CI_USD!AB22</f>
        <v>0</v>
      </c>
      <c r="AC22" s="8">
        <f>+RA_USD!AC22+MA_USD!AC22+CI_USD!AC22</f>
        <v>0</v>
      </c>
      <c r="AD22" s="8">
        <f>+RA_USD!AD22+MA_USD!AD22+CI_USD!AD22</f>
        <v>0</v>
      </c>
      <c r="AE22" s="8">
        <f>+RA_USD!AE22+MA_USD!AE22+CI_USD!AE22</f>
        <v>0</v>
      </c>
      <c r="AF22" s="8">
        <f>+RA_USD!AF22+MA_USD!AF22+CI_USD!AF22</f>
        <v>0</v>
      </c>
      <c r="AG22" s="8">
        <f>+RA_USD!AG22+MA_USD!AG22+CI_USD!AG22</f>
        <v>0</v>
      </c>
      <c r="AH22" s="8">
        <f>+RA_USD!AH22+MA_USD!AH22+CI_USD!AH22</f>
        <v>0</v>
      </c>
      <c r="AI22" s="8">
        <f>+RA_USD!AI22+MA_USD!AI22+CI_USD!AI22</f>
        <v>0</v>
      </c>
      <c r="AJ22" s="8">
        <f>+RA_USD!AJ22+MA_USD!AJ22+CI_USD!AJ22</f>
        <v>0</v>
      </c>
      <c r="AK22" s="8">
        <f>+RA_USD!AK22+MA_USD!AK22+CI_USD!AK22</f>
        <v>0</v>
      </c>
      <c r="AL22" s="8">
        <f>+RA_USD!AL22+MA_USD!AL22+CI_USD!AL22</f>
        <v>0</v>
      </c>
      <c r="AM22" s="8">
        <f>+RA_USD!AM22+MA_USD!AM22+CI_USD!AM22</f>
        <v>0</v>
      </c>
      <c r="AN22" s="8">
        <f>+RA_USD!AN22+MA_USD!AN22+CI_USD!AN22</f>
        <v>0</v>
      </c>
      <c r="AO22" s="8">
        <f>+RA_USD!AO22+MA_USD!AO22+CI_USD!AO22</f>
        <v>0</v>
      </c>
      <c r="AP22" s="8">
        <f>+RA_USD!AP22+MA_USD!AP22+CI_USD!AP22</f>
        <v>0</v>
      </c>
      <c r="AQ22" s="8">
        <f>+RA_USD!AQ22+MA_USD!AQ22+CI_USD!AQ22</f>
        <v>0</v>
      </c>
      <c r="AR22" s="8">
        <f>+RA_USD!AR22+MA_USD!AR22+CI_USD!AR22</f>
        <v>0</v>
      </c>
      <c r="AS22" s="8">
        <f>+RA_USD!AS22+MA_USD!AS22+CI_USD!AS22</f>
        <v>0</v>
      </c>
      <c r="AT22" s="8">
        <f>+RA_USD!AT22+MA_USD!AT22+CI_USD!AT22</f>
        <v>0</v>
      </c>
      <c r="AU22" s="8">
        <f>+RA_USD!AU22+MA_USD!AU22+CI_USD!AU22</f>
        <v>0</v>
      </c>
      <c r="AV22" s="8">
        <f>+RA_USD!AV22+MA_USD!AV22+CI_USD!AV22</f>
        <v>0</v>
      </c>
      <c r="AW22" s="8">
        <f>+RA_USD!AW22+MA_USD!AW22+CI_USD!AW22</f>
        <v>0</v>
      </c>
      <c r="AX22" s="8">
        <f>+RA_USD!AX22+MA_USD!AX22+CI_USD!AX22</f>
        <v>0</v>
      </c>
      <c r="AY22" s="8">
        <f>+RA_USD!AY22+MA_USD!AY22+CI_USD!AY22</f>
        <v>0</v>
      </c>
      <c r="AZ22" s="8">
        <f>+RA_USD!AZ22+MA_USD!AZ22+CI_USD!AZ22</f>
        <v>0</v>
      </c>
      <c r="BA22" s="8">
        <f>+RA_USD!BA22+MA_USD!BA22+CI_USD!BA22</f>
        <v>0</v>
      </c>
      <c r="BB22" s="8">
        <f>+RA_USD!BB22+MA_USD!BB22+CI_USD!BB22</f>
        <v>0</v>
      </c>
      <c r="BC22" s="8">
        <f>+RA_USD!BC22+MA_USD!BC22+CI_USD!BC22</f>
        <v>0</v>
      </c>
      <c r="BD22" s="8">
        <f>+RA_USD!BD22+MA_USD!BD22+CI_USD!BD22</f>
        <v>0</v>
      </c>
      <c r="BE22" s="8">
        <f>+RA_USD!BE22+MA_USD!BE22+CI_USD!BE22</f>
        <v>0</v>
      </c>
      <c r="BF22" s="8">
        <f>+RA_USD!BF22+MA_USD!BF22+CI_USD!BF22</f>
        <v>0</v>
      </c>
      <c r="BG22" s="8">
        <f>+RA_USD!BG22+MA_USD!BG22+CI_USD!BG22</f>
        <v>0</v>
      </c>
      <c r="BH22" s="8">
        <f>+RA_USD!BH22+MA_USD!BH22+CI_USD!BH22</f>
        <v>0</v>
      </c>
      <c r="BI22" s="8">
        <f>+RA_USD!BI22+MA_USD!BI22+CI_USD!BI22</f>
        <v>0</v>
      </c>
      <c r="BJ22" s="8">
        <f>+RA_USD!BJ22+MA_USD!BJ22+CI_USD!BJ22</f>
        <v>0</v>
      </c>
      <c r="BK22" s="8">
        <f>+RA_USD!BK22+MA_USD!BK22+CI_USD!BK22</f>
        <v>0</v>
      </c>
      <c r="BO22" s="23">
        <f t="shared" si="5"/>
        <v>0</v>
      </c>
      <c r="BP22" s="23">
        <f t="shared" si="7"/>
        <v>0</v>
      </c>
      <c r="BQ22" s="23">
        <f t="shared" si="6"/>
        <v>0</v>
      </c>
      <c r="BR22" s="23">
        <f t="shared" si="6"/>
        <v>0</v>
      </c>
      <c r="BS22" s="23">
        <f t="shared" si="6"/>
        <v>0</v>
      </c>
      <c r="BT22" s="23">
        <f t="shared" si="6"/>
        <v>0</v>
      </c>
    </row>
    <row r="23" spans="1:80" ht="14.45" hidden="1" customHeight="1" outlineLevel="1" x14ac:dyDescent="0.25">
      <c r="A23" s="11" t="s">
        <v>12</v>
      </c>
      <c r="C23" s="51"/>
      <c r="D23" s="53">
        <f>SUM(D21:D22)</f>
        <v>0</v>
      </c>
      <c r="E23" s="53">
        <f t="shared" ref="E23:BK23" si="10">SUM(E21:E22)</f>
        <v>0</v>
      </c>
      <c r="F23" s="53">
        <f t="shared" si="10"/>
        <v>0</v>
      </c>
      <c r="G23" s="53">
        <f t="shared" si="10"/>
        <v>0</v>
      </c>
      <c r="H23" s="53">
        <f t="shared" si="10"/>
        <v>0</v>
      </c>
      <c r="I23" s="53">
        <f t="shared" si="10"/>
        <v>0</v>
      </c>
      <c r="J23" s="53">
        <f t="shared" si="10"/>
        <v>0</v>
      </c>
      <c r="K23" s="53">
        <f t="shared" si="10"/>
        <v>0</v>
      </c>
      <c r="L23" s="53">
        <f t="shared" si="10"/>
        <v>0</v>
      </c>
      <c r="M23" s="53">
        <f t="shared" si="10"/>
        <v>0</v>
      </c>
      <c r="N23" s="53">
        <f t="shared" si="10"/>
        <v>0</v>
      </c>
      <c r="O23" s="53">
        <f t="shared" si="10"/>
        <v>0</v>
      </c>
      <c r="P23" s="53">
        <f t="shared" si="10"/>
        <v>0</v>
      </c>
      <c r="Q23" s="53">
        <f t="shared" si="10"/>
        <v>0</v>
      </c>
      <c r="R23" s="53">
        <f t="shared" si="10"/>
        <v>0</v>
      </c>
      <c r="S23" s="53">
        <f t="shared" si="10"/>
        <v>0</v>
      </c>
      <c r="T23" s="53">
        <f t="shared" si="10"/>
        <v>0</v>
      </c>
      <c r="U23" s="53">
        <f t="shared" si="10"/>
        <v>0</v>
      </c>
      <c r="V23" s="53">
        <f t="shared" si="10"/>
        <v>0</v>
      </c>
      <c r="W23" s="53">
        <f t="shared" si="10"/>
        <v>0</v>
      </c>
      <c r="X23" s="53">
        <f t="shared" si="10"/>
        <v>0</v>
      </c>
      <c r="Y23" s="53">
        <f t="shared" si="10"/>
        <v>0</v>
      </c>
      <c r="Z23" s="53">
        <f t="shared" si="10"/>
        <v>0</v>
      </c>
      <c r="AA23" s="53">
        <f t="shared" si="10"/>
        <v>0</v>
      </c>
      <c r="AB23" s="53">
        <f t="shared" si="10"/>
        <v>0</v>
      </c>
      <c r="AC23" s="53">
        <f t="shared" si="10"/>
        <v>0</v>
      </c>
      <c r="AD23" s="53">
        <f t="shared" si="10"/>
        <v>0</v>
      </c>
      <c r="AE23" s="53">
        <f t="shared" si="10"/>
        <v>0</v>
      </c>
      <c r="AF23" s="53">
        <f t="shared" si="10"/>
        <v>0</v>
      </c>
      <c r="AG23" s="53">
        <f t="shared" si="10"/>
        <v>0</v>
      </c>
      <c r="AH23" s="53">
        <f t="shared" si="10"/>
        <v>0</v>
      </c>
      <c r="AI23" s="53">
        <f t="shared" si="10"/>
        <v>0</v>
      </c>
      <c r="AJ23" s="53">
        <f t="shared" si="10"/>
        <v>0</v>
      </c>
      <c r="AK23" s="53">
        <f t="shared" si="10"/>
        <v>0</v>
      </c>
      <c r="AL23" s="53">
        <f t="shared" si="10"/>
        <v>0</v>
      </c>
      <c r="AM23" s="53">
        <f t="shared" si="10"/>
        <v>0</v>
      </c>
      <c r="AN23" s="53">
        <f t="shared" si="10"/>
        <v>0</v>
      </c>
      <c r="AO23" s="53">
        <f t="shared" si="10"/>
        <v>0</v>
      </c>
      <c r="AP23" s="53">
        <f t="shared" si="10"/>
        <v>0</v>
      </c>
      <c r="AQ23" s="53">
        <f t="shared" si="10"/>
        <v>0</v>
      </c>
      <c r="AR23" s="53">
        <f t="shared" si="10"/>
        <v>0</v>
      </c>
      <c r="AS23" s="53">
        <f t="shared" si="10"/>
        <v>0</v>
      </c>
      <c r="AT23" s="53">
        <f t="shared" si="10"/>
        <v>0</v>
      </c>
      <c r="AU23" s="53">
        <f t="shared" si="10"/>
        <v>0</v>
      </c>
      <c r="AV23" s="53">
        <f t="shared" si="10"/>
        <v>0</v>
      </c>
      <c r="AW23" s="53">
        <f t="shared" si="10"/>
        <v>0</v>
      </c>
      <c r="AX23" s="53">
        <f t="shared" si="10"/>
        <v>0</v>
      </c>
      <c r="AY23" s="53">
        <f t="shared" si="10"/>
        <v>0</v>
      </c>
      <c r="AZ23" s="53">
        <f t="shared" si="10"/>
        <v>0</v>
      </c>
      <c r="BA23" s="53">
        <f t="shared" si="10"/>
        <v>0</v>
      </c>
      <c r="BB23" s="53">
        <f t="shared" si="10"/>
        <v>0</v>
      </c>
      <c r="BC23" s="53">
        <f t="shared" si="10"/>
        <v>0</v>
      </c>
      <c r="BD23" s="53">
        <f t="shared" si="10"/>
        <v>0</v>
      </c>
      <c r="BE23" s="53">
        <f t="shared" si="10"/>
        <v>0</v>
      </c>
      <c r="BF23" s="53">
        <f t="shared" si="10"/>
        <v>0</v>
      </c>
      <c r="BG23" s="53">
        <f t="shared" si="10"/>
        <v>0</v>
      </c>
      <c r="BH23" s="53">
        <f t="shared" si="10"/>
        <v>0</v>
      </c>
      <c r="BI23" s="53">
        <f t="shared" si="10"/>
        <v>0</v>
      </c>
      <c r="BJ23" s="53">
        <f t="shared" si="10"/>
        <v>0</v>
      </c>
      <c r="BK23" s="53">
        <f t="shared" si="10"/>
        <v>0</v>
      </c>
      <c r="BO23" s="53">
        <f t="shared" ref="BO23:BT23" si="11">SUM(BO21:BO22)</f>
        <v>0</v>
      </c>
      <c r="BP23" s="53">
        <f t="shared" si="11"/>
        <v>0</v>
      </c>
      <c r="BQ23" s="53">
        <f t="shared" si="11"/>
        <v>0</v>
      </c>
      <c r="BR23" s="53">
        <f t="shared" si="11"/>
        <v>0</v>
      </c>
      <c r="BS23" s="53">
        <f t="shared" si="11"/>
        <v>0</v>
      </c>
      <c r="BT23" s="53">
        <f t="shared" si="11"/>
        <v>0</v>
      </c>
    </row>
    <row r="24" spans="1:80" collapsed="1" x14ac:dyDescent="0.25">
      <c r="C24" s="3" t="s">
        <v>0</v>
      </c>
      <c r="D24" s="10">
        <f>SUM(D16,D17:D20,D23)</f>
        <v>0</v>
      </c>
      <c r="E24" s="10">
        <f t="shared" ref="E24:BK24" si="12">SUM(E16,E17:E20,E23)</f>
        <v>0</v>
      </c>
      <c r="F24" s="10">
        <f t="shared" si="12"/>
        <v>0</v>
      </c>
      <c r="G24" s="10">
        <f t="shared" si="12"/>
        <v>0</v>
      </c>
      <c r="H24" s="10">
        <f t="shared" si="12"/>
        <v>0</v>
      </c>
      <c r="I24" s="10">
        <f t="shared" si="12"/>
        <v>0</v>
      </c>
      <c r="J24" s="10">
        <f t="shared" si="12"/>
        <v>0</v>
      </c>
      <c r="K24" s="10">
        <f t="shared" si="12"/>
        <v>0</v>
      </c>
      <c r="L24" s="10">
        <f t="shared" si="12"/>
        <v>0</v>
      </c>
      <c r="M24" s="10">
        <f t="shared" si="12"/>
        <v>0</v>
      </c>
      <c r="N24" s="10">
        <f t="shared" si="12"/>
        <v>0</v>
      </c>
      <c r="O24" s="10">
        <f t="shared" si="12"/>
        <v>0</v>
      </c>
      <c r="P24" s="10">
        <f t="shared" si="12"/>
        <v>0</v>
      </c>
      <c r="Q24" s="10">
        <f t="shared" si="12"/>
        <v>0</v>
      </c>
      <c r="R24" s="10">
        <f t="shared" si="12"/>
        <v>0</v>
      </c>
      <c r="S24" s="10">
        <f t="shared" si="12"/>
        <v>0</v>
      </c>
      <c r="T24" s="10">
        <f t="shared" si="12"/>
        <v>0</v>
      </c>
      <c r="U24" s="10">
        <f t="shared" si="12"/>
        <v>0</v>
      </c>
      <c r="V24" s="10">
        <f t="shared" si="12"/>
        <v>0</v>
      </c>
      <c r="W24" s="10">
        <f t="shared" si="12"/>
        <v>0</v>
      </c>
      <c r="X24" s="10">
        <f t="shared" si="12"/>
        <v>0</v>
      </c>
      <c r="Y24" s="10">
        <f t="shared" si="12"/>
        <v>0</v>
      </c>
      <c r="Z24" s="10">
        <f t="shared" si="12"/>
        <v>0</v>
      </c>
      <c r="AA24" s="10">
        <f t="shared" si="12"/>
        <v>0</v>
      </c>
      <c r="AB24" s="10">
        <f t="shared" si="12"/>
        <v>0</v>
      </c>
      <c r="AC24" s="10">
        <f t="shared" si="12"/>
        <v>0</v>
      </c>
      <c r="AD24" s="10">
        <f t="shared" si="12"/>
        <v>0</v>
      </c>
      <c r="AE24" s="10">
        <f t="shared" si="12"/>
        <v>0</v>
      </c>
      <c r="AF24" s="10">
        <f t="shared" si="12"/>
        <v>0</v>
      </c>
      <c r="AG24" s="10">
        <f t="shared" si="12"/>
        <v>0</v>
      </c>
      <c r="AH24" s="10">
        <f t="shared" si="12"/>
        <v>0</v>
      </c>
      <c r="AI24" s="10">
        <f t="shared" si="12"/>
        <v>0</v>
      </c>
      <c r="AJ24" s="10">
        <f t="shared" si="12"/>
        <v>0</v>
      </c>
      <c r="AK24" s="10">
        <f t="shared" si="12"/>
        <v>0</v>
      </c>
      <c r="AL24" s="10">
        <f t="shared" si="12"/>
        <v>0</v>
      </c>
      <c r="AM24" s="10">
        <f t="shared" si="12"/>
        <v>0</v>
      </c>
      <c r="AN24" s="10">
        <f t="shared" si="12"/>
        <v>0</v>
      </c>
      <c r="AO24" s="10">
        <f t="shared" si="12"/>
        <v>0</v>
      </c>
      <c r="AP24" s="10">
        <f t="shared" si="12"/>
        <v>0</v>
      </c>
      <c r="AQ24" s="10">
        <f t="shared" si="12"/>
        <v>0</v>
      </c>
      <c r="AR24" s="10">
        <f t="shared" si="12"/>
        <v>0</v>
      </c>
      <c r="AS24" s="10">
        <f t="shared" si="12"/>
        <v>0</v>
      </c>
      <c r="AT24" s="10">
        <f t="shared" si="12"/>
        <v>0</v>
      </c>
      <c r="AU24" s="10">
        <f t="shared" si="12"/>
        <v>0</v>
      </c>
      <c r="AV24" s="10">
        <f t="shared" si="12"/>
        <v>0</v>
      </c>
      <c r="AW24" s="10">
        <f t="shared" si="12"/>
        <v>0</v>
      </c>
      <c r="AX24" s="10">
        <f t="shared" si="12"/>
        <v>0</v>
      </c>
      <c r="AY24" s="10">
        <f t="shared" si="12"/>
        <v>0</v>
      </c>
      <c r="AZ24" s="10">
        <f t="shared" si="12"/>
        <v>37078.255325000006</v>
      </c>
      <c r="BA24" s="10">
        <f t="shared" si="12"/>
        <v>37618.156891000006</v>
      </c>
      <c r="BB24" s="10">
        <f t="shared" si="12"/>
        <v>40198.070392000001</v>
      </c>
      <c r="BC24" s="10">
        <f t="shared" si="12"/>
        <v>38509.393372999999</v>
      </c>
      <c r="BD24" s="10">
        <f t="shared" si="12"/>
        <v>38394.792830999999</v>
      </c>
      <c r="BE24" s="10">
        <f t="shared" si="12"/>
        <v>39585.708374000002</v>
      </c>
      <c r="BF24" s="10">
        <f t="shared" si="12"/>
        <v>39808.540287999997</v>
      </c>
      <c r="BG24" s="10">
        <f t="shared" si="12"/>
        <v>38064.711899000002</v>
      </c>
      <c r="BH24" s="10">
        <f t="shared" si="12"/>
        <v>38473.734754999998</v>
      </c>
      <c r="BI24" s="10">
        <f t="shared" si="12"/>
        <v>38968.712720000003</v>
      </c>
      <c r="BJ24" s="10">
        <f t="shared" si="12"/>
        <v>35883.066930999994</v>
      </c>
      <c r="BK24" s="10">
        <f t="shared" si="12"/>
        <v>37590.239131999995</v>
      </c>
      <c r="BO24" s="10">
        <f t="shared" ref="BO24:BT24" si="13">SUM(BO16,BO17:BO20,BO23)</f>
        <v>0</v>
      </c>
      <c r="BP24" s="10">
        <f t="shared" si="13"/>
        <v>38394.792830999999</v>
      </c>
      <c r="BQ24" s="10">
        <f t="shared" si="13"/>
        <v>0</v>
      </c>
      <c r="BR24" s="10">
        <f t="shared" si="13"/>
        <v>0</v>
      </c>
      <c r="BS24" s="10">
        <f t="shared" si="13"/>
        <v>0</v>
      </c>
      <c r="BT24" s="10">
        <f t="shared" si="13"/>
        <v>0</v>
      </c>
    </row>
    <row r="27" spans="1:80" hidden="1" outlineLevel="2" x14ac:dyDescent="0.25">
      <c r="A27" s="11" t="s">
        <v>13</v>
      </c>
      <c r="C27" s="2" t="s">
        <v>79</v>
      </c>
      <c r="D27" s="8">
        <f>+RA_USD!D27+MA_USD!D27+CI_USD!D27</f>
        <v>0</v>
      </c>
      <c r="E27" s="8">
        <f>+RA_USD!E27+MA_USD!E27+CI_USD!E27</f>
        <v>0</v>
      </c>
      <c r="F27" s="8">
        <f>+RA_USD!F27+MA_USD!F27+CI_USD!F27</f>
        <v>0</v>
      </c>
      <c r="G27" s="8">
        <f>+RA_USD!G27+MA_USD!G27+CI_USD!G27</f>
        <v>0</v>
      </c>
      <c r="H27" s="8">
        <f>+RA_USD!H27+MA_USD!H27+CI_USD!H27</f>
        <v>0</v>
      </c>
      <c r="I27" s="8">
        <f>+RA_USD!I27+MA_USD!I27+CI_USD!I27</f>
        <v>0</v>
      </c>
      <c r="J27" s="8">
        <f>+RA_USD!J27+MA_USD!J27+CI_USD!J27</f>
        <v>0</v>
      </c>
      <c r="K27" s="8">
        <f>+RA_USD!K27+MA_USD!K27+CI_USD!K27</f>
        <v>0</v>
      </c>
      <c r="L27" s="8">
        <f>+RA_USD!L27+MA_USD!L27+CI_USD!L27</f>
        <v>0</v>
      </c>
      <c r="M27" s="8">
        <f>+RA_USD!M27+MA_USD!M27+CI_USD!M27</f>
        <v>0</v>
      </c>
      <c r="N27" s="8">
        <f>+RA_USD!N27+MA_USD!N27+CI_USD!N27</f>
        <v>0</v>
      </c>
      <c r="O27" s="8">
        <f>+RA_USD!O27+MA_USD!O27+CI_USD!O27</f>
        <v>0</v>
      </c>
      <c r="P27" s="8">
        <f>+RA_USD!P27+MA_USD!P27+CI_USD!P27</f>
        <v>0</v>
      </c>
      <c r="Q27" s="8">
        <f>+RA_USD!Q27+MA_USD!Q27+CI_USD!Q27</f>
        <v>0</v>
      </c>
      <c r="R27" s="8">
        <f>+RA_USD!R27+MA_USD!R27+CI_USD!R27</f>
        <v>0</v>
      </c>
      <c r="S27" s="8">
        <f>+RA_USD!S27+MA_USD!S27+CI_USD!S27</f>
        <v>0</v>
      </c>
      <c r="T27" s="8">
        <f>+RA_USD!T27+MA_USD!T27+CI_USD!T27</f>
        <v>0</v>
      </c>
      <c r="U27" s="8">
        <f>+RA_USD!U27+MA_USD!U27+CI_USD!U27</f>
        <v>0</v>
      </c>
      <c r="V27" s="8">
        <f>+RA_USD!V27+MA_USD!V27+CI_USD!V27</f>
        <v>0</v>
      </c>
      <c r="W27" s="8">
        <f>+RA_USD!W27+MA_USD!W27+CI_USD!W27</f>
        <v>0</v>
      </c>
      <c r="X27" s="8">
        <f>+RA_USD!X27+MA_USD!X27+CI_USD!X27</f>
        <v>0</v>
      </c>
      <c r="Y27" s="8">
        <f>+RA_USD!Y27+MA_USD!Y27+CI_USD!Y27</f>
        <v>0</v>
      </c>
      <c r="Z27" s="8">
        <f>+RA_USD!Z27+MA_USD!Z27+CI_USD!Z27</f>
        <v>0</v>
      </c>
      <c r="AA27" s="8">
        <f>+RA_USD!AA27+MA_USD!AA27+CI_USD!AA27</f>
        <v>0</v>
      </c>
      <c r="AB27" s="8">
        <f>+RA_USD!AB27+MA_USD!AB27+CI_USD!AB27</f>
        <v>0</v>
      </c>
      <c r="AC27" s="8">
        <f>+RA_USD!AC27+MA_USD!AC27+CI_USD!AC27</f>
        <v>0</v>
      </c>
      <c r="AD27" s="8">
        <f>+RA_USD!AD27+MA_USD!AD27+CI_USD!AD27</f>
        <v>0</v>
      </c>
      <c r="AE27" s="8">
        <f>+RA_USD!AE27+MA_USD!AE27+CI_USD!AE27</f>
        <v>0</v>
      </c>
      <c r="AF27" s="8">
        <f>+RA_USD!AF27+MA_USD!AF27+CI_USD!AF27</f>
        <v>0</v>
      </c>
      <c r="AG27" s="8">
        <f>+RA_USD!AG27+MA_USD!AG27+CI_USD!AG27</f>
        <v>0</v>
      </c>
      <c r="AH27" s="8">
        <f>+RA_USD!AH27+MA_USD!AH27+CI_USD!AH27</f>
        <v>0</v>
      </c>
      <c r="AI27" s="8">
        <f>+RA_USD!AI27+MA_USD!AI27+CI_USD!AI27</f>
        <v>0</v>
      </c>
      <c r="AJ27" s="8">
        <f>+RA_USD!AJ27+MA_USD!AJ27+CI_USD!AJ27</f>
        <v>0</v>
      </c>
      <c r="AK27" s="8">
        <f>+RA_USD!AK27+MA_USD!AK27+CI_USD!AK27</f>
        <v>0</v>
      </c>
      <c r="AL27" s="8">
        <f>+RA_USD!AL27+MA_USD!AL27+CI_USD!AL27</f>
        <v>0</v>
      </c>
      <c r="AM27" s="8">
        <f>+RA_USD!AM27+MA_USD!AM27+CI_USD!AM27</f>
        <v>0</v>
      </c>
      <c r="AN27" s="8">
        <f>+RA_USD!AN27+MA_USD!AN27+CI_USD!AN27</f>
        <v>0</v>
      </c>
      <c r="AO27" s="8">
        <f>+RA_USD!AO27+MA_USD!AO27+CI_USD!AO27</f>
        <v>0</v>
      </c>
      <c r="AP27" s="8">
        <f>+RA_USD!AP27+MA_USD!AP27+CI_USD!AP27</f>
        <v>0</v>
      </c>
      <c r="AQ27" s="8">
        <f>+RA_USD!AQ27+MA_USD!AQ27+CI_USD!AQ27</f>
        <v>0</v>
      </c>
      <c r="AR27" s="8">
        <f>+RA_USD!AR27+MA_USD!AR27+CI_USD!AR27</f>
        <v>0</v>
      </c>
      <c r="AS27" s="8">
        <f>+RA_USD!AS27+MA_USD!AS27+CI_USD!AS27</f>
        <v>0</v>
      </c>
      <c r="AT27" s="8">
        <f>+RA_USD!AT27+MA_USD!AT27+CI_USD!AT27</f>
        <v>0</v>
      </c>
      <c r="AU27" s="8">
        <f>+RA_USD!AU27+MA_USD!AU27+CI_USD!AU27</f>
        <v>0</v>
      </c>
      <c r="AV27" s="8">
        <f>+RA_USD!AV27+MA_USD!AV27+CI_USD!AV27</f>
        <v>0</v>
      </c>
      <c r="AW27" s="8">
        <f>+RA_USD!AW27+MA_USD!AW27+CI_USD!AW27</f>
        <v>0</v>
      </c>
      <c r="AX27" s="8">
        <f>+RA_USD!AX27+MA_USD!AX27+CI_USD!AX27</f>
        <v>0</v>
      </c>
      <c r="AY27" s="8">
        <f>+RA_USD!AY27+MA_USD!AY27+CI_USD!AY27</f>
        <v>0</v>
      </c>
      <c r="AZ27" s="8">
        <f>+RA_USD!AZ27+MA_USD!AZ27+CI_USD!AZ27</f>
        <v>34030.844233999997</v>
      </c>
      <c r="BA27" s="8">
        <f>+RA_USD!BA27+MA_USD!BA27+CI_USD!BA27</f>
        <v>33717.686212000001</v>
      </c>
      <c r="BB27" s="8">
        <f>+RA_USD!BB27+MA_USD!BB27+CI_USD!BB27</f>
        <v>33222.441863</v>
      </c>
      <c r="BC27" s="8">
        <f>+RA_USD!BC27+MA_USD!BC27+CI_USD!BC27</f>
        <v>35511.100307999994</v>
      </c>
      <c r="BD27" s="8">
        <f>+RA_USD!BD27+MA_USD!BD27+CI_USD!BD27</f>
        <v>35073.162627999998</v>
      </c>
      <c r="BE27" s="8">
        <f>+RA_USD!BE27+MA_USD!BE27+CI_USD!BE27</f>
        <v>36454.366794000001</v>
      </c>
      <c r="BF27" s="8">
        <f>+RA_USD!BF27+MA_USD!BF27+CI_USD!BF27</f>
        <v>37515.031524999999</v>
      </c>
      <c r="BG27" s="8">
        <f>+RA_USD!BG27+MA_USD!BG27+CI_USD!BG27</f>
        <v>34760.767843000001</v>
      </c>
      <c r="BH27" s="8">
        <f>+RA_USD!BH27+MA_USD!BH27+CI_USD!BH27</f>
        <v>35605.564934000002</v>
      </c>
      <c r="BI27" s="8">
        <f>+RA_USD!BI27+MA_USD!BI27+CI_USD!BI27</f>
        <v>35422.001955</v>
      </c>
      <c r="BJ27" s="8">
        <f>+RA_USD!BJ27+MA_USD!BJ27+CI_USD!BJ27</f>
        <v>31017.903852000003</v>
      </c>
      <c r="BK27" s="8">
        <f>+RA_USD!BK27+MA_USD!BK27+CI_USD!BK27</f>
        <v>35225.430256</v>
      </c>
      <c r="BO27" s="23">
        <f t="shared" ref="BO27:BT41" si="14">IFERROR(AVERAGEIFS($D27:$BM27,$D$6:$BM$6,"&gt;="&amp;BO$2,$D$6:$BM$6,"&lt;="&amp;BO$6,$D$5:$BM$5,BO$5,$D27:$BM27,"&lt;&gt;0"),0)</f>
        <v>0</v>
      </c>
      <c r="BP27" s="23">
        <f t="shared" si="14"/>
        <v>34311.047048999993</v>
      </c>
      <c r="BQ27" s="23">
        <f t="shared" si="14"/>
        <v>0</v>
      </c>
      <c r="BR27" s="23">
        <f t="shared" si="14"/>
        <v>0</v>
      </c>
      <c r="BS27" s="23">
        <f t="shared" si="14"/>
        <v>0</v>
      </c>
      <c r="BT27" s="23">
        <f t="shared" si="14"/>
        <v>0</v>
      </c>
      <c r="BW27" s="23">
        <f t="shared" ref="BW27:CB41" si="15">SUMIFS($D27:$BM27,$D$6:$BM$6,"&gt;="&amp;BO$2,$D$6:$BM$6,"&lt;="&amp;BO$6,$D$5:$BM$5,BO$5)</f>
        <v>0</v>
      </c>
      <c r="BX27" s="23">
        <f t="shared" si="15"/>
        <v>171555.23524499996</v>
      </c>
      <c r="BY27" s="23">
        <f t="shared" si="15"/>
        <v>0</v>
      </c>
      <c r="BZ27" s="23">
        <f t="shared" si="15"/>
        <v>0</v>
      </c>
      <c r="CA27" s="23">
        <f t="shared" si="15"/>
        <v>0</v>
      </c>
      <c r="CB27" s="23">
        <f t="shared" si="15"/>
        <v>0</v>
      </c>
    </row>
    <row r="28" spans="1:80" hidden="1" outlineLevel="2" x14ac:dyDescent="0.25">
      <c r="A28" s="11" t="s">
        <v>13</v>
      </c>
      <c r="C28" s="2"/>
      <c r="D28" s="8">
        <f>+RA_USD!D28+MA_USD!D28+CI_USD!D28</f>
        <v>0</v>
      </c>
      <c r="E28" s="8">
        <f>+RA_USD!E28+MA_USD!E28+CI_USD!E28</f>
        <v>0</v>
      </c>
      <c r="F28" s="8">
        <f>+RA_USD!F28+MA_USD!F28+CI_USD!F28</f>
        <v>0</v>
      </c>
      <c r="G28" s="8">
        <f>+RA_USD!G28+MA_USD!G28+CI_USD!G28</f>
        <v>0</v>
      </c>
      <c r="H28" s="8">
        <f>+RA_USD!H28+MA_USD!H28+CI_USD!H28</f>
        <v>0</v>
      </c>
      <c r="I28" s="8">
        <f>+RA_USD!I28+MA_USD!I28+CI_USD!I28</f>
        <v>0</v>
      </c>
      <c r="J28" s="8">
        <f>+RA_USD!J28+MA_USD!J28+CI_USD!J28</f>
        <v>0</v>
      </c>
      <c r="K28" s="8">
        <f>+RA_USD!K28+MA_USD!K28+CI_USD!K28</f>
        <v>0</v>
      </c>
      <c r="L28" s="8">
        <f>+RA_USD!L28+MA_USD!L28+CI_USD!L28</f>
        <v>0</v>
      </c>
      <c r="M28" s="8">
        <f>+RA_USD!M28+MA_USD!M28+CI_USD!M28</f>
        <v>0</v>
      </c>
      <c r="N28" s="8">
        <f>+RA_USD!N28+MA_USD!N28+CI_USD!N28</f>
        <v>0</v>
      </c>
      <c r="O28" s="8">
        <f>+RA_USD!O28+MA_USD!O28+CI_USD!O28</f>
        <v>0</v>
      </c>
      <c r="P28" s="8">
        <f>+RA_USD!P28+MA_USD!P28+CI_USD!P28</f>
        <v>0</v>
      </c>
      <c r="Q28" s="8">
        <f>+RA_USD!Q28+MA_USD!Q28+CI_USD!Q28</f>
        <v>0</v>
      </c>
      <c r="R28" s="8">
        <f>+RA_USD!R28+MA_USD!R28+CI_USD!R28</f>
        <v>0</v>
      </c>
      <c r="S28" s="8">
        <f>+RA_USD!S28+MA_USD!S28+CI_USD!S28</f>
        <v>0</v>
      </c>
      <c r="T28" s="8">
        <f>+RA_USD!T28+MA_USD!T28+CI_USD!T28</f>
        <v>0</v>
      </c>
      <c r="U28" s="8">
        <f>+RA_USD!U28+MA_USD!U28+CI_USD!U28</f>
        <v>0</v>
      </c>
      <c r="V28" s="8">
        <f>+RA_USD!V28+MA_USD!V28+CI_USD!V28</f>
        <v>0</v>
      </c>
      <c r="W28" s="8">
        <f>+RA_USD!W28+MA_USD!W28+CI_USD!W28</f>
        <v>0</v>
      </c>
      <c r="X28" s="8">
        <f>+RA_USD!X28+MA_USD!X28+CI_USD!X28</f>
        <v>0</v>
      </c>
      <c r="Y28" s="8">
        <f>+RA_USD!Y28+MA_USD!Y28+CI_USD!Y28</f>
        <v>0</v>
      </c>
      <c r="Z28" s="8">
        <f>+RA_USD!Z28+MA_USD!Z28+CI_USD!Z28</f>
        <v>0</v>
      </c>
      <c r="AA28" s="8">
        <f>+RA_USD!AA28+MA_USD!AA28+CI_USD!AA28</f>
        <v>0</v>
      </c>
      <c r="AB28" s="8">
        <f>+RA_USD!AB28+MA_USD!AB28+CI_USD!AB28</f>
        <v>0</v>
      </c>
      <c r="AC28" s="8">
        <f>+RA_USD!AC28+MA_USD!AC28+CI_USD!AC28</f>
        <v>0</v>
      </c>
      <c r="AD28" s="8">
        <f>+RA_USD!AD28+MA_USD!AD28+CI_USD!AD28</f>
        <v>0</v>
      </c>
      <c r="AE28" s="8">
        <f>+RA_USD!AE28+MA_USD!AE28+CI_USD!AE28</f>
        <v>0</v>
      </c>
      <c r="AF28" s="8">
        <f>+RA_USD!AF28+MA_USD!AF28+CI_USD!AF28</f>
        <v>0</v>
      </c>
      <c r="AG28" s="8">
        <f>+RA_USD!AG28+MA_USD!AG28+CI_USD!AG28</f>
        <v>0</v>
      </c>
      <c r="AH28" s="8">
        <f>+RA_USD!AH28+MA_USD!AH28+CI_USD!AH28</f>
        <v>0</v>
      </c>
      <c r="AI28" s="8">
        <f>+RA_USD!AI28+MA_USD!AI28+CI_USD!AI28</f>
        <v>0</v>
      </c>
      <c r="AJ28" s="8">
        <f>+RA_USD!AJ28+MA_USD!AJ28+CI_USD!AJ28</f>
        <v>0</v>
      </c>
      <c r="AK28" s="8">
        <f>+RA_USD!AK28+MA_USD!AK28+CI_USD!AK28</f>
        <v>0</v>
      </c>
      <c r="AL28" s="8">
        <f>+RA_USD!AL28+MA_USD!AL28+CI_USD!AL28</f>
        <v>0</v>
      </c>
      <c r="AM28" s="8">
        <f>+RA_USD!AM28+MA_USD!AM28+CI_USD!AM28</f>
        <v>0</v>
      </c>
      <c r="AN28" s="8">
        <f>+RA_USD!AN28+MA_USD!AN28+CI_USD!AN28</f>
        <v>0</v>
      </c>
      <c r="AO28" s="8">
        <f>+RA_USD!AO28+MA_USD!AO28+CI_USD!AO28</f>
        <v>0</v>
      </c>
      <c r="AP28" s="8">
        <f>+RA_USD!AP28+MA_USD!AP28+CI_USD!AP28</f>
        <v>0</v>
      </c>
      <c r="AQ28" s="8">
        <f>+RA_USD!AQ28+MA_USD!AQ28+CI_USD!AQ28</f>
        <v>0</v>
      </c>
      <c r="AR28" s="8">
        <f>+RA_USD!AR28+MA_USD!AR28+CI_USD!AR28</f>
        <v>0</v>
      </c>
      <c r="AS28" s="8">
        <f>+RA_USD!AS28+MA_USD!AS28+CI_USD!AS28</f>
        <v>0</v>
      </c>
      <c r="AT28" s="8">
        <f>+RA_USD!AT28+MA_USD!AT28+CI_USD!AT28</f>
        <v>0</v>
      </c>
      <c r="AU28" s="8">
        <f>+RA_USD!AU28+MA_USD!AU28+CI_USD!AU28</f>
        <v>0</v>
      </c>
      <c r="AV28" s="8">
        <f>+RA_USD!AV28+MA_USD!AV28+CI_USD!AV28</f>
        <v>0</v>
      </c>
      <c r="AW28" s="8">
        <f>+RA_USD!AW28+MA_USD!AW28+CI_USD!AW28</f>
        <v>0</v>
      </c>
      <c r="AX28" s="8">
        <f>+RA_USD!AX28+MA_USD!AX28+CI_USD!AX28</f>
        <v>0</v>
      </c>
      <c r="AY28" s="8">
        <f>+RA_USD!AY28+MA_USD!AY28+CI_USD!AY28</f>
        <v>0</v>
      </c>
      <c r="AZ28" s="8">
        <f>+RA_USD!AZ28+MA_USD!AZ28+CI_USD!AZ28</f>
        <v>0</v>
      </c>
      <c r="BA28" s="8">
        <f>+RA_USD!BA28+MA_USD!BA28+CI_USD!BA28</f>
        <v>0</v>
      </c>
      <c r="BB28" s="8">
        <f>+RA_USD!BB28+MA_USD!BB28+CI_USD!BB28</f>
        <v>0</v>
      </c>
      <c r="BC28" s="8">
        <f>+RA_USD!BC28+MA_USD!BC28+CI_USD!BC28</f>
        <v>0</v>
      </c>
      <c r="BD28" s="8">
        <f>+RA_USD!BD28+MA_USD!BD28+CI_USD!BD28</f>
        <v>0</v>
      </c>
      <c r="BE28" s="8">
        <f>+RA_USD!BE28+MA_USD!BE28+CI_USD!BE28</f>
        <v>0</v>
      </c>
      <c r="BF28" s="8">
        <f>+RA_USD!BF28+MA_USD!BF28+CI_USD!BF28</f>
        <v>0</v>
      </c>
      <c r="BG28" s="8">
        <f>+RA_USD!BG28+MA_USD!BG28+CI_USD!BG28</f>
        <v>0</v>
      </c>
      <c r="BH28" s="8">
        <f>+RA_USD!BH28+MA_USD!BH28+CI_USD!BH28</f>
        <v>0</v>
      </c>
      <c r="BI28" s="8">
        <f>+RA_USD!BI28+MA_USD!BI28+CI_USD!BI28</f>
        <v>0</v>
      </c>
      <c r="BJ28" s="8">
        <f>+RA_USD!BJ28+MA_USD!BJ28+CI_USD!BJ28</f>
        <v>0</v>
      </c>
      <c r="BK28" s="8">
        <f>+RA_USD!BK28+MA_USD!BK28+CI_USD!BK28</f>
        <v>0</v>
      </c>
      <c r="BO28" s="23">
        <f t="shared" si="14"/>
        <v>0</v>
      </c>
      <c r="BP28" s="23">
        <f t="shared" si="14"/>
        <v>0</v>
      </c>
      <c r="BQ28" s="23">
        <f t="shared" si="14"/>
        <v>0</v>
      </c>
      <c r="BR28" s="23">
        <f t="shared" si="14"/>
        <v>0</v>
      </c>
      <c r="BS28" s="23">
        <f t="shared" si="14"/>
        <v>0</v>
      </c>
      <c r="BT28" s="23">
        <f t="shared" si="14"/>
        <v>0</v>
      </c>
      <c r="BW28" s="23">
        <f t="shared" si="15"/>
        <v>0</v>
      </c>
      <c r="BX28" s="23">
        <f t="shared" si="15"/>
        <v>0</v>
      </c>
      <c r="BY28" s="23">
        <f t="shared" si="15"/>
        <v>0</v>
      </c>
      <c r="BZ28" s="23">
        <f t="shared" si="15"/>
        <v>0</v>
      </c>
      <c r="CA28" s="23">
        <f t="shared" si="15"/>
        <v>0</v>
      </c>
      <c r="CB28" s="23">
        <f t="shared" si="15"/>
        <v>0</v>
      </c>
    </row>
    <row r="29" spans="1:80" hidden="1" outlineLevel="2" x14ac:dyDescent="0.25">
      <c r="A29" s="11" t="s">
        <v>13</v>
      </c>
      <c r="C29" s="2"/>
      <c r="D29" s="8">
        <f>+RA_USD!D29+MA_USD!D29+CI_USD!D29</f>
        <v>0</v>
      </c>
      <c r="E29" s="8">
        <f>+RA_USD!E29+MA_USD!E29+CI_USD!E29</f>
        <v>0</v>
      </c>
      <c r="F29" s="8">
        <f>+RA_USD!F29+MA_USD!F29+CI_USD!F29</f>
        <v>0</v>
      </c>
      <c r="G29" s="8">
        <f>+RA_USD!G29+MA_USD!G29+CI_USD!G29</f>
        <v>0</v>
      </c>
      <c r="H29" s="8">
        <f>+RA_USD!H29+MA_USD!H29+CI_USD!H29</f>
        <v>0</v>
      </c>
      <c r="I29" s="8">
        <f>+RA_USD!I29+MA_USD!I29+CI_USD!I29</f>
        <v>0</v>
      </c>
      <c r="J29" s="8">
        <f>+RA_USD!J29+MA_USD!J29+CI_USD!J29</f>
        <v>0</v>
      </c>
      <c r="K29" s="8">
        <f>+RA_USD!K29+MA_USD!K29+CI_USD!K29</f>
        <v>0</v>
      </c>
      <c r="L29" s="8">
        <f>+RA_USD!L29+MA_USD!L29+CI_USD!L29</f>
        <v>0</v>
      </c>
      <c r="M29" s="8">
        <f>+RA_USD!M29+MA_USD!M29+CI_USD!M29</f>
        <v>0</v>
      </c>
      <c r="N29" s="8">
        <f>+RA_USD!N29+MA_USD!N29+CI_USD!N29</f>
        <v>0</v>
      </c>
      <c r="O29" s="8">
        <f>+RA_USD!O29+MA_USD!O29+CI_USD!O29</f>
        <v>0</v>
      </c>
      <c r="P29" s="8">
        <f>+RA_USD!P29+MA_USD!P29+CI_USD!P29</f>
        <v>0</v>
      </c>
      <c r="Q29" s="8">
        <f>+RA_USD!Q29+MA_USD!Q29+CI_USD!Q29</f>
        <v>0</v>
      </c>
      <c r="R29" s="8">
        <f>+RA_USD!R29+MA_USD!R29+CI_USD!R29</f>
        <v>0</v>
      </c>
      <c r="S29" s="8">
        <f>+RA_USD!S29+MA_USD!S29+CI_USD!S29</f>
        <v>0</v>
      </c>
      <c r="T29" s="8">
        <f>+RA_USD!T29+MA_USD!T29+CI_USD!T29</f>
        <v>0</v>
      </c>
      <c r="U29" s="8">
        <f>+RA_USD!U29+MA_USD!U29+CI_USD!U29</f>
        <v>0</v>
      </c>
      <c r="V29" s="8">
        <f>+RA_USD!V29+MA_USD!V29+CI_USD!V29</f>
        <v>0</v>
      </c>
      <c r="W29" s="8">
        <f>+RA_USD!W29+MA_USD!W29+CI_USD!W29</f>
        <v>0</v>
      </c>
      <c r="X29" s="8">
        <f>+RA_USD!X29+MA_USD!X29+CI_USD!X29</f>
        <v>0</v>
      </c>
      <c r="Y29" s="8">
        <f>+RA_USD!Y29+MA_USD!Y29+CI_USD!Y29</f>
        <v>0</v>
      </c>
      <c r="Z29" s="8">
        <f>+RA_USD!Z29+MA_USD!Z29+CI_USD!Z29</f>
        <v>0</v>
      </c>
      <c r="AA29" s="8">
        <f>+RA_USD!AA29+MA_USD!AA29+CI_USD!AA29</f>
        <v>0</v>
      </c>
      <c r="AB29" s="8">
        <f>+RA_USD!AB29+MA_USD!AB29+CI_USD!AB29</f>
        <v>0</v>
      </c>
      <c r="AC29" s="8">
        <f>+RA_USD!AC29+MA_USD!AC29+CI_USD!AC29</f>
        <v>0</v>
      </c>
      <c r="AD29" s="8">
        <f>+RA_USD!AD29+MA_USD!AD29+CI_USD!AD29</f>
        <v>0</v>
      </c>
      <c r="AE29" s="8">
        <f>+RA_USD!AE29+MA_USD!AE29+CI_USD!AE29</f>
        <v>0</v>
      </c>
      <c r="AF29" s="8">
        <f>+RA_USD!AF29+MA_USD!AF29+CI_USD!AF29</f>
        <v>0</v>
      </c>
      <c r="AG29" s="8">
        <f>+RA_USD!AG29+MA_USD!AG29+CI_USD!AG29</f>
        <v>0</v>
      </c>
      <c r="AH29" s="8">
        <f>+RA_USD!AH29+MA_USD!AH29+CI_USD!AH29</f>
        <v>0</v>
      </c>
      <c r="AI29" s="8">
        <f>+RA_USD!AI29+MA_USD!AI29+CI_USD!AI29</f>
        <v>0</v>
      </c>
      <c r="AJ29" s="8">
        <f>+RA_USD!AJ29+MA_USD!AJ29+CI_USD!AJ29</f>
        <v>0</v>
      </c>
      <c r="AK29" s="8">
        <f>+RA_USD!AK29+MA_USD!AK29+CI_USD!AK29</f>
        <v>0</v>
      </c>
      <c r="AL29" s="8">
        <f>+RA_USD!AL29+MA_USD!AL29+CI_USD!AL29</f>
        <v>0</v>
      </c>
      <c r="AM29" s="8">
        <f>+RA_USD!AM29+MA_USD!AM29+CI_USD!AM29</f>
        <v>0</v>
      </c>
      <c r="AN29" s="8">
        <f>+RA_USD!AN29+MA_USD!AN29+CI_USD!AN29</f>
        <v>0</v>
      </c>
      <c r="AO29" s="8">
        <f>+RA_USD!AO29+MA_USD!AO29+CI_USD!AO29</f>
        <v>0</v>
      </c>
      <c r="AP29" s="8">
        <f>+RA_USD!AP29+MA_USD!AP29+CI_USD!AP29</f>
        <v>0</v>
      </c>
      <c r="AQ29" s="8">
        <f>+RA_USD!AQ29+MA_USD!AQ29+CI_USD!AQ29</f>
        <v>0</v>
      </c>
      <c r="AR29" s="8">
        <f>+RA_USD!AR29+MA_USD!AR29+CI_USD!AR29</f>
        <v>0</v>
      </c>
      <c r="AS29" s="8">
        <f>+RA_USD!AS29+MA_USD!AS29+CI_USD!AS29</f>
        <v>0</v>
      </c>
      <c r="AT29" s="8">
        <f>+RA_USD!AT29+MA_USD!AT29+CI_USD!AT29</f>
        <v>0</v>
      </c>
      <c r="AU29" s="8">
        <f>+RA_USD!AU29+MA_USD!AU29+CI_USD!AU29</f>
        <v>0</v>
      </c>
      <c r="AV29" s="8">
        <f>+RA_USD!AV29+MA_USD!AV29+CI_USD!AV29</f>
        <v>0</v>
      </c>
      <c r="AW29" s="8">
        <f>+RA_USD!AW29+MA_USD!AW29+CI_USD!AW29</f>
        <v>0</v>
      </c>
      <c r="AX29" s="8">
        <f>+RA_USD!AX29+MA_USD!AX29+CI_USD!AX29</f>
        <v>0</v>
      </c>
      <c r="AY29" s="8">
        <f>+RA_USD!AY29+MA_USD!AY29+CI_USD!AY29</f>
        <v>0</v>
      </c>
      <c r="AZ29" s="8">
        <f>+RA_USD!AZ29+MA_USD!AZ29+CI_USD!AZ29</f>
        <v>0</v>
      </c>
      <c r="BA29" s="8">
        <f>+RA_USD!BA29+MA_USD!BA29+CI_USD!BA29</f>
        <v>0</v>
      </c>
      <c r="BB29" s="8">
        <f>+RA_USD!BB29+MA_USD!BB29+CI_USD!BB29</f>
        <v>0</v>
      </c>
      <c r="BC29" s="8">
        <f>+RA_USD!BC29+MA_USD!BC29+CI_USD!BC29</f>
        <v>0</v>
      </c>
      <c r="BD29" s="8">
        <f>+RA_USD!BD29+MA_USD!BD29+CI_USD!BD29</f>
        <v>0</v>
      </c>
      <c r="BE29" s="8">
        <f>+RA_USD!BE29+MA_USD!BE29+CI_USD!BE29</f>
        <v>0</v>
      </c>
      <c r="BF29" s="8">
        <f>+RA_USD!BF29+MA_USD!BF29+CI_USD!BF29</f>
        <v>0</v>
      </c>
      <c r="BG29" s="8">
        <f>+RA_USD!BG29+MA_USD!BG29+CI_USD!BG29</f>
        <v>0</v>
      </c>
      <c r="BH29" s="8">
        <f>+RA_USD!BH29+MA_USD!BH29+CI_USD!BH29</f>
        <v>0</v>
      </c>
      <c r="BI29" s="8">
        <f>+RA_USD!BI29+MA_USD!BI29+CI_USD!BI29</f>
        <v>0</v>
      </c>
      <c r="BJ29" s="8">
        <f>+RA_USD!BJ29+MA_USD!BJ29+CI_USD!BJ29</f>
        <v>0</v>
      </c>
      <c r="BK29" s="8">
        <f>+RA_USD!BK29+MA_USD!BK29+CI_USD!BK29</f>
        <v>0</v>
      </c>
      <c r="BO29" s="23">
        <f t="shared" si="14"/>
        <v>0</v>
      </c>
      <c r="BP29" s="23">
        <f t="shared" si="14"/>
        <v>0</v>
      </c>
      <c r="BQ29" s="23">
        <f t="shared" si="14"/>
        <v>0</v>
      </c>
      <c r="BR29" s="23">
        <f t="shared" si="14"/>
        <v>0</v>
      </c>
      <c r="BS29" s="23">
        <f t="shared" si="14"/>
        <v>0</v>
      </c>
      <c r="BT29" s="23">
        <f t="shared" si="14"/>
        <v>0</v>
      </c>
      <c r="BW29" s="23">
        <f t="shared" si="15"/>
        <v>0</v>
      </c>
      <c r="BX29" s="23">
        <f t="shared" si="15"/>
        <v>0</v>
      </c>
      <c r="BY29" s="23">
        <f t="shared" si="15"/>
        <v>0</v>
      </c>
      <c r="BZ29" s="23">
        <f t="shared" si="15"/>
        <v>0</v>
      </c>
      <c r="CA29" s="23">
        <f t="shared" si="15"/>
        <v>0</v>
      </c>
      <c r="CB29" s="23">
        <f t="shared" si="15"/>
        <v>0</v>
      </c>
    </row>
    <row r="30" spans="1:80" hidden="1" outlineLevel="2" x14ac:dyDescent="0.25">
      <c r="A30" s="11" t="s">
        <v>13</v>
      </c>
      <c r="C30" s="2"/>
      <c r="D30" s="8">
        <f>+RA_USD!D30+MA_USD!D30+CI_USD!D30</f>
        <v>0</v>
      </c>
      <c r="E30" s="8">
        <f>+RA_USD!E30+MA_USD!E30+CI_USD!E30</f>
        <v>0</v>
      </c>
      <c r="F30" s="8">
        <f>+RA_USD!F30+MA_USD!F30+CI_USD!F30</f>
        <v>0</v>
      </c>
      <c r="G30" s="8">
        <f>+RA_USD!G30+MA_USD!G30+CI_USD!G30</f>
        <v>0</v>
      </c>
      <c r="H30" s="8">
        <f>+RA_USD!H30+MA_USD!H30+CI_USD!H30</f>
        <v>0</v>
      </c>
      <c r="I30" s="8">
        <f>+RA_USD!I30+MA_USD!I30+CI_USD!I30</f>
        <v>0</v>
      </c>
      <c r="J30" s="8">
        <f>+RA_USD!J30+MA_USD!J30+CI_USD!J30</f>
        <v>0</v>
      </c>
      <c r="K30" s="8">
        <f>+RA_USD!K30+MA_USD!K30+CI_USD!K30</f>
        <v>0</v>
      </c>
      <c r="L30" s="8">
        <f>+RA_USD!L30+MA_USD!L30+CI_USD!L30</f>
        <v>0</v>
      </c>
      <c r="M30" s="8">
        <f>+RA_USD!M30+MA_USD!M30+CI_USD!M30</f>
        <v>0</v>
      </c>
      <c r="N30" s="8">
        <f>+RA_USD!N30+MA_USD!N30+CI_USD!N30</f>
        <v>0</v>
      </c>
      <c r="O30" s="8">
        <f>+RA_USD!O30+MA_USD!O30+CI_USD!O30</f>
        <v>0</v>
      </c>
      <c r="P30" s="8">
        <f>+RA_USD!P30+MA_USD!P30+CI_USD!P30</f>
        <v>0</v>
      </c>
      <c r="Q30" s="8">
        <f>+RA_USD!Q30+MA_USD!Q30+CI_USD!Q30</f>
        <v>0</v>
      </c>
      <c r="R30" s="8">
        <f>+RA_USD!R30+MA_USD!R30+CI_USD!R30</f>
        <v>0</v>
      </c>
      <c r="S30" s="8">
        <f>+RA_USD!S30+MA_USD!S30+CI_USD!S30</f>
        <v>0</v>
      </c>
      <c r="T30" s="8">
        <f>+RA_USD!T30+MA_USD!T30+CI_USD!T30</f>
        <v>0</v>
      </c>
      <c r="U30" s="8">
        <f>+RA_USD!U30+MA_USD!U30+CI_USD!U30</f>
        <v>0</v>
      </c>
      <c r="V30" s="8">
        <f>+RA_USD!V30+MA_USD!V30+CI_USD!V30</f>
        <v>0</v>
      </c>
      <c r="W30" s="8">
        <f>+RA_USD!W30+MA_USD!W30+CI_USD!W30</f>
        <v>0</v>
      </c>
      <c r="X30" s="8">
        <f>+RA_USD!X30+MA_USD!X30+CI_USD!X30</f>
        <v>0</v>
      </c>
      <c r="Y30" s="8">
        <f>+RA_USD!Y30+MA_USD!Y30+CI_USD!Y30</f>
        <v>0</v>
      </c>
      <c r="Z30" s="8">
        <f>+RA_USD!Z30+MA_USD!Z30+CI_USD!Z30</f>
        <v>0</v>
      </c>
      <c r="AA30" s="8">
        <f>+RA_USD!AA30+MA_USD!AA30+CI_USD!AA30</f>
        <v>0</v>
      </c>
      <c r="AB30" s="8">
        <f>+RA_USD!AB30+MA_USD!AB30+CI_USD!AB30</f>
        <v>0</v>
      </c>
      <c r="AC30" s="8">
        <f>+RA_USD!AC30+MA_USD!AC30+CI_USD!AC30</f>
        <v>0</v>
      </c>
      <c r="AD30" s="8">
        <f>+RA_USD!AD30+MA_USD!AD30+CI_USD!AD30</f>
        <v>0</v>
      </c>
      <c r="AE30" s="8">
        <f>+RA_USD!AE30+MA_USD!AE30+CI_USD!AE30</f>
        <v>0</v>
      </c>
      <c r="AF30" s="8">
        <f>+RA_USD!AF30+MA_USD!AF30+CI_USD!AF30</f>
        <v>0</v>
      </c>
      <c r="AG30" s="8">
        <f>+RA_USD!AG30+MA_USD!AG30+CI_USD!AG30</f>
        <v>0</v>
      </c>
      <c r="AH30" s="8">
        <f>+RA_USD!AH30+MA_USD!AH30+CI_USD!AH30</f>
        <v>0</v>
      </c>
      <c r="AI30" s="8">
        <f>+RA_USD!AI30+MA_USD!AI30+CI_USD!AI30</f>
        <v>0</v>
      </c>
      <c r="AJ30" s="8">
        <f>+RA_USD!AJ30+MA_USD!AJ30+CI_USD!AJ30</f>
        <v>0</v>
      </c>
      <c r="AK30" s="8">
        <f>+RA_USD!AK30+MA_USD!AK30+CI_USD!AK30</f>
        <v>0</v>
      </c>
      <c r="AL30" s="8">
        <f>+RA_USD!AL30+MA_USD!AL30+CI_USD!AL30</f>
        <v>0</v>
      </c>
      <c r="AM30" s="8">
        <f>+RA_USD!AM30+MA_USD!AM30+CI_USD!AM30</f>
        <v>0</v>
      </c>
      <c r="AN30" s="8">
        <f>+RA_USD!AN30+MA_USD!AN30+CI_USD!AN30</f>
        <v>0</v>
      </c>
      <c r="AO30" s="8">
        <f>+RA_USD!AO30+MA_USD!AO30+CI_USD!AO30</f>
        <v>0</v>
      </c>
      <c r="AP30" s="8">
        <f>+RA_USD!AP30+MA_USD!AP30+CI_USD!AP30</f>
        <v>0</v>
      </c>
      <c r="AQ30" s="8">
        <f>+RA_USD!AQ30+MA_USD!AQ30+CI_USD!AQ30</f>
        <v>0</v>
      </c>
      <c r="AR30" s="8">
        <f>+RA_USD!AR30+MA_USD!AR30+CI_USD!AR30</f>
        <v>0</v>
      </c>
      <c r="AS30" s="8">
        <f>+RA_USD!AS30+MA_USD!AS30+CI_USD!AS30</f>
        <v>0</v>
      </c>
      <c r="AT30" s="8">
        <f>+RA_USD!AT30+MA_USD!AT30+CI_USD!AT30</f>
        <v>0</v>
      </c>
      <c r="AU30" s="8">
        <f>+RA_USD!AU30+MA_USD!AU30+CI_USD!AU30</f>
        <v>0</v>
      </c>
      <c r="AV30" s="8">
        <f>+RA_USD!AV30+MA_USD!AV30+CI_USD!AV30</f>
        <v>0</v>
      </c>
      <c r="AW30" s="8">
        <f>+RA_USD!AW30+MA_USD!AW30+CI_USD!AW30</f>
        <v>0</v>
      </c>
      <c r="AX30" s="8">
        <f>+RA_USD!AX30+MA_USD!AX30+CI_USD!AX30</f>
        <v>0</v>
      </c>
      <c r="AY30" s="8">
        <f>+RA_USD!AY30+MA_USD!AY30+CI_USD!AY30</f>
        <v>0</v>
      </c>
      <c r="AZ30" s="8">
        <f>+RA_USD!AZ30+MA_USD!AZ30+CI_USD!AZ30</f>
        <v>0</v>
      </c>
      <c r="BA30" s="8">
        <f>+RA_USD!BA30+MA_USD!BA30+CI_USD!BA30</f>
        <v>0</v>
      </c>
      <c r="BB30" s="8">
        <f>+RA_USD!BB30+MA_USD!BB30+CI_USD!BB30</f>
        <v>0</v>
      </c>
      <c r="BC30" s="8">
        <f>+RA_USD!BC30+MA_USD!BC30+CI_USD!BC30</f>
        <v>0</v>
      </c>
      <c r="BD30" s="8">
        <f>+RA_USD!BD30+MA_USD!BD30+CI_USD!BD30</f>
        <v>0</v>
      </c>
      <c r="BE30" s="8">
        <f>+RA_USD!BE30+MA_USD!BE30+CI_USD!BE30</f>
        <v>0</v>
      </c>
      <c r="BF30" s="8">
        <f>+RA_USD!BF30+MA_USD!BF30+CI_USD!BF30</f>
        <v>0</v>
      </c>
      <c r="BG30" s="8">
        <f>+RA_USD!BG30+MA_USD!BG30+CI_USD!BG30</f>
        <v>0</v>
      </c>
      <c r="BH30" s="8">
        <f>+RA_USD!BH30+MA_USD!BH30+CI_USD!BH30</f>
        <v>0</v>
      </c>
      <c r="BI30" s="8">
        <f>+RA_USD!BI30+MA_USD!BI30+CI_USD!BI30</f>
        <v>0</v>
      </c>
      <c r="BJ30" s="8">
        <f>+RA_USD!BJ30+MA_USD!BJ30+CI_USD!BJ30</f>
        <v>0</v>
      </c>
      <c r="BK30" s="8">
        <f>+RA_USD!BK30+MA_USD!BK30+CI_USD!BK30</f>
        <v>0</v>
      </c>
      <c r="BO30" s="23">
        <f t="shared" si="14"/>
        <v>0</v>
      </c>
      <c r="BP30" s="23">
        <f t="shared" si="14"/>
        <v>0</v>
      </c>
      <c r="BQ30" s="23">
        <f t="shared" si="14"/>
        <v>0</v>
      </c>
      <c r="BR30" s="23">
        <f t="shared" si="14"/>
        <v>0</v>
      </c>
      <c r="BS30" s="23">
        <f t="shared" si="14"/>
        <v>0</v>
      </c>
      <c r="BT30" s="23">
        <f t="shared" si="14"/>
        <v>0</v>
      </c>
      <c r="BW30" s="23">
        <f t="shared" si="15"/>
        <v>0</v>
      </c>
      <c r="BX30" s="23">
        <f t="shared" si="15"/>
        <v>0</v>
      </c>
      <c r="BY30" s="23">
        <f t="shared" si="15"/>
        <v>0</v>
      </c>
      <c r="BZ30" s="23">
        <f t="shared" si="15"/>
        <v>0</v>
      </c>
      <c r="CA30" s="23">
        <f t="shared" si="15"/>
        <v>0</v>
      </c>
      <c r="CB30" s="23">
        <f t="shared" si="15"/>
        <v>0</v>
      </c>
    </row>
    <row r="31" spans="1:80" hidden="1" outlineLevel="2" x14ac:dyDescent="0.25">
      <c r="A31" s="11" t="s">
        <v>13</v>
      </c>
      <c r="C31" s="2"/>
      <c r="D31" s="8">
        <f>+RA_USD!D31+MA_USD!D31+CI_USD!D31</f>
        <v>0</v>
      </c>
      <c r="E31" s="8">
        <f>+RA_USD!E31+MA_USD!E31+CI_USD!E31</f>
        <v>0</v>
      </c>
      <c r="F31" s="8">
        <f>+RA_USD!F31+MA_USD!F31+CI_USD!F31</f>
        <v>0</v>
      </c>
      <c r="G31" s="8">
        <f>+RA_USD!G31+MA_USD!G31+CI_USD!G31</f>
        <v>0</v>
      </c>
      <c r="H31" s="8">
        <f>+RA_USD!H31+MA_USD!H31+CI_USD!H31</f>
        <v>0</v>
      </c>
      <c r="I31" s="8">
        <f>+RA_USD!I31+MA_USD!I31+CI_USD!I31</f>
        <v>0</v>
      </c>
      <c r="J31" s="8">
        <f>+RA_USD!J31+MA_USD!J31+CI_USD!J31</f>
        <v>0</v>
      </c>
      <c r="K31" s="8">
        <f>+RA_USD!K31+MA_USD!K31+CI_USD!K31</f>
        <v>0</v>
      </c>
      <c r="L31" s="8">
        <f>+RA_USD!L31+MA_USD!L31+CI_USD!L31</f>
        <v>0</v>
      </c>
      <c r="M31" s="8">
        <f>+RA_USD!M31+MA_USD!M31+CI_USD!M31</f>
        <v>0</v>
      </c>
      <c r="N31" s="8">
        <f>+RA_USD!N31+MA_USD!N31+CI_USD!N31</f>
        <v>0</v>
      </c>
      <c r="O31" s="8">
        <f>+RA_USD!O31+MA_USD!O31+CI_USD!O31</f>
        <v>0</v>
      </c>
      <c r="P31" s="8">
        <f>+RA_USD!P31+MA_USD!P31+CI_USD!P31</f>
        <v>0</v>
      </c>
      <c r="Q31" s="8">
        <f>+RA_USD!Q31+MA_USD!Q31+CI_USD!Q31</f>
        <v>0</v>
      </c>
      <c r="R31" s="8">
        <f>+RA_USD!R31+MA_USD!R31+CI_USD!R31</f>
        <v>0</v>
      </c>
      <c r="S31" s="8">
        <f>+RA_USD!S31+MA_USD!S31+CI_USD!S31</f>
        <v>0</v>
      </c>
      <c r="T31" s="8">
        <f>+RA_USD!T31+MA_USD!T31+CI_USD!T31</f>
        <v>0</v>
      </c>
      <c r="U31" s="8">
        <f>+RA_USD!U31+MA_USD!U31+CI_USD!U31</f>
        <v>0</v>
      </c>
      <c r="V31" s="8">
        <f>+RA_USD!V31+MA_USD!V31+CI_USD!V31</f>
        <v>0</v>
      </c>
      <c r="W31" s="8">
        <f>+RA_USD!W31+MA_USD!W31+CI_USD!W31</f>
        <v>0</v>
      </c>
      <c r="X31" s="8">
        <f>+RA_USD!X31+MA_USD!X31+CI_USD!X31</f>
        <v>0</v>
      </c>
      <c r="Y31" s="8">
        <f>+RA_USD!Y31+MA_USD!Y31+CI_USD!Y31</f>
        <v>0</v>
      </c>
      <c r="Z31" s="8">
        <f>+RA_USD!Z31+MA_USD!Z31+CI_USD!Z31</f>
        <v>0</v>
      </c>
      <c r="AA31" s="8">
        <f>+RA_USD!AA31+MA_USD!AA31+CI_USD!AA31</f>
        <v>0</v>
      </c>
      <c r="AB31" s="8">
        <f>+RA_USD!AB31+MA_USD!AB31+CI_USD!AB31</f>
        <v>0</v>
      </c>
      <c r="AC31" s="8">
        <f>+RA_USD!AC31+MA_USD!AC31+CI_USD!AC31</f>
        <v>0</v>
      </c>
      <c r="AD31" s="8">
        <f>+RA_USD!AD31+MA_USD!AD31+CI_USD!AD31</f>
        <v>0</v>
      </c>
      <c r="AE31" s="8">
        <f>+RA_USD!AE31+MA_USD!AE31+CI_USD!AE31</f>
        <v>0</v>
      </c>
      <c r="AF31" s="8">
        <f>+RA_USD!AF31+MA_USD!AF31+CI_USD!AF31</f>
        <v>0</v>
      </c>
      <c r="AG31" s="8">
        <f>+RA_USD!AG31+MA_USD!AG31+CI_USD!AG31</f>
        <v>0</v>
      </c>
      <c r="AH31" s="8">
        <f>+RA_USD!AH31+MA_USD!AH31+CI_USD!AH31</f>
        <v>0</v>
      </c>
      <c r="AI31" s="8">
        <f>+RA_USD!AI31+MA_USD!AI31+CI_USD!AI31</f>
        <v>0</v>
      </c>
      <c r="AJ31" s="8">
        <f>+RA_USD!AJ31+MA_USD!AJ31+CI_USD!AJ31</f>
        <v>0</v>
      </c>
      <c r="AK31" s="8">
        <f>+RA_USD!AK31+MA_USD!AK31+CI_USD!AK31</f>
        <v>0</v>
      </c>
      <c r="AL31" s="8">
        <f>+RA_USD!AL31+MA_USD!AL31+CI_USD!AL31</f>
        <v>0</v>
      </c>
      <c r="AM31" s="8">
        <f>+RA_USD!AM31+MA_USD!AM31+CI_USD!AM31</f>
        <v>0</v>
      </c>
      <c r="AN31" s="8">
        <f>+RA_USD!AN31+MA_USD!AN31+CI_USD!AN31</f>
        <v>0</v>
      </c>
      <c r="AO31" s="8">
        <f>+RA_USD!AO31+MA_USD!AO31+CI_USD!AO31</f>
        <v>0</v>
      </c>
      <c r="AP31" s="8">
        <f>+RA_USD!AP31+MA_USD!AP31+CI_USD!AP31</f>
        <v>0</v>
      </c>
      <c r="AQ31" s="8">
        <f>+RA_USD!AQ31+MA_USD!AQ31+CI_USD!AQ31</f>
        <v>0</v>
      </c>
      <c r="AR31" s="8">
        <f>+RA_USD!AR31+MA_USD!AR31+CI_USD!AR31</f>
        <v>0</v>
      </c>
      <c r="AS31" s="8">
        <f>+RA_USD!AS31+MA_USD!AS31+CI_USD!AS31</f>
        <v>0</v>
      </c>
      <c r="AT31" s="8">
        <f>+RA_USD!AT31+MA_USD!AT31+CI_USD!AT31</f>
        <v>0</v>
      </c>
      <c r="AU31" s="8">
        <f>+RA_USD!AU31+MA_USD!AU31+CI_USD!AU31</f>
        <v>0</v>
      </c>
      <c r="AV31" s="8">
        <f>+RA_USD!AV31+MA_USD!AV31+CI_USD!AV31</f>
        <v>0</v>
      </c>
      <c r="AW31" s="8">
        <f>+RA_USD!AW31+MA_USD!AW31+CI_USD!AW31</f>
        <v>0</v>
      </c>
      <c r="AX31" s="8">
        <f>+RA_USD!AX31+MA_USD!AX31+CI_USD!AX31</f>
        <v>0</v>
      </c>
      <c r="AY31" s="8">
        <f>+RA_USD!AY31+MA_USD!AY31+CI_USD!AY31</f>
        <v>0</v>
      </c>
      <c r="AZ31" s="8">
        <f>+RA_USD!AZ31+MA_USD!AZ31+CI_USD!AZ31</f>
        <v>0</v>
      </c>
      <c r="BA31" s="8">
        <f>+RA_USD!BA31+MA_USD!BA31+CI_USD!BA31</f>
        <v>0</v>
      </c>
      <c r="BB31" s="8">
        <f>+RA_USD!BB31+MA_USD!BB31+CI_USD!BB31</f>
        <v>0</v>
      </c>
      <c r="BC31" s="8">
        <f>+RA_USD!BC31+MA_USD!BC31+CI_USD!BC31</f>
        <v>0</v>
      </c>
      <c r="BD31" s="8">
        <f>+RA_USD!BD31+MA_USD!BD31+CI_USD!BD31</f>
        <v>0</v>
      </c>
      <c r="BE31" s="8">
        <f>+RA_USD!BE31+MA_USD!BE31+CI_USD!BE31</f>
        <v>0</v>
      </c>
      <c r="BF31" s="8">
        <f>+RA_USD!BF31+MA_USD!BF31+CI_USD!BF31</f>
        <v>0</v>
      </c>
      <c r="BG31" s="8">
        <f>+RA_USD!BG31+MA_USD!BG31+CI_USD!BG31</f>
        <v>0</v>
      </c>
      <c r="BH31" s="8">
        <f>+RA_USD!BH31+MA_USD!BH31+CI_USD!BH31</f>
        <v>0</v>
      </c>
      <c r="BI31" s="8">
        <f>+RA_USD!BI31+MA_USD!BI31+CI_USD!BI31</f>
        <v>0</v>
      </c>
      <c r="BJ31" s="8">
        <f>+RA_USD!BJ31+MA_USD!BJ31+CI_USD!BJ31</f>
        <v>0</v>
      </c>
      <c r="BK31" s="8">
        <f>+RA_USD!BK31+MA_USD!BK31+CI_USD!BK31</f>
        <v>0</v>
      </c>
      <c r="BO31" s="23">
        <f t="shared" si="14"/>
        <v>0</v>
      </c>
      <c r="BP31" s="23">
        <f t="shared" si="14"/>
        <v>0</v>
      </c>
      <c r="BQ31" s="23">
        <f t="shared" si="14"/>
        <v>0</v>
      </c>
      <c r="BR31" s="23">
        <f t="shared" si="14"/>
        <v>0</v>
      </c>
      <c r="BS31" s="23">
        <f t="shared" si="14"/>
        <v>0</v>
      </c>
      <c r="BT31" s="23">
        <f t="shared" si="14"/>
        <v>0</v>
      </c>
      <c r="BW31" s="23">
        <f t="shared" si="15"/>
        <v>0</v>
      </c>
      <c r="BX31" s="23">
        <f t="shared" si="15"/>
        <v>0</v>
      </c>
      <c r="BY31" s="23">
        <f t="shared" si="15"/>
        <v>0</v>
      </c>
      <c r="BZ31" s="23">
        <f t="shared" si="15"/>
        <v>0</v>
      </c>
      <c r="CA31" s="23">
        <f t="shared" si="15"/>
        <v>0</v>
      </c>
      <c r="CB31" s="23">
        <f t="shared" si="15"/>
        <v>0</v>
      </c>
    </row>
    <row r="32" spans="1:80" hidden="1" outlineLevel="2" x14ac:dyDescent="0.25">
      <c r="A32" s="11" t="s">
        <v>13</v>
      </c>
      <c r="C32" s="2"/>
      <c r="D32" s="8">
        <f>+RA_USD!D32+MA_USD!D32+CI_USD!D32</f>
        <v>0</v>
      </c>
      <c r="E32" s="8">
        <f>+RA_USD!E32+MA_USD!E32+CI_USD!E32</f>
        <v>0</v>
      </c>
      <c r="F32" s="8">
        <f>+RA_USD!F32+MA_USD!F32+CI_USD!F32</f>
        <v>0</v>
      </c>
      <c r="G32" s="8">
        <f>+RA_USD!G32+MA_USD!G32+CI_USD!G32</f>
        <v>0</v>
      </c>
      <c r="H32" s="8">
        <f>+RA_USD!H32+MA_USD!H32+CI_USD!H32</f>
        <v>0</v>
      </c>
      <c r="I32" s="8">
        <f>+RA_USD!I32+MA_USD!I32+CI_USD!I32</f>
        <v>0</v>
      </c>
      <c r="J32" s="8">
        <f>+RA_USD!J32+MA_USD!J32+CI_USD!J32</f>
        <v>0</v>
      </c>
      <c r="K32" s="8">
        <f>+RA_USD!K32+MA_USD!K32+CI_USD!K32</f>
        <v>0</v>
      </c>
      <c r="L32" s="8">
        <f>+RA_USD!L32+MA_USD!L32+CI_USD!L32</f>
        <v>0</v>
      </c>
      <c r="M32" s="8">
        <f>+RA_USD!M32+MA_USD!M32+CI_USD!M32</f>
        <v>0</v>
      </c>
      <c r="N32" s="8">
        <f>+RA_USD!N32+MA_USD!N32+CI_USD!N32</f>
        <v>0</v>
      </c>
      <c r="O32" s="8">
        <f>+RA_USD!O32+MA_USD!O32+CI_USD!O32</f>
        <v>0</v>
      </c>
      <c r="P32" s="8">
        <f>+RA_USD!P32+MA_USD!P32+CI_USD!P32</f>
        <v>0</v>
      </c>
      <c r="Q32" s="8">
        <f>+RA_USD!Q32+MA_USD!Q32+CI_USD!Q32</f>
        <v>0</v>
      </c>
      <c r="R32" s="8">
        <f>+RA_USD!R32+MA_USD!R32+CI_USD!R32</f>
        <v>0</v>
      </c>
      <c r="S32" s="8">
        <f>+RA_USD!S32+MA_USD!S32+CI_USD!S32</f>
        <v>0</v>
      </c>
      <c r="T32" s="8">
        <f>+RA_USD!T32+MA_USD!T32+CI_USD!T32</f>
        <v>0</v>
      </c>
      <c r="U32" s="8">
        <f>+RA_USD!U32+MA_USD!U32+CI_USD!U32</f>
        <v>0</v>
      </c>
      <c r="V32" s="8">
        <f>+RA_USD!V32+MA_USD!V32+CI_USD!V32</f>
        <v>0</v>
      </c>
      <c r="W32" s="8">
        <f>+RA_USD!W32+MA_USD!W32+CI_USD!W32</f>
        <v>0</v>
      </c>
      <c r="X32" s="8">
        <f>+RA_USD!X32+MA_USD!X32+CI_USD!X32</f>
        <v>0</v>
      </c>
      <c r="Y32" s="8">
        <f>+RA_USD!Y32+MA_USD!Y32+CI_USD!Y32</f>
        <v>0</v>
      </c>
      <c r="Z32" s="8">
        <f>+RA_USD!Z32+MA_USD!Z32+CI_USD!Z32</f>
        <v>0</v>
      </c>
      <c r="AA32" s="8">
        <f>+RA_USD!AA32+MA_USD!AA32+CI_USD!AA32</f>
        <v>0</v>
      </c>
      <c r="AB32" s="8">
        <f>+RA_USD!AB32+MA_USD!AB32+CI_USD!AB32</f>
        <v>0</v>
      </c>
      <c r="AC32" s="8">
        <f>+RA_USD!AC32+MA_USD!AC32+CI_USD!AC32</f>
        <v>0</v>
      </c>
      <c r="AD32" s="8">
        <f>+RA_USD!AD32+MA_USD!AD32+CI_USD!AD32</f>
        <v>0</v>
      </c>
      <c r="AE32" s="8">
        <f>+RA_USD!AE32+MA_USD!AE32+CI_USD!AE32</f>
        <v>0</v>
      </c>
      <c r="AF32" s="8">
        <f>+RA_USD!AF32+MA_USD!AF32+CI_USD!AF32</f>
        <v>0</v>
      </c>
      <c r="AG32" s="8">
        <f>+RA_USD!AG32+MA_USD!AG32+CI_USD!AG32</f>
        <v>0</v>
      </c>
      <c r="AH32" s="8">
        <f>+RA_USD!AH32+MA_USD!AH32+CI_USD!AH32</f>
        <v>0</v>
      </c>
      <c r="AI32" s="8">
        <f>+RA_USD!AI32+MA_USD!AI32+CI_USD!AI32</f>
        <v>0</v>
      </c>
      <c r="AJ32" s="8">
        <f>+RA_USD!AJ32+MA_USD!AJ32+CI_USD!AJ32</f>
        <v>0</v>
      </c>
      <c r="AK32" s="8">
        <f>+RA_USD!AK32+MA_USD!AK32+CI_USD!AK32</f>
        <v>0</v>
      </c>
      <c r="AL32" s="8">
        <f>+RA_USD!AL32+MA_USD!AL32+CI_USD!AL32</f>
        <v>0</v>
      </c>
      <c r="AM32" s="8">
        <f>+RA_USD!AM32+MA_USD!AM32+CI_USD!AM32</f>
        <v>0</v>
      </c>
      <c r="AN32" s="8">
        <f>+RA_USD!AN32+MA_USD!AN32+CI_USD!AN32</f>
        <v>0</v>
      </c>
      <c r="AO32" s="8">
        <f>+RA_USD!AO32+MA_USD!AO32+CI_USD!AO32</f>
        <v>0</v>
      </c>
      <c r="AP32" s="8">
        <f>+RA_USD!AP32+MA_USD!AP32+CI_USD!AP32</f>
        <v>0</v>
      </c>
      <c r="AQ32" s="8">
        <f>+RA_USD!AQ32+MA_USD!AQ32+CI_USD!AQ32</f>
        <v>0</v>
      </c>
      <c r="AR32" s="8">
        <f>+RA_USD!AR32+MA_USD!AR32+CI_USD!AR32</f>
        <v>0</v>
      </c>
      <c r="AS32" s="8">
        <f>+RA_USD!AS32+MA_USD!AS32+CI_USD!AS32</f>
        <v>0</v>
      </c>
      <c r="AT32" s="8">
        <f>+RA_USD!AT32+MA_USD!AT32+CI_USD!AT32</f>
        <v>0</v>
      </c>
      <c r="AU32" s="8">
        <f>+RA_USD!AU32+MA_USD!AU32+CI_USD!AU32</f>
        <v>0</v>
      </c>
      <c r="AV32" s="8">
        <f>+RA_USD!AV32+MA_USD!AV32+CI_USD!AV32</f>
        <v>0</v>
      </c>
      <c r="AW32" s="8">
        <f>+RA_USD!AW32+MA_USD!AW32+CI_USD!AW32</f>
        <v>0</v>
      </c>
      <c r="AX32" s="8">
        <f>+RA_USD!AX32+MA_USD!AX32+CI_USD!AX32</f>
        <v>0</v>
      </c>
      <c r="AY32" s="8">
        <f>+RA_USD!AY32+MA_USD!AY32+CI_USD!AY32</f>
        <v>0</v>
      </c>
      <c r="AZ32" s="8">
        <f>+RA_USD!AZ32+MA_USD!AZ32+CI_USD!AZ32</f>
        <v>0</v>
      </c>
      <c r="BA32" s="8">
        <f>+RA_USD!BA32+MA_USD!BA32+CI_USD!BA32</f>
        <v>0</v>
      </c>
      <c r="BB32" s="8">
        <f>+RA_USD!BB32+MA_USD!BB32+CI_USD!BB32</f>
        <v>0</v>
      </c>
      <c r="BC32" s="8">
        <f>+RA_USD!BC32+MA_USD!BC32+CI_USD!BC32</f>
        <v>0</v>
      </c>
      <c r="BD32" s="8">
        <f>+RA_USD!BD32+MA_USD!BD32+CI_USD!BD32</f>
        <v>0</v>
      </c>
      <c r="BE32" s="8">
        <f>+RA_USD!BE32+MA_USD!BE32+CI_USD!BE32</f>
        <v>0</v>
      </c>
      <c r="BF32" s="8">
        <f>+RA_USD!BF32+MA_USD!BF32+CI_USD!BF32</f>
        <v>0</v>
      </c>
      <c r="BG32" s="8">
        <f>+RA_USD!BG32+MA_USD!BG32+CI_USD!BG32</f>
        <v>0</v>
      </c>
      <c r="BH32" s="8">
        <f>+RA_USD!BH32+MA_USD!BH32+CI_USD!BH32</f>
        <v>0</v>
      </c>
      <c r="BI32" s="8">
        <f>+RA_USD!BI32+MA_USD!BI32+CI_USD!BI32</f>
        <v>0</v>
      </c>
      <c r="BJ32" s="8">
        <f>+RA_USD!BJ32+MA_USD!BJ32+CI_USD!BJ32</f>
        <v>0</v>
      </c>
      <c r="BK32" s="8">
        <f>+RA_USD!BK32+MA_USD!BK32+CI_USD!BK32</f>
        <v>0</v>
      </c>
      <c r="BO32" s="23">
        <f t="shared" si="14"/>
        <v>0</v>
      </c>
      <c r="BP32" s="23">
        <f t="shared" si="14"/>
        <v>0</v>
      </c>
      <c r="BQ32" s="23">
        <f t="shared" si="14"/>
        <v>0</v>
      </c>
      <c r="BR32" s="23">
        <f t="shared" si="14"/>
        <v>0</v>
      </c>
      <c r="BS32" s="23">
        <f t="shared" si="14"/>
        <v>0</v>
      </c>
      <c r="BT32" s="23">
        <f t="shared" si="14"/>
        <v>0</v>
      </c>
      <c r="BW32" s="23">
        <f t="shared" si="15"/>
        <v>0</v>
      </c>
      <c r="BX32" s="23">
        <f t="shared" si="15"/>
        <v>0</v>
      </c>
      <c r="BY32" s="23">
        <f t="shared" si="15"/>
        <v>0</v>
      </c>
      <c r="BZ32" s="23">
        <f t="shared" si="15"/>
        <v>0</v>
      </c>
      <c r="CA32" s="23">
        <f t="shared" si="15"/>
        <v>0</v>
      </c>
      <c r="CB32" s="23">
        <f t="shared" si="15"/>
        <v>0</v>
      </c>
    </row>
    <row r="33" spans="1:80" hidden="1" outlineLevel="2" x14ac:dyDescent="0.25">
      <c r="A33" s="11" t="s">
        <v>13</v>
      </c>
      <c r="C33" s="2"/>
      <c r="D33" s="8">
        <f>+RA_USD!D33+MA_USD!D33+CI_USD!D33</f>
        <v>0</v>
      </c>
      <c r="E33" s="8">
        <f>+RA_USD!E33+MA_USD!E33+CI_USD!E33</f>
        <v>0</v>
      </c>
      <c r="F33" s="8">
        <f>+RA_USD!F33+MA_USD!F33+CI_USD!F33</f>
        <v>0</v>
      </c>
      <c r="G33" s="8">
        <f>+RA_USD!G33+MA_USD!G33+CI_USD!G33</f>
        <v>0</v>
      </c>
      <c r="H33" s="8">
        <f>+RA_USD!H33+MA_USD!H33+CI_USD!H33</f>
        <v>0</v>
      </c>
      <c r="I33" s="8">
        <f>+RA_USD!I33+MA_USD!I33+CI_USD!I33</f>
        <v>0</v>
      </c>
      <c r="J33" s="8">
        <f>+RA_USD!J33+MA_USD!J33+CI_USD!J33</f>
        <v>0</v>
      </c>
      <c r="K33" s="8">
        <f>+RA_USD!K33+MA_USD!K33+CI_USD!K33</f>
        <v>0</v>
      </c>
      <c r="L33" s="8">
        <f>+RA_USD!L33+MA_USD!L33+CI_USD!L33</f>
        <v>0</v>
      </c>
      <c r="M33" s="8">
        <f>+RA_USD!M33+MA_USD!M33+CI_USD!M33</f>
        <v>0</v>
      </c>
      <c r="N33" s="8">
        <f>+RA_USD!N33+MA_USD!N33+CI_USD!N33</f>
        <v>0</v>
      </c>
      <c r="O33" s="8">
        <f>+RA_USD!O33+MA_USD!O33+CI_USD!O33</f>
        <v>0</v>
      </c>
      <c r="P33" s="8">
        <f>+RA_USD!P33+MA_USD!P33+CI_USD!P33</f>
        <v>0</v>
      </c>
      <c r="Q33" s="8">
        <f>+RA_USD!Q33+MA_USD!Q33+CI_USD!Q33</f>
        <v>0</v>
      </c>
      <c r="R33" s="8">
        <f>+RA_USD!R33+MA_USD!R33+CI_USD!R33</f>
        <v>0</v>
      </c>
      <c r="S33" s="8">
        <f>+RA_USD!S33+MA_USD!S33+CI_USD!S33</f>
        <v>0</v>
      </c>
      <c r="T33" s="8">
        <f>+RA_USD!T33+MA_USD!T33+CI_USD!T33</f>
        <v>0</v>
      </c>
      <c r="U33" s="8">
        <f>+RA_USD!U33+MA_USD!U33+CI_USD!U33</f>
        <v>0</v>
      </c>
      <c r="V33" s="8">
        <f>+RA_USD!V33+MA_USD!V33+CI_USD!V33</f>
        <v>0</v>
      </c>
      <c r="W33" s="8">
        <f>+RA_USD!W33+MA_USD!W33+CI_USD!W33</f>
        <v>0</v>
      </c>
      <c r="X33" s="8">
        <f>+RA_USD!X33+MA_USD!X33+CI_USD!X33</f>
        <v>0</v>
      </c>
      <c r="Y33" s="8">
        <f>+RA_USD!Y33+MA_USD!Y33+CI_USD!Y33</f>
        <v>0</v>
      </c>
      <c r="Z33" s="8">
        <f>+RA_USD!Z33+MA_USD!Z33+CI_USD!Z33</f>
        <v>0</v>
      </c>
      <c r="AA33" s="8">
        <f>+RA_USD!AA33+MA_USD!AA33+CI_USD!AA33</f>
        <v>0</v>
      </c>
      <c r="AB33" s="8">
        <f>+RA_USD!AB33+MA_USD!AB33+CI_USD!AB33</f>
        <v>0</v>
      </c>
      <c r="AC33" s="8">
        <f>+RA_USD!AC33+MA_USD!AC33+CI_USD!AC33</f>
        <v>0</v>
      </c>
      <c r="AD33" s="8">
        <f>+RA_USD!AD33+MA_USD!AD33+CI_USD!AD33</f>
        <v>0</v>
      </c>
      <c r="AE33" s="8">
        <f>+RA_USD!AE33+MA_USD!AE33+CI_USD!AE33</f>
        <v>0</v>
      </c>
      <c r="AF33" s="8">
        <f>+RA_USD!AF33+MA_USD!AF33+CI_USD!AF33</f>
        <v>0</v>
      </c>
      <c r="AG33" s="8">
        <f>+RA_USD!AG33+MA_USD!AG33+CI_USD!AG33</f>
        <v>0</v>
      </c>
      <c r="AH33" s="8">
        <f>+RA_USD!AH33+MA_USD!AH33+CI_USD!AH33</f>
        <v>0</v>
      </c>
      <c r="AI33" s="8">
        <f>+RA_USD!AI33+MA_USD!AI33+CI_USD!AI33</f>
        <v>0</v>
      </c>
      <c r="AJ33" s="8">
        <f>+RA_USD!AJ33+MA_USD!AJ33+CI_USD!AJ33</f>
        <v>0</v>
      </c>
      <c r="AK33" s="8">
        <f>+RA_USD!AK33+MA_USD!AK33+CI_USD!AK33</f>
        <v>0</v>
      </c>
      <c r="AL33" s="8">
        <f>+RA_USD!AL33+MA_USD!AL33+CI_USD!AL33</f>
        <v>0</v>
      </c>
      <c r="AM33" s="8">
        <f>+RA_USD!AM33+MA_USD!AM33+CI_USD!AM33</f>
        <v>0</v>
      </c>
      <c r="AN33" s="8">
        <f>+RA_USD!AN33+MA_USD!AN33+CI_USD!AN33</f>
        <v>0</v>
      </c>
      <c r="AO33" s="8">
        <f>+RA_USD!AO33+MA_USD!AO33+CI_USD!AO33</f>
        <v>0</v>
      </c>
      <c r="AP33" s="8">
        <f>+RA_USD!AP33+MA_USD!AP33+CI_USD!AP33</f>
        <v>0</v>
      </c>
      <c r="AQ33" s="8">
        <f>+RA_USD!AQ33+MA_USD!AQ33+CI_USD!AQ33</f>
        <v>0</v>
      </c>
      <c r="AR33" s="8">
        <f>+RA_USD!AR33+MA_USD!AR33+CI_USD!AR33</f>
        <v>0</v>
      </c>
      <c r="AS33" s="8">
        <f>+RA_USD!AS33+MA_USD!AS33+CI_USD!AS33</f>
        <v>0</v>
      </c>
      <c r="AT33" s="8">
        <f>+RA_USD!AT33+MA_USD!AT33+CI_USD!AT33</f>
        <v>0</v>
      </c>
      <c r="AU33" s="8">
        <f>+RA_USD!AU33+MA_USD!AU33+CI_USD!AU33</f>
        <v>0</v>
      </c>
      <c r="AV33" s="8">
        <f>+RA_USD!AV33+MA_USD!AV33+CI_USD!AV33</f>
        <v>0</v>
      </c>
      <c r="AW33" s="8">
        <f>+RA_USD!AW33+MA_USD!AW33+CI_USD!AW33</f>
        <v>0</v>
      </c>
      <c r="AX33" s="8">
        <f>+RA_USD!AX33+MA_USD!AX33+CI_USD!AX33</f>
        <v>0</v>
      </c>
      <c r="AY33" s="8">
        <f>+RA_USD!AY33+MA_USD!AY33+CI_USD!AY33</f>
        <v>0</v>
      </c>
      <c r="AZ33" s="8">
        <f>+RA_USD!AZ33+MA_USD!AZ33+CI_USD!AZ33</f>
        <v>0</v>
      </c>
      <c r="BA33" s="8">
        <f>+RA_USD!BA33+MA_USD!BA33+CI_USD!BA33</f>
        <v>0</v>
      </c>
      <c r="BB33" s="8">
        <f>+RA_USD!BB33+MA_USD!BB33+CI_USD!BB33</f>
        <v>0</v>
      </c>
      <c r="BC33" s="8">
        <f>+RA_USD!BC33+MA_USD!BC33+CI_USD!BC33</f>
        <v>0</v>
      </c>
      <c r="BD33" s="8">
        <f>+RA_USD!BD33+MA_USD!BD33+CI_USD!BD33</f>
        <v>0</v>
      </c>
      <c r="BE33" s="8">
        <f>+RA_USD!BE33+MA_USD!BE33+CI_USD!BE33</f>
        <v>0</v>
      </c>
      <c r="BF33" s="8">
        <f>+RA_USD!BF33+MA_USD!BF33+CI_USD!BF33</f>
        <v>0</v>
      </c>
      <c r="BG33" s="8">
        <f>+RA_USD!BG33+MA_USD!BG33+CI_USD!BG33</f>
        <v>0</v>
      </c>
      <c r="BH33" s="8">
        <f>+RA_USD!BH33+MA_USD!BH33+CI_USD!BH33</f>
        <v>0</v>
      </c>
      <c r="BI33" s="8">
        <f>+RA_USD!BI33+MA_USD!BI33+CI_USD!BI33</f>
        <v>0</v>
      </c>
      <c r="BJ33" s="8">
        <f>+RA_USD!BJ33+MA_USD!BJ33+CI_USD!BJ33</f>
        <v>0</v>
      </c>
      <c r="BK33" s="8">
        <f>+RA_USD!BK33+MA_USD!BK33+CI_USD!BK33</f>
        <v>0</v>
      </c>
      <c r="BO33" s="23">
        <f t="shared" si="14"/>
        <v>0</v>
      </c>
      <c r="BP33" s="23">
        <f t="shared" si="14"/>
        <v>0</v>
      </c>
      <c r="BQ33" s="23">
        <f t="shared" si="14"/>
        <v>0</v>
      </c>
      <c r="BR33" s="23">
        <f t="shared" si="14"/>
        <v>0</v>
      </c>
      <c r="BS33" s="23">
        <f t="shared" si="14"/>
        <v>0</v>
      </c>
      <c r="BT33" s="23">
        <f t="shared" si="14"/>
        <v>0</v>
      </c>
      <c r="BW33" s="23">
        <f t="shared" si="15"/>
        <v>0</v>
      </c>
      <c r="BX33" s="23">
        <f t="shared" si="15"/>
        <v>0</v>
      </c>
      <c r="BY33" s="23">
        <f t="shared" si="15"/>
        <v>0</v>
      </c>
      <c r="BZ33" s="23">
        <f t="shared" si="15"/>
        <v>0</v>
      </c>
      <c r="CA33" s="23">
        <f t="shared" si="15"/>
        <v>0</v>
      </c>
      <c r="CB33" s="23">
        <f t="shared" si="15"/>
        <v>0</v>
      </c>
    </row>
    <row r="34" spans="1:80" hidden="1" outlineLevel="2" x14ac:dyDescent="0.25">
      <c r="A34" s="11" t="s">
        <v>13</v>
      </c>
      <c r="C34" s="2"/>
      <c r="D34" s="8">
        <f>+RA_USD!D34+MA_USD!D34+CI_USD!D34</f>
        <v>0</v>
      </c>
      <c r="E34" s="8">
        <f>+RA_USD!E34+MA_USD!E34+CI_USD!E34</f>
        <v>0</v>
      </c>
      <c r="F34" s="8">
        <f>+RA_USD!F34+MA_USD!F34+CI_USD!F34</f>
        <v>0</v>
      </c>
      <c r="G34" s="8">
        <f>+RA_USD!G34+MA_USD!G34+CI_USD!G34</f>
        <v>0</v>
      </c>
      <c r="H34" s="8">
        <f>+RA_USD!H34+MA_USD!H34+CI_USD!H34</f>
        <v>0</v>
      </c>
      <c r="I34" s="8">
        <f>+RA_USD!I34+MA_USD!I34+CI_USD!I34</f>
        <v>0</v>
      </c>
      <c r="J34" s="8">
        <f>+RA_USD!J34+MA_USD!J34+CI_USD!J34</f>
        <v>0</v>
      </c>
      <c r="K34" s="8">
        <f>+RA_USD!K34+MA_USD!K34+CI_USD!K34</f>
        <v>0</v>
      </c>
      <c r="L34" s="8">
        <f>+RA_USD!L34+MA_USD!L34+CI_USD!L34</f>
        <v>0</v>
      </c>
      <c r="M34" s="8">
        <f>+RA_USD!M34+MA_USD!M34+CI_USD!M34</f>
        <v>0</v>
      </c>
      <c r="N34" s="8">
        <f>+RA_USD!N34+MA_USD!N34+CI_USD!N34</f>
        <v>0</v>
      </c>
      <c r="O34" s="8">
        <f>+RA_USD!O34+MA_USD!O34+CI_USD!O34</f>
        <v>0</v>
      </c>
      <c r="P34" s="8">
        <f>+RA_USD!P34+MA_USD!P34+CI_USD!P34</f>
        <v>0</v>
      </c>
      <c r="Q34" s="8">
        <f>+RA_USD!Q34+MA_USD!Q34+CI_USD!Q34</f>
        <v>0</v>
      </c>
      <c r="R34" s="8">
        <f>+RA_USD!R34+MA_USD!R34+CI_USD!R34</f>
        <v>0</v>
      </c>
      <c r="S34" s="8">
        <f>+RA_USD!S34+MA_USD!S34+CI_USD!S34</f>
        <v>0</v>
      </c>
      <c r="T34" s="8">
        <f>+RA_USD!T34+MA_USD!T34+CI_USD!T34</f>
        <v>0</v>
      </c>
      <c r="U34" s="8">
        <f>+RA_USD!U34+MA_USD!U34+CI_USD!U34</f>
        <v>0</v>
      </c>
      <c r="V34" s="8">
        <f>+RA_USD!V34+MA_USD!V34+CI_USD!V34</f>
        <v>0</v>
      </c>
      <c r="W34" s="8">
        <f>+RA_USD!W34+MA_USD!W34+CI_USD!W34</f>
        <v>0</v>
      </c>
      <c r="X34" s="8">
        <f>+RA_USD!X34+MA_USD!X34+CI_USD!X34</f>
        <v>0</v>
      </c>
      <c r="Y34" s="8">
        <f>+RA_USD!Y34+MA_USD!Y34+CI_USD!Y34</f>
        <v>0</v>
      </c>
      <c r="Z34" s="8">
        <f>+RA_USD!Z34+MA_USD!Z34+CI_USD!Z34</f>
        <v>0</v>
      </c>
      <c r="AA34" s="8">
        <f>+RA_USD!AA34+MA_USD!AA34+CI_USD!AA34</f>
        <v>0</v>
      </c>
      <c r="AB34" s="8">
        <f>+RA_USD!AB34+MA_USD!AB34+CI_USD!AB34</f>
        <v>0</v>
      </c>
      <c r="AC34" s="8">
        <f>+RA_USD!AC34+MA_USD!AC34+CI_USD!AC34</f>
        <v>0</v>
      </c>
      <c r="AD34" s="8">
        <f>+RA_USD!AD34+MA_USD!AD34+CI_USD!AD34</f>
        <v>0</v>
      </c>
      <c r="AE34" s="8">
        <f>+RA_USD!AE34+MA_USD!AE34+CI_USD!AE34</f>
        <v>0</v>
      </c>
      <c r="AF34" s="8">
        <f>+RA_USD!AF34+MA_USD!AF34+CI_USD!AF34</f>
        <v>0</v>
      </c>
      <c r="AG34" s="8">
        <f>+RA_USD!AG34+MA_USD!AG34+CI_USD!AG34</f>
        <v>0</v>
      </c>
      <c r="AH34" s="8">
        <f>+RA_USD!AH34+MA_USD!AH34+CI_USD!AH34</f>
        <v>0</v>
      </c>
      <c r="AI34" s="8">
        <f>+RA_USD!AI34+MA_USD!AI34+CI_USD!AI34</f>
        <v>0</v>
      </c>
      <c r="AJ34" s="8">
        <f>+RA_USD!AJ34+MA_USD!AJ34+CI_USD!AJ34</f>
        <v>0</v>
      </c>
      <c r="AK34" s="8">
        <f>+RA_USD!AK34+MA_USD!AK34+CI_USD!AK34</f>
        <v>0</v>
      </c>
      <c r="AL34" s="8">
        <f>+RA_USD!AL34+MA_USD!AL34+CI_USD!AL34</f>
        <v>0</v>
      </c>
      <c r="AM34" s="8">
        <f>+RA_USD!AM34+MA_USD!AM34+CI_USD!AM34</f>
        <v>0</v>
      </c>
      <c r="AN34" s="8">
        <f>+RA_USD!AN34+MA_USD!AN34+CI_USD!AN34</f>
        <v>0</v>
      </c>
      <c r="AO34" s="8">
        <f>+RA_USD!AO34+MA_USD!AO34+CI_USD!AO34</f>
        <v>0</v>
      </c>
      <c r="AP34" s="8">
        <f>+RA_USD!AP34+MA_USD!AP34+CI_USD!AP34</f>
        <v>0</v>
      </c>
      <c r="AQ34" s="8">
        <f>+RA_USD!AQ34+MA_USD!AQ34+CI_USD!AQ34</f>
        <v>0</v>
      </c>
      <c r="AR34" s="8">
        <f>+RA_USD!AR34+MA_USD!AR34+CI_USD!AR34</f>
        <v>0</v>
      </c>
      <c r="AS34" s="8">
        <f>+RA_USD!AS34+MA_USD!AS34+CI_USD!AS34</f>
        <v>0</v>
      </c>
      <c r="AT34" s="8">
        <f>+RA_USD!AT34+MA_USD!AT34+CI_USD!AT34</f>
        <v>0</v>
      </c>
      <c r="AU34" s="8">
        <f>+RA_USD!AU34+MA_USD!AU34+CI_USD!AU34</f>
        <v>0</v>
      </c>
      <c r="AV34" s="8">
        <f>+RA_USD!AV34+MA_USD!AV34+CI_USD!AV34</f>
        <v>0</v>
      </c>
      <c r="AW34" s="8">
        <f>+RA_USD!AW34+MA_USD!AW34+CI_USD!AW34</f>
        <v>0</v>
      </c>
      <c r="AX34" s="8">
        <f>+RA_USD!AX34+MA_USD!AX34+CI_USD!AX34</f>
        <v>0</v>
      </c>
      <c r="AY34" s="8">
        <f>+RA_USD!AY34+MA_USD!AY34+CI_USD!AY34</f>
        <v>0</v>
      </c>
      <c r="AZ34" s="8">
        <f>+RA_USD!AZ34+MA_USD!AZ34+CI_USD!AZ34</f>
        <v>0</v>
      </c>
      <c r="BA34" s="8">
        <f>+RA_USD!BA34+MA_USD!BA34+CI_USD!BA34</f>
        <v>0</v>
      </c>
      <c r="BB34" s="8">
        <f>+RA_USD!BB34+MA_USD!BB34+CI_USD!BB34</f>
        <v>0</v>
      </c>
      <c r="BC34" s="8">
        <f>+RA_USD!BC34+MA_USD!BC34+CI_USD!BC34</f>
        <v>0</v>
      </c>
      <c r="BD34" s="8">
        <f>+RA_USD!BD34+MA_USD!BD34+CI_USD!BD34</f>
        <v>0</v>
      </c>
      <c r="BE34" s="8">
        <f>+RA_USD!BE34+MA_USD!BE34+CI_USD!BE34</f>
        <v>0</v>
      </c>
      <c r="BF34" s="8">
        <f>+RA_USD!BF34+MA_USD!BF34+CI_USD!BF34</f>
        <v>0</v>
      </c>
      <c r="BG34" s="8">
        <f>+RA_USD!BG34+MA_USD!BG34+CI_USD!BG34</f>
        <v>0</v>
      </c>
      <c r="BH34" s="8">
        <f>+RA_USD!BH34+MA_USD!BH34+CI_USD!BH34</f>
        <v>0</v>
      </c>
      <c r="BI34" s="8">
        <f>+RA_USD!BI34+MA_USD!BI34+CI_USD!BI34</f>
        <v>0</v>
      </c>
      <c r="BJ34" s="8">
        <f>+RA_USD!BJ34+MA_USD!BJ34+CI_USD!BJ34</f>
        <v>0</v>
      </c>
      <c r="BK34" s="8">
        <f>+RA_USD!BK34+MA_USD!BK34+CI_USD!BK34</f>
        <v>0</v>
      </c>
      <c r="BO34" s="23">
        <f t="shared" si="14"/>
        <v>0</v>
      </c>
      <c r="BP34" s="23">
        <f t="shared" si="14"/>
        <v>0</v>
      </c>
      <c r="BQ34" s="23">
        <f t="shared" si="14"/>
        <v>0</v>
      </c>
      <c r="BR34" s="23">
        <f t="shared" si="14"/>
        <v>0</v>
      </c>
      <c r="BS34" s="23">
        <f t="shared" si="14"/>
        <v>0</v>
      </c>
      <c r="BT34" s="23">
        <f t="shared" si="14"/>
        <v>0</v>
      </c>
      <c r="BW34" s="23">
        <f t="shared" si="15"/>
        <v>0</v>
      </c>
      <c r="BX34" s="23">
        <f t="shared" si="15"/>
        <v>0</v>
      </c>
      <c r="BY34" s="23">
        <f t="shared" si="15"/>
        <v>0</v>
      </c>
      <c r="BZ34" s="23">
        <f t="shared" si="15"/>
        <v>0</v>
      </c>
      <c r="CA34" s="23">
        <f t="shared" si="15"/>
        <v>0</v>
      </c>
      <c r="CB34" s="23">
        <f t="shared" si="15"/>
        <v>0</v>
      </c>
    </row>
    <row r="35" spans="1:80" hidden="1" outlineLevel="1" x14ac:dyDescent="0.25">
      <c r="A35" s="11" t="s">
        <v>13</v>
      </c>
      <c r="C35" s="51"/>
      <c r="D35" s="53">
        <f t="shared" ref="D35:BK35" si="16">SUM(D27:D34)</f>
        <v>0</v>
      </c>
      <c r="E35" s="53">
        <f t="shared" si="16"/>
        <v>0</v>
      </c>
      <c r="F35" s="53">
        <f t="shared" si="16"/>
        <v>0</v>
      </c>
      <c r="G35" s="53">
        <f t="shared" si="16"/>
        <v>0</v>
      </c>
      <c r="H35" s="53">
        <f t="shared" si="16"/>
        <v>0</v>
      </c>
      <c r="I35" s="53">
        <f t="shared" si="16"/>
        <v>0</v>
      </c>
      <c r="J35" s="53">
        <f t="shared" si="16"/>
        <v>0</v>
      </c>
      <c r="K35" s="53">
        <f t="shared" si="16"/>
        <v>0</v>
      </c>
      <c r="L35" s="53">
        <f t="shared" si="16"/>
        <v>0</v>
      </c>
      <c r="M35" s="53">
        <f t="shared" si="16"/>
        <v>0</v>
      </c>
      <c r="N35" s="53">
        <f t="shared" si="16"/>
        <v>0</v>
      </c>
      <c r="O35" s="53">
        <f t="shared" si="16"/>
        <v>0</v>
      </c>
      <c r="P35" s="53">
        <f t="shared" si="16"/>
        <v>0</v>
      </c>
      <c r="Q35" s="53">
        <f t="shared" si="16"/>
        <v>0</v>
      </c>
      <c r="R35" s="53">
        <f t="shared" si="16"/>
        <v>0</v>
      </c>
      <c r="S35" s="53">
        <f t="shared" si="16"/>
        <v>0</v>
      </c>
      <c r="T35" s="53">
        <f t="shared" si="16"/>
        <v>0</v>
      </c>
      <c r="U35" s="53">
        <f t="shared" si="16"/>
        <v>0</v>
      </c>
      <c r="V35" s="53">
        <f t="shared" si="16"/>
        <v>0</v>
      </c>
      <c r="W35" s="53">
        <f t="shared" si="16"/>
        <v>0</v>
      </c>
      <c r="X35" s="53">
        <f t="shared" si="16"/>
        <v>0</v>
      </c>
      <c r="Y35" s="53">
        <f t="shared" si="16"/>
        <v>0</v>
      </c>
      <c r="Z35" s="53">
        <f t="shared" si="16"/>
        <v>0</v>
      </c>
      <c r="AA35" s="53">
        <f t="shared" si="16"/>
        <v>0</v>
      </c>
      <c r="AB35" s="53">
        <f t="shared" si="16"/>
        <v>0</v>
      </c>
      <c r="AC35" s="53">
        <f t="shared" si="16"/>
        <v>0</v>
      </c>
      <c r="AD35" s="53">
        <f t="shared" si="16"/>
        <v>0</v>
      </c>
      <c r="AE35" s="53">
        <f t="shared" si="16"/>
        <v>0</v>
      </c>
      <c r="AF35" s="53">
        <f t="shared" si="16"/>
        <v>0</v>
      </c>
      <c r="AG35" s="53">
        <f t="shared" si="16"/>
        <v>0</v>
      </c>
      <c r="AH35" s="53">
        <f t="shared" si="16"/>
        <v>0</v>
      </c>
      <c r="AI35" s="53">
        <f t="shared" si="16"/>
        <v>0</v>
      </c>
      <c r="AJ35" s="53">
        <f t="shared" si="16"/>
        <v>0</v>
      </c>
      <c r="AK35" s="53">
        <f t="shared" si="16"/>
        <v>0</v>
      </c>
      <c r="AL35" s="53">
        <f t="shared" si="16"/>
        <v>0</v>
      </c>
      <c r="AM35" s="53">
        <f t="shared" si="16"/>
        <v>0</v>
      </c>
      <c r="AN35" s="53">
        <f t="shared" si="16"/>
        <v>0</v>
      </c>
      <c r="AO35" s="53">
        <f t="shared" si="16"/>
        <v>0</v>
      </c>
      <c r="AP35" s="53">
        <f t="shared" si="16"/>
        <v>0</v>
      </c>
      <c r="AQ35" s="53">
        <f t="shared" si="16"/>
        <v>0</v>
      </c>
      <c r="AR35" s="53">
        <f t="shared" si="16"/>
        <v>0</v>
      </c>
      <c r="AS35" s="53">
        <f t="shared" si="16"/>
        <v>0</v>
      </c>
      <c r="AT35" s="53">
        <f t="shared" si="16"/>
        <v>0</v>
      </c>
      <c r="AU35" s="53">
        <f t="shared" si="16"/>
        <v>0</v>
      </c>
      <c r="AV35" s="53">
        <f t="shared" si="16"/>
        <v>0</v>
      </c>
      <c r="AW35" s="53">
        <f t="shared" si="16"/>
        <v>0</v>
      </c>
      <c r="AX35" s="53">
        <f t="shared" si="16"/>
        <v>0</v>
      </c>
      <c r="AY35" s="53">
        <f t="shared" si="16"/>
        <v>0</v>
      </c>
      <c r="AZ35" s="53">
        <f t="shared" si="16"/>
        <v>34030.844233999997</v>
      </c>
      <c r="BA35" s="53">
        <f t="shared" si="16"/>
        <v>33717.686212000001</v>
      </c>
      <c r="BB35" s="53">
        <f t="shared" si="16"/>
        <v>33222.441863</v>
      </c>
      <c r="BC35" s="53">
        <f t="shared" si="16"/>
        <v>35511.100307999994</v>
      </c>
      <c r="BD35" s="53">
        <f t="shared" si="16"/>
        <v>35073.162627999998</v>
      </c>
      <c r="BE35" s="53">
        <f t="shared" si="16"/>
        <v>36454.366794000001</v>
      </c>
      <c r="BF35" s="53">
        <f t="shared" si="16"/>
        <v>37515.031524999999</v>
      </c>
      <c r="BG35" s="53">
        <f t="shared" si="16"/>
        <v>34760.767843000001</v>
      </c>
      <c r="BH35" s="53">
        <f t="shared" si="16"/>
        <v>35605.564934000002</v>
      </c>
      <c r="BI35" s="53">
        <f t="shared" si="16"/>
        <v>35422.001955</v>
      </c>
      <c r="BJ35" s="53">
        <f t="shared" si="16"/>
        <v>31017.903852000003</v>
      </c>
      <c r="BK35" s="53">
        <f t="shared" si="16"/>
        <v>35225.430256</v>
      </c>
      <c r="BO35" s="53">
        <f t="shared" ref="BO35:BT35" si="17">SUM(BO27:BO34)</f>
        <v>0</v>
      </c>
      <c r="BP35" s="53">
        <f t="shared" si="17"/>
        <v>34311.047048999993</v>
      </c>
      <c r="BQ35" s="53">
        <f t="shared" si="17"/>
        <v>0</v>
      </c>
      <c r="BR35" s="53">
        <f t="shared" si="17"/>
        <v>0</v>
      </c>
      <c r="BS35" s="53">
        <f t="shared" si="17"/>
        <v>0</v>
      </c>
      <c r="BT35" s="53">
        <f t="shared" si="17"/>
        <v>0</v>
      </c>
      <c r="BW35" s="53">
        <f t="shared" ref="BW35:CB35" si="18">SUM(BW27:BW34)</f>
        <v>0</v>
      </c>
      <c r="BX35" s="53">
        <f t="shared" si="18"/>
        <v>171555.23524499996</v>
      </c>
      <c r="BY35" s="53">
        <f t="shared" si="18"/>
        <v>0</v>
      </c>
      <c r="BZ35" s="53">
        <f t="shared" si="18"/>
        <v>0</v>
      </c>
      <c r="CA35" s="53">
        <f t="shared" si="18"/>
        <v>0</v>
      </c>
      <c r="CB35" s="53">
        <f t="shared" si="18"/>
        <v>0</v>
      </c>
    </row>
    <row r="36" spans="1:80" hidden="1" outlineLevel="1" x14ac:dyDescent="0.25">
      <c r="A36" s="11" t="s">
        <v>13</v>
      </c>
      <c r="C36" s="51"/>
      <c r="D36" s="8">
        <f>+RA_USD!D36+MA_USD!D36+CI_USD!D36</f>
        <v>0</v>
      </c>
      <c r="E36" s="8">
        <f>+RA_USD!E36+MA_USD!E36+CI_USD!E36</f>
        <v>0</v>
      </c>
      <c r="F36" s="8">
        <f>+RA_USD!F36+MA_USD!F36+CI_USD!F36</f>
        <v>0</v>
      </c>
      <c r="G36" s="8">
        <f>+RA_USD!G36+MA_USD!G36+CI_USD!G36</f>
        <v>0</v>
      </c>
      <c r="H36" s="8">
        <f>+RA_USD!H36+MA_USD!H36+CI_USD!H36</f>
        <v>0</v>
      </c>
      <c r="I36" s="8">
        <f>+RA_USD!I36+MA_USD!I36+CI_USD!I36</f>
        <v>0</v>
      </c>
      <c r="J36" s="8">
        <f>+RA_USD!J36+MA_USD!J36+CI_USD!J36</f>
        <v>0</v>
      </c>
      <c r="K36" s="8">
        <f>+RA_USD!K36+MA_USD!K36+CI_USD!K36</f>
        <v>0</v>
      </c>
      <c r="L36" s="8">
        <f>+RA_USD!L36+MA_USD!L36+CI_USD!L36</f>
        <v>0</v>
      </c>
      <c r="M36" s="8">
        <f>+RA_USD!M36+MA_USD!M36+CI_USD!M36</f>
        <v>0</v>
      </c>
      <c r="N36" s="8">
        <f>+RA_USD!N36+MA_USD!N36+CI_USD!N36</f>
        <v>0</v>
      </c>
      <c r="O36" s="8">
        <f>+RA_USD!O36+MA_USD!O36+CI_USD!O36</f>
        <v>0</v>
      </c>
      <c r="P36" s="8">
        <f>+RA_USD!P36+MA_USD!P36+CI_USD!P36</f>
        <v>0</v>
      </c>
      <c r="Q36" s="8">
        <f>+RA_USD!Q36+MA_USD!Q36+CI_USD!Q36</f>
        <v>0</v>
      </c>
      <c r="R36" s="8">
        <f>+RA_USD!R36+MA_USD!R36+CI_USD!R36</f>
        <v>0</v>
      </c>
      <c r="S36" s="8">
        <f>+RA_USD!S36+MA_USD!S36+CI_USD!S36</f>
        <v>0</v>
      </c>
      <c r="T36" s="8">
        <f>+RA_USD!T36+MA_USD!T36+CI_USD!T36</f>
        <v>0</v>
      </c>
      <c r="U36" s="8">
        <f>+RA_USD!U36+MA_USD!U36+CI_USD!U36</f>
        <v>0</v>
      </c>
      <c r="V36" s="8">
        <f>+RA_USD!V36+MA_USD!V36+CI_USD!V36</f>
        <v>0</v>
      </c>
      <c r="W36" s="8">
        <f>+RA_USD!W36+MA_USD!W36+CI_USD!W36</f>
        <v>0</v>
      </c>
      <c r="X36" s="8">
        <f>+RA_USD!X36+MA_USD!X36+CI_USD!X36</f>
        <v>0</v>
      </c>
      <c r="Y36" s="8">
        <f>+RA_USD!Y36+MA_USD!Y36+CI_USD!Y36</f>
        <v>0</v>
      </c>
      <c r="Z36" s="8">
        <f>+RA_USD!Z36+MA_USD!Z36+CI_USD!Z36</f>
        <v>0</v>
      </c>
      <c r="AA36" s="8">
        <f>+RA_USD!AA36+MA_USD!AA36+CI_USD!AA36</f>
        <v>0</v>
      </c>
      <c r="AB36" s="8">
        <f>+RA_USD!AB36+MA_USD!AB36+CI_USD!AB36</f>
        <v>0</v>
      </c>
      <c r="AC36" s="8">
        <f>+RA_USD!AC36+MA_USD!AC36+CI_USD!AC36</f>
        <v>0</v>
      </c>
      <c r="AD36" s="8">
        <f>+RA_USD!AD36+MA_USD!AD36+CI_USD!AD36</f>
        <v>0</v>
      </c>
      <c r="AE36" s="8">
        <f>+RA_USD!AE36+MA_USD!AE36+CI_USD!AE36</f>
        <v>0</v>
      </c>
      <c r="AF36" s="8">
        <f>+RA_USD!AF36+MA_USD!AF36+CI_USD!AF36</f>
        <v>0</v>
      </c>
      <c r="AG36" s="8">
        <f>+RA_USD!AG36+MA_USD!AG36+CI_USD!AG36</f>
        <v>0</v>
      </c>
      <c r="AH36" s="8">
        <f>+RA_USD!AH36+MA_USD!AH36+CI_USD!AH36</f>
        <v>0</v>
      </c>
      <c r="AI36" s="8">
        <f>+RA_USD!AI36+MA_USD!AI36+CI_USD!AI36</f>
        <v>0</v>
      </c>
      <c r="AJ36" s="8">
        <f>+RA_USD!AJ36+MA_USD!AJ36+CI_USD!AJ36</f>
        <v>0</v>
      </c>
      <c r="AK36" s="8">
        <f>+RA_USD!AK36+MA_USD!AK36+CI_USD!AK36</f>
        <v>0</v>
      </c>
      <c r="AL36" s="8">
        <f>+RA_USD!AL36+MA_USD!AL36+CI_USD!AL36</f>
        <v>0</v>
      </c>
      <c r="AM36" s="8">
        <f>+RA_USD!AM36+MA_USD!AM36+CI_USD!AM36</f>
        <v>0</v>
      </c>
      <c r="AN36" s="8">
        <f>+RA_USD!AN36+MA_USD!AN36+CI_USD!AN36</f>
        <v>0</v>
      </c>
      <c r="AO36" s="8">
        <f>+RA_USD!AO36+MA_USD!AO36+CI_USD!AO36</f>
        <v>0</v>
      </c>
      <c r="AP36" s="8">
        <f>+RA_USD!AP36+MA_USD!AP36+CI_USD!AP36</f>
        <v>0</v>
      </c>
      <c r="AQ36" s="8">
        <f>+RA_USD!AQ36+MA_USD!AQ36+CI_USD!AQ36</f>
        <v>0</v>
      </c>
      <c r="AR36" s="8">
        <f>+RA_USD!AR36+MA_USD!AR36+CI_USD!AR36</f>
        <v>0</v>
      </c>
      <c r="AS36" s="8">
        <f>+RA_USD!AS36+MA_USD!AS36+CI_USD!AS36</f>
        <v>0</v>
      </c>
      <c r="AT36" s="8">
        <f>+RA_USD!AT36+MA_USD!AT36+CI_USD!AT36</f>
        <v>0</v>
      </c>
      <c r="AU36" s="8">
        <f>+RA_USD!AU36+MA_USD!AU36+CI_USD!AU36</f>
        <v>0</v>
      </c>
      <c r="AV36" s="8">
        <f>+RA_USD!AV36+MA_USD!AV36+CI_USD!AV36</f>
        <v>0</v>
      </c>
      <c r="AW36" s="8">
        <f>+RA_USD!AW36+MA_USD!AW36+CI_USD!AW36</f>
        <v>0</v>
      </c>
      <c r="AX36" s="8">
        <f>+RA_USD!AX36+MA_USD!AX36+CI_USD!AX36</f>
        <v>0</v>
      </c>
      <c r="AY36" s="8">
        <f>+RA_USD!AY36+MA_USD!AY36+CI_USD!AY36</f>
        <v>0</v>
      </c>
      <c r="AZ36" s="8">
        <f>+RA_USD!AZ36+MA_USD!AZ36+CI_USD!AZ36</f>
        <v>0</v>
      </c>
      <c r="BA36" s="8">
        <f>+RA_USD!BA36+MA_USD!BA36+CI_USD!BA36</f>
        <v>0</v>
      </c>
      <c r="BB36" s="8">
        <f>+RA_USD!BB36+MA_USD!BB36+CI_USD!BB36</f>
        <v>0</v>
      </c>
      <c r="BC36" s="8">
        <f>+RA_USD!BC36+MA_USD!BC36+CI_USD!BC36</f>
        <v>0</v>
      </c>
      <c r="BD36" s="8">
        <f>+RA_USD!BD36+MA_USD!BD36+CI_USD!BD36</f>
        <v>0</v>
      </c>
      <c r="BE36" s="8">
        <f>+RA_USD!BE36+MA_USD!BE36+CI_USD!BE36</f>
        <v>0</v>
      </c>
      <c r="BF36" s="8">
        <f>+RA_USD!BF36+MA_USD!BF36+CI_USD!BF36</f>
        <v>0</v>
      </c>
      <c r="BG36" s="8">
        <f>+RA_USD!BG36+MA_USD!BG36+CI_USD!BG36</f>
        <v>0</v>
      </c>
      <c r="BH36" s="8">
        <f>+RA_USD!BH36+MA_USD!BH36+CI_USD!BH36</f>
        <v>0</v>
      </c>
      <c r="BI36" s="8">
        <f>+RA_USD!BI36+MA_USD!BI36+CI_USD!BI36</f>
        <v>0</v>
      </c>
      <c r="BJ36" s="8">
        <f>+RA_USD!BJ36+MA_USD!BJ36+CI_USD!BJ36</f>
        <v>0</v>
      </c>
      <c r="BK36" s="8">
        <f>+RA_USD!BK36+MA_USD!BK36+CI_USD!BK36</f>
        <v>0</v>
      </c>
      <c r="BO36" s="23">
        <f t="shared" si="14"/>
        <v>0</v>
      </c>
      <c r="BP36" s="23">
        <f t="shared" si="14"/>
        <v>0</v>
      </c>
      <c r="BQ36" s="23">
        <f t="shared" si="14"/>
        <v>0</v>
      </c>
      <c r="BR36" s="23">
        <f t="shared" si="14"/>
        <v>0</v>
      </c>
      <c r="BS36" s="23">
        <f t="shared" si="14"/>
        <v>0</v>
      </c>
      <c r="BT36" s="23">
        <f t="shared" si="14"/>
        <v>0</v>
      </c>
      <c r="BW36" s="23">
        <f t="shared" si="15"/>
        <v>0</v>
      </c>
      <c r="BX36" s="23">
        <f t="shared" si="15"/>
        <v>0</v>
      </c>
      <c r="BY36" s="23">
        <f t="shared" si="15"/>
        <v>0</v>
      </c>
      <c r="BZ36" s="23">
        <f t="shared" si="15"/>
        <v>0</v>
      </c>
      <c r="CA36" s="23">
        <f t="shared" si="15"/>
        <v>0</v>
      </c>
      <c r="CB36" s="23">
        <f t="shared" si="15"/>
        <v>0</v>
      </c>
    </row>
    <row r="37" spans="1:80" hidden="1" outlineLevel="1" x14ac:dyDescent="0.25">
      <c r="A37" s="11" t="s">
        <v>13</v>
      </c>
      <c r="C37" s="51"/>
      <c r="D37" s="8">
        <f>+RA_USD!D37+MA_USD!D37+CI_USD!D37</f>
        <v>0</v>
      </c>
      <c r="E37" s="8">
        <f>+RA_USD!E37+MA_USD!E37+CI_USD!E37</f>
        <v>0</v>
      </c>
      <c r="F37" s="8">
        <f>+RA_USD!F37+MA_USD!F37+CI_USD!F37</f>
        <v>0</v>
      </c>
      <c r="G37" s="8">
        <f>+RA_USD!G37+MA_USD!G37+CI_USD!G37</f>
        <v>0</v>
      </c>
      <c r="H37" s="8">
        <f>+RA_USD!H37+MA_USD!H37+CI_USD!H37</f>
        <v>0</v>
      </c>
      <c r="I37" s="8">
        <f>+RA_USD!I37+MA_USD!I37+CI_USD!I37</f>
        <v>0</v>
      </c>
      <c r="J37" s="8">
        <f>+RA_USD!J37+MA_USD!J37+CI_USD!J37</f>
        <v>0</v>
      </c>
      <c r="K37" s="8">
        <f>+RA_USD!K37+MA_USD!K37+CI_USD!K37</f>
        <v>0</v>
      </c>
      <c r="L37" s="8">
        <f>+RA_USD!L37+MA_USD!L37+CI_USD!L37</f>
        <v>0</v>
      </c>
      <c r="M37" s="8">
        <f>+RA_USD!M37+MA_USD!M37+CI_USD!M37</f>
        <v>0</v>
      </c>
      <c r="N37" s="8">
        <f>+RA_USD!N37+MA_USD!N37+CI_USD!N37</f>
        <v>0</v>
      </c>
      <c r="O37" s="8">
        <f>+RA_USD!O37+MA_USD!O37+CI_USD!O37</f>
        <v>0</v>
      </c>
      <c r="P37" s="8">
        <f>+RA_USD!P37+MA_USD!P37+CI_USD!P37</f>
        <v>0</v>
      </c>
      <c r="Q37" s="8">
        <f>+RA_USD!Q37+MA_USD!Q37+CI_USD!Q37</f>
        <v>0</v>
      </c>
      <c r="R37" s="8">
        <f>+RA_USD!R37+MA_USD!R37+CI_USD!R37</f>
        <v>0</v>
      </c>
      <c r="S37" s="8">
        <f>+RA_USD!S37+MA_USD!S37+CI_USD!S37</f>
        <v>0</v>
      </c>
      <c r="T37" s="8">
        <f>+RA_USD!T37+MA_USD!T37+CI_USD!T37</f>
        <v>0</v>
      </c>
      <c r="U37" s="8">
        <f>+RA_USD!U37+MA_USD!U37+CI_USD!U37</f>
        <v>0</v>
      </c>
      <c r="V37" s="8">
        <f>+RA_USD!V37+MA_USD!V37+CI_USD!V37</f>
        <v>0</v>
      </c>
      <c r="W37" s="8">
        <f>+RA_USD!W37+MA_USD!W37+CI_USD!W37</f>
        <v>0</v>
      </c>
      <c r="X37" s="8">
        <f>+RA_USD!X37+MA_USD!X37+CI_USD!X37</f>
        <v>0</v>
      </c>
      <c r="Y37" s="8">
        <f>+RA_USD!Y37+MA_USD!Y37+CI_USD!Y37</f>
        <v>0</v>
      </c>
      <c r="Z37" s="8">
        <f>+RA_USD!Z37+MA_USD!Z37+CI_USD!Z37</f>
        <v>0</v>
      </c>
      <c r="AA37" s="8">
        <f>+RA_USD!AA37+MA_USD!AA37+CI_USD!AA37</f>
        <v>0</v>
      </c>
      <c r="AB37" s="8">
        <f>+RA_USD!AB37+MA_USD!AB37+CI_USD!AB37</f>
        <v>0</v>
      </c>
      <c r="AC37" s="8">
        <f>+RA_USD!AC37+MA_USD!AC37+CI_USD!AC37</f>
        <v>0</v>
      </c>
      <c r="AD37" s="8">
        <f>+RA_USD!AD37+MA_USD!AD37+CI_USD!AD37</f>
        <v>0</v>
      </c>
      <c r="AE37" s="8">
        <f>+RA_USD!AE37+MA_USD!AE37+CI_USD!AE37</f>
        <v>0</v>
      </c>
      <c r="AF37" s="8">
        <f>+RA_USD!AF37+MA_USD!AF37+CI_USD!AF37</f>
        <v>0</v>
      </c>
      <c r="AG37" s="8">
        <f>+RA_USD!AG37+MA_USD!AG37+CI_USD!AG37</f>
        <v>0</v>
      </c>
      <c r="AH37" s="8">
        <f>+RA_USD!AH37+MA_USD!AH37+CI_USD!AH37</f>
        <v>0</v>
      </c>
      <c r="AI37" s="8">
        <f>+RA_USD!AI37+MA_USD!AI37+CI_USD!AI37</f>
        <v>0</v>
      </c>
      <c r="AJ37" s="8">
        <f>+RA_USD!AJ37+MA_USD!AJ37+CI_USD!AJ37</f>
        <v>0</v>
      </c>
      <c r="AK37" s="8">
        <f>+RA_USD!AK37+MA_USD!AK37+CI_USD!AK37</f>
        <v>0</v>
      </c>
      <c r="AL37" s="8">
        <f>+RA_USD!AL37+MA_USD!AL37+CI_USD!AL37</f>
        <v>0</v>
      </c>
      <c r="AM37" s="8">
        <f>+RA_USD!AM37+MA_USD!AM37+CI_USD!AM37</f>
        <v>0</v>
      </c>
      <c r="AN37" s="8">
        <f>+RA_USD!AN37+MA_USD!AN37+CI_USD!AN37</f>
        <v>0</v>
      </c>
      <c r="AO37" s="8">
        <f>+RA_USD!AO37+MA_USD!AO37+CI_USD!AO37</f>
        <v>0</v>
      </c>
      <c r="AP37" s="8">
        <f>+RA_USD!AP37+MA_USD!AP37+CI_USD!AP37</f>
        <v>0</v>
      </c>
      <c r="AQ37" s="8">
        <f>+RA_USD!AQ37+MA_USD!AQ37+CI_USD!AQ37</f>
        <v>0</v>
      </c>
      <c r="AR37" s="8">
        <f>+RA_USD!AR37+MA_USD!AR37+CI_USD!AR37</f>
        <v>0</v>
      </c>
      <c r="AS37" s="8">
        <f>+RA_USD!AS37+MA_USD!AS37+CI_USD!AS37</f>
        <v>0</v>
      </c>
      <c r="AT37" s="8">
        <f>+RA_USD!AT37+MA_USD!AT37+CI_USD!AT37</f>
        <v>0</v>
      </c>
      <c r="AU37" s="8">
        <f>+RA_USD!AU37+MA_USD!AU37+CI_USD!AU37</f>
        <v>0</v>
      </c>
      <c r="AV37" s="8">
        <f>+RA_USD!AV37+MA_USD!AV37+CI_USD!AV37</f>
        <v>0</v>
      </c>
      <c r="AW37" s="8">
        <f>+RA_USD!AW37+MA_USD!AW37+CI_USD!AW37</f>
        <v>0</v>
      </c>
      <c r="AX37" s="8">
        <f>+RA_USD!AX37+MA_USD!AX37+CI_USD!AX37</f>
        <v>0</v>
      </c>
      <c r="AY37" s="8">
        <f>+RA_USD!AY37+MA_USD!AY37+CI_USD!AY37</f>
        <v>0</v>
      </c>
      <c r="AZ37" s="8">
        <f>+RA_USD!AZ37+MA_USD!AZ37+CI_USD!AZ37</f>
        <v>0</v>
      </c>
      <c r="BA37" s="8">
        <f>+RA_USD!BA37+MA_USD!BA37+CI_USD!BA37</f>
        <v>0</v>
      </c>
      <c r="BB37" s="8">
        <f>+RA_USD!BB37+MA_USD!BB37+CI_USD!BB37</f>
        <v>0</v>
      </c>
      <c r="BC37" s="8">
        <f>+RA_USD!BC37+MA_USD!BC37+CI_USD!BC37</f>
        <v>0</v>
      </c>
      <c r="BD37" s="8">
        <f>+RA_USD!BD37+MA_USD!BD37+CI_USD!BD37</f>
        <v>0</v>
      </c>
      <c r="BE37" s="8">
        <f>+RA_USD!BE37+MA_USD!BE37+CI_USD!BE37</f>
        <v>0</v>
      </c>
      <c r="BF37" s="8">
        <f>+RA_USD!BF37+MA_USD!BF37+CI_USD!BF37</f>
        <v>0</v>
      </c>
      <c r="BG37" s="8">
        <f>+RA_USD!BG37+MA_USD!BG37+CI_USD!BG37</f>
        <v>0</v>
      </c>
      <c r="BH37" s="8">
        <f>+RA_USD!BH37+MA_USD!BH37+CI_USD!BH37</f>
        <v>0</v>
      </c>
      <c r="BI37" s="8">
        <f>+RA_USD!BI37+MA_USD!BI37+CI_USD!BI37</f>
        <v>0</v>
      </c>
      <c r="BJ37" s="8">
        <f>+RA_USD!BJ37+MA_USD!BJ37+CI_USD!BJ37</f>
        <v>0</v>
      </c>
      <c r="BK37" s="8">
        <f>+RA_USD!BK37+MA_USD!BK37+CI_USD!BK37</f>
        <v>0</v>
      </c>
      <c r="BO37" s="23">
        <f t="shared" si="14"/>
        <v>0</v>
      </c>
      <c r="BP37" s="23">
        <f t="shared" si="14"/>
        <v>0</v>
      </c>
      <c r="BQ37" s="23">
        <f t="shared" si="14"/>
        <v>0</v>
      </c>
      <c r="BR37" s="23">
        <f t="shared" si="14"/>
        <v>0</v>
      </c>
      <c r="BS37" s="23">
        <f t="shared" si="14"/>
        <v>0</v>
      </c>
      <c r="BT37" s="23">
        <f t="shared" si="14"/>
        <v>0</v>
      </c>
      <c r="BW37" s="23">
        <f t="shared" si="15"/>
        <v>0</v>
      </c>
      <c r="BX37" s="23">
        <f t="shared" si="15"/>
        <v>0</v>
      </c>
      <c r="BY37" s="23">
        <f t="shared" si="15"/>
        <v>0</v>
      </c>
      <c r="BZ37" s="23">
        <f t="shared" si="15"/>
        <v>0</v>
      </c>
      <c r="CA37" s="23">
        <f t="shared" si="15"/>
        <v>0</v>
      </c>
      <c r="CB37" s="23">
        <f t="shared" si="15"/>
        <v>0</v>
      </c>
    </row>
    <row r="38" spans="1:80" hidden="1" outlineLevel="1" x14ac:dyDescent="0.25">
      <c r="A38" s="11" t="s">
        <v>13</v>
      </c>
      <c r="C38" s="51"/>
      <c r="D38" s="8">
        <f>+RA_USD!D38+MA_USD!D38+CI_USD!D38</f>
        <v>0</v>
      </c>
      <c r="E38" s="8">
        <f>+RA_USD!E38+MA_USD!E38+CI_USD!E38</f>
        <v>0</v>
      </c>
      <c r="F38" s="8">
        <f>+RA_USD!F38+MA_USD!F38+CI_USD!F38</f>
        <v>0</v>
      </c>
      <c r="G38" s="8">
        <f>+RA_USD!G38+MA_USD!G38+CI_USD!G38</f>
        <v>0</v>
      </c>
      <c r="H38" s="8">
        <f>+RA_USD!H38+MA_USD!H38+CI_USD!H38</f>
        <v>0</v>
      </c>
      <c r="I38" s="8">
        <f>+RA_USD!I38+MA_USD!I38+CI_USD!I38</f>
        <v>0</v>
      </c>
      <c r="J38" s="8">
        <f>+RA_USD!J38+MA_USD!J38+CI_USD!J38</f>
        <v>0</v>
      </c>
      <c r="K38" s="8">
        <f>+RA_USD!K38+MA_USD!K38+CI_USD!K38</f>
        <v>0</v>
      </c>
      <c r="L38" s="8">
        <f>+RA_USD!L38+MA_USD!L38+CI_USD!L38</f>
        <v>0</v>
      </c>
      <c r="M38" s="8">
        <f>+RA_USD!M38+MA_USD!M38+CI_USD!M38</f>
        <v>0</v>
      </c>
      <c r="N38" s="8">
        <f>+RA_USD!N38+MA_USD!N38+CI_USD!N38</f>
        <v>0</v>
      </c>
      <c r="O38" s="8">
        <f>+RA_USD!O38+MA_USD!O38+CI_USD!O38</f>
        <v>0</v>
      </c>
      <c r="P38" s="8">
        <f>+RA_USD!P38+MA_USD!P38+CI_USD!P38</f>
        <v>0</v>
      </c>
      <c r="Q38" s="8">
        <f>+RA_USD!Q38+MA_USD!Q38+CI_USD!Q38</f>
        <v>0</v>
      </c>
      <c r="R38" s="8">
        <f>+RA_USD!R38+MA_USD!R38+CI_USD!R38</f>
        <v>0</v>
      </c>
      <c r="S38" s="8">
        <f>+RA_USD!S38+MA_USD!S38+CI_USD!S38</f>
        <v>0</v>
      </c>
      <c r="T38" s="8">
        <f>+RA_USD!T38+MA_USD!T38+CI_USD!T38</f>
        <v>0</v>
      </c>
      <c r="U38" s="8">
        <f>+RA_USD!U38+MA_USD!U38+CI_USD!U38</f>
        <v>0</v>
      </c>
      <c r="V38" s="8">
        <f>+RA_USD!V38+MA_USD!V38+CI_USD!V38</f>
        <v>0</v>
      </c>
      <c r="W38" s="8">
        <f>+RA_USD!W38+MA_USD!W38+CI_USD!W38</f>
        <v>0</v>
      </c>
      <c r="X38" s="8">
        <f>+RA_USD!X38+MA_USD!X38+CI_USD!X38</f>
        <v>0</v>
      </c>
      <c r="Y38" s="8">
        <f>+RA_USD!Y38+MA_USD!Y38+CI_USD!Y38</f>
        <v>0</v>
      </c>
      <c r="Z38" s="8">
        <f>+RA_USD!Z38+MA_USD!Z38+CI_USD!Z38</f>
        <v>0</v>
      </c>
      <c r="AA38" s="8">
        <f>+RA_USD!AA38+MA_USD!AA38+CI_USD!AA38</f>
        <v>0</v>
      </c>
      <c r="AB38" s="8">
        <f>+RA_USD!AB38+MA_USD!AB38+CI_USD!AB38</f>
        <v>0</v>
      </c>
      <c r="AC38" s="8">
        <f>+RA_USD!AC38+MA_USD!AC38+CI_USD!AC38</f>
        <v>0</v>
      </c>
      <c r="AD38" s="8">
        <f>+RA_USD!AD38+MA_USD!AD38+CI_USD!AD38</f>
        <v>0</v>
      </c>
      <c r="AE38" s="8">
        <f>+RA_USD!AE38+MA_USD!AE38+CI_USD!AE38</f>
        <v>0</v>
      </c>
      <c r="AF38" s="8">
        <f>+RA_USD!AF38+MA_USD!AF38+CI_USD!AF38</f>
        <v>0</v>
      </c>
      <c r="AG38" s="8">
        <f>+RA_USD!AG38+MA_USD!AG38+CI_USD!AG38</f>
        <v>0</v>
      </c>
      <c r="AH38" s="8">
        <f>+RA_USD!AH38+MA_USD!AH38+CI_USD!AH38</f>
        <v>0</v>
      </c>
      <c r="AI38" s="8">
        <f>+RA_USD!AI38+MA_USD!AI38+CI_USD!AI38</f>
        <v>0</v>
      </c>
      <c r="AJ38" s="8">
        <f>+RA_USD!AJ38+MA_USD!AJ38+CI_USD!AJ38</f>
        <v>0</v>
      </c>
      <c r="AK38" s="8">
        <f>+RA_USD!AK38+MA_USD!AK38+CI_USD!AK38</f>
        <v>0</v>
      </c>
      <c r="AL38" s="8">
        <f>+RA_USD!AL38+MA_USD!AL38+CI_USD!AL38</f>
        <v>0</v>
      </c>
      <c r="AM38" s="8">
        <f>+RA_USD!AM38+MA_USD!AM38+CI_USD!AM38</f>
        <v>0</v>
      </c>
      <c r="AN38" s="8">
        <f>+RA_USD!AN38+MA_USD!AN38+CI_USD!AN38</f>
        <v>0</v>
      </c>
      <c r="AO38" s="8">
        <f>+RA_USD!AO38+MA_USD!AO38+CI_USD!AO38</f>
        <v>0</v>
      </c>
      <c r="AP38" s="8">
        <f>+RA_USD!AP38+MA_USD!AP38+CI_USD!AP38</f>
        <v>0</v>
      </c>
      <c r="AQ38" s="8">
        <f>+RA_USD!AQ38+MA_USD!AQ38+CI_USD!AQ38</f>
        <v>0</v>
      </c>
      <c r="AR38" s="8">
        <f>+RA_USD!AR38+MA_USD!AR38+CI_USD!AR38</f>
        <v>0</v>
      </c>
      <c r="AS38" s="8">
        <f>+RA_USD!AS38+MA_USD!AS38+CI_USD!AS38</f>
        <v>0</v>
      </c>
      <c r="AT38" s="8">
        <f>+RA_USD!AT38+MA_USD!AT38+CI_USD!AT38</f>
        <v>0</v>
      </c>
      <c r="AU38" s="8">
        <f>+RA_USD!AU38+MA_USD!AU38+CI_USD!AU38</f>
        <v>0</v>
      </c>
      <c r="AV38" s="8">
        <f>+RA_USD!AV38+MA_USD!AV38+CI_USD!AV38</f>
        <v>0</v>
      </c>
      <c r="AW38" s="8">
        <f>+RA_USD!AW38+MA_USD!AW38+CI_USD!AW38</f>
        <v>0</v>
      </c>
      <c r="AX38" s="8">
        <f>+RA_USD!AX38+MA_USD!AX38+CI_USD!AX38</f>
        <v>0</v>
      </c>
      <c r="AY38" s="8">
        <f>+RA_USD!AY38+MA_USD!AY38+CI_USD!AY38</f>
        <v>0</v>
      </c>
      <c r="AZ38" s="8">
        <f>+RA_USD!AZ38+MA_USD!AZ38+CI_USD!AZ38</f>
        <v>0</v>
      </c>
      <c r="BA38" s="8">
        <f>+RA_USD!BA38+MA_USD!BA38+CI_USD!BA38</f>
        <v>0</v>
      </c>
      <c r="BB38" s="8">
        <f>+RA_USD!BB38+MA_USD!BB38+CI_USD!BB38</f>
        <v>0</v>
      </c>
      <c r="BC38" s="8">
        <f>+RA_USD!BC38+MA_USD!BC38+CI_USD!BC38</f>
        <v>0</v>
      </c>
      <c r="BD38" s="8">
        <f>+RA_USD!BD38+MA_USD!BD38+CI_USD!BD38</f>
        <v>0</v>
      </c>
      <c r="BE38" s="8">
        <f>+RA_USD!BE38+MA_USD!BE38+CI_USD!BE38</f>
        <v>0</v>
      </c>
      <c r="BF38" s="8">
        <f>+RA_USD!BF38+MA_USD!BF38+CI_USD!BF38</f>
        <v>0</v>
      </c>
      <c r="BG38" s="8">
        <f>+RA_USD!BG38+MA_USD!BG38+CI_USD!BG38</f>
        <v>0</v>
      </c>
      <c r="BH38" s="8">
        <f>+RA_USD!BH38+MA_USD!BH38+CI_USD!BH38</f>
        <v>0</v>
      </c>
      <c r="BI38" s="8">
        <f>+RA_USD!BI38+MA_USD!BI38+CI_USD!BI38</f>
        <v>0</v>
      </c>
      <c r="BJ38" s="8">
        <f>+RA_USD!BJ38+MA_USD!BJ38+CI_USD!BJ38</f>
        <v>0</v>
      </c>
      <c r="BK38" s="8">
        <f>+RA_USD!BK38+MA_USD!BK38+CI_USD!BK38</f>
        <v>0</v>
      </c>
      <c r="BO38" s="23">
        <f t="shared" si="14"/>
        <v>0</v>
      </c>
      <c r="BP38" s="23">
        <f t="shared" si="14"/>
        <v>0</v>
      </c>
      <c r="BQ38" s="23">
        <f t="shared" si="14"/>
        <v>0</v>
      </c>
      <c r="BR38" s="23">
        <f t="shared" si="14"/>
        <v>0</v>
      </c>
      <c r="BS38" s="23">
        <f t="shared" si="14"/>
        <v>0</v>
      </c>
      <c r="BT38" s="23">
        <f t="shared" si="14"/>
        <v>0</v>
      </c>
      <c r="BW38" s="23">
        <f t="shared" si="15"/>
        <v>0</v>
      </c>
      <c r="BX38" s="23">
        <f t="shared" si="15"/>
        <v>0</v>
      </c>
      <c r="BY38" s="23">
        <f t="shared" si="15"/>
        <v>0</v>
      </c>
      <c r="BZ38" s="23">
        <f t="shared" si="15"/>
        <v>0</v>
      </c>
      <c r="CA38" s="23">
        <f t="shared" si="15"/>
        <v>0</v>
      </c>
      <c r="CB38" s="23">
        <f t="shared" si="15"/>
        <v>0</v>
      </c>
    </row>
    <row r="39" spans="1:80" hidden="1" outlineLevel="1" x14ac:dyDescent="0.25">
      <c r="A39" s="11" t="s">
        <v>13</v>
      </c>
      <c r="C39" s="51"/>
      <c r="D39" s="8">
        <f>+RA_USD!D39+MA_USD!D39+CI_USD!D39</f>
        <v>0</v>
      </c>
      <c r="E39" s="8">
        <f>+RA_USD!E39+MA_USD!E39+CI_USD!E39</f>
        <v>0</v>
      </c>
      <c r="F39" s="8">
        <f>+RA_USD!F39+MA_USD!F39+CI_USD!F39</f>
        <v>0</v>
      </c>
      <c r="G39" s="8">
        <f>+RA_USD!G39+MA_USD!G39+CI_USD!G39</f>
        <v>0</v>
      </c>
      <c r="H39" s="8">
        <f>+RA_USD!H39+MA_USD!H39+CI_USD!H39</f>
        <v>0</v>
      </c>
      <c r="I39" s="8">
        <f>+RA_USD!I39+MA_USD!I39+CI_USD!I39</f>
        <v>0</v>
      </c>
      <c r="J39" s="8">
        <f>+RA_USD!J39+MA_USD!J39+CI_USD!J39</f>
        <v>0</v>
      </c>
      <c r="K39" s="8">
        <f>+RA_USD!K39+MA_USD!K39+CI_USD!K39</f>
        <v>0</v>
      </c>
      <c r="L39" s="8">
        <f>+RA_USD!L39+MA_USD!L39+CI_USD!L39</f>
        <v>0</v>
      </c>
      <c r="M39" s="8">
        <f>+RA_USD!M39+MA_USD!M39+CI_USD!M39</f>
        <v>0</v>
      </c>
      <c r="N39" s="8">
        <f>+RA_USD!N39+MA_USD!N39+CI_USD!N39</f>
        <v>0</v>
      </c>
      <c r="O39" s="8">
        <f>+RA_USD!O39+MA_USD!O39+CI_USD!O39</f>
        <v>0</v>
      </c>
      <c r="P39" s="8">
        <f>+RA_USD!P39+MA_USD!P39+CI_USD!P39</f>
        <v>0</v>
      </c>
      <c r="Q39" s="8">
        <f>+RA_USD!Q39+MA_USD!Q39+CI_USD!Q39</f>
        <v>0</v>
      </c>
      <c r="R39" s="8">
        <f>+RA_USD!R39+MA_USD!R39+CI_USD!R39</f>
        <v>0</v>
      </c>
      <c r="S39" s="8">
        <f>+RA_USD!S39+MA_USD!S39+CI_USD!S39</f>
        <v>0</v>
      </c>
      <c r="T39" s="8">
        <f>+RA_USD!T39+MA_USD!T39+CI_USD!T39</f>
        <v>0</v>
      </c>
      <c r="U39" s="8">
        <f>+RA_USD!U39+MA_USD!U39+CI_USD!U39</f>
        <v>0</v>
      </c>
      <c r="V39" s="8">
        <f>+RA_USD!V39+MA_USD!V39+CI_USD!V39</f>
        <v>0</v>
      </c>
      <c r="W39" s="8">
        <f>+RA_USD!W39+MA_USD!W39+CI_USD!W39</f>
        <v>0</v>
      </c>
      <c r="X39" s="8">
        <f>+RA_USD!X39+MA_USD!X39+CI_USD!X39</f>
        <v>0</v>
      </c>
      <c r="Y39" s="8">
        <f>+RA_USD!Y39+MA_USD!Y39+CI_USD!Y39</f>
        <v>0</v>
      </c>
      <c r="Z39" s="8">
        <f>+RA_USD!Z39+MA_USD!Z39+CI_USD!Z39</f>
        <v>0</v>
      </c>
      <c r="AA39" s="8">
        <f>+RA_USD!AA39+MA_USD!AA39+CI_USD!AA39</f>
        <v>0</v>
      </c>
      <c r="AB39" s="8">
        <f>+RA_USD!AB39+MA_USD!AB39+CI_USD!AB39</f>
        <v>0</v>
      </c>
      <c r="AC39" s="8">
        <f>+RA_USD!AC39+MA_USD!AC39+CI_USD!AC39</f>
        <v>0</v>
      </c>
      <c r="AD39" s="8">
        <f>+RA_USD!AD39+MA_USD!AD39+CI_USD!AD39</f>
        <v>0</v>
      </c>
      <c r="AE39" s="8">
        <f>+RA_USD!AE39+MA_USD!AE39+CI_USD!AE39</f>
        <v>0</v>
      </c>
      <c r="AF39" s="8">
        <f>+RA_USD!AF39+MA_USD!AF39+CI_USD!AF39</f>
        <v>0</v>
      </c>
      <c r="AG39" s="8">
        <f>+RA_USD!AG39+MA_USD!AG39+CI_USD!AG39</f>
        <v>0</v>
      </c>
      <c r="AH39" s="8">
        <f>+RA_USD!AH39+MA_USD!AH39+CI_USD!AH39</f>
        <v>0</v>
      </c>
      <c r="AI39" s="8">
        <f>+RA_USD!AI39+MA_USD!AI39+CI_USD!AI39</f>
        <v>0</v>
      </c>
      <c r="AJ39" s="8">
        <f>+RA_USD!AJ39+MA_USD!AJ39+CI_USD!AJ39</f>
        <v>0</v>
      </c>
      <c r="AK39" s="8">
        <f>+RA_USD!AK39+MA_USD!AK39+CI_USD!AK39</f>
        <v>0</v>
      </c>
      <c r="AL39" s="8">
        <f>+RA_USD!AL39+MA_USD!AL39+CI_USD!AL39</f>
        <v>0</v>
      </c>
      <c r="AM39" s="8">
        <f>+RA_USD!AM39+MA_USD!AM39+CI_USD!AM39</f>
        <v>0</v>
      </c>
      <c r="AN39" s="8">
        <f>+RA_USD!AN39+MA_USD!AN39+CI_USD!AN39</f>
        <v>0</v>
      </c>
      <c r="AO39" s="8">
        <f>+RA_USD!AO39+MA_USD!AO39+CI_USD!AO39</f>
        <v>0</v>
      </c>
      <c r="AP39" s="8">
        <f>+RA_USD!AP39+MA_USD!AP39+CI_USD!AP39</f>
        <v>0</v>
      </c>
      <c r="AQ39" s="8">
        <f>+RA_USD!AQ39+MA_USD!AQ39+CI_USD!AQ39</f>
        <v>0</v>
      </c>
      <c r="AR39" s="8">
        <f>+RA_USD!AR39+MA_USD!AR39+CI_USD!AR39</f>
        <v>0</v>
      </c>
      <c r="AS39" s="8">
        <f>+RA_USD!AS39+MA_USD!AS39+CI_USD!AS39</f>
        <v>0</v>
      </c>
      <c r="AT39" s="8">
        <f>+RA_USD!AT39+MA_USD!AT39+CI_USD!AT39</f>
        <v>0</v>
      </c>
      <c r="AU39" s="8">
        <f>+RA_USD!AU39+MA_USD!AU39+CI_USD!AU39</f>
        <v>0</v>
      </c>
      <c r="AV39" s="8">
        <f>+RA_USD!AV39+MA_USD!AV39+CI_USD!AV39</f>
        <v>0</v>
      </c>
      <c r="AW39" s="8">
        <f>+RA_USD!AW39+MA_USD!AW39+CI_USD!AW39</f>
        <v>0</v>
      </c>
      <c r="AX39" s="8">
        <f>+RA_USD!AX39+MA_USD!AX39+CI_USD!AX39</f>
        <v>0</v>
      </c>
      <c r="AY39" s="8">
        <f>+RA_USD!AY39+MA_USD!AY39+CI_USD!AY39</f>
        <v>0</v>
      </c>
      <c r="AZ39" s="8">
        <f>+RA_USD!AZ39+MA_USD!AZ39+CI_USD!AZ39</f>
        <v>0</v>
      </c>
      <c r="BA39" s="8">
        <f>+RA_USD!BA39+MA_USD!BA39+CI_USD!BA39</f>
        <v>0</v>
      </c>
      <c r="BB39" s="8">
        <f>+RA_USD!BB39+MA_USD!BB39+CI_USD!BB39</f>
        <v>0</v>
      </c>
      <c r="BC39" s="8">
        <f>+RA_USD!BC39+MA_USD!BC39+CI_USD!BC39</f>
        <v>0</v>
      </c>
      <c r="BD39" s="8">
        <f>+RA_USD!BD39+MA_USD!BD39+CI_USD!BD39</f>
        <v>0</v>
      </c>
      <c r="BE39" s="8">
        <f>+RA_USD!BE39+MA_USD!BE39+CI_USD!BE39</f>
        <v>0</v>
      </c>
      <c r="BF39" s="8">
        <f>+RA_USD!BF39+MA_USD!BF39+CI_USD!BF39</f>
        <v>0</v>
      </c>
      <c r="BG39" s="8">
        <f>+RA_USD!BG39+MA_USD!BG39+CI_USD!BG39</f>
        <v>0</v>
      </c>
      <c r="BH39" s="8">
        <f>+RA_USD!BH39+MA_USD!BH39+CI_USD!BH39</f>
        <v>0</v>
      </c>
      <c r="BI39" s="8">
        <f>+RA_USD!BI39+MA_USD!BI39+CI_USD!BI39</f>
        <v>0</v>
      </c>
      <c r="BJ39" s="8">
        <f>+RA_USD!BJ39+MA_USD!BJ39+CI_USD!BJ39</f>
        <v>0</v>
      </c>
      <c r="BK39" s="8">
        <f>+RA_USD!BK39+MA_USD!BK39+CI_USD!BK39</f>
        <v>0</v>
      </c>
      <c r="BO39" s="23">
        <f t="shared" si="14"/>
        <v>0</v>
      </c>
      <c r="BP39" s="23">
        <f t="shared" si="14"/>
        <v>0</v>
      </c>
      <c r="BQ39" s="23">
        <f t="shared" si="14"/>
        <v>0</v>
      </c>
      <c r="BR39" s="23">
        <f t="shared" si="14"/>
        <v>0</v>
      </c>
      <c r="BS39" s="23">
        <f t="shared" si="14"/>
        <v>0</v>
      </c>
      <c r="BT39" s="23">
        <f t="shared" si="14"/>
        <v>0</v>
      </c>
      <c r="BW39" s="23">
        <f t="shared" si="15"/>
        <v>0</v>
      </c>
      <c r="BX39" s="23">
        <f t="shared" si="15"/>
        <v>0</v>
      </c>
      <c r="BY39" s="23">
        <f t="shared" si="15"/>
        <v>0</v>
      </c>
      <c r="BZ39" s="23">
        <f t="shared" si="15"/>
        <v>0</v>
      </c>
      <c r="CA39" s="23">
        <f t="shared" si="15"/>
        <v>0</v>
      </c>
      <c r="CB39" s="23">
        <f t="shared" si="15"/>
        <v>0</v>
      </c>
    </row>
    <row r="40" spans="1:80" hidden="1" outlineLevel="2" x14ac:dyDescent="0.25">
      <c r="A40" s="11" t="s">
        <v>13</v>
      </c>
      <c r="C40" s="2"/>
      <c r="D40" s="8">
        <f>+RA_USD!D40+MA_USD!D40+CI_USD!D40</f>
        <v>0</v>
      </c>
      <c r="E40" s="8">
        <f>+RA_USD!E40+MA_USD!E40+CI_USD!E40</f>
        <v>0</v>
      </c>
      <c r="F40" s="8">
        <f>+RA_USD!F40+MA_USD!F40+CI_USD!F40</f>
        <v>0</v>
      </c>
      <c r="G40" s="8">
        <f>+RA_USD!G40+MA_USD!G40+CI_USD!G40</f>
        <v>0</v>
      </c>
      <c r="H40" s="8">
        <f>+RA_USD!H40+MA_USD!H40+CI_USD!H40</f>
        <v>0</v>
      </c>
      <c r="I40" s="8">
        <f>+RA_USD!I40+MA_USD!I40+CI_USD!I40</f>
        <v>0</v>
      </c>
      <c r="J40" s="8">
        <f>+RA_USD!J40+MA_USD!J40+CI_USD!J40</f>
        <v>0</v>
      </c>
      <c r="K40" s="8">
        <f>+RA_USD!K40+MA_USD!K40+CI_USD!K40</f>
        <v>0</v>
      </c>
      <c r="L40" s="8">
        <f>+RA_USD!L40+MA_USD!L40+CI_USD!L40</f>
        <v>0</v>
      </c>
      <c r="M40" s="8">
        <f>+RA_USD!M40+MA_USD!M40+CI_USD!M40</f>
        <v>0</v>
      </c>
      <c r="N40" s="8">
        <f>+RA_USD!N40+MA_USD!N40+CI_USD!N40</f>
        <v>0</v>
      </c>
      <c r="O40" s="8">
        <f>+RA_USD!O40+MA_USD!O40+CI_USD!O40</f>
        <v>0</v>
      </c>
      <c r="P40" s="8">
        <f>+RA_USD!P40+MA_USD!P40+CI_USD!P40</f>
        <v>0</v>
      </c>
      <c r="Q40" s="8">
        <f>+RA_USD!Q40+MA_USD!Q40+CI_USD!Q40</f>
        <v>0</v>
      </c>
      <c r="R40" s="8">
        <f>+RA_USD!R40+MA_USD!R40+CI_USD!R40</f>
        <v>0</v>
      </c>
      <c r="S40" s="8">
        <f>+RA_USD!S40+MA_USD!S40+CI_USD!S40</f>
        <v>0</v>
      </c>
      <c r="T40" s="8">
        <f>+RA_USD!T40+MA_USD!T40+CI_USD!T40</f>
        <v>0</v>
      </c>
      <c r="U40" s="8">
        <f>+RA_USD!U40+MA_USD!U40+CI_USD!U40</f>
        <v>0</v>
      </c>
      <c r="V40" s="8">
        <f>+RA_USD!V40+MA_USD!V40+CI_USD!V40</f>
        <v>0</v>
      </c>
      <c r="W40" s="8">
        <f>+RA_USD!W40+MA_USD!W40+CI_USD!W40</f>
        <v>0</v>
      </c>
      <c r="X40" s="8">
        <f>+RA_USD!X40+MA_USD!X40+CI_USD!X40</f>
        <v>0</v>
      </c>
      <c r="Y40" s="8">
        <f>+RA_USD!Y40+MA_USD!Y40+CI_USD!Y40</f>
        <v>0</v>
      </c>
      <c r="Z40" s="8">
        <f>+RA_USD!Z40+MA_USD!Z40+CI_USD!Z40</f>
        <v>0</v>
      </c>
      <c r="AA40" s="8">
        <f>+RA_USD!AA40+MA_USD!AA40+CI_USD!AA40</f>
        <v>0</v>
      </c>
      <c r="AB40" s="8">
        <f>+RA_USD!AB40+MA_USD!AB40+CI_USD!AB40</f>
        <v>0</v>
      </c>
      <c r="AC40" s="8">
        <f>+RA_USD!AC40+MA_USD!AC40+CI_USD!AC40</f>
        <v>0</v>
      </c>
      <c r="AD40" s="8">
        <f>+RA_USD!AD40+MA_USD!AD40+CI_USD!AD40</f>
        <v>0</v>
      </c>
      <c r="AE40" s="8">
        <f>+RA_USD!AE40+MA_USD!AE40+CI_USD!AE40</f>
        <v>0</v>
      </c>
      <c r="AF40" s="8">
        <f>+RA_USD!AF40+MA_USD!AF40+CI_USD!AF40</f>
        <v>0</v>
      </c>
      <c r="AG40" s="8">
        <f>+RA_USD!AG40+MA_USD!AG40+CI_USD!AG40</f>
        <v>0</v>
      </c>
      <c r="AH40" s="8">
        <f>+RA_USD!AH40+MA_USD!AH40+CI_USD!AH40</f>
        <v>0</v>
      </c>
      <c r="AI40" s="8">
        <f>+RA_USD!AI40+MA_USD!AI40+CI_USD!AI40</f>
        <v>0</v>
      </c>
      <c r="AJ40" s="8">
        <f>+RA_USD!AJ40+MA_USD!AJ40+CI_USD!AJ40</f>
        <v>0</v>
      </c>
      <c r="AK40" s="8">
        <f>+RA_USD!AK40+MA_USD!AK40+CI_USD!AK40</f>
        <v>0</v>
      </c>
      <c r="AL40" s="8">
        <f>+RA_USD!AL40+MA_USD!AL40+CI_USD!AL40</f>
        <v>0</v>
      </c>
      <c r="AM40" s="8">
        <f>+RA_USD!AM40+MA_USD!AM40+CI_USD!AM40</f>
        <v>0</v>
      </c>
      <c r="AN40" s="8">
        <f>+RA_USD!AN40+MA_USD!AN40+CI_USD!AN40</f>
        <v>0</v>
      </c>
      <c r="AO40" s="8">
        <f>+RA_USD!AO40+MA_USD!AO40+CI_USD!AO40</f>
        <v>0</v>
      </c>
      <c r="AP40" s="8">
        <f>+RA_USD!AP40+MA_USD!AP40+CI_USD!AP40</f>
        <v>0</v>
      </c>
      <c r="AQ40" s="8">
        <f>+RA_USD!AQ40+MA_USD!AQ40+CI_USD!AQ40</f>
        <v>0</v>
      </c>
      <c r="AR40" s="8">
        <f>+RA_USD!AR40+MA_USD!AR40+CI_USD!AR40</f>
        <v>0</v>
      </c>
      <c r="AS40" s="8">
        <f>+RA_USD!AS40+MA_USD!AS40+CI_USD!AS40</f>
        <v>0</v>
      </c>
      <c r="AT40" s="8">
        <f>+RA_USD!AT40+MA_USD!AT40+CI_USD!AT40</f>
        <v>0</v>
      </c>
      <c r="AU40" s="8">
        <f>+RA_USD!AU40+MA_USD!AU40+CI_USD!AU40</f>
        <v>0</v>
      </c>
      <c r="AV40" s="8">
        <f>+RA_USD!AV40+MA_USD!AV40+CI_USD!AV40</f>
        <v>0</v>
      </c>
      <c r="AW40" s="8">
        <f>+RA_USD!AW40+MA_USD!AW40+CI_USD!AW40</f>
        <v>0</v>
      </c>
      <c r="AX40" s="8">
        <f>+RA_USD!AX40+MA_USD!AX40+CI_USD!AX40</f>
        <v>0</v>
      </c>
      <c r="AY40" s="8">
        <f>+RA_USD!AY40+MA_USD!AY40+CI_USD!AY40</f>
        <v>0</v>
      </c>
      <c r="AZ40" s="8">
        <f>+RA_USD!AZ40+MA_USD!AZ40+CI_USD!AZ40</f>
        <v>0</v>
      </c>
      <c r="BA40" s="8">
        <f>+RA_USD!BA40+MA_USD!BA40+CI_USD!BA40</f>
        <v>0</v>
      </c>
      <c r="BB40" s="8">
        <f>+RA_USD!BB40+MA_USD!BB40+CI_USD!BB40</f>
        <v>0</v>
      </c>
      <c r="BC40" s="8">
        <f>+RA_USD!BC40+MA_USD!BC40+CI_USD!BC40</f>
        <v>0</v>
      </c>
      <c r="BD40" s="8">
        <f>+RA_USD!BD40+MA_USD!BD40+CI_USD!BD40</f>
        <v>0</v>
      </c>
      <c r="BE40" s="8">
        <f>+RA_USD!BE40+MA_USD!BE40+CI_USD!BE40</f>
        <v>0</v>
      </c>
      <c r="BF40" s="8">
        <f>+RA_USD!BF40+MA_USD!BF40+CI_USD!BF40</f>
        <v>0</v>
      </c>
      <c r="BG40" s="8">
        <f>+RA_USD!BG40+MA_USD!BG40+CI_USD!BG40</f>
        <v>0</v>
      </c>
      <c r="BH40" s="8">
        <f>+RA_USD!BH40+MA_USD!BH40+CI_USD!BH40</f>
        <v>0</v>
      </c>
      <c r="BI40" s="8">
        <f>+RA_USD!BI40+MA_USD!BI40+CI_USD!BI40</f>
        <v>0</v>
      </c>
      <c r="BJ40" s="8">
        <f>+RA_USD!BJ40+MA_USD!BJ40+CI_USD!BJ40</f>
        <v>0</v>
      </c>
      <c r="BK40" s="8">
        <f>+RA_USD!BK40+MA_USD!BK40+CI_USD!BK40</f>
        <v>0</v>
      </c>
      <c r="BO40" s="23">
        <f t="shared" si="14"/>
        <v>0</v>
      </c>
      <c r="BP40" s="23">
        <f t="shared" si="14"/>
        <v>0</v>
      </c>
      <c r="BQ40" s="23">
        <f t="shared" si="14"/>
        <v>0</v>
      </c>
      <c r="BR40" s="23">
        <f t="shared" si="14"/>
        <v>0</v>
      </c>
      <c r="BS40" s="23">
        <f t="shared" si="14"/>
        <v>0</v>
      </c>
      <c r="BT40" s="23">
        <f t="shared" si="14"/>
        <v>0</v>
      </c>
      <c r="BW40" s="23">
        <f t="shared" si="15"/>
        <v>0</v>
      </c>
      <c r="BX40" s="23">
        <f t="shared" si="15"/>
        <v>0</v>
      </c>
      <c r="BY40" s="23">
        <f t="shared" si="15"/>
        <v>0</v>
      </c>
      <c r="BZ40" s="23">
        <f t="shared" si="15"/>
        <v>0</v>
      </c>
      <c r="CA40" s="23">
        <f t="shared" si="15"/>
        <v>0</v>
      </c>
      <c r="CB40" s="23">
        <f t="shared" si="15"/>
        <v>0</v>
      </c>
    </row>
    <row r="41" spans="1:80" hidden="1" outlineLevel="2" x14ac:dyDescent="0.25">
      <c r="A41" s="11" t="s">
        <v>13</v>
      </c>
      <c r="C41" s="2"/>
      <c r="D41" s="8">
        <f>+RA_USD!D41+MA_USD!D41+CI_USD!D41</f>
        <v>0</v>
      </c>
      <c r="E41" s="8">
        <f>+RA_USD!E41+MA_USD!E41+CI_USD!E41</f>
        <v>0</v>
      </c>
      <c r="F41" s="8">
        <f>+RA_USD!F41+MA_USD!F41+CI_USD!F41</f>
        <v>0</v>
      </c>
      <c r="G41" s="8">
        <f>+RA_USD!G41+MA_USD!G41+CI_USD!G41</f>
        <v>0</v>
      </c>
      <c r="H41" s="8">
        <f>+RA_USD!H41+MA_USD!H41+CI_USD!H41</f>
        <v>0</v>
      </c>
      <c r="I41" s="8">
        <f>+RA_USD!I41+MA_USD!I41+CI_USD!I41</f>
        <v>0</v>
      </c>
      <c r="J41" s="8">
        <f>+RA_USD!J41+MA_USD!J41+CI_USD!J41</f>
        <v>0</v>
      </c>
      <c r="K41" s="8">
        <f>+RA_USD!K41+MA_USD!K41+CI_USD!K41</f>
        <v>0</v>
      </c>
      <c r="L41" s="8">
        <f>+RA_USD!L41+MA_USD!L41+CI_USD!L41</f>
        <v>0</v>
      </c>
      <c r="M41" s="8">
        <f>+RA_USD!M41+MA_USD!M41+CI_USD!M41</f>
        <v>0</v>
      </c>
      <c r="N41" s="8">
        <f>+RA_USD!N41+MA_USD!N41+CI_USD!N41</f>
        <v>0</v>
      </c>
      <c r="O41" s="8">
        <f>+RA_USD!O41+MA_USD!O41+CI_USD!O41</f>
        <v>0</v>
      </c>
      <c r="P41" s="8">
        <f>+RA_USD!P41+MA_USD!P41+CI_USD!P41</f>
        <v>0</v>
      </c>
      <c r="Q41" s="8">
        <f>+RA_USD!Q41+MA_USD!Q41+CI_USD!Q41</f>
        <v>0</v>
      </c>
      <c r="R41" s="8">
        <f>+RA_USD!R41+MA_USD!R41+CI_USD!R41</f>
        <v>0</v>
      </c>
      <c r="S41" s="8">
        <f>+RA_USD!S41+MA_USD!S41+CI_USD!S41</f>
        <v>0</v>
      </c>
      <c r="T41" s="8">
        <f>+RA_USD!T41+MA_USD!T41+CI_USD!T41</f>
        <v>0</v>
      </c>
      <c r="U41" s="8">
        <f>+RA_USD!U41+MA_USD!U41+CI_USD!U41</f>
        <v>0</v>
      </c>
      <c r="V41" s="8">
        <f>+RA_USD!V41+MA_USD!V41+CI_USD!V41</f>
        <v>0</v>
      </c>
      <c r="W41" s="8">
        <f>+RA_USD!W41+MA_USD!W41+CI_USD!W41</f>
        <v>0</v>
      </c>
      <c r="X41" s="8">
        <f>+RA_USD!X41+MA_USD!X41+CI_USD!X41</f>
        <v>0</v>
      </c>
      <c r="Y41" s="8">
        <f>+RA_USD!Y41+MA_USD!Y41+CI_USD!Y41</f>
        <v>0</v>
      </c>
      <c r="Z41" s="8">
        <f>+RA_USD!Z41+MA_USD!Z41+CI_USD!Z41</f>
        <v>0</v>
      </c>
      <c r="AA41" s="8">
        <f>+RA_USD!AA41+MA_USD!AA41+CI_USD!AA41</f>
        <v>0</v>
      </c>
      <c r="AB41" s="8">
        <f>+RA_USD!AB41+MA_USD!AB41+CI_USD!AB41</f>
        <v>0</v>
      </c>
      <c r="AC41" s="8">
        <f>+RA_USD!AC41+MA_USD!AC41+CI_USD!AC41</f>
        <v>0</v>
      </c>
      <c r="AD41" s="8">
        <f>+RA_USD!AD41+MA_USD!AD41+CI_USD!AD41</f>
        <v>0</v>
      </c>
      <c r="AE41" s="8">
        <f>+RA_USD!AE41+MA_USD!AE41+CI_USD!AE41</f>
        <v>0</v>
      </c>
      <c r="AF41" s="8">
        <f>+RA_USD!AF41+MA_USD!AF41+CI_USD!AF41</f>
        <v>0</v>
      </c>
      <c r="AG41" s="8">
        <f>+RA_USD!AG41+MA_USD!AG41+CI_USD!AG41</f>
        <v>0</v>
      </c>
      <c r="AH41" s="8">
        <f>+RA_USD!AH41+MA_USD!AH41+CI_USD!AH41</f>
        <v>0</v>
      </c>
      <c r="AI41" s="8">
        <f>+RA_USD!AI41+MA_USD!AI41+CI_USD!AI41</f>
        <v>0</v>
      </c>
      <c r="AJ41" s="8">
        <f>+RA_USD!AJ41+MA_USD!AJ41+CI_USD!AJ41</f>
        <v>0</v>
      </c>
      <c r="AK41" s="8">
        <f>+RA_USD!AK41+MA_USD!AK41+CI_USD!AK41</f>
        <v>0</v>
      </c>
      <c r="AL41" s="8">
        <f>+RA_USD!AL41+MA_USD!AL41+CI_USD!AL41</f>
        <v>0</v>
      </c>
      <c r="AM41" s="8">
        <f>+RA_USD!AM41+MA_USD!AM41+CI_USD!AM41</f>
        <v>0</v>
      </c>
      <c r="AN41" s="8">
        <f>+RA_USD!AN41+MA_USD!AN41+CI_USD!AN41</f>
        <v>0</v>
      </c>
      <c r="AO41" s="8">
        <f>+RA_USD!AO41+MA_USD!AO41+CI_USD!AO41</f>
        <v>0</v>
      </c>
      <c r="AP41" s="8">
        <f>+RA_USD!AP41+MA_USD!AP41+CI_USD!AP41</f>
        <v>0</v>
      </c>
      <c r="AQ41" s="8">
        <f>+RA_USD!AQ41+MA_USD!AQ41+CI_USD!AQ41</f>
        <v>0</v>
      </c>
      <c r="AR41" s="8">
        <f>+RA_USD!AR41+MA_USD!AR41+CI_USD!AR41</f>
        <v>0</v>
      </c>
      <c r="AS41" s="8">
        <f>+RA_USD!AS41+MA_USD!AS41+CI_USD!AS41</f>
        <v>0</v>
      </c>
      <c r="AT41" s="8">
        <f>+RA_USD!AT41+MA_USD!AT41+CI_USD!AT41</f>
        <v>0</v>
      </c>
      <c r="AU41" s="8">
        <f>+RA_USD!AU41+MA_USD!AU41+CI_USD!AU41</f>
        <v>0</v>
      </c>
      <c r="AV41" s="8">
        <f>+RA_USD!AV41+MA_USD!AV41+CI_USD!AV41</f>
        <v>0</v>
      </c>
      <c r="AW41" s="8">
        <f>+RA_USD!AW41+MA_USD!AW41+CI_USD!AW41</f>
        <v>0</v>
      </c>
      <c r="AX41" s="8">
        <f>+RA_USD!AX41+MA_USD!AX41+CI_USD!AX41</f>
        <v>0</v>
      </c>
      <c r="AY41" s="8">
        <f>+RA_USD!AY41+MA_USD!AY41+CI_USD!AY41</f>
        <v>0</v>
      </c>
      <c r="AZ41" s="8">
        <f>+RA_USD!AZ41+MA_USD!AZ41+CI_USD!AZ41</f>
        <v>0</v>
      </c>
      <c r="BA41" s="8">
        <f>+RA_USD!BA41+MA_USD!BA41+CI_USD!BA41</f>
        <v>0</v>
      </c>
      <c r="BB41" s="8">
        <f>+RA_USD!BB41+MA_USD!BB41+CI_USD!BB41</f>
        <v>0</v>
      </c>
      <c r="BC41" s="8">
        <f>+RA_USD!BC41+MA_USD!BC41+CI_USD!BC41</f>
        <v>0</v>
      </c>
      <c r="BD41" s="8">
        <f>+RA_USD!BD41+MA_USD!BD41+CI_USD!BD41</f>
        <v>0</v>
      </c>
      <c r="BE41" s="8">
        <f>+RA_USD!BE41+MA_USD!BE41+CI_USD!BE41</f>
        <v>0</v>
      </c>
      <c r="BF41" s="8">
        <f>+RA_USD!BF41+MA_USD!BF41+CI_USD!BF41</f>
        <v>0</v>
      </c>
      <c r="BG41" s="8">
        <f>+RA_USD!BG41+MA_USD!BG41+CI_USD!BG41</f>
        <v>0</v>
      </c>
      <c r="BH41" s="8">
        <f>+RA_USD!BH41+MA_USD!BH41+CI_USD!BH41</f>
        <v>0</v>
      </c>
      <c r="BI41" s="8">
        <f>+RA_USD!BI41+MA_USD!BI41+CI_USD!BI41</f>
        <v>0</v>
      </c>
      <c r="BJ41" s="8">
        <f>+RA_USD!BJ41+MA_USD!BJ41+CI_USD!BJ41</f>
        <v>0</v>
      </c>
      <c r="BK41" s="8">
        <f>+RA_USD!BK41+MA_USD!BK41+CI_USD!BK41</f>
        <v>0</v>
      </c>
      <c r="BO41" s="23">
        <f t="shared" si="14"/>
        <v>0</v>
      </c>
      <c r="BP41" s="23">
        <f t="shared" si="14"/>
        <v>0</v>
      </c>
      <c r="BQ41" s="23">
        <f t="shared" si="14"/>
        <v>0</v>
      </c>
      <c r="BR41" s="23">
        <f t="shared" si="14"/>
        <v>0</v>
      </c>
      <c r="BS41" s="23">
        <f t="shared" si="14"/>
        <v>0</v>
      </c>
      <c r="BT41" s="23">
        <f t="shared" si="14"/>
        <v>0</v>
      </c>
      <c r="BW41" s="23">
        <f t="shared" si="15"/>
        <v>0</v>
      </c>
      <c r="BX41" s="23">
        <f t="shared" si="15"/>
        <v>0</v>
      </c>
      <c r="BY41" s="23">
        <f t="shared" si="15"/>
        <v>0</v>
      </c>
      <c r="BZ41" s="23">
        <f t="shared" si="15"/>
        <v>0</v>
      </c>
      <c r="CA41" s="23">
        <f t="shared" si="15"/>
        <v>0</v>
      </c>
      <c r="CB41" s="23">
        <f t="shared" si="15"/>
        <v>0</v>
      </c>
    </row>
    <row r="42" spans="1:80" hidden="1" outlineLevel="1" x14ac:dyDescent="0.25">
      <c r="A42" s="11" t="s">
        <v>13</v>
      </c>
      <c r="C42" s="51"/>
      <c r="D42" s="53">
        <f>SUM(D40:D41)</f>
        <v>0</v>
      </c>
      <c r="E42" s="53">
        <f t="shared" ref="E42:BK42" si="19">SUM(E40:E41)</f>
        <v>0</v>
      </c>
      <c r="F42" s="53">
        <f t="shared" si="19"/>
        <v>0</v>
      </c>
      <c r="G42" s="53">
        <f t="shared" si="19"/>
        <v>0</v>
      </c>
      <c r="H42" s="53">
        <f t="shared" si="19"/>
        <v>0</v>
      </c>
      <c r="I42" s="53">
        <f t="shared" si="19"/>
        <v>0</v>
      </c>
      <c r="J42" s="53">
        <f t="shared" si="19"/>
        <v>0</v>
      </c>
      <c r="K42" s="53">
        <f t="shared" si="19"/>
        <v>0</v>
      </c>
      <c r="L42" s="53">
        <f t="shared" si="19"/>
        <v>0</v>
      </c>
      <c r="M42" s="53">
        <f t="shared" si="19"/>
        <v>0</v>
      </c>
      <c r="N42" s="53">
        <f t="shared" si="19"/>
        <v>0</v>
      </c>
      <c r="O42" s="53">
        <f t="shared" si="19"/>
        <v>0</v>
      </c>
      <c r="P42" s="53">
        <f t="shared" si="19"/>
        <v>0</v>
      </c>
      <c r="Q42" s="53">
        <f t="shared" si="19"/>
        <v>0</v>
      </c>
      <c r="R42" s="53">
        <f t="shared" si="19"/>
        <v>0</v>
      </c>
      <c r="S42" s="53">
        <f t="shared" si="19"/>
        <v>0</v>
      </c>
      <c r="T42" s="53">
        <f t="shared" si="19"/>
        <v>0</v>
      </c>
      <c r="U42" s="53">
        <f t="shared" si="19"/>
        <v>0</v>
      </c>
      <c r="V42" s="53">
        <f t="shared" si="19"/>
        <v>0</v>
      </c>
      <c r="W42" s="53">
        <f t="shared" si="19"/>
        <v>0</v>
      </c>
      <c r="X42" s="53">
        <f t="shared" si="19"/>
        <v>0</v>
      </c>
      <c r="Y42" s="53">
        <f t="shared" si="19"/>
        <v>0</v>
      </c>
      <c r="Z42" s="53">
        <f t="shared" si="19"/>
        <v>0</v>
      </c>
      <c r="AA42" s="53">
        <f t="shared" si="19"/>
        <v>0</v>
      </c>
      <c r="AB42" s="53">
        <f t="shared" si="19"/>
        <v>0</v>
      </c>
      <c r="AC42" s="53">
        <f t="shared" si="19"/>
        <v>0</v>
      </c>
      <c r="AD42" s="53">
        <f t="shared" si="19"/>
        <v>0</v>
      </c>
      <c r="AE42" s="53">
        <f t="shared" si="19"/>
        <v>0</v>
      </c>
      <c r="AF42" s="53">
        <f t="shared" si="19"/>
        <v>0</v>
      </c>
      <c r="AG42" s="53">
        <f t="shared" si="19"/>
        <v>0</v>
      </c>
      <c r="AH42" s="53">
        <f t="shared" si="19"/>
        <v>0</v>
      </c>
      <c r="AI42" s="53">
        <f t="shared" si="19"/>
        <v>0</v>
      </c>
      <c r="AJ42" s="53">
        <f t="shared" si="19"/>
        <v>0</v>
      </c>
      <c r="AK42" s="53">
        <f t="shared" si="19"/>
        <v>0</v>
      </c>
      <c r="AL42" s="53">
        <f t="shared" si="19"/>
        <v>0</v>
      </c>
      <c r="AM42" s="53">
        <f t="shared" si="19"/>
        <v>0</v>
      </c>
      <c r="AN42" s="53">
        <f t="shared" si="19"/>
        <v>0</v>
      </c>
      <c r="AO42" s="53">
        <f t="shared" si="19"/>
        <v>0</v>
      </c>
      <c r="AP42" s="53">
        <f t="shared" si="19"/>
        <v>0</v>
      </c>
      <c r="AQ42" s="53">
        <f t="shared" si="19"/>
        <v>0</v>
      </c>
      <c r="AR42" s="53">
        <f t="shared" si="19"/>
        <v>0</v>
      </c>
      <c r="AS42" s="53">
        <f t="shared" si="19"/>
        <v>0</v>
      </c>
      <c r="AT42" s="53">
        <f t="shared" si="19"/>
        <v>0</v>
      </c>
      <c r="AU42" s="53">
        <f t="shared" si="19"/>
        <v>0</v>
      </c>
      <c r="AV42" s="53">
        <f t="shared" si="19"/>
        <v>0</v>
      </c>
      <c r="AW42" s="53">
        <f t="shared" si="19"/>
        <v>0</v>
      </c>
      <c r="AX42" s="53">
        <f t="shared" si="19"/>
        <v>0</v>
      </c>
      <c r="AY42" s="53">
        <f t="shared" si="19"/>
        <v>0</v>
      </c>
      <c r="AZ42" s="53">
        <f t="shared" si="19"/>
        <v>0</v>
      </c>
      <c r="BA42" s="53">
        <f t="shared" si="19"/>
        <v>0</v>
      </c>
      <c r="BB42" s="53">
        <f t="shared" si="19"/>
        <v>0</v>
      </c>
      <c r="BC42" s="53">
        <f t="shared" si="19"/>
        <v>0</v>
      </c>
      <c r="BD42" s="53">
        <f t="shared" si="19"/>
        <v>0</v>
      </c>
      <c r="BE42" s="53">
        <f t="shared" si="19"/>
        <v>0</v>
      </c>
      <c r="BF42" s="53">
        <f t="shared" si="19"/>
        <v>0</v>
      </c>
      <c r="BG42" s="53">
        <f t="shared" si="19"/>
        <v>0</v>
      </c>
      <c r="BH42" s="53">
        <f t="shared" si="19"/>
        <v>0</v>
      </c>
      <c r="BI42" s="53">
        <f t="shared" si="19"/>
        <v>0</v>
      </c>
      <c r="BJ42" s="53">
        <f t="shared" si="19"/>
        <v>0</v>
      </c>
      <c r="BK42" s="53">
        <f t="shared" si="19"/>
        <v>0</v>
      </c>
      <c r="BO42" s="53">
        <f t="shared" ref="BO42:BT42" si="20">SUM(BO40:BO41)</f>
        <v>0</v>
      </c>
      <c r="BP42" s="53">
        <f t="shared" si="20"/>
        <v>0</v>
      </c>
      <c r="BQ42" s="53">
        <f t="shared" si="20"/>
        <v>0</v>
      </c>
      <c r="BR42" s="53">
        <f t="shared" si="20"/>
        <v>0</v>
      </c>
      <c r="BS42" s="53">
        <f t="shared" si="20"/>
        <v>0</v>
      </c>
      <c r="BT42" s="53">
        <f t="shared" si="20"/>
        <v>0</v>
      </c>
      <c r="BW42" s="53">
        <f t="shared" ref="BW42:CB42" si="21">SUM(BW40:BW41)</f>
        <v>0</v>
      </c>
      <c r="BX42" s="53">
        <f t="shared" si="21"/>
        <v>0</v>
      </c>
      <c r="BY42" s="53">
        <f t="shared" si="21"/>
        <v>0</v>
      </c>
      <c r="BZ42" s="53">
        <f t="shared" si="21"/>
        <v>0</v>
      </c>
      <c r="CA42" s="53">
        <f t="shared" si="21"/>
        <v>0</v>
      </c>
      <c r="CB42" s="53">
        <f t="shared" si="21"/>
        <v>0</v>
      </c>
    </row>
    <row r="43" spans="1:80" collapsed="1" x14ac:dyDescent="0.25">
      <c r="C43" s="3" t="s">
        <v>17</v>
      </c>
      <c r="D43" s="10">
        <f>SUM(D35,D36:D39,D42)</f>
        <v>0</v>
      </c>
      <c r="E43" s="10">
        <f t="shared" ref="E43:BK43" si="22">SUM(E35,E36:E39,E42)</f>
        <v>0</v>
      </c>
      <c r="F43" s="10">
        <f t="shared" si="22"/>
        <v>0</v>
      </c>
      <c r="G43" s="10">
        <f t="shared" si="22"/>
        <v>0</v>
      </c>
      <c r="H43" s="10">
        <f t="shared" si="22"/>
        <v>0</v>
      </c>
      <c r="I43" s="10">
        <f t="shared" si="22"/>
        <v>0</v>
      </c>
      <c r="J43" s="10">
        <f t="shared" si="22"/>
        <v>0</v>
      </c>
      <c r="K43" s="10">
        <f t="shared" si="22"/>
        <v>0</v>
      </c>
      <c r="L43" s="10">
        <f t="shared" si="22"/>
        <v>0</v>
      </c>
      <c r="M43" s="10">
        <f t="shared" si="22"/>
        <v>0</v>
      </c>
      <c r="N43" s="10">
        <f t="shared" si="22"/>
        <v>0</v>
      </c>
      <c r="O43" s="10">
        <f t="shared" si="22"/>
        <v>0</v>
      </c>
      <c r="P43" s="10">
        <f t="shared" si="22"/>
        <v>0</v>
      </c>
      <c r="Q43" s="10">
        <f t="shared" si="22"/>
        <v>0</v>
      </c>
      <c r="R43" s="10">
        <f t="shared" si="22"/>
        <v>0</v>
      </c>
      <c r="S43" s="10">
        <f t="shared" si="22"/>
        <v>0</v>
      </c>
      <c r="T43" s="10">
        <f t="shared" si="22"/>
        <v>0</v>
      </c>
      <c r="U43" s="10">
        <f t="shared" si="22"/>
        <v>0</v>
      </c>
      <c r="V43" s="10">
        <f t="shared" si="22"/>
        <v>0</v>
      </c>
      <c r="W43" s="10">
        <f t="shared" si="22"/>
        <v>0</v>
      </c>
      <c r="X43" s="10">
        <f t="shared" si="22"/>
        <v>0</v>
      </c>
      <c r="Y43" s="10">
        <f t="shared" si="22"/>
        <v>0</v>
      </c>
      <c r="Z43" s="10">
        <f t="shared" si="22"/>
        <v>0</v>
      </c>
      <c r="AA43" s="10">
        <f t="shared" si="22"/>
        <v>0</v>
      </c>
      <c r="AB43" s="10">
        <f t="shared" si="22"/>
        <v>0</v>
      </c>
      <c r="AC43" s="10">
        <f t="shared" si="22"/>
        <v>0</v>
      </c>
      <c r="AD43" s="10">
        <f t="shared" si="22"/>
        <v>0</v>
      </c>
      <c r="AE43" s="10">
        <f t="shared" si="22"/>
        <v>0</v>
      </c>
      <c r="AF43" s="10">
        <f t="shared" si="22"/>
        <v>0</v>
      </c>
      <c r="AG43" s="10">
        <f t="shared" si="22"/>
        <v>0</v>
      </c>
      <c r="AH43" s="10">
        <f t="shared" si="22"/>
        <v>0</v>
      </c>
      <c r="AI43" s="10">
        <f t="shared" si="22"/>
        <v>0</v>
      </c>
      <c r="AJ43" s="10">
        <f t="shared" si="22"/>
        <v>0</v>
      </c>
      <c r="AK43" s="10">
        <f t="shared" si="22"/>
        <v>0</v>
      </c>
      <c r="AL43" s="10">
        <f t="shared" si="22"/>
        <v>0</v>
      </c>
      <c r="AM43" s="10">
        <f t="shared" si="22"/>
        <v>0</v>
      </c>
      <c r="AN43" s="10">
        <f t="shared" si="22"/>
        <v>0</v>
      </c>
      <c r="AO43" s="10">
        <f t="shared" si="22"/>
        <v>0</v>
      </c>
      <c r="AP43" s="10">
        <f t="shared" si="22"/>
        <v>0</v>
      </c>
      <c r="AQ43" s="10">
        <f t="shared" si="22"/>
        <v>0</v>
      </c>
      <c r="AR43" s="10">
        <f t="shared" si="22"/>
        <v>0</v>
      </c>
      <c r="AS43" s="10">
        <f t="shared" si="22"/>
        <v>0</v>
      </c>
      <c r="AT43" s="10">
        <f t="shared" si="22"/>
        <v>0</v>
      </c>
      <c r="AU43" s="10">
        <f t="shared" si="22"/>
        <v>0</v>
      </c>
      <c r="AV43" s="10">
        <f t="shared" si="22"/>
        <v>0</v>
      </c>
      <c r="AW43" s="10">
        <f t="shared" si="22"/>
        <v>0</v>
      </c>
      <c r="AX43" s="10">
        <f t="shared" si="22"/>
        <v>0</v>
      </c>
      <c r="AY43" s="10">
        <f t="shared" si="22"/>
        <v>0</v>
      </c>
      <c r="AZ43" s="10">
        <f t="shared" si="22"/>
        <v>34030.844233999997</v>
      </c>
      <c r="BA43" s="10">
        <f t="shared" si="22"/>
        <v>33717.686212000001</v>
      </c>
      <c r="BB43" s="10">
        <f t="shared" si="22"/>
        <v>33222.441863</v>
      </c>
      <c r="BC43" s="10">
        <f t="shared" si="22"/>
        <v>35511.100307999994</v>
      </c>
      <c r="BD43" s="10">
        <f t="shared" si="22"/>
        <v>35073.162627999998</v>
      </c>
      <c r="BE43" s="10">
        <f t="shared" si="22"/>
        <v>36454.366794000001</v>
      </c>
      <c r="BF43" s="10">
        <f t="shared" si="22"/>
        <v>37515.031524999999</v>
      </c>
      <c r="BG43" s="10">
        <f t="shared" si="22"/>
        <v>34760.767843000001</v>
      </c>
      <c r="BH43" s="10">
        <f t="shared" si="22"/>
        <v>35605.564934000002</v>
      </c>
      <c r="BI43" s="10">
        <f t="shared" si="22"/>
        <v>35422.001955</v>
      </c>
      <c r="BJ43" s="10">
        <f t="shared" si="22"/>
        <v>31017.903852000003</v>
      </c>
      <c r="BK43" s="10">
        <f t="shared" si="22"/>
        <v>35225.430256</v>
      </c>
      <c r="BO43" s="10">
        <f t="shared" ref="BO43:BT43" si="23">SUM(BO35,BO36:BO39,BO42)</f>
        <v>0</v>
      </c>
      <c r="BP43" s="10">
        <f t="shared" si="23"/>
        <v>34311.047048999993</v>
      </c>
      <c r="BQ43" s="10">
        <f t="shared" si="23"/>
        <v>0</v>
      </c>
      <c r="BR43" s="10">
        <f t="shared" si="23"/>
        <v>0</v>
      </c>
      <c r="BS43" s="10">
        <f t="shared" si="23"/>
        <v>0</v>
      </c>
      <c r="BT43" s="10">
        <f t="shared" si="23"/>
        <v>0</v>
      </c>
      <c r="BW43" s="10">
        <f t="shared" ref="BW43:CB43" si="24">SUM(BW35,BW36:BW39,BW42)</f>
        <v>0</v>
      </c>
      <c r="BX43" s="10">
        <f t="shared" si="24"/>
        <v>171555.23524499996</v>
      </c>
      <c r="BY43" s="10">
        <f t="shared" si="24"/>
        <v>0</v>
      </c>
      <c r="BZ43" s="10">
        <f t="shared" si="24"/>
        <v>0</v>
      </c>
      <c r="CA43" s="10">
        <f t="shared" si="24"/>
        <v>0</v>
      </c>
      <c r="CB43" s="10">
        <f t="shared" si="24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25">IFERROR(((1+D103/D27)^(360/D$3))-1,0)</f>
        <v>0</v>
      </c>
      <c r="E46" s="14">
        <f t="shared" si="25"/>
        <v>0</v>
      </c>
      <c r="F46" s="14">
        <f t="shared" si="25"/>
        <v>0</v>
      </c>
      <c r="G46" s="14">
        <f t="shared" si="25"/>
        <v>0</v>
      </c>
      <c r="H46" s="14">
        <f t="shared" si="25"/>
        <v>0</v>
      </c>
      <c r="I46" s="14">
        <f t="shared" si="25"/>
        <v>0</v>
      </c>
      <c r="J46" s="14">
        <f t="shared" si="25"/>
        <v>0</v>
      </c>
      <c r="K46" s="14">
        <f t="shared" si="25"/>
        <v>0</v>
      </c>
      <c r="L46" s="14">
        <f t="shared" si="25"/>
        <v>0</v>
      </c>
      <c r="M46" s="14">
        <f t="shared" si="25"/>
        <v>0</v>
      </c>
      <c r="N46" s="14">
        <f t="shared" si="25"/>
        <v>0</v>
      </c>
      <c r="O46" s="14">
        <f t="shared" si="25"/>
        <v>0</v>
      </c>
      <c r="P46" s="14">
        <f t="shared" si="25"/>
        <v>0</v>
      </c>
      <c r="Q46" s="14">
        <f t="shared" si="25"/>
        <v>0</v>
      </c>
      <c r="R46" s="14">
        <f t="shared" si="25"/>
        <v>0</v>
      </c>
      <c r="S46" s="14">
        <f t="shared" si="25"/>
        <v>0</v>
      </c>
      <c r="T46" s="14">
        <f t="shared" si="25"/>
        <v>0</v>
      </c>
      <c r="U46" s="14">
        <f t="shared" si="25"/>
        <v>0</v>
      </c>
      <c r="V46" s="14">
        <f t="shared" si="25"/>
        <v>0</v>
      </c>
      <c r="W46" s="14">
        <f t="shared" si="25"/>
        <v>0</v>
      </c>
      <c r="X46" s="14">
        <f t="shared" si="25"/>
        <v>0</v>
      </c>
      <c r="Y46" s="14">
        <f t="shared" si="25"/>
        <v>0</v>
      </c>
      <c r="Z46" s="14">
        <f t="shared" si="25"/>
        <v>0</v>
      </c>
      <c r="AA46" s="14">
        <f t="shared" si="25"/>
        <v>0</v>
      </c>
      <c r="AB46" s="14">
        <f t="shared" si="25"/>
        <v>0</v>
      </c>
      <c r="AC46" s="14">
        <f t="shared" si="25"/>
        <v>0</v>
      </c>
      <c r="AD46" s="14">
        <f t="shared" si="25"/>
        <v>0</v>
      </c>
      <c r="AE46" s="14">
        <f t="shared" si="25"/>
        <v>0</v>
      </c>
      <c r="AF46" s="14">
        <f t="shared" si="25"/>
        <v>0</v>
      </c>
      <c r="AG46" s="14">
        <f t="shared" si="25"/>
        <v>0</v>
      </c>
      <c r="AH46" s="14">
        <f t="shared" si="25"/>
        <v>0</v>
      </c>
      <c r="AI46" s="14">
        <f t="shared" si="25"/>
        <v>0</v>
      </c>
      <c r="AJ46" s="14">
        <f t="shared" si="25"/>
        <v>0</v>
      </c>
      <c r="AK46" s="14">
        <f t="shared" si="25"/>
        <v>0</v>
      </c>
      <c r="AL46" s="14">
        <f t="shared" si="25"/>
        <v>0</v>
      </c>
      <c r="AM46" s="14">
        <f t="shared" si="25"/>
        <v>0</v>
      </c>
      <c r="AN46" s="14">
        <f t="shared" si="25"/>
        <v>0</v>
      </c>
      <c r="AO46" s="14">
        <f t="shared" si="25"/>
        <v>0</v>
      </c>
      <c r="AP46" s="14">
        <f t="shared" si="25"/>
        <v>0</v>
      </c>
      <c r="AQ46" s="14">
        <f t="shared" si="25"/>
        <v>0</v>
      </c>
      <c r="AR46" s="14">
        <f t="shared" si="25"/>
        <v>0</v>
      </c>
      <c r="AS46" s="14">
        <f t="shared" si="25"/>
        <v>0</v>
      </c>
      <c r="AT46" s="14">
        <f t="shared" si="25"/>
        <v>0</v>
      </c>
      <c r="AU46" s="14">
        <f t="shared" si="25"/>
        <v>0</v>
      </c>
      <c r="AV46" s="14">
        <f t="shared" si="25"/>
        <v>0</v>
      </c>
      <c r="AW46" s="14">
        <f t="shared" si="25"/>
        <v>0</v>
      </c>
      <c r="AX46" s="14">
        <f t="shared" si="25"/>
        <v>0</v>
      </c>
      <c r="AY46" s="14">
        <f t="shared" si="25"/>
        <v>0</v>
      </c>
      <c r="AZ46" s="14">
        <f t="shared" si="25"/>
        <v>3.4833333333834426E-2</v>
      </c>
      <c r="BA46" s="14">
        <f t="shared" si="25"/>
        <v>3.483333333555283E-2</v>
      </c>
      <c r="BB46" s="14">
        <f t="shared" si="25"/>
        <v>3.483333333849048E-2</v>
      </c>
      <c r="BC46" s="14">
        <f t="shared" si="25"/>
        <v>3.4833333333129435E-2</v>
      </c>
      <c r="BD46" s="14">
        <f t="shared" si="25"/>
        <v>3.483333333145322E-2</v>
      </c>
      <c r="BE46" s="14">
        <f t="shared" si="25"/>
        <v>3.4833333331491856E-2</v>
      </c>
      <c r="BF46" s="14">
        <f t="shared" si="25"/>
        <v>3.4499999994149988E-2</v>
      </c>
      <c r="BG46" s="14">
        <f t="shared" si="25"/>
        <v>3.4499999994277664E-2</v>
      </c>
      <c r="BH46" s="14">
        <f t="shared" si="25"/>
        <v>3.4499999997713138E-2</v>
      </c>
      <c r="BI46" s="14">
        <f t="shared" si="25"/>
        <v>3.4499999998017339E-2</v>
      </c>
      <c r="BJ46" s="14">
        <f t="shared" si="25"/>
        <v>3.4499999997155362E-2</v>
      </c>
      <c r="BK46" s="14">
        <f t="shared" si="25"/>
        <v>3.4500000002275488E-2</v>
      </c>
      <c r="BO46" s="27">
        <f t="shared" ref="BO46:BT61" si="26">IFERROR(((1+BO103/BW27)^(360/BO$3))-1,0)</f>
        <v>0</v>
      </c>
      <c r="BP46" s="27">
        <f t="shared" si="26"/>
        <v>3.4837375047549024E-2</v>
      </c>
      <c r="BQ46" s="27">
        <f t="shared" si="26"/>
        <v>0</v>
      </c>
      <c r="BR46" s="27">
        <f t="shared" si="26"/>
        <v>0</v>
      </c>
      <c r="BS46" s="27">
        <f t="shared" si="26"/>
        <v>0</v>
      </c>
      <c r="BT46" s="27">
        <f t="shared" si="26"/>
        <v>0</v>
      </c>
    </row>
    <row r="47" spans="1:80" hidden="1" outlineLevel="2" x14ac:dyDescent="0.25">
      <c r="A47" s="11"/>
      <c r="C47" s="2"/>
      <c r="D47" s="14">
        <f t="shared" si="25"/>
        <v>0</v>
      </c>
      <c r="E47" s="14">
        <f t="shared" si="25"/>
        <v>0</v>
      </c>
      <c r="F47" s="14">
        <f t="shared" si="25"/>
        <v>0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14">
        <f t="shared" si="25"/>
        <v>0</v>
      </c>
      <c r="Q47" s="14">
        <f t="shared" si="25"/>
        <v>0</v>
      </c>
      <c r="R47" s="14">
        <f t="shared" si="25"/>
        <v>0</v>
      </c>
      <c r="S47" s="14">
        <f t="shared" si="25"/>
        <v>0</v>
      </c>
      <c r="T47" s="14">
        <f t="shared" si="25"/>
        <v>0</v>
      </c>
      <c r="U47" s="14">
        <f t="shared" si="25"/>
        <v>0</v>
      </c>
      <c r="V47" s="14">
        <f t="shared" si="25"/>
        <v>0</v>
      </c>
      <c r="W47" s="14">
        <f t="shared" si="25"/>
        <v>0</v>
      </c>
      <c r="X47" s="14">
        <f t="shared" si="25"/>
        <v>0</v>
      </c>
      <c r="Y47" s="14">
        <f t="shared" si="25"/>
        <v>0</v>
      </c>
      <c r="Z47" s="14">
        <f t="shared" si="25"/>
        <v>0</v>
      </c>
      <c r="AA47" s="14">
        <f t="shared" si="25"/>
        <v>0</v>
      </c>
      <c r="AB47" s="14">
        <f t="shared" si="25"/>
        <v>0</v>
      </c>
      <c r="AC47" s="14">
        <f t="shared" si="25"/>
        <v>0</v>
      </c>
      <c r="AD47" s="14">
        <f t="shared" si="25"/>
        <v>0</v>
      </c>
      <c r="AE47" s="14">
        <f t="shared" si="25"/>
        <v>0</v>
      </c>
      <c r="AF47" s="14">
        <f t="shared" si="25"/>
        <v>0</v>
      </c>
      <c r="AG47" s="14">
        <f t="shared" si="25"/>
        <v>0</v>
      </c>
      <c r="AH47" s="14">
        <f t="shared" si="25"/>
        <v>0</v>
      </c>
      <c r="AI47" s="14">
        <f t="shared" si="25"/>
        <v>0</v>
      </c>
      <c r="AJ47" s="14">
        <f t="shared" si="25"/>
        <v>0</v>
      </c>
      <c r="AK47" s="14">
        <f t="shared" si="25"/>
        <v>0</v>
      </c>
      <c r="AL47" s="14">
        <f t="shared" si="25"/>
        <v>0</v>
      </c>
      <c r="AM47" s="14">
        <f t="shared" si="25"/>
        <v>0</v>
      </c>
      <c r="AN47" s="14">
        <f t="shared" si="25"/>
        <v>0</v>
      </c>
      <c r="AO47" s="14">
        <f t="shared" si="25"/>
        <v>0</v>
      </c>
      <c r="AP47" s="14">
        <f t="shared" si="25"/>
        <v>0</v>
      </c>
      <c r="AQ47" s="14">
        <f t="shared" si="25"/>
        <v>0</v>
      </c>
      <c r="AR47" s="14">
        <f t="shared" si="25"/>
        <v>0</v>
      </c>
      <c r="AS47" s="14">
        <f t="shared" si="25"/>
        <v>0</v>
      </c>
      <c r="AT47" s="14">
        <f t="shared" si="25"/>
        <v>0</v>
      </c>
      <c r="AU47" s="14">
        <f t="shared" si="25"/>
        <v>0</v>
      </c>
      <c r="AV47" s="14">
        <f t="shared" si="25"/>
        <v>0</v>
      </c>
      <c r="AW47" s="14">
        <f t="shared" si="25"/>
        <v>0</v>
      </c>
      <c r="AX47" s="14">
        <f t="shared" si="25"/>
        <v>0</v>
      </c>
      <c r="AY47" s="14">
        <f t="shared" si="25"/>
        <v>0</v>
      </c>
      <c r="AZ47" s="14">
        <f t="shared" si="25"/>
        <v>0</v>
      </c>
      <c r="BA47" s="14">
        <f t="shared" si="25"/>
        <v>0</v>
      </c>
      <c r="BB47" s="14">
        <f t="shared" si="25"/>
        <v>0</v>
      </c>
      <c r="BC47" s="14">
        <f t="shared" si="25"/>
        <v>0</v>
      </c>
      <c r="BD47" s="14">
        <f t="shared" si="25"/>
        <v>0</v>
      </c>
      <c r="BE47" s="14">
        <f t="shared" si="25"/>
        <v>0</v>
      </c>
      <c r="BF47" s="14">
        <f t="shared" si="25"/>
        <v>0</v>
      </c>
      <c r="BG47" s="14">
        <f t="shared" si="25"/>
        <v>0</v>
      </c>
      <c r="BH47" s="14">
        <f t="shared" si="25"/>
        <v>0</v>
      </c>
      <c r="BI47" s="14">
        <f t="shared" si="25"/>
        <v>0</v>
      </c>
      <c r="BJ47" s="14">
        <f t="shared" si="25"/>
        <v>0</v>
      </c>
      <c r="BK47" s="14">
        <f t="shared" si="25"/>
        <v>0</v>
      </c>
      <c r="BO47" s="27">
        <f t="shared" si="26"/>
        <v>0</v>
      </c>
      <c r="BP47" s="27">
        <f t="shared" si="26"/>
        <v>0</v>
      </c>
      <c r="BQ47" s="27">
        <f t="shared" si="26"/>
        <v>0</v>
      </c>
      <c r="BR47" s="27">
        <f t="shared" si="26"/>
        <v>0</v>
      </c>
      <c r="BS47" s="27">
        <f t="shared" si="26"/>
        <v>0</v>
      </c>
      <c r="BT47" s="27">
        <f t="shared" si="26"/>
        <v>0</v>
      </c>
    </row>
    <row r="48" spans="1:80" hidden="1" outlineLevel="2" x14ac:dyDescent="0.25">
      <c r="A48" s="11"/>
      <c r="C48" s="2"/>
      <c r="D48" s="14">
        <f t="shared" si="25"/>
        <v>0</v>
      </c>
      <c r="E48" s="14">
        <f t="shared" si="25"/>
        <v>0</v>
      </c>
      <c r="F48" s="14">
        <f t="shared" si="25"/>
        <v>0</v>
      </c>
      <c r="G48" s="14">
        <f t="shared" si="25"/>
        <v>0</v>
      </c>
      <c r="H48" s="14">
        <f t="shared" si="25"/>
        <v>0</v>
      </c>
      <c r="I48" s="14">
        <f t="shared" si="25"/>
        <v>0</v>
      </c>
      <c r="J48" s="14">
        <f t="shared" si="25"/>
        <v>0</v>
      </c>
      <c r="K48" s="14">
        <f t="shared" si="25"/>
        <v>0</v>
      </c>
      <c r="L48" s="14">
        <f t="shared" si="25"/>
        <v>0</v>
      </c>
      <c r="M48" s="14">
        <f t="shared" si="25"/>
        <v>0</v>
      </c>
      <c r="N48" s="14">
        <f t="shared" si="25"/>
        <v>0</v>
      </c>
      <c r="O48" s="14">
        <f t="shared" si="25"/>
        <v>0</v>
      </c>
      <c r="P48" s="14">
        <f t="shared" si="25"/>
        <v>0</v>
      </c>
      <c r="Q48" s="14">
        <f t="shared" si="25"/>
        <v>0</v>
      </c>
      <c r="R48" s="14">
        <f t="shared" si="25"/>
        <v>0</v>
      </c>
      <c r="S48" s="14">
        <f t="shared" si="25"/>
        <v>0</v>
      </c>
      <c r="T48" s="14">
        <f t="shared" si="25"/>
        <v>0</v>
      </c>
      <c r="U48" s="14">
        <f t="shared" si="25"/>
        <v>0</v>
      </c>
      <c r="V48" s="14">
        <f t="shared" si="25"/>
        <v>0</v>
      </c>
      <c r="W48" s="14">
        <f t="shared" si="25"/>
        <v>0</v>
      </c>
      <c r="X48" s="14">
        <f t="shared" si="25"/>
        <v>0</v>
      </c>
      <c r="Y48" s="14">
        <f t="shared" si="25"/>
        <v>0</v>
      </c>
      <c r="Z48" s="14">
        <f t="shared" si="25"/>
        <v>0</v>
      </c>
      <c r="AA48" s="14">
        <f t="shared" si="25"/>
        <v>0</v>
      </c>
      <c r="AB48" s="14">
        <f t="shared" si="25"/>
        <v>0</v>
      </c>
      <c r="AC48" s="14">
        <f t="shared" si="25"/>
        <v>0</v>
      </c>
      <c r="AD48" s="14">
        <f t="shared" si="25"/>
        <v>0</v>
      </c>
      <c r="AE48" s="14">
        <f t="shared" si="25"/>
        <v>0</v>
      </c>
      <c r="AF48" s="14">
        <f t="shared" si="25"/>
        <v>0</v>
      </c>
      <c r="AG48" s="14">
        <f t="shared" si="25"/>
        <v>0</v>
      </c>
      <c r="AH48" s="14">
        <f t="shared" si="25"/>
        <v>0</v>
      </c>
      <c r="AI48" s="14">
        <f t="shared" si="25"/>
        <v>0</v>
      </c>
      <c r="AJ48" s="14">
        <f t="shared" si="25"/>
        <v>0</v>
      </c>
      <c r="AK48" s="14">
        <f t="shared" si="25"/>
        <v>0</v>
      </c>
      <c r="AL48" s="14">
        <f t="shared" si="25"/>
        <v>0</v>
      </c>
      <c r="AM48" s="14">
        <f t="shared" si="25"/>
        <v>0</v>
      </c>
      <c r="AN48" s="14">
        <f t="shared" si="25"/>
        <v>0</v>
      </c>
      <c r="AO48" s="14">
        <f t="shared" si="25"/>
        <v>0</v>
      </c>
      <c r="AP48" s="14">
        <f t="shared" si="25"/>
        <v>0</v>
      </c>
      <c r="AQ48" s="14">
        <f t="shared" si="25"/>
        <v>0</v>
      </c>
      <c r="AR48" s="14">
        <f t="shared" si="25"/>
        <v>0</v>
      </c>
      <c r="AS48" s="14">
        <f t="shared" si="25"/>
        <v>0</v>
      </c>
      <c r="AT48" s="14">
        <f t="shared" si="25"/>
        <v>0</v>
      </c>
      <c r="AU48" s="14">
        <f t="shared" si="25"/>
        <v>0</v>
      </c>
      <c r="AV48" s="14">
        <f t="shared" si="25"/>
        <v>0</v>
      </c>
      <c r="AW48" s="14">
        <f t="shared" si="25"/>
        <v>0</v>
      </c>
      <c r="AX48" s="14">
        <f t="shared" si="25"/>
        <v>0</v>
      </c>
      <c r="AY48" s="14">
        <f t="shared" si="25"/>
        <v>0</v>
      </c>
      <c r="AZ48" s="14">
        <f t="shared" si="25"/>
        <v>0</v>
      </c>
      <c r="BA48" s="14">
        <f t="shared" si="25"/>
        <v>0</v>
      </c>
      <c r="BB48" s="14">
        <f t="shared" si="25"/>
        <v>0</v>
      </c>
      <c r="BC48" s="14">
        <f t="shared" si="25"/>
        <v>0</v>
      </c>
      <c r="BD48" s="14">
        <f t="shared" si="25"/>
        <v>0</v>
      </c>
      <c r="BE48" s="14">
        <f t="shared" si="25"/>
        <v>0</v>
      </c>
      <c r="BF48" s="14">
        <f t="shared" si="25"/>
        <v>0</v>
      </c>
      <c r="BG48" s="14">
        <f t="shared" si="25"/>
        <v>0</v>
      </c>
      <c r="BH48" s="14">
        <f t="shared" si="25"/>
        <v>0</v>
      </c>
      <c r="BI48" s="14">
        <f t="shared" si="25"/>
        <v>0</v>
      </c>
      <c r="BJ48" s="14">
        <f t="shared" si="25"/>
        <v>0</v>
      </c>
      <c r="BK48" s="14">
        <f t="shared" si="25"/>
        <v>0</v>
      </c>
      <c r="BO48" s="27">
        <f t="shared" si="26"/>
        <v>0</v>
      </c>
      <c r="BP48" s="27">
        <f t="shared" si="26"/>
        <v>0</v>
      </c>
      <c r="BQ48" s="27">
        <f t="shared" si="26"/>
        <v>0</v>
      </c>
      <c r="BR48" s="27">
        <f t="shared" si="26"/>
        <v>0</v>
      </c>
      <c r="BS48" s="27">
        <f t="shared" si="26"/>
        <v>0</v>
      </c>
      <c r="BT48" s="27">
        <f t="shared" si="26"/>
        <v>0</v>
      </c>
    </row>
    <row r="49" spans="1:72" hidden="1" outlineLevel="2" x14ac:dyDescent="0.25">
      <c r="A49" s="11"/>
      <c r="C49" s="2"/>
      <c r="D49" s="14">
        <f t="shared" ref="D49:BK50" si="27">IFERROR(((1+D108/D30)^(360/D$3))-1,0)</f>
        <v>0</v>
      </c>
      <c r="E49" s="14">
        <f t="shared" si="27"/>
        <v>0</v>
      </c>
      <c r="F49" s="14">
        <f t="shared" si="27"/>
        <v>0</v>
      </c>
      <c r="G49" s="14">
        <f t="shared" si="27"/>
        <v>0</v>
      </c>
      <c r="H49" s="14">
        <f t="shared" si="27"/>
        <v>0</v>
      </c>
      <c r="I49" s="14">
        <f t="shared" si="27"/>
        <v>0</v>
      </c>
      <c r="J49" s="14">
        <f t="shared" si="27"/>
        <v>0</v>
      </c>
      <c r="K49" s="14">
        <f t="shared" si="27"/>
        <v>0</v>
      </c>
      <c r="L49" s="14">
        <f t="shared" si="27"/>
        <v>0</v>
      </c>
      <c r="M49" s="14">
        <f t="shared" si="27"/>
        <v>0</v>
      </c>
      <c r="N49" s="14">
        <f t="shared" si="27"/>
        <v>0</v>
      </c>
      <c r="O49" s="14">
        <f t="shared" si="27"/>
        <v>0</v>
      </c>
      <c r="P49" s="14">
        <f t="shared" si="27"/>
        <v>0</v>
      </c>
      <c r="Q49" s="14">
        <f t="shared" si="27"/>
        <v>0</v>
      </c>
      <c r="R49" s="14">
        <f t="shared" si="27"/>
        <v>0</v>
      </c>
      <c r="S49" s="14">
        <f t="shared" si="27"/>
        <v>0</v>
      </c>
      <c r="T49" s="14">
        <f t="shared" si="27"/>
        <v>0</v>
      </c>
      <c r="U49" s="14">
        <f t="shared" si="27"/>
        <v>0</v>
      </c>
      <c r="V49" s="14">
        <f t="shared" si="27"/>
        <v>0</v>
      </c>
      <c r="W49" s="14">
        <f t="shared" si="27"/>
        <v>0</v>
      </c>
      <c r="X49" s="14">
        <f t="shared" si="27"/>
        <v>0</v>
      </c>
      <c r="Y49" s="14">
        <f t="shared" si="27"/>
        <v>0</v>
      </c>
      <c r="Z49" s="14">
        <f t="shared" si="27"/>
        <v>0</v>
      </c>
      <c r="AA49" s="14">
        <f t="shared" si="27"/>
        <v>0</v>
      </c>
      <c r="AB49" s="14">
        <f t="shared" si="27"/>
        <v>0</v>
      </c>
      <c r="AC49" s="14">
        <f t="shared" si="27"/>
        <v>0</v>
      </c>
      <c r="AD49" s="14">
        <f t="shared" si="27"/>
        <v>0</v>
      </c>
      <c r="AE49" s="14">
        <f t="shared" si="27"/>
        <v>0</v>
      </c>
      <c r="AF49" s="14">
        <f t="shared" si="27"/>
        <v>0</v>
      </c>
      <c r="AG49" s="14">
        <f t="shared" si="27"/>
        <v>0</v>
      </c>
      <c r="AH49" s="14">
        <f t="shared" si="27"/>
        <v>0</v>
      </c>
      <c r="AI49" s="14">
        <f t="shared" si="27"/>
        <v>0</v>
      </c>
      <c r="AJ49" s="14">
        <f t="shared" si="27"/>
        <v>0</v>
      </c>
      <c r="AK49" s="14">
        <f t="shared" si="27"/>
        <v>0</v>
      </c>
      <c r="AL49" s="14">
        <f t="shared" si="27"/>
        <v>0</v>
      </c>
      <c r="AM49" s="14">
        <f t="shared" si="27"/>
        <v>0</v>
      </c>
      <c r="AN49" s="14">
        <f t="shared" si="27"/>
        <v>0</v>
      </c>
      <c r="AO49" s="14">
        <f t="shared" si="27"/>
        <v>0</v>
      </c>
      <c r="AP49" s="14">
        <f t="shared" si="27"/>
        <v>0</v>
      </c>
      <c r="AQ49" s="14">
        <f t="shared" si="27"/>
        <v>0</v>
      </c>
      <c r="AR49" s="14">
        <f t="shared" si="27"/>
        <v>0</v>
      </c>
      <c r="AS49" s="14">
        <f t="shared" si="27"/>
        <v>0</v>
      </c>
      <c r="AT49" s="14">
        <f t="shared" si="27"/>
        <v>0</v>
      </c>
      <c r="AU49" s="14">
        <f t="shared" si="27"/>
        <v>0</v>
      </c>
      <c r="AV49" s="14">
        <f t="shared" si="27"/>
        <v>0</v>
      </c>
      <c r="AW49" s="14">
        <f t="shared" si="27"/>
        <v>0</v>
      </c>
      <c r="AX49" s="14">
        <f t="shared" si="27"/>
        <v>0</v>
      </c>
      <c r="AY49" s="14">
        <f t="shared" si="27"/>
        <v>0</v>
      </c>
      <c r="AZ49" s="14">
        <f t="shared" si="27"/>
        <v>0</v>
      </c>
      <c r="BA49" s="14">
        <f t="shared" si="27"/>
        <v>0</v>
      </c>
      <c r="BB49" s="14">
        <f t="shared" si="27"/>
        <v>0</v>
      </c>
      <c r="BC49" s="14">
        <f t="shared" si="27"/>
        <v>0</v>
      </c>
      <c r="BD49" s="14">
        <f t="shared" si="27"/>
        <v>0</v>
      </c>
      <c r="BE49" s="14">
        <f t="shared" si="27"/>
        <v>0</v>
      </c>
      <c r="BF49" s="14">
        <f t="shared" si="27"/>
        <v>0</v>
      </c>
      <c r="BG49" s="14">
        <f t="shared" si="27"/>
        <v>0</v>
      </c>
      <c r="BH49" s="14">
        <f t="shared" si="27"/>
        <v>0</v>
      </c>
      <c r="BI49" s="14">
        <f t="shared" si="27"/>
        <v>0</v>
      </c>
      <c r="BJ49" s="14">
        <f t="shared" si="27"/>
        <v>0</v>
      </c>
      <c r="BK49" s="14">
        <f t="shared" si="27"/>
        <v>0</v>
      </c>
      <c r="BO49" s="27">
        <f t="shared" si="26"/>
        <v>0</v>
      </c>
      <c r="BP49" s="27">
        <f t="shared" si="26"/>
        <v>0</v>
      </c>
      <c r="BQ49" s="27">
        <f t="shared" si="26"/>
        <v>0</v>
      </c>
      <c r="BR49" s="27">
        <f t="shared" si="26"/>
        <v>0</v>
      </c>
      <c r="BS49" s="27">
        <f t="shared" si="26"/>
        <v>0</v>
      </c>
      <c r="BT49" s="27">
        <f t="shared" si="26"/>
        <v>0</v>
      </c>
    </row>
    <row r="50" spans="1:72" hidden="1" outlineLevel="2" x14ac:dyDescent="0.25">
      <c r="A50" s="11"/>
      <c r="C50" s="2"/>
      <c r="D50" s="14">
        <f t="shared" si="27"/>
        <v>0</v>
      </c>
      <c r="E50" s="14">
        <f t="shared" si="27"/>
        <v>0</v>
      </c>
      <c r="F50" s="14">
        <f t="shared" si="27"/>
        <v>0</v>
      </c>
      <c r="G50" s="14">
        <f t="shared" si="27"/>
        <v>0</v>
      </c>
      <c r="H50" s="14">
        <f t="shared" si="27"/>
        <v>0</v>
      </c>
      <c r="I50" s="14">
        <f t="shared" si="27"/>
        <v>0</v>
      </c>
      <c r="J50" s="14">
        <f t="shared" si="27"/>
        <v>0</v>
      </c>
      <c r="K50" s="14">
        <f t="shared" si="27"/>
        <v>0</v>
      </c>
      <c r="L50" s="14">
        <f t="shared" si="27"/>
        <v>0</v>
      </c>
      <c r="M50" s="14">
        <f t="shared" si="27"/>
        <v>0</v>
      </c>
      <c r="N50" s="14">
        <f t="shared" si="27"/>
        <v>0</v>
      </c>
      <c r="O50" s="14">
        <f t="shared" si="27"/>
        <v>0</v>
      </c>
      <c r="P50" s="14">
        <f t="shared" si="27"/>
        <v>0</v>
      </c>
      <c r="Q50" s="14">
        <f t="shared" si="27"/>
        <v>0</v>
      </c>
      <c r="R50" s="14">
        <f t="shared" si="27"/>
        <v>0</v>
      </c>
      <c r="S50" s="14">
        <f t="shared" si="27"/>
        <v>0</v>
      </c>
      <c r="T50" s="14">
        <f t="shared" si="27"/>
        <v>0</v>
      </c>
      <c r="U50" s="14">
        <f t="shared" si="27"/>
        <v>0</v>
      </c>
      <c r="V50" s="14">
        <f t="shared" si="27"/>
        <v>0</v>
      </c>
      <c r="W50" s="14">
        <f t="shared" si="27"/>
        <v>0</v>
      </c>
      <c r="X50" s="14">
        <f t="shared" si="27"/>
        <v>0</v>
      </c>
      <c r="Y50" s="14">
        <f t="shared" si="27"/>
        <v>0</v>
      </c>
      <c r="Z50" s="14">
        <f t="shared" si="27"/>
        <v>0</v>
      </c>
      <c r="AA50" s="14">
        <f t="shared" si="27"/>
        <v>0</v>
      </c>
      <c r="AB50" s="14">
        <f t="shared" si="27"/>
        <v>0</v>
      </c>
      <c r="AC50" s="14">
        <f t="shared" si="27"/>
        <v>0</v>
      </c>
      <c r="AD50" s="14">
        <f t="shared" si="27"/>
        <v>0</v>
      </c>
      <c r="AE50" s="14">
        <f t="shared" si="27"/>
        <v>0</v>
      </c>
      <c r="AF50" s="14">
        <f t="shared" si="27"/>
        <v>0</v>
      </c>
      <c r="AG50" s="14">
        <f t="shared" si="27"/>
        <v>0</v>
      </c>
      <c r="AH50" s="14">
        <f t="shared" si="27"/>
        <v>0</v>
      </c>
      <c r="AI50" s="14">
        <f t="shared" si="27"/>
        <v>0</v>
      </c>
      <c r="AJ50" s="14">
        <f t="shared" si="27"/>
        <v>0</v>
      </c>
      <c r="AK50" s="14">
        <f t="shared" si="27"/>
        <v>0</v>
      </c>
      <c r="AL50" s="14">
        <f t="shared" si="27"/>
        <v>0</v>
      </c>
      <c r="AM50" s="14">
        <f t="shared" si="27"/>
        <v>0</v>
      </c>
      <c r="AN50" s="14">
        <f t="shared" si="27"/>
        <v>0</v>
      </c>
      <c r="AO50" s="14">
        <f t="shared" si="27"/>
        <v>0</v>
      </c>
      <c r="AP50" s="14">
        <f t="shared" si="27"/>
        <v>0</v>
      </c>
      <c r="AQ50" s="14">
        <f t="shared" si="27"/>
        <v>0</v>
      </c>
      <c r="AR50" s="14">
        <f t="shared" si="27"/>
        <v>0</v>
      </c>
      <c r="AS50" s="14">
        <f t="shared" si="27"/>
        <v>0</v>
      </c>
      <c r="AT50" s="14">
        <f t="shared" si="27"/>
        <v>0</v>
      </c>
      <c r="AU50" s="14">
        <f t="shared" si="27"/>
        <v>0</v>
      </c>
      <c r="AV50" s="14">
        <f t="shared" si="27"/>
        <v>0</v>
      </c>
      <c r="AW50" s="14">
        <f t="shared" si="27"/>
        <v>0</v>
      </c>
      <c r="AX50" s="14">
        <f t="shared" si="27"/>
        <v>0</v>
      </c>
      <c r="AY50" s="14">
        <f t="shared" si="27"/>
        <v>0</v>
      </c>
      <c r="AZ50" s="14">
        <f t="shared" si="27"/>
        <v>0</v>
      </c>
      <c r="BA50" s="14">
        <f t="shared" si="27"/>
        <v>0</v>
      </c>
      <c r="BB50" s="14">
        <f t="shared" si="27"/>
        <v>0</v>
      </c>
      <c r="BC50" s="14">
        <f t="shared" si="27"/>
        <v>0</v>
      </c>
      <c r="BD50" s="14">
        <f t="shared" si="27"/>
        <v>0</v>
      </c>
      <c r="BE50" s="14">
        <f t="shared" si="27"/>
        <v>0</v>
      </c>
      <c r="BF50" s="14">
        <f t="shared" si="27"/>
        <v>0</v>
      </c>
      <c r="BG50" s="14">
        <f t="shared" si="27"/>
        <v>0</v>
      </c>
      <c r="BH50" s="14">
        <f t="shared" si="27"/>
        <v>0</v>
      </c>
      <c r="BI50" s="14">
        <f t="shared" si="27"/>
        <v>0</v>
      </c>
      <c r="BJ50" s="14">
        <f t="shared" si="27"/>
        <v>0</v>
      </c>
      <c r="BK50" s="14">
        <f t="shared" si="27"/>
        <v>0</v>
      </c>
      <c r="BO50" s="27">
        <f t="shared" si="26"/>
        <v>0</v>
      </c>
      <c r="BP50" s="27">
        <f t="shared" si="26"/>
        <v>0</v>
      </c>
      <c r="BQ50" s="27">
        <f t="shared" si="26"/>
        <v>0</v>
      </c>
      <c r="BR50" s="27">
        <f t="shared" si="26"/>
        <v>0</v>
      </c>
      <c r="BS50" s="27">
        <f t="shared" si="26"/>
        <v>0</v>
      </c>
      <c r="BT50" s="27">
        <f t="shared" si="26"/>
        <v>0</v>
      </c>
    </row>
    <row r="51" spans="1:72" hidden="1" outlineLevel="2" x14ac:dyDescent="0.25">
      <c r="A51" s="11"/>
      <c r="C51" s="2"/>
      <c r="D51" s="14">
        <f t="shared" ref="D51:BK55" si="28">IFERROR(((1+D108/D32)^(360/D$3))-1,0)</f>
        <v>0</v>
      </c>
      <c r="E51" s="14">
        <f t="shared" si="28"/>
        <v>0</v>
      </c>
      <c r="F51" s="14">
        <f t="shared" si="28"/>
        <v>0</v>
      </c>
      <c r="G51" s="14">
        <f t="shared" si="28"/>
        <v>0</v>
      </c>
      <c r="H51" s="14">
        <f t="shared" si="28"/>
        <v>0</v>
      </c>
      <c r="I51" s="14">
        <f t="shared" si="28"/>
        <v>0</v>
      </c>
      <c r="J51" s="14">
        <f t="shared" si="28"/>
        <v>0</v>
      </c>
      <c r="K51" s="14">
        <f t="shared" si="28"/>
        <v>0</v>
      </c>
      <c r="L51" s="14">
        <f t="shared" si="28"/>
        <v>0</v>
      </c>
      <c r="M51" s="14">
        <f t="shared" si="28"/>
        <v>0</v>
      </c>
      <c r="N51" s="14">
        <f t="shared" si="28"/>
        <v>0</v>
      </c>
      <c r="O51" s="14">
        <f t="shared" si="28"/>
        <v>0</v>
      </c>
      <c r="P51" s="14">
        <f t="shared" si="28"/>
        <v>0</v>
      </c>
      <c r="Q51" s="14">
        <f t="shared" si="28"/>
        <v>0</v>
      </c>
      <c r="R51" s="14">
        <f t="shared" si="28"/>
        <v>0</v>
      </c>
      <c r="S51" s="14">
        <f t="shared" si="28"/>
        <v>0</v>
      </c>
      <c r="T51" s="14">
        <f t="shared" si="28"/>
        <v>0</v>
      </c>
      <c r="U51" s="14">
        <f t="shared" si="28"/>
        <v>0</v>
      </c>
      <c r="V51" s="14">
        <f t="shared" si="28"/>
        <v>0</v>
      </c>
      <c r="W51" s="14">
        <f t="shared" si="28"/>
        <v>0</v>
      </c>
      <c r="X51" s="14">
        <f t="shared" si="28"/>
        <v>0</v>
      </c>
      <c r="Y51" s="14">
        <f t="shared" si="28"/>
        <v>0</v>
      </c>
      <c r="Z51" s="14">
        <f t="shared" si="28"/>
        <v>0</v>
      </c>
      <c r="AA51" s="14">
        <f t="shared" si="28"/>
        <v>0</v>
      </c>
      <c r="AB51" s="14">
        <f t="shared" si="28"/>
        <v>0</v>
      </c>
      <c r="AC51" s="14">
        <f t="shared" si="28"/>
        <v>0</v>
      </c>
      <c r="AD51" s="14">
        <f t="shared" si="28"/>
        <v>0</v>
      </c>
      <c r="AE51" s="14">
        <f t="shared" si="28"/>
        <v>0</v>
      </c>
      <c r="AF51" s="14">
        <f t="shared" si="28"/>
        <v>0</v>
      </c>
      <c r="AG51" s="14">
        <f t="shared" si="28"/>
        <v>0</v>
      </c>
      <c r="AH51" s="14">
        <f t="shared" si="28"/>
        <v>0</v>
      </c>
      <c r="AI51" s="14">
        <f t="shared" si="28"/>
        <v>0</v>
      </c>
      <c r="AJ51" s="14">
        <f t="shared" si="28"/>
        <v>0</v>
      </c>
      <c r="AK51" s="14">
        <f t="shared" si="28"/>
        <v>0</v>
      </c>
      <c r="AL51" s="14">
        <f t="shared" si="28"/>
        <v>0</v>
      </c>
      <c r="AM51" s="14">
        <f t="shared" si="28"/>
        <v>0</v>
      </c>
      <c r="AN51" s="14">
        <f t="shared" si="28"/>
        <v>0</v>
      </c>
      <c r="AO51" s="14">
        <f t="shared" si="28"/>
        <v>0</v>
      </c>
      <c r="AP51" s="14">
        <f t="shared" si="28"/>
        <v>0</v>
      </c>
      <c r="AQ51" s="14">
        <f t="shared" si="28"/>
        <v>0</v>
      </c>
      <c r="AR51" s="14">
        <f t="shared" si="28"/>
        <v>0</v>
      </c>
      <c r="AS51" s="14">
        <f t="shared" si="28"/>
        <v>0</v>
      </c>
      <c r="AT51" s="14">
        <f t="shared" si="28"/>
        <v>0</v>
      </c>
      <c r="AU51" s="14">
        <f t="shared" si="28"/>
        <v>0</v>
      </c>
      <c r="AV51" s="14">
        <f t="shared" si="28"/>
        <v>0</v>
      </c>
      <c r="AW51" s="14">
        <f t="shared" si="28"/>
        <v>0</v>
      </c>
      <c r="AX51" s="14">
        <f t="shared" si="28"/>
        <v>0</v>
      </c>
      <c r="AY51" s="14">
        <f t="shared" si="28"/>
        <v>0</v>
      </c>
      <c r="AZ51" s="14">
        <f t="shared" si="28"/>
        <v>0</v>
      </c>
      <c r="BA51" s="14">
        <f t="shared" si="28"/>
        <v>0</v>
      </c>
      <c r="BB51" s="14">
        <f t="shared" si="28"/>
        <v>0</v>
      </c>
      <c r="BC51" s="14">
        <f t="shared" si="28"/>
        <v>0</v>
      </c>
      <c r="BD51" s="14">
        <f t="shared" si="28"/>
        <v>0</v>
      </c>
      <c r="BE51" s="14">
        <f t="shared" si="28"/>
        <v>0</v>
      </c>
      <c r="BF51" s="14">
        <f t="shared" si="28"/>
        <v>0</v>
      </c>
      <c r="BG51" s="14">
        <f t="shared" si="28"/>
        <v>0</v>
      </c>
      <c r="BH51" s="14">
        <f t="shared" si="28"/>
        <v>0</v>
      </c>
      <c r="BI51" s="14">
        <f t="shared" si="28"/>
        <v>0</v>
      </c>
      <c r="BJ51" s="14">
        <f t="shared" si="28"/>
        <v>0</v>
      </c>
      <c r="BK51" s="14">
        <f t="shared" si="28"/>
        <v>0</v>
      </c>
      <c r="BO51" s="27">
        <f t="shared" si="26"/>
        <v>0</v>
      </c>
      <c r="BP51" s="27">
        <f t="shared" si="26"/>
        <v>0</v>
      </c>
      <c r="BQ51" s="27">
        <f t="shared" si="26"/>
        <v>0</v>
      </c>
      <c r="BR51" s="27">
        <f t="shared" si="26"/>
        <v>0</v>
      </c>
      <c r="BS51" s="27">
        <f t="shared" si="26"/>
        <v>0</v>
      </c>
      <c r="BT51" s="27">
        <f t="shared" si="26"/>
        <v>0</v>
      </c>
    </row>
    <row r="52" spans="1:72" hidden="1" outlineLevel="2" x14ac:dyDescent="0.25">
      <c r="A52" s="11"/>
      <c r="C52" s="2"/>
      <c r="D52" s="14">
        <f t="shared" si="28"/>
        <v>0</v>
      </c>
      <c r="E52" s="14">
        <f t="shared" si="28"/>
        <v>0</v>
      </c>
      <c r="F52" s="14">
        <f t="shared" si="28"/>
        <v>0</v>
      </c>
      <c r="G52" s="14">
        <f t="shared" si="28"/>
        <v>0</v>
      </c>
      <c r="H52" s="14">
        <f t="shared" si="28"/>
        <v>0</v>
      </c>
      <c r="I52" s="14">
        <f t="shared" si="28"/>
        <v>0</v>
      </c>
      <c r="J52" s="14">
        <f t="shared" si="28"/>
        <v>0</v>
      </c>
      <c r="K52" s="14">
        <f t="shared" si="28"/>
        <v>0</v>
      </c>
      <c r="L52" s="14">
        <f t="shared" si="28"/>
        <v>0</v>
      </c>
      <c r="M52" s="14">
        <f t="shared" si="28"/>
        <v>0</v>
      </c>
      <c r="N52" s="14">
        <f t="shared" si="28"/>
        <v>0</v>
      </c>
      <c r="O52" s="14">
        <f t="shared" si="28"/>
        <v>0</v>
      </c>
      <c r="P52" s="14">
        <f t="shared" si="28"/>
        <v>0</v>
      </c>
      <c r="Q52" s="14">
        <f t="shared" si="28"/>
        <v>0</v>
      </c>
      <c r="R52" s="14">
        <f t="shared" si="28"/>
        <v>0</v>
      </c>
      <c r="S52" s="14">
        <f t="shared" si="28"/>
        <v>0</v>
      </c>
      <c r="T52" s="14">
        <f t="shared" si="28"/>
        <v>0</v>
      </c>
      <c r="U52" s="14">
        <f t="shared" si="28"/>
        <v>0</v>
      </c>
      <c r="V52" s="14">
        <f t="shared" si="28"/>
        <v>0</v>
      </c>
      <c r="W52" s="14">
        <f t="shared" si="28"/>
        <v>0</v>
      </c>
      <c r="X52" s="14">
        <f t="shared" si="28"/>
        <v>0</v>
      </c>
      <c r="Y52" s="14">
        <f t="shared" si="28"/>
        <v>0</v>
      </c>
      <c r="Z52" s="14">
        <f t="shared" si="28"/>
        <v>0</v>
      </c>
      <c r="AA52" s="14">
        <f t="shared" si="28"/>
        <v>0</v>
      </c>
      <c r="AB52" s="14">
        <f t="shared" si="28"/>
        <v>0</v>
      </c>
      <c r="AC52" s="14">
        <f t="shared" si="28"/>
        <v>0</v>
      </c>
      <c r="AD52" s="14">
        <f t="shared" si="28"/>
        <v>0</v>
      </c>
      <c r="AE52" s="14">
        <f t="shared" si="28"/>
        <v>0</v>
      </c>
      <c r="AF52" s="14">
        <f t="shared" si="28"/>
        <v>0</v>
      </c>
      <c r="AG52" s="14">
        <f t="shared" si="28"/>
        <v>0</v>
      </c>
      <c r="AH52" s="14">
        <f t="shared" si="28"/>
        <v>0</v>
      </c>
      <c r="AI52" s="14">
        <f t="shared" si="28"/>
        <v>0</v>
      </c>
      <c r="AJ52" s="14">
        <f t="shared" si="28"/>
        <v>0</v>
      </c>
      <c r="AK52" s="14">
        <f t="shared" si="28"/>
        <v>0</v>
      </c>
      <c r="AL52" s="14">
        <f t="shared" si="28"/>
        <v>0</v>
      </c>
      <c r="AM52" s="14">
        <f t="shared" si="28"/>
        <v>0</v>
      </c>
      <c r="AN52" s="14">
        <f t="shared" si="28"/>
        <v>0</v>
      </c>
      <c r="AO52" s="14">
        <f t="shared" si="28"/>
        <v>0</v>
      </c>
      <c r="AP52" s="14">
        <f t="shared" si="28"/>
        <v>0</v>
      </c>
      <c r="AQ52" s="14">
        <f t="shared" si="28"/>
        <v>0</v>
      </c>
      <c r="AR52" s="14">
        <f t="shared" si="28"/>
        <v>0</v>
      </c>
      <c r="AS52" s="14">
        <f t="shared" si="28"/>
        <v>0</v>
      </c>
      <c r="AT52" s="14">
        <f t="shared" si="28"/>
        <v>0</v>
      </c>
      <c r="AU52" s="14">
        <f t="shared" si="28"/>
        <v>0</v>
      </c>
      <c r="AV52" s="14">
        <f t="shared" si="28"/>
        <v>0</v>
      </c>
      <c r="AW52" s="14">
        <f t="shared" si="28"/>
        <v>0</v>
      </c>
      <c r="AX52" s="14">
        <f t="shared" si="28"/>
        <v>0</v>
      </c>
      <c r="AY52" s="14">
        <f t="shared" si="28"/>
        <v>0</v>
      </c>
      <c r="AZ52" s="14">
        <f t="shared" si="28"/>
        <v>0</v>
      </c>
      <c r="BA52" s="14">
        <f t="shared" si="28"/>
        <v>0</v>
      </c>
      <c r="BB52" s="14">
        <f t="shared" si="28"/>
        <v>0</v>
      </c>
      <c r="BC52" s="14">
        <f t="shared" si="28"/>
        <v>0</v>
      </c>
      <c r="BD52" s="14">
        <f t="shared" si="28"/>
        <v>0</v>
      </c>
      <c r="BE52" s="14">
        <f t="shared" si="28"/>
        <v>0</v>
      </c>
      <c r="BF52" s="14">
        <f t="shared" si="28"/>
        <v>0</v>
      </c>
      <c r="BG52" s="14">
        <f t="shared" si="28"/>
        <v>0</v>
      </c>
      <c r="BH52" s="14">
        <f t="shared" si="28"/>
        <v>0</v>
      </c>
      <c r="BI52" s="14">
        <f t="shared" si="28"/>
        <v>0</v>
      </c>
      <c r="BJ52" s="14">
        <f t="shared" si="28"/>
        <v>0</v>
      </c>
      <c r="BK52" s="14">
        <f t="shared" si="28"/>
        <v>0</v>
      </c>
      <c r="BO52" s="27">
        <f t="shared" si="26"/>
        <v>0</v>
      </c>
      <c r="BP52" s="27">
        <f t="shared" si="26"/>
        <v>0</v>
      </c>
      <c r="BQ52" s="27">
        <f t="shared" si="26"/>
        <v>0</v>
      </c>
      <c r="BR52" s="27">
        <f t="shared" si="26"/>
        <v>0</v>
      </c>
      <c r="BS52" s="27">
        <f t="shared" si="26"/>
        <v>0</v>
      </c>
      <c r="BT52" s="27">
        <f t="shared" si="26"/>
        <v>0</v>
      </c>
    </row>
    <row r="53" spans="1:72" hidden="1" outlineLevel="2" x14ac:dyDescent="0.25">
      <c r="A53" s="11"/>
      <c r="C53" s="2"/>
      <c r="D53" s="14">
        <f t="shared" si="28"/>
        <v>0</v>
      </c>
      <c r="E53" s="14">
        <f t="shared" si="28"/>
        <v>0</v>
      </c>
      <c r="F53" s="14">
        <f t="shared" si="28"/>
        <v>0</v>
      </c>
      <c r="G53" s="14">
        <f t="shared" si="28"/>
        <v>0</v>
      </c>
      <c r="H53" s="14">
        <f t="shared" si="28"/>
        <v>0</v>
      </c>
      <c r="I53" s="14">
        <f t="shared" si="28"/>
        <v>0</v>
      </c>
      <c r="J53" s="14">
        <f t="shared" si="28"/>
        <v>0</v>
      </c>
      <c r="K53" s="14">
        <f t="shared" si="28"/>
        <v>0</v>
      </c>
      <c r="L53" s="14">
        <f t="shared" si="28"/>
        <v>0</v>
      </c>
      <c r="M53" s="14">
        <f t="shared" si="28"/>
        <v>0</v>
      </c>
      <c r="N53" s="14">
        <f t="shared" si="28"/>
        <v>0</v>
      </c>
      <c r="O53" s="14">
        <f t="shared" si="28"/>
        <v>0</v>
      </c>
      <c r="P53" s="14">
        <f t="shared" si="28"/>
        <v>0</v>
      </c>
      <c r="Q53" s="14">
        <f t="shared" si="28"/>
        <v>0</v>
      </c>
      <c r="R53" s="14">
        <f t="shared" si="28"/>
        <v>0</v>
      </c>
      <c r="S53" s="14">
        <f t="shared" si="28"/>
        <v>0</v>
      </c>
      <c r="T53" s="14">
        <f t="shared" si="28"/>
        <v>0</v>
      </c>
      <c r="U53" s="14">
        <f t="shared" si="28"/>
        <v>0</v>
      </c>
      <c r="V53" s="14">
        <f t="shared" si="28"/>
        <v>0</v>
      </c>
      <c r="W53" s="14">
        <f t="shared" si="28"/>
        <v>0</v>
      </c>
      <c r="X53" s="14">
        <f t="shared" si="28"/>
        <v>0</v>
      </c>
      <c r="Y53" s="14">
        <f t="shared" si="28"/>
        <v>0</v>
      </c>
      <c r="Z53" s="14">
        <f t="shared" si="28"/>
        <v>0</v>
      </c>
      <c r="AA53" s="14">
        <f t="shared" si="28"/>
        <v>0</v>
      </c>
      <c r="AB53" s="14">
        <f t="shared" si="28"/>
        <v>0</v>
      </c>
      <c r="AC53" s="14">
        <f t="shared" si="28"/>
        <v>0</v>
      </c>
      <c r="AD53" s="14">
        <f t="shared" si="28"/>
        <v>0</v>
      </c>
      <c r="AE53" s="14">
        <f t="shared" si="28"/>
        <v>0</v>
      </c>
      <c r="AF53" s="14">
        <f t="shared" si="28"/>
        <v>0</v>
      </c>
      <c r="AG53" s="14">
        <f t="shared" si="28"/>
        <v>0</v>
      </c>
      <c r="AH53" s="14">
        <f t="shared" si="28"/>
        <v>0</v>
      </c>
      <c r="AI53" s="14">
        <f t="shared" si="28"/>
        <v>0</v>
      </c>
      <c r="AJ53" s="14">
        <f t="shared" si="28"/>
        <v>0</v>
      </c>
      <c r="AK53" s="14">
        <f t="shared" si="28"/>
        <v>0</v>
      </c>
      <c r="AL53" s="14">
        <f t="shared" si="28"/>
        <v>0</v>
      </c>
      <c r="AM53" s="14">
        <f t="shared" si="28"/>
        <v>0</v>
      </c>
      <c r="AN53" s="14">
        <f t="shared" si="28"/>
        <v>0</v>
      </c>
      <c r="AO53" s="14">
        <f t="shared" si="28"/>
        <v>0</v>
      </c>
      <c r="AP53" s="14">
        <f t="shared" si="28"/>
        <v>0</v>
      </c>
      <c r="AQ53" s="14">
        <f t="shared" si="28"/>
        <v>0</v>
      </c>
      <c r="AR53" s="14">
        <f t="shared" si="28"/>
        <v>0</v>
      </c>
      <c r="AS53" s="14">
        <f t="shared" si="28"/>
        <v>0</v>
      </c>
      <c r="AT53" s="14">
        <f t="shared" si="28"/>
        <v>0</v>
      </c>
      <c r="AU53" s="14">
        <f t="shared" si="28"/>
        <v>0</v>
      </c>
      <c r="AV53" s="14">
        <f t="shared" si="28"/>
        <v>0</v>
      </c>
      <c r="AW53" s="14">
        <f t="shared" si="28"/>
        <v>0</v>
      </c>
      <c r="AX53" s="14">
        <f t="shared" si="28"/>
        <v>0</v>
      </c>
      <c r="AY53" s="14">
        <f t="shared" si="28"/>
        <v>0</v>
      </c>
      <c r="AZ53" s="14">
        <f t="shared" si="28"/>
        <v>0</v>
      </c>
      <c r="BA53" s="14">
        <f t="shared" si="28"/>
        <v>0</v>
      </c>
      <c r="BB53" s="14">
        <f t="shared" si="28"/>
        <v>0</v>
      </c>
      <c r="BC53" s="14">
        <f t="shared" si="28"/>
        <v>0</v>
      </c>
      <c r="BD53" s="14">
        <f t="shared" si="28"/>
        <v>0</v>
      </c>
      <c r="BE53" s="14">
        <f t="shared" si="28"/>
        <v>0</v>
      </c>
      <c r="BF53" s="14">
        <f t="shared" si="28"/>
        <v>0</v>
      </c>
      <c r="BG53" s="14">
        <f t="shared" si="28"/>
        <v>0</v>
      </c>
      <c r="BH53" s="14">
        <f t="shared" si="28"/>
        <v>0</v>
      </c>
      <c r="BI53" s="14">
        <f t="shared" si="28"/>
        <v>0</v>
      </c>
      <c r="BJ53" s="14">
        <f t="shared" si="28"/>
        <v>0</v>
      </c>
      <c r="BK53" s="14">
        <f t="shared" si="28"/>
        <v>0</v>
      </c>
      <c r="BO53" s="27">
        <f t="shared" si="26"/>
        <v>0</v>
      </c>
      <c r="BP53" s="27">
        <f t="shared" si="26"/>
        <v>0</v>
      </c>
      <c r="BQ53" s="27">
        <f t="shared" si="26"/>
        <v>0</v>
      </c>
      <c r="BR53" s="27">
        <f t="shared" si="26"/>
        <v>0</v>
      </c>
      <c r="BS53" s="27">
        <f t="shared" si="26"/>
        <v>0</v>
      </c>
      <c r="BT53" s="27">
        <f t="shared" si="26"/>
        <v>0</v>
      </c>
    </row>
    <row r="54" spans="1:72" hidden="1" outlineLevel="1" x14ac:dyDescent="0.25">
      <c r="A54" s="11"/>
      <c r="C54" s="51"/>
      <c r="D54" s="14">
        <f t="shared" si="28"/>
        <v>0</v>
      </c>
      <c r="E54" s="14">
        <f t="shared" si="28"/>
        <v>0</v>
      </c>
      <c r="F54" s="14">
        <f t="shared" si="28"/>
        <v>0</v>
      </c>
      <c r="G54" s="14">
        <f t="shared" si="28"/>
        <v>0</v>
      </c>
      <c r="H54" s="14">
        <f t="shared" si="28"/>
        <v>0</v>
      </c>
      <c r="I54" s="14">
        <f t="shared" si="28"/>
        <v>0</v>
      </c>
      <c r="J54" s="14">
        <f t="shared" si="28"/>
        <v>0</v>
      </c>
      <c r="K54" s="14">
        <f t="shared" si="28"/>
        <v>0</v>
      </c>
      <c r="L54" s="14">
        <f t="shared" si="28"/>
        <v>0</v>
      </c>
      <c r="M54" s="14">
        <f t="shared" si="28"/>
        <v>0</v>
      </c>
      <c r="N54" s="14">
        <f t="shared" si="28"/>
        <v>0</v>
      </c>
      <c r="O54" s="14">
        <f t="shared" si="28"/>
        <v>0</v>
      </c>
      <c r="P54" s="14">
        <f t="shared" si="28"/>
        <v>0</v>
      </c>
      <c r="Q54" s="14">
        <f t="shared" si="28"/>
        <v>0</v>
      </c>
      <c r="R54" s="14">
        <f t="shared" si="28"/>
        <v>0</v>
      </c>
      <c r="S54" s="14">
        <f t="shared" si="28"/>
        <v>0</v>
      </c>
      <c r="T54" s="14">
        <f t="shared" si="28"/>
        <v>0</v>
      </c>
      <c r="U54" s="14">
        <f t="shared" si="28"/>
        <v>0</v>
      </c>
      <c r="V54" s="14">
        <f t="shared" si="28"/>
        <v>0</v>
      </c>
      <c r="W54" s="14">
        <f t="shared" si="28"/>
        <v>0</v>
      </c>
      <c r="X54" s="14">
        <f t="shared" si="28"/>
        <v>0</v>
      </c>
      <c r="Y54" s="14">
        <f t="shared" si="28"/>
        <v>0</v>
      </c>
      <c r="Z54" s="14">
        <f t="shared" si="28"/>
        <v>0</v>
      </c>
      <c r="AA54" s="14">
        <f t="shared" si="28"/>
        <v>0</v>
      </c>
      <c r="AB54" s="14">
        <f t="shared" si="28"/>
        <v>0</v>
      </c>
      <c r="AC54" s="14">
        <f t="shared" si="28"/>
        <v>0</v>
      </c>
      <c r="AD54" s="14">
        <f t="shared" si="28"/>
        <v>0</v>
      </c>
      <c r="AE54" s="14">
        <f t="shared" si="28"/>
        <v>0</v>
      </c>
      <c r="AF54" s="14">
        <f t="shared" si="28"/>
        <v>0</v>
      </c>
      <c r="AG54" s="14">
        <f t="shared" si="28"/>
        <v>0</v>
      </c>
      <c r="AH54" s="14">
        <f t="shared" si="28"/>
        <v>0</v>
      </c>
      <c r="AI54" s="14">
        <f t="shared" si="28"/>
        <v>0</v>
      </c>
      <c r="AJ54" s="14">
        <f t="shared" si="28"/>
        <v>0</v>
      </c>
      <c r="AK54" s="14">
        <f t="shared" si="28"/>
        <v>0</v>
      </c>
      <c r="AL54" s="14">
        <f t="shared" si="28"/>
        <v>0</v>
      </c>
      <c r="AM54" s="14">
        <f t="shared" si="28"/>
        <v>0</v>
      </c>
      <c r="AN54" s="14">
        <f t="shared" si="28"/>
        <v>0</v>
      </c>
      <c r="AO54" s="14">
        <f t="shared" si="28"/>
        <v>0</v>
      </c>
      <c r="AP54" s="14">
        <f t="shared" si="28"/>
        <v>0</v>
      </c>
      <c r="AQ54" s="14">
        <f t="shared" si="28"/>
        <v>0</v>
      </c>
      <c r="AR54" s="14">
        <f t="shared" si="28"/>
        <v>0</v>
      </c>
      <c r="AS54" s="14">
        <f t="shared" si="28"/>
        <v>0</v>
      </c>
      <c r="AT54" s="14">
        <f t="shared" si="28"/>
        <v>0</v>
      </c>
      <c r="AU54" s="14">
        <f t="shared" si="28"/>
        <v>0</v>
      </c>
      <c r="AV54" s="14">
        <f t="shared" si="28"/>
        <v>0</v>
      </c>
      <c r="AW54" s="14">
        <f t="shared" si="28"/>
        <v>0</v>
      </c>
      <c r="AX54" s="14">
        <f t="shared" si="28"/>
        <v>0</v>
      </c>
      <c r="AY54" s="14">
        <f t="shared" si="28"/>
        <v>0</v>
      </c>
      <c r="AZ54" s="14">
        <f t="shared" si="28"/>
        <v>3.4833333333834426E-2</v>
      </c>
      <c r="BA54" s="14">
        <f t="shared" si="28"/>
        <v>3.483333333555283E-2</v>
      </c>
      <c r="BB54" s="14">
        <f t="shared" si="28"/>
        <v>3.483333333849048E-2</v>
      </c>
      <c r="BC54" s="14">
        <f t="shared" si="28"/>
        <v>3.4833333333129435E-2</v>
      </c>
      <c r="BD54" s="14">
        <f t="shared" si="28"/>
        <v>3.483333333145322E-2</v>
      </c>
      <c r="BE54" s="14">
        <f t="shared" si="28"/>
        <v>3.4833333331491856E-2</v>
      </c>
      <c r="BF54" s="14">
        <f t="shared" si="28"/>
        <v>3.4499999994149988E-2</v>
      </c>
      <c r="BG54" s="14">
        <f t="shared" si="28"/>
        <v>3.4499999994277664E-2</v>
      </c>
      <c r="BH54" s="14">
        <f t="shared" si="28"/>
        <v>3.4499999997713138E-2</v>
      </c>
      <c r="BI54" s="14">
        <f t="shared" si="28"/>
        <v>3.4499999998017339E-2</v>
      </c>
      <c r="BJ54" s="14">
        <f t="shared" si="28"/>
        <v>3.4499999997155362E-2</v>
      </c>
      <c r="BK54" s="14">
        <f t="shared" si="28"/>
        <v>3.4500000002275488E-2</v>
      </c>
      <c r="BO54" s="27">
        <f t="shared" si="26"/>
        <v>0</v>
      </c>
      <c r="BP54" s="27">
        <f t="shared" si="26"/>
        <v>3.4837375047549024E-2</v>
      </c>
      <c r="BQ54" s="27">
        <f t="shared" si="26"/>
        <v>0</v>
      </c>
      <c r="BR54" s="27">
        <f t="shared" si="26"/>
        <v>0</v>
      </c>
      <c r="BS54" s="27">
        <f t="shared" si="26"/>
        <v>0</v>
      </c>
      <c r="BT54" s="27">
        <f t="shared" si="26"/>
        <v>0</v>
      </c>
    </row>
    <row r="55" spans="1:72" hidden="1" outlineLevel="1" x14ac:dyDescent="0.25">
      <c r="A55" s="11"/>
      <c r="C55" s="51"/>
      <c r="D55" s="14">
        <f t="shared" si="28"/>
        <v>0</v>
      </c>
      <c r="E55" s="14">
        <f t="shared" si="28"/>
        <v>0</v>
      </c>
      <c r="F55" s="14">
        <f t="shared" si="28"/>
        <v>0</v>
      </c>
      <c r="G55" s="14">
        <f t="shared" si="28"/>
        <v>0</v>
      </c>
      <c r="H55" s="14">
        <f t="shared" si="28"/>
        <v>0</v>
      </c>
      <c r="I55" s="14">
        <f t="shared" si="28"/>
        <v>0</v>
      </c>
      <c r="J55" s="14">
        <f t="shared" si="28"/>
        <v>0</v>
      </c>
      <c r="K55" s="14">
        <f t="shared" si="28"/>
        <v>0</v>
      </c>
      <c r="L55" s="14">
        <f t="shared" si="28"/>
        <v>0</v>
      </c>
      <c r="M55" s="14">
        <f t="shared" si="28"/>
        <v>0</v>
      </c>
      <c r="N55" s="14">
        <f t="shared" si="28"/>
        <v>0</v>
      </c>
      <c r="O55" s="14">
        <f t="shared" si="28"/>
        <v>0</v>
      </c>
      <c r="P55" s="14">
        <f t="shared" si="28"/>
        <v>0</v>
      </c>
      <c r="Q55" s="14">
        <f t="shared" si="28"/>
        <v>0</v>
      </c>
      <c r="R55" s="14">
        <f t="shared" si="28"/>
        <v>0</v>
      </c>
      <c r="S55" s="14">
        <f t="shared" ref="S55:BK62" si="29">IFERROR(((1+S112/S36)^(360/S$3))-1,0)</f>
        <v>0</v>
      </c>
      <c r="T55" s="14">
        <f t="shared" si="29"/>
        <v>0</v>
      </c>
      <c r="U55" s="14">
        <f t="shared" si="29"/>
        <v>0</v>
      </c>
      <c r="V55" s="14">
        <f t="shared" si="29"/>
        <v>0</v>
      </c>
      <c r="W55" s="14">
        <f t="shared" si="29"/>
        <v>0</v>
      </c>
      <c r="X55" s="14">
        <f t="shared" si="29"/>
        <v>0</v>
      </c>
      <c r="Y55" s="14">
        <f t="shared" si="29"/>
        <v>0</v>
      </c>
      <c r="Z55" s="14">
        <f t="shared" si="29"/>
        <v>0</v>
      </c>
      <c r="AA55" s="14">
        <f t="shared" si="29"/>
        <v>0</v>
      </c>
      <c r="AB55" s="14">
        <f t="shared" si="29"/>
        <v>0</v>
      </c>
      <c r="AC55" s="14">
        <f t="shared" si="29"/>
        <v>0</v>
      </c>
      <c r="AD55" s="14">
        <f t="shared" si="29"/>
        <v>0</v>
      </c>
      <c r="AE55" s="14">
        <f t="shared" si="29"/>
        <v>0</v>
      </c>
      <c r="AF55" s="14">
        <f t="shared" si="29"/>
        <v>0</v>
      </c>
      <c r="AG55" s="14">
        <f t="shared" si="29"/>
        <v>0</v>
      </c>
      <c r="AH55" s="14">
        <f t="shared" si="29"/>
        <v>0</v>
      </c>
      <c r="AI55" s="14">
        <f t="shared" si="29"/>
        <v>0</v>
      </c>
      <c r="AJ55" s="14">
        <f t="shared" si="29"/>
        <v>0</v>
      </c>
      <c r="AK55" s="14">
        <f t="shared" si="29"/>
        <v>0</v>
      </c>
      <c r="AL55" s="14">
        <f t="shared" si="29"/>
        <v>0</v>
      </c>
      <c r="AM55" s="14">
        <f t="shared" si="29"/>
        <v>0</v>
      </c>
      <c r="AN55" s="14">
        <f t="shared" si="29"/>
        <v>0</v>
      </c>
      <c r="AO55" s="14">
        <f t="shared" si="29"/>
        <v>0</v>
      </c>
      <c r="AP55" s="14">
        <f t="shared" si="29"/>
        <v>0</v>
      </c>
      <c r="AQ55" s="14">
        <f t="shared" si="29"/>
        <v>0</v>
      </c>
      <c r="AR55" s="14">
        <f t="shared" si="29"/>
        <v>0</v>
      </c>
      <c r="AS55" s="14">
        <f t="shared" si="29"/>
        <v>0</v>
      </c>
      <c r="AT55" s="14">
        <f t="shared" si="29"/>
        <v>0</v>
      </c>
      <c r="AU55" s="14">
        <f t="shared" si="29"/>
        <v>0</v>
      </c>
      <c r="AV55" s="14">
        <f t="shared" si="29"/>
        <v>0</v>
      </c>
      <c r="AW55" s="14">
        <f t="shared" si="29"/>
        <v>0</v>
      </c>
      <c r="AX55" s="14">
        <f t="shared" si="29"/>
        <v>0</v>
      </c>
      <c r="AY55" s="14">
        <f t="shared" si="29"/>
        <v>0</v>
      </c>
      <c r="AZ55" s="14">
        <f t="shared" si="29"/>
        <v>0</v>
      </c>
      <c r="BA55" s="14">
        <f t="shared" si="29"/>
        <v>0</v>
      </c>
      <c r="BB55" s="14">
        <f t="shared" si="29"/>
        <v>0</v>
      </c>
      <c r="BC55" s="14">
        <f t="shared" si="29"/>
        <v>0</v>
      </c>
      <c r="BD55" s="14">
        <f t="shared" si="29"/>
        <v>0</v>
      </c>
      <c r="BE55" s="14">
        <f t="shared" si="29"/>
        <v>0</v>
      </c>
      <c r="BF55" s="14">
        <f t="shared" si="29"/>
        <v>0</v>
      </c>
      <c r="BG55" s="14">
        <f t="shared" si="29"/>
        <v>0</v>
      </c>
      <c r="BH55" s="14">
        <f t="shared" si="29"/>
        <v>0</v>
      </c>
      <c r="BI55" s="14">
        <f t="shared" si="29"/>
        <v>0</v>
      </c>
      <c r="BJ55" s="14">
        <f t="shared" si="29"/>
        <v>0</v>
      </c>
      <c r="BK55" s="14">
        <f t="shared" si="29"/>
        <v>0</v>
      </c>
      <c r="BO55" s="27">
        <f t="shared" si="26"/>
        <v>0</v>
      </c>
      <c r="BP55" s="27">
        <f t="shared" si="26"/>
        <v>0</v>
      </c>
      <c r="BQ55" s="27">
        <f t="shared" si="26"/>
        <v>0</v>
      </c>
      <c r="BR55" s="27">
        <f t="shared" si="26"/>
        <v>0</v>
      </c>
      <c r="BS55" s="27">
        <f t="shared" si="26"/>
        <v>0</v>
      </c>
      <c r="BT55" s="27">
        <f t="shared" si="26"/>
        <v>0</v>
      </c>
    </row>
    <row r="56" spans="1:72" hidden="1" outlineLevel="1" x14ac:dyDescent="0.25">
      <c r="A56" s="11"/>
      <c r="C56" s="51"/>
      <c r="D56" s="14">
        <f t="shared" ref="D56:AI62" si="30">IFERROR(((1+D113/D37)^(360/D$3))-1,0)</f>
        <v>0</v>
      </c>
      <c r="E56" s="14">
        <f t="shared" si="30"/>
        <v>0</v>
      </c>
      <c r="F56" s="14">
        <f t="shared" si="30"/>
        <v>0</v>
      </c>
      <c r="G56" s="14">
        <f t="shared" si="30"/>
        <v>0</v>
      </c>
      <c r="H56" s="14">
        <f t="shared" si="30"/>
        <v>0</v>
      </c>
      <c r="I56" s="14">
        <f t="shared" si="30"/>
        <v>0</v>
      </c>
      <c r="J56" s="14">
        <f t="shared" si="30"/>
        <v>0</v>
      </c>
      <c r="K56" s="14">
        <f t="shared" si="30"/>
        <v>0</v>
      </c>
      <c r="L56" s="14">
        <f t="shared" si="30"/>
        <v>0</v>
      </c>
      <c r="M56" s="14">
        <f t="shared" si="30"/>
        <v>0</v>
      </c>
      <c r="N56" s="14">
        <f t="shared" si="30"/>
        <v>0</v>
      </c>
      <c r="O56" s="14">
        <f t="shared" si="30"/>
        <v>0</v>
      </c>
      <c r="P56" s="14">
        <f t="shared" si="30"/>
        <v>0</v>
      </c>
      <c r="Q56" s="14">
        <f t="shared" si="30"/>
        <v>0</v>
      </c>
      <c r="R56" s="14">
        <f t="shared" si="30"/>
        <v>0</v>
      </c>
      <c r="S56" s="14">
        <f t="shared" si="30"/>
        <v>0</v>
      </c>
      <c r="T56" s="14">
        <f t="shared" si="30"/>
        <v>0</v>
      </c>
      <c r="U56" s="14">
        <f t="shared" si="30"/>
        <v>0</v>
      </c>
      <c r="V56" s="14">
        <f t="shared" si="30"/>
        <v>0</v>
      </c>
      <c r="W56" s="14">
        <f t="shared" si="30"/>
        <v>0</v>
      </c>
      <c r="X56" s="14">
        <f t="shared" si="30"/>
        <v>0</v>
      </c>
      <c r="Y56" s="14">
        <f t="shared" si="30"/>
        <v>0</v>
      </c>
      <c r="Z56" s="14">
        <f t="shared" si="30"/>
        <v>0</v>
      </c>
      <c r="AA56" s="14">
        <f t="shared" si="30"/>
        <v>0</v>
      </c>
      <c r="AB56" s="14">
        <f t="shared" si="30"/>
        <v>0</v>
      </c>
      <c r="AC56" s="14">
        <f t="shared" si="30"/>
        <v>0</v>
      </c>
      <c r="AD56" s="14">
        <f t="shared" si="30"/>
        <v>0</v>
      </c>
      <c r="AE56" s="14">
        <f t="shared" si="30"/>
        <v>0</v>
      </c>
      <c r="AF56" s="14">
        <f t="shared" si="30"/>
        <v>0</v>
      </c>
      <c r="AG56" s="14">
        <f t="shared" si="30"/>
        <v>0</v>
      </c>
      <c r="AH56" s="14">
        <f t="shared" si="30"/>
        <v>0</v>
      </c>
      <c r="AI56" s="14">
        <f t="shared" si="30"/>
        <v>0</v>
      </c>
      <c r="AJ56" s="14">
        <f t="shared" si="29"/>
        <v>0</v>
      </c>
      <c r="AK56" s="14">
        <f t="shared" si="29"/>
        <v>0</v>
      </c>
      <c r="AL56" s="14">
        <f t="shared" si="29"/>
        <v>0</v>
      </c>
      <c r="AM56" s="14">
        <f t="shared" si="29"/>
        <v>0</v>
      </c>
      <c r="AN56" s="14">
        <f t="shared" si="29"/>
        <v>0</v>
      </c>
      <c r="AO56" s="14">
        <f t="shared" si="29"/>
        <v>0</v>
      </c>
      <c r="AP56" s="14">
        <f t="shared" si="29"/>
        <v>0</v>
      </c>
      <c r="AQ56" s="14">
        <f t="shared" si="29"/>
        <v>0</v>
      </c>
      <c r="AR56" s="14">
        <f t="shared" si="29"/>
        <v>0</v>
      </c>
      <c r="AS56" s="14">
        <f t="shared" si="29"/>
        <v>0</v>
      </c>
      <c r="AT56" s="14">
        <f t="shared" si="29"/>
        <v>0</v>
      </c>
      <c r="AU56" s="14">
        <f t="shared" si="29"/>
        <v>0</v>
      </c>
      <c r="AV56" s="14">
        <f t="shared" si="29"/>
        <v>0</v>
      </c>
      <c r="AW56" s="14">
        <f t="shared" si="29"/>
        <v>0</v>
      </c>
      <c r="AX56" s="14">
        <f t="shared" si="29"/>
        <v>0</v>
      </c>
      <c r="AY56" s="14">
        <f t="shared" si="29"/>
        <v>0</v>
      </c>
      <c r="AZ56" s="14">
        <f t="shared" si="29"/>
        <v>0</v>
      </c>
      <c r="BA56" s="14">
        <f t="shared" si="29"/>
        <v>0</v>
      </c>
      <c r="BB56" s="14">
        <f t="shared" si="29"/>
        <v>0</v>
      </c>
      <c r="BC56" s="14">
        <f t="shared" si="29"/>
        <v>0</v>
      </c>
      <c r="BD56" s="14">
        <f t="shared" si="29"/>
        <v>0</v>
      </c>
      <c r="BE56" s="14">
        <f t="shared" si="29"/>
        <v>0</v>
      </c>
      <c r="BF56" s="14">
        <f t="shared" si="29"/>
        <v>0</v>
      </c>
      <c r="BG56" s="14">
        <f t="shared" si="29"/>
        <v>0</v>
      </c>
      <c r="BH56" s="14">
        <f t="shared" si="29"/>
        <v>0</v>
      </c>
      <c r="BI56" s="14">
        <f t="shared" si="29"/>
        <v>0</v>
      </c>
      <c r="BJ56" s="14">
        <f t="shared" si="29"/>
        <v>0</v>
      </c>
      <c r="BK56" s="14">
        <f t="shared" si="29"/>
        <v>0</v>
      </c>
      <c r="BO56" s="27">
        <f t="shared" si="26"/>
        <v>0</v>
      </c>
      <c r="BP56" s="27">
        <f t="shared" si="26"/>
        <v>0</v>
      </c>
      <c r="BQ56" s="27">
        <f t="shared" si="26"/>
        <v>0</v>
      </c>
      <c r="BR56" s="27">
        <f t="shared" si="26"/>
        <v>0</v>
      </c>
      <c r="BS56" s="27">
        <f t="shared" si="26"/>
        <v>0</v>
      </c>
      <c r="BT56" s="27">
        <f t="shared" si="26"/>
        <v>0</v>
      </c>
    </row>
    <row r="57" spans="1:72" hidden="1" outlineLevel="1" x14ac:dyDescent="0.25">
      <c r="A57" s="11"/>
      <c r="C57" s="51"/>
      <c r="D57" s="14">
        <f t="shared" si="30"/>
        <v>0</v>
      </c>
      <c r="E57" s="14">
        <f t="shared" si="30"/>
        <v>0</v>
      </c>
      <c r="F57" s="14">
        <f t="shared" si="30"/>
        <v>0</v>
      </c>
      <c r="G57" s="14">
        <f t="shared" si="30"/>
        <v>0</v>
      </c>
      <c r="H57" s="14">
        <f t="shared" si="30"/>
        <v>0</v>
      </c>
      <c r="I57" s="14">
        <f t="shared" si="30"/>
        <v>0</v>
      </c>
      <c r="J57" s="14">
        <f t="shared" si="30"/>
        <v>0</v>
      </c>
      <c r="K57" s="14">
        <f t="shared" si="30"/>
        <v>0</v>
      </c>
      <c r="L57" s="14">
        <f t="shared" si="30"/>
        <v>0</v>
      </c>
      <c r="M57" s="14">
        <f t="shared" si="30"/>
        <v>0</v>
      </c>
      <c r="N57" s="14">
        <f t="shared" si="30"/>
        <v>0</v>
      </c>
      <c r="O57" s="14">
        <f t="shared" si="30"/>
        <v>0</v>
      </c>
      <c r="P57" s="14">
        <f t="shared" si="30"/>
        <v>0</v>
      </c>
      <c r="Q57" s="14">
        <f t="shared" si="30"/>
        <v>0</v>
      </c>
      <c r="R57" s="14">
        <f t="shared" si="30"/>
        <v>0</v>
      </c>
      <c r="S57" s="14">
        <f t="shared" si="30"/>
        <v>0</v>
      </c>
      <c r="T57" s="14">
        <f t="shared" si="30"/>
        <v>0</v>
      </c>
      <c r="U57" s="14">
        <f t="shared" si="30"/>
        <v>0</v>
      </c>
      <c r="V57" s="14">
        <f t="shared" si="30"/>
        <v>0</v>
      </c>
      <c r="W57" s="14">
        <f t="shared" si="30"/>
        <v>0</v>
      </c>
      <c r="X57" s="14">
        <f t="shared" si="30"/>
        <v>0</v>
      </c>
      <c r="Y57" s="14">
        <f t="shared" si="30"/>
        <v>0</v>
      </c>
      <c r="Z57" s="14">
        <f t="shared" si="30"/>
        <v>0</v>
      </c>
      <c r="AA57" s="14">
        <f t="shared" si="30"/>
        <v>0</v>
      </c>
      <c r="AB57" s="14">
        <f t="shared" si="30"/>
        <v>0</v>
      </c>
      <c r="AC57" s="14">
        <f t="shared" si="30"/>
        <v>0</v>
      </c>
      <c r="AD57" s="14">
        <f t="shared" si="30"/>
        <v>0</v>
      </c>
      <c r="AE57" s="14">
        <f t="shared" si="30"/>
        <v>0</v>
      </c>
      <c r="AF57" s="14">
        <f t="shared" si="30"/>
        <v>0</v>
      </c>
      <c r="AG57" s="14">
        <f t="shared" si="30"/>
        <v>0</v>
      </c>
      <c r="AH57" s="14">
        <f t="shared" si="30"/>
        <v>0</v>
      </c>
      <c r="AI57" s="14">
        <f t="shared" si="30"/>
        <v>0</v>
      </c>
      <c r="AJ57" s="14">
        <f t="shared" si="29"/>
        <v>0</v>
      </c>
      <c r="AK57" s="14">
        <f t="shared" si="29"/>
        <v>0</v>
      </c>
      <c r="AL57" s="14">
        <f t="shared" si="29"/>
        <v>0</v>
      </c>
      <c r="AM57" s="14">
        <f t="shared" si="29"/>
        <v>0</v>
      </c>
      <c r="AN57" s="14">
        <f t="shared" si="29"/>
        <v>0</v>
      </c>
      <c r="AO57" s="14">
        <f t="shared" si="29"/>
        <v>0</v>
      </c>
      <c r="AP57" s="14">
        <f t="shared" si="29"/>
        <v>0</v>
      </c>
      <c r="AQ57" s="14">
        <f t="shared" si="29"/>
        <v>0</v>
      </c>
      <c r="AR57" s="14">
        <f t="shared" si="29"/>
        <v>0</v>
      </c>
      <c r="AS57" s="14">
        <f t="shared" si="29"/>
        <v>0</v>
      </c>
      <c r="AT57" s="14">
        <f t="shared" si="29"/>
        <v>0</v>
      </c>
      <c r="AU57" s="14">
        <f t="shared" si="29"/>
        <v>0</v>
      </c>
      <c r="AV57" s="14">
        <f t="shared" si="29"/>
        <v>0</v>
      </c>
      <c r="AW57" s="14">
        <f t="shared" si="29"/>
        <v>0</v>
      </c>
      <c r="AX57" s="14">
        <f t="shared" si="29"/>
        <v>0</v>
      </c>
      <c r="AY57" s="14">
        <f t="shared" si="29"/>
        <v>0</v>
      </c>
      <c r="AZ57" s="14">
        <f t="shared" si="29"/>
        <v>0</v>
      </c>
      <c r="BA57" s="14">
        <f t="shared" si="29"/>
        <v>0</v>
      </c>
      <c r="BB57" s="14">
        <f t="shared" si="29"/>
        <v>0</v>
      </c>
      <c r="BC57" s="14">
        <f t="shared" si="29"/>
        <v>0</v>
      </c>
      <c r="BD57" s="14">
        <f t="shared" si="29"/>
        <v>0</v>
      </c>
      <c r="BE57" s="14">
        <f t="shared" si="29"/>
        <v>0</v>
      </c>
      <c r="BF57" s="14">
        <f t="shared" si="29"/>
        <v>0</v>
      </c>
      <c r="BG57" s="14">
        <f t="shared" si="29"/>
        <v>0</v>
      </c>
      <c r="BH57" s="14">
        <f t="shared" si="29"/>
        <v>0</v>
      </c>
      <c r="BI57" s="14">
        <f t="shared" si="29"/>
        <v>0</v>
      </c>
      <c r="BJ57" s="14">
        <f t="shared" si="29"/>
        <v>0</v>
      </c>
      <c r="BK57" s="14">
        <f t="shared" si="29"/>
        <v>0</v>
      </c>
      <c r="BO57" s="27">
        <f t="shared" si="26"/>
        <v>0</v>
      </c>
      <c r="BP57" s="27">
        <f t="shared" si="26"/>
        <v>0</v>
      </c>
      <c r="BQ57" s="27">
        <f t="shared" si="26"/>
        <v>0</v>
      </c>
      <c r="BR57" s="27">
        <f t="shared" si="26"/>
        <v>0</v>
      </c>
      <c r="BS57" s="27">
        <f t="shared" si="26"/>
        <v>0</v>
      </c>
      <c r="BT57" s="27">
        <f t="shared" si="26"/>
        <v>0</v>
      </c>
    </row>
    <row r="58" spans="1:72" hidden="1" outlineLevel="1" x14ac:dyDescent="0.25">
      <c r="A58" s="11"/>
      <c r="C58" s="51"/>
      <c r="D58" s="14">
        <f t="shared" si="30"/>
        <v>0</v>
      </c>
      <c r="E58" s="14">
        <f t="shared" si="30"/>
        <v>0</v>
      </c>
      <c r="F58" s="14">
        <f t="shared" si="30"/>
        <v>0</v>
      </c>
      <c r="G58" s="14">
        <f t="shared" si="30"/>
        <v>0</v>
      </c>
      <c r="H58" s="14">
        <f t="shared" si="30"/>
        <v>0</v>
      </c>
      <c r="I58" s="14">
        <f t="shared" si="30"/>
        <v>0</v>
      </c>
      <c r="J58" s="14">
        <f t="shared" si="30"/>
        <v>0</v>
      </c>
      <c r="K58" s="14">
        <f t="shared" si="30"/>
        <v>0</v>
      </c>
      <c r="L58" s="14">
        <f t="shared" si="30"/>
        <v>0</v>
      </c>
      <c r="M58" s="14">
        <f t="shared" si="30"/>
        <v>0</v>
      </c>
      <c r="N58" s="14">
        <f t="shared" si="30"/>
        <v>0</v>
      </c>
      <c r="O58" s="14">
        <f t="shared" si="30"/>
        <v>0</v>
      </c>
      <c r="P58" s="14">
        <f t="shared" si="30"/>
        <v>0</v>
      </c>
      <c r="Q58" s="14">
        <f t="shared" si="30"/>
        <v>0</v>
      </c>
      <c r="R58" s="14">
        <f t="shared" si="30"/>
        <v>0</v>
      </c>
      <c r="S58" s="14">
        <f t="shared" si="30"/>
        <v>0</v>
      </c>
      <c r="T58" s="14">
        <f t="shared" si="30"/>
        <v>0</v>
      </c>
      <c r="U58" s="14">
        <f t="shared" si="30"/>
        <v>0</v>
      </c>
      <c r="V58" s="14">
        <f t="shared" si="30"/>
        <v>0</v>
      </c>
      <c r="W58" s="14">
        <f t="shared" si="30"/>
        <v>0</v>
      </c>
      <c r="X58" s="14">
        <f t="shared" si="30"/>
        <v>0</v>
      </c>
      <c r="Y58" s="14">
        <f t="shared" si="30"/>
        <v>0</v>
      </c>
      <c r="Z58" s="14">
        <f t="shared" si="30"/>
        <v>0</v>
      </c>
      <c r="AA58" s="14">
        <f t="shared" si="30"/>
        <v>0</v>
      </c>
      <c r="AB58" s="14">
        <f t="shared" si="30"/>
        <v>0</v>
      </c>
      <c r="AC58" s="14">
        <f t="shared" si="30"/>
        <v>0</v>
      </c>
      <c r="AD58" s="14">
        <f t="shared" si="30"/>
        <v>0</v>
      </c>
      <c r="AE58" s="14">
        <f t="shared" si="30"/>
        <v>0</v>
      </c>
      <c r="AF58" s="14">
        <f t="shared" si="30"/>
        <v>0</v>
      </c>
      <c r="AG58" s="14">
        <f t="shared" si="30"/>
        <v>0</v>
      </c>
      <c r="AH58" s="14">
        <f t="shared" si="30"/>
        <v>0</v>
      </c>
      <c r="AI58" s="14">
        <f t="shared" si="30"/>
        <v>0</v>
      </c>
      <c r="AJ58" s="14">
        <f t="shared" si="29"/>
        <v>0</v>
      </c>
      <c r="AK58" s="14">
        <f t="shared" si="29"/>
        <v>0</v>
      </c>
      <c r="AL58" s="14">
        <f t="shared" si="29"/>
        <v>0</v>
      </c>
      <c r="AM58" s="14">
        <f t="shared" si="29"/>
        <v>0</v>
      </c>
      <c r="AN58" s="14">
        <f t="shared" si="29"/>
        <v>0</v>
      </c>
      <c r="AO58" s="14">
        <f t="shared" si="29"/>
        <v>0</v>
      </c>
      <c r="AP58" s="14">
        <f t="shared" si="29"/>
        <v>0</v>
      </c>
      <c r="AQ58" s="14">
        <f t="shared" si="29"/>
        <v>0</v>
      </c>
      <c r="AR58" s="14">
        <f t="shared" si="29"/>
        <v>0</v>
      </c>
      <c r="AS58" s="14">
        <f t="shared" si="29"/>
        <v>0</v>
      </c>
      <c r="AT58" s="14">
        <f t="shared" si="29"/>
        <v>0</v>
      </c>
      <c r="AU58" s="14">
        <f t="shared" si="29"/>
        <v>0</v>
      </c>
      <c r="AV58" s="14">
        <f t="shared" si="29"/>
        <v>0</v>
      </c>
      <c r="AW58" s="14">
        <f t="shared" si="29"/>
        <v>0</v>
      </c>
      <c r="AX58" s="14">
        <f t="shared" si="29"/>
        <v>0</v>
      </c>
      <c r="AY58" s="14">
        <f t="shared" si="29"/>
        <v>0</v>
      </c>
      <c r="AZ58" s="14">
        <f t="shared" si="29"/>
        <v>0</v>
      </c>
      <c r="BA58" s="14">
        <f t="shared" si="29"/>
        <v>0</v>
      </c>
      <c r="BB58" s="14">
        <f t="shared" si="29"/>
        <v>0</v>
      </c>
      <c r="BC58" s="14">
        <f t="shared" si="29"/>
        <v>0</v>
      </c>
      <c r="BD58" s="14">
        <f t="shared" si="29"/>
        <v>0</v>
      </c>
      <c r="BE58" s="14">
        <f t="shared" si="29"/>
        <v>0</v>
      </c>
      <c r="BF58" s="14">
        <f t="shared" si="29"/>
        <v>0</v>
      </c>
      <c r="BG58" s="14">
        <f t="shared" si="29"/>
        <v>0</v>
      </c>
      <c r="BH58" s="14">
        <f t="shared" si="29"/>
        <v>0</v>
      </c>
      <c r="BI58" s="14">
        <f t="shared" si="29"/>
        <v>0</v>
      </c>
      <c r="BJ58" s="14">
        <f t="shared" si="29"/>
        <v>0</v>
      </c>
      <c r="BK58" s="14">
        <f t="shared" si="29"/>
        <v>0</v>
      </c>
      <c r="BO58" s="27">
        <f t="shared" si="26"/>
        <v>0</v>
      </c>
      <c r="BP58" s="27">
        <f t="shared" si="26"/>
        <v>0</v>
      </c>
      <c r="BQ58" s="27">
        <f t="shared" si="26"/>
        <v>0</v>
      </c>
      <c r="BR58" s="27">
        <f t="shared" si="26"/>
        <v>0</v>
      </c>
      <c r="BS58" s="27">
        <f t="shared" si="26"/>
        <v>0</v>
      </c>
      <c r="BT58" s="27">
        <f t="shared" si="26"/>
        <v>0</v>
      </c>
    </row>
    <row r="59" spans="1:72" hidden="1" outlineLevel="2" x14ac:dyDescent="0.25">
      <c r="A59" s="11"/>
      <c r="C59" s="2"/>
      <c r="D59" s="14">
        <f t="shared" si="30"/>
        <v>0</v>
      </c>
      <c r="E59" s="14">
        <f t="shared" si="30"/>
        <v>0</v>
      </c>
      <c r="F59" s="14">
        <f t="shared" si="30"/>
        <v>0</v>
      </c>
      <c r="G59" s="14">
        <f t="shared" si="30"/>
        <v>0</v>
      </c>
      <c r="H59" s="14">
        <f t="shared" si="30"/>
        <v>0</v>
      </c>
      <c r="I59" s="14">
        <f t="shared" si="30"/>
        <v>0</v>
      </c>
      <c r="J59" s="14">
        <f t="shared" si="30"/>
        <v>0</v>
      </c>
      <c r="K59" s="14">
        <f t="shared" si="30"/>
        <v>0</v>
      </c>
      <c r="L59" s="14">
        <f t="shared" si="30"/>
        <v>0</v>
      </c>
      <c r="M59" s="14">
        <f t="shared" si="30"/>
        <v>0</v>
      </c>
      <c r="N59" s="14">
        <f t="shared" si="30"/>
        <v>0</v>
      </c>
      <c r="O59" s="14">
        <f t="shared" si="30"/>
        <v>0</v>
      </c>
      <c r="P59" s="14">
        <f t="shared" si="30"/>
        <v>0</v>
      </c>
      <c r="Q59" s="14">
        <f t="shared" si="30"/>
        <v>0</v>
      </c>
      <c r="R59" s="14">
        <f t="shared" si="30"/>
        <v>0</v>
      </c>
      <c r="S59" s="14">
        <f t="shared" si="30"/>
        <v>0</v>
      </c>
      <c r="T59" s="14">
        <f t="shared" si="30"/>
        <v>0</v>
      </c>
      <c r="U59" s="14">
        <f t="shared" si="30"/>
        <v>0</v>
      </c>
      <c r="V59" s="14">
        <f t="shared" si="30"/>
        <v>0</v>
      </c>
      <c r="W59" s="14">
        <f t="shared" si="30"/>
        <v>0</v>
      </c>
      <c r="X59" s="14">
        <f t="shared" si="30"/>
        <v>0</v>
      </c>
      <c r="Y59" s="14">
        <f t="shared" si="30"/>
        <v>0</v>
      </c>
      <c r="Z59" s="14">
        <f t="shared" si="30"/>
        <v>0</v>
      </c>
      <c r="AA59" s="14">
        <f t="shared" si="30"/>
        <v>0</v>
      </c>
      <c r="AB59" s="14">
        <f t="shared" si="30"/>
        <v>0</v>
      </c>
      <c r="AC59" s="14">
        <f t="shared" si="30"/>
        <v>0</v>
      </c>
      <c r="AD59" s="14">
        <f t="shared" si="30"/>
        <v>0</v>
      </c>
      <c r="AE59" s="14">
        <f t="shared" si="30"/>
        <v>0</v>
      </c>
      <c r="AF59" s="14">
        <f t="shared" si="30"/>
        <v>0</v>
      </c>
      <c r="AG59" s="14">
        <f t="shared" si="30"/>
        <v>0</v>
      </c>
      <c r="AH59" s="14">
        <f t="shared" si="30"/>
        <v>0</v>
      </c>
      <c r="AI59" s="14">
        <f t="shared" si="30"/>
        <v>0</v>
      </c>
      <c r="AJ59" s="14">
        <f t="shared" si="29"/>
        <v>0</v>
      </c>
      <c r="AK59" s="14">
        <f t="shared" si="29"/>
        <v>0</v>
      </c>
      <c r="AL59" s="14">
        <f t="shared" si="29"/>
        <v>0</v>
      </c>
      <c r="AM59" s="14">
        <f t="shared" si="29"/>
        <v>0</v>
      </c>
      <c r="AN59" s="14">
        <f t="shared" si="29"/>
        <v>0</v>
      </c>
      <c r="AO59" s="14">
        <f t="shared" si="29"/>
        <v>0</v>
      </c>
      <c r="AP59" s="14">
        <f t="shared" si="29"/>
        <v>0</v>
      </c>
      <c r="AQ59" s="14">
        <f t="shared" si="29"/>
        <v>0</v>
      </c>
      <c r="AR59" s="14">
        <f t="shared" si="29"/>
        <v>0</v>
      </c>
      <c r="AS59" s="14">
        <f t="shared" si="29"/>
        <v>0</v>
      </c>
      <c r="AT59" s="14">
        <f t="shared" si="29"/>
        <v>0</v>
      </c>
      <c r="AU59" s="14">
        <f t="shared" si="29"/>
        <v>0</v>
      </c>
      <c r="AV59" s="14">
        <f t="shared" si="29"/>
        <v>0</v>
      </c>
      <c r="AW59" s="14">
        <f t="shared" si="29"/>
        <v>0</v>
      </c>
      <c r="AX59" s="14">
        <f t="shared" si="29"/>
        <v>0</v>
      </c>
      <c r="AY59" s="14">
        <f t="shared" si="29"/>
        <v>0</v>
      </c>
      <c r="AZ59" s="14">
        <f t="shared" si="29"/>
        <v>0</v>
      </c>
      <c r="BA59" s="14">
        <f t="shared" si="29"/>
        <v>0</v>
      </c>
      <c r="BB59" s="14">
        <f t="shared" si="29"/>
        <v>0</v>
      </c>
      <c r="BC59" s="14">
        <f t="shared" si="29"/>
        <v>0</v>
      </c>
      <c r="BD59" s="14">
        <f t="shared" si="29"/>
        <v>0</v>
      </c>
      <c r="BE59" s="14">
        <f t="shared" si="29"/>
        <v>0</v>
      </c>
      <c r="BF59" s="14">
        <f t="shared" si="29"/>
        <v>0</v>
      </c>
      <c r="BG59" s="14">
        <f t="shared" si="29"/>
        <v>0</v>
      </c>
      <c r="BH59" s="14">
        <f t="shared" si="29"/>
        <v>0</v>
      </c>
      <c r="BI59" s="14">
        <f t="shared" si="29"/>
        <v>0</v>
      </c>
      <c r="BJ59" s="14">
        <f t="shared" si="29"/>
        <v>0</v>
      </c>
      <c r="BK59" s="14">
        <f t="shared" si="29"/>
        <v>0</v>
      </c>
      <c r="BO59" s="27">
        <f t="shared" si="26"/>
        <v>0</v>
      </c>
      <c r="BP59" s="27">
        <f t="shared" si="26"/>
        <v>0</v>
      </c>
      <c r="BQ59" s="27">
        <f t="shared" si="26"/>
        <v>0</v>
      </c>
      <c r="BR59" s="27">
        <f t="shared" si="26"/>
        <v>0</v>
      </c>
      <c r="BS59" s="27">
        <f t="shared" si="26"/>
        <v>0</v>
      </c>
      <c r="BT59" s="27">
        <f t="shared" si="26"/>
        <v>0</v>
      </c>
    </row>
    <row r="60" spans="1:72" hidden="1" outlineLevel="2" x14ac:dyDescent="0.25">
      <c r="A60" s="11"/>
      <c r="C60" s="2"/>
      <c r="D60" s="14">
        <f t="shared" si="30"/>
        <v>0</v>
      </c>
      <c r="E60" s="14">
        <f t="shared" si="30"/>
        <v>0</v>
      </c>
      <c r="F60" s="14">
        <f t="shared" si="30"/>
        <v>0</v>
      </c>
      <c r="G60" s="14">
        <f t="shared" si="30"/>
        <v>0</v>
      </c>
      <c r="H60" s="14">
        <f t="shared" si="30"/>
        <v>0</v>
      </c>
      <c r="I60" s="14">
        <f t="shared" si="30"/>
        <v>0</v>
      </c>
      <c r="J60" s="14">
        <f t="shared" si="30"/>
        <v>0</v>
      </c>
      <c r="K60" s="14">
        <f t="shared" si="30"/>
        <v>0</v>
      </c>
      <c r="L60" s="14">
        <f t="shared" si="30"/>
        <v>0</v>
      </c>
      <c r="M60" s="14">
        <f t="shared" si="30"/>
        <v>0</v>
      </c>
      <c r="N60" s="14">
        <f t="shared" si="30"/>
        <v>0</v>
      </c>
      <c r="O60" s="14">
        <f t="shared" si="30"/>
        <v>0</v>
      </c>
      <c r="P60" s="14">
        <f t="shared" si="30"/>
        <v>0</v>
      </c>
      <c r="Q60" s="14">
        <f t="shared" si="30"/>
        <v>0</v>
      </c>
      <c r="R60" s="14">
        <f t="shared" si="30"/>
        <v>0</v>
      </c>
      <c r="S60" s="14">
        <f t="shared" si="30"/>
        <v>0</v>
      </c>
      <c r="T60" s="14">
        <f t="shared" si="30"/>
        <v>0</v>
      </c>
      <c r="U60" s="14">
        <f t="shared" si="30"/>
        <v>0</v>
      </c>
      <c r="V60" s="14">
        <f t="shared" si="30"/>
        <v>0</v>
      </c>
      <c r="W60" s="14">
        <f t="shared" si="30"/>
        <v>0</v>
      </c>
      <c r="X60" s="14">
        <f t="shared" si="30"/>
        <v>0</v>
      </c>
      <c r="Y60" s="14">
        <f t="shared" si="30"/>
        <v>0</v>
      </c>
      <c r="Z60" s="14">
        <f t="shared" si="30"/>
        <v>0</v>
      </c>
      <c r="AA60" s="14">
        <f t="shared" si="30"/>
        <v>0</v>
      </c>
      <c r="AB60" s="14">
        <f t="shared" si="30"/>
        <v>0</v>
      </c>
      <c r="AC60" s="14">
        <f t="shared" si="30"/>
        <v>0</v>
      </c>
      <c r="AD60" s="14">
        <f t="shared" si="30"/>
        <v>0</v>
      </c>
      <c r="AE60" s="14">
        <f t="shared" si="30"/>
        <v>0</v>
      </c>
      <c r="AF60" s="14">
        <f t="shared" si="30"/>
        <v>0</v>
      </c>
      <c r="AG60" s="14">
        <f t="shared" si="30"/>
        <v>0</v>
      </c>
      <c r="AH60" s="14">
        <f t="shared" si="30"/>
        <v>0</v>
      </c>
      <c r="AI60" s="14">
        <f t="shared" si="30"/>
        <v>0</v>
      </c>
      <c r="AJ60" s="14">
        <f t="shared" si="29"/>
        <v>0</v>
      </c>
      <c r="AK60" s="14">
        <f t="shared" si="29"/>
        <v>0</v>
      </c>
      <c r="AL60" s="14">
        <f t="shared" si="29"/>
        <v>0</v>
      </c>
      <c r="AM60" s="14">
        <f t="shared" si="29"/>
        <v>0</v>
      </c>
      <c r="AN60" s="14">
        <f t="shared" si="29"/>
        <v>0</v>
      </c>
      <c r="AO60" s="14">
        <f t="shared" si="29"/>
        <v>0</v>
      </c>
      <c r="AP60" s="14">
        <f t="shared" si="29"/>
        <v>0</v>
      </c>
      <c r="AQ60" s="14">
        <f t="shared" si="29"/>
        <v>0</v>
      </c>
      <c r="AR60" s="14">
        <f t="shared" si="29"/>
        <v>0</v>
      </c>
      <c r="AS60" s="14">
        <f t="shared" si="29"/>
        <v>0</v>
      </c>
      <c r="AT60" s="14">
        <f t="shared" si="29"/>
        <v>0</v>
      </c>
      <c r="AU60" s="14">
        <f t="shared" si="29"/>
        <v>0</v>
      </c>
      <c r="AV60" s="14">
        <f t="shared" si="29"/>
        <v>0</v>
      </c>
      <c r="AW60" s="14">
        <f t="shared" si="29"/>
        <v>0</v>
      </c>
      <c r="AX60" s="14">
        <f t="shared" si="29"/>
        <v>0</v>
      </c>
      <c r="AY60" s="14">
        <f t="shared" si="29"/>
        <v>0</v>
      </c>
      <c r="AZ60" s="14">
        <f t="shared" si="29"/>
        <v>0</v>
      </c>
      <c r="BA60" s="14">
        <f t="shared" si="29"/>
        <v>0</v>
      </c>
      <c r="BB60" s="14">
        <f t="shared" si="29"/>
        <v>0</v>
      </c>
      <c r="BC60" s="14">
        <f t="shared" si="29"/>
        <v>0</v>
      </c>
      <c r="BD60" s="14">
        <f t="shared" si="29"/>
        <v>0</v>
      </c>
      <c r="BE60" s="14">
        <f t="shared" si="29"/>
        <v>0</v>
      </c>
      <c r="BF60" s="14">
        <f t="shared" si="29"/>
        <v>0</v>
      </c>
      <c r="BG60" s="14">
        <f t="shared" si="29"/>
        <v>0</v>
      </c>
      <c r="BH60" s="14">
        <f t="shared" si="29"/>
        <v>0</v>
      </c>
      <c r="BI60" s="14">
        <f t="shared" si="29"/>
        <v>0</v>
      </c>
      <c r="BJ60" s="14">
        <f t="shared" si="29"/>
        <v>0</v>
      </c>
      <c r="BK60" s="14">
        <f t="shared" si="29"/>
        <v>0</v>
      </c>
      <c r="BO60" s="27">
        <f t="shared" si="26"/>
        <v>0</v>
      </c>
      <c r="BP60" s="27">
        <f t="shared" si="26"/>
        <v>0</v>
      </c>
      <c r="BQ60" s="27">
        <f t="shared" si="26"/>
        <v>0</v>
      </c>
      <c r="BR60" s="27">
        <f t="shared" si="26"/>
        <v>0</v>
      </c>
      <c r="BS60" s="27">
        <f t="shared" si="26"/>
        <v>0</v>
      </c>
      <c r="BT60" s="27">
        <f t="shared" si="26"/>
        <v>0</v>
      </c>
    </row>
    <row r="61" spans="1:72" hidden="1" outlineLevel="1" x14ac:dyDescent="0.25">
      <c r="A61" s="11"/>
      <c r="C61" s="51"/>
      <c r="D61" s="14">
        <f t="shared" si="30"/>
        <v>0</v>
      </c>
      <c r="E61" s="14">
        <f t="shared" si="30"/>
        <v>0</v>
      </c>
      <c r="F61" s="14">
        <f t="shared" si="30"/>
        <v>0</v>
      </c>
      <c r="G61" s="14">
        <f t="shared" si="30"/>
        <v>0</v>
      </c>
      <c r="H61" s="14">
        <f t="shared" si="30"/>
        <v>0</v>
      </c>
      <c r="I61" s="14">
        <f t="shared" si="30"/>
        <v>0</v>
      </c>
      <c r="J61" s="14">
        <f t="shared" si="30"/>
        <v>0</v>
      </c>
      <c r="K61" s="14">
        <f t="shared" si="30"/>
        <v>0</v>
      </c>
      <c r="L61" s="14">
        <f t="shared" si="30"/>
        <v>0</v>
      </c>
      <c r="M61" s="14">
        <f t="shared" si="30"/>
        <v>0</v>
      </c>
      <c r="N61" s="14">
        <f t="shared" si="30"/>
        <v>0</v>
      </c>
      <c r="O61" s="14">
        <f t="shared" si="30"/>
        <v>0</v>
      </c>
      <c r="P61" s="14">
        <f t="shared" si="30"/>
        <v>0</v>
      </c>
      <c r="Q61" s="14">
        <f t="shared" si="30"/>
        <v>0</v>
      </c>
      <c r="R61" s="14">
        <f t="shared" si="30"/>
        <v>0</v>
      </c>
      <c r="S61" s="14">
        <f t="shared" si="30"/>
        <v>0</v>
      </c>
      <c r="T61" s="14">
        <f t="shared" si="30"/>
        <v>0</v>
      </c>
      <c r="U61" s="14">
        <f t="shared" si="30"/>
        <v>0</v>
      </c>
      <c r="V61" s="14">
        <f t="shared" si="30"/>
        <v>0</v>
      </c>
      <c r="W61" s="14">
        <f t="shared" si="30"/>
        <v>0</v>
      </c>
      <c r="X61" s="14">
        <f t="shared" si="30"/>
        <v>0</v>
      </c>
      <c r="Y61" s="14">
        <f t="shared" si="30"/>
        <v>0</v>
      </c>
      <c r="Z61" s="14">
        <f t="shared" si="30"/>
        <v>0</v>
      </c>
      <c r="AA61" s="14">
        <f t="shared" si="30"/>
        <v>0</v>
      </c>
      <c r="AB61" s="14">
        <f t="shared" si="30"/>
        <v>0</v>
      </c>
      <c r="AC61" s="14">
        <f t="shared" si="30"/>
        <v>0</v>
      </c>
      <c r="AD61" s="14">
        <f t="shared" si="30"/>
        <v>0</v>
      </c>
      <c r="AE61" s="14">
        <f t="shared" si="30"/>
        <v>0</v>
      </c>
      <c r="AF61" s="14">
        <f t="shared" si="30"/>
        <v>0</v>
      </c>
      <c r="AG61" s="14">
        <f t="shared" si="30"/>
        <v>0</v>
      </c>
      <c r="AH61" s="14">
        <f t="shared" si="30"/>
        <v>0</v>
      </c>
      <c r="AI61" s="14">
        <f t="shared" si="30"/>
        <v>0</v>
      </c>
      <c r="AJ61" s="14">
        <f t="shared" si="29"/>
        <v>0</v>
      </c>
      <c r="AK61" s="14">
        <f t="shared" si="29"/>
        <v>0</v>
      </c>
      <c r="AL61" s="14">
        <f t="shared" si="29"/>
        <v>0</v>
      </c>
      <c r="AM61" s="14">
        <f t="shared" si="29"/>
        <v>0</v>
      </c>
      <c r="AN61" s="14">
        <f t="shared" si="29"/>
        <v>0</v>
      </c>
      <c r="AO61" s="14">
        <f t="shared" si="29"/>
        <v>0</v>
      </c>
      <c r="AP61" s="14">
        <f t="shared" si="29"/>
        <v>0</v>
      </c>
      <c r="AQ61" s="14">
        <f t="shared" si="29"/>
        <v>0</v>
      </c>
      <c r="AR61" s="14">
        <f t="shared" si="29"/>
        <v>0</v>
      </c>
      <c r="AS61" s="14">
        <f t="shared" si="29"/>
        <v>0</v>
      </c>
      <c r="AT61" s="14">
        <f t="shared" si="29"/>
        <v>0</v>
      </c>
      <c r="AU61" s="14">
        <f t="shared" si="29"/>
        <v>0</v>
      </c>
      <c r="AV61" s="14">
        <f t="shared" si="29"/>
        <v>0</v>
      </c>
      <c r="AW61" s="14">
        <f t="shared" si="29"/>
        <v>0</v>
      </c>
      <c r="AX61" s="14">
        <f t="shared" si="29"/>
        <v>0</v>
      </c>
      <c r="AY61" s="14">
        <f t="shared" si="29"/>
        <v>0</v>
      </c>
      <c r="AZ61" s="14">
        <f t="shared" si="29"/>
        <v>0</v>
      </c>
      <c r="BA61" s="14">
        <f t="shared" si="29"/>
        <v>0</v>
      </c>
      <c r="BB61" s="14">
        <f t="shared" si="29"/>
        <v>0</v>
      </c>
      <c r="BC61" s="14">
        <f t="shared" si="29"/>
        <v>0</v>
      </c>
      <c r="BD61" s="14">
        <f t="shared" si="29"/>
        <v>0</v>
      </c>
      <c r="BE61" s="14">
        <f t="shared" si="29"/>
        <v>0</v>
      </c>
      <c r="BF61" s="14">
        <f t="shared" si="29"/>
        <v>0</v>
      </c>
      <c r="BG61" s="14">
        <f t="shared" si="29"/>
        <v>0</v>
      </c>
      <c r="BH61" s="14">
        <f t="shared" si="29"/>
        <v>0</v>
      </c>
      <c r="BI61" s="14">
        <f t="shared" si="29"/>
        <v>0</v>
      </c>
      <c r="BJ61" s="14">
        <f t="shared" si="29"/>
        <v>0</v>
      </c>
      <c r="BK61" s="14">
        <f t="shared" si="29"/>
        <v>0</v>
      </c>
      <c r="BO61" s="27">
        <f t="shared" si="26"/>
        <v>0</v>
      </c>
      <c r="BP61" s="27">
        <f t="shared" si="26"/>
        <v>0</v>
      </c>
      <c r="BQ61" s="27">
        <f t="shared" si="26"/>
        <v>0</v>
      </c>
      <c r="BR61" s="27">
        <f t="shared" si="26"/>
        <v>0</v>
      </c>
      <c r="BS61" s="27">
        <f t="shared" si="26"/>
        <v>0</v>
      </c>
      <c r="BT61" s="27">
        <f t="shared" si="26"/>
        <v>0</v>
      </c>
    </row>
    <row r="62" spans="1:72" collapsed="1" x14ac:dyDescent="0.25">
      <c r="C62" s="3" t="s">
        <v>20</v>
      </c>
      <c r="D62" s="15">
        <f t="shared" si="30"/>
        <v>0</v>
      </c>
      <c r="E62" s="15">
        <f t="shared" si="30"/>
        <v>0</v>
      </c>
      <c r="F62" s="15">
        <f t="shared" si="30"/>
        <v>0</v>
      </c>
      <c r="G62" s="15">
        <f t="shared" si="30"/>
        <v>0</v>
      </c>
      <c r="H62" s="15">
        <f t="shared" si="30"/>
        <v>0</v>
      </c>
      <c r="I62" s="15">
        <f t="shared" si="30"/>
        <v>0</v>
      </c>
      <c r="J62" s="15">
        <f t="shared" si="30"/>
        <v>0</v>
      </c>
      <c r="K62" s="15">
        <f t="shared" si="30"/>
        <v>0</v>
      </c>
      <c r="L62" s="15">
        <f t="shared" si="30"/>
        <v>0</v>
      </c>
      <c r="M62" s="15">
        <f t="shared" si="30"/>
        <v>0</v>
      </c>
      <c r="N62" s="15">
        <f t="shared" si="30"/>
        <v>0</v>
      </c>
      <c r="O62" s="15">
        <f t="shared" si="30"/>
        <v>0</v>
      </c>
      <c r="P62" s="15">
        <f t="shared" si="30"/>
        <v>0</v>
      </c>
      <c r="Q62" s="15">
        <f t="shared" si="30"/>
        <v>0</v>
      </c>
      <c r="R62" s="15">
        <f t="shared" si="30"/>
        <v>0</v>
      </c>
      <c r="S62" s="15">
        <f t="shared" si="30"/>
        <v>0</v>
      </c>
      <c r="T62" s="15">
        <f t="shared" si="30"/>
        <v>0</v>
      </c>
      <c r="U62" s="15">
        <f t="shared" si="30"/>
        <v>0</v>
      </c>
      <c r="V62" s="15">
        <f t="shared" si="30"/>
        <v>0</v>
      </c>
      <c r="W62" s="15">
        <f t="shared" si="30"/>
        <v>0</v>
      </c>
      <c r="X62" s="15">
        <f t="shared" si="30"/>
        <v>0</v>
      </c>
      <c r="Y62" s="15">
        <f t="shared" si="30"/>
        <v>0</v>
      </c>
      <c r="Z62" s="15">
        <f t="shared" si="30"/>
        <v>0</v>
      </c>
      <c r="AA62" s="15">
        <f t="shared" si="30"/>
        <v>0</v>
      </c>
      <c r="AB62" s="15">
        <f t="shared" si="30"/>
        <v>0</v>
      </c>
      <c r="AC62" s="15">
        <f t="shared" si="30"/>
        <v>0</v>
      </c>
      <c r="AD62" s="15">
        <f t="shared" si="30"/>
        <v>0</v>
      </c>
      <c r="AE62" s="15">
        <f t="shared" si="30"/>
        <v>0</v>
      </c>
      <c r="AF62" s="15">
        <f t="shared" si="30"/>
        <v>0</v>
      </c>
      <c r="AG62" s="15">
        <f t="shared" si="30"/>
        <v>0</v>
      </c>
      <c r="AH62" s="15">
        <f t="shared" si="30"/>
        <v>0</v>
      </c>
      <c r="AI62" s="15">
        <f t="shared" si="30"/>
        <v>0</v>
      </c>
      <c r="AJ62" s="15">
        <f t="shared" si="29"/>
        <v>0</v>
      </c>
      <c r="AK62" s="15">
        <f t="shared" si="29"/>
        <v>0</v>
      </c>
      <c r="AL62" s="15">
        <f t="shared" si="29"/>
        <v>0</v>
      </c>
      <c r="AM62" s="15">
        <f t="shared" si="29"/>
        <v>0</v>
      </c>
      <c r="AN62" s="15">
        <f t="shared" si="29"/>
        <v>0</v>
      </c>
      <c r="AO62" s="15">
        <f t="shared" si="29"/>
        <v>0</v>
      </c>
      <c r="AP62" s="15">
        <f t="shared" si="29"/>
        <v>0</v>
      </c>
      <c r="AQ62" s="15">
        <f t="shared" si="29"/>
        <v>0</v>
      </c>
      <c r="AR62" s="15">
        <f t="shared" si="29"/>
        <v>0</v>
      </c>
      <c r="AS62" s="15">
        <f t="shared" si="29"/>
        <v>0</v>
      </c>
      <c r="AT62" s="15">
        <f t="shared" si="29"/>
        <v>0</v>
      </c>
      <c r="AU62" s="15">
        <f t="shared" si="29"/>
        <v>0</v>
      </c>
      <c r="AV62" s="15">
        <f t="shared" si="29"/>
        <v>0</v>
      </c>
      <c r="AW62" s="15">
        <f t="shared" si="29"/>
        <v>0</v>
      </c>
      <c r="AX62" s="15">
        <f t="shared" si="29"/>
        <v>0</v>
      </c>
      <c r="AY62" s="15">
        <f t="shared" si="29"/>
        <v>0</v>
      </c>
      <c r="AZ62" s="15">
        <f t="shared" si="29"/>
        <v>3.4833333333834426E-2</v>
      </c>
      <c r="BA62" s="15">
        <f t="shared" si="29"/>
        <v>3.483333333555283E-2</v>
      </c>
      <c r="BB62" s="15">
        <f t="shared" si="29"/>
        <v>3.483333333849048E-2</v>
      </c>
      <c r="BC62" s="15">
        <f t="shared" si="29"/>
        <v>3.4833333333129435E-2</v>
      </c>
      <c r="BD62" s="15">
        <f t="shared" si="29"/>
        <v>3.483333333145322E-2</v>
      </c>
      <c r="BE62" s="15">
        <f t="shared" si="29"/>
        <v>3.4833333331491856E-2</v>
      </c>
      <c r="BF62" s="15">
        <f t="shared" si="29"/>
        <v>3.4499999994149988E-2</v>
      </c>
      <c r="BG62" s="15">
        <f t="shared" si="29"/>
        <v>3.4499999994277664E-2</v>
      </c>
      <c r="BH62" s="15">
        <f t="shared" si="29"/>
        <v>3.4499999997713138E-2</v>
      </c>
      <c r="BI62" s="15">
        <f t="shared" si="29"/>
        <v>3.4499999998017339E-2</v>
      </c>
      <c r="BJ62" s="15">
        <f t="shared" si="29"/>
        <v>3.4499999997155362E-2</v>
      </c>
      <c r="BK62" s="15">
        <f t="shared" si="29"/>
        <v>3.4500000002275488E-2</v>
      </c>
      <c r="BO62" s="28">
        <f t="shared" ref="BO62:BT62" si="31">IFERROR(((1+BO119/BW43)^(360/BO$3))-1,0)</f>
        <v>0</v>
      </c>
      <c r="BP62" s="28">
        <f t="shared" si="31"/>
        <v>3.4837375047549024E-2</v>
      </c>
      <c r="BQ62" s="28">
        <f t="shared" si="31"/>
        <v>0</v>
      </c>
      <c r="BR62" s="28">
        <f t="shared" si="31"/>
        <v>0</v>
      </c>
      <c r="BS62" s="28">
        <f t="shared" si="31"/>
        <v>0</v>
      </c>
      <c r="BT62" s="28">
        <f t="shared" si="31"/>
        <v>0</v>
      </c>
    </row>
    <row r="65" spans="1:72" hidden="1" outlineLevel="2" x14ac:dyDescent="0.25">
      <c r="A65" s="11"/>
      <c r="C65" s="2" t="s">
        <v>79</v>
      </c>
      <c r="D65" s="14">
        <f t="shared" ref="D65:BK67" si="32">-IFERROR(((1-D122/D27)^(360/D$4))-1,0)</f>
        <v>0</v>
      </c>
      <c r="E65" s="14">
        <f t="shared" si="32"/>
        <v>0</v>
      </c>
      <c r="F65" s="14">
        <f t="shared" si="32"/>
        <v>0</v>
      </c>
      <c r="G65" s="14">
        <f t="shared" si="32"/>
        <v>0</v>
      </c>
      <c r="H65" s="14">
        <f t="shared" si="32"/>
        <v>0</v>
      </c>
      <c r="I65" s="14">
        <f t="shared" si="32"/>
        <v>0</v>
      </c>
      <c r="J65" s="14">
        <f t="shared" si="32"/>
        <v>0</v>
      </c>
      <c r="K65" s="14">
        <f t="shared" si="32"/>
        <v>0</v>
      </c>
      <c r="L65" s="14">
        <f t="shared" si="32"/>
        <v>0</v>
      </c>
      <c r="M65" s="14">
        <f t="shared" si="32"/>
        <v>0</v>
      </c>
      <c r="N65" s="14">
        <f t="shared" si="32"/>
        <v>0</v>
      </c>
      <c r="O65" s="14">
        <f t="shared" si="32"/>
        <v>0</v>
      </c>
      <c r="P65" s="14">
        <f t="shared" si="32"/>
        <v>0</v>
      </c>
      <c r="Q65" s="14">
        <f t="shared" si="32"/>
        <v>0</v>
      </c>
      <c r="R65" s="14">
        <f t="shared" si="32"/>
        <v>0</v>
      </c>
      <c r="S65" s="14">
        <f t="shared" si="32"/>
        <v>0</v>
      </c>
      <c r="T65" s="14">
        <f t="shared" si="32"/>
        <v>0</v>
      </c>
      <c r="U65" s="14">
        <f t="shared" si="32"/>
        <v>0</v>
      </c>
      <c r="V65" s="14">
        <f t="shared" si="32"/>
        <v>0</v>
      </c>
      <c r="W65" s="14">
        <f t="shared" si="32"/>
        <v>0</v>
      </c>
      <c r="X65" s="14">
        <f t="shared" si="32"/>
        <v>0</v>
      </c>
      <c r="Y65" s="14">
        <f t="shared" si="32"/>
        <v>0</v>
      </c>
      <c r="Z65" s="14">
        <f t="shared" si="32"/>
        <v>0</v>
      </c>
      <c r="AA65" s="14">
        <f t="shared" si="32"/>
        <v>0</v>
      </c>
      <c r="AB65" s="14">
        <f t="shared" si="32"/>
        <v>0</v>
      </c>
      <c r="AC65" s="14">
        <f t="shared" si="32"/>
        <v>0</v>
      </c>
      <c r="AD65" s="14">
        <f t="shared" si="32"/>
        <v>0</v>
      </c>
      <c r="AE65" s="14">
        <f t="shared" si="32"/>
        <v>0</v>
      </c>
      <c r="AF65" s="14">
        <f t="shared" si="32"/>
        <v>0</v>
      </c>
      <c r="AG65" s="14">
        <f t="shared" si="32"/>
        <v>0</v>
      </c>
      <c r="AH65" s="14">
        <f t="shared" si="32"/>
        <v>0</v>
      </c>
      <c r="AI65" s="14">
        <f t="shared" si="32"/>
        <v>0</v>
      </c>
      <c r="AJ65" s="14">
        <f t="shared" si="32"/>
        <v>0</v>
      </c>
      <c r="AK65" s="14">
        <f t="shared" si="32"/>
        <v>0</v>
      </c>
      <c r="AL65" s="14">
        <f t="shared" si="32"/>
        <v>0</v>
      </c>
      <c r="AM65" s="14">
        <f t="shared" si="32"/>
        <v>0</v>
      </c>
      <c r="AN65" s="14">
        <f t="shared" si="32"/>
        <v>0</v>
      </c>
      <c r="AO65" s="14">
        <f t="shared" si="32"/>
        <v>0</v>
      </c>
      <c r="AP65" s="14">
        <f t="shared" si="32"/>
        <v>0</v>
      </c>
      <c r="AQ65" s="14">
        <f t="shared" si="32"/>
        <v>0</v>
      </c>
      <c r="AR65" s="14">
        <f t="shared" si="32"/>
        <v>0</v>
      </c>
      <c r="AS65" s="14">
        <f t="shared" si="32"/>
        <v>0</v>
      </c>
      <c r="AT65" s="14">
        <f t="shared" si="32"/>
        <v>0</v>
      </c>
      <c r="AU65" s="14">
        <f t="shared" si="32"/>
        <v>0</v>
      </c>
      <c r="AV65" s="14">
        <f t="shared" si="32"/>
        <v>0</v>
      </c>
      <c r="AW65" s="14">
        <f t="shared" si="32"/>
        <v>0</v>
      </c>
      <c r="AX65" s="14">
        <f t="shared" si="32"/>
        <v>0</v>
      </c>
      <c r="AY65" s="14">
        <f t="shared" si="32"/>
        <v>0</v>
      </c>
      <c r="AZ65" s="14">
        <f t="shared" si="32"/>
        <v>0</v>
      </c>
      <c r="BA65" s="14">
        <f t="shared" si="32"/>
        <v>0</v>
      </c>
      <c r="BB65" s="14">
        <f t="shared" si="32"/>
        <v>0</v>
      </c>
      <c r="BC65" s="14">
        <f t="shared" si="32"/>
        <v>0</v>
      </c>
      <c r="BD65" s="14">
        <f t="shared" si="32"/>
        <v>0</v>
      </c>
      <c r="BE65" s="14">
        <f t="shared" si="32"/>
        <v>0</v>
      </c>
      <c r="BF65" s="14">
        <f t="shared" si="32"/>
        <v>0</v>
      </c>
      <c r="BG65" s="14">
        <f t="shared" si="32"/>
        <v>0</v>
      </c>
      <c r="BH65" s="14">
        <f t="shared" si="32"/>
        <v>0</v>
      </c>
      <c r="BI65" s="14">
        <f t="shared" si="32"/>
        <v>0</v>
      </c>
      <c r="BJ65" s="14">
        <f t="shared" si="32"/>
        <v>0</v>
      </c>
      <c r="BK65" s="14">
        <f t="shared" si="32"/>
        <v>0</v>
      </c>
      <c r="BO65" s="27">
        <f t="shared" ref="BO65:BT80" si="33">-IFERROR(((1-BO122/BW27)^(360/BO$4))-1,0)</f>
        <v>0</v>
      </c>
      <c r="BP65" s="27">
        <f t="shared" si="33"/>
        <v>0</v>
      </c>
      <c r="BQ65" s="27">
        <f t="shared" si="33"/>
        <v>0</v>
      </c>
      <c r="BR65" s="27">
        <f t="shared" si="33"/>
        <v>0</v>
      </c>
      <c r="BS65" s="27">
        <f t="shared" si="33"/>
        <v>0</v>
      </c>
      <c r="BT65" s="27">
        <f t="shared" si="33"/>
        <v>0</v>
      </c>
    </row>
    <row r="66" spans="1:72" hidden="1" outlineLevel="2" x14ac:dyDescent="0.25">
      <c r="A66" s="11"/>
      <c r="C66" s="2"/>
      <c r="D66" s="14">
        <f t="shared" si="32"/>
        <v>0</v>
      </c>
      <c r="E66" s="14">
        <f t="shared" si="32"/>
        <v>0</v>
      </c>
      <c r="F66" s="14">
        <f t="shared" si="32"/>
        <v>0</v>
      </c>
      <c r="G66" s="14">
        <f t="shared" si="32"/>
        <v>0</v>
      </c>
      <c r="H66" s="14">
        <f t="shared" si="32"/>
        <v>0</v>
      </c>
      <c r="I66" s="14">
        <f t="shared" si="32"/>
        <v>0</v>
      </c>
      <c r="J66" s="14">
        <f t="shared" si="32"/>
        <v>0</v>
      </c>
      <c r="K66" s="14">
        <f t="shared" si="32"/>
        <v>0</v>
      </c>
      <c r="L66" s="14">
        <f t="shared" si="32"/>
        <v>0</v>
      </c>
      <c r="M66" s="14">
        <f t="shared" si="32"/>
        <v>0</v>
      </c>
      <c r="N66" s="14">
        <f t="shared" si="32"/>
        <v>0</v>
      </c>
      <c r="O66" s="14">
        <f t="shared" si="32"/>
        <v>0</v>
      </c>
      <c r="P66" s="14">
        <f t="shared" si="32"/>
        <v>0</v>
      </c>
      <c r="Q66" s="14">
        <f t="shared" si="32"/>
        <v>0</v>
      </c>
      <c r="R66" s="14">
        <f t="shared" si="32"/>
        <v>0</v>
      </c>
      <c r="S66" s="14">
        <f t="shared" si="32"/>
        <v>0</v>
      </c>
      <c r="T66" s="14">
        <f t="shared" si="32"/>
        <v>0</v>
      </c>
      <c r="U66" s="14">
        <f t="shared" si="32"/>
        <v>0</v>
      </c>
      <c r="V66" s="14">
        <f t="shared" si="32"/>
        <v>0</v>
      </c>
      <c r="W66" s="14">
        <f t="shared" si="32"/>
        <v>0</v>
      </c>
      <c r="X66" s="14">
        <f t="shared" si="32"/>
        <v>0</v>
      </c>
      <c r="Y66" s="14">
        <f t="shared" si="32"/>
        <v>0</v>
      </c>
      <c r="Z66" s="14">
        <f t="shared" si="32"/>
        <v>0</v>
      </c>
      <c r="AA66" s="14">
        <f t="shared" si="32"/>
        <v>0</v>
      </c>
      <c r="AB66" s="14">
        <f t="shared" si="32"/>
        <v>0</v>
      </c>
      <c r="AC66" s="14">
        <f t="shared" si="32"/>
        <v>0</v>
      </c>
      <c r="AD66" s="14">
        <f t="shared" si="32"/>
        <v>0</v>
      </c>
      <c r="AE66" s="14">
        <f t="shared" si="32"/>
        <v>0</v>
      </c>
      <c r="AF66" s="14">
        <f t="shared" si="32"/>
        <v>0</v>
      </c>
      <c r="AG66" s="14">
        <f t="shared" si="32"/>
        <v>0</v>
      </c>
      <c r="AH66" s="14">
        <f t="shared" si="32"/>
        <v>0</v>
      </c>
      <c r="AI66" s="14">
        <f t="shared" si="32"/>
        <v>0</v>
      </c>
      <c r="AJ66" s="14">
        <f t="shared" si="32"/>
        <v>0</v>
      </c>
      <c r="AK66" s="14">
        <f t="shared" si="32"/>
        <v>0</v>
      </c>
      <c r="AL66" s="14">
        <f t="shared" si="32"/>
        <v>0</v>
      </c>
      <c r="AM66" s="14">
        <f t="shared" si="32"/>
        <v>0</v>
      </c>
      <c r="AN66" s="14">
        <f t="shared" si="32"/>
        <v>0</v>
      </c>
      <c r="AO66" s="14">
        <f t="shared" si="32"/>
        <v>0</v>
      </c>
      <c r="AP66" s="14">
        <f t="shared" si="32"/>
        <v>0</v>
      </c>
      <c r="AQ66" s="14">
        <f t="shared" si="32"/>
        <v>0</v>
      </c>
      <c r="AR66" s="14">
        <f t="shared" si="32"/>
        <v>0</v>
      </c>
      <c r="AS66" s="14">
        <f t="shared" si="32"/>
        <v>0</v>
      </c>
      <c r="AT66" s="14">
        <f t="shared" si="32"/>
        <v>0</v>
      </c>
      <c r="AU66" s="14">
        <f t="shared" si="32"/>
        <v>0</v>
      </c>
      <c r="AV66" s="14">
        <f t="shared" si="32"/>
        <v>0</v>
      </c>
      <c r="AW66" s="14">
        <f t="shared" si="32"/>
        <v>0</v>
      </c>
      <c r="AX66" s="14">
        <f t="shared" si="32"/>
        <v>0</v>
      </c>
      <c r="AY66" s="14">
        <f t="shared" si="32"/>
        <v>0</v>
      </c>
      <c r="AZ66" s="14">
        <f t="shared" si="32"/>
        <v>0</v>
      </c>
      <c r="BA66" s="14">
        <f t="shared" si="32"/>
        <v>0</v>
      </c>
      <c r="BB66" s="14">
        <f t="shared" si="32"/>
        <v>0</v>
      </c>
      <c r="BC66" s="14">
        <f t="shared" si="32"/>
        <v>0</v>
      </c>
      <c r="BD66" s="14">
        <f t="shared" si="32"/>
        <v>0</v>
      </c>
      <c r="BE66" s="14">
        <f t="shared" si="32"/>
        <v>0</v>
      </c>
      <c r="BF66" s="14">
        <f t="shared" si="32"/>
        <v>0</v>
      </c>
      <c r="BG66" s="14">
        <f t="shared" si="32"/>
        <v>0</v>
      </c>
      <c r="BH66" s="14">
        <f t="shared" si="32"/>
        <v>0</v>
      </c>
      <c r="BI66" s="14">
        <f t="shared" si="32"/>
        <v>0</v>
      </c>
      <c r="BJ66" s="14">
        <f t="shared" si="32"/>
        <v>0</v>
      </c>
      <c r="BK66" s="14">
        <f t="shared" si="32"/>
        <v>0</v>
      </c>
      <c r="BO66" s="27">
        <f t="shared" si="33"/>
        <v>0</v>
      </c>
      <c r="BP66" s="27">
        <f t="shared" si="33"/>
        <v>0</v>
      </c>
      <c r="BQ66" s="27">
        <f t="shared" si="33"/>
        <v>0</v>
      </c>
      <c r="BR66" s="27">
        <f t="shared" si="33"/>
        <v>0</v>
      </c>
      <c r="BS66" s="27">
        <f t="shared" si="33"/>
        <v>0</v>
      </c>
      <c r="BT66" s="27">
        <f t="shared" si="33"/>
        <v>0</v>
      </c>
    </row>
    <row r="67" spans="1:72" hidden="1" outlineLevel="2" x14ac:dyDescent="0.25">
      <c r="A67" s="11"/>
      <c r="C67" s="2"/>
      <c r="D67" s="14">
        <f t="shared" si="32"/>
        <v>0</v>
      </c>
      <c r="E67" s="14">
        <f t="shared" si="32"/>
        <v>0</v>
      </c>
      <c r="F67" s="14">
        <f t="shared" si="32"/>
        <v>0</v>
      </c>
      <c r="G67" s="14">
        <f t="shared" si="32"/>
        <v>0</v>
      </c>
      <c r="H67" s="14">
        <f t="shared" si="32"/>
        <v>0</v>
      </c>
      <c r="I67" s="14">
        <f t="shared" si="32"/>
        <v>0</v>
      </c>
      <c r="J67" s="14">
        <f t="shared" si="32"/>
        <v>0</v>
      </c>
      <c r="K67" s="14">
        <f t="shared" si="32"/>
        <v>0</v>
      </c>
      <c r="L67" s="14">
        <f t="shared" si="32"/>
        <v>0</v>
      </c>
      <c r="M67" s="14">
        <f t="shared" si="32"/>
        <v>0</v>
      </c>
      <c r="N67" s="14">
        <f t="shared" si="32"/>
        <v>0</v>
      </c>
      <c r="O67" s="14">
        <f t="shared" si="32"/>
        <v>0</v>
      </c>
      <c r="P67" s="14">
        <f t="shared" si="32"/>
        <v>0</v>
      </c>
      <c r="Q67" s="14">
        <f t="shared" si="32"/>
        <v>0</v>
      </c>
      <c r="R67" s="14">
        <f t="shared" si="32"/>
        <v>0</v>
      </c>
      <c r="S67" s="14">
        <f t="shared" si="32"/>
        <v>0</v>
      </c>
      <c r="T67" s="14">
        <f t="shared" si="32"/>
        <v>0</v>
      </c>
      <c r="U67" s="14">
        <f t="shared" si="32"/>
        <v>0</v>
      </c>
      <c r="V67" s="14">
        <f t="shared" si="32"/>
        <v>0</v>
      </c>
      <c r="W67" s="14">
        <f t="shared" si="32"/>
        <v>0</v>
      </c>
      <c r="X67" s="14">
        <f t="shared" si="32"/>
        <v>0</v>
      </c>
      <c r="Y67" s="14">
        <f t="shared" si="32"/>
        <v>0</v>
      </c>
      <c r="Z67" s="14">
        <f t="shared" si="32"/>
        <v>0</v>
      </c>
      <c r="AA67" s="14">
        <f t="shared" si="32"/>
        <v>0</v>
      </c>
      <c r="AB67" s="14">
        <f t="shared" si="32"/>
        <v>0</v>
      </c>
      <c r="AC67" s="14">
        <f t="shared" si="32"/>
        <v>0</v>
      </c>
      <c r="AD67" s="14">
        <f t="shared" si="32"/>
        <v>0</v>
      </c>
      <c r="AE67" s="14">
        <f t="shared" si="32"/>
        <v>0</v>
      </c>
      <c r="AF67" s="14">
        <f t="shared" si="32"/>
        <v>0</v>
      </c>
      <c r="AG67" s="14">
        <f t="shared" si="32"/>
        <v>0</v>
      </c>
      <c r="AH67" s="14">
        <f t="shared" si="32"/>
        <v>0</v>
      </c>
      <c r="AI67" s="14">
        <f t="shared" si="32"/>
        <v>0</v>
      </c>
      <c r="AJ67" s="14">
        <f t="shared" si="32"/>
        <v>0</v>
      </c>
      <c r="AK67" s="14">
        <f t="shared" si="32"/>
        <v>0</v>
      </c>
      <c r="AL67" s="14">
        <f t="shared" si="32"/>
        <v>0</v>
      </c>
      <c r="AM67" s="14">
        <f t="shared" si="32"/>
        <v>0</v>
      </c>
      <c r="AN67" s="14">
        <f t="shared" si="32"/>
        <v>0</v>
      </c>
      <c r="AO67" s="14">
        <f t="shared" si="32"/>
        <v>0</v>
      </c>
      <c r="AP67" s="14">
        <f t="shared" si="32"/>
        <v>0</v>
      </c>
      <c r="AQ67" s="14">
        <f t="shared" si="32"/>
        <v>0</v>
      </c>
      <c r="AR67" s="14">
        <f t="shared" si="32"/>
        <v>0</v>
      </c>
      <c r="AS67" s="14">
        <f t="shared" si="32"/>
        <v>0</v>
      </c>
      <c r="AT67" s="14">
        <f t="shared" si="32"/>
        <v>0</v>
      </c>
      <c r="AU67" s="14">
        <f t="shared" si="32"/>
        <v>0</v>
      </c>
      <c r="AV67" s="14">
        <f t="shared" si="32"/>
        <v>0</v>
      </c>
      <c r="AW67" s="14">
        <f t="shared" si="32"/>
        <v>0</v>
      </c>
      <c r="AX67" s="14">
        <f t="shared" si="32"/>
        <v>0</v>
      </c>
      <c r="AY67" s="14">
        <f t="shared" si="32"/>
        <v>0</v>
      </c>
      <c r="AZ67" s="14">
        <f t="shared" si="32"/>
        <v>0</v>
      </c>
      <c r="BA67" s="14">
        <f t="shared" si="32"/>
        <v>0</v>
      </c>
      <c r="BB67" s="14">
        <f t="shared" si="32"/>
        <v>0</v>
      </c>
      <c r="BC67" s="14">
        <f t="shared" si="32"/>
        <v>0</v>
      </c>
      <c r="BD67" s="14">
        <f t="shared" si="32"/>
        <v>0</v>
      </c>
      <c r="BE67" s="14">
        <f t="shared" si="32"/>
        <v>0</v>
      </c>
      <c r="BF67" s="14">
        <f t="shared" si="32"/>
        <v>0</v>
      </c>
      <c r="BG67" s="14">
        <f t="shared" si="32"/>
        <v>0</v>
      </c>
      <c r="BH67" s="14">
        <f t="shared" si="32"/>
        <v>0</v>
      </c>
      <c r="BI67" s="14">
        <f t="shared" si="32"/>
        <v>0</v>
      </c>
      <c r="BJ67" s="14">
        <f t="shared" si="32"/>
        <v>0</v>
      </c>
      <c r="BK67" s="14">
        <f t="shared" si="32"/>
        <v>0</v>
      </c>
      <c r="BO67" s="27">
        <f t="shared" si="33"/>
        <v>0</v>
      </c>
      <c r="BP67" s="27">
        <f t="shared" si="33"/>
        <v>0</v>
      </c>
      <c r="BQ67" s="27">
        <f t="shared" si="33"/>
        <v>0</v>
      </c>
      <c r="BR67" s="27">
        <f t="shared" si="33"/>
        <v>0</v>
      </c>
      <c r="BS67" s="27">
        <f t="shared" si="33"/>
        <v>0</v>
      </c>
      <c r="BT67" s="27">
        <f t="shared" si="33"/>
        <v>0</v>
      </c>
    </row>
    <row r="68" spans="1:72" hidden="1" outlineLevel="2" x14ac:dyDescent="0.25">
      <c r="A68" s="11"/>
      <c r="C68" s="2"/>
      <c r="D68" s="14">
        <f t="shared" ref="D68:BK69" si="34">-IFERROR(((1-D127/D30)^(360/D$4))-1,0)</f>
        <v>0</v>
      </c>
      <c r="E68" s="14">
        <f t="shared" si="34"/>
        <v>0</v>
      </c>
      <c r="F68" s="14">
        <f t="shared" si="34"/>
        <v>0</v>
      </c>
      <c r="G68" s="14">
        <f t="shared" si="34"/>
        <v>0</v>
      </c>
      <c r="H68" s="14">
        <f t="shared" si="34"/>
        <v>0</v>
      </c>
      <c r="I68" s="14">
        <f t="shared" si="34"/>
        <v>0</v>
      </c>
      <c r="J68" s="14">
        <f t="shared" si="34"/>
        <v>0</v>
      </c>
      <c r="K68" s="14">
        <f t="shared" si="34"/>
        <v>0</v>
      </c>
      <c r="L68" s="14">
        <f t="shared" si="34"/>
        <v>0</v>
      </c>
      <c r="M68" s="14">
        <f t="shared" si="34"/>
        <v>0</v>
      </c>
      <c r="N68" s="14">
        <f t="shared" si="34"/>
        <v>0</v>
      </c>
      <c r="O68" s="14">
        <f t="shared" si="34"/>
        <v>0</v>
      </c>
      <c r="P68" s="14">
        <f t="shared" si="34"/>
        <v>0</v>
      </c>
      <c r="Q68" s="14">
        <f t="shared" si="34"/>
        <v>0</v>
      </c>
      <c r="R68" s="14">
        <f t="shared" si="34"/>
        <v>0</v>
      </c>
      <c r="S68" s="14">
        <f t="shared" si="34"/>
        <v>0</v>
      </c>
      <c r="T68" s="14">
        <f t="shared" si="34"/>
        <v>0</v>
      </c>
      <c r="U68" s="14">
        <f t="shared" si="34"/>
        <v>0</v>
      </c>
      <c r="V68" s="14">
        <f t="shared" si="34"/>
        <v>0</v>
      </c>
      <c r="W68" s="14">
        <f t="shared" si="34"/>
        <v>0</v>
      </c>
      <c r="X68" s="14">
        <f t="shared" si="34"/>
        <v>0</v>
      </c>
      <c r="Y68" s="14">
        <f t="shared" si="34"/>
        <v>0</v>
      </c>
      <c r="Z68" s="14">
        <f t="shared" si="34"/>
        <v>0</v>
      </c>
      <c r="AA68" s="14">
        <f t="shared" si="34"/>
        <v>0</v>
      </c>
      <c r="AB68" s="14">
        <f t="shared" si="34"/>
        <v>0</v>
      </c>
      <c r="AC68" s="14">
        <f t="shared" si="34"/>
        <v>0</v>
      </c>
      <c r="AD68" s="14">
        <f t="shared" si="34"/>
        <v>0</v>
      </c>
      <c r="AE68" s="14">
        <f t="shared" si="34"/>
        <v>0</v>
      </c>
      <c r="AF68" s="14">
        <f t="shared" si="34"/>
        <v>0</v>
      </c>
      <c r="AG68" s="14">
        <f t="shared" si="34"/>
        <v>0</v>
      </c>
      <c r="AH68" s="14">
        <f t="shared" si="34"/>
        <v>0</v>
      </c>
      <c r="AI68" s="14">
        <f t="shared" si="34"/>
        <v>0</v>
      </c>
      <c r="AJ68" s="14">
        <f t="shared" si="34"/>
        <v>0</v>
      </c>
      <c r="AK68" s="14">
        <f t="shared" si="34"/>
        <v>0</v>
      </c>
      <c r="AL68" s="14">
        <f t="shared" si="34"/>
        <v>0</v>
      </c>
      <c r="AM68" s="14">
        <f t="shared" si="34"/>
        <v>0</v>
      </c>
      <c r="AN68" s="14">
        <f t="shared" si="34"/>
        <v>0</v>
      </c>
      <c r="AO68" s="14">
        <f t="shared" si="34"/>
        <v>0</v>
      </c>
      <c r="AP68" s="14">
        <f t="shared" si="34"/>
        <v>0</v>
      </c>
      <c r="AQ68" s="14">
        <f t="shared" si="34"/>
        <v>0</v>
      </c>
      <c r="AR68" s="14">
        <f t="shared" si="34"/>
        <v>0</v>
      </c>
      <c r="AS68" s="14">
        <f t="shared" si="34"/>
        <v>0</v>
      </c>
      <c r="AT68" s="14">
        <f t="shared" si="34"/>
        <v>0</v>
      </c>
      <c r="AU68" s="14">
        <f t="shared" si="34"/>
        <v>0</v>
      </c>
      <c r="AV68" s="14">
        <f t="shared" si="34"/>
        <v>0</v>
      </c>
      <c r="AW68" s="14">
        <f t="shared" si="34"/>
        <v>0</v>
      </c>
      <c r="AX68" s="14">
        <f t="shared" si="34"/>
        <v>0</v>
      </c>
      <c r="AY68" s="14">
        <f t="shared" si="34"/>
        <v>0</v>
      </c>
      <c r="AZ68" s="14">
        <f t="shared" si="34"/>
        <v>0</v>
      </c>
      <c r="BA68" s="14">
        <f t="shared" si="34"/>
        <v>0</v>
      </c>
      <c r="BB68" s="14">
        <f t="shared" si="34"/>
        <v>0</v>
      </c>
      <c r="BC68" s="14">
        <f t="shared" si="34"/>
        <v>0</v>
      </c>
      <c r="BD68" s="14">
        <f t="shared" si="34"/>
        <v>0</v>
      </c>
      <c r="BE68" s="14">
        <f t="shared" si="34"/>
        <v>0</v>
      </c>
      <c r="BF68" s="14">
        <f t="shared" si="34"/>
        <v>0</v>
      </c>
      <c r="BG68" s="14">
        <f t="shared" si="34"/>
        <v>0</v>
      </c>
      <c r="BH68" s="14">
        <f t="shared" si="34"/>
        <v>0</v>
      </c>
      <c r="BI68" s="14">
        <f t="shared" si="34"/>
        <v>0</v>
      </c>
      <c r="BJ68" s="14">
        <f t="shared" si="34"/>
        <v>0</v>
      </c>
      <c r="BK68" s="14">
        <f t="shared" si="34"/>
        <v>0</v>
      </c>
      <c r="BO68" s="27">
        <f t="shared" si="33"/>
        <v>0</v>
      </c>
      <c r="BP68" s="27">
        <f t="shared" si="33"/>
        <v>0</v>
      </c>
      <c r="BQ68" s="27">
        <f t="shared" si="33"/>
        <v>0</v>
      </c>
      <c r="BR68" s="27">
        <f t="shared" si="33"/>
        <v>0</v>
      </c>
      <c r="BS68" s="27">
        <f t="shared" si="33"/>
        <v>0</v>
      </c>
      <c r="BT68" s="27">
        <f t="shared" si="33"/>
        <v>0</v>
      </c>
    </row>
    <row r="69" spans="1:72" hidden="1" outlineLevel="2" x14ac:dyDescent="0.25">
      <c r="A69" s="11"/>
      <c r="C69" s="2"/>
      <c r="D69" s="14">
        <f t="shared" si="34"/>
        <v>0</v>
      </c>
      <c r="E69" s="14">
        <f t="shared" si="34"/>
        <v>0</v>
      </c>
      <c r="F69" s="14">
        <f t="shared" si="34"/>
        <v>0</v>
      </c>
      <c r="G69" s="14">
        <f t="shared" si="34"/>
        <v>0</v>
      </c>
      <c r="H69" s="14">
        <f t="shared" si="34"/>
        <v>0</v>
      </c>
      <c r="I69" s="14">
        <f t="shared" si="34"/>
        <v>0</v>
      </c>
      <c r="J69" s="14">
        <f t="shared" si="34"/>
        <v>0</v>
      </c>
      <c r="K69" s="14">
        <f t="shared" si="34"/>
        <v>0</v>
      </c>
      <c r="L69" s="14">
        <f t="shared" si="34"/>
        <v>0</v>
      </c>
      <c r="M69" s="14">
        <f t="shared" si="34"/>
        <v>0</v>
      </c>
      <c r="N69" s="14">
        <f t="shared" si="34"/>
        <v>0</v>
      </c>
      <c r="O69" s="14">
        <f t="shared" si="34"/>
        <v>0</v>
      </c>
      <c r="P69" s="14">
        <f t="shared" si="34"/>
        <v>0</v>
      </c>
      <c r="Q69" s="14">
        <f t="shared" si="34"/>
        <v>0</v>
      </c>
      <c r="R69" s="14">
        <f t="shared" si="34"/>
        <v>0</v>
      </c>
      <c r="S69" s="14">
        <f t="shared" si="34"/>
        <v>0</v>
      </c>
      <c r="T69" s="14">
        <f t="shared" si="34"/>
        <v>0</v>
      </c>
      <c r="U69" s="14">
        <f t="shared" si="34"/>
        <v>0</v>
      </c>
      <c r="V69" s="14">
        <f t="shared" si="34"/>
        <v>0</v>
      </c>
      <c r="W69" s="14">
        <f t="shared" si="34"/>
        <v>0</v>
      </c>
      <c r="X69" s="14">
        <f t="shared" si="34"/>
        <v>0</v>
      </c>
      <c r="Y69" s="14">
        <f t="shared" si="34"/>
        <v>0</v>
      </c>
      <c r="Z69" s="14">
        <f t="shared" si="34"/>
        <v>0</v>
      </c>
      <c r="AA69" s="14">
        <f t="shared" si="34"/>
        <v>0</v>
      </c>
      <c r="AB69" s="14">
        <f t="shared" si="34"/>
        <v>0</v>
      </c>
      <c r="AC69" s="14">
        <f t="shared" si="34"/>
        <v>0</v>
      </c>
      <c r="AD69" s="14">
        <f t="shared" si="34"/>
        <v>0</v>
      </c>
      <c r="AE69" s="14">
        <f t="shared" si="34"/>
        <v>0</v>
      </c>
      <c r="AF69" s="14">
        <f t="shared" si="34"/>
        <v>0</v>
      </c>
      <c r="AG69" s="14">
        <f t="shared" si="34"/>
        <v>0</v>
      </c>
      <c r="AH69" s="14">
        <f t="shared" si="34"/>
        <v>0</v>
      </c>
      <c r="AI69" s="14">
        <f t="shared" si="34"/>
        <v>0</v>
      </c>
      <c r="AJ69" s="14">
        <f t="shared" si="34"/>
        <v>0</v>
      </c>
      <c r="AK69" s="14">
        <f t="shared" si="34"/>
        <v>0</v>
      </c>
      <c r="AL69" s="14">
        <f t="shared" si="34"/>
        <v>0</v>
      </c>
      <c r="AM69" s="14">
        <f t="shared" si="34"/>
        <v>0</v>
      </c>
      <c r="AN69" s="14">
        <f t="shared" si="34"/>
        <v>0</v>
      </c>
      <c r="AO69" s="14">
        <f t="shared" si="34"/>
        <v>0</v>
      </c>
      <c r="AP69" s="14">
        <f t="shared" si="34"/>
        <v>0</v>
      </c>
      <c r="AQ69" s="14">
        <f t="shared" si="34"/>
        <v>0</v>
      </c>
      <c r="AR69" s="14">
        <f t="shared" si="34"/>
        <v>0</v>
      </c>
      <c r="AS69" s="14">
        <f t="shared" si="34"/>
        <v>0</v>
      </c>
      <c r="AT69" s="14">
        <f t="shared" si="34"/>
        <v>0</v>
      </c>
      <c r="AU69" s="14">
        <f t="shared" si="34"/>
        <v>0</v>
      </c>
      <c r="AV69" s="14">
        <f t="shared" si="34"/>
        <v>0</v>
      </c>
      <c r="AW69" s="14">
        <f t="shared" si="34"/>
        <v>0</v>
      </c>
      <c r="AX69" s="14">
        <f t="shared" si="34"/>
        <v>0</v>
      </c>
      <c r="AY69" s="14">
        <f t="shared" si="34"/>
        <v>0</v>
      </c>
      <c r="AZ69" s="14">
        <f t="shared" si="34"/>
        <v>0</v>
      </c>
      <c r="BA69" s="14">
        <f t="shared" si="34"/>
        <v>0</v>
      </c>
      <c r="BB69" s="14">
        <f t="shared" si="34"/>
        <v>0</v>
      </c>
      <c r="BC69" s="14">
        <f t="shared" si="34"/>
        <v>0</v>
      </c>
      <c r="BD69" s="14">
        <f t="shared" si="34"/>
        <v>0</v>
      </c>
      <c r="BE69" s="14">
        <f t="shared" si="34"/>
        <v>0</v>
      </c>
      <c r="BF69" s="14">
        <f t="shared" si="34"/>
        <v>0</v>
      </c>
      <c r="BG69" s="14">
        <f t="shared" si="34"/>
        <v>0</v>
      </c>
      <c r="BH69" s="14">
        <f t="shared" si="34"/>
        <v>0</v>
      </c>
      <c r="BI69" s="14">
        <f t="shared" si="34"/>
        <v>0</v>
      </c>
      <c r="BJ69" s="14">
        <f t="shared" si="34"/>
        <v>0</v>
      </c>
      <c r="BK69" s="14">
        <f t="shared" si="34"/>
        <v>0</v>
      </c>
      <c r="BO69" s="27">
        <f t="shared" si="33"/>
        <v>0</v>
      </c>
      <c r="BP69" s="27">
        <f t="shared" si="33"/>
        <v>0</v>
      </c>
      <c r="BQ69" s="27">
        <f t="shared" si="33"/>
        <v>0</v>
      </c>
      <c r="BR69" s="27">
        <f t="shared" si="33"/>
        <v>0</v>
      </c>
      <c r="BS69" s="27">
        <f t="shared" si="33"/>
        <v>0</v>
      </c>
      <c r="BT69" s="27">
        <f t="shared" si="33"/>
        <v>0</v>
      </c>
    </row>
    <row r="70" spans="1:72" hidden="1" outlineLevel="2" x14ac:dyDescent="0.25">
      <c r="A70" s="11"/>
      <c r="C70" s="2"/>
      <c r="D70" s="14">
        <f t="shared" ref="D70:BK74" si="35">-IFERROR(((1-D127/D32)^(360/D$4))-1,0)</f>
        <v>0</v>
      </c>
      <c r="E70" s="14">
        <f t="shared" si="35"/>
        <v>0</v>
      </c>
      <c r="F70" s="14">
        <f t="shared" si="35"/>
        <v>0</v>
      </c>
      <c r="G70" s="14">
        <f t="shared" si="35"/>
        <v>0</v>
      </c>
      <c r="H70" s="14">
        <f t="shared" si="35"/>
        <v>0</v>
      </c>
      <c r="I70" s="14">
        <f t="shared" si="35"/>
        <v>0</v>
      </c>
      <c r="J70" s="14">
        <f t="shared" si="35"/>
        <v>0</v>
      </c>
      <c r="K70" s="14">
        <f t="shared" si="35"/>
        <v>0</v>
      </c>
      <c r="L70" s="14">
        <f t="shared" si="35"/>
        <v>0</v>
      </c>
      <c r="M70" s="14">
        <f t="shared" si="35"/>
        <v>0</v>
      </c>
      <c r="N70" s="14">
        <f t="shared" si="35"/>
        <v>0</v>
      </c>
      <c r="O70" s="14">
        <f t="shared" si="35"/>
        <v>0</v>
      </c>
      <c r="P70" s="14">
        <f t="shared" si="35"/>
        <v>0</v>
      </c>
      <c r="Q70" s="14">
        <f t="shared" si="35"/>
        <v>0</v>
      </c>
      <c r="R70" s="14">
        <f t="shared" si="35"/>
        <v>0</v>
      </c>
      <c r="S70" s="14">
        <f t="shared" si="35"/>
        <v>0</v>
      </c>
      <c r="T70" s="14">
        <f t="shared" si="35"/>
        <v>0</v>
      </c>
      <c r="U70" s="14">
        <f t="shared" si="35"/>
        <v>0</v>
      </c>
      <c r="V70" s="14">
        <f t="shared" si="35"/>
        <v>0</v>
      </c>
      <c r="W70" s="14">
        <f t="shared" si="35"/>
        <v>0</v>
      </c>
      <c r="X70" s="14">
        <f t="shared" si="35"/>
        <v>0</v>
      </c>
      <c r="Y70" s="14">
        <f t="shared" si="35"/>
        <v>0</v>
      </c>
      <c r="Z70" s="14">
        <f t="shared" si="35"/>
        <v>0</v>
      </c>
      <c r="AA70" s="14">
        <f t="shared" si="35"/>
        <v>0</v>
      </c>
      <c r="AB70" s="14">
        <f t="shared" si="35"/>
        <v>0</v>
      </c>
      <c r="AC70" s="14">
        <f t="shared" si="35"/>
        <v>0</v>
      </c>
      <c r="AD70" s="14">
        <f t="shared" si="35"/>
        <v>0</v>
      </c>
      <c r="AE70" s="14">
        <f t="shared" si="35"/>
        <v>0</v>
      </c>
      <c r="AF70" s="14">
        <f t="shared" si="35"/>
        <v>0</v>
      </c>
      <c r="AG70" s="14">
        <f t="shared" si="35"/>
        <v>0</v>
      </c>
      <c r="AH70" s="14">
        <f t="shared" si="35"/>
        <v>0</v>
      </c>
      <c r="AI70" s="14">
        <f t="shared" si="35"/>
        <v>0</v>
      </c>
      <c r="AJ70" s="14">
        <f t="shared" si="35"/>
        <v>0</v>
      </c>
      <c r="AK70" s="14">
        <f t="shared" si="35"/>
        <v>0</v>
      </c>
      <c r="AL70" s="14">
        <f t="shared" si="35"/>
        <v>0</v>
      </c>
      <c r="AM70" s="14">
        <f t="shared" si="35"/>
        <v>0</v>
      </c>
      <c r="AN70" s="14">
        <f t="shared" si="35"/>
        <v>0</v>
      </c>
      <c r="AO70" s="14">
        <f t="shared" si="35"/>
        <v>0</v>
      </c>
      <c r="AP70" s="14">
        <f t="shared" si="35"/>
        <v>0</v>
      </c>
      <c r="AQ70" s="14">
        <f t="shared" si="35"/>
        <v>0</v>
      </c>
      <c r="AR70" s="14">
        <f t="shared" si="35"/>
        <v>0</v>
      </c>
      <c r="AS70" s="14">
        <f t="shared" si="35"/>
        <v>0</v>
      </c>
      <c r="AT70" s="14">
        <f t="shared" si="35"/>
        <v>0</v>
      </c>
      <c r="AU70" s="14">
        <f t="shared" si="35"/>
        <v>0</v>
      </c>
      <c r="AV70" s="14">
        <f t="shared" si="35"/>
        <v>0</v>
      </c>
      <c r="AW70" s="14">
        <f t="shared" si="35"/>
        <v>0</v>
      </c>
      <c r="AX70" s="14">
        <f t="shared" si="35"/>
        <v>0</v>
      </c>
      <c r="AY70" s="14">
        <f t="shared" si="35"/>
        <v>0</v>
      </c>
      <c r="AZ70" s="14">
        <f t="shared" si="35"/>
        <v>0</v>
      </c>
      <c r="BA70" s="14">
        <f t="shared" si="35"/>
        <v>0</v>
      </c>
      <c r="BB70" s="14">
        <f t="shared" si="35"/>
        <v>0</v>
      </c>
      <c r="BC70" s="14">
        <f t="shared" si="35"/>
        <v>0</v>
      </c>
      <c r="BD70" s="14">
        <f t="shared" si="35"/>
        <v>0</v>
      </c>
      <c r="BE70" s="14">
        <f t="shared" si="35"/>
        <v>0</v>
      </c>
      <c r="BF70" s="14">
        <f t="shared" si="35"/>
        <v>0</v>
      </c>
      <c r="BG70" s="14">
        <f t="shared" si="35"/>
        <v>0</v>
      </c>
      <c r="BH70" s="14">
        <f t="shared" si="35"/>
        <v>0</v>
      </c>
      <c r="BI70" s="14">
        <f t="shared" si="35"/>
        <v>0</v>
      </c>
      <c r="BJ70" s="14">
        <f t="shared" si="35"/>
        <v>0</v>
      </c>
      <c r="BK70" s="14">
        <f t="shared" si="35"/>
        <v>0</v>
      </c>
      <c r="BO70" s="27">
        <f t="shared" si="33"/>
        <v>0</v>
      </c>
      <c r="BP70" s="27">
        <f t="shared" si="33"/>
        <v>0</v>
      </c>
      <c r="BQ70" s="27">
        <f t="shared" si="33"/>
        <v>0</v>
      </c>
      <c r="BR70" s="27">
        <f t="shared" si="33"/>
        <v>0</v>
      </c>
      <c r="BS70" s="27">
        <f t="shared" si="33"/>
        <v>0</v>
      </c>
      <c r="BT70" s="27">
        <f t="shared" si="33"/>
        <v>0</v>
      </c>
    </row>
    <row r="71" spans="1:72" hidden="1" outlineLevel="2" x14ac:dyDescent="0.25">
      <c r="A71" s="11"/>
      <c r="C71" s="2"/>
      <c r="D71" s="14">
        <f t="shared" si="35"/>
        <v>0</v>
      </c>
      <c r="E71" s="14">
        <f t="shared" si="35"/>
        <v>0</v>
      </c>
      <c r="F71" s="14">
        <f t="shared" si="35"/>
        <v>0</v>
      </c>
      <c r="G71" s="14">
        <f t="shared" si="35"/>
        <v>0</v>
      </c>
      <c r="H71" s="14">
        <f t="shared" si="35"/>
        <v>0</v>
      </c>
      <c r="I71" s="14">
        <f t="shared" si="35"/>
        <v>0</v>
      </c>
      <c r="J71" s="14">
        <f t="shared" si="35"/>
        <v>0</v>
      </c>
      <c r="K71" s="14">
        <f t="shared" si="35"/>
        <v>0</v>
      </c>
      <c r="L71" s="14">
        <f t="shared" si="35"/>
        <v>0</v>
      </c>
      <c r="M71" s="14">
        <f t="shared" si="35"/>
        <v>0</v>
      </c>
      <c r="N71" s="14">
        <f t="shared" si="35"/>
        <v>0</v>
      </c>
      <c r="O71" s="14">
        <f t="shared" si="35"/>
        <v>0</v>
      </c>
      <c r="P71" s="14">
        <f t="shared" si="35"/>
        <v>0</v>
      </c>
      <c r="Q71" s="14">
        <f t="shared" si="35"/>
        <v>0</v>
      </c>
      <c r="R71" s="14">
        <f t="shared" si="35"/>
        <v>0</v>
      </c>
      <c r="S71" s="14">
        <f t="shared" si="35"/>
        <v>0</v>
      </c>
      <c r="T71" s="14">
        <f t="shared" si="35"/>
        <v>0</v>
      </c>
      <c r="U71" s="14">
        <f t="shared" si="35"/>
        <v>0</v>
      </c>
      <c r="V71" s="14">
        <f t="shared" si="35"/>
        <v>0</v>
      </c>
      <c r="W71" s="14">
        <f t="shared" si="35"/>
        <v>0</v>
      </c>
      <c r="X71" s="14">
        <f t="shared" si="35"/>
        <v>0</v>
      </c>
      <c r="Y71" s="14">
        <f t="shared" si="35"/>
        <v>0</v>
      </c>
      <c r="Z71" s="14">
        <f t="shared" si="35"/>
        <v>0</v>
      </c>
      <c r="AA71" s="14">
        <f t="shared" si="35"/>
        <v>0</v>
      </c>
      <c r="AB71" s="14">
        <f t="shared" si="35"/>
        <v>0</v>
      </c>
      <c r="AC71" s="14">
        <f t="shared" si="35"/>
        <v>0</v>
      </c>
      <c r="AD71" s="14">
        <f t="shared" si="35"/>
        <v>0</v>
      </c>
      <c r="AE71" s="14">
        <f t="shared" si="35"/>
        <v>0</v>
      </c>
      <c r="AF71" s="14">
        <f t="shared" si="35"/>
        <v>0</v>
      </c>
      <c r="AG71" s="14">
        <f t="shared" si="35"/>
        <v>0</v>
      </c>
      <c r="AH71" s="14">
        <f t="shared" si="35"/>
        <v>0</v>
      </c>
      <c r="AI71" s="14">
        <f t="shared" si="35"/>
        <v>0</v>
      </c>
      <c r="AJ71" s="14">
        <f t="shared" si="35"/>
        <v>0</v>
      </c>
      <c r="AK71" s="14">
        <f t="shared" si="35"/>
        <v>0</v>
      </c>
      <c r="AL71" s="14">
        <f t="shared" si="35"/>
        <v>0</v>
      </c>
      <c r="AM71" s="14">
        <f t="shared" si="35"/>
        <v>0</v>
      </c>
      <c r="AN71" s="14">
        <f t="shared" si="35"/>
        <v>0</v>
      </c>
      <c r="AO71" s="14">
        <f t="shared" si="35"/>
        <v>0</v>
      </c>
      <c r="AP71" s="14">
        <f t="shared" si="35"/>
        <v>0</v>
      </c>
      <c r="AQ71" s="14">
        <f t="shared" si="35"/>
        <v>0</v>
      </c>
      <c r="AR71" s="14">
        <f t="shared" si="35"/>
        <v>0</v>
      </c>
      <c r="AS71" s="14">
        <f t="shared" si="35"/>
        <v>0</v>
      </c>
      <c r="AT71" s="14">
        <f t="shared" si="35"/>
        <v>0</v>
      </c>
      <c r="AU71" s="14">
        <f t="shared" si="35"/>
        <v>0</v>
      </c>
      <c r="AV71" s="14">
        <f t="shared" si="35"/>
        <v>0</v>
      </c>
      <c r="AW71" s="14">
        <f t="shared" si="35"/>
        <v>0</v>
      </c>
      <c r="AX71" s="14">
        <f t="shared" si="35"/>
        <v>0</v>
      </c>
      <c r="AY71" s="14">
        <f t="shared" si="35"/>
        <v>0</v>
      </c>
      <c r="AZ71" s="14">
        <f t="shared" si="35"/>
        <v>0</v>
      </c>
      <c r="BA71" s="14">
        <f t="shared" si="35"/>
        <v>0</v>
      </c>
      <c r="BB71" s="14">
        <f t="shared" si="35"/>
        <v>0</v>
      </c>
      <c r="BC71" s="14">
        <f t="shared" si="35"/>
        <v>0</v>
      </c>
      <c r="BD71" s="14">
        <f t="shared" si="35"/>
        <v>0</v>
      </c>
      <c r="BE71" s="14">
        <f t="shared" si="35"/>
        <v>0</v>
      </c>
      <c r="BF71" s="14">
        <f t="shared" si="35"/>
        <v>0</v>
      </c>
      <c r="BG71" s="14">
        <f t="shared" si="35"/>
        <v>0</v>
      </c>
      <c r="BH71" s="14">
        <f t="shared" si="35"/>
        <v>0</v>
      </c>
      <c r="BI71" s="14">
        <f t="shared" si="35"/>
        <v>0</v>
      </c>
      <c r="BJ71" s="14">
        <f t="shared" si="35"/>
        <v>0</v>
      </c>
      <c r="BK71" s="14">
        <f t="shared" si="35"/>
        <v>0</v>
      </c>
      <c r="BO71" s="27">
        <f t="shared" si="33"/>
        <v>0</v>
      </c>
      <c r="BP71" s="27">
        <f t="shared" si="33"/>
        <v>0</v>
      </c>
      <c r="BQ71" s="27">
        <f t="shared" si="33"/>
        <v>0</v>
      </c>
      <c r="BR71" s="27">
        <f t="shared" si="33"/>
        <v>0</v>
      </c>
      <c r="BS71" s="27">
        <f t="shared" si="33"/>
        <v>0</v>
      </c>
      <c r="BT71" s="27">
        <f t="shared" si="33"/>
        <v>0</v>
      </c>
    </row>
    <row r="72" spans="1:72" hidden="1" outlineLevel="2" x14ac:dyDescent="0.25">
      <c r="A72" s="11"/>
      <c r="C72" s="2"/>
      <c r="D72" s="14">
        <f t="shared" si="35"/>
        <v>0</v>
      </c>
      <c r="E72" s="14">
        <f t="shared" si="35"/>
        <v>0</v>
      </c>
      <c r="F72" s="14">
        <f t="shared" si="35"/>
        <v>0</v>
      </c>
      <c r="G72" s="14">
        <f t="shared" si="35"/>
        <v>0</v>
      </c>
      <c r="H72" s="14">
        <f t="shared" si="35"/>
        <v>0</v>
      </c>
      <c r="I72" s="14">
        <f t="shared" si="35"/>
        <v>0</v>
      </c>
      <c r="J72" s="14">
        <f t="shared" si="35"/>
        <v>0</v>
      </c>
      <c r="K72" s="14">
        <f t="shared" si="35"/>
        <v>0</v>
      </c>
      <c r="L72" s="14">
        <f t="shared" si="35"/>
        <v>0</v>
      </c>
      <c r="M72" s="14">
        <f t="shared" si="35"/>
        <v>0</v>
      </c>
      <c r="N72" s="14">
        <f t="shared" si="35"/>
        <v>0</v>
      </c>
      <c r="O72" s="14">
        <f t="shared" si="35"/>
        <v>0</v>
      </c>
      <c r="P72" s="14">
        <f t="shared" si="35"/>
        <v>0</v>
      </c>
      <c r="Q72" s="14">
        <f t="shared" si="35"/>
        <v>0</v>
      </c>
      <c r="R72" s="14">
        <f t="shared" si="35"/>
        <v>0</v>
      </c>
      <c r="S72" s="14">
        <f t="shared" si="35"/>
        <v>0</v>
      </c>
      <c r="T72" s="14">
        <f t="shared" si="35"/>
        <v>0</v>
      </c>
      <c r="U72" s="14">
        <f t="shared" si="35"/>
        <v>0</v>
      </c>
      <c r="V72" s="14">
        <f t="shared" si="35"/>
        <v>0</v>
      </c>
      <c r="W72" s="14">
        <f t="shared" si="35"/>
        <v>0</v>
      </c>
      <c r="X72" s="14">
        <f t="shared" si="35"/>
        <v>0</v>
      </c>
      <c r="Y72" s="14">
        <f t="shared" si="35"/>
        <v>0</v>
      </c>
      <c r="Z72" s="14">
        <f t="shared" si="35"/>
        <v>0</v>
      </c>
      <c r="AA72" s="14">
        <f t="shared" si="35"/>
        <v>0</v>
      </c>
      <c r="AB72" s="14">
        <f t="shared" si="35"/>
        <v>0</v>
      </c>
      <c r="AC72" s="14">
        <f t="shared" si="35"/>
        <v>0</v>
      </c>
      <c r="AD72" s="14">
        <f t="shared" si="35"/>
        <v>0</v>
      </c>
      <c r="AE72" s="14">
        <f t="shared" si="35"/>
        <v>0</v>
      </c>
      <c r="AF72" s="14">
        <f t="shared" si="35"/>
        <v>0</v>
      </c>
      <c r="AG72" s="14">
        <f t="shared" si="35"/>
        <v>0</v>
      </c>
      <c r="AH72" s="14">
        <f t="shared" si="35"/>
        <v>0</v>
      </c>
      <c r="AI72" s="14">
        <f t="shared" si="35"/>
        <v>0</v>
      </c>
      <c r="AJ72" s="14">
        <f t="shared" si="35"/>
        <v>0</v>
      </c>
      <c r="AK72" s="14">
        <f t="shared" si="35"/>
        <v>0</v>
      </c>
      <c r="AL72" s="14">
        <f t="shared" si="35"/>
        <v>0</v>
      </c>
      <c r="AM72" s="14">
        <f t="shared" si="35"/>
        <v>0</v>
      </c>
      <c r="AN72" s="14">
        <f t="shared" si="35"/>
        <v>0</v>
      </c>
      <c r="AO72" s="14">
        <f t="shared" si="35"/>
        <v>0</v>
      </c>
      <c r="AP72" s="14">
        <f t="shared" si="35"/>
        <v>0</v>
      </c>
      <c r="AQ72" s="14">
        <f t="shared" si="35"/>
        <v>0</v>
      </c>
      <c r="AR72" s="14">
        <f t="shared" si="35"/>
        <v>0</v>
      </c>
      <c r="AS72" s="14">
        <f t="shared" si="35"/>
        <v>0</v>
      </c>
      <c r="AT72" s="14">
        <f t="shared" si="35"/>
        <v>0</v>
      </c>
      <c r="AU72" s="14">
        <f t="shared" si="35"/>
        <v>0</v>
      </c>
      <c r="AV72" s="14">
        <f t="shared" si="35"/>
        <v>0</v>
      </c>
      <c r="AW72" s="14">
        <f t="shared" si="35"/>
        <v>0</v>
      </c>
      <c r="AX72" s="14">
        <f t="shared" si="35"/>
        <v>0</v>
      </c>
      <c r="AY72" s="14">
        <f t="shared" si="35"/>
        <v>0</v>
      </c>
      <c r="AZ72" s="14">
        <f t="shared" si="35"/>
        <v>0</v>
      </c>
      <c r="BA72" s="14">
        <f t="shared" si="35"/>
        <v>0</v>
      </c>
      <c r="BB72" s="14">
        <f t="shared" si="35"/>
        <v>0</v>
      </c>
      <c r="BC72" s="14">
        <f t="shared" si="35"/>
        <v>0</v>
      </c>
      <c r="BD72" s="14">
        <f t="shared" si="35"/>
        <v>0</v>
      </c>
      <c r="BE72" s="14">
        <f t="shared" si="35"/>
        <v>0</v>
      </c>
      <c r="BF72" s="14">
        <f t="shared" si="35"/>
        <v>0</v>
      </c>
      <c r="BG72" s="14">
        <f t="shared" si="35"/>
        <v>0</v>
      </c>
      <c r="BH72" s="14">
        <f t="shared" si="35"/>
        <v>0</v>
      </c>
      <c r="BI72" s="14">
        <f t="shared" si="35"/>
        <v>0</v>
      </c>
      <c r="BJ72" s="14">
        <f t="shared" si="35"/>
        <v>0</v>
      </c>
      <c r="BK72" s="14">
        <f t="shared" si="35"/>
        <v>0</v>
      </c>
      <c r="BO72" s="27">
        <f t="shared" si="33"/>
        <v>0</v>
      </c>
      <c r="BP72" s="27">
        <f t="shared" si="33"/>
        <v>0</v>
      </c>
      <c r="BQ72" s="27">
        <f t="shared" si="33"/>
        <v>0</v>
      </c>
      <c r="BR72" s="27">
        <f t="shared" si="33"/>
        <v>0</v>
      </c>
      <c r="BS72" s="27">
        <f t="shared" si="33"/>
        <v>0</v>
      </c>
      <c r="BT72" s="27">
        <f t="shared" si="33"/>
        <v>0</v>
      </c>
    </row>
    <row r="73" spans="1:72" hidden="1" outlineLevel="1" x14ac:dyDescent="0.25">
      <c r="A73" s="11"/>
      <c r="C73" s="51"/>
      <c r="D73" s="14">
        <f t="shared" si="35"/>
        <v>0</v>
      </c>
      <c r="E73" s="14">
        <f t="shared" si="35"/>
        <v>0</v>
      </c>
      <c r="F73" s="14">
        <f t="shared" si="35"/>
        <v>0</v>
      </c>
      <c r="G73" s="14">
        <f t="shared" si="35"/>
        <v>0</v>
      </c>
      <c r="H73" s="14">
        <f t="shared" si="35"/>
        <v>0</v>
      </c>
      <c r="I73" s="14">
        <f t="shared" si="35"/>
        <v>0</v>
      </c>
      <c r="J73" s="14">
        <f t="shared" si="35"/>
        <v>0</v>
      </c>
      <c r="K73" s="14">
        <f t="shared" si="35"/>
        <v>0</v>
      </c>
      <c r="L73" s="14">
        <f t="shared" si="35"/>
        <v>0</v>
      </c>
      <c r="M73" s="14">
        <f t="shared" si="35"/>
        <v>0</v>
      </c>
      <c r="N73" s="14">
        <f t="shared" si="35"/>
        <v>0</v>
      </c>
      <c r="O73" s="14">
        <f t="shared" si="35"/>
        <v>0</v>
      </c>
      <c r="P73" s="14">
        <f t="shared" si="35"/>
        <v>0</v>
      </c>
      <c r="Q73" s="14">
        <f t="shared" si="35"/>
        <v>0</v>
      </c>
      <c r="R73" s="14">
        <f t="shared" si="35"/>
        <v>0</v>
      </c>
      <c r="S73" s="14">
        <f t="shared" si="35"/>
        <v>0</v>
      </c>
      <c r="T73" s="14">
        <f t="shared" si="35"/>
        <v>0</v>
      </c>
      <c r="U73" s="14">
        <f t="shared" si="35"/>
        <v>0</v>
      </c>
      <c r="V73" s="14">
        <f t="shared" si="35"/>
        <v>0</v>
      </c>
      <c r="W73" s="14">
        <f t="shared" si="35"/>
        <v>0</v>
      </c>
      <c r="X73" s="14">
        <f t="shared" si="35"/>
        <v>0</v>
      </c>
      <c r="Y73" s="14">
        <f t="shared" si="35"/>
        <v>0</v>
      </c>
      <c r="Z73" s="14">
        <f t="shared" si="35"/>
        <v>0</v>
      </c>
      <c r="AA73" s="14">
        <f t="shared" si="35"/>
        <v>0</v>
      </c>
      <c r="AB73" s="14">
        <f t="shared" si="35"/>
        <v>0</v>
      </c>
      <c r="AC73" s="14">
        <f t="shared" si="35"/>
        <v>0</v>
      </c>
      <c r="AD73" s="14">
        <f t="shared" si="35"/>
        <v>0</v>
      </c>
      <c r="AE73" s="14">
        <f t="shared" si="35"/>
        <v>0</v>
      </c>
      <c r="AF73" s="14">
        <f t="shared" si="35"/>
        <v>0</v>
      </c>
      <c r="AG73" s="14">
        <f t="shared" si="35"/>
        <v>0</v>
      </c>
      <c r="AH73" s="14">
        <f t="shared" si="35"/>
        <v>0</v>
      </c>
      <c r="AI73" s="14">
        <f t="shared" si="35"/>
        <v>0</v>
      </c>
      <c r="AJ73" s="14">
        <f t="shared" si="35"/>
        <v>0</v>
      </c>
      <c r="AK73" s="14">
        <f t="shared" si="35"/>
        <v>0</v>
      </c>
      <c r="AL73" s="14">
        <f t="shared" si="35"/>
        <v>0</v>
      </c>
      <c r="AM73" s="14">
        <f t="shared" si="35"/>
        <v>0</v>
      </c>
      <c r="AN73" s="14">
        <f t="shared" si="35"/>
        <v>0</v>
      </c>
      <c r="AO73" s="14">
        <f t="shared" si="35"/>
        <v>0</v>
      </c>
      <c r="AP73" s="14">
        <f t="shared" si="35"/>
        <v>0</v>
      </c>
      <c r="AQ73" s="14">
        <f t="shared" si="35"/>
        <v>0</v>
      </c>
      <c r="AR73" s="14">
        <f t="shared" si="35"/>
        <v>0</v>
      </c>
      <c r="AS73" s="14">
        <f t="shared" si="35"/>
        <v>0</v>
      </c>
      <c r="AT73" s="14">
        <f t="shared" si="35"/>
        <v>0</v>
      </c>
      <c r="AU73" s="14">
        <f t="shared" si="35"/>
        <v>0</v>
      </c>
      <c r="AV73" s="14">
        <f t="shared" si="35"/>
        <v>0</v>
      </c>
      <c r="AW73" s="14">
        <f t="shared" si="35"/>
        <v>0</v>
      </c>
      <c r="AX73" s="14">
        <f t="shared" si="35"/>
        <v>0</v>
      </c>
      <c r="AY73" s="14">
        <f t="shared" si="35"/>
        <v>0</v>
      </c>
      <c r="AZ73" s="14">
        <f t="shared" si="35"/>
        <v>0</v>
      </c>
      <c r="BA73" s="14">
        <f t="shared" si="35"/>
        <v>0</v>
      </c>
      <c r="BB73" s="14">
        <f t="shared" si="35"/>
        <v>0</v>
      </c>
      <c r="BC73" s="14">
        <f t="shared" si="35"/>
        <v>0</v>
      </c>
      <c r="BD73" s="14">
        <f t="shared" si="35"/>
        <v>0</v>
      </c>
      <c r="BE73" s="14">
        <f t="shared" si="35"/>
        <v>0</v>
      </c>
      <c r="BF73" s="14">
        <f t="shared" si="35"/>
        <v>0</v>
      </c>
      <c r="BG73" s="14">
        <f t="shared" si="35"/>
        <v>0</v>
      </c>
      <c r="BH73" s="14">
        <f t="shared" si="35"/>
        <v>0</v>
      </c>
      <c r="BI73" s="14">
        <f t="shared" si="35"/>
        <v>0</v>
      </c>
      <c r="BJ73" s="14">
        <f t="shared" si="35"/>
        <v>0</v>
      </c>
      <c r="BK73" s="14">
        <f t="shared" si="35"/>
        <v>0</v>
      </c>
      <c r="BO73" s="27">
        <f t="shared" si="33"/>
        <v>0</v>
      </c>
      <c r="BP73" s="27">
        <f t="shared" si="33"/>
        <v>0</v>
      </c>
      <c r="BQ73" s="27">
        <f t="shared" si="33"/>
        <v>0</v>
      </c>
      <c r="BR73" s="27">
        <f t="shared" si="33"/>
        <v>0</v>
      </c>
      <c r="BS73" s="27">
        <f t="shared" si="33"/>
        <v>0</v>
      </c>
      <c r="BT73" s="27">
        <f t="shared" si="33"/>
        <v>0</v>
      </c>
    </row>
    <row r="74" spans="1:72" hidden="1" outlineLevel="1" x14ac:dyDescent="0.25">
      <c r="A74" s="11"/>
      <c r="C74" s="51"/>
      <c r="D74" s="14">
        <f t="shared" si="35"/>
        <v>0</v>
      </c>
      <c r="E74" s="14">
        <f t="shared" si="35"/>
        <v>0</v>
      </c>
      <c r="F74" s="14">
        <f t="shared" si="35"/>
        <v>0</v>
      </c>
      <c r="G74" s="14">
        <f t="shared" si="35"/>
        <v>0</v>
      </c>
      <c r="H74" s="14">
        <f t="shared" si="35"/>
        <v>0</v>
      </c>
      <c r="I74" s="14">
        <f t="shared" si="35"/>
        <v>0</v>
      </c>
      <c r="J74" s="14">
        <f t="shared" si="35"/>
        <v>0</v>
      </c>
      <c r="K74" s="14">
        <f t="shared" si="35"/>
        <v>0</v>
      </c>
      <c r="L74" s="14">
        <f t="shared" si="35"/>
        <v>0</v>
      </c>
      <c r="M74" s="14">
        <f t="shared" si="35"/>
        <v>0</v>
      </c>
      <c r="N74" s="14">
        <f t="shared" si="35"/>
        <v>0</v>
      </c>
      <c r="O74" s="14">
        <f t="shared" si="35"/>
        <v>0</v>
      </c>
      <c r="P74" s="14">
        <f t="shared" si="35"/>
        <v>0</v>
      </c>
      <c r="Q74" s="14">
        <f t="shared" si="35"/>
        <v>0</v>
      </c>
      <c r="R74" s="14">
        <f t="shared" si="35"/>
        <v>0</v>
      </c>
      <c r="S74" s="14">
        <f t="shared" ref="S74:BK81" si="36">-IFERROR(((1-S131/S36)^(360/S$4))-1,0)</f>
        <v>0</v>
      </c>
      <c r="T74" s="14">
        <f t="shared" si="36"/>
        <v>0</v>
      </c>
      <c r="U74" s="14">
        <f t="shared" si="36"/>
        <v>0</v>
      </c>
      <c r="V74" s="14">
        <f t="shared" si="36"/>
        <v>0</v>
      </c>
      <c r="W74" s="14">
        <f t="shared" si="36"/>
        <v>0</v>
      </c>
      <c r="X74" s="14">
        <f t="shared" si="36"/>
        <v>0</v>
      </c>
      <c r="Y74" s="14">
        <f t="shared" si="36"/>
        <v>0</v>
      </c>
      <c r="Z74" s="14">
        <f t="shared" si="36"/>
        <v>0</v>
      </c>
      <c r="AA74" s="14">
        <f t="shared" si="36"/>
        <v>0</v>
      </c>
      <c r="AB74" s="14">
        <f t="shared" si="36"/>
        <v>0</v>
      </c>
      <c r="AC74" s="14">
        <f t="shared" si="36"/>
        <v>0</v>
      </c>
      <c r="AD74" s="14">
        <f t="shared" si="36"/>
        <v>0</v>
      </c>
      <c r="AE74" s="14">
        <f t="shared" si="36"/>
        <v>0</v>
      </c>
      <c r="AF74" s="14">
        <f t="shared" si="36"/>
        <v>0</v>
      </c>
      <c r="AG74" s="14">
        <f t="shared" si="36"/>
        <v>0</v>
      </c>
      <c r="AH74" s="14">
        <f t="shared" si="36"/>
        <v>0</v>
      </c>
      <c r="AI74" s="14">
        <f t="shared" si="36"/>
        <v>0</v>
      </c>
      <c r="AJ74" s="14">
        <f t="shared" si="36"/>
        <v>0</v>
      </c>
      <c r="AK74" s="14">
        <f t="shared" si="36"/>
        <v>0</v>
      </c>
      <c r="AL74" s="14">
        <f t="shared" si="36"/>
        <v>0</v>
      </c>
      <c r="AM74" s="14">
        <f t="shared" si="36"/>
        <v>0</v>
      </c>
      <c r="AN74" s="14">
        <f t="shared" si="36"/>
        <v>0</v>
      </c>
      <c r="AO74" s="14">
        <f t="shared" si="36"/>
        <v>0</v>
      </c>
      <c r="AP74" s="14">
        <f t="shared" si="36"/>
        <v>0</v>
      </c>
      <c r="AQ74" s="14">
        <f t="shared" si="36"/>
        <v>0</v>
      </c>
      <c r="AR74" s="14">
        <f t="shared" si="36"/>
        <v>0</v>
      </c>
      <c r="AS74" s="14">
        <f t="shared" si="36"/>
        <v>0</v>
      </c>
      <c r="AT74" s="14">
        <f t="shared" si="36"/>
        <v>0</v>
      </c>
      <c r="AU74" s="14">
        <f t="shared" si="36"/>
        <v>0</v>
      </c>
      <c r="AV74" s="14">
        <f t="shared" si="36"/>
        <v>0</v>
      </c>
      <c r="AW74" s="14">
        <f t="shared" si="36"/>
        <v>0</v>
      </c>
      <c r="AX74" s="14">
        <f t="shared" si="36"/>
        <v>0</v>
      </c>
      <c r="AY74" s="14">
        <f t="shared" si="36"/>
        <v>0</v>
      </c>
      <c r="AZ74" s="14">
        <f t="shared" si="36"/>
        <v>0</v>
      </c>
      <c r="BA74" s="14">
        <f t="shared" si="36"/>
        <v>0</v>
      </c>
      <c r="BB74" s="14">
        <f t="shared" si="36"/>
        <v>0</v>
      </c>
      <c r="BC74" s="14">
        <f t="shared" si="36"/>
        <v>0</v>
      </c>
      <c r="BD74" s="14">
        <f t="shared" si="36"/>
        <v>0</v>
      </c>
      <c r="BE74" s="14">
        <f t="shared" si="36"/>
        <v>0</v>
      </c>
      <c r="BF74" s="14">
        <f t="shared" si="36"/>
        <v>0</v>
      </c>
      <c r="BG74" s="14">
        <f t="shared" si="36"/>
        <v>0</v>
      </c>
      <c r="BH74" s="14">
        <f t="shared" si="36"/>
        <v>0</v>
      </c>
      <c r="BI74" s="14">
        <f t="shared" si="36"/>
        <v>0</v>
      </c>
      <c r="BJ74" s="14">
        <f t="shared" si="36"/>
        <v>0</v>
      </c>
      <c r="BK74" s="14">
        <f t="shared" si="36"/>
        <v>0</v>
      </c>
      <c r="BO74" s="27">
        <f t="shared" si="33"/>
        <v>0</v>
      </c>
      <c r="BP74" s="27">
        <f t="shared" si="33"/>
        <v>0</v>
      </c>
      <c r="BQ74" s="27">
        <f t="shared" si="33"/>
        <v>0</v>
      </c>
      <c r="BR74" s="27">
        <f t="shared" si="33"/>
        <v>0</v>
      </c>
      <c r="BS74" s="27">
        <f t="shared" si="33"/>
        <v>0</v>
      </c>
      <c r="BT74" s="27">
        <f t="shared" si="33"/>
        <v>0</v>
      </c>
    </row>
    <row r="75" spans="1:72" hidden="1" outlineLevel="1" x14ac:dyDescent="0.25">
      <c r="A75" s="11"/>
      <c r="C75" s="51"/>
      <c r="D75" s="14">
        <f t="shared" ref="D75:AI81" si="37">-IFERROR(((1-D132/D37)^(360/D$4))-1,0)</f>
        <v>0</v>
      </c>
      <c r="E75" s="14">
        <f t="shared" si="37"/>
        <v>0</v>
      </c>
      <c r="F75" s="14">
        <f t="shared" si="37"/>
        <v>0</v>
      </c>
      <c r="G75" s="14">
        <f t="shared" si="37"/>
        <v>0</v>
      </c>
      <c r="H75" s="14">
        <f t="shared" si="37"/>
        <v>0</v>
      </c>
      <c r="I75" s="14">
        <f t="shared" si="37"/>
        <v>0</v>
      </c>
      <c r="J75" s="14">
        <f t="shared" si="37"/>
        <v>0</v>
      </c>
      <c r="K75" s="14">
        <f t="shared" si="37"/>
        <v>0</v>
      </c>
      <c r="L75" s="14">
        <f t="shared" si="37"/>
        <v>0</v>
      </c>
      <c r="M75" s="14">
        <f t="shared" si="37"/>
        <v>0</v>
      </c>
      <c r="N75" s="14">
        <f t="shared" si="37"/>
        <v>0</v>
      </c>
      <c r="O75" s="14">
        <f t="shared" si="37"/>
        <v>0</v>
      </c>
      <c r="P75" s="14">
        <f t="shared" si="37"/>
        <v>0</v>
      </c>
      <c r="Q75" s="14">
        <f t="shared" si="37"/>
        <v>0</v>
      </c>
      <c r="R75" s="14">
        <f t="shared" si="37"/>
        <v>0</v>
      </c>
      <c r="S75" s="14">
        <f t="shared" si="37"/>
        <v>0</v>
      </c>
      <c r="T75" s="14">
        <f t="shared" si="37"/>
        <v>0</v>
      </c>
      <c r="U75" s="14">
        <f t="shared" si="37"/>
        <v>0</v>
      </c>
      <c r="V75" s="14">
        <f t="shared" si="37"/>
        <v>0</v>
      </c>
      <c r="W75" s="14">
        <f t="shared" si="37"/>
        <v>0</v>
      </c>
      <c r="X75" s="14">
        <f t="shared" si="37"/>
        <v>0</v>
      </c>
      <c r="Y75" s="14">
        <f t="shared" si="37"/>
        <v>0</v>
      </c>
      <c r="Z75" s="14">
        <f t="shared" si="37"/>
        <v>0</v>
      </c>
      <c r="AA75" s="14">
        <f t="shared" si="37"/>
        <v>0</v>
      </c>
      <c r="AB75" s="14">
        <f t="shared" si="37"/>
        <v>0</v>
      </c>
      <c r="AC75" s="14">
        <f t="shared" si="37"/>
        <v>0</v>
      </c>
      <c r="AD75" s="14">
        <f t="shared" si="37"/>
        <v>0</v>
      </c>
      <c r="AE75" s="14">
        <f t="shared" si="37"/>
        <v>0</v>
      </c>
      <c r="AF75" s="14">
        <f t="shared" si="37"/>
        <v>0</v>
      </c>
      <c r="AG75" s="14">
        <f t="shared" si="37"/>
        <v>0</v>
      </c>
      <c r="AH75" s="14">
        <f t="shared" si="37"/>
        <v>0</v>
      </c>
      <c r="AI75" s="14">
        <f t="shared" si="37"/>
        <v>0</v>
      </c>
      <c r="AJ75" s="14">
        <f t="shared" si="36"/>
        <v>0</v>
      </c>
      <c r="AK75" s="14">
        <f t="shared" si="36"/>
        <v>0</v>
      </c>
      <c r="AL75" s="14">
        <f t="shared" si="36"/>
        <v>0</v>
      </c>
      <c r="AM75" s="14">
        <f t="shared" si="36"/>
        <v>0</v>
      </c>
      <c r="AN75" s="14">
        <f t="shared" si="36"/>
        <v>0</v>
      </c>
      <c r="AO75" s="14">
        <f t="shared" si="36"/>
        <v>0</v>
      </c>
      <c r="AP75" s="14">
        <f t="shared" si="36"/>
        <v>0</v>
      </c>
      <c r="AQ75" s="14">
        <f t="shared" si="36"/>
        <v>0</v>
      </c>
      <c r="AR75" s="14">
        <f t="shared" si="36"/>
        <v>0</v>
      </c>
      <c r="AS75" s="14">
        <f t="shared" si="36"/>
        <v>0</v>
      </c>
      <c r="AT75" s="14">
        <f t="shared" si="36"/>
        <v>0</v>
      </c>
      <c r="AU75" s="14">
        <f t="shared" si="36"/>
        <v>0</v>
      </c>
      <c r="AV75" s="14">
        <f t="shared" si="36"/>
        <v>0</v>
      </c>
      <c r="AW75" s="14">
        <f t="shared" si="36"/>
        <v>0</v>
      </c>
      <c r="AX75" s="14">
        <f t="shared" si="36"/>
        <v>0</v>
      </c>
      <c r="AY75" s="14">
        <f t="shared" si="36"/>
        <v>0</v>
      </c>
      <c r="AZ75" s="14">
        <f t="shared" si="36"/>
        <v>0</v>
      </c>
      <c r="BA75" s="14">
        <f t="shared" si="36"/>
        <v>0</v>
      </c>
      <c r="BB75" s="14">
        <f t="shared" si="36"/>
        <v>0</v>
      </c>
      <c r="BC75" s="14">
        <f t="shared" si="36"/>
        <v>0</v>
      </c>
      <c r="BD75" s="14">
        <f t="shared" si="36"/>
        <v>0</v>
      </c>
      <c r="BE75" s="14">
        <f t="shared" si="36"/>
        <v>0</v>
      </c>
      <c r="BF75" s="14">
        <f t="shared" si="36"/>
        <v>0</v>
      </c>
      <c r="BG75" s="14">
        <f t="shared" si="36"/>
        <v>0</v>
      </c>
      <c r="BH75" s="14">
        <f t="shared" si="36"/>
        <v>0</v>
      </c>
      <c r="BI75" s="14">
        <f t="shared" si="36"/>
        <v>0</v>
      </c>
      <c r="BJ75" s="14">
        <f t="shared" si="36"/>
        <v>0</v>
      </c>
      <c r="BK75" s="14">
        <f t="shared" si="36"/>
        <v>0</v>
      </c>
      <c r="BO75" s="27">
        <f t="shared" si="33"/>
        <v>0</v>
      </c>
      <c r="BP75" s="27">
        <f t="shared" si="33"/>
        <v>0</v>
      </c>
      <c r="BQ75" s="27">
        <f t="shared" si="33"/>
        <v>0</v>
      </c>
      <c r="BR75" s="27">
        <f t="shared" si="33"/>
        <v>0</v>
      </c>
      <c r="BS75" s="27">
        <f t="shared" si="33"/>
        <v>0</v>
      </c>
      <c r="BT75" s="27">
        <f t="shared" si="33"/>
        <v>0</v>
      </c>
    </row>
    <row r="76" spans="1:72" hidden="1" outlineLevel="1" x14ac:dyDescent="0.25">
      <c r="A76" s="11"/>
      <c r="C76" s="51"/>
      <c r="D76" s="14">
        <f t="shared" si="37"/>
        <v>0</v>
      </c>
      <c r="E76" s="14">
        <f t="shared" si="37"/>
        <v>0</v>
      </c>
      <c r="F76" s="14">
        <f t="shared" si="37"/>
        <v>0</v>
      </c>
      <c r="G76" s="14">
        <f t="shared" si="37"/>
        <v>0</v>
      </c>
      <c r="H76" s="14">
        <f t="shared" si="37"/>
        <v>0</v>
      </c>
      <c r="I76" s="14">
        <f t="shared" si="37"/>
        <v>0</v>
      </c>
      <c r="J76" s="14">
        <f t="shared" si="37"/>
        <v>0</v>
      </c>
      <c r="K76" s="14">
        <f t="shared" si="37"/>
        <v>0</v>
      </c>
      <c r="L76" s="14">
        <f t="shared" si="37"/>
        <v>0</v>
      </c>
      <c r="M76" s="14">
        <f t="shared" si="37"/>
        <v>0</v>
      </c>
      <c r="N76" s="14">
        <f t="shared" si="37"/>
        <v>0</v>
      </c>
      <c r="O76" s="14">
        <f t="shared" si="37"/>
        <v>0</v>
      </c>
      <c r="P76" s="14">
        <f t="shared" si="37"/>
        <v>0</v>
      </c>
      <c r="Q76" s="14">
        <f t="shared" si="37"/>
        <v>0</v>
      </c>
      <c r="R76" s="14">
        <f t="shared" si="37"/>
        <v>0</v>
      </c>
      <c r="S76" s="14">
        <f t="shared" si="37"/>
        <v>0</v>
      </c>
      <c r="T76" s="14">
        <f t="shared" si="37"/>
        <v>0</v>
      </c>
      <c r="U76" s="14">
        <f t="shared" si="37"/>
        <v>0</v>
      </c>
      <c r="V76" s="14">
        <f t="shared" si="37"/>
        <v>0</v>
      </c>
      <c r="W76" s="14">
        <f t="shared" si="37"/>
        <v>0</v>
      </c>
      <c r="X76" s="14">
        <f t="shared" si="37"/>
        <v>0</v>
      </c>
      <c r="Y76" s="14">
        <f t="shared" si="37"/>
        <v>0</v>
      </c>
      <c r="Z76" s="14">
        <f t="shared" si="37"/>
        <v>0</v>
      </c>
      <c r="AA76" s="14">
        <f t="shared" si="37"/>
        <v>0</v>
      </c>
      <c r="AB76" s="14">
        <f t="shared" si="37"/>
        <v>0</v>
      </c>
      <c r="AC76" s="14">
        <f t="shared" si="37"/>
        <v>0</v>
      </c>
      <c r="AD76" s="14">
        <f t="shared" si="37"/>
        <v>0</v>
      </c>
      <c r="AE76" s="14">
        <f t="shared" si="37"/>
        <v>0</v>
      </c>
      <c r="AF76" s="14">
        <f t="shared" si="37"/>
        <v>0</v>
      </c>
      <c r="AG76" s="14">
        <f t="shared" si="37"/>
        <v>0</v>
      </c>
      <c r="AH76" s="14">
        <f t="shared" si="37"/>
        <v>0</v>
      </c>
      <c r="AI76" s="14">
        <f t="shared" si="37"/>
        <v>0</v>
      </c>
      <c r="AJ76" s="14">
        <f t="shared" si="36"/>
        <v>0</v>
      </c>
      <c r="AK76" s="14">
        <f t="shared" si="36"/>
        <v>0</v>
      </c>
      <c r="AL76" s="14">
        <f t="shared" si="36"/>
        <v>0</v>
      </c>
      <c r="AM76" s="14">
        <f t="shared" si="36"/>
        <v>0</v>
      </c>
      <c r="AN76" s="14">
        <f t="shared" si="36"/>
        <v>0</v>
      </c>
      <c r="AO76" s="14">
        <f t="shared" si="36"/>
        <v>0</v>
      </c>
      <c r="AP76" s="14">
        <f t="shared" si="36"/>
        <v>0</v>
      </c>
      <c r="AQ76" s="14">
        <f t="shared" si="36"/>
        <v>0</v>
      </c>
      <c r="AR76" s="14">
        <f t="shared" si="36"/>
        <v>0</v>
      </c>
      <c r="AS76" s="14">
        <f t="shared" si="36"/>
        <v>0</v>
      </c>
      <c r="AT76" s="14">
        <f t="shared" si="36"/>
        <v>0</v>
      </c>
      <c r="AU76" s="14">
        <f t="shared" si="36"/>
        <v>0</v>
      </c>
      <c r="AV76" s="14">
        <f t="shared" si="36"/>
        <v>0</v>
      </c>
      <c r="AW76" s="14">
        <f t="shared" si="36"/>
        <v>0</v>
      </c>
      <c r="AX76" s="14">
        <f t="shared" si="36"/>
        <v>0</v>
      </c>
      <c r="AY76" s="14">
        <f t="shared" si="36"/>
        <v>0</v>
      </c>
      <c r="AZ76" s="14">
        <f t="shared" si="36"/>
        <v>0</v>
      </c>
      <c r="BA76" s="14">
        <f t="shared" si="36"/>
        <v>0</v>
      </c>
      <c r="BB76" s="14">
        <f t="shared" si="36"/>
        <v>0</v>
      </c>
      <c r="BC76" s="14">
        <f t="shared" si="36"/>
        <v>0</v>
      </c>
      <c r="BD76" s="14">
        <f t="shared" si="36"/>
        <v>0</v>
      </c>
      <c r="BE76" s="14">
        <f t="shared" si="36"/>
        <v>0</v>
      </c>
      <c r="BF76" s="14">
        <f t="shared" si="36"/>
        <v>0</v>
      </c>
      <c r="BG76" s="14">
        <f t="shared" si="36"/>
        <v>0</v>
      </c>
      <c r="BH76" s="14">
        <f t="shared" si="36"/>
        <v>0</v>
      </c>
      <c r="BI76" s="14">
        <f t="shared" si="36"/>
        <v>0</v>
      </c>
      <c r="BJ76" s="14">
        <f t="shared" si="36"/>
        <v>0</v>
      </c>
      <c r="BK76" s="14">
        <f t="shared" si="36"/>
        <v>0</v>
      </c>
      <c r="BO76" s="27">
        <f t="shared" si="33"/>
        <v>0</v>
      </c>
      <c r="BP76" s="27">
        <f t="shared" si="33"/>
        <v>0</v>
      </c>
      <c r="BQ76" s="27">
        <f t="shared" si="33"/>
        <v>0</v>
      </c>
      <c r="BR76" s="27">
        <f t="shared" si="33"/>
        <v>0</v>
      </c>
      <c r="BS76" s="27">
        <f t="shared" si="33"/>
        <v>0</v>
      </c>
      <c r="BT76" s="27">
        <f t="shared" si="33"/>
        <v>0</v>
      </c>
    </row>
    <row r="77" spans="1:72" hidden="1" outlineLevel="1" x14ac:dyDescent="0.25">
      <c r="A77" s="11"/>
      <c r="C77" s="51"/>
      <c r="D77" s="14">
        <f t="shared" si="37"/>
        <v>0</v>
      </c>
      <c r="E77" s="14">
        <f t="shared" si="37"/>
        <v>0</v>
      </c>
      <c r="F77" s="14">
        <f t="shared" si="37"/>
        <v>0</v>
      </c>
      <c r="G77" s="14">
        <f t="shared" si="37"/>
        <v>0</v>
      </c>
      <c r="H77" s="14">
        <f t="shared" si="37"/>
        <v>0</v>
      </c>
      <c r="I77" s="14">
        <f t="shared" si="37"/>
        <v>0</v>
      </c>
      <c r="J77" s="14">
        <f t="shared" si="37"/>
        <v>0</v>
      </c>
      <c r="K77" s="14">
        <f t="shared" si="37"/>
        <v>0</v>
      </c>
      <c r="L77" s="14">
        <f t="shared" si="37"/>
        <v>0</v>
      </c>
      <c r="M77" s="14">
        <f t="shared" si="37"/>
        <v>0</v>
      </c>
      <c r="N77" s="14">
        <f t="shared" si="37"/>
        <v>0</v>
      </c>
      <c r="O77" s="14">
        <f t="shared" si="37"/>
        <v>0</v>
      </c>
      <c r="P77" s="14">
        <f t="shared" si="37"/>
        <v>0</v>
      </c>
      <c r="Q77" s="14">
        <f t="shared" si="37"/>
        <v>0</v>
      </c>
      <c r="R77" s="14">
        <f t="shared" si="37"/>
        <v>0</v>
      </c>
      <c r="S77" s="14">
        <f t="shared" si="37"/>
        <v>0</v>
      </c>
      <c r="T77" s="14">
        <f t="shared" si="37"/>
        <v>0</v>
      </c>
      <c r="U77" s="14">
        <f t="shared" si="37"/>
        <v>0</v>
      </c>
      <c r="V77" s="14">
        <f t="shared" si="37"/>
        <v>0</v>
      </c>
      <c r="W77" s="14">
        <f t="shared" si="37"/>
        <v>0</v>
      </c>
      <c r="X77" s="14">
        <f t="shared" si="37"/>
        <v>0</v>
      </c>
      <c r="Y77" s="14">
        <f t="shared" si="37"/>
        <v>0</v>
      </c>
      <c r="Z77" s="14">
        <f t="shared" si="37"/>
        <v>0</v>
      </c>
      <c r="AA77" s="14">
        <f t="shared" si="37"/>
        <v>0</v>
      </c>
      <c r="AB77" s="14">
        <f t="shared" si="37"/>
        <v>0</v>
      </c>
      <c r="AC77" s="14">
        <f t="shared" si="37"/>
        <v>0</v>
      </c>
      <c r="AD77" s="14">
        <f t="shared" si="37"/>
        <v>0</v>
      </c>
      <c r="AE77" s="14">
        <f t="shared" si="37"/>
        <v>0</v>
      </c>
      <c r="AF77" s="14">
        <f t="shared" si="37"/>
        <v>0</v>
      </c>
      <c r="AG77" s="14">
        <f t="shared" si="37"/>
        <v>0</v>
      </c>
      <c r="AH77" s="14">
        <f t="shared" si="37"/>
        <v>0</v>
      </c>
      <c r="AI77" s="14">
        <f t="shared" si="37"/>
        <v>0</v>
      </c>
      <c r="AJ77" s="14">
        <f t="shared" si="36"/>
        <v>0</v>
      </c>
      <c r="AK77" s="14">
        <f t="shared" si="36"/>
        <v>0</v>
      </c>
      <c r="AL77" s="14">
        <f t="shared" si="36"/>
        <v>0</v>
      </c>
      <c r="AM77" s="14">
        <f t="shared" si="36"/>
        <v>0</v>
      </c>
      <c r="AN77" s="14">
        <f t="shared" si="36"/>
        <v>0</v>
      </c>
      <c r="AO77" s="14">
        <f t="shared" si="36"/>
        <v>0</v>
      </c>
      <c r="AP77" s="14">
        <f t="shared" si="36"/>
        <v>0</v>
      </c>
      <c r="AQ77" s="14">
        <f t="shared" si="36"/>
        <v>0</v>
      </c>
      <c r="AR77" s="14">
        <f t="shared" si="36"/>
        <v>0</v>
      </c>
      <c r="AS77" s="14">
        <f t="shared" si="36"/>
        <v>0</v>
      </c>
      <c r="AT77" s="14">
        <f t="shared" si="36"/>
        <v>0</v>
      </c>
      <c r="AU77" s="14">
        <f t="shared" si="36"/>
        <v>0</v>
      </c>
      <c r="AV77" s="14">
        <f t="shared" si="36"/>
        <v>0</v>
      </c>
      <c r="AW77" s="14">
        <f t="shared" si="36"/>
        <v>0</v>
      </c>
      <c r="AX77" s="14">
        <f t="shared" si="36"/>
        <v>0</v>
      </c>
      <c r="AY77" s="14">
        <f t="shared" si="36"/>
        <v>0</v>
      </c>
      <c r="AZ77" s="14">
        <f t="shared" si="36"/>
        <v>0</v>
      </c>
      <c r="BA77" s="14">
        <f t="shared" si="36"/>
        <v>0</v>
      </c>
      <c r="BB77" s="14">
        <f t="shared" si="36"/>
        <v>0</v>
      </c>
      <c r="BC77" s="14">
        <f t="shared" si="36"/>
        <v>0</v>
      </c>
      <c r="BD77" s="14">
        <f t="shared" si="36"/>
        <v>0</v>
      </c>
      <c r="BE77" s="14">
        <f t="shared" si="36"/>
        <v>0</v>
      </c>
      <c r="BF77" s="14">
        <f t="shared" si="36"/>
        <v>0</v>
      </c>
      <c r="BG77" s="14">
        <f t="shared" si="36"/>
        <v>0</v>
      </c>
      <c r="BH77" s="14">
        <f t="shared" si="36"/>
        <v>0</v>
      </c>
      <c r="BI77" s="14">
        <f t="shared" si="36"/>
        <v>0</v>
      </c>
      <c r="BJ77" s="14">
        <f t="shared" si="36"/>
        <v>0</v>
      </c>
      <c r="BK77" s="14">
        <f t="shared" si="36"/>
        <v>0</v>
      </c>
      <c r="BO77" s="27">
        <f t="shared" si="33"/>
        <v>0</v>
      </c>
      <c r="BP77" s="27">
        <f t="shared" si="33"/>
        <v>0</v>
      </c>
      <c r="BQ77" s="27">
        <f t="shared" si="33"/>
        <v>0</v>
      </c>
      <c r="BR77" s="27">
        <f t="shared" si="33"/>
        <v>0</v>
      </c>
      <c r="BS77" s="27">
        <f t="shared" si="33"/>
        <v>0</v>
      </c>
      <c r="BT77" s="27">
        <f t="shared" si="33"/>
        <v>0</v>
      </c>
    </row>
    <row r="78" spans="1:72" hidden="1" outlineLevel="2" x14ac:dyDescent="0.25">
      <c r="A78" s="11"/>
      <c r="C78" s="2"/>
      <c r="D78" s="14">
        <f t="shared" si="37"/>
        <v>0</v>
      </c>
      <c r="E78" s="14">
        <f t="shared" si="37"/>
        <v>0</v>
      </c>
      <c r="F78" s="14">
        <f t="shared" si="37"/>
        <v>0</v>
      </c>
      <c r="G78" s="14">
        <f t="shared" si="37"/>
        <v>0</v>
      </c>
      <c r="H78" s="14">
        <f t="shared" si="37"/>
        <v>0</v>
      </c>
      <c r="I78" s="14">
        <f t="shared" si="37"/>
        <v>0</v>
      </c>
      <c r="J78" s="14">
        <f t="shared" si="37"/>
        <v>0</v>
      </c>
      <c r="K78" s="14">
        <f t="shared" si="37"/>
        <v>0</v>
      </c>
      <c r="L78" s="14">
        <f t="shared" si="37"/>
        <v>0</v>
      </c>
      <c r="M78" s="14">
        <f t="shared" si="37"/>
        <v>0</v>
      </c>
      <c r="N78" s="14">
        <f t="shared" si="37"/>
        <v>0</v>
      </c>
      <c r="O78" s="14">
        <f t="shared" si="37"/>
        <v>0</v>
      </c>
      <c r="P78" s="14">
        <f t="shared" si="37"/>
        <v>0</v>
      </c>
      <c r="Q78" s="14">
        <f t="shared" si="37"/>
        <v>0</v>
      </c>
      <c r="R78" s="14">
        <f t="shared" si="37"/>
        <v>0</v>
      </c>
      <c r="S78" s="14">
        <f t="shared" si="37"/>
        <v>0</v>
      </c>
      <c r="T78" s="14">
        <f t="shared" si="37"/>
        <v>0</v>
      </c>
      <c r="U78" s="14">
        <f t="shared" si="37"/>
        <v>0</v>
      </c>
      <c r="V78" s="14">
        <f t="shared" si="37"/>
        <v>0</v>
      </c>
      <c r="W78" s="14">
        <f t="shared" si="37"/>
        <v>0</v>
      </c>
      <c r="X78" s="14">
        <f t="shared" si="37"/>
        <v>0</v>
      </c>
      <c r="Y78" s="14">
        <f t="shared" si="37"/>
        <v>0</v>
      </c>
      <c r="Z78" s="14">
        <f t="shared" si="37"/>
        <v>0</v>
      </c>
      <c r="AA78" s="14">
        <f t="shared" si="37"/>
        <v>0</v>
      </c>
      <c r="AB78" s="14">
        <f t="shared" si="37"/>
        <v>0</v>
      </c>
      <c r="AC78" s="14">
        <f t="shared" si="37"/>
        <v>0</v>
      </c>
      <c r="AD78" s="14">
        <f t="shared" si="37"/>
        <v>0</v>
      </c>
      <c r="AE78" s="14">
        <f t="shared" si="37"/>
        <v>0</v>
      </c>
      <c r="AF78" s="14">
        <f t="shared" si="37"/>
        <v>0</v>
      </c>
      <c r="AG78" s="14">
        <f t="shared" si="37"/>
        <v>0</v>
      </c>
      <c r="AH78" s="14">
        <f t="shared" si="37"/>
        <v>0</v>
      </c>
      <c r="AI78" s="14">
        <f t="shared" si="37"/>
        <v>0</v>
      </c>
      <c r="AJ78" s="14">
        <f t="shared" si="36"/>
        <v>0</v>
      </c>
      <c r="AK78" s="14">
        <f t="shared" si="36"/>
        <v>0</v>
      </c>
      <c r="AL78" s="14">
        <f t="shared" si="36"/>
        <v>0</v>
      </c>
      <c r="AM78" s="14">
        <f t="shared" si="36"/>
        <v>0</v>
      </c>
      <c r="AN78" s="14">
        <f t="shared" si="36"/>
        <v>0</v>
      </c>
      <c r="AO78" s="14">
        <f t="shared" si="36"/>
        <v>0</v>
      </c>
      <c r="AP78" s="14">
        <f t="shared" si="36"/>
        <v>0</v>
      </c>
      <c r="AQ78" s="14">
        <f t="shared" si="36"/>
        <v>0</v>
      </c>
      <c r="AR78" s="14">
        <f t="shared" si="36"/>
        <v>0</v>
      </c>
      <c r="AS78" s="14">
        <f t="shared" si="36"/>
        <v>0</v>
      </c>
      <c r="AT78" s="14">
        <f t="shared" si="36"/>
        <v>0</v>
      </c>
      <c r="AU78" s="14">
        <f t="shared" si="36"/>
        <v>0</v>
      </c>
      <c r="AV78" s="14">
        <f t="shared" si="36"/>
        <v>0</v>
      </c>
      <c r="AW78" s="14">
        <f t="shared" si="36"/>
        <v>0</v>
      </c>
      <c r="AX78" s="14">
        <f t="shared" si="36"/>
        <v>0</v>
      </c>
      <c r="AY78" s="14">
        <f t="shared" si="36"/>
        <v>0</v>
      </c>
      <c r="AZ78" s="14">
        <f t="shared" si="36"/>
        <v>0</v>
      </c>
      <c r="BA78" s="14">
        <f t="shared" si="36"/>
        <v>0</v>
      </c>
      <c r="BB78" s="14">
        <f t="shared" si="36"/>
        <v>0</v>
      </c>
      <c r="BC78" s="14">
        <f t="shared" si="36"/>
        <v>0</v>
      </c>
      <c r="BD78" s="14">
        <f t="shared" si="36"/>
        <v>0</v>
      </c>
      <c r="BE78" s="14">
        <f t="shared" si="36"/>
        <v>0</v>
      </c>
      <c r="BF78" s="14">
        <f t="shared" si="36"/>
        <v>0</v>
      </c>
      <c r="BG78" s="14">
        <f t="shared" si="36"/>
        <v>0</v>
      </c>
      <c r="BH78" s="14">
        <f t="shared" si="36"/>
        <v>0</v>
      </c>
      <c r="BI78" s="14">
        <f t="shared" si="36"/>
        <v>0</v>
      </c>
      <c r="BJ78" s="14">
        <f t="shared" si="36"/>
        <v>0</v>
      </c>
      <c r="BK78" s="14">
        <f t="shared" si="36"/>
        <v>0</v>
      </c>
      <c r="BO78" s="27">
        <f t="shared" si="33"/>
        <v>0</v>
      </c>
      <c r="BP78" s="27">
        <f t="shared" si="33"/>
        <v>0</v>
      </c>
      <c r="BQ78" s="27">
        <f t="shared" si="33"/>
        <v>0</v>
      </c>
      <c r="BR78" s="27">
        <f t="shared" si="33"/>
        <v>0</v>
      </c>
      <c r="BS78" s="27">
        <f t="shared" si="33"/>
        <v>0</v>
      </c>
      <c r="BT78" s="27">
        <f t="shared" si="33"/>
        <v>0</v>
      </c>
    </row>
    <row r="79" spans="1:72" hidden="1" outlineLevel="2" x14ac:dyDescent="0.25">
      <c r="A79" s="11"/>
      <c r="C79" s="2"/>
      <c r="D79" s="14">
        <f t="shared" si="37"/>
        <v>0</v>
      </c>
      <c r="E79" s="14">
        <f t="shared" si="37"/>
        <v>0</v>
      </c>
      <c r="F79" s="14">
        <f t="shared" si="37"/>
        <v>0</v>
      </c>
      <c r="G79" s="14">
        <f t="shared" si="37"/>
        <v>0</v>
      </c>
      <c r="H79" s="14">
        <f t="shared" si="37"/>
        <v>0</v>
      </c>
      <c r="I79" s="14">
        <f t="shared" si="37"/>
        <v>0</v>
      </c>
      <c r="J79" s="14">
        <f t="shared" si="37"/>
        <v>0</v>
      </c>
      <c r="K79" s="14">
        <f t="shared" si="37"/>
        <v>0</v>
      </c>
      <c r="L79" s="14">
        <f t="shared" si="37"/>
        <v>0</v>
      </c>
      <c r="M79" s="14">
        <f t="shared" si="37"/>
        <v>0</v>
      </c>
      <c r="N79" s="14">
        <f t="shared" si="37"/>
        <v>0</v>
      </c>
      <c r="O79" s="14">
        <f t="shared" si="37"/>
        <v>0</v>
      </c>
      <c r="P79" s="14">
        <f t="shared" si="37"/>
        <v>0</v>
      </c>
      <c r="Q79" s="14">
        <f t="shared" si="37"/>
        <v>0</v>
      </c>
      <c r="R79" s="14">
        <f t="shared" si="37"/>
        <v>0</v>
      </c>
      <c r="S79" s="14">
        <f t="shared" si="37"/>
        <v>0</v>
      </c>
      <c r="T79" s="14">
        <f t="shared" si="37"/>
        <v>0</v>
      </c>
      <c r="U79" s="14">
        <f t="shared" si="37"/>
        <v>0</v>
      </c>
      <c r="V79" s="14">
        <f t="shared" si="37"/>
        <v>0</v>
      </c>
      <c r="W79" s="14">
        <f t="shared" si="37"/>
        <v>0</v>
      </c>
      <c r="X79" s="14">
        <f t="shared" si="37"/>
        <v>0</v>
      </c>
      <c r="Y79" s="14">
        <f t="shared" si="37"/>
        <v>0</v>
      </c>
      <c r="Z79" s="14">
        <f t="shared" si="37"/>
        <v>0</v>
      </c>
      <c r="AA79" s="14">
        <f t="shared" si="37"/>
        <v>0</v>
      </c>
      <c r="AB79" s="14">
        <f t="shared" si="37"/>
        <v>0</v>
      </c>
      <c r="AC79" s="14">
        <f t="shared" si="37"/>
        <v>0</v>
      </c>
      <c r="AD79" s="14">
        <f t="shared" si="37"/>
        <v>0</v>
      </c>
      <c r="AE79" s="14">
        <f t="shared" si="37"/>
        <v>0</v>
      </c>
      <c r="AF79" s="14">
        <f t="shared" si="37"/>
        <v>0</v>
      </c>
      <c r="AG79" s="14">
        <f t="shared" si="37"/>
        <v>0</v>
      </c>
      <c r="AH79" s="14">
        <f t="shared" si="37"/>
        <v>0</v>
      </c>
      <c r="AI79" s="14">
        <f t="shared" si="37"/>
        <v>0</v>
      </c>
      <c r="AJ79" s="14">
        <f t="shared" si="36"/>
        <v>0</v>
      </c>
      <c r="AK79" s="14">
        <f t="shared" si="36"/>
        <v>0</v>
      </c>
      <c r="AL79" s="14">
        <f t="shared" si="36"/>
        <v>0</v>
      </c>
      <c r="AM79" s="14">
        <f t="shared" si="36"/>
        <v>0</v>
      </c>
      <c r="AN79" s="14">
        <f t="shared" si="36"/>
        <v>0</v>
      </c>
      <c r="AO79" s="14">
        <f t="shared" si="36"/>
        <v>0</v>
      </c>
      <c r="AP79" s="14">
        <f t="shared" si="36"/>
        <v>0</v>
      </c>
      <c r="AQ79" s="14">
        <f t="shared" si="36"/>
        <v>0</v>
      </c>
      <c r="AR79" s="14">
        <f t="shared" si="36"/>
        <v>0</v>
      </c>
      <c r="AS79" s="14">
        <f t="shared" si="36"/>
        <v>0</v>
      </c>
      <c r="AT79" s="14">
        <f t="shared" si="36"/>
        <v>0</v>
      </c>
      <c r="AU79" s="14">
        <f t="shared" si="36"/>
        <v>0</v>
      </c>
      <c r="AV79" s="14">
        <f t="shared" si="36"/>
        <v>0</v>
      </c>
      <c r="AW79" s="14">
        <f t="shared" si="36"/>
        <v>0</v>
      </c>
      <c r="AX79" s="14">
        <f t="shared" si="36"/>
        <v>0</v>
      </c>
      <c r="AY79" s="14">
        <f t="shared" si="36"/>
        <v>0</v>
      </c>
      <c r="AZ79" s="14">
        <f t="shared" si="36"/>
        <v>0</v>
      </c>
      <c r="BA79" s="14">
        <f t="shared" si="36"/>
        <v>0</v>
      </c>
      <c r="BB79" s="14">
        <f t="shared" si="36"/>
        <v>0</v>
      </c>
      <c r="BC79" s="14">
        <f t="shared" si="36"/>
        <v>0</v>
      </c>
      <c r="BD79" s="14">
        <f t="shared" si="36"/>
        <v>0</v>
      </c>
      <c r="BE79" s="14">
        <f t="shared" si="36"/>
        <v>0</v>
      </c>
      <c r="BF79" s="14">
        <f t="shared" si="36"/>
        <v>0</v>
      </c>
      <c r="BG79" s="14">
        <f t="shared" si="36"/>
        <v>0</v>
      </c>
      <c r="BH79" s="14">
        <f t="shared" si="36"/>
        <v>0</v>
      </c>
      <c r="BI79" s="14">
        <f t="shared" si="36"/>
        <v>0</v>
      </c>
      <c r="BJ79" s="14">
        <f t="shared" si="36"/>
        <v>0</v>
      </c>
      <c r="BK79" s="14">
        <f t="shared" si="36"/>
        <v>0</v>
      </c>
      <c r="BO79" s="27">
        <f t="shared" si="33"/>
        <v>0</v>
      </c>
      <c r="BP79" s="27">
        <f t="shared" si="33"/>
        <v>0</v>
      </c>
      <c r="BQ79" s="27">
        <f t="shared" si="33"/>
        <v>0</v>
      </c>
      <c r="BR79" s="27">
        <f t="shared" si="33"/>
        <v>0</v>
      </c>
      <c r="BS79" s="27">
        <f t="shared" si="33"/>
        <v>0</v>
      </c>
      <c r="BT79" s="27">
        <f t="shared" si="33"/>
        <v>0</v>
      </c>
    </row>
    <row r="80" spans="1:72" hidden="1" outlineLevel="1" x14ac:dyDescent="0.25">
      <c r="A80" s="11"/>
      <c r="C80" s="51"/>
      <c r="D80" s="14">
        <f t="shared" si="37"/>
        <v>0</v>
      </c>
      <c r="E80" s="14">
        <f t="shared" si="37"/>
        <v>0</v>
      </c>
      <c r="F80" s="14">
        <f t="shared" si="37"/>
        <v>0</v>
      </c>
      <c r="G80" s="14">
        <f t="shared" si="37"/>
        <v>0</v>
      </c>
      <c r="H80" s="14">
        <f t="shared" si="37"/>
        <v>0</v>
      </c>
      <c r="I80" s="14">
        <f t="shared" si="37"/>
        <v>0</v>
      </c>
      <c r="J80" s="14">
        <f t="shared" si="37"/>
        <v>0</v>
      </c>
      <c r="K80" s="14">
        <f t="shared" si="37"/>
        <v>0</v>
      </c>
      <c r="L80" s="14">
        <f t="shared" si="37"/>
        <v>0</v>
      </c>
      <c r="M80" s="14">
        <f t="shared" si="37"/>
        <v>0</v>
      </c>
      <c r="N80" s="14">
        <f t="shared" si="37"/>
        <v>0</v>
      </c>
      <c r="O80" s="14">
        <f t="shared" si="37"/>
        <v>0</v>
      </c>
      <c r="P80" s="14">
        <f t="shared" si="37"/>
        <v>0</v>
      </c>
      <c r="Q80" s="14">
        <f t="shared" si="37"/>
        <v>0</v>
      </c>
      <c r="R80" s="14">
        <f t="shared" si="37"/>
        <v>0</v>
      </c>
      <c r="S80" s="14">
        <f t="shared" si="37"/>
        <v>0</v>
      </c>
      <c r="T80" s="14">
        <f t="shared" si="37"/>
        <v>0</v>
      </c>
      <c r="U80" s="14">
        <f t="shared" si="37"/>
        <v>0</v>
      </c>
      <c r="V80" s="14">
        <f t="shared" si="37"/>
        <v>0</v>
      </c>
      <c r="W80" s="14">
        <f t="shared" si="37"/>
        <v>0</v>
      </c>
      <c r="X80" s="14">
        <f t="shared" si="37"/>
        <v>0</v>
      </c>
      <c r="Y80" s="14">
        <f t="shared" si="37"/>
        <v>0</v>
      </c>
      <c r="Z80" s="14">
        <f t="shared" si="37"/>
        <v>0</v>
      </c>
      <c r="AA80" s="14">
        <f t="shared" si="37"/>
        <v>0</v>
      </c>
      <c r="AB80" s="14">
        <f t="shared" si="37"/>
        <v>0</v>
      </c>
      <c r="AC80" s="14">
        <f t="shared" si="37"/>
        <v>0</v>
      </c>
      <c r="AD80" s="14">
        <f t="shared" si="37"/>
        <v>0</v>
      </c>
      <c r="AE80" s="14">
        <f t="shared" si="37"/>
        <v>0</v>
      </c>
      <c r="AF80" s="14">
        <f t="shared" si="37"/>
        <v>0</v>
      </c>
      <c r="AG80" s="14">
        <f t="shared" si="37"/>
        <v>0</v>
      </c>
      <c r="AH80" s="14">
        <f t="shared" si="37"/>
        <v>0</v>
      </c>
      <c r="AI80" s="14">
        <f t="shared" si="37"/>
        <v>0</v>
      </c>
      <c r="AJ80" s="14">
        <f t="shared" si="36"/>
        <v>0</v>
      </c>
      <c r="AK80" s="14">
        <f t="shared" si="36"/>
        <v>0</v>
      </c>
      <c r="AL80" s="14">
        <f t="shared" si="36"/>
        <v>0</v>
      </c>
      <c r="AM80" s="14">
        <f t="shared" si="36"/>
        <v>0</v>
      </c>
      <c r="AN80" s="14">
        <f t="shared" si="36"/>
        <v>0</v>
      </c>
      <c r="AO80" s="14">
        <f t="shared" si="36"/>
        <v>0</v>
      </c>
      <c r="AP80" s="14">
        <f t="shared" si="36"/>
        <v>0</v>
      </c>
      <c r="AQ80" s="14">
        <f t="shared" si="36"/>
        <v>0</v>
      </c>
      <c r="AR80" s="14">
        <f t="shared" si="36"/>
        <v>0</v>
      </c>
      <c r="AS80" s="14">
        <f t="shared" si="36"/>
        <v>0</v>
      </c>
      <c r="AT80" s="14">
        <f t="shared" si="36"/>
        <v>0</v>
      </c>
      <c r="AU80" s="14">
        <f t="shared" si="36"/>
        <v>0</v>
      </c>
      <c r="AV80" s="14">
        <f t="shared" si="36"/>
        <v>0</v>
      </c>
      <c r="AW80" s="14">
        <f t="shared" si="36"/>
        <v>0</v>
      </c>
      <c r="AX80" s="14">
        <f t="shared" si="36"/>
        <v>0</v>
      </c>
      <c r="AY80" s="14">
        <f t="shared" si="36"/>
        <v>0</v>
      </c>
      <c r="AZ80" s="14">
        <f t="shared" si="36"/>
        <v>0</v>
      </c>
      <c r="BA80" s="14">
        <f t="shared" si="36"/>
        <v>0</v>
      </c>
      <c r="BB80" s="14">
        <f t="shared" si="36"/>
        <v>0</v>
      </c>
      <c r="BC80" s="14">
        <f t="shared" si="36"/>
        <v>0</v>
      </c>
      <c r="BD80" s="14">
        <f t="shared" si="36"/>
        <v>0</v>
      </c>
      <c r="BE80" s="14">
        <f t="shared" si="36"/>
        <v>0</v>
      </c>
      <c r="BF80" s="14">
        <f t="shared" si="36"/>
        <v>0</v>
      </c>
      <c r="BG80" s="14">
        <f t="shared" si="36"/>
        <v>0</v>
      </c>
      <c r="BH80" s="14">
        <f t="shared" si="36"/>
        <v>0</v>
      </c>
      <c r="BI80" s="14">
        <f t="shared" si="36"/>
        <v>0</v>
      </c>
      <c r="BJ80" s="14">
        <f t="shared" si="36"/>
        <v>0</v>
      </c>
      <c r="BK80" s="14">
        <f t="shared" si="36"/>
        <v>0</v>
      </c>
      <c r="BO80" s="27">
        <f t="shared" si="33"/>
        <v>0</v>
      </c>
      <c r="BP80" s="27">
        <f t="shared" si="33"/>
        <v>0</v>
      </c>
      <c r="BQ80" s="27">
        <f t="shared" si="33"/>
        <v>0</v>
      </c>
      <c r="BR80" s="27">
        <f t="shared" si="33"/>
        <v>0</v>
      </c>
      <c r="BS80" s="27">
        <f t="shared" si="33"/>
        <v>0</v>
      </c>
      <c r="BT80" s="27">
        <f t="shared" si="33"/>
        <v>0</v>
      </c>
    </row>
    <row r="81" spans="1:72" collapsed="1" x14ac:dyDescent="0.25">
      <c r="C81" s="3" t="s">
        <v>19</v>
      </c>
      <c r="D81" s="15">
        <f t="shared" si="37"/>
        <v>0</v>
      </c>
      <c r="E81" s="15">
        <f t="shared" si="37"/>
        <v>0</v>
      </c>
      <c r="F81" s="15">
        <f t="shared" si="37"/>
        <v>0</v>
      </c>
      <c r="G81" s="15">
        <f t="shared" si="37"/>
        <v>0</v>
      </c>
      <c r="H81" s="15">
        <f t="shared" si="37"/>
        <v>0</v>
      </c>
      <c r="I81" s="15">
        <f t="shared" si="37"/>
        <v>0</v>
      </c>
      <c r="J81" s="15">
        <f t="shared" si="37"/>
        <v>0</v>
      </c>
      <c r="K81" s="15">
        <f t="shared" si="37"/>
        <v>0</v>
      </c>
      <c r="L81" s="15">
        <f t="shared" si="37"/>
        <v>0</v>
      </c>
      <c r="M81" s="15">
        <f t="shared" si="37"/>
        <v>0</v>
      </c>
      <c r="N81" s="15">
        <f t="shared" si="37"/>
        <v>0</v>
      </c>
      <c r="O81" s="15">
        <f t="shared" si="37"/>
        <v>0</v>
      </c>
      <c r="P81" s="15">
        <f t="shared" si="37"/>
        <v>0</v>
      </c>
      <c r="Q81" s="15">
        <f t="shared" si="37"/>
        <v>0</v>
      </c>
      <c r="R81" s="15">
        <f t="shared" si="37"/>
        <v>0</v>
      </c>
      <c r="S81" s="15">
        <f t="shared" si="37"/>
        <v>0</v>
      </c>
      <c r="T81" s="15">
        <f t="shared" si="37"/>
        <v>0</v>
      </c>
      <c r="U81" s="15">
        <f t="shared" si="37"/>
        <v>0</v>
      </c>
      <c r="V81" s="15">
        <f t="shared" si="37"/>
        <v>0</v>
      </c>
      <c r="W81" s="15">
        <f t="shared" si="37"/>
        <v>0</v>
      </c>
      <c r="X81" s="15">
        <f t="shared" si="37"/>
        <v>0</v>
      </c>
      <c r="Y81" s="15">
        <f t="shared" si="37"/>
        <v>0</v>
      </c>
      <c r="Z81" s="15">
        <f t="shared" si="37"/>
        <v>0</v>
      </c>
      <c r="AA81" s="15">
        <f t="shared" si="37"/>
        <v>0</v>
      </c>
      <c r="AB81" s="15">
        <f t="shared" si="37"/>
        <v>0</v>
      </c>
      <c r="AC81" s="15">
        <f t="shared" si="37"/>
        <v>0</v>
      </c>
      <c r="AD81" s="15">
        <f t="shared" si="37"/>
        <v>0</v>
      </c>
      <c r="AE81" s="15">
        <f t="shared" si="37"/>
        <v>0</v>
      </c>
      <c r="AF81" s="15">
        <f t="shared" si="37"/>
        <v>0</v>
      </c>
      <c r="AG81" s="15">
        <f t="shared" si="37"/>
        <v>0</v>
      </c>
      <c r="AH81" s="15">
        <f t="shared" si="37"/>
        <v>0</v>
      </c>
      <c r="AI81" s="15">
        <f t="shared" si="37"/>
        <v>0</v>
      </c>
      <c r="AJ81" s="15">
        <f t="shared" si="36"/>
        <v>0</v>
      </c>
      <c r="AK81" s="15">
        <f t="shared" si="36"/>
        <v>0</v>
      </c>
      <c r="AL81" s="15">
        <f t="shared" si="36"/>
        <v>0</v>
      </c>
      <c r="AM81" s="15">
        <f t="shared" si="36"/>
        <v>0</v>
      </c>
      <c r="AN81" s="15">
        <f t="shared" si="36"/>
        <v>0</v>
      </c>
      <c r="AO81" s="15">
        <f t="shared" si="36"/>
        <v>0</v>
      </c>
      <c r="AP81" s="15">
        <f t="shared" si="36"/>
        <v>0</v>
      </c>
      <c r="AQ81" s="15">
        <f t="shared" si="36"/>
        <v>0</v>
      </c>
      <c r="AR81" s="15">
        <f t="shared" si="36"/>
        <v>0</v>
      </c>
      <c r="AS81" s="15">
        <f t="shared" si="36"/>
        <v>0</v>
      </c>
      <c r="AT81" s="15">
        <f t="shared" si="36"/>
        <v>0</v>
      </c>
      <c r="AU81" s="15">
        <f t="shared" si="36"/>
        <v>0</v>
      </c>
      <c r="AV81" s="15">
        <f t="shared" si="36"/>
        <v>0</v>
      </c>
      <c r="AW81" s="15">
        <f t="shared" si="36"/>
        <v>0</v>
      </c>
      <c r="AX81" s="15">
        <f t="shared" si="36"/>
        <v>0</v>
      </c>
      <c r="AY81" s="15">
        <f t="shared" si="36"/>
        <v>0</v>
      </c>
      <c r="AZ81" s="15">
        <f t="shared" si="36"/>
        <v>0</v>
      </c>
      <c r="BA81" s="15">
        <f t="shared" si="36"/>
        <v>0</v>
      </c>
      <c r="BB81" s="15">
        <f t="shared" si="36"/>
        <v>0</v>
      </c>
      <c r="BC81" s="15">
        <f t="shared" si="36"/>
        <v>0</v>
      </c>
      <c r="BD81" s="15">
        <f t="shared" si="36"/>
        <v>0</v>
      </c>
      <c r="BE81" s="15">
        <f t="shared" si="36"/>
        <v>0</v>
      </c>
      <c r="BF81" s="15">
        <f t="shared" si="36"/>
        <v>0</v>
      </c>
      <c r="BG81" s="15">
        <f t="shared" si="36"/>
        <v>0</v>
      </c>
      <c r="BH81" s="15">
        <f t="shared" si="36"/>
        <v>0</v>
      </c>
      <c r="BI81" s="15">
        <f t="shared" si="36"/>
        <v>0</v>
      </c>
      <c r="BJ81" s="15">
        <f t="shared" si="36"/>
        <v>0</v>
      </c>
      <c r="BK81" s="15">
        <f t="shared" si="36"/>
        <v>0</v>
      </c>
      <c r="BO81" s="28">
        <f t="shared" ref="BO81:BT81" si="38">-IFERROR(((1-BO138/BW43)^(360/BO$4))-1,0)</f>
        <v>0</v>
      </c>
      <c r="BP81" s="28">
        <f t="shared" si="38"/>
        <v>0</v>
      </c>
      <c r="BQ81" s="28">
        <f t="shared" si="38"/>
        <v>0</v>
      </c>
      <c r="BR81" s="28">
        <f t="shared" si="38"/>
        <v>0</v>
      </c>
      <c r="BS81" s="28">
        <f t="shared" si="38"/>
        <v>0</v>
      </c>
      <c r="BT81" s="28">
        <f t="shared" si="38"/>
        <v>0</v>
      </c>
    </row>
    <row r="84" spans="1:72" hidden="1" outlineLevel="2" x14ac:dyDescent="0.25">
      <c r="A84" s="11"/>
      <c r="C84" s="2" t="s">
        <v>79</v>
      </c>
      <c r="D84" s="14">
        <f t="shared" ref="D84:BK88" si="39">D46+D65</f>
        <v>0</v>
      </c>
      <c r="E84" s="14">
        <f t="shared" si="39"/>
        <v>0</v>
      </c>
      <c r="F84" s="14">
        <f t="shared" si="39"/>
        <v>0</v>
      </c>
      <c r="G84" s="14">
        <f t="shared" si="39"/>
        <v>0</v>
      </c>
      <c r="H84" s="14">
        <f t="shared" si="39"/>
        <v>0</v>
      </c>
      <c r="I84" s="14">
        <f t="shared" si="39"/>
        <v>0</v>
      </c>
      <c r="J84" s="14">
        <f t="shared" si="39"/>
        <v>0</v>
      </c>
      <c r="K84" s="14">
        <f t="shared" si="39"/>
        <v>0</v>
      </c>
      <c r="L84" s="14">
        <f t="shared" si="39"/>
        <v>0</v>
      </c>
      <c r="M84" s="14">
        <f t="shared" si="39"/>
        <v>0</v>
      </c>
      <c r="N84" s="14">
        <f t="shared" si="39"/>
        <v>0</v>
      </c>
      <c r="O84" s="14">
        <f t="shared" si="39"/>
        <v>0</v>
      </c>
      <c r="P84" s="14">
        <f t="shared" si="39"/>
        <v>0</v>
      </c>
      <c r="Q84" s="14">
        <f t="shared" si="39"/>
        <v>0</v>
      </c>
      <c r="R84" s="14">
        <f t="shared" si="39"/>
        <v>0</v>
      </c>
      <c r="S84" s="14">
        <f t="shared" si="39"/>
        <v>0</v>
      </c>
      <c r="T84" s="14">
        <f t="shared" si="39"/>
        <v>0</v>
      </c>
      <c r="U84" s="14">
        <f t="shared" si="39"/>
        <v>0</v>
      </c>
      <c r="V84" s="14">
        <f t="shared" si="39"/>
        <v>0</v>
      </c>
      <c r="W84" s="14">
        <f t="shared" si="39"/>
        <v>0</v>
      </c>
      <c r="X84" s="14">
        <f t="shared" si="39"/>
        <v>0</v>
      </c>
      <c r="Y84" s="14">
        <f t="shared" si="39"/>
        <v>0</v>
      </c>
      <c r="Z84" s="14">
        <f t="shared" si="39"/>
        <v>0</v>
      </c>
      <c r="AA84" s="14">
        <f t="shared" si="39"/>
        <v>0</v>
      </c>
      <c r="AB84" s="14">
        <f t="shared" si="39"/>
        <v>0</v>
      </c>
      <c r="AC84" s="14">
        <f t="shared" si="39"/>
        <v>0</v>
      </c>
      <c r="AD84" s="14">
        <f t="shared" si="39"/>
        <v>0</v>
      </c>
      <c r="AE84" s="14">
        <f t="shared" si="39"/>
        <v>0</v>
      </c>
      <c r="AF84" s="14">
        <f t="shared" si="39"/>
        <v>0</v>
      </c>
      <c r="AG84" s="14">
        <f t="shared" si="39"/>
        <v>0</v>
      </c>
      <c r="AH84" s="14">
        <f t="shared" si="39"/>
        <v>0</v>
      </c>
      <c r="AI84" s="14">
        <f t="shared" si="39"/>
        <v>0</v>
      </c>
      <c r="AJ84" s="14">
        <f t="shared" si="39"/>
        <v>0</v>
      </c>
      <c r="AK84" s="14">
        <f t="shared" si="39"/>
        <v>0</v>
      </c>
      <c r="AL84" s="14">
        <f t="shared" si="39"/>
        <v>0</v>
      </c>
      <c r="AM84" s="14">
        <f t="shared" si="39"/>
        <v>0</v>
      </c>
      <c r="AN84" s="14">
        <f t="shared" si="39"/>
        <v>0</v>
      </c>
      <c r="AO84" s="14">
        <f t="shared" si="39"/>
        <v>0</v>
      </c>
      <c r="AP84" s="14">
        <f t="shared" si="39"/>
        <v>0</v>
      </c>
      <c r="AQ84" s="14">
        <f t="shared" si="39"/>
        <v>0</v>
      </c>
      <c r="AR84" s="14">
        <f t="shared" si="39"/>
        <v>0</v>
      </c>
      <c r="AS84" s="14">
        <f t="shared" si="39"/>
        <v>0</v>
      </c>
      <c r="AT84" s="14">
        <f t="shared" si="39"/>
        <v>0</v>
      </c>
      <c r="AU84" s="14">
        <f t="shared" si="39"/>
        <v>0</v>
      </c>
      <c r="AV84" s="14">
        <f t="shared" si="39"/>
        <v>0</v>
      </c>
      <c r="AW84" s="14">
        <f t="shared" si="39"/>
        <v>0</v>
      </c>
      <c r="AX84" s="14">
        <f t="shared" si="39"/>
        <v>0</v>
      </c>
      <c r="AY84" s="14">
        <f t="shared" si="39"/>
        <v>0</v>
      </c>
      <c r="AZ84" s="14">
        <f t="shared" si="39"/>
        <v>3.4833333333834426E-2</v>
      </c>
      <c r="BA84" s="14">
        <f t="shared" si="39"/>
        <v>3.483333333555283E-2</v>
      </c>
      <c r="BB84" s="14">
        <f t="shared" si="39"/>
        <v>3.483333333849048E-2</v>
      </c>
      <c r="BC84" s="14">
        <f t="shared" si="39"/>
        <v>3.4833333333129435E-2</v>
      </c>
      <c r="BD84" s="14">
        <f t="shared" si="39"/>
        <v>3.483333333145322E-2</v>
      </c>
      <c r="BE84" s="14">
        <f t="shared" si="39"/>
        <v>3.4833333331491856E-2</v>
      </c>
      <c r="BF84" s="14">
        <f t="shared" si="39"/>
        <v>3.4499999994149988E-2</v>
      </c>
      <c r="BG84" s="14">
        <f t="shared" si="39"/>
        <v>3.4499999994277664E-2</v>
      </c>
      <c r="BH84" s="14">
        <f t="shared" si="39"/>
        <v>3.4499999997713138E-2</v>
      </c>
      <c r="BI84" s="14">
        <f t="shared" si="39"/>
        <v>3.4499999998017339E-2</v>
      </c>
      <c r="BJ84" s="14">
        <f t="shared" si="39"/>
        <v>3.4499999997155362E-2</v>
      </c>
      <c r="BK84" s="14">
        <f t="shared" si="39"/>
        <v>3.4500000002275488E-2</v>
      </c>
      <c r="BO84" s="27">
        <f t="shared" ref="BO84:BT99" si="40">BO46+BO65</f>
        <v>0</v>
      </c>
      <c r="BP84" s="27">
        <f t="shared" si="40"/>
        <v>3.4837375047549024E-2</v>
      </c>
      <c r="BQ84" s="27">
        <f t="shared" si="40"/>
        <v>0</v>
      </c>
      <c r="BR84" s="27">
        <f t="shared" si="40"/>
        <v>0</v>
      </c>
      <c r="BS84" s="27">
        <f t="shared" si="40"/>
        <v>0</v>
      </c>
      <c r="BT84" s="27">
        <f t="shared" si="40"/>
        <v>0</v>
      </c>
    </row>
    <row r="85" spans="1:72" hidden="1" outlineLevel="2" x14ac:dyDescent="0.25">
      <c r="A85" s="11"/>
      <c r="C85" s="2"/>
      <c r="D85" s="14">
        <f t="shared" si="39"/>
        <v>0</v>
      </c>
      <c r="E85" s="14">
        <f t="shared" si="39"/>
        <v>0</v>
      </c>
      <c r="F85" s="14">
        <f t="shared" si="39"/>
        <v>0</v>
      </c>
      <c r="G85" s="14">
        <f t="shared" si="39"/>
        <v>0</v>
      </c>
      <c r="H85" s="14">
        <f t="shared" si="39"/>
        <v>0</v>
      </c>
      <c r="I85" s="14">
        <f t="shared" si="39"/>
        <v>0</v>
      </c>
      <c r="J85" s="14">
        <f t="shared" si="39"/>
        <v>0</v>
      </c>
      <c r="K85" s="14">
        <f t="shared" si="39"/>
        <v>0</v>
      </c>
      <c r="L85" s="14">
        <f t="shared" si="39"/>
        <v>0</v>
      </c>
      <c r="M85" s="14">
        <f t="shared" si="39"/>
        <v>0</v>
      </c>
      <c r="N85" s="14">
        <f t="shared" si="39"/>
        <v>0</v>
      </c>
      <c r="O85" s="14">
        <f t="shared" si="39"/>
        <v>0</v>
      </c>
      <c r="P85" s="14">
        <f t="shared" si="39"/>
        <v>0</v>
      </c>
      <c r="Q85" s="14">
        <f t="shared" si="39"/>
        <v>0</v>
      </c>
      <c r="R85" s="14">
        <f t="shared" si="39"/>
        <v>0</v>
      </c>
      <c r="S85" s="14">
        <f t="shared" si="39"/>
        <v>0</v>
      </c>
      <c r="T85" s="14">
        <f t="shared" si="39"/>
        <v>0</v>
      </c>
      <c r="U85" s="14">
        <f t="shared" si="39"/>
        <v>0</v>
      </c>
      <c r="V85" s="14">
        <f t="shared" si="39"/>
        <v>0</v>
      </c>
      <c r="W85" s="14">
        <f t="shared" si="39"/>
        <v>0</v>
      </c>
      <c r="X85" s="14">
        <f t="shared" si="39"/>
        <v>0</v>
      </c>
      <c r="Y85" s="14">
        <f t="shared" si="39"/>
        <v>0</v>
      </c>
      <c r="Z85" s="14">
        <f t="shared" si="39"/>
        <v>0</v>
      </c>
      <c r="AA85" s="14">
        <f t="shared" si="39"/>
        <v>0</v>
      </c>
      <c r="AB85" s="14">
        <f t="shared" si="39"/>
        <v>0</v>
      </c>
      <c r="AC85" s="14">
        <f t="shared" si="39"/>
        <v>0</v>
      </c>
      <c r="AD85" s="14">
        <f t="shared" si="39"/>
        <v>0</v>
      </c>
      <c r="AE85" s="14">
        <f t="shared" si="39"/>
        <v>0</v>
      </c>
      <c r="AF85" s="14">
        <f t="shared" si="39"/>
        <v>0</v>
      </c>
      <c r="AG85" s="14">
        <f t="shared" si="39"/>
        <v>0</v>
      </c>
      <c r="AH85" s="14">
        <f t="shared" si="39"/>
        <v>0</v>
      </c>
      <c r="AI85" s="14">
        <f t="shared" si="39"/>
        <v>0</v>
      </c>
      <c r="AJ85" s="14">
        <f t="shared" si="39"/>
        <v>0</v>
      </c>
      <c r="AK85" s="14">
        <f t="shared" si="39"/>
        <v>0</v>
      </c>
      <c r="AL85" s="14">
        <f t="shared" si="39"/>
        <v>0</v>
      </c>
      <c r="AM85" s="14">
        <f t="shared" si="39"/>
        <v>0</v>
      </c>
      <c r="AN85" s="14">
        <f t="shared" si="39"/>
        <v>0</v>
      </c>
      <c r="AO85" s="14">
        <f t="shared" si="39"/>
        <v>0</v>
      </c>
      <c r="AP85" s="14">
        <f t="shared" si="39"/>
        <v>0</v>
      </c>
      <c r="AQ85" s="14">
        <f t="shared" si="39"/>
        <v>0</v>
      </c>
      <c r="AR85" s="14">
        <f t="shared" si="39"/>
        <v>0</v>
      </c>
      <c r="AS85" s="14">
        <f t="shared" si="39"/>
        <v>0</v>
      </c>
      <c r="AT85" s="14">
        <f t="shared" si="39"/>
        <v>0</v>
      </c>
      <c r="AU85" s="14">
        <f t="shared" si="39"/>
        <v>0</v>
      </c>
      <c r="AV85" s="14">
        <f t="shared" si="39"/>
        <v>0</v>
      </c>
      <c r="AW85" s="14">
        <f t="shared" si="39"/>
        <v>0</v>
      </c>
      <c r="AX85" s="14">
        <f t="shared" si="39"/>
        <v>0</v>
      </c>
      <c r="AY85" s="14">
        <f t="shared" si="39"/>
        <v>0</v>
      </c>
      <c r="AZ85" s="14">
        <f t="shared" si="39"/>
        <v>0</v>
      </c>
      <c r="BA85" s="14">
        <f t="shared" si="39"/>
        <v>0</v>
      </c>
      <c r="BB85" s="14">
        <f t="shared" si="39"/>
        <v>0</v>
      </c>
      <c r="BC85" s="14">
        <f t="shared" si="39"/>
        <v>0</v>
      </c>
      <c r="BD85" s="14">
        <f t="shared" si="39"/>
        <v>0</v>
      </c>
      <c r="BE85" s="14">
        <f t="shared" si="39"/>
        <v>0</v>
      </c>
      <c r="BF85" s="14">
        <f t="shared" si="39"/>
        <v>0</v>
      </c>
      <c r="BG85" s="14">
        <f t="shared" si="39"/>
        <v>0</v>
      </c>
      <c r="BH85" s="14">
        <f t="shared" si="39"/>
        <v>0</v>
      </c>
      <c r="BI85" s="14">
        <f t="shared" si="39"/>
        <v>0</v>
      </c>
      <c r="BJ85" s="14">
        <f t="shared" si="39"/>
        <v>0</v>
      </c>
      <c r="BK85" s="14">
        <f t="shared" si="39"/>
        <v>0</v>
      </c>
      <c r="BO85" s="27">
        <f t="shared" si="40"/>
        <v>0</v>
      </c>
      <c r="BP85" s="27">
        <f t="shared" si="40"/>
        <v>0</v>
      </c>
      <c r="BQ85" s="27">
        <f t="shared" si="40"/>
        <v>0</v>
      </c>
      <c r="BR85" s="27">
        <f t="shared" si="40"/>
        <v>0</v>
      </c>
      <c r="BS85" s="27">
        <f t="shared" si="40"/>
        <v>0</v>
      </c>
      <c r="BT85" s="27">
        <f t="shared" si="40"/>
        <v>0</v>
      </c>
    </row>
    <row r="86" spans="1:72" hidden="1" outlineLevel="2" x14ac:dyDescent="0.25">
      <c r="A86" s="11"/>
      <c r="C86" s="2"/>
      <c r="D86" s="14">
        <f t="shared" si="39"/>
        <v>0</v>
      </c>
      <c r="E86" s="14">
        <f t="shared" si="39"/>
        <v>0</v>
      </c>
      <c r="F86" s="14">
        <f t="shared" si="39"/>
        <v>0</v>
      </c>
      <c r="G86" s="14">
        <f t="shared" si="39"/>
        <v>0</v>
      </c>
      <c r="H86" s="14">
        <f t="shared" si="39"/>
        <v>0</v>
      </c>
      <c r="I86" s="14">
        <f t="shared" si="39"/>
        <v>0</v>
      </c>
      <c r="J86" s="14">
        <f t="shared" si="39"/>
        <v>0</v>
      </c>
      <c r="K86" s="14">
        <f t="shared" si="39"/>
        <v>0</v>
      </c>
      <c r="L86" s="14">
        <f t="shared" si="39"/>
        <v>0</v>
      </c>
      <c r="M86" s="14">
        <f t="shared" si="39"/>
        <v>0</v>
      </c>
      <c r="N86" s="14">
        <f t="shared" si="39"/>
        <v>0</v>
      </c>
      <c r="O86" s="14">
        <f t="shared" si="39"/>
        <v>0</v>
      </c>
      <c r="P86" s="14">
        <f t="shared" si="39"/>
        <v>0</v>
      </c>
      <c r="Q86" s="14">
        <f t="shared" si="39"/>
        <v>0</v>
      </c>
      <c r="R86" s="14">
        <f t="shared" si="39"/>
        <v>0</v>
      </c>
      <c r="S86" s="14">
        <f t="shared" si="39"/>
        <v>0</v>
      </c>
      <c r="T86" s="14">
        <f t="shared" si="39"/>
        <v>0</v>
      </c>
      <c r="U86" s="14">
        <f t="shared" si="39"/>
        <v>0</v>
      </c>
      <c r="V86" s="14">
        <f t="shared" si="39"/>
        <v>0</v>
      </c>
      <c r="W86" s="14">
        <f t="shared" si="39"/>
        <v>0</v>
      </c>
      <c r="X86" s="14">
        <f t="shared" si="39"/>
        <v>0</v>
      </c>
      <c r="Y86" s="14">
        <f t="shared" si="39"/>
        <v>0</v>
      </c>
      <c r="Z86" s="14">
        <f t="shared" si="39"/>
        <v>0</v>
      </c>
      <c r="AA86" s="14">
        <f t="shared" si="39"/>
        <v>0</v>
      </c>
      <c r="AB86" s="14">
        <f t="shared" si="39"/>
        <v>0</v>
      </c>
      <c r="AC86" s="14">
        <f t="shared" si="39"/>
        <v>0</v>
      </c>
      <c r="AD86" s="14">
        <f t="shared" si="39"/>
        <v>0</v>
      </c>
      <c r="AE86" s="14">
        <f t="shared" si="39"/>
        <v>0</v>
      </c>
      <c r="AF86" s="14">
        <f t="shared" si="39"/>
        <v>0</v>
      </c>
      <c r="AG86" s="14">
        <f t="shared" si="39"/>
        <v>0</v>
      </c>
      <c r="AH86" s="14">
        <f t="shared" si="39"/>
        <v>0</v>
      </c>
      <c r="AI86" s="14">
        <f t="shared" si="39"/>
        <v>0</v>
      </c>
      <c r="AJ86" s="14">
        <f t="shared" si="39"/>
        <v>0</v>
      </c>
      <c r="AK86" s="14">
        <f t="shared" si="39"/>
        <v>0</v>
      </c>
      <c r="AL86" s="14">
        <f t="shared" si="39"/>
        <v>0</v>
      </c>
      <c r="AM86" s="14">
        <f t="shared" si="39"/>
        <v>0</v>
      </c>
      <c r="AN86" s="14">
        <f t="shared" si="39"/>
        <v>0</v>
      </c>
      <c r="AO86" s="14">
        <f t="shared" si="39"/>
        <v>0</v>
      </c>
      <c r="AP86" s="14">
        <f t="shared" si="39"/>
        <v>0</v>
      </c>
      <c r="AQ86" s="14">
        <f t="shared" si="39"/>
        <v>0</v>
      </c>
      <c r="AR86" s="14">
        <f t="shared" si="39"/>
        <v>0</v>
      </c>
      <c r="AS86" s="14">
        <f t="shared" si="39"/>
        <v>0</v>
      </c>
      <c r="AT86" s="14">
        <f t="shared" si="39"/>
        <v>0</v>
      </c>
      <c r="AU86" s="14">
        <f t="shared" si="39"/>
        <v>0</v>
      </c>
      <c r="AV86" s="14">
        <f t="shared" si="39"/>
        <v>0</v>
      </c>
      <c r="AW86" s="14">
        <f t="shared" si="39"/>
        <v>0</v>
      </c>
      <c r="AX86" s="14">
        <f t="shared" si="39"/>
        <v>0</v>
      </c>
      <c r="AY86" s="14">
        <f t="shared" si="39"/>
        <v>0</v>
      </c>
      <c r="AZ86" s="14">
        <f t="shared" si="39"/>
        <v>0</v>
      </c>
      <c r="BA86" s="14">
        <f t="shared" si="39"/>
        <v>0</v>
      </c>
      <c r="BB86" s="14">
        <f t="shared" si="39"/>
        <v>0</v>
      </c>
      <c r="BC86" s="14">
        <f t="shared" si="39"/>
        <v>0</v>
      </c>
      <c r="BD86" s="14">
        <f t="shared" si="39"/>
        <v>0</v>
      </c>
      <c r="BE86" s="14">
        <f t="shared" si="39"/>
        <v>0</v>
      </c>
      <c r="BF86" s="14">
        <f t="shared" si="39"/>
        <v>0</v>
      </c>
      <c r="BG86" s="14">
        <f t="shared" si="39"/>
        <v>0</v>
      </c>
      <c r="BH86" s="14">
        <f t="shared" si="39"/>
        <v>0</v>
      </c>
      <c r="BI86" s="14">
        <f t="shared" si="39"/>
        <v>0</v>
      </c>
      <c r="BJ86" s="14">
        <f t="shared" si="39"/>
        <v>0</v>
      </c>
      <c r="BK86" s="14">
        <f t="shared" si="39"/>
        <v>0</v>
      </c>
      <c r="BO86" s="27">
        <f t="shared" si="40"/>
        <v>0</v>
      </c>
      <c r="BP86" s="27">
        <f t="shared" si="40"/>
        <v>0</v>
      </c>
      <c r="BQ86" s="27">
        <f t="shared" si="40"/>
        <v>0</v>
      </c>
      <c r="BR86" s="27">
        <f t="shared" si="40"/>
        <v>0</v>
      </c>
      <c r="BS86" s="27">
        <f t="shared" si="40"/>
        <v>0</v>
      </c>
      <c r="BT86" s="27">
        <f t="shared" si="40"/>
        <v>0</v>
      </c>
    </row>
    <row r="87" spans="1:72" hidden="1" outlineLevel="2" x14ac:dyDescent="0.25">
      <c r="A87" s="11"/>
      <c r="C87" s="2"/>
      <c r="D87" s="14">
        <f t="shared" si="39"/>
        <v>0</v>
      </c>
      <c r="E87" s="14">
        <f t="shared" si="39"/>
        <v>0</v>
      </c>
      <c r="F87" s="14">
        <f t="shared" si="39"/>
        <v>0</v>
      </c>
      <c r="G87" s="14">
        <f t="shared" si="39"/>
        <v>0</v>
      </c>
      <c r="H87" s="14">
        <f t="shared" si="39"/>
        <v>0</v>
      </c>
      <c r="I87" s="14">
        <f t="shared" si="39"/>
        <v>0</v>
      </c>
      <c r="J87" s="14">
        <f t="shared" si="39"/>
        <v>0</v>
      </c>
      <c r="K87" s="14">
        <f t="shared" si="39"/>
        <v>0</v>
      </c>
      <c r="L87" s="14">
        <f t="shared" si="39"/>
        <v>0</v>
      </c>
      <c r="M87" s="14">
        <f t="shared" si="39"/>
        <v>0</v>
      </c>
      <c r="N87" s="14">
        <f t="shared" si="39"/>
        <v>0</v>
      </c>
      <c r="O87" s="14">
        <f t="shared" si="39"/>
        <v>0</v>
      </c>
      <c r="P87" s="14">
        <f t="shared" si="39"/>
        <v>0</v>
      </c>
      <c r="Q87" s="14">
        <f t="shared" si="39"/>
        <v>0</v>
      </c>
      <c r="R87" s="14">
        <f t="shared" si="39"/>
        <v>0</v>
      </c>
      <c r="S87" s="14">
        <f t="shared" si="39"/>
        <v>0</v>
      </c>
      <c r="T87" s="14">
        <f t="shared" si="39"/>
        <v>0</v>
      </c>
      <c r="U87" s="14">
        <f t="shared" si="39"/>
        <v>0</v>
      </c>
      <c r="V87" s="14">
        <f t="shared" si="39"/>
        <v>0</v>
      </c>
      <c r="W87" s="14">
        <f t="shared" si="39"/>
        <v>0</v>
      </c>
      <c r="X87" s="14">
        <f t="shared" si="39"/>
        <v>0</v>
      </c>
      <c r="Y87" s="14">
        <f t="shared" si="39"/>
        <v>0</v>
      </c>
      <c r="Z87" s="14">
        <f t="shared" si="39"/>
        <v>0</v>
      </c>
      <c r="AA87" s="14">
        <f t="shared" si="39"/>
        <v>0</v>
      </c>
      <c r="AB87" s="14">
        <f t="shared" si="39"/>
        <v>0</v>
      </c>
      <c r="AC87" s="14">
        <f t="shared" si="39"/>
        <v>0</v>
      </c>
      <c r="AD87" s="14">
        <f t="shared" si="39"/>
        <v>0</v>
      </c>
      <c r="AE87" s="14">
        <f t="shared" si="39"/>
        <v>0</v>
      </c>
      <c r="AF87" s="14">
        <f t="shared" si="39"/>
        <v>0</v>
      </c>
      <c r="AG87" s="14">
        <f t="shared" si="39"/>
        <v>0</v>
      </c>
      <c r="AH87" s="14">
        <f t="shared" si="39"/>
        <v>0</v>
      </c>
      <c r="AI87" s="14">
        <f t="shared" si="39"/>
        <v>0</v>
      </c>
      <c r="AJ87" s="14">
        <f t="shared" si="39"/>
        <v>0</v>
      </c>
      <c r="AK87" s="14">
        <f t="shared" si="39"/>
        <v>0</v>
      </c>
      <c r="AL87" s="14">
        <f t="shared" si="39"/>
        <v>0</v>
      </c>
      <c r="AM87" s="14">
        <f t="shared" si="39"/>
        <v>0</v>
      </c>
      <c r="AN87" s="14">
        <f t="shared" si="39"/>
        <v>0</v>
      </c>
      <c r="AO87" s="14">
        <f t="shared" si="39"/>
        <v>0</v>
      </c>
      <c r="AP87" s="14">
        <f t="shared" si="39"/>
        <v>0</v>
      </c>
      <c r="AQ87" s="14">
        <f t="shared" si="39"/>
        <v>0</v>
      </c>
      <c r="AR87" s="14">
        <f t="shared" si="39"/>
        <v>0</v>
      </c>
      <c r="AS87" s="14">
        <f t="shared" si="39"/>
        <v>0</v>
      </c>
      <c r="AT87" s="14">
        <f t="shared" si="39"/>
        <v>0</v>
      </c>
      <c r="AU87" s="14">
        <f t="shared" si="39"/>
        <v>0</v>
      </c>
      <c r="AV87" s="14">
        <f t="shared" si="39"/>
        <v>0</v>
      </c>
      <c r="AW87" s="14">
        <f t="shared" si="39"/>
        <v>0</v>
      </c>
      <c r="AX87" s="14">
        <f t="shared" si="39"/>
        <v>0</v>
      </c>
      <c r="AY87" s="14">
        <f t="shared" si="39"/>
        <v>0</v>
      </c>
      <c r="AZ87" s="14">
        <f t="shared" si="39"/>
        <v>0</v>
      </c>
      <c r="BA87" s="14">
        <f t="shared" si="39"/>
        <v>0</v>
      </c>
      <c r="BB87" s="14">
        <f t="shared" si="39"/>
        <v>0</v>
      </c>
      <c r="BC87" s="14">
        <f t="shared" si="39"/>
        <v>0</v>
      </c>
      <c r="BD87" s="14">
        <f t="shared" si="39"/>
        <v>0</v>
      </c>
      <c r="BE87" s="14">
        <f t="shared" si="39"/>
        <v>0</v>
      </c>
      <c r="BF87" s="14">
        <f t="shared" si="39"/>
        <v>0</v>
      </c>
      <c r="BG87" s="14">
        <f t="shared" si="39"/>
        <v>0</v>
      </c>
      <c r="BH87" s="14">
        <f t="shared" si="39"/>
        <v>0</v>
      </c>
      <c r="BI87" s="14">
        <f t="shared" si="39"/>
        <v>0</v>
      </c>
      <c r="BJ87" s="14">
        <f t="shared" si="39"/>
        <v>0</v>
      </c>
      <c r="BK87" s="14">
        <f t="shared" si="39"/>
        <v>0</v>
      </c>
      <c r="BO87" s="27">
        <f t="shared" si="40"/>
        <v>0</v>
      </c>
      <c r="BP87" s="27">
        <f t="shared" si="40"/>
        <v>0</v>
      </c>
      <c r="BQ87" s="27">
        <f t="shared" si="40"/>
        <v>0</v>
      </c>
      <c r="BR87" s="27">
        <f t="shared" si="40"/>
        <v>0</v>
      </c>
      <c r="BS87" s="27">
        <f t="shared" si="40"/>
        <v>0</v>
      </c>
      <c r="BT87" s="27">
        <f t="shared" si="40"/>
        <v>0</v>
      </c>
    </row>
    <row r="88" spans="1:72" hidden="1" outlineLevel="2" x14ac:dyDescent="0.25">
      <c r="A88" s="11"/>
      <c r="C88" s="2"/>
      <c r="D88" s="14">
        <f t="shared" si="39"/>
        <v>0</v>
      </c>
      <c r="E88" s="14">
        <f t="shared" si="39"/>
        <v>0</v>
      </c>
      <c r="F88" s="14">
        <f t="shared" si="39"/>
        <v>0</v>
      </c>
      <c r="G88" s="14">
        <f t="shared" si="39"/>
        <v>0</v>
      </c>
      <c r="H88" s="14">
        <f t="shared" si="39"/>
        <v>0</v>
      </c>
      <c r="I88" s="14">
        <f t="shared" si="39"/>
        <v>0</v>
      </c>
      <c r="J88" s="14">
        <f t="shared" si="39"/>
        <v>0</v>
      </c>
      <c r="K88" s="14">
        <f t="shared" si="39"/>
        <v>0</v>
      </c>
      <c r="L88" s="14">
        <f t="shared" si="39"/>
        <v>0</v>
      </c>
      <c r="M88" s="14">
        <f t="shared" si="39"/>
        <v>0</v>
      </c>
      <c r="N88" s="14">
        <f t="shared" si="39"/>
        <v>0</v>
      </c>
      <c r="O88" s="14">
        <f t="shared" si="39"/>
        <v>0</v>
      </c>
      <c r="P88" s="14">
        <f t="shared" si="39"/>
        <v>0</v>
      </c>
      <c r="Q88" s="14">
        <f t="shared" si="39"/>
        <v>0</v>
      </c>
      <c r="R88" s="14">
        <f t="shared" si="39"/>
        <v>0</v>
      </c>
      <c r="S88" s="14">
        <f t="shared" ref="S88:BK96" si="41">S50+S69</f>
        <v>0</v>
      </c>
      <c r="T88" s="14">
        <f t="shared" si="41"/>
        <v>0</v>
      </c>
      <c r="U88" s="14">
        <f t="shared" si="41"/>
        <v>0</v>
      </c>
      <c r="V88" s="14">
        <f t="shared" si="41"/>
        <v>0</v>
      </c>
      <c r="W88" s="14">
        <f t="shared" si="41"/>
        <v>0</v>
      </c>
      <c r="X88" s="14">
        <f t="shared" si="41"/>
        <v>0</v>
      </c>
      <c r="Y88" s="14">
        <f t="shared" si="41"/>
        <v>0</v>
      </c>
      <c r="Z88" s="14">
        <f t="shared" si="41"/>
        <v>0</v>
      </c>
      <c r="AA88" s="14">
        <f t="shared" si="41"/>
        <v>0</v>
      </c>
      <c r="AB88" s="14">
        <f t="shared" si="41"/>
        <v>0</v>
      </c>
      <c r="AC88" s="14">
        <f t="shared" si="41"/>
        <v>0</v>
      </c>
      <c r="AD88" s="14">
        <f t="shared" si="41"/>
        <v>0</v>
      </c>
      <c r="AE88" s="14">
        <f t="shared" si="41"/>
        <v>0</v>
      </c>
      <c r="AF88" s="14">
        <f t="shared" si="41"/>
        <v>0</v>
      </c>
      <c r="AG88" s="14">
        <f t="shared" si="41"/>
        <v>0</v>
      </c>
      <c r="AH88" s="14">
        <f t="shared" si="41"/>
        <v>0</v>
      </c>
      <c r="AI88" s="14">
        <f t="shared" si="41"/>
        <v>0</v>
      </c>
      <c r="AJ88" s="14">
        <f t="shared" si="41"/>
        <v>0</v>
      </c>
      <c r="AK88" s="14">
        <f t="shared" si="41"/>
        <v>0</v>
      </c>
      <c r="AL88" s="14">
        <f t="shared" si="41"/>
        <v>0</v>
      </c>
      <c r="AM88" s="14">
        <f t="shared" si="41"/>
        <v>0</v>
      </c>
      <c r="AN88" s="14">
        <f t="shared" si="41"/>
        <v>0</v>
      </c>
      <c r="AO88" s="14">
        <f t="shared" si="41"/>
        <v>0</v>
      </c>
      <c r="AP88" s="14">
        <f t="shared" si="41"/>
        <v>0</v>
      </c>
      <c r="AQ88" s="14">
        <f t="shared" si="41"/>
        <v>0</v>
      </c>
      <c r="AR88" s="14">
        <f t="shared" si="41"/>
        <v>0</v>
      </c>
      <c r="AS88" s="14">
        <f t="shared" si="41"/>
        <v>0</v>
      </c>
      <c r="AT88" s="14">
        <f t="shared" si="41"/>
        <v>0</v>
      </c>
      <c r="AU88" s="14">
        <f t="shared" si="41"/>
        <v>0</v>
      </c>
      <c r="AV88" s="14">
        <f t="shared" si="41"/>
        <v>0</v>
      </c>
      <c r="AW88" s="14">
        <f t="shared" si="41"/>
        <v>0</v>
      </c>
      <c r="AX88" s="14">
        <f t="shared" si="41"/>
        <v>0</v>
      </c>
      <c r="AY88" s="14">
        <f t="shared" si="41"/>
        <v>0</v>
      </c>
      <c r="AZ88" s="14">
        <f t="shared" si="41"/>
        <v>0</v>
      </c>
      <c r="BA88" s="14">
        <f t="shared" si="41"/>
        <v>0</v>
      </c>
      <c r="BB88" s="14">
        <f t="shared" si="41"/>
        <v>0</v>
      </c>
      <c r="BC88" s="14">
        <f t="shared" si="41"/>
        <v>0</v>
      </c>
      <c r="BD88" s="14">
        <f t="shared" si="41"/>
        <v>0</v>
      </c>
      <c r="BE88" s="14">
        <f t="shared" si="41"/>
        <v>0</v>
      </c>
      <c r="BF88" s="14">
        <f t="shared" si="41"/>
        <v>0</v>
      </c>
      <c r="BG88" s="14">
        <f t="shared" si="41"/>
        <v>0</v>
      </c>
      <c r="BH88" s="14">
        <f t="shared" si="41"/>
        <v>0</v>
      </c>
      <c r="BI88" s="14">
        <f t="shared" si="41"/>
        <v>0</v>
      </c>
      <c r="BJ88" s="14">
        <f t="shared" si="41"/>
        <v>0</v>
      </c>
      <c r="BK88" s="14">
        <f t="shared" si="41"/>
        <v>0</v>
      </c>
      <c r="BO88" s="27">
        <f t="shared" si="40"/>
        <v>0</v>
      </c>
      <c r="BP88" s="27">
        <f t="shared" si="40"/>
        <v>0</v>
      </c>
      <c r="BQ88" s="27">
        <f t="shared" si="40"/>
        <v>0</v>
      </c>
      <c r="BR88" s="27">
        <f t="shared" si="40"/>
        <v>0</v>
      </c>
      <c r="BS88" s="27">
        <f t="shared" si="40"/>
        <v>0</v>
      </c>
      <c r="BT88" s="27">
        <f t="shared" si="40"/>
        <v>0</v>
      </c>
    </row>
    <row r="89" spans="1:72" hidden="1" outlineLevel="2" x14ac:dyDescent="0.25">
      <c r="A89" s="11" t="s">
        <v>80</v>
      </c>
      <c r="C89" s="2"/>
      <c r="D89" s="14">
        <f t="shared" ref="D89:AI96" si="42">D51+D70</f>
        <v>0</v>
      </c>
      <c r="E89" s="14">
        <f t="shared" si="42"/>
        <v>0</v>
      </c>
      <c r="F89" s="14">
        <f t="shared" si="42"/>
        <v>0</v>
      </c>
      <c r="G89" s="14">
        <f t="shared" si="42"/>
        <v>0</v>
      </c>
      <c r="H89" s="14">
        <f t="shared" si="42"/>
        <v>0</v>
      </c>
      <c r="I89" s="14">
        <f t="shared" si="42"/>
        <v>0</v>
      </c>
      <c r="J89" s="14">
        <f t="shared" si="42"/>
        <v>0</v>
      </c>
      <c r="K89" s="14">
        <f t="shared" si="42"/>
        <v>0</v>
      </c>
      <c r="L89" s="14">
        <f t="shared" si="42"/>
        <v>0</v>
      </c>
      <c r="M89" s="14">
        <f t="shared" si="42"/>
        <v>0</v>
      </c>
      <c r="N89" s="14">
        <f t="shared" si="42"/>
        <v>0</v>
      </c>
      <c r="O89" s="14">
        <f t="shared" si="42"/>
        <v>0</v>
      </c>
      <c r="P89" s="14">
        <f t="shared" si="42"/>
        <v>0</v>
      </c>
      <c r="Q89" s="14">
        <f t="shared" si="42"/>
        <v>0</v>
      </c>
      <c r="R89" s="14">
        <f t="shared" si="42"/>
        <v>0</v>
      </c>
      <c r="S89" s="14">
        <f t="shared" si="42"/>
        <v>0</v>
      </c>
      <c r="T89" s="14">
        <f t="shared" si="42"/>
        <v>0</v>
      </c>
      <c r="U89" s="14">
        <f t="shared" si="42"/>
        <v>0</v>
      </c>
      <c r="V89" s="14">
        <f t="shared" si="42"/>
        <v>0</v>
      </c>
      <c r="W89" s="14">
        <f t="shared" si="42"/>
        <v>0</v>
      </c>
      <c r="X89" s="14">
        <f t="shared" si="42"/>
        <v>0</v>
      </c>
      <c r="Y89" s="14">
        <f t="shared" si="42"/>
        <v>0</v>
      </c>
      <c r="Z89" s="14">
        <f t="shared" si="42"/>
        <v>0</v>
      </c>
      <c r="AA89" s="14">
        <f t="shared" si="42"/>
        <v>0</v>
      </c>
      <c r="AB89" s="14">
        <f t="shared" si="42"/>
        <v>0</v>
      </c>
      <c r="AC89" s="14">
        <f t="shared" si="42"/>
        <v>0</v>
      </c>
      <c r="AD89" s="14">
        <f t="shared" si="42"/>
        <v>0</v>
      </c>
      <c r="AE89" s="14">
        <f t="shared" si="42"/>
        <v>0</v>
      </c>
      <c r="AF89" s="14">
        <f t="shared" si="42"/>
        <v>0</v>
      </c>
      <c r="AG89" s="14">
        <f t="shared" si="42"/>
        <v>0</v>
      </c>
      <c r="AH89" s="14">
        <f t="shared" si="42"/>
        <v>0</v>
      </c>
      <c r="AI89" s="14">
        <f t="shared" si="42"/>
        <v>0</v>
      </c>
      <c r="AJ89" s="14">
        <f t="shared" si="41"/>
        <v>0</v>
      </c>
      <c r="AK89" s="14">
        <f t="shared" si="41"/>
        <v>0</v>
      </c>
      <c r="AL89" s="14">
        <f t="shared" si="41"/>
        <v>0</v>
      </c>
      <c r="AM89" s="14">
        <f t="shared" si="41"/>
        <v>0</v>
      </c>
      <c r="AN89" s="14">
        <f t="shared" si="41"/>
        <v>0</v>
      </c>
      <c r="AO89" s="14">
        <f t="shared" si="41"/>
        <v>0</v>
      </c>
      <c r="AP89" s="14">
        <f t="shared" si="41"/>
        <v>0</v>
      </c>
      <c r="AQ89" s="14">
        <f t="shared" si="41"/>
        <v>0</v>
      </c>
      <c r="AR89" s="14">
        <f t="shared" si="41"/>
        <v>0</v>
      </c>
      <c r="AS89" s="14">
        <f t="shared" si="41"/>
        <v>0</v>
      </c>
      <c r="AT89" s="14">
        <f t="shared" si="41"/>
        <v>0</v>
      </c>
      <c r="AU89" s="14">
        <f t="shared" si="41"/>
        <v>0</v>
      </c>
      <c r="AV89" s="14">
        <f t="shared" si="41"/>
        <v>0</v>
      </c>
      <c r="AW89" s="14">
        <f t="shared" si="41"/>
        <v>0</v>
      </c>
      <c r="AX89" s="14">
        <f t="shared" si="41"/>
        <v>0</v>
      </c>
      <c r="AY89" s="14">
        <f t="shared" si="41"/>
        <v>0</v>
      </c>
      <c r="AZ89" s="14">
        <f t="shared" si="41"/>
        <v>0</v>
      </c>
      <c r="BA89" s="14">
        <f t="shared" si="41"/>
        <v>0</v>
      </c>
      <c r="BB89" s="14">
        <f t="shared" si="41"/>
        <v>0</v>
      </c>
      <c r="BC89" s="14">
        <f t="shared" si="41"/>
        <v>0</v>
      </c>
      <c r="BD89" s="14">
        <f t="shared" si="41"/>
        <v>0</v>
      </c>
      <c r="BE89" s="14">
        <f t="shared" si="41"/>
        <v>0</v>
      </c>
      <c r="BF89" s="14">
        <f t="shared" si="41"/>
        <v>0</v>
      </c>
      <c r="BG89" s="14">
        <f t="shared" si="41"/>
        <v>0</v>
      </c>
      <c r="BH89" s="14">
        <f t="shared" si="41"/>
        <v>0</v>
      </c>
      <c r="BI89" s="14">
        <f t="shared" si="41"/>
        <v>0</v>
      </c>
      <c r="BJ89" s="14">
        <f t="shared" si="41"/>
        <v>0</v>
      </c>
      <c r="BK89" s="14">
        <f t="shared" si="41"/>
        <v>0</v>
      </c>
      <c r="BO89" s="27">
        <f t="shared" si="40"/>
        <v>0</v>
      </c>
      <c r="BP89" s="27">
        <f t="shared" si="40"/>
        <v>0</v>
      </c>
      <c r="BQ89" s="27">
        <f t="shared" si="40"/>
        <v>0</v>
      </c>
      <c r="BR89" s="27">
        <f t="shared" si="40"/>
        <v>0</v>
      </c>
      <c r="BS89" s="27">
        <f t="shared" si="40"/>
        <v>0</v>
      </c>
      <c r="BT89" s="27">
        <f t="shared" si="40"/>
        <v>0</v>
      </c>
    </row>
    <row r="90" spans="1:72" hidden="1" outlineLevel="2" x14ac:dyDescent="0.25">
      <c r="A90" s="11"/>
      <c r="C90" s="2"/>
      <c r="D90" s="14">
        <f t="shared" si="42"/>
        <v>0</v>
      </c>
      <c r="E90" s="14">
        <f t="shared" si="42"/>
        <v>0</v>
      </c>
      <c r="F90" s="14">
        <f t="shared" si="42"/>
        <v>0</v>
      </c>
      <c r="G90" s="14">
        <f t="shared" si="42"/>
        <v>0</v>
      </c>
      <c r="H90" s="14">
        <f t="shared" si="42"/>
        <v>0</v>
      </c>
      <c r="I90" s="14">
        <f t="shared" si="42"/>
        <v>0</v>
      </c>
      <c r="J90" s="14">
        <f t="shared" si="42"/>
        <v>0</v>
      </c>
      <c r="K90" s="14">
        <f t="shared" si="42"/>
        <v>0</v>
      </c>
      <c r="L90" s="14">
        <f t="shared" si="42"/>
        <v>0</v>
      </c>
      <c r="M90" s="14">
        <f t="shared" si="42"/>
        <v>0</v>
      </c>
      <c r="N90" s="14">
        <f t="shared" si="42"/>
        <v>0</v>
      </c>
      <c r="O90" s="14">
        <f t="shared" si="42"/>
        <v>0</v>
      </c>
      <c r="P90" s="14">
        <f t="shared" si="42"/>
        <v>0</v>
      </c>
      <c r="Q90" s="14">
        <f t="shared" si="42"/>
        <v>0</v>
      </c>
      <c r="R90" s="14">
        <f t="shared" si="42"/>
        <v>0</v>
      </c>
      <c r="S90" s="14">
        <f t="shared" si="42"/>
        <v>0</v>
      </c>
      <c r="T90" s="14">
        <f t="shared" si="42"/>
        <v>0</v>
      </c>
      <c r="U90" s="14">
        <f t="shared" si="42"/>
        <v>0</v>
      </c>
      <c r="V90" s="14">
        <f t="shared" si="42"/>
        <v>0</v>
      </c>
      <c r="W90" s="14">
        <f t="shared" si="42"/>
        <v>0</v>
      </c>
      <c r="X90" s="14">
        <f t="shared" si="42"/>
        <v>0</v>
      </c>
      <c r="Y90" s="14">
        <f t="shared" si="42"/>
        <v>0</v>
      </c>
      <c r="Z90" s="14">
        <f t="shared" si="42"/>
        <v>0</v>
      </c>
      <c r="AA90" s="14">
        <f t="shared" si="42"/>
        <v>0</v>
      </c>
      <c r="AB90" s="14">
        <f t="shared" si="42"/>
        <v>0</v>
      </c>
      <c r="AC90" s="14">
        <f t="shared" si="42"/>
        <v>0</v>
      </c>
      <c r="AD90" s="14">
        <f t="shared" si="42"/>
        <v>0</v>
      </c>
      <c r="AE90" s="14">
        <f t="shared" si="42"/>
        <v>0</v>
      </c>
      <c r="AF90" s="14">
        <f t="shared" si="42"/>
        <v>0</v>
      </c>
      <c r="AG90" s="14">
        <f t="shared" si="42"/>
        <v>0</v>
      </c>
      <c r="AH90" s="14">
        <f t="shared" si="42"/>
        <v>0</v>
      </c>
      <c r="AI90" s="14">
        <f t="shared" si="42"/>
        <v>0</v>
      </c>
      <c r="AJ90" s="14">
        <f t="shared" si="41"/>
        <v>0</v>
      </c>
      <c r="AK90" s="14">
        <f t="shared" si="41"/>
        <v>0</v>
      </c>
      <c r="AL90" s="14">
        <f t="shared" si="41"/>
        <v>0</v>
      </c>
      <c r="AM90" s="14">
        <f t="shared" si="41"/>
        <v>0</v>
      </c>
      <c r="AN90" s="14">
        <f t="shared" si="41"/>
        <v>0</v>
      </c>
      <c r="AO90" s="14">
        <f t="shared" si="41"/>
        <v>0</v>
      </c>
      <c r="AP90" s="14">
        <f t="shared" si="41"/>
        <v>0</v>
      </c>
      <c r="AQ90" s="14">
        <f t="shared" si="41"/>
        <v>0</v>
      </c>
      <c r="AR90" s="14">
        <f t="shared" si="41"/>
        <v>0</v>
      </c>
      <c r="AS90" s="14">
        <f t="shared" si="41"/>
        <v>0</v>
      </c>
      <c r="AT90" s="14">
        <f t="shared" si="41"/>
        <v>0</v>
      </c>
      <c r="AU90" s="14">
        <f t="shared" si="41"/>
        <v>0</v>
      </c>
      <c r="AV90" s="14">
        <f t="shared" si="41"/>
        <v>0</v>
      </c>
      <c r="AW90" s="14">
        <f t="shared" si="41"/>
        <v>0</v>
      </c>
      <c r="AX90" s="14">
        <f t="shared" si="41"/>
        <v>0</v>
      </c>
      <c r="AY90" s="14">
        <f t="shared" si="41"/>
        <v>0</v>
      </c>
      <c r="AZ90" s="14">
        <f t="shared" si="41"/>
        <v>0</v>
      </c>
      <c r="BA90" s="14">
        <f t="shared" si="41"/>
        <v>0</v>
      </c>
      <c r="BB90" s="14">
        <f t="shared" si="41"/>
        <v>0</v>
      </c>
      <c r="BC90" s="14">
        <f t="shared" si="41"/>
        <v>0</v>
      </c>
      <c r="BD90" s="14">
        <f t="shared" si="41"/>
        <v>0</v>
      </c>
      <c r="BE90" s="14">
        <f t="shared" si="41"/>
        <v>0</v>
      </c>
      <c r="BF90" s="14">
        <f t="shared" si="41"/>
        <v>0</v>
      </c>
      <c r="BG90" s="14">
        <f t="shared" si="41"/>
        <v>0</v>
      </c>
      <c r="BH90" s="14">
        <f t="shared" si="41"/>
        <v>0</v>
      </c>
      <c r="BI90" s="14">
        <f t="shared" si="41"/>
        <v>0</v>
      </c>
      <c r="BJ90" s="14">
        <f t="shared" si="41"/>
        <v>0</v>
      </c>
      <c r="BK90" s="14">
        <f t="shared" si="41"/>
        <v>0</v>
      </c>
      <c r="BO90" s="27">
        <f t="shared" si="40"/>
        <v>0</v>
      </c>
      <c r="BP90" s="27">
        <f t="shared" si="40"/>
        <v>0</v>
      </c>
      <c r="BQ90" s="27">
        <f t="shared" si="40"/>
        <v>0</v>
      </c>
      <c r="BR90" s="27">
        <f t="shared" si="40"/>
        <v>0</v>
      </c>
      <c r="BS90" s="27">
        <f t="shared" si="40"/>
        <v>0</v>
      </c>
      <c r="BT90" s="27">
        <f t="shared" si="40"/>
        <v>0</v>
      </c>
    </row>
    <row r="91" spans="1:72" hidden="1" outlineLevel="2" x14ac:dyDescent="0.25">
      <c r="A91" s="11"/>
      <c r="C91" s="2"/>
      <c r="D91" s="14">
        <f t="shared" si="42"/>
        <v>0</v>
      </c>
      <c r="E91" s="14">
        <f t="shared" si="42"/>
        <v>0</v>
      </c>
      <c r="F91" s="14">
        <f t="shared" si="42"/>
        <v>0</v>
      </c>
      <c r="G91" s="14">
        <f t="shared" si="42"/>
        <v>0</v>
      </c>
      <c r="H91" s="14">
        <f t="shared" si="42"/>
        <v>0</v>
      </c>
      <c r="I91" s="14">
        <f t="shared" si="42"/>
        <v>0</v>
      </c>
      <c r="J91" s="14">
        <f t="shared" si="42"/>
        <v>0</v>
      </c>
      <c r="K91" s="14">
        <f t="shared" si="42"/>
        <v>0</v>
      </c>
      <c r="L91" s="14">
        <f t="shared" si="42"/>
        <v>0</v>
      </c>
      <c r="M91" s="14">
        <f t="shared" si="42"/>
        <v>0</v>
      </c>
      <c r="N91" s="14">
        <f t="shared" si="42"/>
        <v>0</v>
      </c>
      <c r="O91" s="14">
        <f t="shared" si="42"/>
        <v>0</v>
      </c>
      <c r="P91" s="14">
        <f t="shared" si="42"/>
        <v>0</v>
      </c>
      <c r="Q91" s="14">
        <f t="shared" si="42"/>
        <v>0</v>
      </c>
      <c r="R91" s="14">
        <f t="shared" si="42"/>
        <v>0</v>
      </c>
      <c r="S91" s="14">
        <f t="shared" si="42"/>
        <v>0</v>
      </c>
      <c r="T91" s="14">
        <f t="shared" si="42"/>
        <v>0</v>
      </c>
      <c r="U91" s="14">
        <f t="shared" si="42"/>
        <v>0</v>
      </c>
      <c r="V91" s="14">
        <f t="shared" si="42"/>
        <v>0</v>
      </c>
      <c r="W91" s="14">
        <f t="shared" si="42"/>
        <v>0</v>
      </c>
      <c r="X91" s="14">
        <f t="shared" si="42"/>
        <v>0</v>
      </c>
      <c r="Y91" s="14">
        <f t="shared" si="42"/>
        <v>0</v>
      </c>
      <c r="Z91" s="14">
        <f t="shared" si="42"/>
        <v>0</v>
      </c>
      <c r="AA91" s="14">
        <f t="shared" si="42"/>
        <v>0</v>
      </c>
      <c r="AB91" s="14">
        <f t="shared" si="42"/>
        <v>0</v>
      </c>
      <c r="AC91" s="14">
        <f t="shared" si="42"/>
        <v>0</v>
      </c>
      <c r="AD91" s="14">
        <f t="shared" si="42"/>
        <v>0</v>
      </c>
      <c r="AE91" s="14">
        <f t="shared" si="42"/>
        <v>0</v>
      </c>
      <c r="AF91" s="14">
        <f t="shared" si="42"/>
        <v>0</v>
      </c>
      <c r="AG91" s="14">
        <f t="shared" si="42"/>
        <v>0</v>
      </c>
      <c r="AH91" s="14">
        <f t="shared" si="42"/>
        <v>0</v>
      </c>
      <c r="AI91" s="14">
        <f t="shared" si="42"/>
        <v>0</v>
      </c>
      <c r="AJ91" s="14">
        <f t="shared" si="41"/>
        <v>0</v>
      </c>
      <c r="AK91" s="14">
        <f t="shared" si="41"/>
        <v>0</v>
      </c>
      <c r="AL91" s="14">
        <f t="shared" si="41"/>
        <v>0</v>
      </c>
      <c r="AM91" s="14">
        <f t="shared" si="41"/>
        <v>0</v>
      </c>
      <c r="AN91" s="14">
        <f t="shared" si="41"/>
        <v>0</v>
      </c>
      <c r="AO91" s="14">
        <f t="shared" si="41"/>
        <v>0</v>
      </c>
      <c r="AP91" s="14">
        <f t="shared" si="41"/>
        <v>0</v>
      </c>
      <c r="AQ91" s="14">
        <f t="shared" si="41"/>
        <v>0</v>
      </c>
      <c r="AR91" s="14">
        <f t="shared" si="41"/>
        <v>0</v>
      </c>
      <c r="AS91" s="14">
        <f t="shared" si="41"/>
        <v>0</v>
      </c>
      <c r="AT91" s="14">
        <f t="shared" si="41"/>
        <v>0</v>
      </c>
      <c r="AU91" s="14">
        <f t="shared" si="41"/>
        <v>0</v>
      </c>
      <c r="AV91" s="14">
        <f t="shared" si="41"/>
        <v>0</v>
      </c>
      <c r="AW91" s="14">
        <f t="shared" si="41"/>
        <v>0</v>
      </c>
      <c r="AX91" s="14">
        <f t="shared" si="41"/>
        <v>0</v>
      </c>
      <c r="AY91" s="14">
        <f t="shared" si="41"/>
        <v>0</v>
      </c>
      <c r="AZ91" s="14">
        <f t="shared" si="41"/>
        <v>0</v>
      </c>
      <c r="BA91" s="14">
        <f t="shared" si="41"/>
        <v>0</v>
      </c>
      <c r="BB91" s="14">
        <f t="shared" si="41"/>
        <v>0</v>
      </c>
      <c r="BC91" s="14">
        <f t="shared" si="41"/>
        <v>0</v>
      </c>
      <c r="BD91" s="14">
        <f t="shared" si="41"/>
        <v>0</v>
      </c>
      <c r="BE91" s="14">
        <f t="shared" si="41"/>
        <v>0</v>
      </c>
      <c r="BF91" s="14">
        <f t="shared" si="41"/>
        <v>0</v>
      </c>
      <c r="BG91" s="14">
        <f t="shared" si="41"/>
        <v>0</v>
      </c>
      <c r="BH91" s="14">
        <f t="shared" si="41"/>
        <v>0</v>
      </c>
      <c r="BI91" s="14">
        <f t="shared" si="41"/>
        <v>0</v>
      </c>
      <c r="BJ91" s="14">
        <f t="shared" si="41"/>
        <v>0</v>
      </c>
      <c r="BK91" s="14">
        <f t="shared" si="41"/>
        <v>0</v>
      </c>
      <c r="BO91" s="27">
        <f t="shared" si="40"/>
        <v>0</v>
      </c>
      <c r="BP91" s="27">
        <f t="shared" si="40"/>
        <v>0</v>
      </c>
      <c r="BQ91" s="27">
        <f t="shared" si="40"/>
        <v>0</v>
      </c>
      <c r="BR91" s="27">
        <f t="shared" si="40"/>
        <v>0</v>
      </c>
      <c r="BS91" s="27">
        <f t="shared" si="40"/>
        <v>0</v>
      </c>
      <c r="BT91" s="27">
        <f t="shared" si="40"/>
        <v>0</v>
      </c>
    </row>
    <row r="92" spans="1:72" hidden="1" outlineLevel="1" x14ac:dyDescent="0.25">
      <c r="A92" s="11"/>
      <c r="C92" s="51"/>
      <c r="D92" s="14">
        <f t="shared" si="42"/>
        <v>0</v>
      </c>
      <c r="E92" s="14">
        <f t="shared" si="42"/>
        <v>0</v>
      </c>
      <c r="F92" s="14">
        <f t="shared" si="42"/>
        <v>0</v>
      </c>
      <c r="G92" s="14">
        <f t="shared" si="42"/>
        <v>0</v>
      </c>
      <c r="H92" s="14">
        <f t="shared" si="42"/>
        <v>0</v>
      </c>
      <c r="I92" s="14">
        <f t="shared" si="42"/>
        <v>0</v>
      </c>
      <c r="J92" s="14">
        <f t="shared" si="42"/>
        <v>0</v>
      </c>
      <c r="K92" s="14">
        <f t="shared" si="42"/>
        <v>0</v>
      </c>
      <c r="L92" s="14">
        <f t="shared" si="42"/>
        <v>0</v>
      </c>
      <c r="M92" s="14">
        <f t="shared" si="42"/>
        <v>0</v>
      </c>
      <c r="N92" s="14">
        <f t="shared" si="42"/>
        <v>0</v>
      </c>
      <c r="O92" s="14">
        <f t="shared" si="42"/>
        <v>0</v>
      </c>
      <c r="P92" s="14">
        <f t="shared" si="42"/>
        <v>0</v>
      </c>
      <c r="Q92" s="14">
        <f t="shared" si="42"/>
        <v>0</v>
      </c>
      <c r="R92" s="14">
        <f t="shared" si="42"/>
        <v>0</v>
      </c>
      <c r="S92" s="14">
        <f t="shared" si="42"/>
        <v>0</v>
      </c>
      <c r="T92" s="14">
        <f t="shared" si="42"/>
        <v>0</v>
      </c>
      <c r="U92" s="14">
        <f t="shared" si="42"/>
        <v>0</v>
      </c>
      <c r="V92" s="14">
        <f t="shared" si="42"/>
        <v>0</v>
      </c>
      <c r="W92" s="14">
        <f t="shared" si="42"/>
        <v>0</v>
      </c>
      <c r="X92" s="14">
        <f t="shared" si="42"/>
        <v>0</v>
      </c>
      <c r="Y92" s="14">
        <f t="shared" si="42"/>
        <v>0</v>
      </c>
      <c r="Z92" s="14">
        <f t="shared" si="42"/>
        <v>0</v>
      </c>
      <c r="AA92" s="14">
        <f t="shared" si="42"/>
        <v>0</v>
      </c>
      <c r="AB92" s="14">
        <f t="shared" si="42"/>
        <v>0</v>
      </c>
      <c r="AC92" s="14">
        <f t="shared" si="42"/>
        <v>0</v>
      </c>
      <c r="AD92" s="14">
        <f t="shared" si="42"/>
        <v>0</v>
      </c>
      <c r="AE92" s="14">
        <f t="shared" si="42"/>
        <v>0</v>
      </c>
      <c r="AF92" s="14">
        <f t="shared" si="42"/>
        <v>0</v>
      </c>
      <c r="AG92" s="14">
        <f t="shared" si="42"/>
        <v>0</v>
      </c>
      <c r="AH92" s="14">
        <f t="shared" si="42"/>
        <v>0</v>
      </c>
      <c r="AI92" s="14">
        <f t="shared" si="42"/>
        <v>0</v>
      </c>
      <c r="AJ92" s="14">
        <f t="shared" si="41"/>
        <v>0</v>
      </c>
      <c r="AK92" s="14">
        <f t="shared" si="41"/>
        <v>0</v>
      </c>
      <c r="AL92" s="14">
        <f t="shared" si="41"/>
        <v>0</v>
      </c>
      <c r="AM92" s="14">
        <f t="shared" si="41"/>
        <v>0</v>
      </c>
      <c r="AN92" s="14">
        <f t="shared" si="41"/>
        <v>0</v>
      </c>
      <c r="AO92" s="14">
        <f t="shared" si="41"/>
        <v>0</v>
      </c>
      <c r="AP92" s="14">
        <f t="shared" si="41"/>
        <v>0</v>
      </c>
      <c r="AQ92" s="14">
        <f t="shared" si="41"/>
        <v>0</v>
      </c>
      <c r="AR92" s="14">
        <f t="shared" si="41"/>
        <v>0</v>
      </c>
      <c r="AS92" s="14">
        <f t="shared" si="41"/>
        <v>0</v>
      </c>
      <c r="AT92" s="14">
        <f t="shared" si="41"/>
        <v>0</v>
      </c>
      <c r="AU92" s="14">
        <f t="shared" si="41"/>
        <v>0</v>
      </c>
      <c r="AV92" s="14">
        <f t="shared" si="41"/>
        <v>0</v>
      </c>
      <c r="AW92" s="14">
        <f t="shared" si="41"/>
        <v>0</v>
      </c>
      <c r="AX92" s="14">
        <f t="shared" si="41"/>
        <v>0</v>
      </c>
      <c r="AY92" s="14">
        <f t="shared" si="41"/>
        <v>0</v>
      </c>
      <c r="AZ92" s="14">
        <f t="shared" si="41"/>
        <v>3.4833333333834426E-2</v>
      </c>
      <c r="BA92" s="14">
        <f t="shared" si="41"/>
        <v>3.483333333555283E-2</v>
      </c>
      <c r="BB92" s="14">
        <f t="shared" si="41"/>
        <v>3.483333333849048E-2</v>
      </c>
      <c r="BC92" s="14">
        <f t="shared" si="41"/>
        <v>3.4833333333129435E-2</v>
      </c>
      <c r="BD92" s="14">
        <f t="shared" si="41"/>
        <v>3.483333333145322E-2</v>
      </c>
      <c r="BE92" s="14">
        <f t="shared" si="41"/>
        <v>3.4833333331491856E-2</v>
      </c>
      <c r="BF92" s="14">
        <f t="shared" si="41"/>
        <v>3.4499999994149988E-2</v>
      </c>
      <c r="BG92" s="14">
        <f t="shared" si="41"/>
        <v>3.4499999994277664E-2</v>
      </c>
      <c r="BH92" s="14">
        <f t="shared" si="41"/>
        <v>3.4499999997713138E-2</v>
      </c>
      <c r="BI92" s="14">
        <f t="shared" si="41"/>
        <v>3.4499999998017339E-2</v>
      </c>
      <c r="BJ92" s="14">
        <f t="shared" si="41"/>
        <v>3.4499999997155362E-2</v>
      </c>
      <c r="BK92" s="14">
        <f t="shared" si="41"/>
        <v>3.4500000002275488E-2</v>
      </c>
      <c r="BO92" s="27">
        <f t="shared" si="40"/>
        <v>0</v>
      </c>
      <c r="BP92" s="27">
        <f t="shared" si="40"/>
        <v>3.4837375047549024E-2</v>
      </c>
      <c r="BQ92" s="27">
        <f t="shared" si="40"/>
        <v>0</v>
      </c>
      <c r="BR92" s="27">
        <f t="shared" si="40"/>
        <v>0</v>
      </c>
      <c r="BS92" s="27">
        <f t="shared" si="40"/>
        <v>0</v>
      </c>
      <c r="BT92" s="27">
        <f t="shared" si="40"/>
        <v>0</v>
      </c>
    </row>
    <row r="93" spans="1:72" hidden="1" outlineLevel="1" x14ac:dyDescent="0.25">
      <c r="A93" s="11"/>
      <c r="C93" s="51"/>
      <c r="D93" s="14">
        <f t="shared" si="42"/>
        <v>0</v>
      </c>
      <c r="E93" s="14">
        <f t="shared" si="42"/>
        <v>0</v>
      </c>
      <c r="F93" s="14">
        <f t="shared" si="42"/>
        <v>0</v>
      </c>
      <c r="G93" s="14">
        <f t="shared" si="42"/>
        <v>0</v>
      </c>
      <c r="H93" s="14">
        <f t="shared" si="42"/>
        <v>0</v>
      </c>
      <c r="I93" s="14">
        <f t="shared" si="42"/>
        <v>0</v>
      </c>
      <c r="J93" s="14">
        <f t="shared" si="42"/>
        <v>0</v>
      </c>
      <c r="K93" s="14">
        <f t="shared" si="42"/>
        <v>0</v>
      </c>
      <c r="L93" s="14">
        <f t="shared" si="42"/>
        <v>0</v>
      </c>
      <c r="M93" s="14">
        <f t="shared" si="42"/>
        <v>0</v>
      </c>
      <c r="N93" s="14">
        <f t="shared" si="42"/>
        <v>0</v>
      </c>
      <c r="O93" s="14">
        <f t="shared" si="42"/>
        <v>0</v>
      </c>
      <c r="P93" s="14">
        <f t="shared" si="42"/>
        <v>0</v>
      </c>
      <c r="Q93" s="14">
        <f t="shared" si="42"/>
        <v>0</v>
      </c>
      <c r="R93" s="14">
        <f t="shared" si="42"/>
        <v>0</v>
      </c>
      <c r="S93" s="14">
        <f t="shared" si="42"/>
        <v>0</v>
      </c>
      <c r="T93" s="14">
        <f t="shared" si="42"/>
        <v>0</v>
      </c>
      <c r="U93" s="14">
        <f t="shared" si="42"/>
        <v>0</v>
      </c>
      <c r="V93" s="14">
        <f t="shared" si="42"/>
        <v>0</v>
      </c>
      <c r="W93" s="14">
        <f t="shared" si="42"/>
        <v>0</v>
      </c>
      <c r="X93" s="14">
        <f t="shared" si="42"/>
        <v>0</v>
      </c>
      <c r="Y93" s="14">
        <f t="shared" si="42"/>
        <v>0</v>
      </c>
      <c r="Z93" s="14">
        <f t="shared" si="42"/>
        <v>0</v>
      </c>
      <c r="AA93" s="14">
        <f t="shared" si="42"/>
        <v>0</v>
      </c>
      <c r="AB93" s="14">
        <f t="shared" si="42"/>
        <v>0</v>
      </c>
      <c r="AC93" s="14">
        <f t="shared" si="42"/>
        <v>0</v>
      </c>
      <c r="AD93" s="14">
        <f t="shared" si="42"/>
        <v>0</v>
      </c>
      <c r="AE93" s="14">
        <f t="shared" si="42"/>
        <v>0</v>
      </c>
      <c r="AF93" s="14">
        <f t="shared" si="42"/>
        <v>0</v>
      </c>
      <c r="AG93" s="14">
        <f t="shared" si="42"/>
        <v>0</v>
      </c>
      <c r="AH93" s="14">
        <f t="shared" si="42"/>
        <v>0</v>
      </c>
      <c r="AI93" s="14">
        <f t="shared" si="42"/>
        <v>0</v>
      </c>
      <c r="AJ93" s="14">
        <f t="shared" si="41"/>
        <v>0</v>
      </c>
      <c r="AK93" s="14">
        <f t="shared" si="41"/>
        <v>0</v>
      </c>
      <c r="AL93" s="14">
        <f t="shared" si="41"/>
        <v>0</v>
      </c>
      <c r="AM93" s="14">
        <f t="shared" si="41"/>
        <v>0</v>
      </c>
      <c r="AN93" s="14">
        <f t="shared" si="41"/>
        <v>0</v>
      </c>
      <c r="AO93" s="14">
        <f t="shared" si="41"/>
        <v>0</v>
      </c>
      <c r="AP93" s="14">
        <f t="shared" si="41"/>
        <v>0</v>
      </c>
      <c r="AQ93" s="14">
        <f t="shared" si="41"/>
        <v>0</v>
      </c>
      <c r="AR93" s="14">
        <f t="shared" si="41"/>
        <v>0</v>
      </c>
      <c r="AS93" s="14">
        <f t="shared" si="41"/>
        <v>0</v>
      </c>
      <c r="AT93" s="14">
        <f t="shared" si="41"/>
        <v>0</v>
      </c>
      <c r="AU93" s="14">
        <f t="shared" si="41"/>
        <v>0</v>
      </c>
      <c r="AV93" s="14">
        <f t="shared" si="41"/>
        <v>0</v>
      </c>
      <c r="AW93" s="14">
        <f t="shared" si="41"/>
        <v>0</v>
      </c>
      <c r="AX93" s="14">
        <f t="shared" si="41"/>
        <v>0</v>
      </c>
      <c r="AY93" s="14">
        <f t="shared" si="41"/>
        <v>0</v>
      </c>
      <c r="AZ93" s="14">
        <f t="shared" si="41"/>
        <v>0</v>
      </c>
      <c r="BA93" s="14">
        <f t="shared" si="41"/>
        <v>0</v>
      </c>
      <c r="BB93" s="14">
        <f t="shared" si="41"/>
        <v>0</v>
      </c>
      <c r="BC93" s="14">
        <f t="shared" si="41"/>
        <v>0</v>
      </c>
      <c r="BD93" s="14">
        <f t="shared" si="41"/>
        <v>0</v>
      </c>
      <c r="BE93" s="14">
        <f t="shared" si="41"/>
        <v>0</v>
      </c>
      <c r="BF93" s="14">
        <f t="shared" si="41"/>
        <v>0</v>
      </c>
      <c r="BG93" s="14">
        <f t="shared" si="41"/>
        <v>0</v>
      </c>
      <c r="BH93" s="14">
        <f t="shared" si="41"/>
        <v>0</v>
      </c>
      <c r="BI93" s="14">
        <f t="shared" si="41"/>
        <v>0</v>
      </c>
      <c r="BJ93" s="14">
        <f t="shared" si="41"/>
        <v>0</v>
      </c>
      <c r="BK93" s="14">
        <f t="shared" si="41"/>
        <v>0</v>
      </c>
      <c r="BO93" s="27">
        <f t="shared" si="40"/>
        <v>0</v>
      </c>
      <c r="BP93" s="27">
        <f t="shared" si="40"/>
        <v>0</v>
      </c>
      <c r="BQ93" s="27">
        <f t="shared" si="40"/>
        <v>0</v>
      </c>
      <c r="BR93" s="27">
        <f t="shared" si="40"/>
        <v>0</v>
      </c>
      <c r="BS93" s="27">
        <f t="shared" si="40"/>
        <v>0</v>
      </c>
      <c r="BT93" s="27">
        <f t="shared" si="40"/>
        <v>0</v>
      </c>
    </row>
    <row r="94" spans="1:72" hidden="1" outlineLevel="1" x14ac:dyDescent="0.25">
      <c r="A94" s="11"/>
      <c r="C94" s="51"/>
      <c r="D94" s="14">
        <f t="shared" si="42"/>
        <v>0</v>
      </c>
      <c r="E94" s="14">
        <f t="shared" si="42"/>
        <v>0</v>
      </c>
      <c r="F94" s="14">
        <f t="shared" si="42"/>
        <v>0</v>
      </c>
      <c r="G94" s="14">
        <f t="shared" si="42"/>
        <v>0</v>
      </c>
      <c r="H94" s="14">
        <f t="shared" si="42"/>
        <v>0</v>
      </c>
      <c r="I94" s="14">
        <f t="shared" si="42"/>
        <v>0</v>
      </c>
      <c r="J94" s="14">
        <f t="shared" si="42"/>
        <v>0</v>
      </c>
      <c r="K94" s="14">
        <f t="shared" si="42"/>
        <v>0</v>
      </c>
      <c r="L94" s="14">
        <f t="shared" si="42"/>
        <v>0</v>
      </c>
      <c r="M94" s="14">
        <f t="shared" si="42"/>
        <v>0</v>
      </c>
      <c r="N94" s="14">
        <f t="shared" si="42"/>
        <v>0</v>
      </c>
      <c r="O94" s="14">
        <f t="shared" si="42"/>
        <v>0</v>
      </c>
      <c r="P94" s="14">
        <f t="shared" si="42"/>
        <v>0</v>
      </c>
      <c r="Q94" s="14">
        <f t="shared" si="42"/>
        <v>0</v>
      </c>
      <c r="R94" s="14">
        <f t="shared" si="42"/>
        <v>0</v>
      </c>
      <c r="S94" s="14">
        <f t="shared" si="42"/>
        <v>0</v>
      </c>
      <c r="T94" s="14">
        <f t="shared" si="42"/>
        <v>0</v>
      </c>
      <c r="U94" s="14">
        <f t="shared" si="42"/>
        <v>0</v>
      </c>
      <c r="V94" s="14">
        <f t="shared" si="42"/>
        <v>0</v>
      </c>
      <c r="W94" s="14">
        <f t="shared" si="42"/>
        <v>0</v>
      </c>
      <c r="X94" s="14">
        <f t="shared" si="42"/>
        <v>0</v>
      </c>
      <c r="Y94" s="14">
        <f t="shared" si="42"/>
        <v>0</v>
      </c>
      <c r="Z94" s="14">
        <f t="shared" si="42"/>
        <v>0</v>
      </c>
      <c r="AA94" s="14">
        <f t="shared" si="42"/>
        <v>0</v>
      </c>
      <c r="AB94" s="14">
        <f t="shared" si="42"/>
        <v>0</v>
      </c>
      <c r="AC94" s="14">
        <f t="shared" si="42"/>
        <v>0</v>
      </c>
      <c r="AD94" s="14">
        <f t="shared" si="42"/>
        <v>0</v>
      </c>
      <c r="AE94" s="14">
        <f t="shared" si="42"/>
        <v>0</v>
      </c>
      <c r="AF94" s="14">
        <f t="shared" si="42"/>
        <v>0</v>
      </c>
      <c r="AG94" s="14">
        <f t="shared" si="42"/>
        <v>0</v>
      </c>
      <c r="AH94" s="14">
        <f t="shared" si="42"/>
        <v>0</v>
      </c>
      <c r="AI94" s="14">
        <f t="shared" si="42"/>
        <v>0</v>
      </c>
      <c r="AJ94" s="14">
        <f t="shared" si="41"/>
        <v>0</v>
      </c>
      <c r="AK94" s="14">
        <f t="shared" si="41"/>
        <v>0</v>
      </c>
      <c r="AL94" s="14">
        <f t="shared" si="41"/>
        <v>0</v>
      </c>
      <c r="AM94" s="14">
        <f t="shared" si="41"/>
        <v>0</v>
      </c>
      <c r="AN94" s="14">
        <f t="shared" si="41"/>
        <v>0</v>
      </c>
      <c r="AO94" s="14">
        <f t="shared" si="41"/>
        <v>0</v>
      </c>
      <c r="AP94" s="14">
        <f t="shared" si="41"/>
        <v>0</v>
      </c>
      <c r="AQ94" s="14">
        <f t="shared" si="41"/>
        <v>0</v>
      </c>
      <c r="AR94" s="14">
        <f t="shared" si="41"/>
        <v>0</v>
      </c>
      <c r="AS94" s="14">
        <f t="shared" si="41"/>
        <v>0</v>
      </c>
      <c r="AT94" s="14">
        <f t="shared" si="41"/>
        <v>0</v>
      </c>
      <c r="AU94" s="14">
        <f t="shared" si="41"/>
        <v>0</v>
      </c>
      <c r="AV94" s="14">
        <f t="shared" si="41"/>
        <v>0</v>
      </c>
      <c r="AW94" s="14">
        <f t="shared" si="41"/>
        <v>0</v>
      </c>
      <c r="AX94" s="14">
        <f t="shared" si="41"/>
        <v>0</v>
      </c>
      <c r="AY94" s="14">
        <f t="shared" si="41"/>
        <v>0</v>
      </c>
      <c r="AZ94" s="14">
        <f t="shared" si="41"/>
        <v>0</v>
      </c>
      <c r="BA94" s="14">
        <f t="shared" si="41"/>
        <v>0</v>
      </c>
      <c r="BB94" s="14">
        <f t="shared" si="41"/>
        <v>0</v>
      </c>
      <c r="BC94" s="14">
        <f t="shared" si="41"/>
        <v>0</v>
      </c>
      <c r="BD94" s="14">
        <f t="shared" si="41"/>
        <v>0</v>
      </c>
      <c r="BE94" s="14">
        <f t="shared" si="41"/>
        <v>0</v>
      </c>
      <c r="BF94" s="14">
        <f t="shared" si="41"/>
        <v>0</v>
      </c>
      <c r="BG94" s="14">
        <f t="shared" si="41"/>
        <v>0</v>
      </c>
      <c r="BH94" s="14">
        <f t="shared" si="41"/>
        <v>0</v>
      </c>
      <c r="BI94" s="14">
        <f t="shared" si="41"/>
        <v>0</v>
      </c>
      <c r="BJ94" s="14">
        <f t="shared" si="41"/>
        <v>0</v>
      </c>
      <c r="BK94" s="14">
        <f t="shared" si="41"/>
        <v>0</v>
      </c>
      <c r="BO94" s="27">
        <f t="shared" si="40"/>
        <v>0</v>
      </c>
      <c r="BP94" s="27">
        <f t="shared" si="40"/>
        <v>0</v>
      </c>
      <c r="BQ94" s="27">
        <f t="shared" si="40"/>
        <v>0</v>
      </c>
      <c r="BR94" s="27">
        <f t="shared" si="40"/>
        <v>0</v>
      </c>
      <c r="BS94" s="27">
        <f t="shared" si="40"/>
        <v>0</v>
      </c>
      <c r="BT94" s="27">
        <f t="shared" si="40"/>
        <v>0</v>
      </c>
    </row>
    <row r="95" spans="1:72" hidden="1" outlineLevel="1" x14ac:dyDescent="0.25">
      <c r="A95" s="11"/>
      <c r="C95" s="51"/>
      <c r="D95" s="14">
        <f t="shared" si="42"/>
        <v>0</v>
      </c>
      <c r="E95" s="14">
        <f t="shared" si="42"/>
        <v>0</v>
      </c>
      <c r="F95" s="14">
        <f t="shared" si="42"/>
        <v>0</v>
      </c>
      <c r="G95" s="14">
        <f t="shared" si="42"/>
        <v>0</v>
      </c>
      <c r="H95" s="14">
        <f t="shared" si="42"/>
        <v>0</v>
      </c>
      <c r="I95" s="14">
        <f t="shared" si="42"/>
        <v>0</v>
      </c>
      <c r="J95" s="14">
        <f t="shared" si="42"/>
        <v>0</v>
      </c>
      <c r="K95" s="14">
        <f t="shared" si="42"/>
        <v>0</v>
      </c>
      <c r="L95" s="14">
        <f t="shared" si="42"/>
        <v>0</v>
      </c>
      <c r="M95" s="14">
        <f t="shared" si="42"/>
        <v>0</v>
      </c>
      <c r="N95" s="14">
        <f t="shared" si="42"/>
        <v>0</v>
      </c>
      <c r="O95" s="14">
        <f t="shared" si="42"/>
        <v>0</v>
      </c>
      <c r="P95" s="14">
        <f t="shared" si="42"/>
        <v>0</v>
      </c>
      <c r="Q95" s="14">
        <f t="shared" si="42"/>
        <v>0</v>
      </c>
      <c r="R95" s="14">
        <f t="shared" si="42"/>
        <v>0</v>
      </c>
      <c r="S95" s="14">
        <f t="shared" si="42"/>
        <v>0</v>
      </c>
      <c r="T95" s="14">
        <f t="shared" si="42"/>
        <v>0</v>
      </c>
      <c r="U95" s="14">
        <f t="shared" si="42"/>
        <v>0</v>
      </c>
      <c r="V95" s="14">
        <f t="shared" si="42"/>
        <v>0</v>
      </c>
      <c r="W95" s="14">
        <f t="shared" si="42"/>
        <v>0</v>
      </c>
      <c r="X95" s="14">
        <f t="shared" si="42"/>
        <v>0</v>
      </c>
      <c r="Y95" s="14">
        <f t="shared" si="42"/>
        <v>0</v>
      </c>
      <c r="Z95" s="14">
        <f t="shared" si="42"/>
        <v>0</v>
      </c>
      <c r="AA95" s="14">
        <f t="shared" si="42"/>
        <v>0</v>
      </c>
      <c r="AB95" s="14">
        <f t="shared" si="42"/>
        <v>0</v>
      </c>
      <c r="AC95" s="14">
        <f t="shared" si="42"/>
        <v>0</v>
      </c>
      <c r="AD95" s="14">
        <f t="shared" si="42"/>
        <v>0</v>
      </c>
      <c r="AE95" s="14">
        <f t="shared" si="42"/>
        <v>0</v>
      </c>
      <c r="AF95" s="14">
        <f t="shared" si="42"/>
        <v>0</v>
      </c>
      <c r="AG95" s="14">
        <f t="shared" si="42"/>
        <v>0</v>
      </c>
      <c r="AH95" s="14">
        <f t="shared" si="42"/>
        <v>0</v>
      </c>
      <c r="AI95" s="14">
        <f t="shared" si="42"/>
        <v>0</v>
      </c>
      <c r="AJ95" s="14">
        <f t="shared" si="41"/>
        <v>0</v>
      </c>
      <c r="AK95" s="14">
        <f t="shared" si="41"/>
        <v>0</v>
      </c>
      <c r="AL95" s="14">
        <f t="shared" si="41"/>
        <v>0</v>
      </c>
      <c r="AM95" s="14">
        <f t="shared" si="41"/>
        <v>0</v>
      </c>
      <c r="AN95" s="14">
        <f t="shared" si="41"/>
        <v>0</v>
      </c>
      <c r="AO95" s="14">
        <f t="shared" si="41"/>
        <v>0</v>
      </c>
      <c r="AP95" s="14">
        <f t="shared" si="41"/>
        <v>0</v>
      </c>
      <c r="AQ95" s="14">
        <f t="shared" si="41"/>
        <v>0</v>
      </c>
      <c r="AR95" s="14">
        <f t="shared" si="41"/>
        <v>0</v>
      </c>
      <c r="AS95" s="14">
        <f t="shared" si="41"/>
        <v>0</v>
      </c>
      <c r="AT95" s="14">
        <f t="shared" si="41"/>
        <v>0</v>
      </c>
      <c r="AU95" s="14">
        <f t="shared" si="41"/>
        <v>0</v>
      </c>
      <c r="AV95" s="14">
        <f t="shared" si="41"/>
        <v>0</v>
      </c>
      <c r="AW95" s="14">
        <f t="shared" si="41"/>
        <v>0</v>
      </c>
      <c r="AX95" s="14">
        <f t="shared" si="41"/>
        <v>0</v>
      </c>
      <c r="AY95" s="14">
        <f t="shared" si="41"/>
        <v>0</v>
      </c>
      <c r="AZ95" s="14">
        <f t="shared" si="41"/>
        <v>0</v>
      </c>
      <c r="BA95" s="14">
        <f t="shared" si="41"/>
        <v>0</v>
      </c>
      <c r="BB95" s="14">
        <f t="shared" si="41"/>
        <v>0</v>
      </c>
      <c r="BC95" s="14">
        <f t="shared" si="41"/>
        <v>0</v>
      </c>
      <c r="BD95" s="14">
        <f t="shared" si="41"/>
        <v>0</v>
      </c>
      <c r="BE95" s="14">
        <f t="shared" si="41"/>
        <v>0</v>
      </c>
      <c r="BF95" s="14">
        <f t="shared" si="41"/>
        <v>0</v>
      </c>
      <c r="BG95" s="14">
        <f t="shared" si="41"/>
        <v>0</v>
      </c>
      <c r="BH95" s="14">
        <f t="shared" si="41"/>
        <v>0</v>
      </c>
      <c r="BI95" s="14">
        <f t="shared" si="41"/>
        <v>0</v>
      </c>
      <c r="BJ95" s="14">
        <f t="shared" si="41"/>
        <v>0</v>
      </c>
      <c r="BK95" s="14">
        <f t="shared" si="41"/>
        <v>0</v>
      </c>
      <c r="BO95" s="27">
        <f t="shared" si="40"/>
        <v>0</v>
      </c>
      <c r="BP95" s="27">
        <f t="shared" si="40"/>
        <v>0</v>
      </c>
      <c r="BQ95" s="27">
        <f t="shared" si="40"/>
        <v>0</v>
      </c>
      <c r="BR95" s="27">
        <f t="shared" si="40"/>
        <v>0</v>
      </c>
      <c r="BS95" s="27">
        <f t="shared" si="40"/>
        <v>0</v>
      </c>
      <c r="BT95" s="27">
        <f t="shared" si="40"/>
        <v>0</v>
      </c>
    </row>
    <row r="96" spans="1:72" hidden="1" outlineLevel="1" x14ac:dyDescent="0.25">
      <c r="A96" s="11"/>
      <c r="C96" s="51"/>
      <c r="D96" s="14">
        <f t="shared" si="42"/>
        <v>0</v>
      </c>
      <c r="E96" s="14">
        <f t="shared" si="42"/>
        <v>0</v>
      </c>
      <c r="F96" s="14">
        <f t="shared" si="42"/>
        <v>0</v>
      </c>
      <c r="G96" s="14">
        <f t="shared" si="42"/>
        <v>0</v>
      </c>
      <c r="H96" s="14">
        <f t="shared" si="42"/>
        <v>0</v>
      </c>
      <c r="I96" s="14">
        <f t="shared" si="42"/>
        <v>0</v>
      </c>
      <c r="J96" s="14">
        <f t="shared" si="42"/>
        <v>0</v>
      </c>
      <c r="K96" s="14">
        <f t="shared" si="42"/>
        <v>0</v>
      </c>
      <c r="L96" s="14">
        <f t="shared" si="42"/>
        <v>0</v>
      </c>
      <c r="M96" s="14">
        <f t="shared" si="42"/>
        <v>0</v>
      </c>
      <c r="N96" s="14">
        <f t="shared" si="42"/>
        <v>0</v>
      </c>
      <c r="O96" s="14">
        <f t="shared" si="42"/>
        <v>0</v>
      </c>
      <c r="P96" s="14">
        <f t="shared" si="42"/>
        <v>0</v>
      </c>
      <c r="Q96" s="14">
        <f t="shared" si="42"/>
        <v>0</v>
      </c>
      <c r="R96" s="14">
        <f t="shared" si="42"/>
        <v>0</v>
      </c>
      <c r="S96" s="14">
        <f t="shared" si="42"/>
        <v>0</v>
      </c>
      <c r="T96" s="14">
        <f t="shared" si="42"/>
        <v>0</v>
      </c>
      <c r="U96" s="14">
        <f t="shared" si="42"/>
        <v>0</v>
      </c>
      <c r="V96" s="14">
        <f t="shared" si="42"/>
        <v>0</v>
      </c>
      <c r="W96" s="14">
        <f t="shared" si="42"/>
        <v>0</v>
      </c>
      <c r="X96" s="14">
        <f t="shared" si="42"/>
        <v>0</v>
      </c>
      <c r="Y96" s="14">
        <f t="shared" si="42"/>
        <v>0</v>
      </c>
      <c r="Z96" s="14">
        <f t="shared" si="42"/>
        <v>0</v>
      </c>
      <c r="AA96" s="14">
        <f t="shared" si="42"/>
        <v>0</v>
      </c>
      <c r="AB96" s="14">
        <f t="shared" si="42"/>
        <v>0</v>
      </c>
      <c r="AC96" s="14">
        <f t="shared" si="42"/>
        <v>0</v>
      </c>
      <c r="AD96" s="14">
        <f t="shared" si="42"/>
        <v>0</v>
      </c>
      <c r="AE96" s="14">
        <f t="shared" si="42"/>
        <v>0</v>
      </c>
      <c r="AF96" s="14">
        <f t="shared" si="42"/>
        <v>0</v>
      </c>
      <c r="AG96" s="14">
        <f t="shared" si="42"/>
        <v>0</v>
      </c>
      <c r="AH96" s="14">
        <f t="shared" si="42"/>
        <v>0</v>
      </c>
      <c r="AI96" s="14">
        <f t="shared" ref="AI96" si="43">AI58+AI77</f>
        <v>0</v>
      </c>
      <c r="AJ96" s="14">
        <f t="shared" si="41"/>
        <v>0</v>
      </c>
      <c r="AK96" s="14">
        <f t="shared" si="41"/>
        <v>0</v>
      </c>
      <c r="AL96" s="14">
        <f t="shared" si="41"/>
        <v>0</v>
      </c>
      <c r="AM96" s="14">
        <f t="shared" si="41"/>
        <v>0</v>
      </c>
      <c r="AN96" s="14">
        <f t="shared" si="41"/>
        <v>0</v>
      </c>
      <c r="AO96" s="14">
        <f t="shared" si="41"/>
        <v>0</v>
      </c>
      <c r="AP96" s="14">
        <f t="shared" si="41"/>
        <v>0</v>
      </c>
      <c r="AQ96" s="14">
        <f t="shared" si="41"/>
        <v>0</v>
      </c>
      <c r="AR96" s="14">
        <f t="shared" si="41"/>
        <v>0</v>
      </c>
      <c r="AS96" s="14">
        <f t="shared" si="41"/>
        <v>0</v>
      </c>
      <c r="AT96" s="14">
        <f t="shared" si="41"/>
        <v>0</v>
      </c>
      <c r="AU96" s="14">
        <f t="shared" si="41"/>
        <v>0</v>
      </c>
      <c r="AV96" s="14">
        <f t="shared" si="41"/>
        <v>0</v>
      </c>
      <c r="AW96" s="14">
        <f t="shared" si="41"/>
        <v>0</v>
      </c>
      <c r="AX96" s="14">
        <f t="shared" ref="AX96:BK96" si="44">AX58+AX77</f>
        <v>0</v>
      </c>
      <c r="AY96" s="14">
        <f t="shared" si="44"/>
        <v>0</v>
      </c>
      <c r="AZ96" s="14">
        <f t="shared" si="44"/>
        <v>0</v>
      </c>
      <c r="BA96" s="14">
        <f t="shared" si="44"/>
        <v>0</v>
      </c>
      <c r="BB96" s="14">
        <f t="shared" si="44"/>
        <v>0</v>
      </c>
      <c r="BC96" s="14">
        <f t="shared" si="44"/>
        <v>0</v>
      </c>
      <c r="BD96" s="14">
        <f t="shared" si="44"/>
        <v>0</v>
      </c>
      <c r="BE96" s="14">
        <f t="shared" si="44"/>
        <v>0</v>
      </c>
      <c r="BF96" s="14">
        <f t="shared" si="44"/>
        <v>0</v>
      </c>
      <c r="BG96" s="14">
        <f t="shared" si="44"/>
        <v>0</v>
      </c>
      <c r="BH96" s="14">
        <f t="shared" si="44"/>
        <v>0</v>
      </c>
      <c r="BI96" s="14">
        <f t="shared" si="44"/>
        <v>0</v>
      </c>
      <c r="BJ96" s="14">
        <f t="shared" si="44"/>
        <v>0</v>
      </c>
      <c r="BK96" s="14">
        <f t="shared" si="44"/>
        <v>0</v>
      </c>
      <c r="BO96" s="27">
        <f t="shared" si="40"/>
        <v>0</v>
      </c>
      <c r="BP96" s="27">
        <f t="shared" si="40"/>
        <v>0</v>
      </c>
      <c r="BQ96" s="27">
        <f t="shared" si="40"/>
        <v>0</v>
      </c>
      <c r="BR96" s="27">
        <f t="shared" si="40"/>
        <v>0</v>
      </c>
      <c r="BS96" s="27">
        <f t="shared" si="40"/>
        <v>0</v>
      </c>
      <c r="BT96" s="27">
        <f t="shared" si="40"/>
        <v>0</v>
      </c>
    </row>
    <row r="97" spans="1:72" hidden="1" outlineLevel="2" x14ac:dyDescent="0.25">
      <c r="A97" s="11"/>
      <c r="C97" s="2"/>
      <c r="D97" s="14">
        <f t="shared" ref="D97:BK100" si="45">D59+D78</f>
        <v>0</v>
      </c>
      <c r="E97" s="14">
        <f t="shared" si="45"/>
        <v>0</v>
      </c>
      <c r="F97" s="14">
        <f t="shared" si="45"/>
        <v>0</v>
      </c>
      <c r="G97" s="14">
        <f t="shared" si="45"/>
        <v>0</v>
      </c>
      <c r="H97" s="14">
        <f t="shared" si="45"/>
        <v>0</v>
      </c>
      <c r="I97" s="14">
        <f t="shared" si="45"/>
        <v>0</v>
      </c>
      <c r="J97" s="14">
        <f t="shared" si="45"/>
        <v>0</v>
      </c>
      <c r="K97" s="14">
        <f t="shared" si="45"/>
        <v>0</v>
      </c>
      <c r="L97" s="14">
        <f t="shared" si="45"/>
        <v>0</v>
      </c>
      <c r="M97" s="14">
        <f t="shared" si="45"/>
        <v>0</v>
      </c>
      <c r="N97" s="14">
        <f t="shared" si="45"/>
        <v>0</v>
      </c>
      <c r="O97" s="14">
        <f t="shared" si="45"/>
        <v>0</v>
      </c>
      <c r="P97" s="14">
        <f t="shared" si="45"/>
        <v>0</v>
      </c>
      <c r="Q97" s="14">
        <f t="shared" si="45"/>
        <v>0</v>
      </c>
      <c r="R97" s="14">
        <f t="shared" si="45"/>
        <v>0</v>
      </c>
      <c r="S97" s="14">
        <f t="shared" si="45"/>
        <v>0</v>
      </c>
      <c r="T97" s="14">
        <f t="shared" si="45"/>
        <v>0</v>
      </c>
      <c r="U97" s="14">
        <f t="shared" si="45"/>
        <v>0</v>
      </c>
      <c r="V97" s="14">
        <f t="shared" si="45"/>
        <v>0</v>
      </c>
      <c r="W97" s="14">
        <f t="shared" si="45"/>
        <v>0</v>
      </c>
      <c r="X97" s="14">
        <f t="shared" si="45"/>
        <v>0</v>
      </c>
      <c r="Y97" s="14">
        <f t="shared" si="45"/>
        <v>0</v>
      </c>
      <c r="Z97" s="14">
        <f t="shared" si="45"/>
        <v>0</v>
      </c>
      <c r="AA97" s="14">
        <f t="shared" si="45"/>
        <v>0</v>
      </c>
      <c r="AB97" s="14">
        <f t="shared" si="45"/>
        <v>0</v>
      </c>
      <c r="AC97" s="14">
        <f t="shared" si="45"/>
        <v>0</v>
      </c>
      <c r="AD97" s="14">
        <f t="shared" si="45"/>
        <v>0</v>
      </c>
      <c r="AE97" s="14">
        <f t="shared" si="45"/>
        <v>0</v>
      </c>
      <c r="AF97" s="14">
        <f t="shared" si="45"/>
        <v>0</v>
      </c>
      <c r="AG97" s="14">
        <f t="shared" si="45"/>
        <v>0</v>
      </c>
      <c r="AH97" s="14">
        <f t="shared" si="45"/>
        <v>0</v>
      </c>
      <c r="AI97" s="14">
        <f t="shared" si="45"/>
        <v>0</v>
      </c>
      <c r="AJ97" s="14">
        <f t="shared" si="45"/>
        <v>0</v>
      </c>
      <c r="AK97" s="14">
        <f t="shared" si="45"/>
        <v>0</v>
      </c>
      <c r="AL97" s="14">
        <f t="shared" si="45"/>
        <v>0</v>
      </c>
      <c r="AM97" s="14">
        <f t="shared" si="45"/>
        <v>0</v>
      </c>
      <c r="AN97" s="14">
        <f t="shared" si="45"/>
        <v>0</v>
      </c>
      <c r="AO97" s="14">
        <f t="shared" si="45"/>
        <v>0</v>
      </c>
      <c r="AP97" s="14">
        <f t="shared" si="45"/>
        <v>0</v>
      </c>
      <c r="AQ97" s="14">
        <f t="shared" si="45"/>
        <v>0</v>
      </c>
      <c r="AR97" s="14">
        <f t="shared" si="45"/>
        <v>0</v>
      </c>
      <c r="AS97" s="14">
        <f t="shared" si="45"/>
        <v>0</v>
      </c>
      <c r="AT97" s="14">
        <f t="shared" si="45"/>
        <v>0</v>
      </c>
      <c r="AU97" s="14">
        <f t="shared" si="45"/>
        <v>0</v>
      </c>
      <c r="AV97" s="14">
        <f t="shared" si="45"/>
        <v>0</v>
      </c>
      <c r="AW97" s="14">
        <f t="shared" si="45"/>
        <v>0</v>
      </c>
      <c r="AX97" s="14">
        <f t="shared" si="45"/>
        <v>0</v>
      </c>
      <c r="AY97" s="14">
        <f t="shared" si="45"/>
        <v>0</v>
      </c>
      <c r="AZ97" s="14">
        <f t="shared" si="45"/>
        <v>0</v>
      </c>
      <c r="BA97" s="14">
        <f t="shared" si="45"/>
        <v>0</v>
      </c>
      <c r="BB97" s="14">
        <f t="shared" si="45"/>
        <v>0</v>
      </c>
      <c r="BC97" s="14">
        <f t="shared" si="45"/>
        <v>0</v>
      </c>
      <c r="BD97" s="14">
        <f t="shared" si="45"/>
        <v>0</v>
      </c>
      <c r="BE97" s="14">
        <f t="shared" si="45"/>
        <v>0</v>
      </c>
      <c r="BF97" s="14">
        <f t="shared" si="45"/>
        <v>0</v>
      </c>
      <c r="BG97" s="14">
        <f t="shared" si="45"/>
        <v>0</v>
      </c>
      <c r="BH97" s="14">
        <f t="shared" si="45"/>
        <v>0</v>
      </c>
      <c r="BI97" s="14">
        <f t="shared" si="45"/>
        <v>0</v>
      </c>
      <c r="BJ97" s="14">
        <f t="shared" si="45"/>
        <v>0</v>
      </c>
      <c r="BK97" s="14">
        <f t="shared" si="45"/>
        <v>0</v>
      </c>
      <c r="BO97" s="27">
        <f t="shared" si="40"/>
        <v>0</v>
      </c>
      <c r="BP97" s="27">
        <f t="shared" si="40"/>
        <v>0</v>
      </c>
      <c r="BQ97" s="27">
        <f t="shared" si="40"/>
        <v>0</v>
      </c>
      <c r="BR97" s="27">
        <f t="shared" si="40"/>
        <v>0</v>
      </c>
      <c r="BS97" s="27">
        <f t="shared" si="40"/>
        <v>0</v>
      </c>
      <c r="BT97" s="27">
        <f t="shared" si="40"/>
        <v>0</v>
      </c>
    </row>
    <row r="98" spans="1:72" hidden="1" outlineLevel="2" x14ac:dyDescent="0.25">
      <c r="A98" s="11"/>
      <c r="C98" s="2"/>
      <c r="D98" s="14">
        <f t="shared" si="45"/>
        <v>0</v>
      </c>
      <c r="E98" s="14">
        <f t="shared" si="45"/>
        <v>0</v>
      </c>
      <c r="F98" s="14">
        <f t="shared" si="45"/>
        <v>0</v>
      </c>
      <c r="G98" s="14">
        <f t="shared" si="45"/>
        <v>0</v>
      </c>
      <c r="H98" s="14">
        <f t="shared" si="45"/>
        <v>0</v>
      </c>
      <c r="I98" s="14">
        <f t="shared" si="45"/>
        <v>0</v>
      </c>
      <c r="J98" s="14">
        <f t="shared" si="45"/>
        <v>0</v>
      </c>
      <c r="K98" s="14">
        <f t="shared" si="45"/>
        <v>0</v>
      </c>
      <c r="L98" s="14">
        <f t="shared" si="45"/>
        <v>0</v>
      </c>
      <c r="M98" s="14">
        <f t="shared" si="45"/>
        <v>0</v>
      </c>
      <c r="N98" s="14">
        <f t="shared" si="45"/>
        <v>0</v>
      </c>
      <c r="O98" s="14">
        <f t="shared" si="45"/>
        <v>0</v>
      </c>
      <c r="P98" s="14">
        <f t="shared" si="45"/>
        <v>0</v>
      </c>
      <c r="Q98" s="14">
        <f t="shared" si="45"/>
        <v>0</v>
      </c>
      <c r="R98" s="14">
        <f t="shared" si="45"/>
        <v>0</v>
      </c>
      <c r="S98" s="14">
        <f t="shared" si="45"/>
        <v>0</v>
      </c>
      <c r="T98" s="14">
        <f t="shared" si="45"/>
        <v>0</v>
      </c>
      <c r="U98" s="14">
        <f t="shared" si="45"/>
        <v>0</v>
      </c>
      <c r="V98" s="14">
        <f t="shared" si="45"/>
        <v>0</v>
      </c>
      <c r="W98" s="14">
        <f t="shared" si="45"/>
        <v>0</v>
      </c>
      <c r="X98" s="14">
        <f t="shared" si="45"/>
        <v>0</v>
      </c>
      <c r="Y98" s="14">
        <f t="shared" si="45"/>
        <v>0</v>
      </c>
      <c r="Z98" s="14">
        <f t="shared" si="45"/>
        <v>0</v>
      </c>
      <c r="AA98" s="14">
        <f t="shared" si="45"/>
        <v>0</v>
      </c>
      <c r="AB98" s="14">
        <f t="shared" si="45"/>
        <v>0</v>
      </c>
      <c r="AC98" s="14">
        <f t="shared" si="45"/>
        <v>0</v>
      </c>
      <c r="AD98" s="14">
        <f t="shared" si="45"/>
        <v>0</v>
      </c>
      <c r="AE98" s="14">
        <f t="shared" si="45"/>
        <v>0</v>
      </c>
      <c r="AF98" s="14">
        <f t="shared" si="45"/>
        <v>0</v>
      </c>
      <c r="AG98" s="14">
        <f t="shared" si="45"/>
        <v>0</v>
      </c>
      <c r="AH98" s="14">
        <f t="shared" si="45"/>
        <v>0</v>
      </c>
      <c r="AI98" s="14">
        <f t="shared" si="45"/>
        <v>0</v>
      </c>
      <c r="AJ98" s="14">
        <f t="shared" si="45"/>
        <v>0</v>
      </c>
      <c r="AK98" s="14">
        <f t="shared" si="45"/>
        <v>0</v>
      </c>
      <c r="AL98" s="14">
        <f t="shared" si="45"/>
        <v>0</v>
      </c>
      <c r="AM98" s="14">
        <f t="shared" si="45"/>
        <v>0</v>
      </c>
      <c r="AN98" s="14">
        <f t="shared" si="45"/>
        <v>0</v>
      </c>
      <c r="AO98" s="14">
        <f t="shared" si="45"/>
        <v>0</v>
      </c>
      <c r="AP98" s="14">
        <f t="shared" si="45"/>
        <v>0</v>
      </c>
      <c r="AQ98" s="14">
        <f t="shared" si="45"/>
        <v>0</v>
      </c>
      <c r="AR98" s="14">
        <f t="shared" si="45"/>
        <v>0</v>
      </c>
      <c r="AS98" s="14">
        <f t="shared" si="45"/>
        <v>0</v>
      </c>
      <c r="AT98" s="14">
        <f t="shared" si="45"/>
        <v>0</v>
      </c>
      <c r="AU98" s="14">
        <f t="shared" si="45"/>
        <v>0</v>
      </c>
      <c r="AV98" s="14">
        <f t="shared" si="45"/>
        <v>0</v>
      </c>
      <c r="AW98" s="14">
        <f t="shared" si="45"/>
        <v>0</v>
      </c>
      <c r="AX98" s="14">
        <f t="shared" si="45"/>
        <v>0</v>
      </c>
      <c r="AY98" s="14">
        <f t="shared" si="45"/>
        <v>0</v>
      </c>
      <c r="AZ98" s="14">
        <f t="shared" si="45"/>
        <v>0</v>
      </c>
      <c r="BA98" s="14">
        <f t="shared" si="45"/>
        <v>0</v>
      </c>
      <c r="BB98" s="14">
        <f t="shared" si="45"/>
        <v>0</v>
      </c>
      <c r="BC98" s="14">
        <f t="shared" si="45"/>
        <v>0</v>
      </c>
      <c r="BD98" s="14">
        <f t="shared" si="45"/>
        <v>0</v>
      </c>
      <c r="BE98" s="14">
        <f t="shared" si="45"/>
        <v>0</v>
      </c>
      <c r="BF98" s="14">
        <f t="shared" si="45"/>
        <v>0</v>
      </c>
      <c r="BG98" s="14">
        <f t="shared" si="45"/>
        <v>0</v>
      </c>
      <c r="BH98" s="14">
        <f t="shared" si="45"/>
        <v>0</v>
      </c>
      <c r="BI98" s="14">
        <f t="shared" si="45"/>
        <v>0</v>
      </c>
      <c r="BJ98" s="14">
        <f t="shared" si="45"/>
        <v>0</v>
      </c>
      <c r="BK98" s="14">
        <f t="shared" si="45"/>
        <v>0</v>
      </c>
      <c r="BO98" s="27">
        <f t="shared" si="40"/>
        <v>0</v>
      </c>
      <c r="BP98" s="27">
        <f t="shared" si="40"/>
        <v>0</v>
      </c>
      <c r="BQ98" s="27">
        <f t="shared" si="40"/>
        <v>0</v>
      </c>
      <c r="BR98" s="27">
        <f t="shared" si="40"/>
        <v>0</v>
      </c>
      <c r="BS98" s="27">
        <f t="shared" si="40"/>
        <v>0</v>
      </c>
      <c r="BT98" s="27">
        <f t="shared" si="40"/>
        <v>0</v>
      </c>
    </row>
    <row r="99" spans="1:72" hidden="1" outlineLevel="1" x14ac:dyDescent="0.25">
      <c r="A99" s="11"/>
      <c r="C99" s="51"/>
      <c r="D99" s="14">
        <f t="shared" si="45"/>
        <v>0</v>
      </c>
      <c r="E99" s="14">
        <f t="shared" si="45"/>
        <v>0</v>
      </c>
      <c r="F99" s="14">
        <f t="shared" si="45"/>
        <v>0</v>
      </c>
      <c r="G99" s="14">
        <f t="shared" si="45"/>
        <v>0</v>
      </c>
      <c r="H99" s="14">
        <f t="shared" si="45"/>
        <v>0</v>
      </c>
      <c r="I99" s="14">
        <f t="shared" si="45"/>
        <v>0</v>
      </c>
      <c r="J99" s="14">
        <f t="shared" si="45"/>
        <v>0</v>
      </c>
      <c r="K99" s="14">
        <f t="shared" si="45"/>
        <v>0</v>
      </c>
      <c r="L99" s="14">
        <f t="shared" si="45"/>
        <v>0</v>
      </c>
      <c r="M99" s="14">
        <f t="shared" si="45"/>
        <v>0</v>
      </c>
      <c r="N99" s="14">
        <f t="shared" si="45"/>
        <v>0</v>
      </c>
      <c r="O99" s="14">
        <f t="shared" si="45"/>
        <v>0</v>
      </c>
      <c r="P99" s="14">
        <f t="shared" si="45"/>
        <v>0</v>
      </c>
      <c r="Q99" s="14">
        <f t="shared" si="45"/>
        <v>0</v>
      </c>
      <c r="R99" s="14">
        <f t="shared" si="45"/>
        <v>0</v>
      </c>
      <c r="S99" s="14">
        <f t="shared" si="45"/>
        <v>0</v>
      </c>
      <c r="T99" s="14">
        <f t="shared" si="45"/>
        <v>0</v>
      </c>
      <c r="U99" s="14">
        <f t="shared" si="45"/>
        <v>0</v>
      </c>
      <c r="V99" s="14">
        <f t="shared" si="45"/>
        <v>0</v>
      </c>
      <c r="W99" s="14">
        <f t="shared" si="45"/>
        <v>0</v>
      </c>
      <c r="X99" s="14">
        <f t="shared" si="45"/>
        <v>0</v>
      </c>
      <c r="Y99" s="14">
        <f t="shared" si="45"/>
        <v>0</v>
      </c>
      <c r="Z99" s="14">
        <f t="shared" si="45"/>
        <v>0</v>
      </c>
      <c r="AA99" s="14">
        <f t="shared" si="45"/>
        <v>0</v>
      </c>
      <c r="AB99" s="14">
        <f t="shared" si="45"/>
        <v>0</v>
      </c>
      <c r="AC99" s="14">
        <f t="shared" si="45"/>
        <v>0</v>
      </c>
      <c r="AD99" s="14">
        <f t="shared" si="45"/>
        <v>0</v>
      </c>
      <c r="AE99" s="14">
        <f t="shared" si="45"/>
        <v>0</v>
      </c>
      <c r="AF99" s="14">
        <f t="shared" si="45"/>
        <v>0</v>
      </c>
      <c r="AG99" s="14">
        <f t="shared" si="45"/>
        <v>0</v>
      </c>
      <c r="AH99" s="14">
        <f t="shared" si="45"/>
        <v>0</v>
      </c>
      <c r="AI99" s="14">
        <f t="shared" si="45"/>
        <v>0</v>
      </c>
      <c r="AJ99" s="14">
        <f t="shared" si="45"/>
        <v>0</v>
      </c>
      <c r="AK99" s="14">
        <f t="shared" si="45"/>
        <v>0</v>
      </c>
      <c r="AL99" s="14">
        <f t="shared" si="45"/>
        <v>0</v>
      </c>
      <c r="AM99" s="14">
        <f t="shared" si="45"/>
        <v>0</v>
      </c>
      <c r="AN99" s="14">
        <f t="shared" si="45"/>
        <v>0</v>
      </c>
      <c r="AO99" s="14">
        <f t="shared" si="45"/>
        <v>0</v>
      </c>
      <c r="AP99" s="14">
        <f t="shared" si="45"/>
        <v>0</v>
      </c>
      <c r="AQ99" s="14">
        <f t="shared" si="45"/>
        <v>0</v>
      </c>
      <c r="AR99" s="14">
        <f t="shared" si="45"/>
        <v>0</v>
      </c>
      <c r="AS99" s="14">
        <f t="shared" si="45"/>
        <v>0</v>
      </c>
      <c r="AT99" s="14">
        <f t="shared" si="45"/>
        <v>0</v>
      </c>
      <c r="AU99" s="14">
        <f t="shared" si="45"/>
        <v>0</v>
      </c>
      <c r="AV99" s="14">
        <f t="shared" si="45"/>
        <v>0</v>
      </c>
      <c r="AW99" s="14">
        <f t="shared" si="45"/>
        <v>0</v>
      </c>
      <c r="AX99" s="14">
        <f t="shared" si="45"/>
        <v>0</v>
      </c>
      <c r="AY99" s="14">
        <f t="shared" si="45"/>
        <v>0</v>
      </c>
      <c r="AZ99" s="14">
        <f t="shared" si="45"/>
        <v>0</v>
      </c>
      <c r="BA99" s="14">
        <f t="shared" si="45"/>
        <v>0</v>
      </c>
      <c r="BB99" s="14">
        <f t="shared" si="45"/>
        <v>0</v>
      </c>
      <c r="BC99" s="14">
        <f t="shared" si="45"/>
        <v>0</v>
      </c>
      <c r="BD99" s="14">
        <f t="shared" si="45"/>
        <v>0</v>
      </c>
      <c r="BE99" s="14">
        <f t="shared" si="45"/>
        <v>0</v>
      </c>
      <c r="BF99" s="14">
        <f t="shared" si="45"/>
        <v>0</v>
      </c>
      <c r="BG99" s="14">
        <f t="shared" si="45"/>
        <v>0</v>
      </c>
      <c r="BH99" s="14">
        <f t="shared" si="45"/>
        <v>0</v>
      </c>
      <c r="BI99" s="14">
        <f t="shared" si="45"/>
        <v>0</v>
      </c>
      <c r="BJ99" s="14">
        <f t="shared" si="45"/>
        <v>0</v>
      </c>
      <c r="BK99" s="14">
        <f t="shared" si="45"/>
        <v>0</v>
      </c>
      <c r="BO99" s="27">
        <f t="shared" si="40"/>
        <v>0</v>
      </c>
      <c r="BP99" s="27">
        <f t="shared" si="40"/>
        <v>0</v>
      </c>
      <c r="BQ99" s="27">
        <f t="shared" si="40"/>
        <v>0</v>
      </c>
      <c r="BR99" s="27">
        <f t="shared" si="40"/>
        <v>0</v>
      </c>
      <c r="BS99" s="27">
        <f t="shared" si="40"/>
        <v>0</v>
      </c>
      <c r="BT99" s="27">
        <f t="shared" si="40"/>
        <v>0</v>
      </c>
    </row>
    <row r="100" spans="1:72" collapsed="1" x14ac:dyDescent="0.25">
      <c r="C100" s="3" t="s">
        <v>23</v>
      </c>
      <c r="D100" s="15">
        <f t="shared" si="45"/>
        <v>0</v>
      </c>
      <c r="E100" s="15">
        <f t="shared" si="45"/>
        <v>0</v>
      </c>
      <c r="F100" s="15">
        <f t="shared" si="45"/>
        <v>0</v>
      </c>
      <c r="G100" s="15">
        <f t="shared" si="45"/>
        <v>0</v>
      </c>
      <c r="H100" s="15">
        <f t="shared" si="45"/>
        <v>0</v>
      </c>
      <c r="I100" s="15">
        <f t="shared" si="45"/>
        <v>0</v>
      </c>
      <c r="J100" s="15">
        <f t="shared" si="45"/>
        <v>0</v>
      </c>
      <c r="K100" s="15">
        <f t="shared" si="45"/>
        <v>0</v>
      </c>
      <c r="L100" s="15">
        <f t="shared" si="45"/>
        <v>0</v>
      </c>
      <c r="M100" s="15">
        <f t="shared" si="45"/>
        <v>0</v>
      </c>
      <c r="N100" s="15">
        <f t="shared" si="45"/>
        <v>0</v>
      </c>
      <c r="O100" s="15">
        <f t="shared" si="45"/>
        <v>0</v>
      </c>
      <c r="P100" s="15">
        <f t="shared" si="45"/>
        <v>0</v>
      </c>
      <c r="Q100" s="15">
        <f t="shared" si="45"/>
        <v>0</v>
      </c>
      <c r="R100" s="15">
        <f t="shared" si="45"/>
        <v>0</v>
      </c>
      <c r="S100" s="15">
        <f t="shared" si="45"/>
        <v>0</v>
      </c>
      <c r="T100" s="15">
        <f t="shared" si="45"/>
        <v>0</v>
      </c>
      <c r="U100" s="15">
        <f t="shared" si="45"/>
        <v>0</v>
      </c>
      <c r="V100" s="15">
        <f t="shared" si="45"/>
        <v>0</v>
      </c>
      <c r="W100" s="15">
        <f t="shared" si="45"/>
        <v>0</v>
      </c>
      <c r="X100" s="15">
        <f t="shared" si="45"/>
        <v>0</v>
      </c>
      <c r="Y100" s="15">
        <f t="shared" si="45"/>
        <v>0</v>
      </c>
      <c r="Z100" s="15">
        <f t="shared" si="45"/>
        <v>0</v>
      </c>
      <c r="AA100" s="15">
        <f t="shared" si="45"/>
        <v>0</v>
      </c>
      <c r="AB100" s="15">
        <f t="shared" si="45"/>
        <v>0</v>
      </c>
      <c r="AC100" s="15">
        <f t="shared" si="45"/>
        <v>0</v>
      </c>
      <c r="AD100" s="15">
        <f t="shared" si="45"/>
        <v>0</v>
      </c>
      <c r="AE100" s="15">
        <f t="shared" si="45"/>
        <v>0</v>
      </c>
      <c r="AF100" s="15">
        <f t="shared" si="45"/>
        <v>0</v>
      </c>
      <c r="AG100" s="15">
        <f t="shared" si="45"/>
        <v>0</v>
      </c>
      <c r="AH100" s="15">
        <f t="shared" si="45"/>
        <v>0</v>
      </c>
      <c r="AI100" s="15">
        <f t="shared" si="45"/>
        <v>0</v>
      </c>
      <c r="AJ100" s="15">
        <f t="shared" si="45"/>
        <v>0</v>
      </c>
      <c r="AK100" s="15">
        <f t="shared" si="45"/>
        <v>0</v>
      </c>
      <c r="AL100" s="15">
        <f t="shared" si="45"/>
        <v>0</v>
      </c>
      <c r="AM100" s="15">
        <f t="shared" si="45"/>
        <v>0</v>
      </c>
      <c r="AN100" s="15">
        <f t="shared" si="45"/>
        <v>0</v>
      </c>
      <c r="AO100" s="15">
        <f t="shared" si="45"/>
        <v>0</v>
      </c>
      <c r="AP100" s="15">
        <f t="shared" si="45"/>
        <v>0</v>
      </c>
      <c r="AQ100" s="15">
        <f t="shared" si="45"/>
        <v>0</v>
      </c>
      <c r="AR100" s="15">
        <f t="shared" si="45"/>
        <v>0</v>
      </c>
      <c r="AS100" s="15">
        <f t="shared" si="45"/>
        <v>0</v>
      </c>
      <c r="AT100" s="15">
        <f t="shared" si="45"/>
        <v>0</v>
      </c>
      <c r="AU100" s="15">
        <f t="shared" si="45"/>
        <v>0</v>
      </c>
      <c r="AV100" s="15">
        <f t="shared" si="45"/>
        <v>0</v>
      </c>
      <c r="AW100" s="15">
        <f t="shared" si="45"/>
        <v>0</v>
      </c>
      <c r="AX100" s="15">
        <f t="shared" si="45"/>
        <v>0</v>
      </c>
      <c r="AY100" s="15">
        <f t="shared" si="45"/>
        <v>0</v>
      </c>
      <c r="AZ100" s="15">
        <f t="shared" si="45"/>
        <v>3.4833333333834426E-2</v>
      </c>
      <c r="BA100" s="15">
        <f t="shared" si="45"/>
        <v>3.483333333555283E-2</v>
      </c>
      <c r="BB100" s="15">
        <f t="shared" si="45"/>
        <v>3.483333333849048E-2</v>
      </c>
      <c r="BC100" s="15">
        <f t="shared" si="45"/>
        <v>3.4833333333129435E-2</v>
      </c>
      <c r="BD100" s="15">
        <f t="shared" si="45"/>
        <v>3.483333333145322E-2</v>
      </c>
      <c r="BE100" s="15">
        <f t="shared" si="45"/>
        <v>3.4833333331491856E-2</v>
      </c>
      <c r="BF100" s="15">
        <f t="shared" si="45"/>
        <v>3.4499999994149988E-2</v>
      </c>
      <c r="BG100" s="15">
        <f t="shared" si="45"/>
        <v>3.4499999994277664E-2</v>
      </c>
      <c r="BH100" s="15">
        <f t="shared" si="45"/>
        <v>3.4499999997713138E-2</v>
      </c>
      <c r="BI100" s="15">
        <f t="shared" si="45"/>
        <v>3.4499999998017339E-2</v>
      </c>
      <c r="BJ100" s="15">
        <f t="shared" si="45"/>
        <v>3.4499999997155362E-2</v>
      </c>
      <c r="BK100" s="15">
        <f t="shared" si="45"/>
        <v>3.4500000002275488E-2</v>
      </c>
      <c r="BO100" s="28">
        <f t="shared" ref="BO100:BT100" si="46">BO62+BO81</f>
        <v>0</v>
      </c>
      <c r="BP100" s="28">
        <f t="shared" si="46"/>
        <v>3.4837375047549024E-2</v>
      </c>
      <c r="BQ100" s="28">
        <f t="shared" si="46"/>
        <v>0</v>
      </c>
      <c r="BR100" s="28">
        <f t="shared" si="46"/>
        <v>0</v>
      </c>
      <c r="BS100" s="28">
        <f t="shared" si="46"/>
        <v>0</v>
      </c>
      <c r="BT100" s="28">
        <f t="shared" si="46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+RA_USD!D103+MA_USD!D103+CI_USD!D103</f>
        <v>0</v>
      </c>
      <c r="E103" s="8">
        <f>+RA_USD!E103+MA_USD!E103+CI_USD!E103</f>
        <v>0</v>
      </c>
      <c r="F103" s="8">
        <f>+RA_USD!F103+MA_USD!F103+CI_USD!F103</f>
        <v>0</v>
      </c>
      <c r="G103" s="8">
        <f>+RA_USD!G103+MA_USD!G103+CI_USD!G103</f>
        <v>0</v>
      </c>
      <c r="H103" s="8">
        <f>+RA_USD!H103+MA_USD!H103+CI_USD!H103</f>
        <v>0</v>
      </c>
      <c r="I103" s="8">
        <f>+RA_USD!I103+MA_USD!I103+CI_USD!I103</f>
        <v>0</v>
      </c>
      <c r="J103" s="8">
        <f>+RA_USD!J103+MA_USD!J103+CI_USD!J103</f>
        <v>0</v>
      </c>
      <c r="K103" s="8">
        <f>+RA_USD!K103+MA_USD!K103+CI_USD!K103</f>
        <v>0</v>
      </c>
      <c r="L103" s="8">
        <f>+RA_USD!L103+MA_USD!L103+CI_USD!L103</f>
        <v>0</v>
      </c>
      <c r="M103" s="8">
        <f>+RA_USD!M103+MA_USD!M103+CI_USD!M103</f>
        <v>0</v>
      </c>
      <c r="N103" s="8">
        <f>+RA_USD!N103+MA_USD!N103+CI_USD!N103</f>
        <v>0</v>
      </c>
      <c r="O103" s="8">
        <f>+RA_USD!O103+MA_USD!O103+CI_USD!O103</f>
        <v>0</v>
      </c>
      <c r="P103" s="8">
        <f>+RA_USD!P103+MA_USD!P103+CI_USD!P103</f>
        <v>0</v>
      </c>
      <c r="Q103" s="8">
        <f>+RA_USD!Q103+MA_USD!Q103+CI_USD!Q103</f>
        <v>0</v>
      </c>
      <c r="R103" s="8">
        <f>+RA_USD!R103+MA_USD!R103+CI_USD!R103</f>
        <v>0</v>
      </c>
      <c r="S103" s="8">
        <f>+RA_USD!S103+MA_USD!S103+CI_USD!S103</f>
        <v>0</v>
      </c>
      <c r="T103" s="8">
        <f>+RA_USD!T103+MA_USD!T103+CI_USD!T103</f>
        <v>0</v>
      </c>
      <c r="U103" s="8">
        <f>+RA_USD!U103+MA_USD!U103+CI_USD!U103</f>
        <v>0</v>
      </c>
      <c r="V103" s="8">
        <f>+RA_USD!V103+MA_USD!V103+CI_USD!V103</f>
        <v>0</v>
      </c>
      <c r="W103" s="8">
        <f>+RA_USD!W103+MA_USD!W103+CI_USD!W103</f>
        <v>0</v>
      </c>
      <c r="X103" s="8">
        <f>+RA_USD!X103+MA_USD!X103+CI_USD!X103</f>
        <v>0</v>
      </c>
      <c r="Y103" s="8">
        <f>+RA_USD!Y103+MA_USD!Y103+CI_USD!Y103</f>
        <v>0</v>
      </c>
      <c r="Z103" s="8">
        <f>+RA_USD!Z103+MA_USD!Z103+CI_USD!Z103</f>
        <v>0</v>
      </c>
      <c r="AA103" s="8">
        <f>+RA_USD!AA103+MA_USD!AA103+CI_USD!AA103</f>
        <v>0</v>
      </c>
      <c r="AB103" s="8">
        <f>+RA_USD!AB103+MA_USD!AB103+CI_USD!AB103</f>
        <v>0</v>
      </c>
      <c r="AC103" s="8">
        <f>+RA_USD!AC103+MA_USD!AC103+CI_USD!AC103</f>
        <v>0</v>
      </c>
      <c r="AD103" s="8">
        <f>+RA_USD!AD103+MA_USD!AD103+CI_USD!AD103</f>
        <v>0</v>
      </c>
      <c r="AE103" s="8">
        <f>+RA_USD!AE103+MA_USD!AE103+CI_USD!AE103</f>
        <v>0</v>
      </c>
      <c r="AF103" s="8">
        <f>+RA_USD!AF103+MA_USD!AF103+CI_USD!AF103</f>
        <v>0</v>
      </c>
      <c r="AG103" s="8">
        <f>+RA_USD!AG103+MA_USD!AG103+CI_USD!AG103</f>
        <v>0</v>
      </c>
      <c r="AH103" s="8">
        <f>+RA_USD!AH103+MA_USD!AH103+CI_USD!AH103</f>
        <v>0</v>
      </c>
      <c r="AI103" s="8">
        <f>+RA_USD!AI103+MA_USD!AI103+CI_USD!AI103</f>
        <v>0</v>
      </c>
      <c r="AJ103" s="8">
        <f>+RA_USD!AJ103+MA_USD!AJ103+CI_USD!AJ103</f>
        <v>0</v>
      </c>
      <c r="AK103" s="8">
        <f>+RA_USD!AK103+MA_USD!AK103+CI_USD!AK103</f>
        <v>0</v>
      </c>
      <c r="AL103" s="8">
        <f>+RA_USD!AL103+MA_USD!AL103+CI_USD!AL103</f>
        <v>0</v>
      </c>
      <c r="AM103" s="8">
        <f>+RA_USD!AM103+MA_USD!AM103+CI_USD!AM103</f>
        <v>0</v>
      </c>
      <c r="AN103" s="8">
        <f>+RA_USD!AN103+MA_USD!AN103+CI_USD!AN103</f>
        <v>0</v>
      </c>
      <c r="AO103" s="8">
        <f>+RA_USD!AO103+MA_USD!AO103+CI_USD!AO103</f>
        <v>0</v>
      </c>
      <c r="AP103" s="8">
        <f>+RA_USD!AP103+MA_USD!AP103+CI_USD!AP103</f>
        <v>0</v>
      </c>
      <c r="AQ103" s="8">
        <f>+RA_USD!AQ103+MA_USD!AQ103+CI_USD!AQ103</f>
        <v>0</v>
      </c>
      <c r="AR103" s="8">
        <f>+RA_USD!AR103+MA_USD!AR103+CI_USD!AR103</f>
        <v>0</v>
      </c>
      <c r="AS103" s="8">
        <f>+RA_USD!AS103+MA_USD!AS103+CI_USD!AS103</f>
        <v>0</v>
      </c>
      <c r="AT103" s="8">
        <f>+RA_USD!AT103+MA_USD!AT103+CI_USD!AT103</f>
        <v>0</v>
      </c>
      <c r="AU103" s="8">
        <f>+RA_USD!AU103+MA_USD!AU103+CI_USD!AU103</f>
        <v>0</v>
      </c>
      <c r="AV103" s="8">
        <f>+RA_USD!AV103+MA_USD!AV103+CI_USD!AV103</f>
        <v>0</v>
      </c>
      <c r="AW103" s="8">
        <f>+RA_USD!AW103+MA_USD!AW103+CI_USD!AW103</f>
        <v>0</v>
      </c>
      <c r="AX103" s="8">
        <f>+RA_USD!AX103+MA_USD!AX103+CI_USD!AX103</f>
        <v>0</v>
      </c>
      <c r="AY103" s="8">
        <f>+RA_USD!AY103+MA_USD!AY103+CI_USD!AY103</f>
        <v>0</v>
      </c>
      <c r="AZ103" s="8">
        <f>+RA_USD!AZ103+MA_USD!AZ103+CI_USD!AZ103</f>
        <v>100.48724582200001</v>
      </c>
      <c r="BA103" s="8">
        <f>+RA_USD!BA103+MA_USD!BA103+CI_USD!BA103</f>
        <v>89.914624131000011</v>
      </c>
      <c r="BB103" s="8">
        <f>+RA_USD!BB103+MA_USD!BB103+CI_USD!BB103</f>
        <v>98.100172296000011</v>
      </c>
      <c r="BC103" s="8">
        <f>+RA_USD!BC103+MA_USD!BC103+CI_USD!BC103</f>
        <v>101.470837902</v>
      </c>
      <c r="BD103" s="8">
        <f>+RA_USD!BD103+MA_USD!BD103+CI_USD!BD103</f>
        <v>103.565033247</v>
      </c>
      <c r="BE103" s="8">
        <f>+RA_USD!BE103+MA_USD!BE103+CI_USD!BE103</f>
        <v>104.16616526999999</v>
      </c>
      <c r="BF103" s="8">
        <f>+RA_USD!BF103+MA_USD!BF103+CI_USD!BF103</f>
        <v>109.731653263</v>
      </c>
      <c r="BG103" s="8">
        <f>+RA_USD!BG103+MA_USD!BG103+CI_USD!BG103</f>
        <v>101.675418334</v>
      </c>
      <c r="BH103" s="8">
        <f>+RA_USD!BH103+MA_USD!BH103+CI_USD!BH103</f>
        <v>100.782140897</v>
      </c>
      <c r="BI103" s="8">
        <f>+RA_USD!BI103+MA_USD!BI103+CI_USD!BI103</f>
        <v>103.60953140199999</v>
      </c>
      <c r="BJ103" s="8">
        <f>+RA_USD!BJ103+MA_USD!BJ103+CI_USD!BJ103</f>
        <v>87.796690267000002</v>
      </c>
      <c r="BK103" s="8">
        <f>+RA_USD!BK103+MA_USD!BK103+CI_USD!BK103</f>
        <v>103.03455822000001</v>
      </c>
      <c r="BO103" s="23">
        <f t="shared" ref="BO103:BT117" si="47">SUMIFS($D103:$BM103,$D$6:$BM$6,"&gt;="&amp;BO$2,$D$6:$BM$6,"&lt;="&amp;BO$6,$D$5:$BM$5,BO$5)</f>
        <v>0</v>
      </c>
      <c r="BP103" s="23">
        <f t="shared" si="47"/>
        <v>493.537913398</v>
      </c>
      <c r="BQ103" s="23">
        <f t="shared" si="47"/>
        <v>0</v>
      </c>
      <c r="BR103" s="23">
        <f t="shared" si="47"/>
        <v>0</v>
      </c>
      <c r="BS103" s="23">
        <f t="shared" si="47"/>
        <v>0</v>
      </c>
      <c r="BT103" s="23">
        <f t="shared" si="47"/>
        <v>0</v>
      </c>
    </row>
    <row r="104" spans="1:72" hidden="1" outlineLevel="2" x14ac:dyDescent="0.25">
      <c r="A104" s="11" t="s">
        <v>16</v>
      </c>
      <c r="C104" s="2"/>
      <c r="D104" s="8">
        <f>+RA_USD!D104+MA_USD!D104+CI_USD!D104</f>
        <v>0</v>
      </c>
      <c r="E104" s="8">
        <f>+RA_USD!E104+MA_USD!E104+CI_USD!E104</f>
        <v>0</v>
      </c>
      <c r="F104" s="8">
        <f>+RA_USD!F104+MA_USD!F104+CI_USD!F104</f>
        <v>0</v>
      </c>
      <c r="G104" s="8">
        <f>+RA_USD!G104+MA_USD!G104+CI_USD!G104</f>
        <v>0</v>
      </c>
      <c r="H104" s="8">
        <f>+RA_USD!H104+MA_USD!H104+CI_USD!H104</f>
        <v>0</v>
      </c>
      <c r="I104" s="8">
        <f>+RA_USD!I104+MA_USD!I104+CI_USD!I104</f>
        <v>0</v>
      </c>
      <c r="J104" s="8">
        <f>+RA_USD!J104+MA_USD!J104+CI_USD!J104</f>
        <v>0</v>
      </c>
      <c r="K104" s="8">
        <f>+RA_USD!K104+MA_USD!K104+CI_USD!K104</f>
        <v>0</v>
      </c>
      <c r="L104" s="8">
        <f>+RA_USD!L104+MA_USD!L104+CI_USD!L104</f>
        <v>0</v>
      </c>
      <c r="M104" s="8">
        <f>+RA_USD!M104+MA_USD!M104+CI_USD!M104</f>
        <v>0</v>
      </c>
      <c r="N104" s="8">
        <f>+RA_USD!N104+MA_USD!N104+CI_USD!N104</f>
        <v>0</v>
      </c>
      <c r="O104" s="8">
        <f>+RA_USD!O104+MA_USD!O104+CI_USD!O104</f>
        <v>0</v>
      </c>
      <c r="P104" s="8">
        <f>+RA_USD!P104+MA_USD!P104+CI_USD!P104</f>
        <v>0</v>
      </c>
      <c r="Q104" s="8">
        <f>+RA_USD!Q104+MA_USD!Q104+CI_USD!Q104</f>
        <v>0</v>
      </c>
      <c r="R104" s="8">
        <f>+RA_USD!R104+MA_USD!R104+CI_USD!R104</f>
        <v>0</v>
      </c>
      <c r="S104" s="8">
        <f>+RA_USD!S104+MA_USD!S104+CI_USD!S104</f>
        <v>0</v>
      </c>
      <c r="T104" s="8">
        <f>+RA_USD!T104+MA_USD!T104+CI_USD!T104</f>
        <v>0</v>
      </c>
      <c r="U104" s="8">
        <f>+RA_USD!U104+MA_USD!U104+CI_USD!U104</f>
        <v>0</v>
      </c>
      <c r="V104" s="8">
        <f>+RA_USD!V104+MA_USD!V104+CI_USD!V104</f>
        <v>0</v>
      </c>
      <c r="W104" s="8">
        <f>+RA_USD!W104+MA_USD!W104+CI_USD!W104</f>
        <v>0</v>
      </c>
      <c r="X104" s="8">
        <f>+RA_USD!X104+MA_USD!X104+CI_USD!X104</f>
        <v>0</v>
      </c>
      <c r="Y104" s="8">
        <f>+RA_USD!Y104+MA_USD!Y104+CI_USD!Y104</f>
        <v>0</v>
      </c>
      <c r="Z104" s="8">
        <f>+RA_USD!Z104+MA_USD!Z104+CI_USD!Z104</f>
        <v>0</v>
      </c>
      <c r="AA104" s="8">
        <f>+RA_USD!AA104+MA_USD!AA104+CI_USD!AA104</f>
        <v>0</v>
      </c>
      <c r="AB104" s="8">
        <f>+RA_USD!AB104+MA_USD!AB104+CI_USD!AB104</f>
        <v>0</v>
      </c>
      <c r="AC104" s="8">
        <f>+RA_USD!AC104+MA_USD!AC104+CI_USD!AC104</f>
        <v>0</v>
      </c>
      <c r="AD104" s="8">
        <f>+RA_USD!AD104+MA_USD!AD104+CI_USD!AD104</f>
        <v>0</v>
      </c>
      <c r="AE104" s="8">
        <f>+RA_USD!AE104+MA_USD!AE104+CI_USD!AE104</f>
        <v>0</v>
      </c>
      <c r="AF104" s="8">
        <f>+RA_USD!AF104+MA_USD!AF104+CI_USD!AF104</f>
        <v>0</v>
      </c>
      <c r="AG104" s="8">
        <f>+RA_USD!AG104+MA_USD!AG104+CI_USD!AG104</f>
        <v>0</v>
      </c>
      <c r="AH104" s="8">
        <f>+RA_USD!AH104+MA_USD!AH104+CI_USD!AH104</f>
        <v>0</v>
      </c>
      <c r="AI104" s="8">
        <f>+RA_USD!AI104+MA_USD!AI104+CI_USD!AI104</f>
        <v>0</v>
      </c>
      <c r="AJ104" s="8">
        <f>+RA_USD!AJ104+MA_USD!AJ104+CI_USD!AJ104</f>
        <v>0</v>
      </c>
      <c r="AK104" s="8">
        <f>+RA_USD!AK104+MA_USD!AK104+CI_USD!AK104</f>
        <v>0</v>
      </c>
      <c r="AL104" s="8">
        <f>+RA_USD!AL104+MA_USD!AL104+CI_USD!AL104</f>
        <v>0</v>
      </c>
      <c r="AM104" s="8">
        <f>+RA_USD!AM104+MA_USD!AM104+CI_USD!AM104</f>
        <v>0</v>
      </c>
      <c r="AN104" s="8">
        <f>+RA_USD!AN104+MA_USD!AN104+CI_USD!AN104</f>
        <v>0</v>
      </c>
      <c r="AO104" s="8">
        <f>+RA_USD!AO104+MA_USD!AO104+CI_USD!AO104</f>
        <v>0</v>
      </c>
      <c r="AP104" s="8">
        <f>+RA_USD!AP104+MA_USD!AP104+CI_USD!AP104</f>
        <v>0</v>
      </c>
      <c r="AQ104" s="8">
        <f>+RA_USD!AQ104+MA_USD!AQ104+CI_USD!AQ104</f>
        <v>0</v>
      </c>
      <c r="AR104" s="8">
        <f>+RA_USD!AR104+MA_USD!AR104+CI_USD!AR104</f>
        <v>0</v>
      </c>
      <c r="AS104" s="8">
        <f>+RA_USD!AS104+MA_USD!AS104+CI_USD!AS104</f>
        <v>0</v>
      </c>
      <c r="AT104" s="8">
        <f>+RA_USD!AT104+MA_USD!AT104+CI_USD!AT104</f>
        <v>0</v>
      </c>
      <c r="AU104" s="8">
        <f>+RA_USD!AU104+MA_USD!AU104+CI_USD!AU104</f>
        <v>0</v>
      </c>
      <c r="AV104" s="8">
        <f>+RA_USD!AV104+MA_USD!AV104+CI_USD!AV104</f>
        <v>0</v>
      </c>
      <c r="AW104" s="8">
        <f>+RA_USD!AW104+MA_USD!AW104+CI_USD!AW104</f>
        <v>0</v>
      </c>
      <c r="AX104" s="8">
        <f>+RA_USD!AX104+MA_USD!AX104+CI_USD!AX104</f>
        <v>0</v>
      </c>
      <c r="AY104" s="8">
        <f>+RA_USD!AY104+MA_USD!AY104+CI_USD!AY104</f>
        <v>0</v>
      </c>
      <c r="AZ104" s="8">
        <f>+RA_USD!AZ104+MA_USD!AZ104+CI_USD!AZ104</f>
        <v>0</v>
      </c>
      <c r="BA104" s="8">
        <f>+RA_USD!BA104+MA_USD!BA104+CI_USD!BA104</f>
        <v>0</v>
      </c>
      <c r="BB104" s="8">
        <f>+RA_USD!BB104+MA_USD!BB104+CI_USD!BB104</f>
        <v>0</v>
      </c>
      <c r="BC104" s="8">
        <f>+RA_USD!BC104+MA_USD!BC104+CI_USD!BC104</f>
        <v>0</v>
      </c>
      <c r="BD104" s="8">
        <f>+RA_USD!BD104+MA_USD!BD104+CI_USD!BD104</f>
        <v>0</v>
      </c>
      <c r="BE104" s="8">
        <f>+RA_USD!BE104+MA_USD!BE104+CI_USD!BE104</f>
        <v>0</v>
      </c>
      <c r="BF104" s="8">
        <f>+RA_USD!BF104+MA_USD!BF104+CI_USD!BF104</f>
        <v>0</v>
      </c>
      <c r="BG104" s="8">
        <f>+RA_USD!BG104+MA_USD!BG104+CI_USD!BG104</f>
        <v>0</v>
      </c>
      <c r="BH104" s="8">
        <f>+RA_USD!BH104+MA_USD!BH104+CI_USD!BH104</f>
        <v>0</v>
      </c>
      <c r="BI104" s="8">
        <f>+RA_USD!BI104+MA_USD!BI104+CI_USD!BI104</f>
        <v>0</v>
      </c>
      <c r="BJ104" s="8">
        <f>+RA_USD!BJ104+MA_USD!BJ104+CI_USD!BJ104</f>
        <v>0</v>
      </c>
      <c r="BK104" s="8">
        <f>+RA_USD!BK104+MA_USD!BK104+CI_USD!BK104</f>
        <v>0</v>
      </c>
      <c r="BO104" s="23">
        <f t="shared" si="47"/>
        <v>0</v>
      </c>
      <c r="BP104" s="23">
        <f t="shared" si="47"/>
        <v>0</v>
      </c>
      <c r="BQ104" s="23">
        <f t="shared" si="47"/>
        <v>0</v>
      </c>
      <c r="BR104" s="23">
        <f t="shared" si="47"/>
        <v>0</v>
      </c>
      <c r="BS104" s="23">
        <f t="shared" si="47"/>
        <v>0</v>
      </c>
      <c r="BT104" s="23">
        <f t="shared" si="47"/>
        <v>0</v>
      </c>
    </row>
    <row r="105" spans="1:72" hidden="1" outlineLevel="2" x14ac:dyDescent="0.25">
      <c r="A105" s="11" t="s">
        <v>16</v>
      </c>
      <c r="C105" s="2"/>
      <c r="D105" s="8">
        <f>+RA_USD!D105+MA_USD!D105+CI_USD!D105</f>
        <v>0</v>
      </c>
      <c r="E105" s="8">
        <f>+RA_USD!E105+MA_USD!E105+CI_USD!E105</f>
        <v>0</v>
      </c>
      <c r="F105" s="8">
        <f>+RA_USD!F105+MA_USD!F105+CI_USD!F105</f>
        <v>0</v>
      </c>
      <c r="G105" s="8">
        <f>+RA_USD!G105+MA_USD!G105+CI_USD!G105</f>
        <v>0</v>
      </c>
      <c r="H105" s="8">
        <f>+RA_USD!H105+MA_USD!H105+CI_USD!H105</f>
        <v>0</v>
      </c>
      <c r="I105" s="8">
        <f>+RA_USD!I105+MA_USD!I105+CI_USD!I105</f>
        <v>0</v>
      </c>
      <c r="J105" s="8">
        <f>+RA_USD!J105+MA_USD!J105+CI_USD!J105</f>
        <v>0</v>
      </c>
      <c r="K105" s="8">
        <f>+RA_USD!K105+MA_USD!K105+CI_USD!K105</f>
        <v>0</v>
      </c>
      <c r="L105" s="8">
        <f>+RA_USD!L105+MA_USD!L105+CI_USD!L105</f>
        <v>0</v>
      </c>
      <c r="M105" s="8">
        <f>+RA_USD!M105+MA_USD!M105+CI_USD!M105</f>
        <v>0</v>
      </c>
      <c r="N105" s="8">
        <f>+RA_USD!N105+MA_USD!N105+CI_USD!N105</f>
        <v>0</v>
      </c>
      <c r="O105" s="8">
        <f>+RA_USD!O105+MA_USD!O105+CI_USD!O105</f>
        <v>0</v>
      </c>
      <c r="P105" s="8">
        <f>+RA_USD!P105+MA_USD!P105+CI_USD!P105</f>
        <v>0</v>
      </c>
      <c r="Q105" s="8">
        <f>+RA_USD!Q105+MA_USD!Q105+CI_USD!Q105</f>
        <v>0</v>
      </c>
      <c r="R105" s="8">
        <f>+RA_USD!R105+MA_USD!R105+CI_USD!R105</f>
        <v>0</v>
      </c>
      <c r="S105" s="8">
        <f>+RA_USD!S105+MA_USD!S105+CI_USD!S105</f>
        <v>0</v>
      </c>
      <c r="T105" s="8">
        <f>+RA_USD!T105+MA_USD!T105+CI_USD!T105</f>
        <v>0</v>
      </c>
      <c r="U105" s="8">
        <f>+RA_USD!U105+MA_USD!U105+CI_USD!U105</f>
        <v>0</v>
      </c>
      <c r="V105" s="8">
        <f>+RA_USD!V105+MA_USD!V105+CI_USD!V105</f>
        <v>0</v>
      </c>
      <c r="W105" s="8">
        <f>+RA_USD!W105+MA_USD!W105+CI_USD!W105</f>
        <v>0</v>
      </c>
      <c r="X105" s="8">
        <f>+RA_USD!X105+MA_USD!X105+CI_USD!X105</f>
        <v>0</v>
      </c>
      <c r="Y105" s="8">
        <f>+RA_USD!Y105+MA_USD!Y105+CI_USD!Y105</f>
        <v>0</v>
      </c>
      <c r="Z105" s="8">
        <f>+RA_USD!Z105+MA_USD!Z105+CI_USD!Z105</f>
        <v>0</v>
      </c>
      <c r="AA105" s="8">
        <f>+RA_USD!AA105+MA_USD!AA105+CI_USD!AA105</f>
        <v>0</v>
      </c>
      <c r="AB105" s="8">
        <f>+RA_USD!AB105+MA_USD!AB105+CI_USD!AB105</f>
        <v>0</v>
      </c>
      <c r="AC105" s="8">
        <f>+RA_USD!AC105+MA_USD!AC105+CI_USD!AC105</f>
        <v>0</v>
      </c>
      <c r="AD105" s="8">
        <f>+RA_USD!AD105+MA_USD!AD105+CI_USD!AD105</f>
        <v>0</v>
      </c>
      <c r="AE105" s="8">
        <f>+RA_USD!AE105+MA_USD!AE105+CI_USD!AE105</f>
        <v>0</v>
      </c>
      <c r="AF105" s="8">
        <f>+RA_USD!AF105+MA_USD!AF105+CI_USD!AF105</f>
        <v>0</v>
      </c>
      <c r="AG105" s="8">
        <f>+RA_USD!AG105+MA_USD!AG105+CI_USD!AG105</f>
        <v>0</v>
      </c>
      <c r="AH105" s="8">
        <f>+RA_USD!AH105+MA_USD!AH105+CI_USD!AH105</f>
        <v>0</v>
      </c>
      <c r="AI105" s="8">
        <f>+RA_USD!AI105+MA_USD!AI105+CI_USD!AI105</f>
        <v>0</v>
      </c>
      <c r="AJ105" s="8">
        <f>+RA_USD!AJ105+MA_USD!AJ105+CI_USD!AJ105</f>
        <v>0</v>
      </c>
      <c r="AK105" s="8">
        <f>+RA_USD!AK105+MA_USD!AK105+CI_USD!AK105</f>
        <v>0</v>
      </c>
      <c r="AL105" s="8">
        <f>+RA_USD!AL105+MA_USD!AL105+CI_USD!AL105</f>
        <v>0</v>
      </c>
      <c r="AM105" s="8">
        <f>+RA_USD!AM105+MA_USD!AM105+CI_USD!AM105</f>
        <v>0</v>
      </c>
      <c r="AN105" s="8">
        <f>+RA_USD!AN105+MA_USD!AN105+CI_USD!AN105</f>
        <v>0</v>
      </c>
      <c r="AO105" s="8">
        <f>+RA_USD!AO105+MA_USD!AO105+CI_USD!AO105</f>
        <v>0</v>
      </c>
      <c r="AP105" s="8">
        <f>+RA_USD!AP105+MA_USD!AP105+CI_USD!AP105</f>
        <v>0</v>
      </c>
      <c r="AQ105" s="8">
        <f>+RA_USD!AQ105+MA_USD!AQ105+CI_USD!AQ105</f>
        <v>0</v>
      </c>
      <c r="AR105" s="8">
        <f>+RA_USD!AR105+MA_USD!AR105+CI_USD!AR105</f>
        <v>0</v>
      </c>
      <c r="AS105" s="8">
        <f>+RA_USD!AS105+MA_USD!AS105+CI_USD!AS105</f>
        <v>0</v>
      </c>
      <c r="AT105" s="8">
        <f>+RA_USD!AT105+MA_USD!AT105+CI_USD!AT105</f>
        <v>0</v>
      </c>
      <c r="AU105" s="8">
        <f>+RA_USD!AU105+MA_USD!AU105+CI_USD!AU105</f>
        <v>0</v>
      </c>
      <c r="AV105" s="8">
        <f>+RA_USD!AV105+MA_USD!AV105+CI_USD!AV105</f>
        <v>0</v>
      </c>
      <c r="AW105" s="8">
        <f>+RA_USD!AW105+MA_USD!AW105+CI_USD!AW105</f>
        <v>0</v>
      </c>
      <c r="AX105" s="8">
        <f>+RA_USD!AX105+MA_USD!AX105+CI_USD!AX105</f>
        <v>0</v>
      </c>
      <c r="AY105" s="8">
        <f>+RA_USD!AY105+MA_USD!AY105+CI_USD!AY105</f>
        <v>0</v>
      </c>
      <c r="AZ105" s="8">
        <f>+RA_USD!AZ105+MA_USD!AZ105+CI_USD!AZ105</f>
        <v>0</v>
      </c>
      <c r="BA105" s="8">
        <f>+RA_USD!BA105+MA_USD!BA105+CI_USD!BA105</f>
        <v>0</v>
      </c>
      <c r="BB105" s="8">
        <f>+RA_USD!BB105+MA_USD!BB105+CI_USD!BB105</f>
        <v>0</v>
      </c>
      <c r="BC105" s="8">
        <f>+RA_USD!BC105+MA_USD!BC105+CI_USD!BC105</f>
        <v>0</v>
      </c>
      <c r="BD105" s="8">
        <f>+RA_USD!BD105+MA_USD!BD105+CI_USD!BD105</f>
        <v>0</v>
      </c>
      <c r="BE105" s="8">
        <f>+RA_USD!BE105+MA_USD!BE105+CI_USD!BE105</f>
        <v>0</v>
      </c>
      <c r="BF105" s="8">
        <f>+RA_USD!BF105+MA_USD!BF105+CI_USD!BF105</f>
        <v>0</v>
      </c>
      <c r="BG105" s="8">
        <f>+RA_USD!BG105+MA_USD!BG105+CI_USD!BG105</f>
        <v>0</v>
      </c>
      <c r="BH105" s="8">
        <f>+RA_USD!BH105+MA_USD!BH105+CI_USD!BH105</f>
        <v>0</v>
      </c>
      <c r="BI105" s="8">
        <f>+RA_USD!BI105+MA_USD!BI105+CI_USD!BI105</f>
        <v>0</v>
      </c>
      <c r="BJ105" s="8">
        <f>+RA_USD!BJ105+MA_USD!BJ105+CI_USD!BJ105</f>
        <v>0</v>
      </c>
      <c r="BK105" s="8">
        <f>+RA_USD!BK105+MA_USD!BK105+CI_USD!BK105</f>
        <v>0</v>
      </c>
      <c r="BO105" s="23">
        <f t="shared" si="47"/>
        <v>0</v>
      </c>
      <c r="BP105" s="23">
        <f t="shared" si="47"/>
        <v>0</v>
      </c>
      <c r="BQ105" s="23">
        <f t="shared" si="47"/>
        <v>0</v>
      </c>
      <c r="BR105" s="23">
        <f t="shared" si="47"/>
        <v>0</v>
      </c>
      <c r="BS105" s="23">
        <f t="shared" si="47"/>
        <v>0</v>
      </c>
      <c r="BT105" s="23">
        <f t="shared" si="47"/>
        <v>0</v>
      </c>
    </row>
    <row r="106" spans="1:72" hidden="1" outlineLevel="2" x14ac:dyDescent="0.25">
      <c r="A106" s="11" t="s">
        <v>16</v>
      </c>
      <c r="C106" s="2"/>
      <c r="D106" s="8">
        <f>+RA_USD!D106+MA_USD!D106+CI_USD!D106</f>
        <v>0</v>
      </c>
      <c r="E106" s="8">
        <f>+RA_USD!E106+MA_USD!E106+CI_USD!E106</f>
        <v>0</v>
      </c>
      <c r="F106" s="8">
        <f>+RA_USD!F106+MA_USD!F106+CI_USD!F106</f>
        <v>0</v>
      </c>
      <c r="G106" s="8">
        <f>+RA_USD!G106+MA_USD!G106+CI_USD!G106</f>
        <v>0</v>
      </c>
      <c r="H106" s="8">
        <f>+RA_USD!H106+MA_USD!H106+CI_USD!H106</f>
        <v>0</v>
      </c>
      <c r="I106" s="8">
        <f>+RA_USD!I106+MA_USD!I106+CI_USD!I106</f>
        <v>0</v>
      </c>
      <c r="J106" s="8">
        <f>+RA_USD!J106+MA_USD!J106+CI_USD!J106</f>
        <v>0</v>
      </c>
      <c r="K106" s="8">
        <f>+RA_USD!K106+MA_USD!K106+CI_USD!K106</f>
        <v>0</v>
      </c>
      <c r="L106" s="8">
        <f>+RA_USD!L106+MA_USD!L106+CI_USD!L106</f>
        <v>0</v>
      </c>
      <c r="M106" s="8">
        <f>+RA_USD!M106+MA_USD!M106+CI_USD!M106</f>
        <v>0</v>
      </c>
      <c r="N106" s="8">
        <f>+RA_USD!N106+MA_USD!N106+CI_USD!N106</f>
        <v>0</v>
      </c>
      <c r="O106" s="8">
        <f>+RA_USD!O106+MA_USD!O106+CI_USD!O106</f>
        <v>0</v>
      </c>
      <c r="P106" s="8">
        <f>+RA_USD!P106+MA_USD!P106+CI_USD!P106</f>
        <v>0</v>
      </c>
      <c r="Q106" s="8">
        <f>+RA_USD!Q106+MA_USD!Q106+CI_USD!Q106</f>
        <v>0</v>
      </c>
      <c r="R106" s="8">
        <f>+RA_USD!R106+MA_USD!R106+CI_USD!R106</f>
        <v>0</v>
      </c>
      <c r="S106" s="8">
        <f>+RA_USD!S106+MA_USD!S106+CI_USD!S106</f>
        <v>0</v>
      </c>
      <c r="T106" s="8">
        <f>+RA_USD!T106+MA_USD!T106+CI_USD!T106</f>
        <v>0</v>
      </c>
      <c r="U106" s="8">
        <f>+RA_USD!U106+MA_USD!U106+CI_USD!U106</f>
        <v>0</v>
      </c>
      <c r="V106" s="8">
        <f>+RA_USD!V106+MA_USD!V106+CI_USD!V106</f>
        <v>0</v>
      </c>
      <c r="W106" s="8">
        <f>+RA_USD!W106+MA_USD!W106+CI_USD!W106</f>
        <v>0</v>
      </c>
      <c r="X106" s="8">
        <f>+RA_USD!X106+MA_USD!X106+CI_USD!X106</f>
        <v>0</v>
      </c>
      <c r="Y106" s="8">
        <f>+RA_USD!Y106+MA_USD!Y106+CI_USD!Y106</f>
        <v>0</v>
      </c>
      <c r="Z106" s="8">
        <f>+RA_USD!Z106+MA_USD!Z106+CI_USD!Z106</f>
        <v>0</v>
      </c>
      <c r="AA106" s="8">
        <f>+RA_USD!AA106+MA_USD!AA106+CI_USD!AA106</f>
        <v>0</v>
      </c>
      <c r="AB106" s="8">
        <f>+RA_USD!AB106+MA_USD!AB106+CI_USD!AB106</f>
        <v>0</v>
      </c>
      <c r="AC106" s="8">
        <f>+RA_USD!AC106+MA_USD!AC106+CI_USD!AC106</f>
        <v>0</v>
      </c>
      <c r="AD106" s="8">
        <f>+RA_USD!AD106+MA_USD!AD106+CI_USD!AD106</f>
        <v>0</v>
      </c>
      <c r="AE106" s="8">
        <f>+RA_USD!AE106+MA_USD!AE106+CI_USD!AE106</f>
        <v>0</v>
      </c>
      <c r="AF106" s="8">
        <f>+RA_USD!AF106+MA_USD!AF106+CI_USD!AF106</f>
        <v>0</v>
      </c>
      <c r="AG106" s="8">
        <f>+RA_USD!AG106+MA_USD!AG106+CI_USD!AG106</f>
        <v>0</v>
      </c>
      <c r="AH106" s="8">
        <f>+RA_USD!AH106+MA_USD!AH106+CI_USD!AH106</f>
        <v>0</v>
      </c>
      <c r="AI106" s="8">
        <f>+RA_USD!AI106+MA_USD!AI106+CI_USD!AI106</f>
        <v>0</v>
      </c>
      <c r="AJ106" s="8">
        <f>+RA_USD!AJ106+MA_USD!AJ106+CI_USD!AJ106</f>
        <v>0</v>
      </c>
      <c r="AK106" s="8">
        <f>+RA_USD!AK106+MA_USD!AK106+CI_USD!AK106</f>
        <v>0</v>
      </c>
      <c r="AL106" s="8">
        <f>+RA_USD!AL106+MA_USD!AL106+CI_USD!AL106</f>
        <v>0</v>
      </c>
      <c r="AM106" s="8">
        <f>+RA_USD!AM106+MA_USD!AM106+CI_USD!AM106</f>
        <v>0</v>
      </c>
      <c r="AN106" s="8">
        <f>+RA_USD!AN106+MA_USD!AN106+CI_USD!AN106</f>
        <v>0</v>
      </c>
      <c r="AO106" s="8">
        <f>+RA_USD!AO106+MA_USD!AO106+CI_USD!AO106</f>
        <v>0</v>
      </c>
      <c r="AP106" s="8">
        <f>+RA_USD!AP106+MA_USD!AP106+CI_USD!AP106</f>
        <v>0</v>
      </c>
      <c r="AQ106" s="8">
        <f>+RA_USD!AQ106+MA_USD!AQ106+CI_USD!AQ106</f>
        <v>0</v>
      </c>
      <c r="AR106" s="8">
        <f>+RA_USD!AR106+MA_USD!AR106+CI_USD!AR106</f>
        <v>0</v>
      </c>
      <c r="AS106" s="8">
        <f>+RA_USD!AS106+MA_USD!AS106+CI_USD!AS106</f>
        <v>0</v>
      </c>
      <c r="AT106" s="8">
        <f>+RA_USD!AT106+MA_USD!AT106+CI_USD!AT106</f>
        <v>0</v>
      </c>
      <c r="AU106" s="8">
        <f>+RA_USD!AU106+MA_USD!AU106+CI_USD!AU106</f>
        <v>0</v>
      </c>
      <c r="AV106" s="8">
        <f>+RA_USD!AV106+MA_USD!AV106+CI_USD!AV106</f>
        <v>0</v>
      </c>
      <c r="AW106" s="8">
        <f>+RA_USD!AW106+MA_USD!AW106+CI_USD!AW106</f>
        <v>0</v>
      </c>
      <c r="AX106" s="8">
        <f>+RA_USD!AX106+MA_USD!AX106+CI_USD!AX106</f>
        <v>0</v>
      </c>
      <c r="AY106" s="8">
        <f>+RA_USD!AY106+MA_USD!AY106+CI_USD!AY106</f>
        <v>0</v>
      </c>
      <c r="AZ106" s="8">
        <f>+RA_USD!AZ106+MA_USD!AZ106+CI_USD!AZ106</f>
        <v>0</v>
      </c>
      <c r="BA106" s="8">
        <f>+RA_USD!BA106+MA_USD!BA106+CI_USD!BA106</f>
        <v>0</v>
      </c>
      <c r="BB106" s="8">
        <f>+RA_USD!BB106+MA_USD!BB106+CI_USD!BB106</f>
        <v>0</v>
      </c>
      <c r="BC106" s="8">
        <f>+RA_USD!BC106+MA_USD!BC106+CI_USD!BC106</f>
        <v>0</v>
      </c>
      <c r="BD106" s="8">
        <f>+RA_USD!BD106+MA_USD!BD106+CI_USD!BD106</f>
        <v>0</v>
      </c>
      <c r="BE106" s="8">
        <f>+RA_USD!BE106+MA_USD!BE106+CI_USD!BE106</f>
        <v>0</v>
      </c>
      <c r="BF106" s="8">
        <f>+RA_USD!BF106+MA_USD!BF106+CI_USD!BF106</f>
        <v>0</v>
      </c>
      <c r="BG106" s="8">
        <f>+RA_USD!BG106+MA_USD!BG106+CI_USD!BG106</f>
        <v>0</v>
      </c>
      <c r="BH106" s="8">
        <f>+RA_USD!BH106+MA_USD!BH106+CI_USD!BH106</f>
        <v>0</v>
      </c>
      <c r="BI106" s="8">
        <f>+RA_USD!BI106+MA_USD!BI106+CI_USD!BI106</f>
        <v>0</v>
      </c>
      <c r="BJ106" s="8">
        <f>+RA_USD!BJ106+MA_USD!BJ106+CI_USD!BJ106</f>
        <v>0</v>
      </c>
      <c r="BK106" s="8">
        <f>+RA_USD!BK106+MA_USD!BK106+CI_USD!BK106</f>
        <v>0</v>
      </c>
      <c r="BO106" s="23">
        <f t="shared" si="47"/>
        <v>0</v>
      </c>
      <c r="BP106" s="23">
        <f t="shared" si="47"/>
        <v>0</v>
      </c>
      <c r="BQ106" s="23">
        <f t="shared" si="47"/>
        <v>0</v>
      </c>
      <c r="BR106" s="23">
        <f t="shared" si="47"/>
        <v>0</v>
      </c>
      <c r="BS106" s="23">
        <f t="shared" si="47"/>
        <v>0</v>
      </c>
      <c r="BT106" s="23">
        <f t="shared" si="47"/>
        <v>0</v>
      </c>
    </row>
    <row r="107" spans="1:72" hidden="1" outlineLevel="2" x14ac:dyDescent="0.25">
      <c r="A107" s="11" t="s">
        <v>16</v>
      </c>
      <c r="C107" s="2"/>
      <c r="D107" s="8">
        <f>+RA_USD!D107+MA_USD!D107+CI_USD!D107</f>
        <v>0</v>
      </c>
      <c r="E107" s="8">
        <f>+RA_USD!E107+MA_USD!E107+CI_USD!E107</f>
        <v>0</v>
      </c>
      <c r="F107" s="8">
        <f>+RA_USD!F107+MA_USD!F107+CI_USD!F107</f>
        <v>0</v>
      </c>
      <c r="G107" s="8">
        <f>+RA_USD!G107+MA_USD!G107+CI_USD!G107</f>
        <v>0</v>
      </c>
      <c r="H107" s="8">
        <f>+RA_USD!H107+MA_USD!H107+CI_USD!H107</f>
        <v>0</v>
      </c>
      <c r="I107" s="8">
        <f>+RA_USD!I107+MA_USD!I107+CI_USD!I107</f>
        <v>0</v>
      </c>
      <c r="J107" s="8">
        <f>+RA_USD!J107+MA_USD!J107+CI_USD!J107</f>
        <v>0</v>
      </c>
      <c r="K107" s="8">
        <f>+RA_USD!K107+MA_USD!K107+CI_USD!K107</f>
        <v>0</v>
      </c>
      <c r="L107" s="8">
        <f>+RA_USD!L107+MA_USD!L107+CI_USD!L107</f>
        <v>0</v>
      </c>
      <c r="M107" s="8">
        <f>+RA_USD!M107+MA_USD!M107+CI_USD!M107</f>
        <v>0</v>
      </c>
      <c r="N107" s="8">
        <f>+RA_USD!N107+MA_USD!N107+CI_USD!N107</f>
        <v>0</v>
      </c>
      <c r="O107" s="8">
        <f>+RA_USD!O107+MA_USD!O107+CI_USD!O107</f>
        <v>0</v>
      </c>
      <c r="P107" s="8">
        <f>+RA_USD!P107+MA_USD!P107+CI_USD!P107</f>
        <v>0</v>
      </c>
      <c r="Q107" s="8">
        <f>+RA_USD!Q107+MA_USD!Q107+CI_USD!Q107</f>
        <v>0</v>
      </c>
      <c r="R107" s="8">
        <f>+RA_USD!R107+MA_USD!R107+CI_USD!R107</f>
        <v>0</v>
      </c>
      <c r="S107" s="8">
        <f>+RA_USD!S107+MA_USD!S107+CI_USD!S107</f>
        <v>0</v>
      </c>
      <c r="T107" s="8">
        <f>+RA_USD!T107+MA_USD!T107+CI_USD!T107</f>
        <v>0</v>
      </c>
      <c r="U107" s="8">
        <f>+RA_USD!U107+MA_USD!U107+CI_USD!U107</f>
        <v>0</v>
      </c>
      <c r="V107" s="8">
        <f>+RA_USD!V107+MA_USD!V107+CI_USD!V107</f>
        <v>0</v>
      </c>
      <c r="W107" s="8">
        <f>+RA_USD!W107+MA_USD!W107+CI_USD!W107</f>
        <v>0</v>
      </c>
      <c r="X107" s="8">
        <f>+RA_USD!X107+MA_USD!X107+CI_USD!X107</f>
        <v>0</v>
      </c>
      <c r="Y107" s="8">
        <f>+RA_USD!Y107+MA_USD!Y107+CI_USD!Y107</f>
        <v>0</v>
      </c>
      <c r="Z107" s="8">
        <f>+RA_USD!Z107+MA_USD!Z107+CI_USD!Z107</f>
        <v>0</v>
      </c>
      <c r="AA107" s="8">
        <f>+RA_USD!AA107+MA_USD!AA107+CI_USD!AA107</f>
        <v>0</v>
      </c>
      <c r="AB107" s="8">
        <f>+RA_USD!AB107+MA_USD!AB107+CI_USD!AB107</f>
        <v>0</v>
      </c>
      <c r="AC107" s="8">
        <f>+RA_USD!AC107+MA_USD!AC107+CI_USD!AC107</f>
        <v>0</v>
      </c>
      <c r="AD107" s="8">
        <f>+RA_USD!AD107+MA_USD!AD107+CI_USD!AD107</f>
        <v>0</v>
      </c>
      <c r="AE107" s="8">
        <f>+RA_USD!AE107+MA_USD!AE107+CI_USD!AE107</f>
        <v>0</v>
      </c>
      <c r="AF107" s="8">
        <f>+RA_USD!AF107+MA_USD!AF107+CI_USD!AF107</f>
        <v>0</v>
      </c>
      <c r="AG107" s="8">
        <f>+RA_USD!AG107+MA_USD!AG107+CI_USD!AG107</f>
        <v>0</v>
      </c>
      <c r="AH107" s="8">
        <f>+RA_USD!AH107+MA_USD!AH107+CI_USD!AH107</f>
        <v>0</v>
      </c>
      <c r="AI107" s="8">
        <f>+RA_USD!AI107+MA_USD!AI107+CI_USD!AI107</f>
        <v>0</v>
      </c>
      <c r="AJ107" s="8">
        <f>+RA_USD!AJ107+MA_USD!AJ107+CI_USD!AJ107</f>
        <v>0</v>
      </c>
      <c r="AK107" s="8">
        <f>+RA_USD!AK107+MA_USD!AK107+CI_USD!AK107</f>
        <v>0</v>
      </c>
      <c r="AL107" s="8">
        <f>+RA_USD!AL107+MA_USD!AL107+CI_USD!AL107</f>
        <v>0</v>
      </c>
      <c r="AM107" s="8">
        <f>+RA_USD!AM107+MA_USD!AM107+CI_USD!AM107</f>
        <v>0</v>
      </c>
      <c r="AN107" s="8">
        <f>+RA_USD!AN107+MA_USD!AN107+CI_USD!AN107</f>
        <v>0</v>
      </c>
      <c r="AO107" s="8">
        <f>+RA_USD!AO107+MA_USD!AO107+CI_USD!AO107</f>
        <v>0</v>
      </c>
      <c r="AP107" s="8">
        <f>+RA_USD!AP107+MA_USD!AP107+CI_USD!AP107</f>
        <v>0</v>
      </c>
      <c r="AQ107" s="8">
        <f>+RA_USD!AQ107+MA_USD!AQ107+CI_USD!AQ107</f>
        <v>0</v>
      </c>
      <c r="AR107" s="8">
        <f>+RA_USD!AR107+MA_USD!AR107+CI_USD!AR107</f>
        <v>0</v>
      </c>
      <c r="AS107" s="8">
        <f>+RA_USD!AS107+MA_USD!AS107+CI_USD!AS107</f>
        <v>0</v>
      </c>
      <c r="AT107" s="8">
        <f>+RA_USD!AT107+MA_USD!AT107+CI_USD!AT107</f>
        <v>0</v>
      </c>
      <c r="AU107" s="8">
        <f>+RA_USD!AU107+MA_USD!AU107+CI_USD!AU107</f>
        <v>0</v>
      </c>
      <c r="AV107" s="8">
        <f>+RA_USD!AV107+MA_USD!AV107+CI_USD!AV107</f>
        <v>0</v>
      </c>
      <c r="AW107" s="8">
        <f>+RA_USD!AW107+MA_USD!AW107+CI_USD!AW107</f>
        <v>0</v>
      </c>
      <c r="AX107" s="8">
        <f>+RA_USD!AX107+MA_USD!AX107+CI_USD!AX107</f>
        <v>0</v>
      </c>
      <c r="AY107" s="8">
        <f>+RA_USD!AY107+MA_USD!AY107+CI_USD!AY107</f>
        <v>0</v>
      </c>
      <c r="AZ107" s="8">
        <f>+RA_USD!AZ107+MA_USD!AZ107+CI_USD!AZ107</f>
        <v>0</v>
      </c>
      <c r="BA107" s="8">
        <f>+RA_USD!BA107+MA_USD!BA107+CI_USD!BA107</f>
        <v>0</v>
      </c>
      <c r="BB107" s="8">
        <f>+RA_USD!BB107+MA_USD!BB107+CI_USD!BB107</f>
        <v>0</v>
      </c>
      <c r="BC107" s="8">
        <f>+RA_USD!BC107+MA_USD!BC107+CI_USD!BC107</f>
        <v>0</v>
      </c>
      <c r="BD107" s="8">
        <f>+RA_USD!BD107+MA_USD!BD107+CI_USD!BD107</f>
        <v>0</v>
      </c>
      <c r="BE107" s="8">
        <f>+RA_USD!BE107+MA_USD!BE107+CI_USD!BE107</f>
        <v>0</v>
      </c>
      <c r="BF107" s="8">
        <f>+RA_USD!BF107+MA_USD!BF107+CI_USD!BF107</f>
        <v>0</v>
      </c>
      <c r="BG107" s="8">
        <f>+RA_USD!BG107+MA_USD!BG107+CI_USD!BG107</f>
        <v>0</v>
      </c>
      <c r="BH107" s="8">
        <f>+RA_USD!BH107+MA_USD!BH107+CI_USD!BH107</f>
        <v>0</v>
      </c>
      <c r="BI107" s="8">
        <f>+RA_USD!BI107+MA_USD!BI107+CI_USD!BI107</f>
        <v>0</v>
      </c>
      <c r="BJ107" s="8">
        <f>+RA_USD!BJ107+MA_USD!BJ107+CI_USD!BJ107</f>
        <v>0</v>
      </c>
      <c r="BK107" s="8">
        <f>+RA_USD!BK107+MA_USD!BK107+CI_USD!BK107</f>
        <v>0</v>
      </c>
      <c r="BO107" s="23">
        <f t="shared" si="47"/>
        <v>0</v>
      </c>
      <c r="BP107" s="23">
        <f t="shared" si="47"/>
        <v>0</v>
      </c>
      <c r="BQ107" s="23">
        <f t="shared" si="47"/>
        <v>0</v>
      </c>
      <c r="BR107" s="23">
        <f t="shared" si="47"/>
        <v>0</v>
      </c>
      <c r="BS107" s="23">
        <f t="shared" si="47"/>
        <v>0</v>
      </c>
      <c r="BT107" s="23">
        <f t="shared" si="47"/>
        <v>0</v>
      </c>
    </row>
    <row r="108" spans="1:72" hidden="1" outlineLevel="2" x14ac:dyDescent="0.25">
      <c r="A108" s="11" t="s">
        <v>16</v>
      </c>
      <c r="C108" s="2"/>
      <c r="D108" s="8">
        <f>+RA_USD!D108+MA_USD!D108+CI_USD!D108</f>
        <v>0</v>
      </c>
      <c r="E108" s="8">
        <f>+RA_USD!E108+MA_USD!E108+CI_USD!E108</f>
        <v>0</v>
      </c>
      <c r="F108" s="8">
        <f>+RA_USD!F108+MA_USD!F108+CI_USD!F108</f>
        <v>0</v>
      </c>
      <c r="G108" s="8">
        <f>+RA_USD!G108+MA_USD!G108+CI_USD!G108</f>
        <v>0</v>
      </c>
      <c r="H108" s="8">
        <f>+RA_USD!H108+MA_USD!H108+CI_USD!H108</f>
        <v>0</v>
      </c>
      <c r="I108" s="8">
        <f>+RA_USD!I108+MA_USD!I108+CI_USD!I108</f>
        <v>0</v>
      </c>
      <c r="J108" s="8">
        <f>+RA_USD!J108+MA_USD!J108+CI_USD!J108</f>
        <v>0</v>
      </c>
      <c r="K108" s="8">
        <f>+RA_USD!K108+MA_USD!K108+CI_USD!K108</f>
        <v>0</v>
      </c>
      <c r="L108" s="8">
        <f>+RA_USD!L108+MA_USD!L108+CI_USD!L108</f>
        <v>0</v>
      </c>
      <c r="M108" s="8">
        <f>+RA_USD!M108+MA_USD!M108+CI_USD!M108</f>
        <v>0</v>
      </c>
      <c r="N108" s="8">
        <f>+RA_USD!N108+MA_USD!N108+CI_USD!N108</f>
        <v>0</v>
      </c>
      <c r="O108" s="8">
        <f>+RA_USD!O108+MA_USD!O108+CI_USD!O108</f>
        <v>0</v>
      </c>
      <c r="P108" s="8">
        <f>+RA_USD!P108+MA_USD!P108+CI_USD!P108</f>
        <v>0</v>
      </c>
      <c r="Q108" s="8">
        <f>+RA_USD!Q108+MA_USD!Q108+CI_USD!Q108</f>
        <v>0</v>
      </c>
      <c r="R108" s="8">
        <f>+RA_USD!R108+MA_USD!R108+CI_USD!R108</f>
        <v>0</v>
      </c>
      <c r="S108" s="8">
        <f>+RA_USD!S108+MA_USD!S108+CI_USD!S108</f>
        <v>0</v>
      </c>
      <c r="T108" s="8">
        <f>+RA_USD!T108+MA_USD!T108+CI_USD!T108</f>
        <v>0</v>
      </c>
      <c r="U108" s="8">
        <f>+RA_USD!U108+MA_USD!U108+CI_USD!U108</f>
        <v>0</v>
      </c>
      <c r="V108" s="8">
        <f>+RA_USD!V108+MA_USD!V108+CI_USD!V108</f>
        <v>0</v>
      </c>
      <c r="W108" s="8">
        <f>+RA_USD!W108+MA_USD!W108+CI_USD!W108</f>
        <v>0</v>
      </c>
      <c r="X108" s="8">
        <f>+RA_USD!X108+MA_USD!X108+CI_USD!X108</f>
        <v>0</v>
      </c>
      <c r="Y108" s="8">
        <f>+RA_USD!Y108+MA_USD!Y108+CI_USD!Y108</f>
        <v>0</v>
      </c>
      <c r="Z108" s="8">
        <f>+RA_USD!Z108+MA_USD!Z108+CI_USD!Z108</f>
        <v>0</v>
      </c>
      <c r="AA108" s="8">
        <f>+RA_USD!AA108+MA_USD!AA108+CI_USD!AA108</f>
        <v>0</v>
      </c>
      <c r="AB108" s="8">
        <f>+RA_USD!AB108+MA_USD!AB108+CI_USD!AB108</f>
        <v>0</v>
      </c>
      <c r="AC108" s="8">
        <f>+RA_USD!AC108+MA_USD!AC108+CI_USD!AC108</f>
        <v>0</v>
      </c>
      <c r="AD108" s="8">
        <f>+RA_USD!AD108+MA_USD!AD108+CI_USD!AD108</f>
        <v>0</v>
      </c>
      <c r="AE108" s="8">
        <f>+RA_USD!AE108+MA_USD!AE108+CI_USD!AE108</f>
        <v>0</v>
      </c>
      <c r="AF108" s="8">
        <f>+RA_USD!AF108+MA_USD!AF108+CI_USD!AF108</f>
        <v>0</v>
      </c>
      <c r="AG108" s="8">
        <f>+RA_USD!AG108+MA_USD!AG108+CI_USD!AG108</f>
        <v>0</v>
      </c>
      <c r="AH108" s="8">
        <f>+RA_USD!AH108+MA_USD!AH108+CI_USD!AH108</f>
        <v>0</v>
      </c>
      <c r="AI108" s="8">
        <f>+RA_USD!AI108+MA_USD!AI108+CI_USD!AI108</f>
        <v>0</v>
      </c>
      <c r="AJ108" s="8">
        <f>+RA_USD!AJ108+MA_USD!AJ108+CI_USD!AJ108</f>
        <v>0</v>
      </c>
      <c r="AK108" s="8">
        <f>+RA_USD!AK108+MA_USD!AK108+CI_USD!AK108</f>
        <v>0</v>
      </c>
      <c r="AL108" s="8">
        <f>+RA_USD!AL108+MA_USD!AL108+CI_USD!AL108</f>
        <v>0</v>
      </c>
      <c r="AM108" s="8">
        <f>+RA_USD!AM108+MA_USD!AM108+CI_USD!AM108</f>
        <v>0</v>
      </c>
      <c r="AN108" s="8">
        <f>+RA_USD!AN108+MA_USD!AN108+CI_USD!AN108</f>
        <v>0</v>
      </c>
      <c r="AO108" s="8">
        <f>+RA_USD!AO108+MA_USD!AO108+CI_USD!AO108</f>
        <v>0</v>
      </c>
      <c r="AP108" s="8">
        <f>+RA_USD!AP108+MA_USD!AP108+CI_USD!AP108</f>
        <v>0</v>
      </c>
      <c r="AQ108" s="8">
        <f>+RA_USD!AQ108+MA_USD!AQ108+CI_USD!AQ108</f>
        <v>0</v>
      </c>
      <c r="AR108" s="8">
        <f>+RA_USD!AR108+MA_USD!AR108+CI_USD!AR108</f>
        <v>0</v>
      </c>
      <c r="AS108" s="8">
        <f>+RA_USD!AS108+MA_USD!AS108+CI_USD!AS108</f>
        <v>0</v>
      </c>
      <c r="AT108" s="8">
        <f>+RA_USD!AT108+MA_USD!AT108+CI_USD!AT108</f>
        <v>0</v>
      </c>
      <c r="AU108" s="8">
        <f>+RA_USD!AU108+MA_USD!AU108+CI_USD!AU108</f>
        <v>0</v>
      </c>
      <c r="AV108" s="8">
        <f>+RA_USD!AV108+MA_USD!AV108+CI_USD!AV108</f>
        <v>0</v>
      </c>
      <c r="AW108" s="8">
        <f>+RA_USD!AW108+MA_USD!AW108+CI_USD!AW108</f>
        <v>0</v>
      </c>
      <c r="AX108" s="8">
        <f>+RA_USD!AX108+MA_USD!AX108+CI_USD!AX108</f>
        <v>0</v>
      </c>
      <c r="AY108" s="8">
        <f>+RA_USD!AY108+MA_USD!AY108+CI_USD!AY108</f>
        <v>0</v>
      </c>
      <c r="AZ108" s="8">
        <f>+RA_USD!AZ108+MA_USD!AZ108+CI_USD!AZ108</f>
        <v>0</v>
      </c>
      <c r="BA108" s="8">
        <f>+RA_USD!BA108+MA_USD!BA108+CI_USD!BA108</f>
        <v>0</v>
      </c>
      <c r="BB108" s="8">
        <f>+RA_USD!BB108+MA_USD!BB108+CI_USD!BB108</f>
        <v>0</v>
      </c>
      <c r="BC108" s="8">
        <f>+RA_USD!BC108+MA_USD!BC108+CI_USD!BC108</f>
        <v>0</v>
      </c>
      <c r="BD108" s="8">
        <f>+RA_USD!BD108+MA_USD!BD108+CI_USD!BD108</f>
        <v>0</v>
      </c>
      <c r="BE108" s="8">
        <f>+RA_USD!BE108+MA_USD!BE108+CI_USD!BE108</f>
        <v>0</v>
      </c>
      <c r="BF108" s="8">
        <f>+RA_USD!BF108+MA_USD!BF108+CI_USD!BF108</f>
        <v>0</v>
      </c>
      <c r="BG108" s="8">
        <f>+RA_USD!BG108+MA_USD!BG108+CI_USD!BG108</f>
        <v>0</v>
      </c>
      <c r="BH108" s="8">
        <f>+RA_USD!BH108+MA_USD!BH108+CI_USD!BH108</f>
        <v>0</v>
      </c>
      <c r="BI108" s="8">
        <f>+RA_USD!BI108+MA_USD!BI108+CI_USD!BI108</f>
        <v>0</v>
      </c>
      <c r="BJ108" s="8">
        <f>+RA_USD!BJ108+MA_USD!BJ108+CI_USD!BJ108</f>
        <v>0</v>
      </c>
      <c r="BK108" s="8">
        <f>+RA_USD!BK108+MA_USD!BK108+CI_USD!BK108</f>
        <v>0</v>
      </c>
      <c r="BO108" s="23">
        <f t="shared" si="47"/>
        <v>0</v>
      </c>
      <c r="BP108" s="23">
        <f t="shared" si="47"/>
        <v>0</v>
      </c>
      <c r="BQ108" s="23">
        <f t="shared" si="47"/>
        <v>0</v>
      </c>
      <c r="BR108" s="23">
        <f t="shared" si="47"/>
        <v>0</v>
      </c>
      <c r="BS108" s="23">
        <f t="shared" si="47"/>
        <v>0</v>
      </c>
      <c r="BT108" s="23">
        <f t="shared" si="47"/>
        <v>0</v>
      </c>
    </row>
    <row r="109" spans="1:72" hidden="1" outlineLevel="2" x14ac:dyDescent="0.25">
      <c r="A109" s="11" t="s">
        <v>16</v>
      </c>
      <c r="C109" s="2"/>
      <c r="D109" s="8">
        <f>+RA_USD!D109+MA_USD!D109+CI_USD!D109</f>
        <v>0</v>
      </c>
      <c r="E109" s="8">
        <f>+RA_USD!E109+MA_USD!E109+CI_USD!E109</f>
        <v>0</v>
      </c>
      <c r="F109" s="8">
        <f>+RA_USD!F109+MA_USD!F109+CI_USD!F109</f>
        <v>0</v>
      </c>
      <c r="G109" s="8">
        <f>+RA_USD!G109+MA_USD!G109+CI_USD!G109</f>
        <v>0</v>
      </c>
      <c r="H109" s="8">
        <f>+RA_USD!H109+MA_USD!H109+CI_USD!H109</f>
        <v>0</v>
      </c>
      <c r="I109" s="8">
        <f>+RA_USD!I109+MA_USD!I109+CI_USD!I109</f>
        <v>0</v>
      </c>
      <c r="J109" s="8">
        <f>+RA_USD!J109+MA_USD!J109+CI_USD!J109</f>
        <v>0</v>
      </c>
      <c r="K109" s="8">
        <f>+RA_USD!K109+MA_USD!K109+CI_USD!K109</f>
        <v>0</v>
      </c>
      <c r="L109" s="8">
        <f>+RA_USD!L109+MA_USD!L109+CI_USD!L109</f>
        <v>0</v>
      </c>
      <c r="M109" s="8">
        <f>+RA_USD!M109+MA_USD!M109+CI_USD!M109</f>
        <v>0</v>
      </c>
      <c r="N109" s="8">
        <f>+RA_USD!N109+MA_USD!N109+CI_USD!N109</f>
        <v>0</v>
      </c>
      <c r="O109" s="8">
        <f>+RA_USD!O109+MA_USD!O109+CI_USD!O109</f>
        <v>0</v>
      </c>
      <c r="P109" s="8">
        <f>+RA_USD!P109+MA_USD!P109+CI_USD!P109</f>
        <v>0</v>
      </c>
      <c r="Q109" s="8">
        <f>+RA_USD!Q109+MA_USD!Q109+CI_USD!Q109</f>
        <v>0</v>
      </c>
      <c r="R109" s="8">
        <f>+RA_USD!R109+MA_USD!R109+CI_USD!R109</f>
        <v>0</v>
      </c>
      <c r="S109" s="8">
        <f>+RA_USD!S109+MA_USD!S109+CI_USD!S109</f>
        <v>0</v>
      </c>
      <c r="T109" s="8">
        <f>+RA_USD!T109+MA_USD!T109+CI_USD!T109</f>
        <v>0</v>
      </c>
      <c r="U109" s="8">
        <f>+RA_USD!U109+MA_USD!U109+CI_USD!U109</f>
        <v>0</v>
      </c>
      <c r="V109" s="8">
        <f>+RA_USD!V109+MA_USD!V109+CI_USD!V109</f>
        <v>0</v>
      </c>
      <c r="W109" s="8">
        <f>+RA_USD!W109+MA_USD!W109+CI_USD!W109</f>
        <v>0</v>
      </c>
      <c r="X109" s="8">
        <f>+RA_USD!X109+MA_USD!X109+CI_USD!X109</f>
        <v>0</v>
      </c>
      <c r="Y109" s="8">
        <f>+RA_USD!Y109+MA_USD!Y109+CI_USD!Y109</f>
        <v>0</v>
      </c>
      <c r="Z109" s="8">
        <f>+RA_USD!Z109+MA_USD!Z109+CI_USD!Z109</f>
        <v>0</v>
      </c>
      <c r="AA109" s="8">
        <f>+RA_USD!AA109+MA_USD!AA109+CI_USD!AA109</f>
        <v>0</v>
      </c>
      <c r="AB109" s="8">
        <f>+RA_USD!AB109+MA_USD!AB109+CI_USD!AB109</f>
        <v>0</v>
      </c>
      <c r="AC109" s="8">
        <f>+RA_USD!AC109+MA_USD!AC109+CI_USD!AC109</f>
        <v>0</v>
      </c>
      <c r="AD109" s="8">
        <f>+RA_USD!AD109+MA_USD!AD109+CI_USD!AD109</f>
        <v>0</v>
      </c>
      <c r="AE109" s="8">
        <f>+RA_USD!AE109+MA_USD!AE109+CI_USD!AE109</f>
        <v>0</v>
      </c>
      <c r="AF109" s="8">
        <f>+RA_USD!AF109+MA_USD!AF109+CI_USD!AF109</f>
        <v>0</v>
      </c>
      <c r="AG109" s="8">
        <f>+RA_USD!AG109+MA_USD!AG109+CI_USD!AG109</f>
        <v>0</v>
      </c>
      <c r="AH109" s="8">
        <f>+RA_USD!AH109+MA_USD!AH109+CI_USD!AH109</f>
        <v>0</v>
      </c>
      <c r="AI109" s="8">
        <f>+RA_USD!AI109+MA_USD!AI109+CI_USD!AI109</f>
        <v>0</v>
      </c>
      <c r="AJ109" s="8">
        <f>+RA_USD!AJ109+MA_USD!AJ109+CI_USD!AJ109</f>
        <v>0</v>
      </c>
      <c r="AK109" s="8">
        <f>+RA_USD!AK109+MA_USD!AK109+CI_USD!AK109</f>
        <v>0</v>
      </c>
      <c r="AL109" s="8">
        <f>+RA_USD!AL109+MA_USD!AL109+CI_USD!AL109</f>
        <v>0</v>
      </c>
      <c r="AM109" s="8">
        <f>+RA_USD!AM109+MA_USD!AM109+CI_USD!AM109</f>
        <v>0</v>
      </c>
      <c r="AN109" s="8">
        <f>+RA_USD!AN109+MA_USD!AN109+CI_USD!AN109</f>
        <v>0</v>
      </c>
      <c r="AO109" s="8">
        <f>+RA_USD!AO109+MA_USD!AO109+CI_USD!AO109</f>
        <v>0</v>
      </c>
      <c r="AP109" s="8">
        <f>+RA_USD!AP109+MA_USD!AP109+CI_USD!AP109</f>
        <v>0</v>
      </c>
      <c r="AQ109" s="8">
        <f>+RA_USD!AQ109+MA_USD!AQ109+CI_USD!AQ109</f>
        <v>0</v>
      </c>
      <c r="AR109" s="8">
        <f>+RA_USD!AR109+MA_USD!AR109+CI_USD!AR109</f>
        <v>0</v>
      </c>
      <c r="AS109" s="8">
        <f>+RA_USD!AS109+MA_USD!AS109+CI_USD!AS109</f>
        <v>0</v>
      </c>
      <c r="AT109" s="8">
        <f>+RA_USD!AT109+MA_USD!AT109+CI_USD!AT109</f>
        <v>0</v>
      </c>
      <c r="AU109" s="8">
        <f>+RA_USD!AU109+MA_USD!AU109+CI_USD!AU109</f>
        <v>0</v>
      </c>
      <c r="AV109" s="8">
        <f>+RA_USD!AV109+MA_USD!AV109+CI_USD!AV109</f>
        <v>0</v>
      </c>
      <c r="AW109" s="8">
        <f>+RA_USD!AW109+MA_USD!AW109+CI_USD!AW109</f>
        <v>0</v>
      </c>
      <c r="AX109" s="8">
        <f>+RA_USD!AX109+MA_USD!AX109+CI_USD!AX109</f>
        <v>0</v>
      </c>
      <c r="AY109" s="8">
        <f>+RA_USD!AY109+MA_USD!AY109+CI_USD!AY109</f>
        <v>0</v>
      </c>
      <c r="AZ109" s="8">
        <f>+RA_USD!AZ109+MA_USD!AZ109+CI_USD!AZ109</f>
        <v>0</v>
      </c>
      <c r="BA109" s="8">
        <f>+RA_USD!BA109+MA_USD!BA109+CI_USD!BA109</f>
        <v>0</v>
      </c>
      <c r="BB109" s="8">
        <f>+RA_USD!BB109+MA_USD!BB109+CI_USD!BB109</f>
        <v>0</v>
      </c>
      <c r="BC109" s="8">
        <f>+RA_USD!BC109+MA_USD!BC109+CI_USD!BC109</f>
        <v>0</v>
      </c>
      <c r="BD109" s="8">
        <f>+RA_USD!BD109+MA_USD!BD109+CI_USD!BD109</f>
        <v>0</v>
      </c>
      <c r="BE109" s="8">
        <f>+RA_USD!BE109+MA_USD!BE109+CI_USD!BE109</f>
        <v>0</v>
      </c>
      <c r="BF109" s="8">
        <f>+RA_USD!BF109+MA_USD!BF109+CI_USD!BF109</f>
        <v>0</v>
      </c>
      <c r="BG109" s="8">
        <f>+RA_USD!BG109+MA_USD!BG109+CI_USD!BG109</f>
        <v>0</v>
      </c>
      <c r="BH109" s="8">
        <f>+RA_USD!BH109+MA_USD!BH109+CI_USD!BH109</f>
        <v>0</v>
      </c>
      <c r="BI109" s="8">
        <f>+RA_USD!BI109+MA_USD!BI109+CI_USD!BI109</f>
        <v>0</v>
      </c>
      <c r="BJ109" s="8">
        <f>+RA_USD!BJ109+MA_USD!BJ109+CI_USD!BJ109</f>
        <v>0</v>
      </c>
      <c r="BK109" s="8">
        <f>+RA_USD!BK109+MA_USD!BK109+CI_USD!BK109</f>
        <v>0</v>
      </c>
      <c r="BO109" s="23">
        <f t="shared" si="47"/>
        <v>0</v>
      </c>
      <c r="BP109" s="23">
        <f t="shared" si="47"/>
        <v>0</v>
      </c>
      <c r="BQ109" s="23">
        <f t="shared" si="47"/>
        <v>0</v>
      </c>
      <c r="BR109" s="23">
        <f t="shared" si="47"/>
        <v>0</v>
      </c>
      <c r="BS109" s="23">
        <f t="shared" si="47"/>
        <v>0</v>
      </c>
      <c r="BT109" s="23">
        <f t="shared" si="47"/>
        <v>0</v>
      </c>
    </row>
    <row r="110" spans="1:72" hidden="1" outlineLevel="2" x14ac:dyDescent="0.25">
      <c r="A110" s="11" t="s">
        <v>16</v>
      </c>
      <c r="C110" s="2"/>
      <c r="D110" s="8">
        <f>+RA_USD!D110+MA_USD!D110+CI_USD!D110</f>
        <v>0</v>
      </c>
      <c r="E110" s="8">
        <f>+RA_USD!E110+MA_USD!E110+CI_USD!E110</f>
        <v>0</v>
      </c>
      <c r="F110" s="8">
        <f>+RA_USD!F110+MA_USD!F110+CI_USD!F110</f>
        <v>0</v>
      </c>
      <c r="G110" s="8">
        <f>+RA_USD!G110+MA_USD!G110+CI_USD!G110</f>
        <v>0</v>
      </c>
      <c r="H110" s="8">
        <f>+RA_USD!H110+MA_USD!H110+CI_USD!H110</f>
        <v>0</v>
      </c>
      <c r="I110" s="8">
        <f>+RA_USD!I110+MA_USD!I110+CI_USD!I110</f>
        <v>0</v>
      </c>
      <c r="J110" s="8">
        <f>+RA_USD!J110+MA_USD!J110+CI_USD!J110</f>
        <v>0</v>
      </c>
      <c r="K110" s="8">
        <f>+RA_USD!K110+MA_USD!K110+CI_USD!K110</f>
        <v>0</v>
      </c>
      <c r="L110" s="8">
        <f>+RA_USD!L110+MA_USD!L110+CI_USD!L110</f>
        <v>0</v>
      </c>
      <c r="M110" s="8">
        <f>+RA_USD!M110+MA_USD!M110+CI_USD!M110</f>
        <v>0</v>
      </c>
      <c r="N110" s="8">
        <f>+RA_USD!N110+MA_USD!N110+CI_USD!N110</f>
        <v>0</v>
      </c>
      <c r="O110" s="8">
        <f>+RA_USD!O110+MA_USD!O110+CI_USD!O110</f>
        <v>0</v>
      </c>
      <c r="P110" s="8">
        <f>+RA_USD!P110+MA_USD!P110+CI_USD!P110</f>
        <v>0</v>
      </c>
      <c r="Q110" s="8">
        <f>+RA_USD!Q110+MA_USD!Q110+CI_USD!Q110</f>
        <v>0</v>
      </c>
      <c r="R110" s="8">
        <f>+RA_USD!R110+MA_USD!R110+CI_USD!R110</f>
        <v>0</v>
      </c>
      <c r="S110" s="8">
        <f>+RA_USD!S110+MA_USD!S110+CI_USD!S110</f>
        <v>0</v>
      </c>
      <c r="T110" s="8">
        <f>+RA_USD!T110+MA_USD!T110+CI_USD!T110</f>
        <v>0</v>
      </c>
      <c r="U110" s="8">
        <f>+RA_USD!U110+MA_USD!U110+CI_USD!U110</f>
        <v>0</v>
      </c>
      <c r="V110" s="8">
        <f>+RA_USD!V110+MA_USD!V110+CI_USD!V110</f>
        <v>0</v>
      </c>
      <c r="W110" s="8">
        <f>+RA_USD!W110+MA_USD!W110+CI_USD!W110</f>
        <v>0</v>
      </c>
      <c r="X110" s="8">
        <f>+RA_USD!X110+MA_USD!X110+CI_USD!X110</f>
        <v>0</v>
      </c>
      <c r="Y110" s="8">
        <f>+RA_USD!Y110+MA_USD!Y110+CI_USD!Y110</f>
        <v>0</v>
      </c>
      <c r="Z110" s="8">
        <f>+RA_USD!Z110+MA_USD!Z110+CI_USD!Z110</f>
        <v>0</v>
      </c>
      <c r="AA110" s="8">
        <f>+RA_USD!AA110+MA_USD!AA110+CI_USD!AA110</f>
        <v>0</v>
      </c>
      <c r="AB110" s="8">
        <f>+RA_USD!AB110+MA_USD!AB110+CI_USD!AB110</f>
        <v>0</v>
      </c>
      <c r="AC110" s="8">
        <f>+RA_USD!AC110+MA_USD!AC110+CI_USD!AC110</f>
        <v>0</v>
      </c>
      <c r="AD110" s="8">
        <f>+RA_USD!AD110+MA_USD!AD110+CI_USD!AD110</f>
        <v>0</v>
      </c>
      <c r="AE110" s="8">
        <f>+RA_USD!AE110+MA_USD!AE110+CI_USD!AE110</f>
        <v>0</v>
      </c>
      <c r="AF110" s="8">
        <f>+RA_USD!AF110+MA_USD!AF110+CI_USD!AF110</f>
        <v>0</v>
      </c>
      <c r="AG110" s="8">
        <f>+RA_USD!AG110+MA_USD!AG110+CI_USD!AG110</f>
        <v>0</v>
      </c>
      <c r="AH110" s="8">
        <f>+RA_USD!AH110+MA_USD!AH110+CI_USD!AH110</f>
        <v>0</v>
      </c>
      <c r="AI110" s="8">
        <f>+RA_USD!AI110+MA_USD!AI110+CI_USD!AI110</f>
        <v>0</v>
      </c>
      <c r="AJ110" s="8">
        <f>+RA_USD!AJ110+MA_USD!AJ110+CI_USD!AJ110</f>
        <v>0</v>
      </c>
      <c r="AK110" s="8">
        <f>+RA_USD!AK110+MA_USD!AK110+CI_USD!AK110</f>
        <v>0</v>
      </c>
      <c r="AL110" s="8">
        <f>+RA_USD!AL110+MA_USD!AL110+CI_USD!AL110</f>
        <v>0</v>
      </c>
      <c r="AM110" s="8">
        <f>+RA_USD!AM110+MA_USD!AM110+CI_USD!AM110</f>
        <v>0</v>
      </c>
      <c r="AN110" s="8">
        <f>+RA_USD!AN110+MA_USD!AN110+CI_USD!AN110</f>
        <v>0</v>
      </c>
      <c r="AO110" s="8">
        <f>+RA_USD!AO110+MA_USD!AO110+CI_USD!AO110</f>
        <v>0</v>
      </c>
      <c r="AP110" s="8">
        <f>+RA_USD!AP110+MA_USD!AP110+CI_USD!AP110</f>
        <v>0</v>
      </c>
      <c r="AQ110" s="8">
        <f>+RA_USD!AQ110+MA_USD!AQ110+CI_USD!AQ110</f>
        <v>0</v>
      </c>
      <c r="AR110" s="8">
        <f>+RA_USD!AR110+MA_USD!AR110+CI_USD!AR110</f>
        <v>0</v>
      </c>
      <c r="AS110" s="8">
        <f>+RA_USD!AS110+MA_USD!AS110+CI_USD!AS110</f>
        <v>0</v>
      </c>
      <c r="AT110" s="8">
        <f>+RA_USD!AT110+MA_USD!AT110+CI_USD!AT110</f>
        <v>0</v>
      </c>
      <c r="AU110" s="8">
        <f>+RA_USD!AU110+MA_USD!AU110+CI_USD!AU110</f>
        <v>0</v>
      </c>
      <c r="AV110" s="8">
        <f>+RA_USD!AV110+MA_USD!AV110+CI_USD!AV110</f>
        <v>0</v>
      </c>
      <c r="AW110" s="8">
        <f>+RA_USD!AW110+MA_USD!AW110+CI_USD!AW110</f>
        <v>0</v>
      </c>
      <c r="AX110" s="8">
        <f>+RA_USD!AX110+MA_USD!AX110+CI_USD!AX110</f>
        <v>0</v>
      </c>
      <c r="AY110" s="8">
        <f>+RA_USD!AY110+MA_USD!AY110+CI_USD!AY110</f>
        <v>0</v>
      </c>
      <c r="AZ110" s="8">
        <f>+RA_USD!AZ110+MA_USD!AZ110+CI_USD!AZ110</f>
        <v>0</v>
      </c>
      <c r="BA110" s="8">
        <f>+RA_USD!BA110+MA_USD!BA110+CI_USD!BA110</f>
        <v>0</v>
      </c>
      <c r="BB110" s="8">
        <f>+RA_USD!BB110+MA_USD!BB110+CI_USD!BB110</f>
        <v>0</v>
      </c>
      <c r="BC110" s="8">
        <f>+RA_USD!BC110+MA_USD!BC110+CI_USD!BC110</f>
        <v>0</v>
      </c>
      <c r="BD110" s="8">
        <f>+RA_USD!BD110+MA_USD!BD110+CI_USD!BD110</f>
        <v>0</v>
      </c>
      <c r="BE110" s="8">
        <f>+RA_USD!BE110+MA_USD!BE110+CI_USD!BE110</f>
        <v>0</v>
      </c>
      <c r="BF110" s="8">
        <f>+RA_USD!BF110+MA_USD!BF110+CI_USD!BF110</f>
        <v>0</v>
      </c>
      <c r="BG110" s="8">
        <f>+RA_USD!BG110+MA_USD!BG110+CI_USD!BG110</f>
        <v>0</v>
      </c>
      <c r="BH110" s="8">
        <f>+RA_USD!BH110+MA_USD!BH110+CI_USD!BH110</f>
        <v>0</v>
      </c>
      <c r="BI110" s="8">
        <f>+RA_USD!BI110+MA_USD!BI110+CI_USD!BI110</f>
        <v>0</v>
      </c>
      <c r="BJ110" s="8">
        <f>+RA_USD!BJ110+MA_USD!BJ110+CI_USD!BJ110</f>
        <v>0</v>
      </c>
      <c r="BK110" s="8">
        <f>+RA_USD!BK110+MA_USD!BK110+CI_USD!BK110</f>
        <v>0</v>
      </c>
      <c r="BO110" s="23">
        <f t="shared" si="47"/>
        <v>0</v>
      </c>
      <c r="BP110" s="23">
        <f t="shared" si="47"/>
        <v>0</v>
      </c>
      <c r="BQ110" s="23">
        <f t="shared" si="47"/>
        <v>0</v>
      </c>
      <c r="BR110" s="23">
        <f t="shared" si="47"/>
        <v>0</v>
      </c>
      <c r="BS110" s="23">
        <f t="shared" si="47"/>
        <v>0</v>
      </c>
      <c r="BT110" s="23">
        <f t="shared" si="47"/>
        <v>0</v>
      </c>
    </row>
    <row r="111" spans="1:72" hidden="1" outlineLevel="1" x14ac:dyDescent="0.25">
      <c r="A111" s="11" t="s">
        <v>16</v>
      </c>
      <c r="C111" s="51"/>
      <c r="D111" s="53">
        <f t="shared" ref="D111:BK111" si="48">SUM(D103:D110)</f>
        <v>0</v>
      </c>
      <c r="E111" s="53">
        <f t="shared" si="48"/>
        <v>0</v>
      </c>
      <c r="F111" s="53">
        <f t="shared" si="48"/>
        <v>0</v>
      </c>
      <c r="G111" s="53">
        <f t="shared" si="48"/>
        <v>0</v>
      </c>
      <c r="H111" s="53">
        <f t="shared" si="48"/>
        <v>0</v>
      </c>
      <c r="I111" s="53">
        <f t="shared" si="48"/>
        <v>0</v>
      </c>
      <c r="J111" s="53">
        <f t="shared" si="48"/>
        <v>0</v>
      </c>
      <c r="K111" s="53">
        <f t="shared" si="48"/>
        <v>0</v>
      </c>
      <c r="L111" s="53">
        <f t="shared" si="48"/>
        <v>0</v>
      </c>
      <c r="M111" s="53">
        <f t="shared" si="48"/>
        <v>0</v>
      </c>
      <c r="N111" s="53">
        <f t="shared" si="48"/>
        <v>0</v>
      </c>
      <c r="O111" s="53">
        <f t="shared" si="48"/>
        <v>0</v>
      </c>
      <c r="P111" s="53">
        <f t="shared" si="48"/>
        <v>0</v>
      </c>
      <c r="Q111" s="53">
        <f t="shared" si="48"/>
        <v>0</v>
      </c>
      <c r="R111" s="53">
        <f t="shared" si="48"/>
        <v>0</v>
      </c>
      <c r="S111" s="53">
        <f t="shared" si="48"/>
        <v>0</v>
      </c>
      <c r="T111" s="53">
        <f t="shared" si="48"/>
        <v>0</v>
      </c>
      <c r="U111" s="53">
        <f t="shared" si="48"/>
        <v>0</v>
      </c>
      <c r="V111" s="53">
        <f t="shared" si="48"/>
        <v>0</v>
      </c>
      <c r="W111" s="53">
        <f t="shared" si="48"/>
        <v>0</v>
      </c>
      <c r="X111" s="53">
        <f t="shared" si="48"/>
        <v>0</v>
      </c>
      <c r="Y111" s="53">
        <f t="shared" si="48"/>
        <v>0</v>
      </c>
      <c r="Z111" s="53">
        <f t="shared" si="48"/>
        <v>0</v>
      </c>
      <c r="AA111" s="53">
        <f t="shared" si="48"/>
        <v>0</v>
      </c>
      <c r="AB111" s="53">
        <f t="shared" si="48"/>
        <v>0</v>
      </c>
      <c r="AC111" s="53">
        <f t="shared" si="48"/>
        <v>0</v>
      </c>
      <c r="AD111" s="53">
        <f t="shared" si="48"/>
        <v>0</v>
      </c>
      <c r="AE111" s="53">
        <f t="shared" si="48"/>
        <v>0</v>
      </c>
      <c r="AF111" s="53">
        <f t="shared" si="48"/>
        <v>0</v>
      </c>
      <c r="AG111" s="53">
        <f t="shared" si="48"/>
        <v>0</v>
      </c>
      <c r="AH111" s="53">
        <f t="shared" si="48"/>
        <v>0</v>
      </c>
      <c r="AI111" s="53">
        <f t="shared" si="48"/>
        <v>0</v>
      </c>
      <c r="AJ111" s="53">
        <f t="shared" si="48"/>
        <v>0</v>
      </c>
      <c r="AK111" s="53">
        <f t="shared" si="48"/>
        <v>0</v>
      </c>
      <c r="AL111" s="53">
        <f t="shared" si="48"/>
        <v>0</v>
      </c>
      <c r="AM111" s="53">
        <f t="shared" si="48"/>
        <v>0</v>
      </c>
      <c r="AN111" s="53">
        <f t="shared" si="48"/>
        <v>0</v>
      </c>
      <c r="AO111" s="53">
        <f t="shared" si="48"/>
        <v>0</v>
      </c>
      <c r="AP111" s="53">
        <f t="shared" si="48"/>
        <v>0</v>
      </c>
      <c r="AQ111" s="53">
        <f t="shared" si="48"/>
        <v>0</v>
      </c>
      <c r="AR111" s="53">
        <f t="shared" si="48"/>
        <v>0</v>
      </c>
      <c r="AS111" s="53">
        <f t="shared" si="48"/>
        <v>0</v>
      </c>
      <c r="AT111" s="53">
        <f t="shared" si="48"/>
        <v>0</v>
      </c>
      <c r="AU111" s="53">
        <f t="shared" si="48"/>
        <v>0</v>
      </c>
      <c r="AV111" s="53">
        <f t="shared" si="48"/>
        <v>0</v>
      </c>
      <c r="AW111" s="53">
        <f t="shared" si="48"/>
        <v>0</v>
      </c>
      <c r="AX111" s="53">
        <f t="shared" si="48"/>
        <v>0</v>
      </c>
      <c r="AY111" s="53">
        <f t="shared" si="48"/>
        <v>0</v>
      </c>
      <c r="AZ111" s="53">
        <f t="shared" si="48"/>
        <v>100.48724582200001</v>
      </c>
      <c r="BA111" s="53">
        <f t="shared" si="48"/>
        <v>89.914624131000011</v>
      </c>
      <c r="BB111" s="53">
        <f t="shared" si="48"/>
        <v>98.100172296000011</v>
      </c>
      <c r="BC111" s="53">
        <f t="shared" si="48"/>
        <v>101.470837902</v>
      </c>
      <c r="BD111" s="53">
        <f t="shared" si="48"/>
        <v>103.565033247</v>
      </c>
      <c r="BE111" s="53">
        <f t="shared" si="48"/>
        <v>104.16616526999999</v>
      </c>
      <c r="BF111" s="53">
        <f t="shared" si="48"/>
        <v>109.731653263</v>
      </c>
      <c r="BG111" s="53">
        <f t="shared" si="48"/>
        <v>101.675418334</v>
      </c>
      <c r="BH111" s="53">
        <f t="shared" si="48"/>
        <v>100.782140897</v>
      </c>
      <c r="BI111" s="53">
        <f t="shared" si="48"/>
        <v>103.60953140199999</v>
      </c>
      <c r="BJ111" s="53">
        <f t="shared" si="48"/>
        <v>87.796690267000002</v>
      </c>
      <c r="BK111" s="53">
        <f t="shared" si="48"/>
        <v>103.03455822000001</v>
      </c>
      <c r="BO111" s="53">
        <f t="shared" ref="BO111:BT111" si="49">SUM(BO103:BO110)</f>
        <v>0</v>
      </c>
      <c r="BP111" s="53">
        <f t="shared" si="49"/>
        <v>493.537913398</v>
      </c>
      <c r="BQ111" s="53">
        <f t="shared" si="49"/>
        <v>0</v>
      </c>
      <c r="BR111" s="53">
        <f t="shared" si="49"/>
        <v>0</v>
      </c>
      <c r="BS111" s="53">
        <f t="shared" si="49"/>
        <v>0</v>
      </c>
      <c r="BT111" s="53">
        <f t="shared" si="49"/>
        <v>0</v>
      </c>
    </row>
    <row r="112" spans="1:72" hidden="1" outlineLevel="1" x14ac:dyDescent="0.25">
      <c r="A112" s="11" t="s">
        <v>16</v>
      </c>
      <c r="C112" s="51"/>
      <c r="D112" s="8">
        <f>+RA_USD!D112+MA_USD!D112+CI_USD!D112</f>
        <v>0</v>
      </c>
      <c r="E112" s="8">
        <f>+RA_USD!E112+MA_USD!E112+CI_USD!E112</f>
        <v>0</v>
      </c>
      <c r="F112" s="8">
        <f>+RA_USD!F112+MA_USD!F112+CI_USD!F112</f>
        <v>0</v>
      </c>
      <c r="G112" s="8">
        <f>+RA_USD!G112+MA_USD!G112+CI_USD!G112</f>
        <v>0</v>
      </c>
      <c r="H112" s="8">
        <f>+RA_USD!H112+MA_USD!H112+CI_USD!H112</f>
        <v>0</v>
      </c>
      <c r="I112" s="8">
        <f>+RA_USD!I112+MA_USD!I112+CI_USD!I112</f>
        <v>0</v>
      </c>
      <c r="J112" s="8">
        <f>+RA_USD!J112+MA_USD!J112+CI_USD!J112</f>
        <v>0</v>
      </c>
      <c r="K112" s="8">
        <f>+RA_USD!K112+MA_USD!K112+CI_USD!K112</f>
        <v>0</v>
      </c>
      <c r="L112" s="8">
        <f>+RA_USD!L112+MA_USD!L112+CI_USD!L112</f>
        <v>0</v>
      </c>
      <c r="M112" s="8">
        <f>+RA_USD!M112+MA_USD!M112+CI_USD!M112</f>
        <v>0</v>
      </c>
      <c r="N112" s="8">
        <f>+RA_USD!N112+MA_USD!N112+CI_USD!N112</f>
        <v>0</v>
      </c>
      <c r="O112" s="8">
        <f>+RA_USD!O112+MA_USD!O112+CI_USD!O112</f>
        <v>0</v>
      </c>
      <c r="P112" s="8">
        <f>+RA_USD!P112+MA_USD!P112+CI_USD!P112</f>
        <v>0</v>
      </c>
      <c r="Q112" s="8">
        <f>+RA_USD!Q112+MA_USD!Q112+CI_USD!Q112</f>
        <v>0</v>
      </c>
      <c r="R112" s="8">
        <f>+RA_USD!R112+MA_USD!R112+CI_USD!R112</f>
        <v>0</v>
      </c>
      <c r="S112" s="8">
        <f>+RA_USD!S112+MA_USD!S112+CI_USD!S112</f>
        <v>0</v>
      </c>
      <c r="T112" s="8">
        <f>+RA_USD!T112+MA_USD!T112+CI_USD!T112</f>
        <v>0</v>
      </c>
      <c r="U112" s="8">
        <f>+RA_USD!U112+MA_USD!U112+CI_USD!U112</f>
        <v>0</v>
      </c>
      <c r="V112" s="8">
        <f>+RA_USD!V112+MA_USD!V112+CI_USD!V112</f>
        <v>0</v>
      </c>
      <c r="W112" s="8">
        <f>+RA_USD!W112+MA_USD!W112+CI_USD!W112</f>
        <v>0</v>
      </c>
      <c r="X112" s="8">
        <f>+RA_USD!X112+MA_USD!X112+CI_USD!X112</f>
        <v>0</v>
      </c>
      <c r="Y112" s="8">
        <f>+RA_USD!Y112+MA_USD!Y112+CI_USD!Y112</f>
        <v>0</v>
      </c>
      <c r="Z112" s="8">
        <f>+RA_USD!Z112+MA_USD!Z112+CI_USD!Z112</f>
        <v>0</v>
      </c>
      <c r="AA112" s="8">
        <f>+RA_USD!AA112+MA_USD!AA112+CI_USD!AA112</f>
        <v>0</v>
      </c>
      <c r="AB112" s="8">
        <f>+RA_USD!AB112+MA_USD!AB112+CI_USD!AB112</f>
        <v>0</v>
      </c>
      <c r="AC112" s="8">
        <f>+RA_USD!AC112+MA_USD!AC112+CI_USD!AC112</f>
        <v>0</v>
      </c>
      <c r="AD112" s="8">
        <f>+RA_USD!AD112+MA_USD!AD112+CI_USD!AD112</f>
        <v>0</v>
      </c>
      <c r="AE112" s="8">
        <f>+RA_USD!AE112+MA_USD!AE112+CI_USD!AE112</f>
        <v>0</v>
      </c>
      <c r="AF112" s="8">
        <f>+RA_USD!AF112+MA_USD!AF112+CI_USD!AF112</f>
        <v>0</v>
      </c>
      <c r="AG112" s="8">
        <f>+RA_USD!AG112+MA_USD!AG112+CI_USD!AG112</f>
        <v>0</v>
      </c>
      <c r="AH112" s="8">
        <f>+RA_USD!AH112+MA_USD!AH112+CI_USD!AH112</f>
        <v>0</v>
      </c>
      <c r="AI112" s="8">
        <f>+RA_USD!AI112+MA_USD!AI112+CI_USD!AI112</f>
        <v>0</v>
      </c>
      <c r="AJ112" s="8">
        <f>+RA_USD!AJ112+MA_USD!AJ112+CI_USD!AJ112</f>
        <v>0</v>
      </c>
      <c r="AK112" s="8">
        <f>+RA_USD!AK112+MA_USD!AK112+CI_USD!AK112</f>
        <v>0</v>
      </c>
      <c r="AL112" s="8">
        <f>+RA_USD!AL112+MA_USD!AL112+CI_USD!AL112</f>
        <v>0</v>
      </c>
      <c r="AM112" s="8">
        <f>+RA_USD!AM112+MA_USD!AM112+CI_USD!AM112</f>
        <v>0</v>
      </c>
      <c r="AN112" s="8">
        <f>+RA_USD!AN112+MA_USD!AN112+CI_USD!AN112</f>
        <v>0</v>
      </c>
      <c r="AO112" s="8">
        <f>+RA_USD!AO112+MA_USD!AO112+CI_USD!AO112</f>
        <v>0</v>
      </c>
      <c r="AP112" s="8">
        <f>+RA_USD!AP112+MA_USD!AP112+CI_USD!AP112</f>
        <v>0</v>
      </c>
      <c r="AQ112" s="8">
        <f>+RA_USD!AQ112+MA_USD!AQ112+CI_USD!AQ112</f>
        <v>0</v>
      </c>
      <c r="AR112" s="8">
        <f>+RA_USD!AR112+MA_USD!AR112+CI_USD!AR112</f>
        <v>0</v>
      </c>
      <c r="AS112" s="8">
        <f>+RA_USD!AS112+MA_USD!AS112+CI_USD!AS112</f>
        <v>0</v>
      </c>
      <c r="AT112" s="8">
        <f>+RA_USD!AT112+MA_USD!AT112+CI_USD!AT112</f>
        <v>0</v>
      </c>
      <c r="AU112" s="8">
        <f>+RA_USD!AU112+MA_USD!AU112+CI_USD!AU112</f>
        <v>0</v>
      </c>
      <c r="AV112" s="8">
        <f>+RA_USD!AV112+MA_USD!AV112+CI_USD!AV112</f>
        <v>0</v>
      </c>
      <c r="AW112" s="8">
        <f>+RA_USD!AW112+MA_USD!AW112+CI_USD!AW112</f>
        <v>0</v>
      </c>
      <c r="AX112" s="8">
        <f>+RA_USD!AX112+MA_USD!AX112+CI_USD!AX112</f>
        <v>0</v>
      </c>
      <c r="AY112" s="8">
        <f>+RA_USD!AY112+MA_USD!AY112+CI_USD!AY112</f>
        <v>0</v>
      </c>
      <c r="AZ112" s="8">
        <f>+RA_USD!AZ112+MA_USD!AZ112+CI_USD!AZ112</f>
        <v>0</v>
      </c>
      <c r="BA112" s="8">
        <f>+RA_USD!BA112+MA_USD!BA112+CI_USD!BA112</f>
        <v>0</v>
      </c>
      <c r="BB112" s="8">
        <f>+RA_USD!BB112+MA_USD!BB112+CI_USD!BB112</f>
        <v>0</v>
      </c>
      <c r="BC112" s="8">
        <f>+RA_USD!BC112+MA_USD!BC112+CI_USD!BC112</f>
        <v>0</v>
      </c>
      <c r="BD112" s="8">
        <f>+RA_USD!BD112+MA_USD!BD112+CI_USD!BD112</f>
        <v>0</v>
      </c>
      <c r="BE112" s="8">
        <f>+RA_USD!BE112+MA_USD!BE112+CI_USD!BE112</f>
        <v>0</v>
      </c>
      <c r="BF112" s="8">
        <f>+RA_USD!BF112+MA_USD!BF112+CI_USD!BF112</f>
        <v>0</v>
      </c>
      <c r="BG112" s="8">
        <f>+RA_USD!BG112+MA_USD!BG112+CI_USD!BG112</f>
        <v>0</v>
      </c>
      <c r="BH112" s="8">
        <f>+RA_USD!BH112+MA_USD!BH112+CI_USD!BH112</f>
        <v>0</v>
      </c>
      <c r="BI112" s="8">
        <f>+RA_USD!BI112+MA_USD!BI112+CI_USD!BI112</f>
        <v>0</v>
      </c>
      <c r="BJ112" s="8">
        <f>+RA_USD!BJ112+MA_USD!BJ112+CI_USD!BJ112</f>
        <v>0</v>
      </c>
      <c r="BK112" s="8">
        <f>+RA_USD!BK112+MA_USD!BK112+CI_USD!BK112</f>
        <v>0</v>
      </c>
      <c r="BO112" s="23">
        <f t="shared" si="47"/>
        <v>0</v>
      </c>
      <c r="BP112" s="23">
        <f t="shared" si="47"/>
        <v>0</v>
      </c>
      <c r="BQ112" s="23">
        <f t="shared" si="47"/>
        <v>0</v>
      </c>
      <c r="BR112" s="23">
        <f t="shared" si="47"/>
        <v>0</v>
      </c>
      <c r="BS112" s="23">
        <f t="shared" si="47"/>
        <v>0</v>
      </c>
      <c r="BT112" s="23">
        <f t="shared" si="47"/>
        <v>0</v>
      </c>
    </row>
    <row r="113" spans="1:72" hidden="1" outlineLevel="1" x14ac:dyDescent="0.25">
      <c r="A113" s="11" t="s">
        <v>16</v>
      </c>
      <c r="C113" s="51"/>
      <c r="D113" s="8">
        <f>+RA_USD!D113+MA_USD!D113+CI_USD!D113</f>
        <v>0</v>
      </c>
      <c r="E113" s="8">
        <f>+RA_USD!E113+MA_USD!E113+CI_USD!E113</f>
        <v>0</v>
      </c>
      <c r="F113" s="8">
        <f>+RA_USD!F113+MA_USD!F113+CI_USD!F113</f>
        <v>0</v>
      </c>
      <c r="G113" s="8">
        <f>+RA_USD!G113+MA_USD!G113+CI_USD!G113</f>
        <v>0</v>
      </c>
      <c r="H113" s="8">
        <f>+RA_USD!H113+MA_USD!H113+CI_USD!H113</f>
        <v>0</v>
      </c>
      <c r="I113" s="8">
        <f>+RA_USD!I113+MA_USD!I113+CI_USD!I113</f>
        <v>0</v>
      </c>
      <c r="J113" s="8">
        <f>+RA_USD!J113+MA_USD!J113+CI_USD!J113</f>
        <v>0</v>
      </c>
      <c r="K113" s="8">
        <f>+RA_USD!K113+MA_USD!K113+CI_USD!K113</f>
        <v>0</v>
      </c>
      <c r="L113" s="8">
        <f>+RA_USD!L113+MA_USD!L113+CI_USD!L113</f>
        <v>0</v>
      </c>
      <c r="M113" s="8">
        <f>+RA_USD!M113+MA_USD!M113+CI_USD!M113</f>
        <v>0</v>
      </c>
      <c r="N113" s="8">
        <f>+RA_USD!N113+MA_USD!N113+CI_USD!N113</f>
        <v>0</v>
      </c>
      <c r="O113" s="8">
        <f>+RA_USD!O113+MA_USD!O113+CI_USD!O113</f>
        <v>0</v>
      </c>
      <c r="P113" s="8">
        <f>+RA_USD!P113+MA_USD!P113+CI_USD!P113</f>
        <v>0</v>
      </c>
      <c r="Q113" s="8">
        <f>+RA_USD!Q113+MA_USD!Q113+CI_USD!Q113</f>
        <v>0</v>
      </c>
      <c r="R113" s="8">
        <f>+RA_USD!R113+MA_USD!R113+CI_USD!R113</f>
        <v>0</v>
      </c>
      <c r="S113" s="8">
        <f>+RA_USD!S113+MA_USD!S113+CI_USD!S113</f>
        <v>0</v>
      </c>
      <c r="T113" s="8">
        <f>+RA_USD!T113+MA_USD!T113+CI_USD!T113</f>
        <v>0</v>
      </c>
      <c r="U113" s="8">
        <f>+RA_USD!U113+MA_USD!U113+CI_USD!U113</f>
        <v>0</v>
      </c>
      <c r="V113" s="8">
        <f>+RA_USD!V113+MA_USD!V113+CI_USD!V113</f>
        <v>0</v>
      </c>
      <c r="W113" s="8">
        <f>+RA_USD!W113+MA_USD!W113+CI_USD!W113</f>
        <v>0</v>
      </c>
      <c r="X113" s="8">
        <f>+RA_USD!X113+MA_USD!X113+CI_USD!X113</f>
        <v>0</v>
      </c>
      <c r="Y113" s="8">
        <f>+RA_USD!Y113+MA_USD!Y113+CI_USD!Y113</f>
        <v>0</v>
      </c>
      <c r="Z113" s="8">
        <f>+RA_USD!Z113+MA_USD!Z113+CI_USD!Z113</f>
        <v>0</v>
      </c>
      <c r="AA113" s="8">
        <f>+RA_USD!AA113+MA_USD!AA113+CI_USD!AA113</f>
        <v>0</v>
      </c>
      <c r="AB113" s="8">
        <f>+RA_USD!AB113+MA_USD!AB113+CI_USD!AB113</f>
        <v>0</v>
      </c>
      <c r="AC113" s="8">
        <f>+RA_USD!AC113+MA_USD!AC113+CI_USD!AC113</f>
        <v>0</v>
      </c>
      <c r="AD113" s="8">
        <f>+RA_USD!AD113+MA_USD!AD113+CI_USD!AD113</f>
        <v>0</v>
      </c>
      <c r="AE113" s="8">
        <f>+RA_USD!AE113+MA_USD!AE113+CI_USD!AE113</f>
        <v>0</v>
      </c>
      <c r="AF113" s="8">
        <f>+RA_USD!AF113+MA_USD!AF113+CI_USD!AF113</f>
        <v>0</v>
      </c>
      <c r="AG113" s="8">
        <f>+RA_USD!AG113+MA_USD!AG113+CI_USD!AG113</f>
        <v>0</v>
      </c>
      <c r="AH113" s="8">
        <f>+RA_USD!AH113+MA_USD!AH113+CI_USD!AH113</f>
        <v>0</v>
      </c>
      <c r="AI113" s="8">
        <f>+RA_USD!AI113+MA_USD!AI113+CI_USD!AI113</f>
        <v>0</v>
      </c>
      <c r="AJ113" s="8">
        <f>+RA_USD!AJ113+MA_USD!AJ113+CI_USD!AJ113</f>
        <v>0</v>
      </c>
      <c r="AK113" s="8">
        <f>+RA_USD!AK113+MA_USD!AK113+CI_USD!AK113</f>
        <v>0</v>
      </c>
      <c r="AL113" s="8">
        <f>+RA_USD!AL113+MA_USD!AL113+CI_USD!AL113</f>
        <v>0</v>
      </c>
      <c r="AM113" s="8">
        <f>+RA_USD!AM113+MA_USD!AM113+CI_USD!AM113</f>
        <v>0</v>
      </c>
      <c r="AN113" s="8">
        <f>+RA_USD!AN113+MA_USD!AN113+CI_USD!AN113</f>
        <v>0</v>
      </c>
      <c r="AO113" s="8">
        <f>+RA_USD!AO113+MA_USD!AO113+CI_USD!AO113</f>
        <v>0</v>
      </c>
      <c r="AP113" s="8">
        <f>+RA_USD!AP113+MA_USD!AP113+CI_USD!AP113</f>
        <v>0</v>
      </c>
      <c r="AQ113" s="8">
        <f>+RA_USD!AQ113+MA_USD!AQ113+CI_USD!AQ113</f>
        <v>0</v>
      </c>
      <c r="AR113" s="8">
        <f>+RA_USD!AR113+MA_USD!AR113+CI_USD!AR113</f>
        <v>0</v>
      </c>
      <c r="AS113" s="8">
        <f>+RA_USD!AS113+MA_USD!AS113+CI_USD!AS113</f>
        <v>0</v>
      </c>
      <c r="AT113" s="8">
        <f>+RA_USD!AT113+MA_USD!AT113+CI_USD!AT113</f>
        <v>0</v>
      </c>
      <c r="AU113" s="8">
        <f>+RA_USD!AU113+MA_USD!AU113+CI_USD!AU113</f>
        <v>0</v>
      </c>
      <c r="AV113" s="8">
        <f>+RA_USD!AV113+MA_USD!AV113+CI_USD!AV113</f>
        <v>0</v>
      </c>
      <c r="AW113" s="8">
        <f>+RA_USD!AW113+MA_USD!AW113+CI_USD!AW113</f>
        <v>0</v>
      </c>
      <c r="AX113" s="8">
        <f>+RA_USD!AX113+MA_USD!AX113+CI_USD!AX113</f>
        <v>0</v>
      </c>
      <c r="AY113" s="8">
        <f>+RA_USD!AY113+MA_USD!AY113+CI_USD!AY113</f>
        <v>0</v>
      </c>
      <c r="AZ113" s="8">
        <f>+RA_USD!AZ113+MA_USD!AZ113+CI_USD!AZ113</f>
        <v>0</v>
      </c>
      <c r="BA113" s="8">
        <f>+RA_USD!BA113+MA_USD!BA113+CI_USD!BA113</f>
        <v>0</v>
      </c>
      <c r="BB113" s="8">
        <f>+RA_USD!BB113+MA_USD!BB113+CI_USD!BB113</f>
        <v>0</v>
      </c>
      <c r="BC113" s="8">
        <f>+RA_USD!BC113+MA_USD!BC113+CI_USD!BC113</f>
        <v>0</v>
      </c>
      <c r="BD113" s="8">
        <f>+RA_USD!BD113+MA_USD!BD113+CI_USD!BD113</f>
        <v>0</v>
      </c>
      <c r="BE113" s="8">
        <f>+RA_USD!BE113+MA_USD!BE113+CI_USD!BE113</f>
        <v>0</v>
      </c>
      <c r="BF113" s="8">
        <f>+RA_USD!BF113+MA_USD!BF113+CI_USD!BF113</f>
        <v>0</v>
      </c>
      <c r="BG113" s="8">
        <f>+RA_USD!BG113+MA_USD!BG113+CI_USD!BG113</f>
        <v>0</v>
      </c>
      <c r="BH113" s="8">
        <f>+RA_USD!BH113+MA_USD!BH113+CI_USD!BH113</f>
        <v>0</v>
      </c>
      <c r="BI113" s="8">
        <f>+RA_USD!BI113+MA_USD!BI113+CI_USD!BI113</f>
        <v>0</v>
      </c>
      <c r="BJ113" s="8">
        <f>+RA_USD!BJ113+MA_USD!BJ113+CI_USD!BJ113</f>
        <v>0</v>
      </c>
      <c r="BK113" s="8">
        <f>+RA_USD!BK113+MA_USD!BK113+CI_USD!BK113</f>
        <v>0</v>
      </c>
      <c r="BO113" s="23">
        <f t="shared" si="47"/>
        <v>0</v>
      </c>
      <c r="BP113" s="23">
        <f t="shared" si="47"/>
        <v>0</v>
      </c>
      <c r="BQ113" s="23">
        <f t="shared" si="47"/>
        <v>0</v>
      </c>
      <c r="BR113" s="23">
        <f t="shared" si="47"/>
        <v>0</v>
      </c>
      <c r="BS113" s="23">
        <f t="shared" si="47"/>
        <v>0</v>
      </c>
      <c r="BT113" s="23">
        <f t="shared" si="47"/>
        <v>0</v>
      </c>
    </row>
    <row r="114" spans="1:72" hidden="1" outlineLevel="1" x14ac:dyDescent="0.25">
      <c r="A114" s="11" t="s">
        <v>16</v>
      </c>
      <c r="C114" s="51"/>
      <c r="D114" s="8">
        <f>+RA_USD!D114+MA_USD!D114+CI_USD!D114</f>
        <v>0</v>
      </c>
      <c r="E114" s="8">
        <f>+RA_USD!E114+MA_USD!E114+CI_USD!E114</f>
        <v>0</v>
      </c>
      <c r="F114" s="8">
        <f>+RA_USD!F114+MA_USD!F114+CI_USD!F114</f>
        <v>0</v>
      </c>
      <c r="G114" s="8">
        <f>+RA_USD!G114+MA_USD!G114+CI_USD!G114</f>
        <v>0</v>
      </c>
      <c r="H114" s="8">
        <f>+RA_USD!H114+MA_USD!H114+CI_USD!H114</f>
        <v>0</v>
      </c>
      <c r="I114" s="8">
        <f>+RA_USD!I114+MA_USD!I114+CI_USD!I114</f>
        <v>0</v>
      </c>
      <c r="J114" s="8">
        <f>+RA_USD!J114+MA_USD!J114+CI_USD!J114</f>
        <v>0</v>
      </c>
      <c r="K114" s="8">
        <f>+RA_USD!K114+MA_USD!K114+CI_USD!K114</f>
        <v>0</v>
      </c>
      <c r="L114" s="8">
        <f>+RA_USD!L114+MA_USD!L114+CI_USD!L114</f>
        <v>0</v>
      </c>
      <c r="M114" s="8">
        <f>+RA_USD!M114+MA_USD!M114+CI_USD!M114</f>
        <v>0</v>
      </c>
      <c r="N114" s="8">
        <f>+RA_USD!N114+MA_USD!N114+CI_USD!N114</f>
        <v>0</v>
      </c>
      <c r="O114" s="8">
        <f>+RA_USD!O114+MA_USD!O114+CI_USD!O114</f>
        <v>0</v>
      </c>
      <c r="P114" s="8">
        <f>+RA_USD!P114+MA_USD!P114+CI_USD!P114</f>
        <v>0</v>
      </c>
      <c r="Q114" s="8">
        <f>+RA_USD!Q114+MA_USD!Q114+CI_USD!Q114</f>
        <v>0</v>
      </c>
      <c r="R114" s="8">
        <f>+RA_USD!R114+MA_USD!R114+CI_USD!R114</f>
        <v>0</v>
      </c>
      <c r="S114" s="8">
        <f>+RA_USD!S114+MA_USD!S114+CI_USD!S114</f>
        <v>0</v>
      </c>
      <c r="T114" s="8">
        <f>+RA_USD!T114+MA_USD!T114+CI_USD!T114</f>
        <v>0</v>
      </c>
      <c r="U114" s="8">
        <f>+RA_USD!U114+MA_USD!U114+CI_USD!U114</f>
        <v>0</v>
      </c>
      <c r="V114" s="8">
        <f>+RA_USD!V114+MA_USD!V114+CI_USD!V114</f>
        <v>0</v>
      </c>
      <c r="W114" s="8">
        <f>+RA_USD!W114+MA_USD!W114+CI_USD!W114</f>
        <v>0</v>
      </c>
      <c r="X114" s="8">
        <f>+RA_USD!X114+MA_USD!X114+CI_USD!X114</f>
        <v>0</v>
      </c>
      <c r="Y114" s="8">
        <f>+RA_USD!Y114+MA_USD!Y114+CI_USD!Y114</f>
        <v>0</v>
      </c>
      <c r="Z114" s="8">
        <f>+RA_USD!Z114+MA_USD!Z114+CI_USD!Z114</f>
        <v>0</v>
      </c>
      <c r="AA114" s="8">
        <f>+RA_USD!AA114+MA_USD!AA114+CI_USD!AA114</f>
        <v>0</v>
      </c>
      <c r="AB114" s="8">
        <f>+RA_USD!AB114+MA_USD!AB114+CI_USD!AB114</f>
        <v>0</v>
      </c>
      <c r="AC114" s="8">
        <f>+RA_USD!AC114+MA_USD!AC114+CI_USD!AC114</f>
        <v>0</v>
      </c>
      <c r="AD114" s="8">
        <f>+RA_USD!AD114+MA_USD!AD114+CI_USD!AD114</f>
        <v>0</v>
      </c>
      <c r="AE114" s="8">
        <f>+RA_USD!AE114+MA_USD!AE114+CI_USD!AE114</f>
        <v>0</v>
      </c>
      <c r="AF114" s="8">
        <f>+RA_USD!AF114+MA_USD!AF114+CI_USD!AF114</f>
        <v>0</v>
      </c>
      <c r="AG114" s="8">
        <f>+RA_USD!AG114+MA_USD!AG114+CI_USD!AG114</f>
        <v>0</v>
      </c>
      <c r="AH114" s="8">
        <f>+RA_USD!AH114+MA_USD!AH114+CI_USD!AH114</f>
        <v>0</v>
      </c>
      <c r="AI114" s="8">
        <f>+RA_USD!AI114+MA_USD!AI114+CI_USD!AI114</f>
        <v>0</v>
      </c>
      <c r="AJ114" s="8">
        <f>+RA_USD!AJ114+MA_USD!AJ114+CI_USD!AJ114</f>
        <v>0</v>
      </c>
      <c r="AK114" s="8">
        <f>+RA_USD!AK114+MA_USD!AK114+CI_USD!AK114</f>
        <v>0</v>
      </c>
      <c r="AL114" s="8">
        <f>+RA_USD!AL114+MA_USD!AL114+CI_USD!AL114</f>
        <v>0</v>
      </c>
      <c r="AM114" s="8">
        <f>+RA_USD!AM114+MA_USD!AM114+CI_USD!AM114</f>
        <v>0</v>
      </c>
      <c r="AN114" s="8">
        <f>+RA_USD!AN114+MA_USD!AN114+CI_USD!AN114</f>
        <v>0</v>
      </c>
      <c r="AO114" s="8">
        <f>+RA_USD!AO114+MA_USD!AO114+CI_USD!AO114</f>
        <v>0</v>
      </c>
      <c r="AP114" s="8">
        <f>+RA_USD!AP114+MA_USD!AP114+CI_USD!AP114</f>
        <v>0</v>
      </c>
      <c r="AQ114" s="8">
        <f>+RA_USD!AQ114+MA_USD!AQ114+CI_USD!AQ114</f>
        <v>0</v>
      </c>
      <c r="AR114" s="8">
        <f>+RA_USD!AR114+MA_USD!AR114+CI_USD!AR114</f>
        <v>0</v>
      </c>
      <c r="AS114" s="8">
        <f>+RA_USD!AS114+MA_USD!AS114+CI_USD!AS114</f>
        <v>0</v>
      </c>
      <c r="AT114" s="8">
        <f>+RA_USD!AT114+MA_USD!AT114+CI_USD!AT114</f>
        <v>0</v>
      </c>
      <c r="AU114" s="8">
        <f>+RA_USD!AU114+MA_USD!AU114+CI_USD!AU114</f>
        <v>0</v>
      </c>
      <c r="AV114" s="8">
        <f>+RA_USD!AV114+MA_USD!AV114+CI_USD!AV114</f>
        <v>0</v>
      </c>
      <c r="AW114" s="8">
        <f>+RA_USD!AW114+MA_USD!AW114+CI_USD!AW114</f>
        <v>0</v>
      </c>
      <c r="AX114" s="8">
        <f>+RA_USD!AX114+MA_USD!AX114+CI_USD!AX114</f>
        <v>0</v>
      </c>
      <c r="AY114" s="8">
        <f>+RA_USD!AY114+MA_USD!AY114+CI_USD!AY114</f>
        <v>0</v>
      </c>
      <c r="AZ114" s="8">
        <f>+RA_USD!AZ114+MA_USD!AZ114+CI_USD!AZ114</f>
        <v>0</v>
      </c>
      <c r="BA114" s="8">
        <f>+RA_USD!BA114+MA_USD!BA114+CI_USD!BA114</f>
        <v>0</v>
      </c>
      <c r="BB114" s="8">
        <f>+RA_USD!BB114+MA_USD!BB114+CI_USD!BB114</f>
        <v>0</v>
      </c>
      <c r="BC114" s="8">
        <f>+RA_USD!BC114+MA_USD!BC114+CI_USD!BC114</f>
        <v>0</v>
      </c>
      <c r="BD114" s="8">
        <f>+RA_USD!BD114+MA_USD!BD114+CI_USD!BD114</f>
        <v>0</v>
      </c>
      <c r="BE114" s="8">
        <f>+RA_USD!BE114+MA_USD!BE114+CI_USD!BE114</f>
        <v>0</v>
      </c>
      <c r="BF114" s="8">
        <f>+RA_USD!BF114+MA_USD!BF114+CI_USD!BF114</f>
        <v>0</v>
      </c>
      <c r="BG114" s="8">
        <f>+RA_USD!BG114+MA_USD!BG114+CI_USD!BG114</f>
        <v>0</v>
      </c>
      <c r="BH114" s="8">
        <f>+RA_USD!BH114+MA_USD!BH114+CI_USD!BH114</f>
        <v>0</v>
      </c>
      <c r="BI114" s="8">
        <f>+RA_USD!BI114+MA_USD!BI114+CI_USD!BI114</f>
        <v>0</v>
      </c>
      <c r="BJ114" s="8">
        <f>+RA_USD!BJ114+MA_USD!BJ114+CI_USD!BJ114</f>
        <v>0</v>
      </c>
      <c r="BK114" s="8">
        <f>+RA_USD!BK114+MA_USD!BK114+CI_USD!BK114</f>
        <v>0</v>
      </c>
      <c r="BO114" s="23">
        <f t="shared" si="47"/>
        <v>0</v>
      </c>
      <c r="BP114" s="23">
        <f t="shared" si="47"/>
        <v>0</v>
      </c>
      <c r="BQ114" s="23">
        <f t="shared" si="47"/>
        <v>0</v>
      </c>
      <c r="BR114" s="23">
        <f t="shared" si="47"/>
        <v>0</v>
      </c>
      <c r="BS114" s="23">
        <f t="shared" si="47"/>
        <v>0</v>
      </c>
      <c r="BT114" s="23">
        <f t="shared" si="47"/>
        <v>0</v>
      </c>
    </row>
    <row r="115" spans="1:72" hidden="1" outlineLevel="1" x14ac:dyDescent="0.25">
      <c r="A115" s="11" t="s">
        <v>16</v>
      </c>
      <c r="C115" s="51"/>
      <c r="D115" s="8">
        <f>+RA_USD!D115+MA_USD!D115+CI_USD!D115</f>
        <v>0</v>
      </c>
      <c r="E115" s="8">
        <f>+RA_USD!E115+MA_USD!E115+CI_USD!E115</f>
        <v>0</v>
      </c>
      <c r="F115" s="8">
        <f>+RA_USD!F115+MA_USD!F115+CI_USD!F115</f>
        <v>0</v>
      </c>
      <c r="G115" s="8">
        <f>+RA_USD!G115+MA_USD!G115+CI_USD!G115</f>
        <v>0</v>
      </c>
      <c r="H115" s="8">
        <f>+RA_USD!H115+MA_USD!H115+CI_USD!H115</f>
        <v>0</v>
      </c>
      <c r="I115" s="8">
        <f>+RA_USD!I115+MA_USD!I115+CI_USD!I115</f>
        <v>0</v>
      </c>
      <c r="J115" s="8">
        <f>+RA_USD!J115+MA_USD!J115+CI_USD!J115</f>
        <v>0</v>
      </c>
      <c r="K115" s="8">
        <f>+RA_USD!K115+MA_USD!K115+CI_USD!K115</f>
        <v>0</v>
      </c>
      <c r="L115" s="8">
        <f>+RA_USD!L115+MA_USD!L115+CI_USD!L115</f>
        <v>0</v>
      </c>
      <c r="M115" s="8">
        <f>+RA_USD!M115+MA_USD!M115+CI_USD!M115</f>
        <v>0</v>
      </c>
      <c r="N115" s="8">
        <f>+RA_USD!N115+MA_USD!N115+CI_USD!N115</f>
        <v>0</v>
      </c>
      <c r="O115" s="8">
        <f>+RA_USD!O115+MA_USD!O115+CI_USD!O115</f>
        <v>0</v>
      </c>
      <c r="P115" s="8">
        <f>+RA_USD!P115+MA_USD!P115+CI_USD!P115</f>
        <v>0</v>
      </c>
      <c r="Q115" s="8">
        <f>+RA_USD!Q115+MA_USD!Q115+CI_USD!Q115</f>
        <v>0</v>
      </c>
      <c r="R115" s="8">
        <f>+RA_USD!R115+MA_USD!R115+CI_USD!R115</f>
        <v>0</v>
      </c>
      <c r="S115" s="8">
        <f>+RA_USD!S115+MA_USD!S115+CI_USD!S115</f>
        <v>0</v>
      </c>
      <c r="T115" s="8">
        <f>+RA_USD!T115+MA_USD!T115+CI_USD!T115</f>
        <v>0</v>
      </c>
      <c r="U115" s="8">
        <f>+RA_USD!U115+MA_USD!U115+CI_USD!U115</f>
        <v>0</v>
      </c>
      <c r="V115" s="8">
        <f>+RA_USD!V115+MA_USD!V115+CI_USD!V115</f>
        <v>0</v>
      </c>
      <c r="W115" s="8">
        <f>+RA_USD!W115+MA_USD!W115+CI_USD!W115</f>
        <v>0</v>
      </c>
      <c r="X115" s="8">
        <f>+RA_USD!X115+MA_USD!X115+CI_USD!X115</f>
        <v>0</v>
      </c>
      <c r="Y115" s="8">
        <f>+RA_USD!Y115+MA_USD!Y115+CI_USD!Y115</f>
        <v>0</v>
      </c>
      <c r="Z115" s="8">
        <f>+RA_USD!Z115+MA_USD!Z115+CI_USD!Z115</f>
        <v>0</v>
      </c>
      <c r="AA115" s="8">
        <f>+RA_USD!AA115+MA_USD!AA115+CI_USD!AA115</f>
        <v>0</v>
      </c>
      <c r="AB115" s="8">
        <f>+RA_USD!AB115+MA_USD!AB115+CI_USD!AB115</f>
        <v>0</v>
      </c>
      <c r="AC115" s="8">
        <f>+RA_USD!AC115+MA_USD!AC115+CI_USD!AC115</f>
        <v>0</v>
      </c>
      <c r="AD115" s="8">
        <f>+RA_USD!AD115+MA_USD!AD115+CI_USD!AD115</f>
        <v>0</v>
      </c>
      <c r="AE115" s="8">
        <f>+RA_USD!AE115+MA_USD!AE115+CI_USD!AE115</f>
        <v>0</v>
      </c>
      <c r="AF115" s="8">
        <f>+RA_USD!AF115+MA_USD!AF115+CI_USD!AF115</f>
        <v>0</v>
      </c>
      <c r="AG115" s="8">
        <f>+RA_USD!AG115+MA_USD!AG115+CI_USD!AG115</f>
        <v>0</v>
      </c>
      <c r="AH115" s="8">
        <f>+RA_USD!AH115+MA_USD!AH115+CI_USD!AH115</f>
        <v>0</v>
      </c>
      <c r="AI115" s="8">
        <f>+RA_USD!AI115+MA_USD!AI115+CI_USD!AI115</f>
        <v>0</v>
      </c>
      <c r="AJ115" s="8">
        <f>+RA_USD!AJ115+MA_USD!AJ115+CI_USD!AJ115</f>
        <v>0</v>
      </c>
      <c r="AK115" s="8">
        <f>+RA_USD!AK115+MA_USD!AK115+CI_USD!AK115</f>
        <v>0</v>
      </c>
      <c r="AL115" s="8">
        <f>+RA_USD!AL115+MA_USD!AL115+CI_USD!AL115</f>
        <v>0</v>
      </c>
      <c r="AM115" s="8">
        <f>+RA_USD!AM115+MA_USD!AM115+CI_USD!AM115</f>
        <v>0</v>
      </c>
      <c r="AN115" s="8">
        <f>+RA_USD!AN115+MA_USD!AN115+CI_USD!AN115</f>
        <v>0</v>
      </c>
      <c r="AO115" s="8">
        <f>+RA_USD!AO115+MA_USD!AO115+CI_USD!AO115</f>
        <v>0</v>
      </c>
      <c r="AP115" s="8">
        <f>+RA_USD!AP115+MA_USD!AP115+CI_USD!AP115</f>
        <v>0</v>
      </c>
      <c r="AQ115" s="8">
        <f>+RA_USD!AQ115+MA_USD!AQ115+CI_USD!AQ115</f>
        <v>0</v>
      </c>
      <c r="AR115" s="8">
        <f>+RA_USD!AR115+MA_USD!AR115+CI_USD!AR115</f>
        <v>0</v>
      </c>
      <c r="AS115" s="8">
        <f>+RA_USD!AS115+MA_USD!AS115+CI_USD!AS115</f>
        <v>0</v>
      </c>
      <c r="AT115" s="8">
        <f>+RA_USD!AT115+MA_USD!AT115+CI_USD!AT115</f>
        <v>0</v>
      </c>
      <c r="AU115" s="8">
        <f>+RA_USD!AU115+MA_USD!AU115+CI_USD!AU115</f>
        <v>0</v>
      </c>
      <c r="AV115" s="8">
        <f>+RA_USD!AV115+MA_USD!AV115+CI_USD!AV115</f>
        <v>0</v>
      </c>
      <c r="AW115" s="8">
        <f>+RA_USD!AW115+MA_USD!AW115+CI_USD!AW115</f>
        <v>0</v>
      </c>
      <c r="AX115" s="8">
        <f>+RA_USD!AX115+MA_USD!AX115+CI_USD!AX115</f>
        <v>0</v>
      </c>
      <c r="AY115" s="8">
        <f>+RA_USD!AY115+MA_USD!AY115+CI_USD!AY115</f>
        <v>0</v>
      </c>
      <c r="AZ115" s="8">
        <f>+RA_USD!AZ115+MA_USD!AZ115+CI_USD!AZ115</f>
        <v>0</v>
      </c>
      <c r="BA115" s="8">
        <f>+RA_USD!BA115+MA_USD!BA115+CI_USD!BA115</f>
        <v>0</v>
      </c>
      <c r="BB115" s="8">
        <f>+RA_USD!BB115+MA_USD!BB115+CI_USD!BB115</f>
        <v>0</v>
      </c>
      <c r="BC115" s="8">
        <f>+RA_USD!BC115+MA_USD!BC115+CI_USD!BC115</f>
        <v>0</v>
      </c>
      <c r="BD115" s="8">
        <f>+RA_USD!BD115+MA_USD!BD115+CI_USD!BD115</f>
        <v>0</v>
      </c>
      <c r="BE115" s="8">
        <f>+RA_USD!BE115+MA_USD!BE115+CI_USD!BE115</f>
        <v>0</v>
      </c>
      <c r="BF115" s="8">
        <f>+RA_USD!BF115+MA_USD!BF115+CI_USD!BF115</f>
        <v>0</v>
      </c>
      <c r="BG115" s="8">
        <f>+RA_USD!BG115+MA_USD!BG115+CI_USD!BG115</f>
        <v>0</v>
      </c>
      <c r="BH115" s="8">
        <f>+RA_USD!BH115+MA_USD!BH115+CI_USD!BH115</f>
        <v>0</v>
      </c>
      <c r="BI115" s="8">
        <f>+RA_USD!BI115+MA_USD!BI115+CI_USD!BI115</f>
        <v>0</v>
      </c>
      <c r="BJ115" s="8">
        <f>+RA_USD!BJ115+MA_USD!BJ115+CI_USD!BJ115</f>
        <v>0</v>
      </c>
      <c r="BK115" s="8">
        <f>+RA_USD!BK115+MA_USD!BK115+CI_USD!BK115</f>
        <v>0</v>
      </c>
      <c r="BO115" s="23">
        <f t="shared" si="47"/>
        <v>0</v>
      </c>
      <c r="BP115" s="23">
        <f t="shared" si="47"/>
        <v>0</v>
      </c>
      <c r="BQ115" s="23">
        <f t="shared" si="47"/>
        <v>0</v>
      </c>
      <c r="BR115" s="23">
        <f t="shared" si="47"/>
        <v>0</v>
      </c>
      <c r="BS115" s="23">
        <f t="shared" si="47"/>
        <v>0</v>
      </c>
      <c r="BT115" s="23">
        <f t="shared" si="47"/>
        <v>0</v>
      </c>
    </row>
    <row r="116" spans="1:72" hidden="1" outlineLevel="2" x14ac:dyDescent="0.25">
      <c r="A116" s="11" t="s">
        <v>16</v>
      </c>
      <c r="C116" s="2"/>
      <c r="D116" s="8">
        <f>+RA_USD!D116+MA_USD!D116+CI_USD!D116</f>
        <v>0</v>
      </c>
      <c r="E116" s="8">
        <f>+RA_USD!E116+MA_USD!E116+CI_USD!E116</f>
        <v>0</v>
      </c>
      <c r="F116" s="8">
        <f>+RA_USD!F116+MA_USD!F116+CI_USD!F116</f>
        <v>0</v>
      </c>
      <c r="G116" s="8">
        <f>+RA_USD!G116+MA_USD!G116+CI_USD!G116</f>
        <v>0</v>
      </c>
      <c r="H116" s="8">
        <f>+RA_USD!H116+MA_USD!H116+CI_USD!H116</f>
        <v>0</v>
      </c>
      <c r="I116" s="8">
        <f>+RA_USD!I116+MA_USD!I116+CI_USD!I116</f>
        <v>0</v>
      </c>
      <c r="J116" s="8">
        <f>+RA_USD!J116+MA_USD!J116+CI_USD!J116</f>
        <v>0</v>
      </c>
      <c r="K116" s="8">
        <f>+RA_USD!K116+MA_USD!K116+CI_USD!K116</f>
        <v>0</v>
      </c>
      <c r="L116" s="8">
        <f>+RA_USD!L116+MA_USD!L116+CI_USD!L116</f>
        <v>0</v>
      </c>
      <c r="M116" s="8">
        <f>+RA_USD!M116+MA_USD!M116+CI_USD!M116</f>
        <v>0</v>
      </c>
      <c r="N116" s="8">
        <f>+RA_USD!N116+MA_USD!N116+CI_USD!N116</f>
        <v>0</v>
      </c>
      <c r="O116" s="8">
        <f>+RA_USD!O116+MA_USD!O116+CI_USD!O116</f>
        <v>0</v>
      </c>
      <c r="P116" s="8">
        <f>+RA_USD!P116+MA_USD!P116+CI_USD!P116</f>
        <v>0</v>
      </c>
      <c r="Q116" s="8">
        <f>+RA_USD!Q116+MA_USD!Q116+CI_USD!Q116</f>
        <v>0</v>
      </c>
      <c r="R116" s="8">
        <f>+RA_USD!R116+MA_USD!R116+CI_USD!R116</f>
        <v>0</v>
      </c>
      <c r="S116" s="8">
        <f>+RA_USD!S116+MA_USD!S116+CI_USD!S116</f>
        <v>0</v>
      </c>
      <c r="T116" s="8">
        <f>+RA_USD!T116+MA_USD!T116+CI_USD!T116</f>
        <v>0</v>
      </c>
      <c r="U116" s="8">
        <f>+RA_USD!U116+MA_USD!U116+CI_USD!U116</f>
        <v>0</v>
      </c>
      <c r="V116" s="8">
        <f>+RA_USD!V116+MA_USD!V116+CI_USD!V116</f>
        <v>0</v>
      </c>
      <c r="W116" s="8">
        <f>+RA_USD!W116+MA_USD!W116+CI_USD!W116</f>
        <v>0</v>
      </c>
      <c r="X116" s="8">
        <f>+RA_USD!X116+MA_USD!X116+CI_USD!X116</f>
        <v>0</v>
      </c>
      <c r="Y116" s="8">
        <f>+RA_USD!Y116+MA_USD!Y116+CI_USD!Y116</f>
        <v>0</v>
      </c>
      <c r="Z116" s="8">
        <f>+RA_USD!Z116+MA_USD!Z116+CI_USD!Z116</f>
        <v>0</v>
      </c>
      <c r="AA116" s="8">
        <f>+RA_USD!AA116+MA_USD!AA116+CI_USD!AA116</f>
        <v>0</v>
      </c>
      <c r="AB116" s="8">
        <f>+RA_USD!AB116+MA_USD!AB116+CI_USD!AB116</f>
        <v>0</v>
      </c>
      <c r="AC116" s="8">
        <f>+RA_USD!AC116+MA_USD!AC116+CI_USD!AC116</f>
        <v>0</v>
      </c>
      <c r="AD116" s="8">
        <f>+RA_USD!AD116+MA_USD!AD116+CI_USD!AD116</f>
        <v>0</v>
      </c>
      <c r="AE116" s="8">
        <f>+RA_USD!AE116+MA_USD!AE116+CI_USD!AE116</f>
        <v>0</v>
      </c>
      <c r="AF116" s="8">
        <f>+RA_USD!AF116+MA_USD!AF116+CI_USD!AF116</f>
        <v>0</v>
      </c>
      <c r="AG116" s="8">
        <f>+RA_USD!AG116+MA_USD!AG116+CI_USD!AG116</f>
        <v>0</v>
      </c>
      <c r="AH116" s="8">
        <f>+RA_USD!AH116+MA_USD!AH116+CI_USD!AH116</f>
        <v>0</v>
      </c>
      <c r="AI116" s="8">
        <f>+RA_USD!AI116+MA_USD!AI116+CI_USD!AI116</f>
        <v>0</v>
      </c>
      <c r="AJ116" s="8">
        <f>+RA_USD!AJ116+MA_USD!AJ116+CI_USD!AJ116</f>
        <v>0</v>
      </c>
      <c r="AK116" s="8">
        <f>+RA_USD!AK116+MA_USD!AK116+CI_USD!AK116</f>
        <v>0</v>
      </c>
      <c r="AL116" s="8">
        <f>+RA_USD!AL116+MA_USD!AL116+CI_USD!AL116</f>
        <v>0</v>
      </c>
      <c r="AM116" s="8">
        <f>+RA_USD!AM116+MA_USD!AM116+CI_USD!AM116</f>
        <v>0</v>
      </c>
      <c r="AN116" s="8">
        <f>+RA_USD!AN116+MA_USD!AN116+CI_USD!AN116</f>
        <v>0</v>
      </c>
      <c r="AO116" s="8">
        <f>+RA_USD!AO116+MA_USD!AO116+CI_USD!AO116</f>
        <v>0</v>
      </c>
      <c r="AP116" s="8">
        <f>+RA_USD!AP116+MA_USD!AP116+CI_USD!AP116</f>
        <v>0</v>
      </c>
      <c r="AQ116" s="8">
        <f>+RA_USD!AQ116+MA_USD!AQ116+CI_USD!AQ116</f>
        <v>0</v>
      </c>
      <c r="AR116" s="8">
        <f>+RA_USD!AR116+MA_USD!AR116+CI_USD!AR116</f>
        <v>0</v>
      </c>
      <c r="AS116" s="8">
        <f>+RA_USD!AS116+MA_USD!AS116+CI_USD!AS116</f>
        <v>0</v>
      </c>
      <c r="AT116" s="8">
        <f>+RA_USD!AT116+MA_USD!AT116+CI_USD!AT116</f>
        <v>0</v>
      </c>
      <c r="AU116" s="8">
        <f>+RA_USD!AU116+MA_USD!AU116+CI_USD!AU116</f>
        <v>0</v>
      </c>
      <c r="AV116" s="8">
        <f>+RA_USD!AV116+MA_USD!AV116+CI_USD!AV116</f>
        <v>0</v>
      </c>
      <c r="AW116" s="8">
        <f>+RA_USD!AW116+MA_USD!AW116+CI_USD!AW116</f>
        <v>0</v>
      </c>
      <c r="AX116" s="8">
        <f>+RA_USD!AX116+MA_USD!AX116+CI_USD!AX116</f>
        <v>0</v>
      </c>
      <c r="AY116" s="8">
        <f>+RA_USD!AY116+MA_USD!AY116+CI_USD!AY116</f>
        <v>0</v>
      </c>
      <c r="AZ116" s="8">
        <f>+RA_USD!AZ116+MA_USD!AZ116+CI_USD!AZ116</f>
        <v>0</v>
      </c>
      <c r="BA116" s="8">
        <f>+RA_USD!BA116+MA_USD!BA116+CI_USD!BA116</f>
        <v>0</v>
      </c>
      <c r="BB116" s="8">
        <f>+RA_USD!BB116+MA_USD!BB116+CI_USD!BB116</f>
        <v>0</v>
      </c>
      <c r="BC116" s="8">
        <f>+RA_USD!BC116+MA_USD!BC116+CI_USD!BC116</f>
        <v>0</v>
      </c>
      <c r="BD116" s="8">
        <f>+RA_USD!BD116+MA_USD!BD116+CI_USD!BD116</f>
        <v>0</v>
      </c>
      <c r="BE116" s="8">
        <f>+RA_USD!BE116+MA_USD!BE116+CI_USD!BE116</f>
        <v>0</v>
      </c>
      <c r="BF116" s="8">
        <f>+RA_USD!BF116+MA_USD!BF116+CI_USD!BF116</f>
        <v>0</v>
      </c>
      <c r="BG116" s="8">
        <f>+RA_USD!BG116+MA_USD!BG116+CI_USD!BG116</f>
        <v>0</v>
      </c>
      <c r="BH116" s="8">
        <f>+RA_USD!BH116+MA_USD!BH116+CI_USD!BH116</f>
        <v>0</v>
      </c>
      <c r="BI116" s="8">
        <f>+RA_USD!BI116+MA_USD!BI116+CI_USD!BI116</f>
        <v>0</v>
      </c>
      <c r="BJ116" s="8">
        <f>+RA_USD!BJ116+MA_USD!BJ116+CI_USD!BJ116</f>
        <v>0</v>
      </c>
      <c r="BK116" s="8">
        <f>+RA_USD!BK116+MA_USD!BK116+CI_USD!BK116</f>
        <v>0</v>
      </c>
      <c r="BO116" s="23">
        <f t="shared" si="47"/>
        <v>0</v>
      </c>
      <c r="BP116" s="23">
        <f t="shared" si="47"/>
        <v>0</v>
      </c>
      <c r="BQ116" s="23">
        <f t="shared" si="47"/>
        <v>0</v>
      </c>
      <c r="BR116" s="23">
        <f t="shared" si="47"/>
        <v>0</v>
      </c>
      <c r="BS116" s="23">
        <f t="shared" si="47"/>
        <v>0</v>
      </c>
      <c r="BT116" s="23">
        <f t="shared" si="47"/>
        <v>0</v>
      </c>
    </row>
    <row r="117" spans="1:72" hidden="1" outlineLevel="2" x14ac:dyDescent="0.25">
      <c r="A117" s="11" t="s">
        <v>16</v>
      </c>
      <c r="C117" s="2"/>
      <c r="D117" s="8">
        <f>+RA_USD!D117+MA_USD!D117+CI_USD!D117</f>
        <v>0</v>
      </c>
      <c r="E117" s="8">
        <f>+RA_USD!E117+MA_USD!E117+CI_USD!E117</f>
        <v>0</v>
      </c>
      <c r="F117" s="8">
        <f>+RA_USD!F117+MA_USD!F117+CI_USD!F117</f>
        <v>0</v>
      </c>
      <c r="G117" s="8">
        <f>+RA_USD!G117+MA_USD!G117+CI_USD!G117</f>
        <v>0</v>
      </c>
      <c r="H117" s="8">
        <f>+RA_USD!H117+MA_USD!H117+CI_USD!H117</f>
        <v>0</v>
      </c>
      <c r="I117" s="8">
        <f>+RA_USD!I117+MA_USD!I117+CI_USD!I117</f>
        <v>0</v>
      </c>
      <c r="J117" s="8">
        <f>+RA_USD!J117+MA_USD!J117+CI_USD!J117</f>
        <v>0</v>
      </c>
      <c r="K117" s="8">
        <f>+RA_USD!K117+MA_USD!K117+CI_USD!K117</f>
        <v>0</v>
      </c>
      <c r="L117" s="8">
        <f>+RA_USD!L117+MA_USD!L117+CI_USD!L117</f>
        <v>0</v>
      </c>
      <c r="M117" s="8">
        <f>+RA_USD!M117+MA_USD!M117+CI_USD!M117</f>
        <v>0</v>
      </c>
      <c r="N117" s="8">
        <f>+RA_USD!N117+MA_USD!N117+CI_USD!N117</f>
        <v>0</v>
      </c>
      <c r="O117" s="8">
        <f>+RA_USD!O117+MA_USD!O117+CI_USD!O117</f>
        <v>0</v>
      </c>
      <c r="P117" s="8">
        <f>+RA_USD!P117+MA_USD!P117+CI_USD!P117</f>
        <v>0</v>
      </c>
      <c r="Q117" s="8">
        <f>+RA_USD!Q117+MA_USD!Q117+CI_USD!Q117</f>
        <v>0</v>
      </c>
      <c r="R117" s="8">
        <f>+RA_USD!R117+MA_USD!R117+CI_USD!R117</f>
        <v>0</v>
      </c>
      <c r="S117" s="8">
        <f>+RA_USD!S117+MA_USD!S117+CI_USD!S117</f>
        <v>0</v>
      </c>
      <c r="T117" s="8">
        <f>+RA_USD!T117+MA_USD!T117+CI_USD!T117</f>
        <v>0</v>
      </c>
      <c r="U117" s="8">
        <f>+RA_USD!U117+MA_USD!U117+CI_USD!U117</f>
        <v>0</v>
      </c>
      <c r="V117" s="8">
        <f>+RA_USD!V117+MA_USD!V117+CI_USD!V117</f>
        <v>0</v>
      </c>
      <c r="W117" s="8">
        <f>+RA_USD!W117+MA_USD!W117+CI_USD!W117</f>
        <v>0</v>
      </c>
      <c r="X117" s="8">
        <f>+RA_USD!X117+MA_USD!X117+CI_USD!X117</f>
        <v>0</v>
      </c>
      <c r="Y117" s="8">
        <f>+RA_USD!Y117+MA_USD!Y117+CI_USD!Y117</f>
        <v>0</v>
      </c>
      <c r="Z117" s="8">
        <f>+RA_USD!Z117+MA_USD!Z117+CI_USD!Z117</f>
        <v>0</v>
      </c>
      <c r="AA117" s="8">
        <f>+RA_USD!AA117+MA_USD!AA117+CI_USD!AA117</f>
        <v>0</v>
      </c>
      <c r="AB117" s="8">
        <f>+RA_USD!AB117+MA_USD!AB117+CI_USD!AB117</f>
        <v>0</v>
      </c>
      <c r="AC117" s="8">
        <f>+RA_USD!AC117+MA_USD!AC117+CI_USD!AC117</f>
        <v>0</v>
      </c>
      <c r="AD117" s="8">
        <f>+RA_USD!AD117+MA_USD!AD117+CI_USD!AD117</f>
        <v>0</v>
      </c>
      <c r="AE117" s="8">
        <f>+RA_USD!AE117+MA_USD!AE117+CI_USD!AE117</f>
        <v>0</v>
      </c>
      <c r="AF117" s="8">
        <f>+RA_USD!AF117+MA_USD!AF117+CI_USD!AF117</f>
        <v>0</v>
      </c>
      <c r="AG117" s="8">
        <f>+RA_USD!AG117+MA_USD!AG117+CI_USD!AG117</f>
        <v>0</v>
      </c>
      <c r="AH117" s="8">
        <f>+RA_USD!AH117+MA_USD!AH117+CI_USD!AH117</f>
        <v>0</v>
      </c>
      <c r="AI117" s="8">
        <f>+RA_USD!AI117+MA_USD!AI117+CI_USD!AI117</f>
        <v>0</v>
      </c>
      <c r="AJ117" s="8">
        <f>+RA_USD!AJ117+MA_USD!AJ117+CI_USD!AJ117</f>
        <v>0</v>
      </c>
      <c r="AK117" s="8">
        <f>+RA_USD!AK117+MA_USD!AK117+CI_USD!AK117</f>
        <v>0</v>
      </c>
      <c r="AL117" s="8">
        <f>+RA_USD!AL117+MA_USD!AL117+CI_USD!AL117</f>
        <v>0</v>
      </c>
      <c r="AM117" s="8">
        <f>+RA_USD!AM117+MA_USD!AM117+CI_USD!AM117</f>
        <v>0</v>
      </c>
      <c r="AN117" s="8">
        <f>+RA_USD!AN117+MA_USD!AN117+CI_USD!AN117</f>
        <v>0</v>
      </c>
      <c r="AO117" s="8">
        <f>+RA_USD!AO117+MA_USD!AO117+CI_USD!AO117</f>
        <v>0</v>
      </c>
      <c r="AP117" s="8">
        <f>+RA_USD!AP117+MA_USD!AP117+CI_USD!AP117</f>
        <v>0</v>
      </c>
      <c r="AQ117" s="8">
        <f>+RA_USD!AQ117+MA_USD!AQ117+CI_USD!AQ117</f>
        <v>0</v>
      </c>
      <c r="AR117" s="8">
        <f>+RA_USD!AR117+MA_USD!AR117+CI_USD!AR117</f>
        <v>0</v>
      </c>
      <c r="AS117" s="8">
        <f>+RA_USD!AS117+MA_USD!AS117+CI_USD!AS117</f>
        <v>0</v>
      </c>
      <c r="AT117" s="8">
        <f>+RA_USD!AT117+MA_USD!AT117+CI_USD!AT117</f>
        <v>0</v>
      </c>
      <c r="AU117" s="8">
        <f>+RA_USD!AU117+MA_USD!AU117+CI_USD!AU117</f>
        <v>0</v>
      </c>
      <c r="AV117" s="8">
        <f>+RA_USD!AV117+MA_USD!AV117+CI_USD!AV117</f>
        <v>0</v>
      </c>
      <c r="AW117" s="8">
        <f>+RA_USD!AW117+MA_USD!AW117+CI_USD!AW117</f>
        <v>0</v>
      </c>
      <c r="AX117" s="8">
        <f>+RA_USD!AX117+MA_USD!AX117+CI_USD!AX117</f>
        <v>0</v>
      </c>
      <c r="AY117" s="8">
        <f>+RA_USD!AY117+MA_USD!AY117+CI_USD!AY117</f>
        <v>0</v>
      </c>
      <c r="AZ117" s="8">
        <f>+RA_USD!AZ117+MA_USD!AZ117+CI_USD!AZ117</f>
        <v>0</v>
      </c>
      <c r="BA117" s="8">
        <f>+RA_USD!BA117+MA_USD!BA117+CI_USD!BA117</f>
        <v>0</v>
      </c>
      <c r="BB117" s="8">
        <f>+RA_USD!BB117+MA_USD!BB117+CI_USD!BB117</f>
        <v>0</v>
      </c>
      <c r="BC117" s="8">
        <f>+RA_USD!BC117+MA_USD!BC117+CI_USD!BC117</f>
        <v>0</v>
      </c>
      <c r="BD117" s="8">
        <f>+RA_USD!BD117+MA_USD!BD117+CI_USD!BD117</f>
        <v>0</v>
      </c>
      <c r="BE117" s="8">
        <f>+RA_USD!BE117+MA_USD!BE117+CI_USD!BE117</f>
        <v>0</v>
      </c>
      <c r="BF117" s="8">
        <f>+RA_USD!BF117+MA_USD!BF117+CI_USD!BF117</f>
        <v>0</v>
      </c>
      <c r="BG117" s="8">
        <f>+RA_USD!BG117+MA_USD!BG117+CI_USD!BG117</f>
        <v>0</v>
      </c>
      <c r="BH117" s="8">
        <f>+RA_USD!BH117+MA_USD!BH117+CI_USD!BH117</f>
        <v>0</v>
      </c>
      <c r="BI117" s="8">
        <f>+RA_USD!BI117+MA_USD!BI117+CI_USD!BI117</f>
        <v>0</v>
      </c>
      <c r="BJ117" s="8">
        <f>+RA_USD!BJ117+MA_USD!BJ117+CI_USD!BJ117</f>
        <v>0</v>
      </c>
      <c r="BK117" s="8">
        <f>+RA_USD!BK117+MA_USD!BK117+CI_USD!BK117</f>
        <v>0</v>
      </c>
      <c r="BO117" s="23">
        <f t="shared" si="47"/>
        <v>0</v>
      </c>
      <c r="BP117" s="23">
        <f t="shared" si="47"/>
        <v>0</v>
      </c>
      <c r="BQ117" s="23">
        <f t="shared" si="47"/>
        <v>0</v>
      </c>
      <c r="BR117" s="23">
        <f t="shared" si="47"/>
        <v>0</v>
      </c>
      <c r="BS117" s="23">
        <f t="shared" si="47"/>
        <v>0</v>
      </c>
      <c r="BT117" s="23">
        <f t="shared" si="47"/>
        <v>0</v>
      </c>
    </row>
    <row r="118" spans="1:72" hidden="1" outlineLevel="1" x14ac:dyDescent="0.25">
      <c r="A118" s="11" t="s">
        <v>16</v>
      </c>
      <c r="C118" s="51"/>
      <c r="D118" s="53">
        <f>SUM(D116:D117)</f>
        <v>0</v>
      </c>
      <c r="E118" s="53">
        <f t="shared" ref="E118:BK118" si="50">SUM(E116:E117)</f>
        <v>0</v>
      </c>
      <c r="F118" s="53">
        <f t="shared" si="50"/>
        <v>0</v>
      </c>
      <c r="G118" s="53">
        <f t="shared" si="50"/>
        <v>0</v>
      </c>
      <c r="H118" s="53">
        <f t="shared" si="50"/>
        <v>0</v>
      </c>
      <c r="I118" s="53">
        <f t="shared" si="50"/>
        <v>0</v>
      </c>
      <c r="J118" s="53">
        <f t="shared" si="50"/>
        <v>0</v>
      </c>
      <c r="K118" s="53">
        <f t="shared" si="50"/>
        <v>0</v>
      </c>
      <c r="L118" s="53">
        <f t="shared" si="50"/>
        <v>0</v>
      </c>
      <c r="M118" s="53">
        <f t="shared" si="50"/>
        <v>0</v>
      </c>
      <c r="N118" s="53">
        <f t="shared" si="50"/>
        <v>0</v>
      </c>
      <c r="O118" s="53">
        <f t="shared" si="50"/>
        <v>0</v>
      </c>
      <c r="P118" s="53">
        <f t="shared" si="50"/>
        <v>0</v>
      </c>
      <c r="Q118" s="53">
        <f t="shared" si="50"/>
        <v>0</v>
      </c>
      <c r="R118" s="53">
        <f t="shared" si="50"/>
        <v>0</v>
      </c>
      <c r="S118" s="53">
        <f t="shared" si="50"/>
        <v>0</v>
      </c>
      <c r="T118" s="53">
        <f t="shared" si="50"/>
        <v>0</v>
      </c>
      <c r="U118" s="53">
        <f t="shared" si="50"/>
        <v>0</v>
      </c>
      <c r="V118" s="53">
        <f t="shared" si="50"/>
        <v>0</v>
      </c>
      <c r="W118" s="53">
        <f t="shared" si="50"/>
        <v>0</v>
      </c>
      <c r="X118" s="53">
        <f t="shared" si="50"/>
        <v>0</v>
      </c>
      <c r="Y118" s="53">
        <f t="shared" si="50"/>
        <v>0</v>
      </c>
      <c r="Z118" s="53">
        <f t="shared" si="50"/>
        <v>0</v>
      </c>
      <c r="AA118" s="53">
        <f t="shared" si="50"/>
        <v>0</v>
      </c>
      <c r="AB118" s="53">
        <f t="shared" si="50"/>
        <v>0</v>
      </c>
      <c r="AC118" s="53">
        <f t="shared" si="50"/>
        <v>0</v>
      </c>
      <c r="AD118" s="53">
        <f t="shared" si="50"/>
        <v>0</v>
      </c>
      <c r="AE118" s="53">
        <f t="shared" si="50"/>
        <v>0</v>
      </c>
      <c r="AF118" s="53">
        <f t="shared" si="50"/>
        <v>0</v>
      </c>
      <c r="AG118" s="53">
        <f t="shared" si="50"/>
        <v>0</v>
      </c>
      <c r="AH118" s="53">
        <f t="shared" si="50"/>
        <v>0</v>
      </c>
      <c r="AI118" s="53">
        <f t="shared" si="50"/>
        <v>0</v>
      </c>
      <c r="AJ118" s="53">
        <f t="shared" si="50"/>
        <v>0</v>
      </c>
      <c r="AK118" s="53">
        <f t="shared" si="50"/>
        <v>0</v>
      </c>
      <c r="AL118" s="53">
        <f t="shared" si="50"/>
        <v>0</v>
      </c>
      <c r="AM118" s="53">
        <f t="shared" si="50"/>
        <v>0</v>
      </c>
      <c r="AN118" s="53">
        <f t="shared" si="50"/>
        <v>0</v>
      </c>
      <c r="AO118" s="53">
        <f t="shared" si="50"/>
        <v>0</v>
      </c>
      <c r="AP118" s="53">
        <f t="shared" si="50"/>
        <v>0</v>
      </c>
      <c r="AQ118" s="53">
        <f t="shared" si="50"/>
        <v>0</v>
      </c>
      <c r="AR118" s="53">
        <f t="shared" si="50"/>
        <v>0</v>
      </c>
      <c r="AS118" s="53">
        <f t="shared" si="50"/>
        <v>0</v>
      </c>
      <c r="AT118" s="53">
        <f t="shared" si="50"/>
        <v>0</v>
      </c>
      <c r="AU118" s="53">
        <f t="shared" si="50"/>
        <v>0</v>
      </c>
      <c r="AV118" s="53">
        <f t="shared" si="50"/>
        <v>0</v>
      </c>
      <c r="AW118" s="53">
        <f t="shared" si="50"/>
        <v>0</v>
      </c>
      <c r="AX118" s="53">
        <f t="shared" si="50"/>
        <v>0</v>
      </c>
      <c r="AY118" s="53">
        <f t="shared" si="50"/>
        <v>0</v>
      </c>
      <c r="AZ118" s="53">
        <f t="shared" si="50"/>
        <v>0</v>
      </c>
      <c r="BA118" s="53">
        <f t="shared" si="50"/>
        <v>0</v>
      </c>
      <c r="BB118" s="53">
        <f t="shared" si="50"/>
        <v>0</v>
      </c>
      <c r="BC118" s="53">
        <f t="shared" si="50"/>
        <v>0</v>
      </c>
      <c r="BD118" s="53">
        <f t="shared" si="50"/>
        <v>0</v>
      </c>
      <c r="BE118" s="53">
        <f t="shared" si="50"/>
        <v>0</v>
      </c>
      <c r="BF118" s="53">
        <f t="shared" si="50"/>
        <v>0</v>
      </c>
      <c r="BG118" s="53">
        <f t="shared" si="50"/>
        <v>0</v>
      </c>
      <c r="BH118" s="53">
        <f t="shared" si="50"/>
        <v>0</v>
      </c>
      <c r="BI118" s="53">
        <f t="shared" si="50"/>
        <v>0</v>
      </c>
      <c r="BJ118" s="53">
        <f t="shared" si="50"/>
        <v>0</v>
      </c>
      <c r="BK118" s="53">
        <f t="shared" si="50"/>
        <v>0</v>
      </c>
      <c r="BO118" s="53">
        <f t="shared" ref="BO118:BT118" si="51">SUM(BO116:BO117)</f>
        <v>0</v>
      </c>
      <c r="BP118" s="53">
        <f t="shared" si="51"/>
        <v>0</v>
      </c>
      <c r="BQ118" s="53">
        <f t="shared" si="51"/>
        <v>0</v>
      </c>
      <c r="BR118" s="53">
        <f t="shared" si="51"/>
        <v>0</v>
      </c>
      <c r="BS118" s="53">
        <f t="shared" si="51"/>
        <v>0</v>
      </c>
      <c r="BT118" s="53">
        <f t="shared" si="51"/>
        <v>0</v>
      </c>
    </row>
    <row r="119" spans="1:72" collapsed="1" x14ac:dyDescent="0.25">
      <c r="C119" s="3" t="s">
        <v>18</v>
      </c>
      <c r="D119" s="10">
        <f>SUM(D111,D112:D115,D118)</f>
        <v>0</v>
      </c>
      <c r="E119" s="10">
        <f t="shared" ref="E119:BK119" si="52">SUM(E111,E112:E115,E118)</f>
        <v>0</v>
      </c>
      <c r="F119" s="10">
        <f t="shared" si="52"/>
        <v>0</v>
      </c>
      <c r="G119" s="10">
        <f t="shared" si="52"/>
        <v>0</v>
      </c>
      <c r="H119" s="10">
        <f t="shared" si="52"/>
        <v>0</v>
      </c>
      <c r="I119" s="10">
        <f t="shared" si="52"/>
        <v>0</v>
      </c>
      <c r="J119" s="10">
        <f t="shared" si="52"/>
        <v>0</v>
      </c>
      <c r="K119" s="10">
        <f t="shared" si="52"/>
        <v>0</v>
      </c>
      <c r="L119" s="10">
        <f t="shared" si="52"/>
        <v>0</v>
      </c>
      <c r="M119" s="10">
        <f t="shared" si="52"/>
        <v>0</v>
      </c>
      <c r="N119" s="10">
        <f t="shared" si="52"/>
        <v>0</v>
      </c>
      <c r="O119" s="10">
        <f t="shared" si="52"/>
        <v>0</v>
      </c>
      <c r="P119" s="10">
        <f t="shared" si="52"/>
        <v>0</v>
      </c>
      <c r="Q119" s="10">
        <f t="shared" si="52"/>
        <v>0</v>
      </c>
      <c r="R119" s="10">
        <f t="shared" si="52"/>
        <v>0</v>
      </c>
      <c r="S119" s="10">
        <f t="shared" si="52"/>
        <v>0</v>
      </c>
      <c r="T119" s="10">
        <f t="shared" si="52"/>
        <v>0</v>
      </c>
      <c r="U119" s="10">
        <f t="shared" si="52"/>
        <v>0</v>
      </c>
      <c r="V119" s="10">
        <f t="shared" si="52"/>
        <v>0</v>
      </c>
      <c r="W119" s="10">
        <f t="shared" si="52"/>
        <v>0</v>
      </c>
      <c r="X119" s="10">
        <f t="shared" si="52"/>
        <v>0</v>
      </c>
      <c r="Y119" s="10">
        <f t="shared" si="52"/>
        <v>0</v>
      </c>
      <c r="Z119" s="10">
        <f t="shared" si="52"/>
        <v>0</v>
      </c>
      <c r="AA119" s="10">
        <f t="shared" si="52"/>
        <v>0</v>
      </c>
      <c r="AB119" s="10">
        <f t="shared" si="52"/>
        <v>0</v>
      </c>
      <c r="AC119" s="10">
        <f t="shared" si="52"/>
        <v>0</v>
      </c>
      <c r="AD119" s="10">
        <f t="shared" si="52"/>
        <v>0</v>
      </c>
      <c r="AE119" s="10">
        <f t="shared" si="52"/>
        <v>0</v>
      </c>
      <c r="AF119" s="10">
        <f t="shared" si="52"/>
        <v>0</v>
      </c>
      <c r="AG119" s="10">
        <f t="shared" si="52"/>
        <v>0</v>
      </c>
      <c r="AH119" s="10">
        <f t="shared" si="52"/>
        <v>0</v>
      </c>
      <c r="AI119" s="10">
        <f t="shared" si="52"/>
        <v>0</v>
      </c>
      <c r="AJ119" s="10">
        <f t="shared" si="52"/>
        <v>0</v>
      </c>
      <c r="AK119" s="10">
        <f t="shared" si="52"/>
        <v>0</v>
      </c>
      <c r="AL119" s="10">
        <f t="shared" si="52"/>
        <v>0</v>
      </c>
      <c r="AM119" s="10">
        <f t="shared" si="52"/>
        <v>0</v>
      </c>
      <c r="AN119" s="10">
        <f t="shared" si="52"/>
        <v>0</v>
      </c>
      <c r="AO119" s="10">
        <f t="shared" si="52"/>
        <v>0</v>
      </c>
      <c r="AP119" s="10">
        <f t="shared" si="52"/>
        <v>0</v>
      </c>
      <c r="AQ119" s="10">
        <f t="shared" si="52"/>
        <v>0</v>
      </c>
      <c r="AR119" s="10">
        <f t="shared" si="52"/>
        <v>0</v>
      </c>
      <c r="AS119" s="10">
        <f t="shared" si="52"/>
        <v>0</v>
      </c>
      <c r="AT119" s="10">
        <f t="shared" si="52"/>
        <v>0</v>
      </c>
      <c r="AU119" s="10">
        <f t="shared" si="52"/>
        <v>0</v>
      </c>
      <c r="AV119" s="10">
        <f t="shared" si="52"/>
        <v>0</v>
      </c>
      <c r="AW119" s="10">
        <f t="shared" si="52"/>
        <v>0</v>
      </c>
      <c r="AX119" s="10">
        <f t="shared" si="52"/>
        <v>0</v>
      </c>
      <c r="AY119" s="10">
        <f t="shared" si="52"/>
        <v>0</v>
      </c>
      <c r="AZ119" s="10">
        <f t="shared" si="52"/>
        <v>100.48724582200001</v>
      </c>
      <c r="BA119" s="10">
        <f t="shared" si="52"/>
        <v>89.914624131000011</v>
      </c>
      <c r="BB119" s="10">
        <f t="shared" si="52"/>
        <v>98.100172296000011</v>
      </c>
      <c r="BC119" s="10">
        <f t="shared" si="52"/>
        <v>101.470837902</v>
      </c>
      <c r="BD119" s="10">
        <f t="shared" si="52"/>
        <v>103.565033247</v>
      </c>
      <c r="BE119" s="10">
        <f t="shared" si="52"/>
        <v>104.16616526999999</v>
      </c>
      <c r="BF119" s="10">
        <f t="shared" si="52"/>
        <v>109.731653263</v>
      </c>
      <c r="BG119" s="10">
        <f t="shared" si="52"/>
        <v>101.675418334</v>
      </c>
      <c r="BH119" s="10">
        <f t="shared" si="52"/>
        <v>100.782140897</v>
      </c>
      <c r="BI119" s="10">
        <f t="shared" si="52"/>
        <v>103.60953140199999</v>
      </c>
      <c r="BJ119" s="10">
        <f t="shared" si="52"/>
        <v>87.796690267000002</v>
      </c>
      <c r="BK119" s="10">
        <f t="shared" si="52"/>
        <v>103.03455822000001</v>
      </c>
      <c r="BO119" s="10">
        <f t="shared" ref="BO119:BT119" si="53">SUM(BO111,BO112:BO115,BO118)</f>
        <v>0</v>
      </c>
      <c r="BP119" s="10">
        <f t="shared" si="53"/>
        <v>493.537913398</v>
      </c>
      <c r="BQ119" s="10">
        <f t="shared" si="53"/>
        <v>0</v>
      </c>
      <c r="BR119" s="10">
        <f t="shared" si="53"/>
        <v>0</v>
      </c>
      <c r="BS119" s="10">
        <f t="shared" si="53"/>
        <v>0</v>
      </c>
      <c r="BT119" s="10">
        <f t="shared" si="53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+RA_USD!D122+MA_USD!D122+CI_USD!D122</f>
        <v>0</v>
      </c>
      <c r="E122" s="8">
        <f>+RA_USD!E122+MA_USD!E122+CI_USD!E122</f>
        <v>0</v>
      </c>
      <c r="F122" s="8">
        <f>+RA_USD!F122+MA_USD!F122+CI_USD!F122</f>
        <v>0</v>
      </c>
      <c r="G122" s="8">
        <f>+RA_USD!G122+MA_USD!G122+CI_USD!G122</f>
        <v>0</v>
      </c>
      <c r="H122" s="8">
        <f>+RA_USD!H122+MA_USD!H122+CI_USD!H122</f>
        <v>0</v>
      </c>
      <c r="I122" s="8">
        <f>+RA_USD!I122+MA_USD!I122+CI_USD!I122</f>
        <v>0</v>
      </c>
      <c r="J122" s="8">
        <f>+RA_USD!J122+MA_USD!J122+CI_USD!J122</f>
        <v>0</v>
      </c>
      <c r="K122" s="8">
        <f>+RA_USD!K122+MA_USD!K122+CI_USD!K122</f>
        <v>0</v>
      </c>
      <c r="L122" s="8">
        <f>+RA_USD!L122+MA_USD!L122+CI_USD!L122</f>
        <v>0</v>
      </c>
      <c r="M122" s="8">
        <f>+RA_USD!M122+MA_USD!M122+CI_USD!M122</f>
        <v>0</v>
      </c>
      <c r="N122" s="8">
        <f>+RA_USD!N122+MA_USD!N122+CI_USD!N122</f>
        <v>0</v>
      </c>
      <c r="O122" s="8">
        <f>+RA_USD!O122+MA_USD!O122+CI_USD!O122</f>
        <v>0</v>
      </c>
      <c r="P122" s="8">
        <f>+RA_USD!P122+MA_USD!P122+CI_USD!P122</f>
        <v>0</v>
      </c>
      <c r="Q122" s="8">
        <f>+RA_USD!Q122+MA_USD!Q122+CI_USD!Q122</f>
        <v>0</v>
      </c>
      <c r="R122" s="8">
        <f>+RA_USD!R122+MA_USD!R122+CI_USD!R122</f>
        <v>0</v>
      </c>
      <c r="S122" s="8">
        <f>+RA_USD!S122+MA_USD!S122+CI_USD!S122</f>
        <v>0</v>
      </c>
      <c r="T122" s="8">
        <f>+RA_USD!T122+MA_USD!T122+CI_USD!T122</f>
        <v>0</v>
      </c>
      <c r="U122" s="8">
        <f>+RA_USD!U122+MA_USD!U122+CI_USD!U122</f>
        <v>0</v>
      </c>
      <c r="V122" s="8">
        <f>+RA_USD!V122+MA_USD!V122+CI_USD!V122</f>
        <v>0</v>
      </c>
      <c r="W122" s="8">
        <f>+RA_USD!W122+MA_USD!W122+CI_USD!W122</f>
        <v>0</v>
      </c>
      <c r="X122" s="8">
        <f>+RA_USD!X122+MA_USD!X122+CI_USD!X122</f>
        <v>0</v>
      </c>
      <c r="Y122" s="8">
        <f>+RA_USD!Y122+MA_USD!Y122+CI_USD!Y122</f>
        <v>0</v>
      </c>
      <c r="Z122" s="8">
        <f>+RA_USD!Z122+MA_USD!Z122+CI_USD!Z122</f>
        <v>0</v>
      </c>
      <c r="AA122" s="8">
        <f>+RA_USD!AA122+MA_USD!AA122+CI_USD!AA122</f>
        <v>0</v>
      </c>
      <c r="AB122" s="8">
        <f>+RA_USD!AB122+MA_USD!AB122+CI_USD!AB122</f>
        <v>0</v>
      </c>
      <c r="AC122" s="8">
        <f>+RA_USD!AC122+MA_USD!AC122+CI_USD!AC122</f>
        <v>0</v>
      </c>
      <c r="AD122" s="8">
        <f>+RA_USD!AD122+MA_USD!AD122+CI_USD!AD122</f>
        <v>0</v>
      </c>
      <c r="AE122" s="8">
        <f>+RA_USD!AE122+MA_USD!AE122+CI_USD!AE122</f>
        <v>0</v>
      </c>
      <c r="AF122" s="8">
        <f>+RA_USD!AF122+MA_USD!AF122+CI_USD!AF122</f>
        <v>0</v>
      </c>
      <c r="AG122" s="8">
        <f>+RA_USD!AG122+MA_USD!AG122+CI_USD!AG122</f>
        <v>0</v>
      </c>
      <c r="AH122" s="8">
        <f>+RA_USD!AH122+MA_USD!AH122+CI_USD!AH122</f>
        <v>0</v>
      </c>
      <c r="AI122" s="8">
        <f>+RA_USD!AI122+MA_USD!AI122+CI_USD!AI122</f>
        <v>0</v>
      </c>
      <c r="AJ122" s="8">
        <f>+RA_USD!AJ122+MA_USD!AJ122+CI_USD!AJ122</f>
        <v>0</v>
      </c>
      <c r="AK122" s="8">
        <f>+RA_USD!AK122+MA_USD!AK122+CI_USD!AK122</f>
        <v>0</v>
      </c>
      <c r="AL122" s="8">
        <f>+RA_USD!AL122+MA_USD!AL122+CI_USD!AL122</f>
        <v>0</v>
      </c>
      <c r="AM122" s="8">
        <f>+RA_USD!AM122+MA_USD!AM122+CI_USD!AM122</f>
        <v>0</v>
      </c>
      <c r="AN122" s="8">
        <f>+RA_USD!AN122+MA_USD!AN122+CI_USD!AN122</f>
        <v>0</v>
      </c>
      <c r="AO122" s="8">
        <f>+RA_USD!AO122+MA_USD!AO122+CI_USD!AO122</f>
        <v>0</v>
      </c>
      <c r="AP122" s="8">
        <f>+RA_USD!AP122+MA_USD!AP122+CI_USD!AP122</f>
        <v>0</v>
      </c>
      <c r="AQ122" s="8">
        <f>+RA_USD!AQ122+MA_USD!AQ122+CI_USD!AQ122</f>
        <v>0</v>
      </c>
      <c r="AR122" s="8">
        <f>+RA_USD!AR122+MA_USD!AR122+CI_USD!AR122</f>
        <v>0</v>
      </c>
      <c r="AS122" s="8">
        <f>+RA_USD!AS122+MA_USD!AS122+CI_USD!AS122</f>
        <v>0</v>
      </c>
      <c r="AT122" s="8">
        <f>+RA_USD!AT122+MA_USD!AT122+CI_USD!AT122</f>
        <v>0</v>
      </c>
      <c r="AU122" s="8">
        <f>+RA_USD!AU122+MA_USD!AU122+CI_USD!AU122</f>
        <v>0</v>
      </c>
      <c r="AV122" s="8">
        <f>+RA_USD!AV122+MA_USD!AV122+CI_USD!AV122</f>
        <v>0</v>
      </c>
      <c r="AW122" s="8">
        <f>+RA_USD!AW122+MA_USD!AW122+CI_USD!AW122</f>
        <v>0</v>
      </c>
      <c r="AX122" s="8">
        <f>+RA_USD!AX122+MA_USD!AX122+CI_USD!AX122</f>
        <v>0</v>
      </c>
      <c r="AY122" s="8">
        <f>+RA_USD!AY122+MA_USD!AY122+CI_USD!AY122</f>
        <v>0</v>
      </c>
      <c r="AZ122" s="8">
        <f>+RA_USD!AZ122+MA_USD!AZ122+CI_USD!AZ122</f>
        <v>0</v>
      </c>
      <c r="BA122" s="8">
        <f>+RA_USD!BA122+MA_USD!BA122+CI_USD!BA122</f>
        <v>0</v>
      </c>
      <c r="BB122" s="8">
        <f>+RA_USD!BB122+MA_USD!BB122+CI_USD!BB122</f>
        <v>0</v>
      </c>
      <c r="BC122" s="8">
        <f>+RA_USD!BC122+MA_USD!BC122+CI_USD!BC122</f>
        <v>0</v>
      </c>
      <c r="BD122" s="8">
        <f>+RA_USD!BD122+MA_USD!BD122+CI_USD!BD122</f>
        <v>0</v>
      </c>
      <c r="BE122" s="8">
        <f>+RA_USD!BE122+MA_USD!BE122+CI_USD!BE122</f>
        <v>0</v>
      </c>
      <c r="BF122" s="8">
        <f>+RA_USD!BF122+MA_USD!BF122+CI_USD!BF122</f>
        <v>0</v>
      </c>
      <c r="BG122" s="8">
        <f>+RA_USD!BG122+MA_USD!BG122+CI_USD!BG122</f>
        <v>0</v>
      </c>
      <c r="BH122" s="8">
        <f>+RA_USD!BH122+MA_USD!BH122+CI_USD!BH122</f>
        <v>0</v>
      </c>
      <c r="BI122" s="8">
        <f>+RA_USD!BI122+MA_USD!BI122+CI_USD!BI122</f>
        <v>0</v>
      </c>
      <c r="BJ122" s="8">
        <f>+RA_USD!BJ122+MA_USD!BJ122+CI_USD!BJ122</f>
        <v>0</v>
      </c>
      <c r="BK122" s="8">
        <f>+RA_USD!BK122+MA_USD!BK122+CI_USD!BK122</f>
        <v>0</v>
      </c>
      <c r="BO122" s="23">
        <f t="shared" ref="BO122:BT136" si="54">SUMIFS($D122:$BM122,$D$6:$BM$6,"&gt;="&amp;BO$2,$D$6:$BM$6,"&lt;="&amp;BO$6,$D$5:$BM$5,BO$5)</f>
        <v>0</v>
      </c>
      <c r="BP122" s="23">
        <f t="shared" si="54"/>
        <v>0</v>
      </c>
      <c r="BQ122" s="23">
        <f t="shared" si="54"/>
        <v>0</v>
      </c>
      <c r="BR122" s="23">
        <f t="shared" si="54"/>
        <v>0</v>
      </c>
      <c r="BS122" s="23">
        <f t="shared" si="54"/>
        <v>0</v>
      </c>
      <c r="BT122" s="23">
        <f t="shared" si="54"/>
        <v>0</v>
      </c>
    </row>
    <row r="123" spans="1:72" hidden="1" outlineLevel="2" x14ac:dyDescent="0.25">
      <c r="A123" s="11" t="s">
        <v>11</v>
      </c>
      <c r="C123" s="2"/>
      <c r="D123" s="8">
        <f>+RA_USD!D123+MA_USD!D123+CI_USD!D123</f>
        <v>0</v>
      </c>
      <c r="E123" s="8">
        <f>+RA_USD!E123+MA_USD!E123+CI_USD!E123</f>
        <v>0</v>
      </c>
      <c r="F123" s="8">
        <f>+RA_USD!F123+MA_USD!F123+CI_USD!F123</f>
        <v>0</v>
      </c>
      <c r="G123" s="8">
        <f>+RA_USD!G123+MA_USD!G123+CI_USD!G123</f>
        <v>0</v>
      </c>
      <c r="H123" s="8">
        <f>+RA_USD!H123+MA_USD!H123+CI_USD!H123</f>
        <v>0</v>
      </c>
      <c r="I123" s="8">
        <f>+RA_USD!I123+MA_USD!I123+CI_USD!I123</f>
        <v>0</v>
      </c>
      <c r="J123" s="8">
        <f>+RA_USD!J123+MA_USD!J123+CI_USD!J123</f>
        <v>0</v>
      </c>
      <c r="K123" s="8">
        <f>+RA_USD!K123+MA_USD!K123+CI_USD!K123</f>
        <v>0</v>
      </c>
      <c r="L123" s="8">
        <f>+RA_USD!L123+MA_USD!L123+CI_USD!L123</f>
        <v>0</v>
      </c>
      <c r="M123" s="8">
        <f>+RA_USD!M123+MA_USD!M123+CI_USD!M123</f>
        <v>0</v>
      </c>
      <c r="N123" s="8">
        <f>+RA_USD!N123+MA_USD!N123+CI_USD!N123</f>
        <v>0</v>
      </c>
      <c r="O123" s="8">
        <f>+RA_USD!O123+MA_USD!O123+CI_USD!O123</f>
        <v>0</v>
      </c>
      <c r="P123" s="8">
        <f>+RA_USD!P123+MA_USD!P123+CI_USD!P123</f>
        <v>0</v>
      </c>
      <c r="Q123" s="8">
        <f>+RA_USD!Q123+MA_USD!Q123+CI_USD!Q123</f>
        <v>0</v>
      </c>
      <c r="R123" s="8">
        <f>+RA_USD!R123+MA_USD!R123+CI_USD!R123</f>
        <v>0</v>
      </c>
      <c r="S123" s="8">
        <f>+RA_USD!S123+MA_USD!S123+CI_USD!S123</f>
        <v>0</v>
      </c>
      <c r="T123" s="8">
        <f>+RA_USD!T123+MA_USD!T123+CI_USD!T123</f>
        <v>0</v>
      </c>
      <c r="U123" s="8">
        <f>+RA_USD!U123+MA_USD!U123+CI_USD!U123</f>
        <v>0</v>
      </c>
      <c r="V123" s="8">
        <f>+RA_USD!V123+MA_USD!V123+CI_USD!V123</f>
        <v>0</v>
      </c>
      <c r="W123" s="8">
        <f>+RA_USD!W123+MA_USD!W123+CI_USD!W123</f>
        <v>0</v>
      </c>
      <c r="X123" s="8">
        <f>+RA_USD!X123+MA_USD!X123+CI_USD!X123</f>
        <v>0</v>
      </c>
      <c r="Y123" s="8">
        <f>+RA_USD!Y123+MA_USD!Y123+CI_USD!Y123</f>
        <v>0</v>
      </c>
      <c r="Z123" s="8">
        <f>+RA_USD!Z123+MA_USD!Z123+CI_USD!Z123</f>
        <v>0</v>
      </c>
      <c r="AA123" s="8">
        <f>+RA_USD!AA123+MA_USD!AA123+CI_USD!AA123</f>
        <v>0</v>
      </c>
      <c r="AB123" s="8">
        <f>+RA_USD!AB123+MA_USD!AB123+CI_USD!AB123</f>
        <v>0</v>
      </c>
      <c r="AC123" s="8">
        <f>+RA_USD!AC123+MA_USD!AC123+CI_USD!AC123</f>
        <v>0</v>
      </c>
      <c r="AD123" s="8">
        <f>+RA_USD!AD123+MA_USD!AD123+CI_USD!AD123</f>
        <v>0</v>
      </c>
      <c r="AE123" s="8">
        <f>+RA_USD!AE123+MA_USD!AE123+CI_USD!AE123</f>
        <v>0</v>
      </c>
      <c r="AF123" s="8">
        <f>+RA_USD!AF123+MA_USD!AF123+CI_USD!AF123</f>
        <v>0</v>
      </c>
      <c r="AG123" s="8">
        <f>+RA_USD!AG123+MA_USD!AG123+CI_USD!AG123</f>
        <v>0</v>
      </c>
      <c r="AH123" s="8">
        <f>+RA_USD!AH123+MA_USD!AH123+CI_USD!AH123</f>
        <v>0</v>
      </c>
      <c r="AI123" s="8">
        <f>+RA_USD!AI123+MA_USD!AI123+CI_USD!AI123</f>
        <v>0</v>
      </c>
      <c r="AJ123" s="8">
        <f>+RA_USD!AJ123+MA_USD!AJ123+CI_USD!AJ123</f>
        <v>0</v>
      </c>
      <c r="AK123" s="8">
        <f>+RA_USD!AK123+MA_USD!AK123+CI_USD!AK123</f>
        <v>0</v>
      </c>
      <c r="AL123" s="8">
        <f>+RA_USD!AL123+MA_USD!AL123+CI_USD!AL123</f>
        <v>0</v>
      </c>
      <c r="AM123" s="8">
        <f>+RA_USD!AM123+MA_USD!AM123+CI_USD!AM123</f>
        <v>0</v>
      </c>
      <c r="AN123" s="8">
        <f>+RA_USD!AN123+MA_USD!AN123+CI_USD!AN123</f>
        <v>0</v>
      </c>
      <c r="AO123" s="8">
        <f>+RA_USD!AO123+MA_USD!AO123+CI_USD!AO123</f>
        <v>0</v>
      </c>
      <c r="AP123" s="8">
        <f>+RA_USD!AP123+MA_USD!AP123+CI_USD!AP123</f>
        <v>0</v>
      </c>
      <c r="AQ123" s="8">
        <f>+RA_USD!AQ123+MA_USD!AQ123+CI_USD!AQ123</f>
        <v>0</v>
      </c>
      <c r="AR123" s="8">
        <f>+RA_USD!AR123+MA_USD!AR123+CI_USD!AR123</f>
        <v>0</v>
      </c>
      <c r="AS123" s="8">
        <f>+RA_USD!AS123+MA_USD!AS123+CI_USD!AS123</f>
        <v>0</v>
      </c>
      <c r="AT123" s="8">
        <f>+RA_USD!AT123+MA_USD!AT123+CI_USD!AT123</f>
        <v>0</v>
      </c>
      <c r="AU123" s="8">
        <f>+RA_USD!AU123+MA_USD!AU123+CI_USD!AU123</f>
        <v>0</v>
      </c>
      <c r="AV123" s="8">
        <f>+RA_USD!AV123+MA_USD!AV123+CI_USD!AV123</f>
        <v>0</v>
      </c>
      <c r="AW123" s="8">
        <f>+RA_USD!AW123+MA_USD!AW123+CI_USD!AW123</f>
        <v>0</v>
      </c>
      <c r="AX123" s="8">
        <f>+RA_USD!AX123+MA_USD!AX123+CI_USD!AX123</f>
        <v>0</v>
      </c>
      <c r="AY123" s="8">
        <f>+RA_USD!AY123+MA_USD!AY123+CI_USD!AY123</f>
        <v>0</v>
      </c>
      <c r="AZ123" s="8">
        <f>+RA_USD!AZ123+MA_USD!AZ123+CI_USD!AZ123</f>
        <v>0</v>
      </c>
      <c r="BA123" s="8">
        <f>+RA_USD!BA123+MA_USD!BA123+CI_USD!BA123</f>
        <v>0</v>
      </c>
      <c r="BB123" s="8">
        <f>+RA_USD!BB123+MA_USD!BB123+CI_USD!BB123</f>
        <v>0</v>
      </c>
      <c r="BC123" s="8">
        <f>+RA_USD!BC123+MA_USD!BC123+CI_USD!BC123</f>
        <v>0</v>
      </c>
      <c r="BD123" s="8">
        <f>+RA_USD!BD123+MA_USD!BD123+CI_USD!BD123</f>
        <v>0</v>
      </c>
      <c r="BE123" s="8">
        <f>+RA_USD!BE123+MA_USD!BE123+CI_USD!BE123</f>
        <v>0</v>
      </c>
      <c r="BF123" s="8">
        <f>+RA_USD!BF123+MA_USD!BF123+CI_USD!BF123</f>
        <v>0</v>
      </c>
      <c r="BG123" s="8">
        <f>+RA_USD!BG123+MA_USD!BG123+CI_USD!BG123</f>
        <v>0</v>
      </c>
      <c r="BH123" s="8">
        <f>+RA_USD!BH123+MA_USD!BH123+CI_USD!BH123</f>
        <v>0</v>
      </c>
      <c r="BI123" s="8">
        <f>+RA_USD!BI123+MA_USD!BI123+CI_USD!BI123</f>
        <v>0</v>
      </c>
      <c r="BJ123" s="8">
        <f>+RA_USD!BJ123+MA_USD!BJ123+CI_USD!BJ123</f>
        <v>0</v>
      </c>
      <c r="BK123" s="8">
        <f>+RA_USD!BK123+MA_USD!BK123+CI_USD!BK123</f>
        <v>0</v>
      </c>
      <c r="BO123" s="23">
        <f t="shared" si="54"/>
        <v>0</v>
      </c>
      <c r="BP123" s="23">
        <f t="shared" si="54"/>
        <v>0</v>
      </c>
      <c r="BQ123" s="23">
        <f t="shared" si="54"/>
        <v>0</v>
      </c>
      <c r="BR123" s="23">
        <f t="shared" si="54"/>
        <v>0</v>
      </c>
      <c r="BS123" s="23">
        <f t="shared" si="54"/>
        <v>0</v>
      </c>
      <c r="BT123" s="23">
        <f t="shared" si="54"/>
        <v>0</v>
      </c>
    </row>
    <row r="124" spans="1:72" hidden="1" outlineLevel="2" x14ac:dyDescent="0.25">
      <c r="A124" s="11" t="s">
        <v>11</v>
      </c>
      <c r="C124" s="2"/>
      <c r="D124" s="8">
        <f>+RA_USD!D124+MA_USD!D124+CI_USD!D124</f>
        <v>0</v>
      </c>
      <c r="E124" s="8">
        <f>+RA_USD!E124+MA_USD!E124+CI_USD!E124</f>
        <v>0</v>
      </c>
      <c r="F124" s="8">
        <f>+RA_USD!F124+MA_USD!F124+CI_USD!F124</f>
        <v>0</v>
      </c>
      <c r="G124" s="8">
        <f>+RA_USD!G124+MA_USD!G124+CI_USD!G124</f>
        <v>0</v>
      </c>
      <c r="H124" s="8">
        <f>+RA_USD!H124+MA_USD!H124+CI_USD!H124</f>
        <v>0</v>
      </c>
      <c r="I124" s="8">
        <f>+RA_USD!I124+MA_USD!I124+CI_USD!I124</f>
        <v>0</v>
      </c>
      <c r="J124" s="8">
        <f>+RA_USD!J124+MA_USD!J124+CI_USD!J124</f>
        <v>0</v>
      </c>
      <c r="K124" s="8">
        <f>+RA_USD!K124+MA_USD!K124+CI_USD!K124</f>
        <v>0</v>
      </c>
      <c r="L124" s="8">
        <f>+RA_USD!L124+MA_USD!L124+CI_USD!L124</f>
        <v>0</v>
      </c>
      <c r="M124" s="8">
        <f>+RA_USD!M124+MA_USD!M124+CI_USD!M124</f>
        <v>0</v>
      </c>
      <c r="N124" s="8">
        <f>+RA_USD!N124+MA_USD!N124+CI_USD!N124</f>
        <v>0</v>
      </c>
      <c r="O124" s="8">
        <f>+RA_USD!O124+MA_USD!O124+CI_USD!O124</f>
        <v>0</v>
      </c>
      <c r="P124" s="8">
        <f>+RA_USD!P124+MA_USD!P124+CI_USD!P124</f>
        <v>0</v>
      </c>
      <c r="Q124" s="8">
        <f>+RA_USD!Q124+MA_USD!Q124+CI_USD!Q124</f>
        <v>0</v>
      </c>
      <c r="R124" s="8">
        <f>+RA_USD!R124+MA_USD!R124+CI_USD!R124</f>
        <v>0</v>
      </c>
      <c r="S124" s="8">
        <f>+RA_USD!S124+MA_USD!S124+CI_USD!S124</f>
        <v>0</v>
      </c>
      <c r="T124" s="8">
        <f>+RA_USD!T124+MA_USD!T124+CI_USD!T124</f>
        <v>0</v>
      </c>
      <c r="U124" s="8">
        <f>+RA_USD!U124+MA_USD!U124+CI_USD!U124</f>
        <v>0</v>
      </c>
      <c r="V124" s="8">
        <f>+RA_USD!V124+MA_USD!V124+CI_USD!V124</f>
        <v>0</v>
      </c>
      <c r="W124" s="8">
        <f>+RA_USD!W124+MA_USD!W124+CI_USD!W124</f>
        <v>0</v>
      </c>
      <c r="X124" s="8">
        <f>+RA_USD!X124+MA_USD!X124+CI_USD!X124</f>
        <v>0</v>
      </c>
      <c r="Y124" s="8">
        <f>+RA_USD!Y124+MA_USD!Y124+CI_USD!Y124</f>
        <v>0</v>
      </c>
      <c r="Z124" s="8">
        <f>+RA_USD!Z124+MA_USD!Z124+CI_USD!Z124</f>
        <v>0</v>
      </c>
      <c r="AA124" s="8">
        <f>+RA_USD!AA124+MA_USD!AA124+CI_USD!AA124</f>
        <v>0</v>
      </c>
      <c r="AB124" s="8">
        <f>+RA_USD!AB124+MA_USD!AB124+CI_USD!AB124</f>
        <v>0</v>
      </c>
      <c r="AC124" s="8">
        <f>+RA_USD!AC124+MA_USD!AC124+CI_USD!AC124</f>
        <v>0</v>
      </c>
      <c r="AD124" s="8">
        <f>+RA_USD!AD124+MA_USD!AD124+CI_USD!AD124</f>
        <v>0</v>
      </c>
      <c r="AE124" s="8">
        <f>+RA_USD!AE124+MA_USD!AE124+CI_USD!AE124</f>
        <v>0</v>
      </c>
      <c r="AF124" s="8">
        <f>+RA_USD!AF124+MA_USD!AF124+CI_USD!AF124</f>
        <v>0</v>
      </c>
      <c r="AG124" s="8">
        <f>+RA_USD!AG124+MA_USD!AG124+CI_USD!AG124</f>
        <v>0</v>
      </c>
      <c r="AH124" s="8">
        <f>+RA_USD!AH124+MA_USD!AH124+CI_USD!AH124</f>
        <v>0</v>
      </c>
      <c r="AI124" s="8">
        <f>+RA_USD!AI124+MA_USD!AI124+CI_USD!AI124</f>
        <v>0</v>
      </c>
      <c r="AJ124" s="8">
        <f>+RA_USD!AJ124+MA_USD!AJ124+CI_USD!AJ124</f>
        <v>0</v>
      </c>
      <c r="AK124" s="8">
        <f>+RA_USD!AK124+MA_USD!AK124+CI_USD!AK124</f>
        <v>0</v>
      </c>
      <c r="AL124" s="8">
        <f>+RA_USD!AL124+MA_USD!AL124+CI_USD!AL124</f>
        <v>0</v>
      </c>
      <c r="AM124" s="8">
        <f>+RA_USD!AM124+MA_USD!AM124+CI_USD!AM124</f>
        <v>0</v>
      </c>
      <c r="AN124" s="8">
        <f>+RA_USD!AN124+MA_USD!AN124+CI_USD!AN124</f>
        <v>0</v>
      </c>
      <c r="AO124" s="8">
        <f>+RA_USD!AO124+MA_USD!AO124+CI_USD!AO124</f>
        <v>0</v>
      </c>
      <c r="AP124" s="8">
        <f>+RA_USD!AP124+MA_USD!AP124+CI_USD!AP124</f>
        <v>0</v>
      </c>
      <c r="AQ124" s="8">
        <f>+RA_USD!AQ124+MA_USD!AQ124+CI_USD!AQ124</f>
        <v>0</v>
      </c>
      <c r="AR124" s="8">
        <f>+RA_USD!AR124+MA_USD!AR124+CI_USD!AR124</f>
        <v>0</v>
      </c>
      <c r="AS124" s="8">
        <f>+RA_USD!AS124+MA_USD!AS124+CI_USD!AS124</f>
        <v>0</v>
      </c>
      <c r="AT124" s="8">
        <f>+RA_USD!AT124+MA_USD!AT124+CI_USD!AT124</f>
        <v>0</v>
      </c>
      <c r="AU124" s="8">
        <f>+RA_USD!AU124+MA_USD!AU124+CI_USD!AU124</f>
        <v>0</v>
      </c>
      <c r="AV124" s="8">
        <f>+RA_USD!AV124+MA_USD!AV124+CI_USD!AV124</f>
        <v>0</v>
      </c>
      <c r="AW124" s="8">
        <f>+RA_USD!AW124+MA_USD!AW124+CI_USD!AW124</f>
        <v>0</v>
      </c>
      <c r="AX124" s="8">
        <f>+RA_USD!AX124+MA_USD!AX124+CI_USD!AX124</f>
        <v>0</v>
      </c>
      <c r="AY124" s="8">
        <f>+RA_USD!AY124+MA_USD!AY124+CI_USD!AY124</f>
        <v>0</v>
      </c>
      <c r="AZ124" s="8">
        <f>+RA_USD!AZ124+MA_USD!AZ124+CI_USD!AZ124</f>
        <v>0</v>
      </c>
      <c r="BA124" s="8">
        <f>+RA_USD!BA124+MA_USD!BA124+CI_USD!BA124</f>
        <v>0</v>
      </c>
      <c r="BB124" s="8">
        <f>+RA_USD!BB124+MA_USD!BB124+CI_USD!BB124</f>
        <v>0</v>
      </c>
      <c r="BC124" s="8">
        <f>+RA_USD!BC124+MA_USD!BC124+CI_USD!BC124</f>
        <v>0</v>
      </c>
      <c r="BD124" s="8">
        <f>+RA_USD!BD124+MA_USD!BD124+CI_USD!BD124</f>
        <v>0</v>
      </c>
      <c r="BE124" s="8">
        <f>+RA_USD!BE124+MA_USD!BE124+CI_USD!BE124</f>
        <v>0</v>
      </c>
      <c r="BF124" s="8">
        <f>+RA_USD!BF124+MA_USD!BF124+CI_USD!BF124</f>
        <v>0</v>
      </c>
      <c r="BG124" s="8">
        <f>+RA_USD!BG124+MA_USD!BG124+CI_USD!BG124</f>
        <v>0</v>
      </c>
      <c r="BH124" s="8">
        <f>+RA_USD!BH124+MA_USD!BH124+CI_USD!BH124</f>
        <v>0</v>
      </c>
      <c r="BI124" s="8">
        <f>+RA_USD!BI124+MA_USD!BI124+CI_USD!BI124</f>
        <v>0</v>
      </c>
      <c r="BJ124" s="8">
        <f>+RA_USD!BJ124+MA_USD!BJ124+CI_USD!BJ124</f>
        <v>0</v>
      </c>
      <c r="BK124" s="8">
        <f>+RA_USD!BK124+MA_USD!BK124+CI_USD!BK124</f>
        <v>0</v>
      </c>
      <c r="BO124" s="23">
        <f t="shared" si="54"/>
        <v>0</v>
      </c>
      <c r="BP124" s="23">
        <f t="shared" si="54"/>
        <v>0</v>
      </c>
      <c r="BQ124" s="23">
        <f t="shared" si="54"/>
        <v>0</v>
      </c>
      <c r="BR124" s="23">
        <f t="shared" si="54"/>
        <v>0</v>
      </c>
      <c r="BS124" s="23">
        <f t="shared" si="54"/>
        <v>0</v>
      </c>
      <c r="BT124" s="23">
        <f t="shared" si="54"/>
        <v>0</v>
      </c>
    </row>
    <row r="125" spans="1:72" hidden="1" outlineLevel="2" x14ac:dyDescent="0.25">
      <c r="A125" s="11" t="s">
        <v>11</v>
      </c>
      <c r="C125" s="2"/>
      <c r="D125" s="8">
        <f>+RA_USD!D125+MA_USD!D125+CI_USD!D125</f>
        <v>0</v>
      </c>
      <c r="E125" s="8">
        <f>+RA_USD!E125+MA_USD!E125+CI_USD!E125</f>
        <v>0</v>
      </c>
      <c r="F125" s="8">
        <f>+RA_USD!F125+MA_USD!F125+CI_USD!F125</f>
        <v>0</v>
      </c>
      <c r="G125" s="8">
        <f>+RA_USD!G125+MA_USD!G125+CI_USD!G125</f>
        <v>0</v>
      </c>
      <c r="H125" s="8">
        <f>+RA_USD!H125+MA_USD!H125+CI_USD!H125</f>
        <v>0</v>
      </c>
      <c r="I125" s="8">
        <f>+RA_USD!I125+MA_USD!I125+CI_USD!I125</f>
        <v>0</v>
      </c>
      <c r="J125" s="8">
        <f>+RA_USD!J125+MA_USD!J125+CI_USD!J125</f>
        <v>0</v>
      </c>
      <c r="K125" s="8">
        <f>+RA_USD!K125+MA_USD!K125+CI_USD!K125</f>
        <v>0</v>
      </c>
      <c r="L125" s="8">
        <f>+RA_USD!L125+MA_USD!L125+CI_USD!L125</f>
        <v>0</v>
      </c>
      <c r="M125" s="8">
        <f>+RA_USD!M125+MA_USD!M125+CI_USD!M125</f>
        <v>0</v>
      </c>
      <c r="N125" s="8">
        <f>+RA_USD!N125+MA_USD!N125+CI_USD!N125</f>
        <v>0</v>
      </c>
      <c r="O125" s="8">
        <f>+RA_USD!O125+MA_USD!O125+CI_USD!O125</f>
        <v>0</v>
      </c>
      <c r="P125" s="8">
        <f>+RA_USD!P125+MA_USD!P125+CI_USD!P125</f>
        <v>0</v>
      </c>
      <c r="Q125" s="8">
        <f>+RA_USD!Q125+MA_USD!Q125+CI_USD!Q125</f>
        <v>0</v>
      </c>
      <c r="R125" s="8">
        <f>+RA_USD!R125+MA_USD!R125+CI_USD!R125</f>
        <v>0</v>
      </c>
      <c r="S125" s="8">
        <f>+RA_USD!S125+MA_USD!S125+CI_USD!S125</f>
        <v>0</v>
      </c>
      <c r="T125" s="8">
        <f>+RA_USD!T125+MA_USD!T125+CI_USD!T125</f>
        <v>0</v>
      </c>
      <c r="U125" s="8">
        <f>+RA_USD!U125+MA_USD!U125+CI_USD!U125</f>
        <v>0</v>
      </c>
      <c r="V125" s="8">
        <f>+RA_USD!V125+MA_USD!V125+CI_USD!V125</f>
        <v>0</v>
      </c>
      <c r="W125" s="8">
        <f>+RA_USD!W125+MA_USD!W125+CI_USD!W125</f>
        <v>0</v>
      </c>
      <c r="X125" s="8">
        <f>+RA_USD!X125+MA_USD!X125+CI_USD!X125</f>
        <v>0</v>
      </c>
      <c r="Y125" s="8">
        <f>+RA_USD!Y125+MA_USD!Y125+CI_USD!Y125</f>
        <v>0</v>
      </c>
      <c r="Z125" s="8">
        <f>+RA_USD!Z125+MA_USD!Z125+CI_USD!Z125</f>
        <v>0</v>
      </c>
      <c r="AA125" s="8">
        <f>+RA_USD!AA125+MA_USD!AA125+CI_USD!AA125</f>
        <v>0</v>
      </c>
      <c r="AB125" s="8">
        <f>+RA_USD!AB125+MA_USD!AB125+CI_USD!AB125</f>
        <v>0</v>
      </c>
      <c r="AC125" s="8">
        <f>+RA_USD!AC125+MA_USD!AC125+CI_USD!AC125</f>
        <v>0</v>
      </c>
      <c r="AD125" s="8">
        <f>+RA_USD!AD125+MA_USD!AD125+CI_USD!AD125</f>
        <v>0</v>
      </c>
      <c r="AE125" s="8">
        <f>+RA_USD!AE125+MA_USD!AE125+CI_USD!AE125</f>
        <v>0</v>
      </c>
      <c r="AF125" s="8">
        <f>+RA_USD!AF125+MA_USD!AF125+CI_USD!AF125</f>
        <v>0</v>
      </c>
      <c r="AG125" s="8">
        <f>+RA_USD!AG125+MA_USD!AG125+CI_USD!AG125</f>
        <v>0</v>
      </c>
      <c r="AH125" s="8">
        <f>+RA_USD!AH125+MA_USD!AH125+CI_USD!AH125</f>
        <v>0</v>
      </c>
      <c r="AI125" s="8">
        <f>+RA_USD!AI125+MA_USD!AI125+CI_USD!AI125</f>
        <v>0</v>
      </c>
      <c r="AJ125" s="8">
        <f>+RA_USD!AJ125+MA_USD!AJ125+CI_USD!AJ125</f>
        <v>0</v>
      </c>
      <c r="AK125" s="8">
        <f>+RA_USD!AK125+MA_USD!AK125+CI_USD!AK125</f>
        <v>0</v>
      </c>
      <c r="AL125" s="8">
        <f>+RA_USD!AL125+MA_USD!AL125+CI_USD!AL125</f>
        <v>0</v>
      </c>
      <c r="AM125" s="8">
        <f>+RA_USD!AM125+MA_USD!AM125+CI_USD!AM125</f>
        <v>0</v>
      </c>
      <c r="AN125" s="8">
        <f>+RA_USD!AN125+MA_USD!AN125+CI_USD!AN125</f>
        <v>0</v>
      </c>
      <c r="AO125" s="8">
        <f>+RA_USD!AO125+MA_USD!AO125+CI_USD!AO125</f>
        <v>0</v>
      </c>
      <c r="AP125" s="8">
        <f>+RA_USD!AP125+MA_USD!AP125+CI_USD!AP125</f>
        <v>0</v>
      </c>
      <c r="AQ125" s="8">
        <f>+RA_USD!AQ125+MA_USD!AQ125+CI_USD!AQ125</f>
        <v>0</v>
      </c>
      <c r="AR125" s="8">
        <f>+RA_USD!AR125+MA_USD!AR125+CI_USD!AR125</f>
        <v>0</v>
      </c>
      <c r="AS125" s="8">
        <f>+RA_USD!AS125+MA_USD!AS125+CI_USD!AS125</f>
        <v>0</v>
      </c>
      <c r="AT125" s="8">
        <f>+RA_USD!AT125+MA_USD!AT125+CI_USD!AT125</f>
        <v>0</v>
      </c>
      <c r="AU125" s="8">
        <f>+RA_USD!AU125+MA_USD!AU125+CI_USD!AU125</f>
        <v>0</v>
      </c>
      <c r="AV125" s="8">
        <f>+RA_USD!AV125+MA_USD!AV125+CI_USD!AV125</f>
        <v>0</v>
      </c>
      <c r="AW125" s="8">
        <f>+RA_USD!AW125+MA_USD!AW125+CI_USD!AW125</f>
        <v>0</v>
      </c>
      <c r="AX125" s="8">
        <f>+RA_USD!AX125+MA_USD!AX125+CI_USD!AX125</f>
        <v>0</v>
      </c>
      <c r="AY125" s="8">
        <f>+RA_USD!AY125+MA_USD!AY125+CI_USD!AY125</f>
        <v>0</v>
      </c>
      <c r="AZ125" s="8">
        <f>+RA_USD!AZ125+MA_USD!AZ125+CI_USD!AZ125</f>
        <v>0</v>
      </c>
      <c r="BA125" s="8">
        <f>+RA_USD!BA125+MA_USD!BA125+CI_USD!BA125</f>
        <v>0</v>
      </c>
      <c r="BB125" s="8">
        <f>+RA_USD!BB125+MA_USD!BB125+CI_USD!BB125</f>
        <v>0</v>
      </c>
      <c r="BC125" s="8">
        <f>+RA_USD!BC125+MA_USD!BC125+CI_USD!BC125</f>
        <v>0</v>
      </c>
      <c r="BD125" s="8">
        <f>+RA_USD!BD125+MA_USD!BD125+CI_USD!BD125</f>
        <v>0</v>
      </c>
      <c r="BE125" s="8">
        <f>+RA_USD!BE125+MA_USD!BE125+CI_USD!BE125</f>
        <v>0</v>
      </c>
      <c r="BF125" s="8">
        <f>+RA_USD!BF125+MA_USD!BF125+CI_USD!BF125</f>
        <v>0</v>
      </c>
      <c r="BG125" s="8">
        <f>+RA_USD!BG125+MA_USD!BG125+CI_USD!BG125</f>
        <v>0</v>
      </c>
      <c r="BH125" s="8">
        <f>+RA_USD!BH125+MA_USD!BH125+CI_USD!BH125</f>
        <v>0</v>
      </c>
      <c r="BI125" s="8">
        <f>+RA_USD!BI125+MA_USD!BI125+CI_USD!BI125</f>
        <v>0</v>
      </c>
      <c r="BJ125" s="8">
        <f>+RA_USD!BJ125+MA_USD!BJ125+CI_USD!BJ125</f>
        <v>0</v>
      </c>
      <c r="BK125" s="8">
        <f>+RA_USD!BK125+MA_USD!BK125+CI_USD!BK125</f>
        <v>0</v>
      </c>
      <c r="BO125" s="23">
        <f t="shared" si="54"/>
        <v>0</v>
      </c>
      <c r="BP125" s="23">
        <f t="shared" si="54"/>
        <v>0</v>
      </c>
      <c r="BQ125" s="23">
        <f t="shared" si="54"/>
        <v>0</v>
      </c>
      <c r="BR125" s="23">
        <f t="shared" si="54"/>
        <v>0</v>
      </c>
      <c r="BS125" s="23">
        <f t="shared" si="54"/>
        <v>0</v>
      </c>
      <c r="BT125" s="23">
        <f t="shared" si="54"/>
        <v>0</v>
      </c>
    </row>
    <row r="126" spans="1:72" hidden="1" outlineLevel="2" x14ac:dyDescent="0.25">
      <c r="A126" s="11" t="s">
        <v>11</v>
      </c>
      <c r="C126" s="2"/>
      <c r="D126" s="8">
        <f>+RA_USD!D126+MA_USD!D126+CI_USD!D126</f>
        <v>0</v>
      </c>
      <c r="E126" s="8">
        <f>+RA_USD!E126+MA_USD!E126+CI_USD!E126</f>
        <v>0</v>
      </c>
      <c r="F126" s="8">
        <f>+RA_USD!F126+MA_USD!F126+CI_USD!F126</f>
        <v>0</v>
      </c>
      <c r="G126" s="8">
        <f>+RA_USD!G126+MA_USD!G126+CI_USD!G126</f>
        <v>0</v>
      </c>
      <c r="H126" s="8">
        <f>+RA_USD!H126+MA_USD!H126+CI_USD!H126</f>
        <v>0</v>
      </c>
      <c r="I126" s="8">
        <f>+RA_USD!I126+MA_USD!I126+CI_USD!I126</f>
        <v>0</v>
      </c>
      <c r="J126" s="8">
        <f>+RA_USD!J126+MA_USD!J126+CI_USD!J126</f>
        <v>0</v>
      </c>
      <c r="K126" s="8">
        <f>+RA_USD!K126+MA_USD!K126+CI_USD!K126</f>
        <v>0</v>
      </c>
      <c r="L126" s="8">
        <f>+RA_USD!L126+MA_USD!L126+CI_USD!L126</f>
        <v>0</v>
      </c>
      <c r="M126" s="8">
        <f>+RA_USD!M126+MA_USD!M126+CI_USD!M126</f>
        <v>0</v>
      </c>
      <c r="N126" s="8">
        <f>+RA_USD!N126+MA_USD!N126+CI_USD!N126</f>
        <v>0</v>
      </c>
      <c r="O126" s="8">
        <f>+RA_USD!O126+MA_USD!O126+CI_USD!O126</f>
        <v>0</v>
      </c>
      <c r="P126" s="8">
        <f>+RA_USD!P126+MA_USD!P126+CI_USD!P126</f>
        <v>0</v>
      </c>
      <c r="Q126" s="8">
        <f>+RA_USD!Q126+MA_USD!Q126+CI_USD!Q126</f>
        <v>0</v>
      </c>
      <c r="R126" s="8">
        <f>+RA_USD!R126+MA_USD!R126+CI_USD!R126</f>
        <v>0</v>
      </c>
      <c r="S126" s="8">
        <f>+RA_USD!S126+MA_USD!S126+CI_USD!S126</f>
        <v>0</v>
      </c>
      <c r="T126" s="8">
        <f>+RA_USD!T126+MA_USD!T126+CI_USD!T126</f>
        <v>0</v>
      </c>
      <c r="U126" s="8">
        <f>+RA_USD!U126+MA_USD!U126+CI_USD!U126</f>
        <v>0</v>
      </c>
      <c r="V126" s="8">
        <f>+RA_USD!V126+MA_USD!V126+CI_USD!V126</f>
        <v>0</v>
      </c>
      <c r="W126" s="8">
        <f>+RA_USD!W126+MA_USD!W126+CI_USD!W126</f>
        <v>0</v>
      </c>
      <c r="X126" s="8">
        <f>+RA_USD!X126+MA_USD!X126+CI_USD!X126</f>
        <v>0</v>
      </c>
      <c r="Y126" s="8">
        <f>+RA_USD!Y126+MA_USD!Y126+CI_USD!Y126</f>
        <v>0</v>
      </c>
      <c r="Z126" s="8">
        <f>+RA_USD!Z126+MA_USD!Z126+CI_USD!Z126</f>
        <v>0</v>
      </c>
      <c r="AA126" s="8">
        <f>+RA_USD!AA126+MA_USD!AA126+CI_USD!AA126</f>
        <v>0</v>
      </c>
      <c r="AB126" s="8">
        <f>+RA_USD!AB126+MA_USD!AB126+CI_USD!AB126</f>
        <v>0</v>
      </c>
      <c r="AC126" s="8">
        <f>+RA_USD!AC126+MA_USD!AC126+CI_USD!AC126</f>
        <v>0</v>
      </c>
      <c r="AD126" s="8">
        <f>+RA_USD!AD126+MA_USD!AD126+CI_USD!AD126</f>
        <v>0</v>
      </c>
      <c r="AE126" s="8">
        <f>+RA_USD!AE126+MA_USD!AE126+CI_USD!AE126</f>
        <v>0</v>
      </c>
      <c r="AF126" s="8">
        <f>+RA_USD!AF126+MA_USD!AF126+CI_USD!AF126</f>
        <v>0</v>
      </c>
      <c r="AG126" s="8">
        <f>+RA_USD!AG126+MA_USD!AG126+CI_USD!AG126</f>
        <v>0</v>
      </c>
      <c r="AH126" s="8">
        <f>+RA_USD!AH126+MA_USD!AH126+CI_USD!AH126</f>
        <v>0</v>
      </c>
      <c r="AI126" s="8">
        <f>+RA_USD!AI126+MA_USD!AI126+CI_USD!AI126</f>
        <v>0</v>
      </c>
      <c r="AJ126" s="8">
        <f>+RA_USD!AJ126+MA_USD!AJ126+CI_USD!AJ126</f>
        <v>0</v>
      </c>
      <c r="AK126" s="8">
        <f>+RA_USD!AK126+MA_USD!AK126+CI_USD!AK126</f>
        <v>0</v>
      </c>
      <c r="AL126" s="8">
        <f>+RA_USD!AL126+MA_USD!AL126+CI_USD!AL126</f>
        <v>0</v>
      </c>
      <c r="AM126" s="8">
        <f>+RA_USD!AM126+MA_USD!AM126+CI_USD!AM126</f>
        <v>0</v>
      </c>
      <c r="AN126" s="8">
        <f>+RA_USD!AN126+MA_USD!AN126+CI_USD!AN126</f>
        <v>0</v>
      </c>
      <c r="AO126" s="8">
        <f>+RA_USD!AO126+MA_USD!AO126+CI_USD!AO126</f>
        <v>0</v>
      </c>
      <c r="AP126" s="8">
        <f>+RA_USD!AP126+MA_USD!AP126+CI_USD!AP126</f>
        <v>0</v>
      </c>
      <c r="AQ126" s="8">
        <f>+RA_USD!AQ126+MA_USD!AQ126+CI_USD!AQ126</f>
        <v>0</v>
      </c>
      <c r="AR126" s="8">
        <f>+RA_USD!AR126+MA_USD!AR126+CI_USD!AR126</f>
        <v>0</v>
      </c>
      <c r="AS126" s="8">
        <f>+RA_USD!AS126+MA_USD!AS126+CI_USD!AS126</f>
        <v>0</v>
      </c>
      <c r="AT126" s="8">
        <f>+RA_USD!AT126+MA_USD!AT126+CI_USD!AT126</f>
        <v>0</v>
      </c>
      <c r="AU126" s="8">
        <f>+RA_USD!AU126+MA_USD!AU126+CI_USD!AU126</f>
        <v>0</v>
      </c>
      <c r="AV126" s="8">
        <f>+RA_USD!AV126+MA_USD!AV126+CI_USD!AV126</f>
        <v>0</v>
      </c>
      <c r="AW126" s="8">
        <f>+RA_USD!AW126+MA_USD!AW126+CI_USD!AW126</f>
        <v>0</v>
      </c>
      <c r="AX126" s="8">
        <f>+RA_USD!AX126+MA_USD!AX126+CI_USD!AX126</f>
        <v>0</v>
      </c>
      <c r="AY126" s="8">
        <f>+RA_USD!AY126+MA_USD!AY126+CI_USD!AY126</f>
        <v>0</v>
      </c>
      <c r="AZ126" s="8">
        <f>+RA_USD!AZ126+MA_USD!AZ126+CI_USD!AZ126</f>
        <v>0</v>
      </c>
      <c r="BA126" s="8">
        <f>+RA_USD!BA126+MA_USD!BA126+CI_USD!BA126</f>
        <v>0</v>
      </c>
      <c r="BB126" s="8">
        <f>+RA_USD!BB126+MA_USD!BB126+CI_USD!BB126</f>
        <v>0</v>
      </c>
      <c r="BC126" s="8">
        <f>+RA_USD!BC126+MA_USD!BC126+CI_USD!BC126</f>
        <v>0</v>
      </c>
      <c r="BD126" s="8">
        <f>+RA_USD!BD126+MA_USD!BD126+CI_USD!BD126</f>
        <v>0</v>
      </c>
      <c r="BE126" s="8">
        <f>+RA_USD!BE126+MA_USD!BE126+CI_USD!BE126</f>
        <v>0</v>
      </c>
      <c r="BF126" s="8">
        <f>+RA_USD!BF126+MA_USD!BF126+CI_USD!BF126</f>
        <v>0</v>
      </c>
      <c r="BG126" s="8">
        <f>+RA_USD!BG126+MA_USD!BG126+CI_USD!BG126</f>
        <v>0</v>
      </c>
      <c r="BH126" s="8">
        <f>+RA_USD!BH126+MA_USD!BH126+CI_USD!BH126</f>
        <v>0</v>
      </c>
      <c r="BI126" s="8">
        <f>+RA_USD!BI126+MA_USD!BI126+CI_USD!BI126</f>
        <v>0</v>
      </c>
      <c r="BJ126" s="8">
        <f>+RA_USD!BJ126+MA_USD!BJ126+CI_USD!BJ126</f>
        <v>0</v>
      </c>
      <c r="BK126" s="8">
        <f>+RA_USD!BK126+MA_USD!BK126+CI_USD!BK126</f>
        <v>0</v>
      </c>
      <c r="BO126" s="23">
        <f t="shared" si="54"/>
        <v>0</v>
      </c>
      <c r="BP126" s="23">
        <f t="shared" si="54"/>
        <v>0</v>
      </c>
      <c r="BQ126" s="23">
        <f t="shared" si="54"/>
        <v>0</v>
      </c>
      <c r="BR126" s="23">
        <f t="shared" si="54"/>
        <v>0</v>
      </c>
      <c r="BS126" s="23">
        <f t="shared" si="54"/>
        <v>0</v>
      </c>
      <c r="BT126" s="23">
        <f t="shared" si="54"/>
        <v>0</v>
      </c>
    </row>
    <row r="127" spans="1:72" hidden="1" outlineLevel="2" x14ac:dyDescent="0.25">
      <c r="A127" s="11" t="s">
        <v>11</v>
      </c>
      <c r="C127" s="2"/>
      <c r="D127" s="8">
        <f>+RA_USD!D127+MA_USD!D127+CI_USD!D127</f>
        <v>0</v>
      </c>
      <c r="E127" s="8">
        <f>+RA_USD!E127+MA_USD!E127+CI_USD!E127</f>
        <v>0</v>
      </c>
      <c r="F127" s="8">
        <f>+RA_USD!F127+MA_USD!F127+CI_USD!F127</f>
        <v>0</v>
      </c>
      <c r="G127" s="8">
        <f>+RA_USD!G127+MA_USD!G127+CI_USD!G127</f>
        <v>0</v>
      </c>
      <c r="H127" s="8">
        <f>+RA_USD!H127+MA_USD!H127+CI_USD!H127</f>
        <v>0</v>
      </c>
      <c r="I127" s="8">
        <f>+RA_USD!I127+MA_USD!I127+CI_USD!I127</f>
        <v>0</v>
      </c>
      <c r="J127" s="8">
        <f>+RA_USD!J127+MA_USD!J127+CI_USD!J127</f>
        <v>0</v>
      </c>
      <c r="K127" s="8">
        <f>+RA_USD!K127+MA_USD!K127+CI_USD!K127</f>
        <v>0</v>
      </c>
      <c r="L127" s="8">
        <f>+RA_USD!L127+MA_USD!L127+CI_USD!L127</f>
        <v>0</v>
      </c>
      <c r="M127" s="8">
        <f>+RA_USD!M127+MA_USD!M127+CI_USD!M127</f>
        <v>0</v>
      </c>
      <c r="N127" s="8">
        <f>+RA_USD!N127+MA_USD!N127+CI_USD!N127</f>
        <v>0</v>
      </c>
      <c r="O127" s="8">
        <f>+RA_USD!O127+MA_USD!O127+CI_USD!O127</f>
        <v>0</v>
      </c>
      <c r="P127" s="8">
        <f>+RA_USD!P127+MA_USD!P127+CI_USD!P127</f>
        <v>0</v>
      </c>
      <c r="Q127" s="8">
        <f>+RA_USD!Q127+MA_USD!Q127+CI_USD!Q127</f>
        <v>0</v>
      </c>
      <c r="R127" s="8">
        <f>+RA_USD!R127+MA_USD!R127+CI_USD!R127</f>
        <v>0</v>
      </c>
      <c r="S127" s="8">
        <f>+RA_USD!S127+MA_USD!S127+CI_USD!S127</f>
        <v>0</v>
      </c>
      <c r="T127" s="8">
        <f>+RA_USD!T127+MA_USD!T127+CI_USD!T127</f>
        <v>0</v>
      </c>
      <c r="U127" s="8">
        <f>+RA_USD!U127+MA_USD!U127+CI_USD!U127</f>
        <v>0</v>
      </c>
      <c r="V127" s="8">
        <f>+RA_USD!V127+MA_USD!V127+CI_USD!V127</f>
        <v>0</v>
      </c>
      <c r="W127" s="8">
        <f>+RA_USD!W127+MA_USD!W127+CI_USD!W127</f>
        <v>0</v>
      </c>
      <c r="X127" s="8">
        <f>+RA_USD!X127+MA_USD!X127+CI_USD!X127</f>
        <v>0</v>
      </c>
      <c r="Y127" s="8">
        <f>+RA_USD!Y127+MA_USD!Y127+CI_USD!Y127</f>
        <v>0</v>
      </c>
      <c r="Z127" s="8">
        <f>+RA_USD!Z127+MA_USD!Z127+CI_USD!Z127</f>
        <v>0</v>
      </c>
      <c r="AA127" s="8">
        <f>+RA_USD!AA127+MA_USD!AA127+CI_USD!AA127</f>
        <v>0</v>
      </c>
      <c r="AB127" s="8">
        <f>+RA_USD!AB127+MA_USD!AB127+CI_USD!AB127</f>
        <v>0</v>
      </c>
      <c r="AC127" s="8">
        <f>+RA_USD!AC127+MA_USD!AC127+CI_USD!AC127</f>
        <v>0</v>
      </c>
      <c r="AD127" s="8">
        <f>+RA_USD!AD127+MA_USD!AD127+CI_USD!AD127</f>
        <v>0</v>
      </c>
      <c r="AE127" s="8">
        <f>+RA_USD!AE127+MA_USD!AE127+CI_USD!AE127</f>
        <v>0</v>
      </c>
      <c r="AF127" s="8">
        <f>+RA_USD!AF127+MA_USD!AF127+CI_USD!AF127</f>
        <v>0</v>
      </c>
      <c r="AG127" s="8">
        <f>+RA_USD!AG127+MA_USD!AG127+CI_USD!AG127</f>
        <v>0</v>
      </c>
      <c r="AH127" s="8">
        <f>+RA_USD!AH127+MA_USD!AH127+CI_USD!AH127</f>
        <v>0</v>
      </c>
      <c r="AI127" s="8">
        <f>+RA_USD!AI127+MA_USD!AI127+CI_USD!AI127</f>
        <v>0</v>
      </c>
      <c r="AJ127" s="8">
        <f>+RA_USD!AJ127+MA_USD!AJ127+CI_USD!AJ127</f>
        <v>0</v>
      </c>
      <c r="AK127" s="8">
        <f>+RA_USD!AK127+MA_USD!AK127+CI_USD!AK127</f>
        <v>0</v>
      </c>
      <c r="AL127" s="8">
        <f>+RA_USD!AL127+MA_USD!AL127+CI_USD!AL127</f>
        <v>0</v>
      </c>
      <c r="AM127" s="8">
        <f>+RA_USD!AM127+MA_USD!AM127+CI_USD!AM127</f>
        <v>0</v>
      </c>
      <c r="AN127" s="8">
        <f>+RA_USD!AN127+MA_USD!AN127+CI_USD!AN127</f>
        <v>0</v>
      </c>
      <c r="AO127" s="8">
        <f>+RA_USD!AO127+MA_USD!AO127+CI_USD!AO127</f>
        <v>0</v>
      </c>
      <c r="AP127" s="8">
        <f>+RA_USD!AP127+MA_USD!AP127+CI_USD!AP127</f>
        <v>0</v>
      </c>
      <c r="AQ127" s="8">
        <f>+RA_USD!AQ127+MA_USD!AQ127+CI_USD!AQ127</f>
        <v>0</v>
      </c>
      <c r="AR127" s="8">
        <f>+RA_USD!AR127+MA_USD!AR127+CI_USD!AR127</f>
        <v>0</v>
      </c>
      <c r="AS127" s="8">
        <f>+RA_USD!AS127+MA_USD!AS127+CI_USD!AS127</f>
        <v>0</v>
      </c>
      <c r="AT127" s="8">
        <f>+RA_USD!AT127+MA_USD!AT127+CI_USD!AT127</f>
        <v>0</v>
      </c>
      <c r="AU127" s="8">
        <f>+RA_USD!AU127+MA_USD!AU127+CI_USD!AU127</f>
        <v>0</v>
      </c>
      <c r="AV127" s="8">
        <f>+RA_USD!AV127+MA_USD!AV127+CI_USD!AV127</f>
        <v>0</v>
      </c>
      <c r="AW127" s="8">
        <f>+RA_USD!AW127+MA_USD!AW127+CI_USD!AW127</f>
        <v>0</v>
      </c>
      <c r="AX127" s="8">
        <f>+RA_USD!AX127+MA_USD!AX127+CI_USD!AX127</f>
        <v>0</v>
      </c>
      <c r="AY127" s="8">
        <f>+RA_USD!AY127+MA_USD!AY127+CI_USD!AY127</f>
        <v>0</v>
      </c>
      <c r="AZ127" s="8">
        <f>+RA_USD!AZ127+MA_USD!AZ127+CI_USD!AZ127</f>
        <v>0</v>
      </c>
      <c r="BA127" s="8">
        <f>+RA_USD!BA127+MA_USD!BA127+CI_USD!BA127</f>
        <v>0</v>
      </c>
      <c r="BB127" s="8">
        <f>+RA_USD!BB127+MA_USD!BB127+CI_USD!BB127</f>
        <v>0</v>
      </c>
      <c r="BC127" s="8">
        <f>+RA_USD!BC127+MA_USD!BC127+CI_USD!BC127</f>
        <v>0</v>
      </c>
      <c r="BD127" s="8">
        <f>+RA_USD!BD127+MA_USD!BD127+CI_USD!BD127</f>
        <v>0</v>
      </c>
      <c r="BE127" s="8">
        <f>+RA_USD!BE127+MA_USD!BE127+CI_USD!BE127</f>
        <v>0</v>
      </c>
      <c r="BF127" s="8">
        <f>+RA_USD!BF127+MA_USD!BF127+CI_USD!BF127</f>
        <v>0</v>
      </c>
      <c r="BG127" s="8">
        <f>+RA_USD!BG127+MA_USD!BG127+CI_USD!BG127</f>
        <v>0</v>
      </c>
      <c r="BH127" s="8">
        <f>+RA_USD!BH127+MA_USD!BH127+CI_USD!BH127</f>
        <v>0</v>
      </c>
      <c r="BI127" s="8">
        <f>+RA_USD!BI127+MA_USD!BI127+CI_USD!BI127</f>
        <v>0</v>
      </c>
      <c r="BJ127" s="8">
        <f>+RA_USD!BJ127+MA_USD!BJ127+CI_USD!BJ127</f>
        <v>0</v>
      </c>
      <c r="BK127" s="8">
        <f>+RA_USD!BK127+MA_USD!BK127+CI_USD!BK127</f>
        <v>0</v>
      </c>
      <c r="BO127" s="23">
        <f t="shared" si="54"/>
        <v>0</v>
      </c>
      <c r="BP127" s="23">
        <f t="shared" si="54"/>
        <v>0</v>
      </c>
      <c r="BQ127" s="23">
        <f t="shared" si="54"/>
        <v>0</v>
      </c>
      <c r="BR127" s="23">
        <f t="shared" si="54"/>
        <v>0</v>
      </c>
      <c r="BS127" s="23">
        <f t="shared" si="54"/>
        <v>0</v>
      </c>
      <c r="BT127" s="23">
        <f t="shared" si="54"/>
        <v>0</v>
      </c>
    </row>
    <row r="128" spans="1:72" hidden="1" outlineLevel="2" x14ac:dyDescent="0.25">
      <c r="A128" s="11" t="s">
        <v>11</v>
      </c>
      <c r="C128" s="2"/>
      <c r="D128" s="8">
        <f>+RA_USD!D128+MA_USD!D128+CI_USD!D128</f>
        <v>0</v>
      </c>
      <c r="E128" s="8">
        <f>+RA_USD!E128+MA_USD!E128+CI_USD!E128</f>
        <v>0</v>
      </c>
      <c r="F128" s="8">
        <f>+RA_USD!F128+MA_USD!F128+CI_USD!F128</f>
        <v>0</v>
      </c>
      <c r="G128" s="8">
        <f>+RA_USD!G128+MA_USD!G128+CI_USD!G128</f>
        <v>0</v>
      </c>
      <c r="H128" s="8">
        <f>+RA_USD!H128+MA_USD!H128+CI_USD!H128</f>
        <v>0</v>
      </c>
      <c r="I128" s="8">
        <f>+RA_USD!I128+MA_USD!I128+CI_USD!I128</f>
        <v>0</v>
      </c>
      <c r="J128" s="8">
        <f>+RA_USD!J128+MA_USD!J128+CI_USD!J128</f>
        <v>0</v>
      </c>
      <c r="K128" s="8">
        <f>+RA_USD!K128+MA_USD!K128+CI_USD!K128</f>
        <v>0</v>
      </c>
      <c r="L128" s="8">
        <f>+RA_USD!L128+MA_USD!L128+CI_USD!L128</f>
        <v>0</v>
      </c>
      <c r="M128" s="8">
        <f>+RA_USD!M128+MA_USD!M128+CI_USD!M128</f>
        <v>0</v>
      </c>
      <c r="N128" s="8">
        <f>+RA_USD!N128+MA_USD!N128+CI_USD!N128</f>
        <v>0</v>
      </c>
      <c r="O128" s="8">
        <f>+RA_USD!O128+MA_USD!O128+CI_USD!O128</f>
        <v>0</v>
      </c>
      <c r="P128" s="8">
        <f>+RA_USD!P128+MA_USD!P128+CI_USD!P128</f>
        <v>0</v>
      </c>
      <c r="Q128" s="8">
        <f>+RA_USD!Q128+MA_USD!Q128+CI_USD!Q128</f>
        <v>0</v>
      </c>
      <c r="R128" s="8">
        <f>+RA_USD!R128+MA_USD!R128+CI_USD!R128</f>
        <v>0</v>
      </c>
      <c r="S128" s="8">
        <f>+RA_USD!S128+MA_USD!S128+CI_USD!S128</f>
        <v>0</v>
      </c>
      <c r="T128" s="8">
        <f>+RA_USD!T128+MA_USD!T128+CI_USD!T128</f>
        <v>0</v>
      </c>
      <c r="U128" s="8">
        <f>+RA_USD!U128+MA_USD!U128+CI_USD!U128</f>
        <v>0</v>
      </c>
      <c r="V128" s="8">
        <f>+RA_USD!V128+MA_USD!V128+CI_USD!V128</f>
        <v>0</v>
      </c>
      <c r="W128" s="8">
        <f>+RA_USD!W128+MA_USD!W128+CI_USD!W128</f>
        <v>0</v>
      </c>
      <c r="X128" s="8">
        <f>+RA_USD!X128+MA_USD!X128+CI_USD!X128</f>
        <v>0</v>
      </c>
      <c r="Y128" s="8">
        <f>+RA_USD!Y128+MA_USD!Y128+CI_USD!Y128</f>
        <v>0</v>
      </c>
      <c r="Z128" s="8">
        <f>+RA_USD!Z128+MA_USD!Z128+CI_USD!Z128</f>
        <v>0</v>
      </c>
      <c r="AA128" s="8">
        <f>+RA_USD!AA128+MA_USD!AA128+CI_USD!AA128</f>
        <v>0</v>
      </c>
      <c r="AB128" s="8">
        <f>+RA_USD!AB128+MA_USD!AB128+CI_USD!AB128</f>
        <v>0</v>
      </c>
      <c r="AC128" s="8">
        <f>+RA_USD!AC128+MA_USD!AC128+CI_USD!AC128</f>
        <v>0</v>
      </c>
      <c r="AD128" s="8">
        <f>+RA_USD!AD128+MA_USD!AD128+CI_USD!AD128</f>
        <v>0</v>
      </c>
      <c r="AE128" s="8">
        <f>+RA_USD!AE128+MA_USD!AE128+CI_USD!AE128</f>
        <v>0</v>
      </c>
      <c r="AF128" s="8">
        <f>+RA_USD!AF128+MA_USD!AF128+CI_USD!AF128</f>
        <v>0</v>
      </c>
      <c r="AG128" s="8">
        <f>+RA_USD!AG128+MA_USD!AG128+CI_USD!AG128</f>
        <v>0</v>
      </c>
      <c r="AH128" s="8">
        <f>+RA_USD!AH128+MA_USD!AH128+CI_USD!AH128</f>
        <v>0</v>
      </c>
      <c r="AI128" s="8">
        <f>+RA_USD!AI128+MA_USD!AI128+CI_USD!AI128</f>
        <v>0</v>
      </c>
      <c r="AJ128" s="8">
        <f>+RA_USD!AJ128+MA_USD!AJ128+CI_USD!AJ128</f>
        <v>0</v>
      </c>
      <c r="AK128" s="8">
        <f>+RA_USD!AK128+MA_USD!AK128+CI_USD!AK128</f>
        <v>0</v>
      </c>
      <c r="AL128" s="8">
        <f>+RA_USD!AL128+MA_USD!AL128+CI_USD!AL128</f>
        <v>0</v>
      </c>
      <c r="AM128" s="8">
        <f>+RA_USD!AM128+MA_USD!AM128+CI_USD!AM128</f>
        <v>0</v>
      </c>
      <c r="AN128" s="8">
        <f>+RA_USD!AN128+MA_USD!AN128+CI_USD!AN128</f>
        <v>0</v>
      </c>
      <c r="AO128" s="8">
        <f>+RA_USD!AO128+MA_USD!AO128+CI_USD!AO128</f>
        <v>0</v>
      </c>
      <c r="AP128" s="8">
        <f>+RA_USD!AP128+MA_USD!AP128+CI_USD!AP128</f>
        <v>0</v>
      </c>
      <c r="AQ128" s="8">
        <f>+RA_USD!AQ128+MA_USD!AQ128+CI_USD!AQ128</f>
        <v>0</v>
      </c>
      <c r="AR128" s="8">
        <f>+RA_USD!AR128+MA_USD!AR128+CI_USD!AR128</f>
        <v>0</v>
      </c>
      <c r="AS128" s="8">
        <f>+RA_USD!AS128+MA_USD!AS128+CI_USD!AS128</f>
        <v>0</v>
      </c>
      <c r="AT128" s="8">
        <f>+RA_USD!AT128+MA_USD!AT128+CI_USD!AT128</f>
        <v>0</v>
      </c>
      <c r="AU128" s="8">
        <f>+RA_USD!AU128+MA_USD!AU128+CI_USD!AU128</f>
        <v>0</v>
      </c>
      <c r="AV128" s="8">
        <f>+RA_USD!AV128+MA_USD!AV128+CI_USD!AV128</f>
        <v>0</v>
      </c>
      <c r="AW128" s="8">
        <f>+RA_USD!AW128+MA_USD!AW128+CI_USD!AW128</f>
        <v>0</v>
      </c>
      <c r="AX128" s="8">
        <f>+RA_USD!AX128+MA_USD!AX128+CI_USD!AX128</f>
        <v>0</v>
      </c>
      <c r="AY128" s="8">
        <f>+RA_USD!AY128+MA_USD!AY128+CI_USD!AY128</f>
        <v>0</v>
      </c>
      <c r="AZ128" s="8">
        <f>+RA_USD!AZ128+MA_USD!AZ128+CI_USD!AZ128</f>
        <v>0</v>
      </c>
      <c r="BA128" s="8">
        <f>+RA_USD!BA128+MA_USD!BA128+CI_USD!BA128</f>
        <v>0</v>
      </c>
      <c r="BB128" s="8">
        <f>+RA_USD!BB128+MA_USD!BB128+CI_USD!BB128</f>
        <v>0</v>
      </c>
      <c r="BC128" s="8">
        <f>+RA_USD!BC128+MA_USD!BC128+CI_USD!BC128</f>
        <v>0</v>
      </c>
      <c r="BD128" s="8">
        <f>+RA_USD!BD128+MA_USD!BD128+CI_USD!BD128</f>
        <v>0</v>
      </c>
      <c r="BE128" s="8">
        <f>+RA_USD!BE128+MA_USD!BE128+CI_USD!BE128</f>
        <v>0</v>
      </c>
      <c r="BF128" s="8">
        <f>+RA_USD!BF128+MA_USD!BF128+CI_USD!BF128</f>
        <v>0</v>
      </c>
      <c r="BG128" s="8">
        <f>+RA_USD!BG128+MA_USD!BG128+CI_USD!BG128</f>
        <v>0</v>
      </c>
      <c r="BH128" s="8">
        <f>+RA_USD!BH128+MA_USD!BH128+CI_USD!BH128</f>
        <v>0</v>
      </c>
      <c r="BI128" s="8">
        <f>+RA_USD!BI128+MA_USD!BI128+CI_USD!BI128</f>
        <v>0</v>
      </c>
      <c r="BJ128" s="8">
        <f>+RA_USD!BJ128+MA_USD!BJ128+CI_USD!BJ128</f>
        <v>0</v>
      </c>
      <c r="BK128" s="8">
        <f>+RA_USD!BK128+MA_USD!BK128+CI_USD!BK128</f>
        <v>0</v>
      </c>
      <c r="BO128" s="23">
        <f t="shared" si="54"/>
        <v>0</v>
      </c>
      <c r="BP128" s="23">
        <f t="shared" si="54"/>
        <v>0</v>
      </c>
      <c r="BQ128" s="23">
        <f t="shared" si="54"/>
        <v>0</v>
      </c>
      <c r="BR128" s="23">
        <f t="shared" si="54"/>
        <v>0</v>
      </c>
      <c r="BS128" s="23">
        <f t="shared" si="54"/>
        <v>0</v>
      </c>
      <c r="BT128" s="23">
        <f t="shared" si="54"/>
        <v>0</v>
      </c>
    </row>
    <row r="129" spans="1:72" hidden="1" outlineLevel="2" x14ac:dyDescent="0.25">
      <c r="A129" s="11" t="s">
        <v>11</v>
      </c>
      <c r="C129" s="2"/>
      <c r="D129" s="8">
        <f>+RA_USD!D129+MA_USD!D129+CI_USD!D129</f>
        <v>0</v>
      </c>
      <c r="E129" s="8">
        <f>+RA_USD!E129+MA_USD!E129+CI_USD!E129</f>
        <v>0</v>
      </c>
      <c r="F129" s="8">
        <f>+RA_USD!F129+MA_USD!F129+CI_USD!F129</f>
        <v>0</v>
      </c>
      <c r="G129" s="8">
        <f>+RA_USD!G129+MA_USD!G129+CI_USD!G129</f>
        <v>0</v>
      </c>
      <c r="H129" s="8">
        <f>+RA_USD!H129+MA_USD!H129+CI_USD!H129</f>
        <v>0</v>
      </c>
      <c r="I129" s="8">
        <f>+RA_USD!I129+MA_USD!I129+CI_USD!I129</f>
        <v>0</v>
      </c>
      <c r="J129" s="8">
        <f>+RA_USD!J129+MA_USD!J129+CI_USD!J129</f>
        <v>0</v>
      </c>
      <c r="K129" s="8">
        <f>+RA_USD!K129+MA_USD!K129+CI_USD!K129</f>
        <v>0</v>
      </c>
      <c r="L129" s="8">
        <f>+RA_USD!L129+MA_USD!L129+CI_USD!L129</f>
        <v>0</v>
      </c>
      <c r="M129" s="8">
        <f>+RA_USD!M129+MA_USD!M129+CI_USD!M129</f>
        <v>0</v>
      </c>
      <c r="N129" s="8">
        <f>+RA_USD!N129+MA_USD!N129+CI_USD!N129</f>
        <v>0</v>
      </c>
      <c r="O129" s="8">
        <f>+RA_USD!O129+MA_USD!O129+CI_USD!O129</f>
        <v>0</v>
      </c>
      <c r="P129" s="8">
        <f>+RA_USD!P129+MA_USD!P129+CI_USD!P129</f>
        <v>0</v>
      </c>
      <c r="Q129" s="8">
        <f>+RA_USD!Q129+MA_USD!Q129+CI_USD!Q129</f>
        <v>0</v>
      </c>
      <c r="R129" s="8">
        <f>+RA_USD!R129+MA_USD!R129+CI_USD!R129</f>
        <v>0</v>
      </c>
      <c r="S129" s="8">
        <f>+RA_USD!S129+MA_USD!S129+CI_USD!S129</f>
        <v>0</v>
      </c>
      <c r="T129" s="8">
        <f>+RA_USD!T129+MA_USD!T129+CI_USD!T129</f>
        <v>0</v>
      </c>
      <c r="U129" s="8">
        <f>+RA_USD!U129+MA_USD!U129+CI_USD!U129</f>
        <v>0</v>
      </c>
      <c r="V129" s="8">
        <f>+RA_USD!V129+MA_USD!V129+CI_USD!V129</f>
        <v>0</v>
      </c>
      <c r="W129" s="8">
        <f>+RA_USD!W129+MA_USD!W129+CI_USD!W129</f>
        <v>0</v>
      </c>
      <c r="X129" s="8">
        <f>+RA_USD!X129+MA_USD!X129+CI_USD!X129</f>
        <v>0</v>
      </c>
      <c r="Y129" s="8">
        <f>+RA_USD!Y129+MA_USD!Y129+CI_USD!Y129</f>
        <v>0</v>
      </c>
      <c r="Z129" s="8">
        <f>+RA_USD!Z129+MA_USD!Z129+CI_USD!Z129</f>
        <v>0</v>
      </c>
      <c r="AA129" s="8">
        <f>+RA_USD!AA129+MA_USD!AA129+CI_USD!AA129</f>
        <v>0</v>
      </c>
      <c r="AB129" s="8">
        <f>+RA_USD!AB129+MA_USD!AB129+CI_USD!AB129</f>
        <v>0</v>
      </c>
      <c r="AC129" s="8">
        <f>+RA_USD!AC129+MA_USD!AC129+CI_USD!AC129</f>
        <v>0</v>
      </c>
      <c r="AD129" s="8">
        <f>+RA_USD!AD129+MA_USD!AD129+CI_USD!AD129</f>
        <v>0</v>
      </c>
      <c r="AE129" s="8">
        <f>+RA_USD!AE129+MA_USD!AE129+CI_USD!AE129</f>
        <v>0</v>
      </c>
      <c r="AF129" s="8">
        <f>+RA_USD!AF129+MA_USD!AF129+CI_USD!AF129</f>
        <v>0</v>
      </c>
      <c r="AG129" s="8">
        <f>+RA_USD!AG129+MA_USD!AG129+CI_USD!AG129</f>
        <v>0</v>
      </c>
      <c r="AH129" s="8">
        <f>+RA_USD!AH129+MA_USD!AH129+CI_USD!AH129</f>
        <v>0</v>
      </c>
      <c r="AI129" s="8">
        <f>+RA_USD!AI129+MA_USD!AI129+CI_USD!AI129</f>
        <v>0</v>
      </c>
      <c r="AJ129" s="8">
        <f>+RA_USD!AJ129+MA_USD!AJ129+CI_USD!AJ129</f>
        <v>0</v>
      </c>
      <c r="AK129" s="8">
        <f>+RA_USD!AK129+MA_USD!AK129+CI_USD!AK129</f>
        <v>0</v>
      </c>
      <c r="AL129" s="8">
        <f>+RA_USD!AL129+MA_USD!AL129+CI_USD!AL129</f>
        <v>0</v>
      </c>
      <c r="AM129" s="8">
        <f>+RA_USD!AM129+MA_USD!AM129+CI_USD!AM129</f>
        <v>0</v>
      </c>
      <c r="AN129" s="8">
        <f>+RA_USD!AN129+MA_USD!AN129+CI_USD!AN129</f>
        <v>0</v>
      </c>
      <c r="AO129" s="8">
        <f>+RA_USD!AO129+MA_USD!AO129+CI_USD!AO129</f>
        <v>0</v>
      </c>
      <c r="AP129" s="8">
        <f>+RA_USD!AP129+MA_USD!AP129+CI_USD!AP129</f>
        <v>0</v>
      </c>
      <c r="AQ129" s="8">
        <f>+RA_USD!AQ129+MA_USD!AQ129+CI_USD!AQ129</f>
        <v>0</v>
      </c>
      <c r="AR129" s="8">
        <f>+RA_USD!AR129+MA_USD!AR129+CI_USD!AR129</f>
        <v>0</v>
      </c>
      <c r="AS129" s="8">
        <f>+RA_USD!AS129+MA_USD!AS129+CI_USD!AS129</f>
        <v>0</v>
      </c>
      <c r="AT129" s="8">
        <f>+RA_USD!AT129+MA_USD!AT129+CI_USD!AT129</f>
        <v>0</v>
      </c>
      <c r="AU129" s="8">
        <f>+RA_USD!AU129+MA_USD!AU129+CI_USD!AU129</f>
        <v>0</v>
      </c>
      <c r="AV129" s="8">
        <f>+RA_USD!AV129+MA_USD!AV129+CI_USD!AV129</f>
        <v>0</v>
      </c>
      <c r="AW129" s="8">
        <f>+RA_USD!AW129+MA_USD!AW129+CI_USD!AW129</f>
        <v>0</v>
      </c>
      <c r="AX129" s="8">
        <f>+RA_USD!AX129+MA_USD!AX129+CI_USD!AX129</f>
        <v>0</v>
      </c>
      <c r="AY129" s="8">
        <f>+RA_USD!AY129+MA_USD!AY129+CI_USD!AY129</f>
        <v>0</v>
      </c>
      <c r="AZ129" s="8">
        <f>+RA_USD!AZ129+MA_USD!AZ129+CI_USD!AZ129</f>
        <v>0</v>
      </c>
      <c r="BA129" s="8">
        <f>+RA_USD!BA129+MA_USD!BA129+CI_USD!BA129</f>
        <v>0</v>
      </c>
      <c r="BB129" s="8">
        <f>+RA_USD!BB129+MA_USD!BB129+CI_USD!BB129</f>
        <v>0</v>
      </c>
      <c r="BC129" s="8">
        <f>+RA_USD!BC129+MA_USD!BC129+CI_USD!BC129</f>
        <v>0</v>
      </c>
      <c r="BD129" s="8">
        <f>+RA_USD!BD129+MA_USD!BD129+CI_USD!BD129</f>
        <v>0</v>
      </c>
      <c r="BE129" s="8">
        <f>+RA_USD!BE129+MA_USD!BE129+CI_USD!BE129</f>
        <v>0</v>
      </c>
      <c r="BF129" s="8">
        <f>+RA_USD!BF129+MA_USD!BF129+CI_USD!BF129</f>
        <v>0</v>
      </c>
      <c r="BG129" s="8">
        <f>+RA_USD!BG129+MA_USD!BG129+CI_USD!BG129</f>
        <v>0</v>
      </c>
      <c r="BH129" s="8">
        <f>+RA_USD!BH129+MA_USD!BH129+CI_USD!BH129</f>
        <v>0</v>
      </c>
      <c r="BI129" s="8">
        <f>+RA_USD!BI129+MA_USD!BI129+CI_USD!BI129</f>
        <v>0</v>
      </c>
      <c r="BJ129" s="8">
        <f>+RA_USD!BJ129+MA_USD!BJ129+CI_USD!BJ129</f>
        <v>0</v>
      </c>
      <c r="BK129" s="8">
        <f>+RA_USD!BK129+MA_USD!BK129+CI_USD!BK129</f>
        <v>0</v>
      </c>
      <c r="BO129" s="23">
        <f t="shared" si="54"/>
        <v>0</v>
      </c>
      <c r="BP129" s="23">
        <f t="shared" si="54"/>
        <v>0</v>
      </c>
      <c r="BQ129" s="23">
        <f t="shared" si="54"/>
        <v>0</v>
      </c>
      <c r="BR129" s="23">
        <f t="shared" si="54"/>
        <v>0</v>
      </c>
      <c r="BS129" s="23">
        <f t="shared" si="54"/>
        <v>0</v>
      </c>
      <c r="BT129" s="23">
        <f t="shared" si="54"/>
        <v>0</v>
      </c>
    </row>
    <row r="130" spans="1:72" hidden="1" outlineLevel="1" x14ac:dyDescent="0.25">
      <c r="A130" s="11" t="s">
        <v>11</v>
      </c>
      <c r="C130" s="51"/>
      <c r="D130" s="53">
        <f t="shared" ref="D130:BK130" si="55">SUM(D122:D129)</f>
        <v>0</v>
      </c>
      <c r="E130" s="53">
        <f t="shared" si="55"/>
        <v>0</v>
      </c>
      <c r="F130" s="53">
        <f t="shared" si="55"/>
        <v>0</v>
      </c>
      <c r="G130" s="53">
        <f t="shared" si="55"/>
        <v>0</v>
      </c>
      <c r="H130" s="53">
        <f t="shared" si="55"/>
        <v>0</v>
      </c>
      <c r="I130" s="53">
        <f t="shared" si="55"/>
        <v>0</v>
      </c>
      <c r="J130" s="53">
        <f t="shared" si="55"/>
        <v>0</v>
      </c>
      <c r="K130" s="53">
        <f t="shared" si="55"/>
        <v>0</v>
      </c>
      <c r="L130" s="53">
        <f t="shared" si="55"/>
        <v>0</v>
      </c>
      <c r="M130" s="53">
        <f t="shared" si="55"/>
        <v>0</v>
      </c>
      <c r="N130" s="53">
        <f t="shared" si="55"/>
        <v>0</v>
      </c>
      <c r="O130" s="53">
        <f t="shared" si="55"/>
        <v>0</v>
      </c>
      <c r="P130" s="53">
        <f t="shared" si="55"/>
        <v>0</v>
      </c>
      <c r="Q130" s="53">
        <f t="shared" si="55"/>
        <v>0</v>
      </c>
      <c r="R130" s="53">
        <f t="shared" si="55"/>
        <v>0</v>
      </c>
      <c r="S130" s="53">
        <f t="shared" si="55"/>
        <v>0</v>
      </c>
      <c r="T130" s="53">
        <f t="shared" si="55"/>
        <v>0</v>
      </c>
      <c r="U130" s="53">
        <f t="shared" si="55"/>
        <v>0</v>
      </c>
      <c r="V130" s="53">
        <f t="shared" si="55"/>
        <v>0</v>
      </c>
      <c r="W130" s="53">
        <f t="shared" si="55"/>
        <v>0</v>
      </c>
      <c r="X130" s="53">
        <f t="shared" si="55"/>
        <v>0</v>
      </c>
      <c r="Y130" s="53">
        <f t="shared" si="55"/>
        <v>0</v>
      </c>
      <c r="Z130" s="53">
        <f t="shared" si="55"/>
        <v>0</v>
      </c>
      <c r="AA130" s="53">
        <f t="shared" si="55"/>
        <v>0</v>
      </c>
      <c r="AB130" s="53">
        <f t="shared" si="55"/>
        <v>0</v>
      </c>
      <c r="AC130" s="53">
        <f t="shared" si="55"/>
        <v>0</v>
      </c>
      <c r="AD130" s="53">
        <f t="shared" si="55"/>
        <v>0</v>
      </c>
      <c r="AE130" s="53">
        <f t="shared" si="55"/>
        <v>0</v>
      </c>
      <c r="AF130" s="53">
        <f t="shared" si="55"/>
        <v>0</v>
      </c>
      <c r="AG130" s="53">
        <f t="shared" si="55"/>
        <v>0</v>
      </c>
      <c r="AH130" s="53">
        <f t="shared" si="55"/>
        <v>0</v>
      </c>
      <c r="AI130" s="53">
        <f t="shared" si="55"/>
        <v>0</v>
      </c>
      <c r="AJ130" s="53">
        <f t="shared" si="55"/>
        <v>0</v>
      </c>
      <c r="AK130" s="53">
        <f t="shared" si="55"/>
        <v>0</v>
      </c>
      <c r="AL130" s="53">
        <f t="shared" si="55"/>
        <v>0</v>
      </c>
      <c r="AM130" s="53">
        <f t="shared" si="55"/>
        <v>0</v>
      </c>
      <c r="AN130" s="53">
        <f t="shared" si="55"/>
        <v>0</v>
      </c>
      <c r="AO130" s="53">
        <f t="shared" si="55"/>
        <v>0</v>
      </c>
      <c r="AP130" s="53">
        <f t="shared" si="55"/>
        <v>0</v>
      </c>
      <c r="AQ130" s="53">
        <f t="shared" si="55"/>
        <v>0</v>
      </c>
      <c r="AR130" s="53">
        <f t="shared" si="55"/>
        <v>0</v>
      </c>
      <c r="AS130" s="53">
        <f t="shared" si="55"/>
        <v>0</v>
      </c>
      <c r="AT130" s="53">
        <f t="shared" si="55"/>
        <v>0</v>
      </c>
      <c r="AU130" s="53">
        <f t="shared" si="55"/>
        <v>0</v>
      </c>
      <c r="AV130" s="53">
        <f t="shared" si="55"/>
        <v>0</v>
      </c>
      <c r="AW130" s="53">
        <f t="shared" si="55"/>
        <v>0</v>
      </c>
      <c r="AX130" s="53">
        <f t="shared" si="55"/>
        <v>0</v>
      </c>
      <c r="AY130" s="53">
        <f t="shared" si="55"/>
        <v>0</v>
      </c>
      <c r="AZ130" s="53">
        <f t="shared" si="55"/>
        <v>0</v>
      </c>
      <c r="BA130" s="53">
        <f t="shared" si="55"/>
        <v>0</v>
      </c>
      <c r="BB130" s="53">
        <f t="shared" si="55"/>
        <v>0</v>
      </c>
      <c r="BC130" s="53">
        <f t="shared" si="55"/>
        <v>0</v>
      </c>
      <c r="BD130" s="53">
        <f t="shared" si="55"/>
        <v>0</v>
      </c>
      <c r="BE130" s="53">
        <f t="shared" si="55"/>
        <v>0</v>
      </c>
      <c r="BF130" s="53">
        <f t="shared" si="55"/>
        <v>0</v>
      </c>
      <c r="BG130" s="53">
        <f t="shared" si="55"/>
        <v>0</v>
      </c>
      <c r="BH130" s="53">
        <f t="shared" si="55"/>
        <v>0</v>
      </c>
      <c r="BI130" s="53">
        <f t="shared" si="55"/>
        <v>0</v>
      </c>
      <c r="BJ130" s="53">
        <f t="shared" si="55"/>
        <v>0</v>
      </c>
      <c r="BK130" s="53">
        <f t="shared" si="55"/>
        <v>0</v>
      </c>
      <c r="BO130" s="53">
        <f t="shared" ref="BO130:BT130" si="56">SUM(BO122:BO129)</f>
        <v>0</v>
      </c>
      <c r="BP130" s="53">
        <f t="shared" si="56"/>
        <v>0</v>
      </c>
      <c r="BQ130" s="53">
        <f t="shared" si="56"/>
        <v>0</v>
      </c>
      <c r="BR130" s="53">
        <f t="shared" si="56"/>
        <v>0</v>
      </c>
      <c r="BS130" s="53">
        <f t="shared" si="56"/>
        <v>0</v>
      </c>
      <c r="BT130" s="53">
        <f t="shared" si="56"/>
        <v>0</v>
      </c>
    </row>
    <row r="131" spans="1:72" hidden="1" outlineLevel="1" x14ac:dyDescent="0.25">
      <c r="A131" s="11" t="s">
        <v>11</v>
      </c>
      <c r="C131" s="51"/>
      <c r="D131" s="8">
        <f>+RA_USD!D131+MA_USD!D131+CI_USD!D131</f>
        <v>0</v>
      </c>
      <c r="E131" s="8">
        <f>+RA_USD!E131+MA_USD!E131+CI_USD!E131</f>
        <v>0</v>
      </c>
      <c r="F131" s="8">
        <f>+RA_USD!F131+MA_USD!F131+CI_USD!F131</f>
        <v>0</v>
      </c>
      <c r="G131" s="8">
        <f>+RA_USD!G131+MA_USD!G131+CI_USD!G131</f>
        <v>0</v>
      </c>
      <c r="H131" s="8">
        <f>+RA_USD!H131+MA_USD!H131+CI_USD!H131</f>
        <v>0</v>
      </c>
      <c r="I131" s="8">
        <f>+RA_USD!I131+MA_USD!I131+CI_USD!I131</f>
        <v>0</v>
      </c>
      <c r="J131" s="8">
        <f>+RA_USD!J131+MA_USD!J131+CI_USD!J131</f>
        <v>0</v>
      </c>
      <c r="K131" s="8">
        <f>+RA_USD!K131+MA_USD!K131+CI_USD!K131</f>
        <v>0</v>
      </c>
      <c r="L131" s="8">
        <f>+RA_USD!L131+MA_USD!L131+CI_USD!L131</f>
        <v>0</v>
      </c>
      <c r="M131" s="8">
        <f>+RA_USD!M131+MA_USD!M131+CI_USD!M131</f>
        <v>0</v>
      </c>
      <c r="N131" s="8">
        <f>+RA_USD!N131+MA_USD!N131+CI_USD!N131</f>
        <v>0</v>
      </c>
      <c r="O131" s="8">
        <f>+RA_USD!O131+MA_USD!O131+CI_USD!O131</f>
        <v>0</v>
      </c>
      <c r="P131" s="8">
        <f>+RA_USD!P131+MA_USD!P131+CI_USD!P131</f>
        <v>0</v>
      </c>
      <c r="Q131" s="8">
        <f>+RA_USD!Q131+MA_USD!Q131+CI_USD!Q131</f>
        <v>0</v>
      </c>
      <c r="R131" s="8">
        <f>+RA_USD!R131+MA_USD!R131+CI_USD!R131</f>
        <v>0</v>
      </c>
      <c r="S131" s="8">
        <f>+RA_USD!S131+MA_USD!S131+CI_USD!S131</f>
        <v>0</v>
      </c>
      <c r="T131" s="8">
        <f>+RA_USD!T131+MA_USD!T131+CI_USD!T131</f>
        <v>0</v>
      </c>
      <c r="U131" s="8">
        <f>+RA_USD!U131+MA_USD!U131+CI_USD!U131</f>
        <v>0</v>
      </c>
      <c r="V131" s="8">
        <f>+RA_USD!V131+MA_USD!V131+CI_USD!V131</f>
        <v>0</v>
      </c>
      <c r="W131" s="8">
        <f>+RA_USD!W131+MA_USD!W131+CI_USD!W131</f>
        <v>0</v>
      </c>
      <c r="X131" s="8">
        <f>+RA_USD!X131+MA_USD!X131+CI_USD!X131</f>
        <v>0</v>
      </c>
      <c r="Y131" s="8">
        <f>+RA_USD!Y131+MA_USD!Y131+CI_USD!Y131</f>
        <v>0</v>
      </c>
      <c r="Z131" s="8">
        <f>+RA_USD!Z131+MA_USD!Z131+CI_USD!Z131</f>
        <v>0</v>
      </c>
      <c r="AA131" s="8">
        <f>+RA_USD!AA131+MA_USD!AA131+CI_USD!AA131</f>
        <v>0</v>
      </c>
      <c r="AB131" s="8">
        <f>+RA_USD!AB131+MA_USD!AB131+CI_USD!AB131</f>
        <v>0</v>
      </c>
      <c r="AC131" s="8">
        <f>+RA_USD!AC131+MA_USD!AC131+CI_USD!AC131</f>
        <v>0</v>
      </c>
      <c r="AD131" s="8">
        <f>+RA_USD!AD131+MA_USD!AD131+CI_USD!AD131</f>
        <v>0</v>
      </c>
      <c r="AE131" s="8">
        <f>+RA_USD!AE131+MA_USD!AE131+CI_USD!AE131</f>
        <v>0</v>
      </c>
      <c r="AF131" s="8">
        <f>+RA_USD!AF131+MA_USD!AF131+CI_USD!AF131</f>
        <v>0</v>
      </c>
      <c r="AG131" s="8">
        <f>+RA_USD!AG131+MA_USD!AG131+CI_USD!AG131</f>
        <v>0</v>
      </c>
      <c r="AH131" s="8">
        <f>+RA_USD!AH131+MA_USD!AH131+CI_USD!AH131</f>
        <v>0</v>
      </c>
      <c r="AI131" s="8">
        <f>+RA_USD!AI131+MA_USD!AI131+CI_USD!AI131</f>
        <v>0</v>
      </c>
      <c r="AJ131" s="8">
        <f>+RA_USD!AJ131+MA_USD!AJ131+CI_USD!AJ131</f>
        <v>0</v>
      </c>
      <c r="AK131" s="8">
        <f>+RA_USD!AK131+MA_USD!AK131+CI_USD!AK131</f>
        <v>0</v>
      </c>
      <c r="AL131" s="8">
        <f>+RA_USD!AL131+MA_USD!AL131+CI_USD!AL131</f>
        <v>0</v>
      </c>
      <c r="AM131" s="8">
        <f>+RA_USD!AM131+MA_USD!AM131+CI_USD!AM131</f>
        <v>0</v>
      </c>
      <c r="AN131" s="8">
        <f>+RA_USD!AN131+MA_USD!AN131+CI_USD!AN131</f>
        <v>0</v>
      </c>
      <c r="AO131" s="8">
        <f>+RA_USD!AO131+MA_USD!AO131+CI_USD!AO131</f>
        <v>0</v>
      </c>
      <c r="AP131" s="8">
        <f>+RA_USD!AP131+MA_USD!AP131+CI_USD!AP131</f>
        <v>0</v>
      </c>
      <c r="AQ131" s="8">
        <f>+RA_USD!AQ131+MA_USD!AQ131+CI_USD!AQ131</f>
        <v>0</v>
      </c>
      <c r="AR131" s="8">
        <f>+RA_USD!AR131+MA_USD!AR131+CI_USD!AR131</f>
        <v>0</v>
      </c>
      <c r="AS131" s="8">
        <f>+RA_USD!AS131+MA_USD!AS131+CI_USD!AS131</f>
        <v>0</v>
      </c>
      <c r="AT131" s="8">
        <f>+RA_USD!AT131+MA_USD!AT131+CI_USD!AT131</f>
        <v>0</v>
      </c>
      <c r="AU131" s="8">
        <f>+RA_USD!AU131+MA_USD!AU131+CI_USD!AU131</f>
        <v>0</v>
      </c>
      <c r="AV131" s="8">
        <f>+RA_USD!AV131+MA_USD!AV131+CI_USD!AV131</f>
        <v>0</v>
      </c>
      <c r="AW131" s="8">
        <f>+RA_USD!AW131+MA_USD!AW131+CI_USD!AW131</f>
        <v>0</v>
      </c>
      <c r="AX131" s="8">
        <f>+RA_USD!AX131+MA_USD!AX131+CI_USD!AX131</f>
        <v>0</v>
      </c>
      <c r="AY131" s="8">
        <f>+RA_USD!AY131+MA_USD!AY131+CI_USD!AY131</f>
        <v>0</v>
      </c>
      <c r="AZ131" s="8">
        <f>+RA_USD!AZ131+MA_USD!AZ131+CI_USD!AZ131</f>
        <v>0</v>
      </c>
      <c r="BA131" s="8">
        <f>+RA_USD!BA131+MA_USD!BA131+CI_USD!BA131</f>
        <v>0</v>
      </c>
      <c r="BB131" s="8">
        <f>+RA_USD!BB131+MA_USD!BB131+CI_USD!BB131</f>
        <v>0</v>
      </c>
      <c r="BC131" s="8">
        <f>+RA_USD!BC131+MA_USD!BC131+CI_USD!BC131</f>
        <v>0</v>
      </c>
      <c r="BD131" s="8">
        <f>+RA_USD!BD131+MA_USD!BD131+CI_USD!BD131</f>
        <v>0</v>
      </c>
      <c r="BE131" s="8">
        <f>+RA_USD!BE131+MA_USD!BE131+CI_USD!BE131</f>
        <v>0</v>
      </c>
      <c r="BF131" s="8">
        <f>+RA_USD!BF131+MA_USD!BF131+CI_USD!BF131</f>
        <v>0</v>
      </c>
      <c r="BG131" s="8">
        <f>+RA_USD!BG131+MA_USD!BG131+CI_USD!BG131</f>
        <v>0</v>
      </c>
      <c r="BH131" s="8">
        <f>+RA_USD!BH131+MA_USD!BH131+CI_USD!BH131</f>
        <v>0</v>
      </c>
      <c r="BI131" s="8">
        <f>+RA_USD!BI131+MA_USD!BI131+CI_USD!BI131</f>
        <v>0</v>
      </c>
      <c r="BJ131" s="8">
        <f>+RA_USD!BJ131+MA_USD!BJ131+CI_USD!BJ131</f>
        <v>0</v>
      </c>
      <c r="BK131" s="8">
        <f>+RA_USD!BK131+MA_USD!BK131+CI_USD!BK131</f>
        <v>0</v>
      </c>
      <c r="BO131" s="23">
        <f t="shared" si="54"/>
        <v>0</v>
      </c>
      <c r="BP131" s="23">
        <f t="shared" si="54"/>
        <v>0</v>
      </c>
      <c r="BQ131" s="23">
        <f t="shared" si="54"/>
        <v>0</v>
      </c>
      <c r="BR131" s="23">
        <f t="shared" si="54"/>
        <v>0</v>
      </c>
      <c r="BS131" s="23">
        <f t="shared" si="54"/>
        <v>0</v>
      </c>
      <c r="BT131" s="23">
        <f t="shared" si="54"/>
        <v>0</v>
      </c>
    </row>
    <row r="132" spans="1:72" hidden="1" outlineLevel="1" x14ac:dyDescent="0.25">
      <c r="A132" s="11" t="s">
        <v>11</v>
      </c>
      <c r="C132" s="51"/>
      <c r="D132" s="8">
        <f>+RA_USD!D132+MA_USD!D132+CI_USD!D132</f>
        <v>0</v>
      </c>
      <c r="E132" s="8">
        <f>+RA_USD!E132+MA_USD!E132+CI_USD!E132</f>
        <v>0</v>
      </c>
      <c r="F132" s="8">
        <f>+RA_USD!F132+MA_USD!F132+CI_USD!F132</f>
        <v>0</v>
      </c>
      <c r="G132" s="8">
        <f>+RA_USD!G132+MA_USD!G132+CI_USD!G132</f>
        <v>0</v>
      </c>
      <c r="H132" s="8">
        <f>+RA_USD!H132+MA_USD!H132+CI_USD!H132</f>
        <v>0</v>
      </c>
      <c r="I132" s="8">
        <f>+RA_USD!I132+MA_USD!I132+CI_USD!I132</f>
        <v>0</v>
      </c>
      <c r="J132" s="8">
        <f>+RA_USD!J132+MA_USD!J132+CI_USD!J132</f>
        <v>0</v>
      </c>
      <c r="K132" s="8">
        <f>+RA_USD!K132+MA_USD!K132+CI_USD!K132</f>
        <v>0</v>
      </c>
      <c r="L132" s="8">
        <f>+RA_USD!L132+MA_USD!L132+CI_USD!L132</f>
        <v>0</v>
      </c>
      <c r="M132" s="8">
        <f>+RA_USD!M132+MA_USD!M132+CI_USD!M132</f>
        <v>0</v>
      </c>
      <c r="N132" s="8">
        <f>+RA_USD!N132+MA_USD!N132+CI_USD!N132</f>
        <v>0</v>
      </c>
      <c r="O132" s="8">
        <f>+RA_USD!O132+MA_USD!O132+CI_USD!O132</f>
        <v>0</v>
      </c>
      <c r="P132" s="8">
        <f>+RA_USD!P132+MA_USD!P132+CI_USD!P132</f>
        <v>0</v>
      </c>
      <c r="Q132" s="8">
        <f>+RA_USD!Q132+MA_USD!Q132+CI_USD!Q132</f>
        <v>0</v>
      </c>
      <c r="R132" s="8">
        <f>+RA_USD!R132+MA_USD!R132+CI_USD!R132</f>
        <v>0</v>
      </c>
      <c r="S132" s="8">
        <f>+RA_USD!S132+MA_USD!S132+CI_USD!S132</f>
        <v>0</v>
      </c>
      <c r="T132" s="8">
        <f>+RA_USD!T132+MA_USD!T132+CI_USD!T132</f>
        <v>0</v>
      </c>
      <c r="U132" s="8">
        <f>+RA_USD!U132+MA_USD!U132+CI_USD!U132</f>
        <v>0</v>
      </c>
      <c r="V132" s="8">
        <f>+RA_USD!V132+MA_USD!V132+CI_USD!V132</f>
        <v>0</v>
      </c>
      <c r="W132" s="8">
        <f>+RA_USD!W132+MA_USD!W132+CI_USD!W132</f>
        <v>0</v>
      </c>
      <c r="X132" s="8">
        <f>+RA_USD!X132+MA_USD!X132+CI_USD!X132</f>
        <v>0</v>
      </c>
      <c r="Y132" s="8">
        <f>+RA_USD!Y132+MA_USD!Y132+CI_USD!Y132</f>
        <v>0</v>
      </c>
      <c r="Z132" s="8">
        <f>+RA_USD!Z132+MA_USD!Z132+CI_USD!Z132</f>
        <v>0</v>
      </c>
      <c r="AA132" s="8">
        <f>+RA_USD!AA132+MA_USD!AA132+CI_USD!AA132</f>
        <v>0</v>
      </c>
      <c r="AB132" s="8">
        <f>+RA_USD!AB132+MA_USD!AB132+CI_USD!AB132</f>
        <v>0</v>
      </c>
      <c r="AC132" s="8">
        <f>+RA_USD!AC132+MA_USD!AC132+CI_USD!AC132</f>
        <v>0</v>
      </c>
      <c r="AD132" s="8">
        <f>+RA_USD!AD132+MA_USD!AD132+CI_USD!AD132</f>
        <v>0</v>
      </c>
      <c r="AE132" s="8">
        <f>+RA_USD!AE132+MA_USD!AE132+CI_USD!AE132</f>
        <v>0</v>
      </c>
      <c r="AF132" s="8">
        <f>+RA_USD!AF132+MA_USD!AF132+CI_USD!AF132</f>
        <v>0</v>
      </c>
      <c r="AG132" s="8">
        <f>+RA_USD!AG132+MA_USD!AG132+CI_USD!AG132</f>
        <v>0</v>
      </c>
      <c r="AH132" s="8">
        <f>+RA_USD!AH132+MA_USD!AH132+CI_USD!AH132</f>
        <v>0</v>
      </c>
      <c r="AI132" s="8">
        <f>+RA_USD!AI132+MA_USD!AI132+CI_USD!AI132</f>
        <v>0</v>
      </c>
      <c r="AJ132" s="8">
        <f>+RA_USD!AJ132+MA_USD!AJ132+CI_USD!AJ132</f>
        <v>0</v>
      </c>
      <c r="AK132" s="8">
        <f>+RA_USD!AK132+MA_USD!AK132+CI_USD!AK132</f>
        <v>0</v>
      </c>
      <c r="AL132" s="8">
        <f>+RA_USD!AL132+MA_USD!AL132+CI_USD!AL132</f>
        <v>0</v>
      </c>
      <c r="AM132" s="8">
        <f>+RA_USD!AM132+MA_USD!AM132+CI_USD!AM132</f>
        <v>0</v>
      </c>
      <c r="AN132" s="8">
        <f>+RA_USD!AN132+MA_USD!AN132+CI_USD!AN132</f>
        <v>0</v>
      </c>
      <c r="AO132" s="8">
        <f>+RA_USD!AO132+MA_USD!AO132+CI_USD!AO132</f>
        <v>0</v>
      </c>
      <c r="AP132" s="8">
        <f>+RA_USD!AP132+MA_USD!AP132+CI_USD!AP132</f>
        <v>0</v>
      </c>
      <c r="AQ132" s="8">
        <f>+RA_USD!AQ132+MA_USD!AQ132+CI_USD!AQ132</f>
        <v>0</v>
      </c>
      <c r="AR132" s="8">
        <f>+RA_USD!AR132+MA_USD!AR132+CI_USD!AR132</f>
        <v>0</v>
      </c>
      <c r="AS132" s="8">
        <f>+RA_USD!AS132+MA_USD!AS132+CI_USD!AS132</f>
        <v>0</v>
      </c>
      <c r="AT132" s="8">
        <f>+RA_USD!AT132+MA_USD!AT132+CI_USD!AT132</f>
        <v>0</v>
      </c>
      <c r="AU132" s="8">
        <f>+RA_USD!AU132+MA_USD!AU132+CI_USD!AU132</f>
        <v>0</v>
      </c>
      <c r="AV132" s="8">
        <f>+RA_USD!AV132+MA_USD!AV132+CI_USD!AV132</f>
        <v>0</v>
      </c>
      <c r="AW132" s="8">
        <f>+RA_USD!AW132+MA_USD!AW132+CI_USD!AW132</f>
        <v>0</v>
      </c>
      <c r="AX132" s="8">
        <f>+RA_USD!AX132+MA_USD!AX132+CI_USD!AX132</f>
        <v>0</v>
      </c>
      <c r="AY132" s="8">
        <f>+RA_USD!AY132+MA_USD!AY132+CI_USD!AY132</f>
        <v>0</v>
      </c>
      <c r="AZ132" s="8">
        <f>+RA_USD!AZ132+MA_USD!AZ132+CI_USD!AZ132</f>
        <v>0</v>
      </c>
      <c r="BA132" s="8">
        <f>+RA_USD!BA132+MA_USD!BA132+CI_USD!BA132</f>
        <v>0</v>
      </c>
      <c r="BB132" s="8">
        <f>+RA_USD!BB132+MA_USD!BB132+CI_USD!BB132</f>
        <v>0</v>
      </c>
      <c r="BC132" s="8">
        <f>+RA_USD!BC132+MA_USD!BC132+CI_USD!BC132</f>
        <v>0</v>
      </c>
      <c r="BD132" s="8">
        <f>+RA_USD!BD132+MA_USD!BD132+CI_USD!BD132</f>
        <v>0</v>
      </c>
      <c r="BE132" s="8">
        <f>+RA_USD!BE132+MA_USD!BE132+CI_USD!BE132</f>
        <v>0</v>
      </c>
      <c r="BF132" s="8">
        <f>+RA_USD!BF132+MA_USD!BF132+CI_USD!BF132</f>
        <v>0</v>
      </c>
      <c r="BG132" s="8">
        <f>+RA_USD!BG132+MA_USD!BG132+CI_USD!BG132</f>
        <v>0</v>
      </c>
      <c r="BH132" s="8">
        <f>+RA_USD!BH132+MA_USD!BH132+CI_USD!BH132</f>
        <v>0</v>
      </c>
      <c r="BI132" s="8">
        <f>+RA_USD!BI132+MA_USD!BI132+CI_USD!BI132</f>
        <v>0</v>
      </c>
      <c r="BJ132" s="8">
        <f>+RA_USD!BJ132+MA_USD!BJ132+CI_USD!BJ132</f>
        <v>0</v>
      </c>
      <c r="BK132" s="8">
        <f>+RA_USD!BK132+MA_USD!BK132+CI_USD!BK132</f>
        <v>0</v>
      </c>
      <c r="BO132" s="23">
        <f t="shared" si="54"/>
        <v>0</v>
      </c>
      <c r="BP132" s="23">
        <f t="shared" si="54"/>
        <v>0</v>
      </c>
      <c r="BQ132" s="23">
        <f t="shared" si="54"/>
        <v>0</v>
      </c>
      <c r="BR132" s="23">
        <f t="shared" si="54"/>
        <v>0</v>
      </c>
      <c r="BS132" s="23">
        <f t="shared" si="54"/>
        <v>0</v>
      </c>
      <c r="BT132" s="23">
        <f t="shared" si="54"/>
        <v>0</v>
      </c>
    </row>
    <row r="133" spans="1:72" hidden="1" outlineLevel="1" x14ac:dyDescent="0.25">
      <c r="A133" s="11" t="s">
        <v>11</v>
      </c>
      <c r="C133" s="51"/>
      <c r="D133" s="8">
        <f>+RA_USD!D133+MA_USD!D133+CI_USD!D133</f>
        <v>0</v>
      </c>
      <c r="E133" s="8">
        <f>+RA_USD!E133+MA_USD!E133+CI_USD!E133</f>
        <v>0</v>
      </c>
      <c r="F133" s="8">
        <f>+RA_USD!F133+MA_USD!F133+CI_USD!F133</f>
        <v>0</v>
      </c>
      <c r="G133" s="8">
        <f>+RA_USD!G133+MA_USD!G133+CI_USD!G133</f>
        <v>0</v>
      </c>
      <c r="H133" s="8">
        <f>+RA_USD!H133+MA_USD!H133+CI_USD!H133</f>
        <v>0</v>
      </c>
      <c r="I133" s="8">
        <f>+RA_USD!I133+MA_USD!I133+CI_USD!I133</f>
        <v>0</v>
      </c>
      <c r="J133" s="8">
        <f>+RA_USD!J133+MA_USD!J133+CI_USD!J133</f>
        <v>0</v>
      </c>
      <c r="K133" s="8">
        <f>+RA_USD!K133+MA_USD!K133+CI_USD!K133</f>
        <v>0</v>
      </c>
      <c r="L133" s="8">
        <f>+RA_USD!L133+MA_USD!L133+CI_USD!L133</f>
        <v>0</v>
      </c>
      <c r="M133" s="8">
        <f>+RA_USD!M133+MA_USD!M133+CI_USD!M133</f>
        <v>0</v>
      </c>
      <c r="N133" s="8">
        <f>+RA_USD!N133+MA_USD!N133+CI_USD!N133</f>
        <v>0</v>
      </c>
      <c r="O133" s="8">
        <f>+RA_USD!O133+MA_USD!O133+CI_USD!O133</f>
        <v>0</v>
      </c>
      <c r="P133" s="8">
        <f>+RA_USD!P133+MA_USD!P133+CI_USD!P133</f>
        <v>0</v>
      </c>
      <c r="Q133" s="8">
        <f>+RA_USD!Q133+MA_USD!Q133+CI_USD!Q133</f>
        <v>0</v>
      </c>
      <c r="R133" s="8">
        <f>+RA_USD!R133+MA_USD!R133+CI_USD!R133</f>
        <v>0</v>
      </c>
      <c r="S133" s="8">
        <f>+RA_USD!S133+MA_USD!S133+CI_USD!S133</f>
        <v>0</v>
      </c>
      <c r="T133" s="8">
        <f>+RA_USD!T133+MA_USD!T133+CI_USD!T133</f>
        <v>0</v>
      </c>
      <c r="U133" s="8">
        <f>+RA_USD!U133+MA_USD!U133+CI_USD!U133</f>
        <v>0</v>
      </c>
      <c r="V133" s="8">
        <f>+RA_USD!V133+MA_USD!V133+CI_USD!V133</f>
        <v>0</v>
      </c>
      <c r="W133" s="8">
        <f>+RA_USD!W133+MA_USD!W133+CI_USD!W133</f>
        <v>0</v>
      </c>
      <c r="X133" s="8">
        <f>+RA_USD!X133+MA_USD!X133+CI_USD!X133</f>
        <v>0</v>
      </c>
      <c r="Y133" s="8">
        <f>+RA_USD!Y133+MA_USD!Y133+CI_USD!Y133</f>
        <v>0</v>
      </c>
      <c r="Z133" s="8">
        <f>+RA_USD!Z133+MA_USD!Z133+CI_USD!Z133</f>
        <v>0</v>
      </c>
      <c r="AA133" s="8">
        <f>+RA_USD!AA133+MA_USD!AA133+CI_USD!AA133</f>
        <v>0</v>
      </c>
      <c r="AB133" s="8">
        <f>+RA_USD!AB133+MA_USD!AB133+CI_USD!AB133</f>
        <v>0</v>
      </c>
      <c r="AC133" s="8">
        <f>+RA_USD!AC133+MA_USD!AC133+CI_USD!AC133</f>
        <v>0</v>
      </c>
      <c r="AD133" s="8">
        <f>+RA_USD!AD133+MA_USD!AD133+CI_USD!AD133</f>
        <v>0</v>
      </c>
      <c r="AE133" s="8">
        <f>+RA_USD!AE133+MA_USD!AE133+CI_USD!AE133</f>
        <v>0</v>
      </c>
      <c r="AF133" s="8">
        <f>+RA_USD!AF133+MA_USD!AF133+CI_USD!AF133</f>
        <v>0</v>
      </c>
      <c r="AG133" s="8">
        <f>+RA_USD!AG133+MA_USD!AG133+CI_USD!AG133</f>
        <v>0</v>
      </c>
      <c r="AH133" s="8">
        <f>+RA_USD!AH133+MA_USD!AH133+CI_USD!AH133</f>
        <v>0</v>
      </c>
      <c r="AI133" s="8">
        <f>+RA_USD!AI133+MA_USD!AI133+CI_USD!AI133</f>
        <v>0</v>
      </c>
      <c r="AJ133" s="8">
        <f>+RA_USD!AJ133+MA_USD!AJ133+CI_USD!AJ133</f>
        <v>0</v>
      </c>
      <c r="AK133" s="8">
        <f>+RA_USD!AK133+MA_USD!AK133+CI_USD!AK133</f>
        <v>0</v>
      </c>
      <c r="AL133" s="8">
        <f>+RA_USD!AL133+MA_USD!AL133+CI_USD!AL133</f>
        <v>0</v>
      </c>
      <c r="AM133" s="8">
        <f>+RA_USD!AM133+MA_USD!AM133+CI_USD!AM133</f>
        <v>0</v>
      </c>
      <c r="AN133" s="8">
        <f>+RA_USD!AN133+MA_USD!AN133+CI_USD!AN133</f>
        <v>0</v>
      </c>
      <c r="AO133" s="8">
        <f>+RA_USD!AO133+MA_USD!AO133+CI_USD!AO133</f>
        <v>0</v>
      </c>
      <c r="AP133" s="8">
        <f>+RA_USD!AP133+MA_USD!AP133+CI_USD!AP133</f>
        <v>0</v>
      </c>
      <c r="AQ133" s="8">
        <f>+RA_USD!AQ133+MA_USD!AQ133+CI_USD!AQ133</f>
        <v>0</v>
      </c>
      <c r="AR133" s="8">
        <f>+RA_USD!AR133+MA_USD!AR133+CI_USD!AR133</f>
        <v>0</v>
      </c>
      <c r="AS133" s="8">
        <f>+RA_USD!AS133+MA_USD!AS133+CI_USD!AS133</f>
        <v>0</v>
      </c>
      <c r="AT133" s="8">
        <f>+RA_USD!AT133+MA_USD!AT133+CI_USD!AT133</f>
        <v>0</v>
      </c>
      <c r="AU133" s="8">
        <f>+RA_USD!AU133+MA_USD!AU133+CI_USD!AU133</f>
        <v>0</v>
      </c>
      <c r="AV133" s="8">
        <f>+RA_USD!AV133+MA_USD!AV133+CI_USD!AV133</f>
        <v>0</v>
      </c>
      <c r="AW133" s="8">
        <f>+RA_USD!AW133+MA_USD!AW133+CI_USD!AW133</f>
        <v>0</v>
      </c>
      <c r="AX133" s="8">
        <f>+RA_USD!AX133+MA_USD!AX133+CI_USD!AX133</f>
        <v>0</v>
      </c>
      <c r="AY133" s="8">
        <f>+RA_USD!AY133+MA_USD!AY133+CI_USD!AY133</f>
        <v>0</v>
      </c>
      <c r="AZ133" s="8">
        <f>+RA_USD!AZ133+MA_USD!AZ133+CI_USD!AZ133</f>
        <v>0</v>
      </c>
      <c r="BA133" s="8">
        <f>+RA_USD!BA133+MA_USD!BA133+CI_USD!BA133</f>
        <v>0</v>
      </c>
      <c r="BB133" s="8">
        <f>+RA_USD!BB133+MA_USD!BB133+CI_USD!BB133</f>
        <v>0</v>
      </c>
      <c r="BC133" s="8">
        <f>+RA_USD!BC133+MA_USD!BC133+CI_USD!BC133</f>
        <v>0</v>
      </c>
      <c r="BD133" s="8">
        <f>+RA_USD!BD133+MA_USD!BD133+CI_USD!BD133</f>
        <v>0</v>
      </c>
      <c r="BE133" s="8">
        <f>+RA_USD!BE133+MA_USD!BE133+CI_USD!BE133</f>
        <v>0</v>
      </c>
      <c r="BF133" s="8">
        <f>+RA_USD!BF133+MA_USD!BF133+CI_USD!BF133</f>
        <v>0</v>
      </c>
      <c r="BG133" s="8">
        <f>+RA_USD!BG133+MA_USD!BG133+CI_USD!BG133</f>
        <v>0</v>
      </c>
      <c r="BH133" s="8">
        <f>+RA_USD!BH133+MA_USD!BH133+CI_USD!BH133</f>
        <v>0</v>
      </c>
      <c r="BI133" s="8">
        <f>+RA_USD!BI133+MA_USD!BI133+CI_USD!BI133</f>
        <v>0</v>
      </c>
      <c r="BJ133" s="8">
        <f>+RA_USD!BJ133+MA_USD!BJ133+CI_USD!BJ133</f>
        <v>0</v>
      </c>
      <c r="BK133" s="8">
        <f>+RA_USD!BK133+MA_USD!BK133+CI_USD!BK133</f>
        <v>0</v>
      </c>
      <c r="BO133" s="23">
        <f t="shared" si="54"/>
        <v>0</v>
      </c>
      <c r="BP133" s="23">
        <f t="shared" si="54"/>
        <v>0</v>
      </c>
      <c r="BQ133" s="23">
        <f t="shared" si="54"/>
        <v>0</v>
      </c>
      <c r="BR133" s="23">
        <f t="shared" si="54"/>
        <v>0</v>
      </c>
      <c r="BS133" s="23">
        <f t="shared" si="54"/>
        <v>0</v>
      </c>
      <c r="BT133" s="23">
        <f t="shared" si="54"/>
        <v>0</v>
      </c>
    </row>
    <row r="134" spans="1:72" hidden="1" outlineLevel="1" x14ac:dyDescent="0.25">
      <c r="A134" s="11" t="s">
        <v>11</v>
      </c>
      <c r="C134" s="51"/>
      <c r="D134" s="8">
        <f>+RA_USD!D134+MA_USD!D134+CI_USD!D134</f>
        <v>0</v>
      </c>
      <c r="E134" s="8">
        <f>+RA_USD!E134+MA_USD!E134+CI_USD!E134</f>
        <v>0</v>
      </c>
      <c r="F134" s="8">
        <f>+RA_USD!F134+MA_USD!F134+CI_USD!F134</f>
        <v>0</v>
      </c>
      <c r="G134" s="8">
        <f>+RA_USD!G134+MA_USD!G134+CI_USD!G134</f>
        <v>0</v>
      </c>
      <c r="H134" s="8">
        <f>+RA_USD!H134+MA_USD!H134+CI_USD!H134</f>
        <v>0</v>
      </c>
      <c r="I134" s="8">
        <f>+RA_USD!I134+MA_USD!I134+CI_USD!I134</f>
        <v>0</v>
      </c>
      <c r="J134" s="8">
        <f>+RA_USD!J134+MA_USD!J134+CI_USD!J134</f>
        <v>0</v>
      </c>
      <c r="K134" s="8">
        <f>+RA_USD!K134+MA_USD!K134+CI_USD!K134</f>
        <v>0</v>
      </c>
      <c r="L134" s="8">
        <f>+RA_USD!L134+MA_USD!L134+CI_USD!L134</f>
        <v>0</v>
      </c>
      <c r="M134" s="8">
        <f>+RA_USD!M134+MA_USD!M134+CI_USD!M134</f>
        <v>0</v>
      </c>
      <c r="N134" s="8">
        <f>+RA_USD!N134+MA_USD!N134+CI_USD!N134</f>
        <v>0</v>
      </c>
      <c r="O134" s="8">
        <f>+RA_USD!O134+MA_USD!O134+CI_USD!O134</f>
        <v>0</v>
      </c>
      <c r="P134" s="8">
        <f>+RA_USD!P134+MA_USD!P134+CI_USD!P134</f>
        <v>0</v>
      </c>
      <c r="Q134" s="8">
        <f>+RA_USD!Q134+MA_USD!Q134+CI_USD!Q134</f>
        <v>0</v>
      </c>
      <c r="R134" s="8">
        <f>+RA_USD!R134+MA_USD!R134+CI_USD!R134</f>
        <v>0</v>
      </c>
      <c r="S134" s="8">
        <f>+RA_USD!S134+MA_USD!S134+CI_USD!S134</f>
        <v>0</v>
      </c>
      <c r="T134" s="8">
        <f>+RA_USD!T134+MA_USD!T134+CI_USD!T134</f>
        <v>0</v>
      </c>
      <c r="U134" s="8">
        <f>+RA_USD!U134+MA_USD!U134+CI_USD!U134</f>
        <v>0</v>
      </c>
      <c r="V134" s="8">
        <f>+RA_USD!V134+MA_USD!V134+CI_USD!V134</f>
        <v>0</v>
      </c>
      <c r="W134" s="8">
        <f>+RA_USD!W134+MA_USD!W134+CI_USD!W134</f>
        <v>0</v>
      </c>
      <c r="X134" s="8">
        <f>+RA_USD!X134+MA_USD!X134+CI_USD!X134</f>
        <v>0</v>
      </c>
      <c r="Y134" s="8">
        <f>+RA_USD!Y134+MA_USD!Y134+CI_USD!Y134</f>
        <v>0</v>
      </c>
      <c r="Z134" s="8">
        <f>+RA_USD!Z134+MA_USD!Z134+CI_USD!Z134</f>
        <v>0</v>
      </c>
      <c r="AA134" s="8">
        <f>+RA_USD!AA134+MA_USD!AA134+CI_USD!AA134</f>
        <v>0</v>
      </c>
      <c r="AB134" s="8">
        <f>+RA_USD!AB134+MA_USD!AB134+CI_USD!AB134</f>
        <v>0</v>
      </c>
      <c r="AC134" s="8">
        <f>+RA_USD!AC134+MA_USD!AC134+CI_USD!AC134</f>
        <v>0</v>
      </c>
      <c r="AD134" s="8">
        <f>+RA_USD!AD134+MA_USD!AD134+CI_USD!AD134</f>
        <v>0</v>
      </c>
      <c r="AE134" s="8">
        <f>+RA_USD!AE134+MA_USD!AE134+CI_USD!AE134</f>
        <v>0</v>
      </c>
      <c r="AF134" s="8">
        <f>+RA_USD!AF134+MA_USD!AF134+CI_USD!AF134</f>
        <v>0</v>
      </c>
      <c r="AG134" s="8">
        <f>+RA_USD!AG134+MA_USD!AG134+CI_USD!AG134</f>
        <v>0</v>
      </c>
      <c r="AH134" s="8">
        <f>+RA_USD!AH134+MA_USD!AH134+CI_USD!AH134</f>
        <v>0</v>
      </c>
      <c r="AI134" s="8">
        <f>+RA_USD!AI134+MA_USD!AI134+CI_USD!AI134</f>
        <v>0</v>
      </c>
      <c r="AJ134" s="8">
        <f>+RA_USD!AJ134+MA_USD!AJ134+CI_USD!AJ134</f>
        <v>0</v>
      </c>
      <c r="AK134" s="8">
        <f>+RA_USD!AK134+MA_USD!AK134+CI_USD!AK134</f>
        <v>0</v>
      </c>
      <c r="AL134" s="8">
        <f>+RA_USD!AL134+MA_USD!AL134+CI_USD!AL134</f>
        <v>0</v>
      </c>
      <c r="AM134" s="8">
        <f>+RA_USD!AM134+MA_USD!AM134+CI_USD!AM134</f>
        <v>0</v>
      </c>
      <c r="AN134" s="8">
        <f>+RA_USD!AN134+MA_USD!AN134+CI_USD!AN134</f>
        <v>0</v>
      </c>
      <c r="AO134" s="8">
        <f>+RA_USD!AO134+MA_USD!AO134+CI_USD!AO134</f>
        <v>0</v>
      </c>
      <c r="AP134" s="8">
        <f>+RA_USD!AP134+MA_USD!AP134+CI_USD!AP134</f>
        <v>0</v>
      </c>
      <c r="AQ134" s="8">
        <f>+RA_USD!AQ134+MA_USD!AQ134+CI_USD!AQ134</f>
        <v>0</v>
      </c>
      <c r="AR134" s="8">
        <f>+RA_USD!AR134+MA_USD!AR134+CI_USD!AR134</f>
        <v>0</v>
      </c>
      <c r="AS134" s="8">
        <f>+RA_USD!AS134+MA_USD!AS134+CI_USD!AS134</f>
        <v>0</v>
      </c>
      <c r="AT134" s="8">
        <f>+RA_USD!AT134+MA_USD!AT134+CI_USD!AT134</f>
        <v>0</v>
      </c>
      <c r="AU134" s="8">
        <f>+RA_USD!AU134+MA_USD!AU134+CI_USD!AU134</f>
        <v>0</v>
      </c>
      <c r="AV134" s="8">
        <f>+RA_USD!AV134+MA_USD!AV134+CI_USD!AV134</f>
        <v>0</v>
      </c>
      <c r="AW134" s="8">
        <f>+RA_USD!AW134+MA_USD!AW134+CI_USD!AW134</f>
        <v>0</v>
      </c>
      <c r="AX134" s="8">
        <f>+RA_USD!AX134+MA_USD!AX134+CI_USD!AX134</f>
        <v>0</v>
      </c>
      <c r="AY134" s="8">
        <f>+RA_USD!AY134+MA_USD!AY134+CI_USD!AY134</f>
        <v>0</v>
      </c>
      <c r="AZ134" s="8">
        <f>+RA_USD!AZ134+MA_USD!AZ134+CI_USD!AZ134</f>
        <v>0</v>
      </c>
      <c r="BA134" s="8">
        <f>+RA_USD!BA134+MA_USD!BA134+CI_USD!BA134</f>
        <v>0</v>
      </c>
      <c r="BB134" s="8">
        <f>+RA_USD!BB134+MA_USD!BB134+CI_USD!BB134</f>
        <v>0</v>
      </c>
      <c r="BC134" s="8">
        <f>+RA_USD!BC134+MA_USD!BC134+CI_USD!BC134</f>
        <v>0</v>
      </c>
      <c r="BD134" s="8">
        <f>+RA_USD!BD134+MA_USD!BD134+CI_USD!BD134</f>
        <v>0</v>
      </c>
      <c r="BE134" s="8">
        <f>+RA_USD!BE134+MA_USD!BE134+CI_USD!BE134</f>
        <v>0</v>
      </c>
      <c r="BF134" s="8">
        <f>+RA_USD!BF134+MA_USD!BF134+CI_USD!BF134</f>
        <v>0</v>
      </c>
      <c r="BG134" s="8">
        <f>+RA_USD!BG134+MA_USD!BG134+CI_USD!BG134</f>
        <v>0</v>
      </c>
      <c r="BH134" s="8">
        <f>+RA_USD!BH134+MA_USD!BH134+CI_USD!BH134</f>
        <v>0</v>
      </c>
      <c r="BI134" s="8">
        <f>+RA_USD!BI134+MA_USD!BI134+CI_USD!BI134</f>
        <v>0</v>
      </c>
      <c r="BJ134" s="8">
        <f>+RA_USD!BJ134+MA_USD!BJ134+CI_USD!BJ134</f>
        <v>0</v>
      </c>
      <c r="BK134" s="8">
        <f>+RA_USD!BK134+MA_USD!BK134+CI_USD!BK134</f>
        <v>0</v>
      </c>
      <c r="BO134" s="23">
        <f t="shared" si="54"/>
        <v>0</v>
      </c>
      <c r="BP134" s="23">
        <f t="shared" si="54"/>
        <v>0</v>
      </c>
      <c r="BQ134" s="23">
        <f t="shared" si="54"/>
        <v>0</v>
      </c>
      <c r="BR134" s="23">
        <f t="shared" si="54"/>
        <v>0</v>
      </c>
      <c r="BS134" s="23">
        <f t="shared" si="54"/>
        <v>0</v>
      </c>
      <c r="BT134" s="23">
        <f t="shared" si="54"/>
        <v>0</v>
      </c>
    </row>
    <row r="135" spans="1:72" hidden="1" outlineLevel="2" x14ac:dyDescent="0.25">
      <c r="A135" s="11" t="s">
        <v>11</v>
      </c>
      <c r="C135" s="2"/>
      <c r="D135" s="8">
        <f>+RA_USD!D135+MA_USD!D135+CI_USD!D135</f>
        <v>0</v>
      </c>
      <c r="E135" s="8">
        <f>+RA_USD!E135+MA_USD!E135+CI_USD!E135</f>
        <v>0</v>
      </c>
      <c r="F135" s="8">
        <f>+RA_USD!F135+MA_USD!F135+CI_USD!F135</f>
        <v>0</v>
      </c>
      <c r="G135" s="8">
        <f>+RA_USD!G135+MA_USD!G135+CI_USD!G135</f>
        <v>0</v>
      </c>
      <c r="H135" s="8">
        <f>+RA_USD!H135+MA_USD!H135+CI_USD!H135</f>
        <v>0</v>
      </c>
      <c r="I135" s="8">
        <f>+RA_USD!I135+MA_USD!I135+CI_USD!I135</f>
        <v>0</v>
      </c>
      <c r="J135" s="8">
        <f>+RA_USD!J135+MA_USD!J135+CI_USD!J135</f>
        <v>0</v>
      </c>
      <c r="K135" s="8">
        <f>+RA_USD!K135+MA_USD!K135+CI_USD!K135</f>
        <v>0</v>
      </c>
      <c r="L135" s="8">
        <f>+RA_USD!L135+MA_USD!L135+CI_USD!L135</f>
        <v>0</v>
      </c>
      <c r="M135" s="8">
        <f>+RA_USD!M135+MA_USD!M135+CI_USD!M135</f>
        <v>0</v>
      </c>
      <c r="N135" s="8">
        <f>+RA_USD!N135+MA_USD!N135+CI_USD!N135</f>
        <v>0</v>
      </c>
      <c r="O135" s="8">
        <f>+RA_USD!O135+MA_USD!O135+CI_USD!O135</f>
        <v>0</v>
      </c>
      <c r="P135" s="8">
        <f>+RA_USD!P135+MA_USD!P135+CI_USD!P135</f>
        <v>0</v>
      </c>
      <c r="Q135" s="8">
        <f>+RA_USD!Q135+MA_USD!Q135+CI_USD!Q135</f>
        <v>0</v>
      </c>
      <c r="R135" s="8">
        <f>+RA_USD!R135+MA_USD!R135+CI_USD!R135</f>
        <v>0</v>
      </c>
      <c r="S135" s="8">
        <f>+RA_USD!S135+MA_USD!S135+CI_USD!S135</f>
        <v>0</v>
      </c>
      <c r="T135" s="8">
        <f>+RA_USD!T135+MA_USD!T135+CI_USD!T135</f>
        <v>0</v>
      </c>
      <c r="U135" s="8">
        <f>+RA_USD!U135+MA_USD!U135+CI_USD!U135</f>
        <v>0</v>
      </c>
      <c r="V135" s="8">
        <f>+RA_USD!V135+MA_USD!V135+CI_USD!V135</f>
        <v>0</v>
      </c>
      <c r="W135" s="8">
        <f>+RA_USD!W135+MA_USD!W135+CI_USD!W135</f>
        <v>0</v>
      </c>
      <c r="X135" s="8">
        <f>+RA_USD!X135+MA_USD!X135+CI_USD!X135</f>
        <v>0</v>
      </c>
      <c r="Y135" s="8">
        <f>+RA_USD!Y135+MA_USD!Y135+CI_USD!Y135</f>
        <v>0</v>
      </c>
      <c r="Z135" s="8">
        <f>+RA_USD!Z135+MA_USD!Z135+CI_USD!Z135</f>
        <v>0</v>
      </c>
      <c r="AA135" s="8">
        <f>+RA_USD!AA135+MA_USD!AA135+CI_USD!AA135</f>
        <v>0</v>
      </c>
      <c r="AB135" s="8">
        <f>+RA_USD!AB135+MA_USD!AB135+CI_USD!AB135</f>
        <v>0</v>
      </c>
      <c r="AC135" s="8">
        <f>+RA_USD!AC135+MA_USD!AC135+CI_USD!AC135</f>
        <v>0</v>
      </c>
      <c r="AD135" s="8">
        <f>+RA_USD!AD135+MA_USD!AD135+CI_USD!AD135</f>
        <v>0</v>
      </c>
      <c r="AE135" s="8">
        <f>+RA_USD!AE135+MA_USD!AE135+CI_USD!AE135</f>
        <v>0</v>
      </c>
      <c r="AF135" s="8">
        <f>+RA_USD!AF135+MA_USD!AF135+CI_USD!AF135</f>
        <v>0</v>
      </c>
      <c r="AG135" s="8">
        <f>+RA_USD!AG135+MA_USD!AG135+CI_USD!AG135</f>
        <v>0</v>
      </c>
      <c r="AH135" s="8">
        <f>+RA_USD!AH135+MA_USD!AH135+CI_USD!AH135</f>
        <v>0</v>
      </c>
      <c r="AI135" s="8">
        <f>+RA_USD!AI135+MA_USD!AI135+CI_USD!AI135</f>
        <v>0</v>
      </c>
      <c r="AJ135" s="8">
        <f>+RA_USD!AJ135+MA_USD!AJ135+CI_USD!AJ135</f>
        <v>0</v>
      </c>
      <c r="AK135" s="8">
        <f>+RA_USD!AK135+MA_USD!AK135+CI_USD!AK135</f>
        <v>0</v>
      </c>
      <c r="AL135" s="8">
        <f>+RA_USD!AL135+MA_USD!AL135+CI_USD!AL135</f>
        <v>0</v>
      </c>
      <c r="AM135" s="8">
        <f>+RA_USD!AM135+MA_USD!AM135+CI_USD!AM135</f>
        <v>0</v>
      </c>
      <c r="AN135" s="8">
        <f>+RA_USD!AN135+MA_USD!AN135+CI_USD!AN135</f>
        <v>0</v>
      </c>
      <c r="AO135" s="8">
        <f>+RA_USD!AO135+MA_USD!AO135+CI_USD!AO135</f>
        <v>0</v>
      </c>
      <c r="AP135" s="8">
        <f>+RA_USD!AP135+MA_USD!AP135+CI_USD!AP135</f>
        <v>0</v>
      </c>
      <c r="AQ135" s="8">
        <f>+RA_USD!AQ135+MA_USD!AQ135+CI_USD!AQ135</f>
        <v>0</v>
      </c>
      <c r="AR135" s="8">
        <f>+RA_USD!AR135+MA_USD!AR135+CI_USD!AR135</f>
        <v>0</v>
      </c>
      <c r="AS135" s="8">
        <f>+RA_USD!AS135+MA_USD!AS135+CI_USD!AS135</f>
        <v>0</v>
      </c>
      <c r="AT135" s="8">
        <f>+RA_USD!AT135+MA_USD!AT135+CI_USD!AT135</f>
        <v>0</v>
      </c>
      <c r="AU135" s="8">
        <f>+RA_USD!AU135+MA_USD!AU135+CI_USD!AU135</f>
        <v>0</v>
      </c>
      <c r="AV135" s="8">
        <f>+RA_USD!AV135+MA_USD!AV135+CI_USD!AV135</f>
        <v>0</v>
      </c>
      <c r="AW135" s="8">
        <f>+RA_USD!AW135+MA_USD!AW135+CI_USD!AW135</f>
        <v>0</v>
      </c>
      <c r="AX135" s="8">
        <f>+RA_USD!AX135+MA_USD!AX135+CI_USD!AX135</f>
        <v>0</v>
      </c>
      <c r="AY135" s="8">
        <f>+RA_USD!AY135+MA_USD!AY135+CI_USD!AY135</f>
        <v>0</v>
      </c>
      <c r="AZ135" s="8">
        <f>+RA_USD!AZ135+MA_USD!AZ135+CI_USD!AZ135</f>
        <v>0</v>
      </c>
      <c r="BA135" s="8">
        <f>+RA_USD!BA135+MA_USD!BA135+CI_USD!BA135</f>
        <v>0</v>
      </c>
      <c r="BB135" s="8">
        <f>+RA_USD!BB135+MA_USD!BB135+CI_USD!BB135</f>
        <v>0</v>
      </c>
      <c r="BC135" s="8">
        <f>+RA_USD!BC135+MA_USD!BC135+CI_USD!BC135</f>
        <v>0</v>
      </c>
      <c r="BD135" s="8">
        <f>+RA_USD!BD135+MA_USD!BD135+CI_USD!BD135</f>
        <v>0</v>
      </c>
      <c r="BE135" s="8">
        <f>+RA_USD!BE135+MA_USD!BE135+CI_USD!BE135</f>
        <v>0</v>
      </c>
      <c r="BF135" s="8">
        <f>+RA_USD!BF135+MA_USD!BF135+CI_USD!BF135</f>
        <v>0</v>
      </c>
      <c r="BG135" s="8">
        <f>+RA_USD!BG135+MA_USD!BG135+CI_USD!BG135</f>
        <v>0</v>
      </c>
      <c r="BH135" s="8">
        <f>+RA_USD!BH135+MA_USD!BH135+CI_USD!BH135</f>
        <v>0</v>
      </c>
      <c r="BI135" s="8">
        <f>+RA_USD!BI135+MA_USD!BI135+CI_USD!BI135</f>
        <v>0</v>
      </c>
      <c r="BJ135" s="8">
        <f>+RA_USD!BJ135+MA_USD!BJ135+CI_USD!BJ135</f>
        <v>0</v>
      </c>
      <c r="BK135" s="8">
        <f>+RA_USD!BK135+MA_USD!BK135+CI_USD!BK135</f>
        <v>0</v>
      </c>
      <c r="BO135" s="23">
        <f t="shared" si="54"/>
        <v>0</v>
      </c>
      <c r="BP135" s="23">
        <f t="shared" si="54"/>
        <v>0</v>
      </c>
      <c r="BQ135" s="23">
        <f t="shared" si="54"/>
        <v>0</v>
      </c>
      <c r="BR135" s="23">
        <f t="shared" si="54"/>
        <v>0</v>
      </c>
      <c r="BS135" s="23">
        <f t="shared" si="54"/>
        <v>0</v>
      </c>
      <c r="BT135" s="23">
        <f t="shared" si="54"/>
        <v>0</v>
      </c>
    </row>
    <row r="136" spans="1:72" hidden="1" outlineLevel="2" x14ac:dyDescent="0.25">
      <c r="A136" s="11" t="s">
        <v>11</v>
      </c>
      <c r="C136" s="2"/>
      <c r="D136" s="8">
        <f>+RA_USD!D136+MA_USD!D136+CI_USD!D136</f>
        <v>0</v>
      </c>
      <c r="E136" s="8">
        <f>+RA_USD!E136+MA_USD!E136+CI_USD!E136</f>
        <v>0</v>
      </c>
      <c r="F136" s="8">
        <f>+RA_USD!F136+MA_USD!F136+CI_USD!F136</f>
        <v>0</v>
      </c>
      <c r="G136" s="8">
        <f>+RA_USD!G136+MA_USD!G136+CI_USD!G136</f>
        <v>0</v>
      </c>
      <c r="H136" s="8">
        <f>+RA_USD!H136+MA_USD!H136+CI_USD!H136</f>
        <v>0</v>
      </c>
      <c r="I136" s="8">
        <f>+RA_USD!I136+MA_USD!I136+CI_USD!I136</f>
        <v>0</v>
      </c>
      <c r="J136" s="8">
        <f>+RA_USD!J136+MA_USD!J136+CI_USD!J136</f>
        <v>0</v>
      </c>
      <c r="K136" s="8">
        <f>+RA_USD!K136+MA_USD!K136+CI_USD!K136</f>
        <v>0</v>
      </c>
      <c r="L136" s="8">
        <f>+RA_USD!L136+MA_USD!L136+CI_USD!L136</f>
        <v>0</v>
      </c>
      <c r="M136" s="8">
        <f>+RA_USD!M136+MA_USD!M136+CI_USD!M136</f>
        <v>0</v>
      </c>
      <c r="N136" s="8">
        <f>+RA_USD!N136+MA_USD!N136+CI_USD!N136</f>
        <v>0</v>
      </c>
      <c r="O136" s="8">
        <f>+RA_USD!O136+MA_USD!O136+CI_USD!O136</f>
        <v>0</v>
      </c>
      <c r="P136" s="8">
        <f>+RA_USD!P136+MA_USD!P136+CI_USD!P136</f>
        <v>0</v>
      </c>
      <c r="Q136" s="8">
        <f>+RA_USD!Q136+MA_USD!Q136+CI_USD!Q136</f>
        <v>0</v>
      </c>
      <c r="R136" s="8">
        <f>+RA_USD!R136+MA_USD!R136+CI_USD!R136</f>
        <v>0</v>
      </c>
      <c r="S136" s="8">
        <f>+RA_USD!S136+MA_USD!S136+CI_USD!S136</f>
        <v>0</v>
      </c>
      <c r="T136" s="8">
        <f>+RA_USD!T136+MA_USD!T136+CI_USD!T136</f>
        <v>0</v>
      </c>
      <c r="U136" s="8">
        <f>+RA_USD!U136+MA_USD!U136+CI_USD!U136</f>
        <v>0</v>
      </c>
      <c r="V136" s="8">
        <f>+RA_USD!V136+MA_USD!V136+CI_USD!V136</f>
        <v>0</v>
      </c>
      <c r="W136" s="8">
        <f>+RA_USD!W136+MA_USD!W136+CI_USD!W136</f>
        <v>0</v>
      </c>
      <c r="X136" s="8">
        <f>+RA_USD!X136+MA_USD!X136+CI_USD!X136</f>
        <v>0</v>
      </c>
      <c r="Y136" s="8">
        <f>+RA_USD!Y136+MA_USD!Y136+CI_USD!Y136</f>
        <v>0</v>
      </c>
      <c r="Z136" s="8">
        <f>+RA_USD!Z136+MA_USD!Z136+CI_USD!Z136</f>
        <v>0</v>
      </c>
      <c r="AA136" s="8">
        <f>+RA_USD!AA136+MA_USD!AA136+CI_USD!AA136</f>
        <v>0</v>
      </c>
      <c r="AB136" s="8">
        <f>+RA_USD!AB136+MA_USD!AB136+CI_USD!AB136</f>
        <v>0</v>
      </c>
      <c r="AC136" s="8">
        <f>+RA_USD!AC136+MA_USD!AC136+CI_USD!AC136</f>
        <v>0</v>
      </c>
      <c r="AD136" s="8">
        <f>+RA_USD!AD136+MA_USD!AD136+CI_USD!AD136</f>
        <v>0</v>
      </c>
      <c r="AE136" s="8">
        <f>+RA_USD!AE136+MA_USD!AE136+CI_USD!AE136</f>
        <v>0</v>
      </c>
      <c r="AF136" s="8">
        <f>+RA_USD!AF136+MA_USD!AF136+CI_USD!AF136</f>
        <v>0</v>
      </c>
      <c r="AG136" s="8">
        <f>+RA_USD!AG136+MA_USD!AG136+CI_USD!AG136</f>
        <v>0</v>
      </c>
      <c r="AH136" s="8">
        <f>+RA_USD!AH136+MA_USD!AH136+CI_USD!AH136</f>
        <v>0</v>
      </c>
      <c r="AI136" s="8">
        <f>+RA_USD!AI136+MA_USD!AI136+CI_USD!AI136</f>
        <v>0</v>
      </c>
      <c r="AJ136" s="8">
        <f>+RA_USD!AJ136+MA_USD!AJ136+CI_USD!AJ136</f>
        <v>0</v>
      </c>
      <c r="AK136" s="8">
        <f>+RA_USD!AK136+MA_USD!AK136+CI_USD!AK136</f>
        <v>0</v>
      </c>
      <c r="AL136" s="8">
        <f>+RA_USD!AL136+MA_USD!AL136+CI_USD!AL136</f>
        <v>0</v>
      </c>
      <c r="AM136" s="8">
        <f>+RA_USD!AM136+MA_USD!AM136+CI_USD!AM136</f>
        <v>0</v>
      </c>
      <c r="AN136" s="8">
        <f>+RA_USD!AN136+MA_USD!AN136+CI_USD!AN136</f>
        <v>0</v>
      </c>
      <c r="AO136" s="8">
        <f>+RA_USD!AO136+MA_USD!AO136+CI_USD!AO136</f>
        <v>0</v>
      </c>
      <c r="AP136" s="8">
        <f>+RA_USD!AP136+MA_USD!AP136+CI_USD!AP136</f>
        <v>0</v>
      </c>
      <c r="AQ136" s="8">
        <f>+RA_USD!AQ136+MA_USD!AQ136+CI_USD!AQ136</f>
        <v>0</v>
      </c>
      <c r="AR136" s="8">
        <f>+RA_USD!AR136+MA_USD!AR136+CI_USD!AR136</f>
        <v>0</v>
      </c>
      <c r="AS136" s="8">
        <f>+RA_USD!AS136+MA_USD!AS136+CI_USD!AS136</f>
        <v>0</v>
      </c>
      <c r="AT136" s="8">
        <f>+RA_USD!AT136+MA_USD!AT136+CI_USD!AT136</f>
        <v>0</v>
      </c>
      <c r="AU136" s="8">
        <f>+RA_USD!AU136+MA_USD!AU136+CI_USD!AU136</f>
        <v>0</v>
      </c>
      <c r="AV136" s="8">
        <f>+RA_USD!AV136+MA_USD!AV136+CI_USD!AV136</f>
        <v>0</v>
      </c>
      <c r="AW136" s="8">
        <f>+RA_USD!AW136+MA_USD!AW136+CI_USD!AW136</f>
        <v>0</v>
      </c>
      <c r="AX136" s="8">
        <f>+RA_USD!AX136+MA_USD!AX136+CI_USD!AX136</f>
        <v>0</v>
      </c>
      <c r="AY136" s="8">
        <f>+RA_USD!AY136+MA_USD!AY136+CI_USD!AY136</f>
        <v>0</v>
      </c>
      <c r="AZ136" s="8">
        <f>+RA_USD!AZ136+MA_USD!AZ136+CI_USD!AZ136</f>
        <v>0</v>
      </c>
      <c r="BA136" s="8">
        <f>+RA_USD!BA136+MA_USD!BA136+CI_USD!BA136</f>
        <v>0</v>
      </c>
      <c r="BB136" s="8">
        <f>+RA_USD!BB136+MA_USD!BB136+CI_USD!BB136</f>
        <v>0</v>
      </c>
      <c r="BC136" s="8">
        <f>+RA_USD!BC136+MA_USD!BC136+CI_USD!BC136</f>
        <v>0</v>
      </c>
      <c r="BD136" s="8">
        <f>+RA_USD!BD136+MA_USD!BD136+CI_USD!BD136</f>
        <v>0</v>
      </c>
      <c r="BE136" s="8">
        <f>+RA_USD!BE136+MA_USD!BE136+CI_USD!BE136</f>
        <v>0</v>
      </c>
      <c r="BF136" s="8">
        <f>+RA_USD!BF136+MA_USD!BF136+CI_USD!BF136</f>
        <v>0</v>
      </c>
      <c r="BG136" s="8">
        <f>+RA_USD!BG136+MA_USD!BG136+CI_USD!BG136</f>
        <v>0</v>
      </c>
      <c r="BH136" s="8">
        <f>+RA_USD!BH136+MA_USD!BH136+CI_USD!BH136</f>
        <v>0</v>
      </c>
      <c r="BI136" s="8">
        <f>+RA_USD!BI136+MA_USD!BI136+CI_USD!BI136</f>
        <v>0</v>
      </c>
      <c r="BJ136" s="8">
        <f>+RA_USD!BJ136+MA_USD!BJ136+CI_USD!BJ136</f>
        <v>0</v>
      </c>
      <c r="BK136" s="8">
        <f>+RA_USD!BK136+MA_USD!BK136+CI_USD!BK136</f>
        <v>0</v>
      </c>
      <c r="BO136" s="23">
        <f t="shared" si="54"/>
        <v>0</v>
      </c>
      <c r="BP136" s="23">
        <f t="shared" si="54"/>
        <v>0</v>
      </c>
      <c r="BQ136" s="23">
        <f t="shared" si="54"/>
        <v>0</v>
      </c>
      <c r="BR136" s="23">
        <f t="shared" si="54"/>
        <v>0</v>
      </c>
      <c r="BS136" s="23">
        <f t="shared" si="54"/>
        <v>0</v>
      </c>
      <c r="BT136" s="23">
        <f t="shared" si="54"/>
        <v>0</v>
      </c>
    </row>
    <row r="137" spans="1:72" hidden="1" outlineLevel="1" x14ac:dyDescent="0.25">
      <c r="A137" s="11" t="s">
        <v>11</v>
      </c>
      <c r="C137" s="51"/>
      <c r="D137" s="53">
        <f>SUM(D135:D136)</f>
        <v>0</v>
      </c>
      <c r="E137" s="53">
        <f t="shared" ref="E137:BK137" si="57">SUM(E135:E136)</f>
        <v>0</v>
      </c>
      <c r="F137" s="53">
        <f t="shared" si="57"/>
        <v>0</v>
      </c>
      <c r="G137" s="53">
        <f t="shared" si="57"/>
        <v>0</v>
      </c>
      <c r="H137" s="53">
        <f t="shared" si="57"/>
        <v>0</v>
      </c>
      <c r="I137" s="53">
        <f t="shared" si="57"/>
        <v>0</v>
      </c>
      <c r="J137" s="53">
        <f t="shared" si="57"/>
        <v>0</v>
      </c>
      <c r="K137" s="53">
        <f t="shared" si="57"/>
        <v>0</v>
      </c>
      <c r="L137" s="53">
        <f t="shared" si="57"/>
        <v>0</v>
      </c>
      <c r="M137" s="53">
        <f t="shared" si="57"/>
        <v>0</v>
      </c>
      <c r="N137" s="53">
        <f t="shared" si="57"/>
        <v>0</v>
      </c>
      <c r="O137" s="53">
        <f t="shared" si="57"/>
        <v>0</v>
      </c>
      <c r="P137" s="53">
        <f t="shared" si="57"/>
        <v>0</v>
      </c>
      <c r="Q137" s="53">
        <f t="shared" si="57"/>
        <v>0</v>
      </c>
      <c r="R137" s="53">
        <f t="shared" si="57"/>
        <v>0</v>
      </c>
      <c r="S137" s="53">
        <f t="shared" si="57"/>
        <v>0</v>
      </c>
      <c r="T137" s="53">
        <f t="shared" si="57"/>
        <v>0</v>
      </c>
      <c r="U137" s="53">
        <f t="shared" si="57"/>
        <v>0</v>
      </c>
      <c r="V137" s="53">
        <f t="shared" si="57"/>
        <v>0</v>
      </c>
      <c r="W137" s="53">
        <f t="shared" si="57"/>
        <v>0</v>
      </c>
      <c r="X137" s="53">
        <f t="shared" si="57"/>
        <v>0</v>
      </c>
      <c r="Y137" s="53">
        <f t="shared" si="57"/>
        <v>0</v>
      </c>
      <c r="Z137" s="53">
        <f t="shared" si="57"/>
        <v>0</v>
      </c>
      <c r="AA137" s="53">
        <f t="shared" si="57"/>
        <v>0</v>
      </c>
      <c r="AB137" s="53">
        <f t="shared" si="57"/>
        <v>0</v>
      </c>
      <c r="AC137" s="53">
        <f t="shared" si="57"/>
        <v>0</v>
      </c>
      <c r="AD137" s="53">
        <f t="shared" si="57"/>
        <v>0</v>
      </c>
      <c r="AE137" s="53">
        <f t="shared" si="57"/>
        <v>0</v>
      </c>
      <c r="AF137" s="53">
        <f t="shared" si="57"/>
        <v>0</v>
      </c>
      <c r="AG137" s="53">
        <f t="shared" si="57"/>
        <v>0</v>
      </c>
      <c r="AH137" s="53">
        <f t="shared" si="57"/>
        <v>0</v>
      </c>
      <c r="AI137" s="53">
        <f t="shared" si="57"/>
        <v>0</v>
      </c>
      <c r="AJ137" s="53">
        <f t="shared" si="57"/>
        <v>0</v>
      </c>
      <c r="AK137" s="53">
        <f t="shared" si="57"/>
        <v>0</v>
      </c>
      <c r="AL137" s="53">
        <f t="shared" si="57"/>
        <v>0</v>
      </c>
      <c r="AM137" s="53">
        <f t="shared" si="57"/>
        <v>0</v>
      </c>
      <c r="AN137" s="53">
        <f t="shared" si="57"/>
        <v>0</v>
      </c>
      <c r="AO137" s="53">
        <f t="shared" si="57"/>
        <v>0</v>
      </c>
      <c r="AP137" s="53">
        <f t="shared" si="57"/>
        <v>0</v>
      </c>
      <c r="AQ137" s="53">
        <f t="shared" si="57"/>
        <v>0</v>
      </c>
      <c r="AR137" s="53">
        <f t="shared" si="57"/>
        <v>0</v>
      </c>
      <c r="AS137" s="53">
        <f t="shared" si="57"/>
        <v>0</v>
      </c>
      <c r="AT137" s="53">
        <f t="shared" si="57"/>
        <v>0</v>
      </c>
      <c r="AU137" s="53">
        <f t="shared" si="57"/>
        <v>0</v>
      </c>
      <c r="AV137" s="53">
        <f t="shared" si="57"/>
        <v>0</v>
      </c>
      <c r="AW137" s="53">
        <f t="shared" si="57"/>
        <v>0</v>
      </c>
      <c r="AX137" s="53">
        <f t="shared" si="57"/>
        <v>0</v>
      </c>
      <c r="AY137" s="53">
        <f t="shared" si="57"/>
        <v>0</v>
      </c>
      <c r="AZ137" s="53">
        <f t="shared" si="57"/>
        <v>0</v>
      </c>
      <c r="BA137" s="53">
        <f t="shared" si="57"/>
        <v>0</v>
      </c>
      <c r="BB137" s="53">
        <f t="shared" si="57"/>
        <v>0</v>
      </c>
      <c r="BC137" s="53">
        <f t="shared" si="57"/>
        <v>0</v>
      </c>
      <c r="BD137" s="53">
        <f t="shared" si="57"/>
        <v>0</v>
      </c>
      <c r="BE137" s="53">
        <f t="shared" si="57"/>
        <v>0</v>
      </c>
      <c r="BF137" s="53">
        <f t="shared" si="57"/>
        <v>0</v>
      </c>
      <c r="BG137" s="53">
        <f t="shared" si="57"/>
        <v>0</v>
      </c>
      <c r="BH137" s="53">
        <f t="shared" si="57"/>
        <v>0</v>
      </c>
      <c r="BI137" s="53">
        <f t="shared" si="57"/>
        <v>0</v>
      </c>
      <c r="BJ137" s="53">
        <f t="shared" si="57"/>
        <v>0</v>
      </c>
      <c r="BK137" s="53">
        <f t="shared" si="57"/>
        <v>0</v>
      </c>
      <c r="BO137" s="53">
        <f t="shared" ref="BO137:BT137" si="58">SUM(BO135:BO136)</f>
        <v>0</v>
      </c>
      <c r="BP137" s="53">
        <f t="shared" si="58"/>
        <v>0</v>
      </c>
      <c r="BQ137" s="53">
        <f t="shared" si="58"/>
        <v>0</v>
      </c>
      <c r="BR137" s="53">
        <f t="shared" si="58"/>
        <v>0</v>
      </c>
      <c r="BS137" s="53">
        <f t="shared" si="58"/>
        <v>0</v>
      </c>
      <c r="BT137" s="53">
        <f t="shared" si="58"/>
        <v>0</v>
      </c>
    </row>
    <row r="138" spans="1:72" collapsed="1" x14ac:dyDescent="0.25">
      <c r="C138" s="3" t="s">
        <v>74</v>
      </c>
      <c r="D138" s="10">
        <f>SUM(D130,D131:D134,D137)</f>
        <v>0</v>
      </c>
      <c r="E138" s="10">
        <f t="shared" ref="E138:BK138" si="59">SUM(E130,E131:E134,E137)</f>
        <v>0</v>
      </c>
      <c r="F138" s="10">
        <f t="shared" si="59"/>
        <v>0</v>
      </c>
      <c r="G138" s="10">
        <f t="shared" si="59"/>
        <v>0</v>
      </c>
      <c r="H138" s="10">
        <f t="shared" si="59"/>
        <v>0</v>
      </c>
      <c r="I138" s="10">
        <f t="shared" si="59"/>
        <v>0</v>
      </c>
      <c r="J138" s="10">
        <f t="shared" si="59"/>
        <v>0</v>
      </c>
      <c r="K138" s="10">
        <f t="shared" si="59"/>
        <v>0</v>
      </c>
      <c r="L138" s="10">
        <f t="shared" si="59"/>
        <v>0</v>
      </c>
      <c r="M138" s="10">
        <f t="shared" si="59"/>
        <v>0</v>
      </c>
      <c r="N138" s="10">
        <f t="shared" si="59"/>
        <v>0</v>
      </c>
      <c r="O138" s="10">
        <f t="shared" si="59"/>
        <v>0</v>
      </c>
      <c r="P138" s="10">
        <f t="shared" si="59"/>
        <v>0</v>
      </c>
      <c r="Q138" s="10">
        <f t="shared" si="59"/>
        <v>0</v>
      </c>
      <c r="R138" s="10">
        <f t="shared" si="59"/>
        <v>0</v>
      </c>
      <c r="S138" s="10">
        <f t="shared" si="59"/>
        <v>0</v>
      </c>
      <c r="T138" s="10">
        <f t="shared" si="59"/>
        <v>0</v>
      </c>
      <c r="U138" s="10">
        <f t="shared" si="59"/>
        <v>0</v>
      </c>
      <c r="V138" s="10">
        <f t="shared" si="59"/>
        <v>0</v>
      </c>
      <c r="W138" s="10">
        <f t="shared" si="59"/>
        <v>0</v>
      </c>
      <c r="X138" s="10">
        <f t="shared" si="59"/>
        <v>0</v>
      </c>
      <c r="Y138" s="10">
        <f t="shared" si="59"/>
        <v>0</v>
      </c>
      <c r="Z138" s="10">
        <f t="shared" si="59"/>
        <v>0</v>
      </c>
      <c r="AA138" s="10">
        <f t="shared" si="59"/>
        <v>0</v>
      </c>
      <c r="AB138" s="10">
        <f t="shared" si="59"/>
        <v>0</v>
      </c>
      <c r="AC138" s="10">
        <f t="shared" si="59"/>
        <v>0</v>
      </c>
      <c r="AD138" s="10">
        <f t="shared" si="59"/>
        <v>0</v>
      </c>
      <c r="AE138" s="10">
        <f t="shared" si="59"/>
        <v>0</v>
      </c>
      <c r="AF138" s="10">
        <f t="shared" si="59"/>
        <v>0</v>
      </c>
      <c r="AG138" s="10">
        <f t="shared" si="59"/>
        <v>0</v>
      </c>
      <c r="AH138" s="10">
        <f t="shared" si="59"/>
        <v>0</v>
      </c>
      <c r="AI138" s="10">
        <f t="shared" si="59"/>
        <v>0</v>
      </c>
      <c r="AJ138" s="10">
        <f t="shared" si="59"/>
        <v>0</v>
      </c>
      <c r="AK138" s="10">
        <f t="shared" si="59"/>
        <v>0</v>
      </c>
      <c r="AL138" s="10">
        <f t="shared" si="59"/>
        <v>0</v>
      </c>
      <c r="AM138" s="10">
        <f t="shared" si="59"/>
        <v>0</v>
      </c>
      <c r="AN138" s="10">
        <f t="shared" si="59"/>
        <v>0</v>
      </c>
      <c r="AO138" s="10">
        <f t="shared" si="59"/>
        <v>0</v>
      </c>
      <c r="AP138" s="10">
        <f t="shared" si="59"/>
        <v>0</v>
      </c>
      <c r="AQ138" s="10">
        <f t="shared" si="59"/>
        <v>0</v>
      </c>
      <c r="AR138" s="10">
        <f t="shared" si="59"/>
        <v>0</v>
      </c>
      <c r="AS138" s="10">
        <f t="shared" si="59"/>
        <v>0</v>
      </c>
      <c r="AT138" s="10">
        <f t="shared" si="59"/>
        <v>0</v>
      </c>
      <c r="AU138" s="10">
        <f t="shared" si="59"/>
        <v>0</v>
      </c>
      <c r="AV138" s="10">
        <f t="shared" si="59"/>
        <v>0</v>
      </c>
      <c r="AW138" s="10">
        <f t="shared" si="59"/>
        <v>0</v>
      </c>
      <c r="AX138" s="10">
        <f t="shared" si="59"/>
        <v>0</v>
      </c>
      <c r="AY138" s="10">
        <f t="shared" si="59"/>
        <v>0</v>
      </c>
      <c r="AZ138" s="10">
        <f t="shared" si="59"/>
        <v>0</v>
      </c>
      <c r="BA138" s="10">
        <f t="shared" si="59"/>
        <v>0</v>
      </c>
      <c r="BB138" s="10">
        <f t="shared" si="59"/>
        <v>0</v>
      </c>
      <c r="BC138" s="10">
        <f t="shared" si="59"/>
        <v>0</v>
      </c>
      <c r="BD138" s="10">
        <f t="shared" si="59"/>
        <v>0</v>
      </c>
      <c r="BE138" s="10">
        <f t="shared" si="59"/>
        <v>0</v>
      </c>
      <c r="BF138" s="10">
        <f t="shared" si="59"/>
        <v>0</v>
      </c>
      <c r="BG138" s="10">
        <f t="shared" si="59"/>
        <v>0</v>
      </c>
      <c r="BH138" s="10">
        <f t="shared" si="59"/>
        <v>0</v>
      </c>
      <c r="BI138" s="10">
        <f t="shared" si="59"/>
        <v>0</v>
      </c>
      <c r="BJ138" s="10">
        <f t="shared" si="59"/>
        <v>0</v>
      </c>
      <c r="BK138" s="10">
        <f t="shared" si="59"/>
        <v>0</v>
      </c>
      <c r="BO138" s="10">
        <f t="shared" ref="BO138:BT138" si="60">SUM(BO130,BO131:BO134,BO137)</f>
        <v>0</v>
      </c>
      <c r="BP138" s="10">
        <f t="shared" si="60"/>
        <v>0</v>
      </c>
      <c r="BQ138" s="10">
        <f t="shared" si="60"/>
        <v>0</v>
      </c>
      <c r="BR138" s="10">
        <f t="shared" si="60"/>
        <v>0</v>
      </c>
      <c r="BS138" s="10">
        <f t="shared" si="60"/>
        <v>0</v>
      </c>
      <c r="BT138" s="10">
        <f t="shared" si="60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+RA_USD!D141+MA_USD!D141+CI_USD!D141</f>
        <v>0</v>
      </c>
      <c r="E141" s="8">
        <f>+RA_USD!E141+MA_USD!E141+CI_USD!E141</f>
        <v>0</v>
      </c>
      <c r="F141" s="8">
        <f>+RA_USD!F141+MA_USD!F141+CI_USD!F141</f>
        <v>0</v>
      </c>
      <c r="G141" s="8">
        <f>+RA_USD!G141+MA_USD!G141+CI_USD!G141</f>
        <v>0</v>
      </c>
      <c r="H141" s="8">
        <f>+RA_USD!H141+MA_USD!H141+CI_USD!H141</f>
        <v>0</v>
      </c>
      <c r="I141" s="8">
        <f>+RA_USD!I141+MA_USD!I141+CI_USD!I141</f>
        <v>0</v>
      </c>
      <c r="J141" s="8">
        <f>+RA_USD!J141+MA_USD!J141+CI_USD!J141</f>
        <v>0</v>
      </c>
      <c r="K141" s="8">
        <f>+RA_USD!K141+MA_USD!K141+CI_USD!K141</f>
        <v>0</v>
      </c>
      <c r="L141" s="8">
        <f>+RA_USD!L141+MA_USD!L141+CI_USD!L141</f>
        <v>0</v>
      </c>
      <c r="M141" s="8">
        <f>+RA_USD!M141+MA_USD!M141+CI_USD!M141</f>
        <v>0</v>
      </c>
      <c r="N141" s="8">
        <f>+RA_USD!N141+MA_USD!N141+CI_USD!N141</f>
        <v>0</v>
      </c>
      <c r="O141" s="8">
        <f>+RA_USD!O141+MA_USD!O141+CI_USD!O141</f>
        <v>0</v>
      </c>
      <c r="P141" s="8">
        <f>+RA_USD!P141+MA_USD!P141+CI_USD!P141</f>
        <v>0</v>
      </c>
      <c r="Q141" s="8">
        <f>+RA_USD!Q141+MA_USD!Q141+CI_USD!Q141</f>
        <v>0</v>
      </c>
      <c r="R141" s="8">
        <f>+RA_USD!R141+MA_USD!R141+CI_USD!R141</f>
        <v>0</v>
      </c>
      <c r="S141" s="8">
        <f>+RA_USD!S141+MA_USD!S141+CI_USD!S141</f>
        <v>0</v>
      </c>
      <c r="T141" s="8">
        <f>+RA_USD!T141+MA_USD!T141+CI_USD!T141</f>
        <v>0</v>
      </c>
      <c r="U141" s="8">
        <f>+RA_USD!U141+MA_USD!U141+CI_USD!U141</f>
        <v>0</v>
      </c>
      <c r="V141" s="8">
        <f>+RA_USD!V141+MA_USD!V141+CI_USD!V141</f>
        <v>0</v>
      </c>
      <c r="W141" s="8">
        <f>+RA_USD!W141+MA_USD!W141+CI_USD!W141</f>
        <v>0</v>
      </c>
      <c r="X141" s="8">
        <f>+RA_USD!X141+MA_USD!X141+CI_USD!X141</f>
        <v>0</v>
      </c>
      <c r="Y141" s="8">
        <f>+RA_USD!Y141+MA_USD!Y141+CI_USD!Y141</f>
        <v>0</v>
      </c>
      <c r="Z141" s="8">
        <f>+RA_USD!Z141+MA_USD!Z141+CI_USD!Z141</f>
        <v>0</v>
      </c>
      <c r="AA141" s="8">
        <f>+RA_USD!AA141+MA_USD!AA141+CI_USD!AA141</f>
        <v>0</v>
      </c>
      <c r="AB141" s="8">
        <f>+RA_USD!AB141+MA_USD!AB141+CI_USD!AB141</f>
        <v>0</v>
      </c>
      <c r="AC141" s="8">
        <f>+RA_USD!AC141+MA_USD!AC141+CI_USD!AC141</f>
        <v>0</v>
      </c>
      <c r="AD141" s="8">
        <f>+RA_USD!AD141+MA_USD!AD141+CI_USD!AD141</f>
        <v>0</v>
      </c>
      <c r="AE141" s="8">
        <f>+RA_USD!AE141+MA_USD!AE141+CI_USD!AE141</f>
        <v>0</v>
      </c>
      <c r="AF141" s="8">
        <f>+RA_USD!AF141+MA_USD!AF141+CI_USD!AF141</f>
        <v>0</v>
      </c>
      <c r="AG141" s="8">
        <f>+RA_USD!AG141+MA_USD!AG141+CI_USD!AG141</f>
        <v>0</v>
      </c>
      <c r="AH141" s="8">
        <f>+RA_USD!AH141+MA_USD!AH141+CI_USD!AH141</f>
        <v>0</v>
      </c>
      <c r="AI141" s="8">
        <f>+RA_USD!AI141+MA_USD!AI141+CI_USD!AI141</f>
        <v>0</v>
      </c>
      <c r="AJ141" s="8">
        <f>+RA_USD!AJ141+MA_USD!AJ141+CI_USD!AJ141</f>
        <v>0</v>
      </c>
      <c r="AK141" s="8">
        <f>+RA_USD!AK141+MA_USD!AK141+CI_USD!AK141</f>
        <v>0</v>
      </c>
      <c r="AL141" s="8">
        <f>+RA_USD!AL141+MA_USD!AL141+CI_USD!AL141</f>
        <v>0</v>
      </c>
      <c r="AM141" s="8">
        <f>+RA_USD!AM141+MA_USD!AM141+CI_USD!AM141</f>
        <v>0</v>
      </c>
      <c r="AN141" s="8">
        <f>+RA_USD!AN141+MA_USD!AN141+CI_USD!AN141</f>
        <v>0</v>
      </c>
      <c r="AO141" s="8">
        <f>+RA_USD!AO141+MA_USD!AO141+CI_USD!AO141</f>
        <v>0</v>
      </c>
      <c r="AP141" s="8">
        <f>+RA_USD!AP141+MA_USD!AP141+CI_USD!AP141</f>
        <v>0</v>
      </c>
      <c r="AQ141" s="8">
        <f>+RA_USD!AQ141+MA_USD!AQ141+CI_USD!AQ141</f>
        <v>0</v>
      </c>
      <c r="AR141" s="8">
        <f>+RA_USD!AR141+MA_USD!AR141+CI_USD!AR141</f>
        <v>0</v>
      </c>
      <c r="AS141" s="8">
        <f>+RA_USD!AS141+MA_USD!AS141+CI_USD!AS141</f>
        <v>0</v>
      </c>
      <c r="AT141" s="8">
        <f>+RA_USD!AT141+MA_USD!AT141+CI_USD!AT141</f>
        <v>0</v>
      </c>
      <c r="AU141" s="8">
        <f>+RA_USD!AU141+MA_USD!AU141+CI_USD!AU141</f>
        <v>0</v>
      </c>
      <c r="AV141" s="8">
        <f>+RA_USD!AV141+MA_USD!AV141+CI_USD!AV141</f>
        <v>0</v>
      </c>
      <c r="AW141" s="8">
        <f>+RA_USD!AW141+MA_USD!AW141+CI_USD!AW141</f>
        <v>0</v>
      </c>
      <c r="AX141" s="8">
        <f>+RA_USD!AX141+MA_USD!AX141+CI_USD!AX141</f>
        <v>0</v>
      </c>
      <c r="AY141" s="8">
        <f>+RA_USD!AY141+MA_USD!AY141+CI_USD!AY141</f>
        <v>0</v>
      </c>
      <c r="AZ141" s="8">
        <f>+RA_USD!AZ141+MA_USD!AZ141+CI_USD!AZ141</f>
        <v>-9.7738557629999985</v>
      </c>
      <c r="BA141" s="8">
        <f>+RA_USD!BA141+MA_USD!BA141+CI_USD!BA141</f>
        <v>-9.6970766480000012</v>
      </c>
      <c r="BB141" s="8">
        <f>+RA_USD!BB141+MA_USD!BB141+CI_USD!BB141</f>
        <v>-9.5494772890000004</v>
      </c>
      <c r="BC141" s="8">
        <f>+RA_USD!BC141+MA_USD!BC141+CI_USD!BC141</f>
        <v>-10.156476943000001</v>
      </c>
      <c r="BD141" s="8">
        <f>+RA_USD!BD141+MA_USD!BD141+CI_USD!BD141</f>
        <v>-9.9895263650000015</v>
      </c>
      <c r="BE141" s="8">
        <f>+RA_USD!BE141+MA_USD!BE141+CI_USD!BE141</f>
        <v>-10.400103626</v>
      </c>
      <c r="BF141" s="8">
        <f>+RA_USD!BF141+MA_USD!BF141+CI_USD!BF141</f>
        <v>-10.872838251999999</v>
      </c>
      <c r="BG141" s="8">
        <f>+RA_USD!BG141+MA_USD!BG141+CI_USD!BG141</f>
        <v>-9.9729551029999985</v>
      </c>
      <c r="BH141" s="8">
        <f>+RA_USD!BH141+MA_USD!BH141+CI_USD!BH141</f>
        <v>-10.28035159</v>
      </c>
      <c r="BI141" s="8">
        <f>+RA_USD!BI141+MA_USD!BI141+CI_USD!BI141</f>
        <v>-10.183705714</v>
      </c>
      <c r="BJ141" s="8">
        <f>+RA_USD!BJ141+MA_USD!BJ141+CI_USD!BJ141</f>
        <v>-8.8976357699999991</v>
      </c>
      <c r="BK141" s="8">
        <f>+RA_USD!BK141+MA_USD!BK141+CI_USD!BK141</f>
        <v>-10.161919603000001</v>
      </c>
      <c r="BO141" s="23">
        <f t="shared" ref="BO141:BT155" si="61">SUMIFS($D141:$BM141,$D$6:$BM$6,"&gt;="&amp;BO$2,$D$6:$BM$6,"&lt;="&amp;BO$6,$D$5:$BM$5,BO$5)</f>
        <v>0</v>
      </c>
      <c r="BP141" s="23">
        <f t="shared" si="61"/>
        <v>-49.166413008000006</v>
      </c>
      <c r="BQ141" s="23">
        <f t="shared" si="61"/>
        <v>0</v>
      </c>
      <c r="BR141" s="23">
        <f t="shared" si="61"/>
        <v>0</v>
      </c>
      <c r="BS141" s="23">
        <f t="shared" si="61"/>
        <v>0</v>
      </c>
      <c r="BT141" s="23">
        <f t="shared" si="61"/>
        <v>0</v>
      </c>
    </row>
    <row r="142" spans="1:72" hidden="1" outlineLevel="2" x14ac:dyDescent="0.25">
      <c r="A142" s="11" t="s">
        <v>71</v>
      </c>
      <c r="C142" s="2"/>
      <c r="D142" s="8">
        <f>+RA_USD!D142+MA_USD!D142+CI_USD!D142</f>
        <v>0</v>
      </c>
      <c r="E142" s="8">
        <f>+RA_USD!E142+MA_USD!E142+CI_USD!E142</f>
        <v>0</v>
      </c>
      <c r="F142" s="8">
        <f>+RA_USD!F142+MA_USD!F142+CI_USD!F142</f>
        <v>0</v>
      </c>
      <c r="G142" s="8">
        <f>+RA_USD!G142+MA_USD!G142+CI_USD!G142</f>
        <v>0</v>
      </c>
      <c r="H142" s="8">
        <f>+RA_USD!H142+MA_USD!H142+CI_USD!H142</f>
        <v>0</v>
      </c>
      <c r="I142" s="8">
        <f>+RA_USD!I142+MA_USD!I142+CI_USD!I142</f>
        <v>0</v>
      </c>
      <c r="J142" s="8">
        <f>+RA_USD!J142+MA_USD!J142+CI_USD!J142</f>
        <v>0</v>
      </c>
      <c r="K142" s="8">
        <f>+RA_USD!K142+MA_USD!K142+CI_USD!K142</f>
        <v>0</v>
      </c>
      <c r="L142" s="8">
        <f>+RA_USD!L142+MA_USD!L142+CI_USD!L142</f>
        <v>0</v>
      </c>
      <c r="M142" s="8">
        <f>+RA_USD!M142+MA_USD!M142+CI_USD!M142</f>
        <v>0</v>
      </c>
      <c r="N142" s="8">
        <f>+RA_USD!N142+MA_USD!N142+CI_USD!N142</f>
        <v>0</v>
      </c>
      <c r="O142" s="8">
        <f>+RA_USD!O142+MA_USD!O142+CI_USD!O142</f>
        <v>0</v>
      </c>
      <c r="P142" s="8">
        <f>+RA_USD!P142+MA_USD!P142+CI_USD!P142</f>
        <v>0</v>
      </c>
      <c r="Q142" s="8">
        <f>+RA_USD!Q142+MA_USD!Q142+CI_USD!Q142</f>
        <v>0</v>
      </c>
      <c r="R142" s="8">
        <f>+RA_USD!R142+MA_USD!R142+CI_USD!R142</f>
        <v>0</v>
      </c>
      <c r="S142" s="8">
        <f>+RA_USD!S142+MA_USD!S142+CI_USD!S142</f>
        <v>0</v>
      </c>
      <c r="T142" s="8">
        <f>+RA_USD!T142+MA_USD!T142+CI_USD!T142</f>
        <v>0</v>
      </c>
      <c r="U142" s="8">
        <f>+RA_USD!U142+MA_USD!U142+CI_USD!U142</f>
        <v>0</v>
      </c>
      <c r="V142" s="8">
        <f>+RA_USD!V142+MA_USD!V142+CI_USD!V142</f>
        <v>0</v>
      </c>
      <c r="W142" s="8">
        <f>+RA_USD!W142+MA_USD!W142+CI_USD!W142</f>
        <v>0</v>
      </c>
      <c r="X142" s="8">
        <f>+RA_USD!X142+MA_USD!X142+CI_USD!X142</f>
        <v>0</v>
      </c>
      <c r="Y142" s="8">
        <f>+RA_USD!Y142+MA_USD!Y142+CI_USD!Y142</f>
        <v>0</v>
      </c>
      <c r="Z142" s="8">
        <f>+RA_USD!Z142+MA_USD!Z142+CI_USD!Z142</f>
        <v>0</v>
      </c>
      <c r="AA142" s="8">
        <f>+RA_USD!AA142+MA_USD!AA142+CI_USD!AA142</f>
        <v>0</v>
      </c>
      <c r="AB142" s="8">
        <f>+RA_USD!AB142+MA_USD!AB142+CI_USD!AB142</f>
        <v>0</v>
      </c>
      <c r="AC142" s="8">
        <f>+RA_USD!AC142+MA_USD!AC142+CI_USD!AC142</f>
        <v>0</v>
      </c>
      <c r="AD142" s="8">
        <f>+RA_USD!AD142+MA_USD!AD142+CI_USD!AD142</f>
        <v>0</v>
      </c>
      <c r="AE142" s="8">
        <f>+RA_USD!AE142+MA_USD!AE142+CI_USD!AE142</f>
        <v>0</v>
      </c>
      <c r="AF142" s="8">
        <f>+RA_USD!AF142+MA_USD!AF142+CI_USD!AF142</f>
        <v>0</v>
      </c>
      <c r="AG142" s="8">
        <f>+RA_USD!AG142+MA_USD!AG142+CI_USD!AG142</f>
        <v>0</v>
      </c>
      <c r="AH142" s="8">
        <f>+RA_USD!AH142+MA_USD!AH142+CI_USD!AH142</f>
        <v>0</v>
      </c>
      <c r="AI142" s="8">
        <f>+RA_USD!AI142+MA_USD!AI142+CI_USD!AI142</f>
        <v>0</v>
      </c>
      <c r="AJ142" s="8">
        <f>+RA_USD!AJ142+MA_USD!AJ142+CI_USD!AJ142</f>
        <v>0</v>
      </c>
      <c r="AK142" s="8">
        <f>+RA_USD!AK142+MA_USD!AK142+CI_USD!AK142</f>
        <v>0</v>
      </c>
      <c r="AL142" s="8">
        <f>+RA_USD!AL142+MA_USD!AL142+CI_USD!AL142</f>
        <v>0</v>
      </c>
      <c r="AM142" s="8">
        <f>+RA_USD!AM142+MA_USD!AM142+CI_USD!AM142</f>
        <v>0</v>
      </c>
      <c r="AN142" s="8">
        <f>+RA_USD!AN142+MA_USD!AN142+CI_USD!AN142</f>
        <v>0</v>
      </c>
      <c r="AO142" s="8">
        <f>+RA_USD!AO142+MA_USD!AO142+CI_USD!AO142</f>
        <v>0</v>
      </c>
      <c r="AP142" s="8">
        <f>+RA_USD!AP142+MA_USD!AP142+CI_USD!AP142</f>
        <v>0</v>
      </c>
      <c r="AQ142" s="8">
        <f>+RA_USD!AQ142+MA_USD!AQ142+CI_USD!AQ142</f>
        <v>0</v>
      </c>
      <c r="AR142" s="8">
        <f>+RA_USD!AR142+MA_USD!AR142+CI_USD!AR142</f>
        <v>0</v>
      </c>
      <c r="AS142" s="8">
        <f>+RA_USD!AS142+MA_USD!AS142+CI_USD!AS142</f>
        <v>0</v>
      </c>
      <c r="AT142" s="8">
        <f>+RA_USD!AT142+MA_USD!AT142+CI_USD!AT142</f>
        <v>0</v>
      </c>
      <c r="AU142" s="8">
        <f>+RA_USD!AU142+MA_USD!AU142+CI_USD!AU142</f>
        <v>0</v>
      </c>
      <c r="AV142" s="8">
        <f>+RA_USD!AV142+MA_USD!AV142+CI_USD!AV142</f>
        <v>0</v>
      </c>
      <c r="AW142" s="8">
        <f>+RA_USD!AW142+MA_USD!AW142+CI_USD!AW142</f>
        <v>0</v>
      </c>
      <c r="AX142" s="8">
        <f>+RA_USD!AX142+MA_USD!AX142+CI_USD!AX142</f>
        <v>0</v>
      </c>
      <c r="AY142" s="8">
        <f>+RA_USD!AY142+MA_USD!AY142+CI_USD!AY142</f>
        <v>0</v>
      </c>
      <c r="AZ142" s="8">
        <f>+RA_USD!AZ142+MA_USD!AZ142+CI_USD!AZ142</f>
        <v>0</v>
      </c>
      <c r="BA142" s="8">
        <f>+RA_USD!BA142+MA_USD!BA142+CI_USD!BA142</f>
        <v>0</v>
      </c>
      <c r="BB142" s="8">
        <f>+RA_USD!BB142+MA_USD!BB142+CI_USD!BB142</f>
        <v>0</v>
      </c>
      <c r="BC142" s="8">
        <f>+RA_USD!BC142+MA_USD!BC142+CI_USD!BC142</f>
        <v>0</v>
      </c>
      <c r="BD142" s="8">
        <f>+RA_USD!BD142+MA_USD!BD142+CI_USD!BD142</f>
        <v>0</v>
      </c>
      <c r="BE142" s="8">
        <f>+RA_USD!BE142+MA_USD!BE142+CI_USD!BE142</f>
        <v>0</v>
      </c>
      <c r="BF142" s="8">
        <f>+RA_USD!BF142+MA_USD!BF142+CI_USD!BF142</f>
        <v>0</v>
      </c>
      <c r="BG142" s="8">
        <f>+RA_USD!BG142+MA_USD!BG142+CI_USD!BG142</f>
        <v>0</v>
      </c>
      <c r="BH142" s="8">
        <f>+RA_USD!BH142+MA_USD!BH142+CI_USD!BH142</f>
        <v>0</v>
      </c>
      <c r="BI142" s="8">
        <f>+RA_USD!BI142+MA_USD!BI142+CI_USD!BI142</f>
        <v>0</v>
      </c>
      <c r="BJ142" s="8">
        <f>+RA_USD!BJ142+MA_USD!BJ142+CI_USD!BJ142</f>
        <v>0</v>
      </c>
      <c r="BK142" s="8">
        <f>+RA_USD!BK142+MA_USD!BK142+CI_USD!BK142</f>
        <v>0</v>
      </c>
      <c r="BO142" s="23">
        <f t="shared" si="61"/>
        <v>0</v>
      </c>
      <c r="BP142" s="23">
        <f t="shared" si="61"/>
        <v>0</v>
      </c>
      <c r="BQ142" s="23">
        <f t="shared" si="61"/>
        <v>0</v>
      </c>
      <c r="BR142" s="23">
        <f t="shared" si="61"/>
        <v>0</v>
      </c>
      <c r="BS142" s="23">
        <f t="shared" si="61"/>
        <v>0</v>
      </c>
      <c r="BT142" s="23">
        <f t="shared" si="61"/>
        <v>0</v>
      </c>
    </row>
    <row r="143" spans="1:72" hidden="1" outlineLevel="2" x14ac:dyDescent="0.25">
      <c r="A143" s="11" t="s">
        <v>71</v>
      </c>
      <c r="C143" s="2"/>
      <c r="D143" s="8">
        <f>+RA_USD!D143+MA_USD!D143+CI_USD!D143</f>
        <v>0</v>
      </c>
      <c r="E143" s="8">
        <f>+RA_USD!E143+MA_USD!E143+CI_USD!E143</f>
        <v>0</v>
      </c>
      <c r="F143" s="8">
        <f>+RA_USD!F143+MA_USD!F143+CI_USD!F143</f>
        <v>0</v>
      </c>
      <c r="G143" s="8">
        <f>+RA_USD!G143+MA_USD!G143+CI_USD!G143</f>
        <v>0</v>
      </c>
      <c r="H143" s="8">
        <f>+RA_USD!H143+MA_USD!H143+CI_USD!H143</f>
        <v>0</v>
      </c>
      <c r="I143" s="8">
        <f>+RA_USD!I143+MA_USD!I143+CI_USD!I143</f>
        <v>0</v>
      </c>
      <c r="J143" s="8">
        <f>+RA_USD!J143+MA_USD!J143+CI_USD!J143</f>
        <v>0</v>
      </c>
      <c r="K143" s="8">
        <f>+RA_USD!K143+MA_USD!K143+CI_USD!K143</f>
        <v>0</v>
      </c>
      <c r="L143" s="8">
        <f>+RA_USD!L143+MA_USD!L143+CI_USD!L143</f>
        <v>0</v>
      </c>
      <c r="M143" s="8">
        <f>+RA_USD!M143+MA_USD!M143+CI_USD!M143</f>
        <v>0</v>
      </c>
      <c r="N143" s="8">
        <f>+RA_USD!N143+MA_USD!N143+CI_USD!N143</f>
        <v>0</v>
      </c>
      <c r="O143" s="8">
        <f>+RA_USD!O143+MA_USD!O143+CI_USD!O143</f>
        <v>0</v>
      </c>
      <c r="P143" s="8">
        <f>+RA_USD!P143+MA_USD!P143+CI_USD!P143</f>
        <v>0</v>
      </c>
      <c r="Q143" s="8">
        <f>+RA_USD!Q143+MA_USD!Q143+CI_USD!Q143</f>
        <v>0</v>
      </c>
      <c r="R143" s="8">
        <f>+RA_USD!R143+MA_USD!R143+CI_USD!R143</f>
        <v>0</v>
      </c>
      <c r="S143" s="8">
        <f>+RA_USD!S143+MA_USD!S143+CI_USD!S143</f>
        <v>0</v>
      </c>
      <c r="T143" s="8">
        <f>+RA_USD!T143+MA_USD!T143+CI_USD!T143</f>
        <v>0</v>
      </c>
      <c r="U143" s="8">
        <f>+RA_USD!U143+MA_USD!U143+CI_USD!U143</f>
        <v>0</v>
      </c>
      <c r="V143" s="8">
        <f>+RA_USD!V143+MA_USD!V143+CI_USD!V143</f>
        <v>0</v>
      </c>
      <c r="W143" s="8">
        <f>+RA_USD!W143+MA_USD!W143+CI_USD!W143</f>
        <v>0</v>
      </c>
      <c r="X143" s="8">
        <f>+RA_USD!X143+MA_USD!X143+CI_USD!X143</f>
        <v>0</v>
      </c>
      <c r="Y143" s="8">
        <f>+RA_USD!Y143+MA_USD!Y143+CI_USD!Y143</f>
        <v>0</v>
      </c>
      <c r="Z143" s="8">
        <f>+RA_USD!Z143+MA_USD!Z143+CI_USD!Z143</f>
        <v>0</v>
      </c>
      <c r="AA143" s="8">
        <f>+RA_USD!AA143+MA_USD!AA143+CI_USD!AA143</f>
        <v>0</v>
      </c>
      <c r="AB143" s="8">
        <f>+RA_USD!AB143+MA_USD!AB143+CI_USD!AB143</f>
        <v>0</v>
      </c>
      <c r="AC143" s="8">
        <f>+RA_USD!AC143+MA_USD!AC143+CI_USD!AC143</f>
        <v>0</v>
      </c>
      <c r="AD143" s="8">
        <f>+RA_USD!AD143+MA_USD!AD143+CI_USD!AD143</f>
        <v>0</v>
      </c>
      <c r="AE143" s="8">
        <f>+RA_USD!AE143+MA_USD!AE143+CI_USD!AE143</f>
        <v>0</v>
      </c>
      <c r="AF143" s="8">
        <f>+RA_USD!AF143+MA_USD!AF143+CI_USD!AF143</f>
        <v>0</v>
      </c>
      <c r="AG143" s="8">
        <f>+RA_USD!AG143+MA_USD!AG143+CI_USD!AG143</f>
        <v>0</v>
      </c>
      <c r="AH143" s="8">
        <f>+RA_USD!AH143+MA_USD!AH143+CI_USD!AH143</f>
        <v>0</v>
      </c>
      <c r="AI143" s="8">
        <f>+RA_USD!AI143+MA_USD!AI143+CI_USD!AI143</f>
        <v>0</v>
      </c>
      <c r="AJ143" s="8">
        <f>+RA_USD!AJ143+MA_USD!AJ143+CI_USD!AJ143</f>
        <v>0</v>
      </c>
      <c r="AK143" s="8">
        <f>+RA_USD!AK143+MA_USD!AK143+CI_USD!AK143</f>
        <v>0</v>
      </c>
      <c r="AL143" s="8">
        <f>+RA_USD!AL143+MA_USD!AL143+CI_USD!AL143</f>
        <v>0</v>
      </c>
      <c r="AM143" s="8">
        <f>+RA_USD!AM143+MA_USD!AM143+CI_USD!AM143</f>
        <v>0</v>
      </c>
      <c r="AN143" s="8">
        <f>+RA_USD!AN143+MA_USD!AN143+CI_USD!AN143</f>
        <v>0</v>
      </c>
      <c r="AO143" s="8">
        <f>+RA_USD!AO143+MA_USD!AO143+CI_USD!AO143</f>
        <v>0</v>
      </c>
      <c r="AP143" s="8">
        <f>+RA_USD!AP143+MA_USD!AP143+CI_USD!AP143</f>
        <v>0</v>
      </c>
      <c r="AQ143" s="8">
        <f>+RA_USD!AQ143+MA_USD!AQ143+CI_USD!AQ143</f>
        <v>0</v>
      </c>
      <c r="AR143" s="8">
        <f>+RA_USD!AR143+MA_USD!AR143+CI_USD!AR143</f>
        <v>0</v>
      </c>
      <c r="AS143" s="8">
        <f>+RA_USD!AS143+MA_USD!AS143+CI_USD!AS143</f>
        <v>0</v>
      </c>
      <c r="AT143" s="8">
        <f>+RA_USD!AT143+MA_USD!AT143+CI_USD!AT143</f>
        <v>0</v>
      </c>
      <c r="AU143" s="8">
        <f>+RA_USD!AU143+MA_USD!AU143+CI_USD!AU143</f>
        <v>0</v>
      </c>
      <c r="AV143" s="8">
        <f>+RA_USD!AV143+MA_USD!AV143+CI_USD!AV143</f>
        <v>0</v>
      </c>
      <c r="AW143" s="8">
        <f>+RA_USD!AW143+MA_USD!AW143+CI_USD!AW143</f>
        <v>0</v>
      </c>
      <c r="AX143" s="8">
        <f>+RA_USD!AX143+MA_USD!AX143+CI_USD!AX143</f>
        <v>0</v>
      </c>
      <c r="AY143" s="8">
        <f>+RA_USD!AY143+MA_USD!AY143+CI_USD!AY143</f>
        <v>0</v>
      </c>
      <c r="AZ143" s="8">
        <f>+RA_USD!AZ143+MA_USD!AZ143+CI_USD!AZ143</f>
        <v>0</v>
      </c>
      <c r="BA143" s="8">
        <f>+RA_USD!BA143+MA_USD!BA143+CI_USD!BA143</f>
        <v>0</v>
      </c>
      <c r="BB143" s="8">
        <f>+RA_USD!BB143+MA_USD!BB143+CI_USD!BB143</f>
        <v>0</v>
      </c>
      <c r="BC143" s="8">
        <f>+RA_USD!BC143+MA_USD!BC143+CI_USD!BC143</f>
        <v>0</v>
      </c>
      <c r="BD143" s="8">
        <f>+RA_USD!BD143+MA_USD!BD143+CI_USD!BD143</f>
        <v>0</v>
      </c>
      <c r="BE143" s="8">
        <f>+RA_USD!BE143+MA_USD!BE143+CI_USD!BE143</f>
        <v>0</v>
      </c>
      <c r="BF143" s="8">
        <f>+RA_USD!BF143+MA_USD!BF143+CI_USD!BF143</f>
        <v>0</v>
      </c>
      <c r="BG143" s="8">
        <f>+RA_USD!BG143+MA_USD!BG143+CI_USD!BG143</f>
        <v>0</v>
      </c>
      <c r="BH143" s="8">
        <f>+RA_USD!BH143+MA_USD!BH143+CI_USD!BH143</f>
        <v>0</v>
      </c>
      <c r="BI143" s="8">
        <f>+RA_USD!BI143+MA_USD!BI143+CI_USD!BI143</f>
        <v>0</v>
      </c>
      <c r="BJ143" s="8">
        <f>+RA_USD!BJ143+MA_USD!BJ143+CI_USD!BJ143</f>
        <v>0</v>
      </c>
      <c r="BK143" s="8">
        <f>+RA_USD!BK143+MA_USD!BK143+CI_USD!BK143</f>
        <v>0</v>
      </c>
      <c r="BO143" s="23">
        <f t="shared" si="61"/>
        <v>0</v>
      </c>
      <c r="BP143" s="23">
        <f t="shared" si="61"/>
        <v>0</v>
      </c>
      <c r="BQ143" s="23">
        <f t="shared" si="61"/>
        <v>0</v>
      </c>
      <c r="BR143" s="23">
        <f t="shared" si="61"/>
        <v>0</v>
      </c>
      <c r="BS143" s="23">
        <f t="shared" si="61"/>
        <v>0</v>
      </c>
      <c r="BT143" s="23">
        <f t="shared" si="61"/>
        <v>0</v>
      </c>
    </row>
    <row r="144" spans="1:72" hidden="1" outlineLevel="2" x14ac:dyDescent="0.25">
      <c r="A144" s="11" t="s">
        <v>71</v>
      </c>
      <c r="C144" s="2"/>
      <c r="D144" s="8">
        <f>+RA_USD!D144+MA_USD!D144+CI_USD!D144</f>
        <v>0</v>
      </c>
      <c r="E144" s="8">
        <f>+RA_USD!E144+MA_USD!E144+CI_USD!E144</f>
        <v>0</v>
      </c>
      <c r="F144" s="8">
        <f>+RA_USD!F144+MA_USD!F144+CI_USD!F144</f>
        <v>0</v>
      </c>
      <c r="G144" s="8">
        <f>+RA_USD!G144+MA_USD!G144+CI_USD!G144</f>
        <v>0</v>
      </c>
      <c r="H144" s="8">
        <f>+RA_USD!H144+MA_USD!H144+CI_USD!H144</f>
        <v>0</v>
      </c>
      <c r="I144" s="8">
        <f>+RA_USD!I144+MA_USD!I144+CI_USD!I144</f>
        <v>0</v>
      </c>
      <c r="J144" s="8">
        <f>+RA_USD!J144+MA_USD!J144+CI_USD!J144</f>
        <v>0</v>
      </c>
      <c r="K144" s="8">
        <f>+RA_USD!K144+MA_USD!K144+CI_USD!K144</f>
        <v>0</v>
      </c>
      <c r="L144" s="8">
        <f>+RA_USD!L144+MA_USD!L144+CI_USD!L144</f>
        <v>0</v>
      </c>
      <c r="M144" s="8">
        <f>+RA_USD!M144+MA_USD!M144+CI_USD!M144</f>
        <v>0</v>
      </c>
      <c r="N144" s="8">
        <f>+RA_USD!N144+MA_USD!N144+CI_USD!N144</f>
        <v>0</v>
      </c>
      <c r="O144" s="8">
        <f>+RA_USD!O144+MA_USD!O144+CI_USD!O144</f>
        <v>0</v>
      </c>
      <c r="P144" s="8">
        <f>+RA_USD!P144+MA_USD!P144+CI_USD!P144</f>
        <v>0</v>
      </c>
      <c r="Q144" s="8">
        <f>+RA_USD!Q144+MA_USD!Q144+CI_USD!Q144</f>
        <v>0</v>
      </c>
      <c r="R144" s="8">
        <f>+RA_USD!R144+MA_USD!R144+CI_USD!R144</f>
        <v>0</v>
      </c>
      <c r="S144" s="8">
        <f>+RA_USD!S144+MA_USD!S144+CI_USD!S144</f>
        <v>0</v>
      </c>
      <c r="T144" s="8">
        <f>+RA_USD!T144+MA_USD!T144+CI_USD!T144</f>
        <v>0</v>
      </c>
      <c r="U144" s="8">
        <f>+RA_USD!U144+MA_USD!U144+CI_USD!U144</f>
        <v>0</v>
      </c>
      <c r="V144" s="8">
        <f>+RA_USD!V144+MA_USD!V144+CI_USD!V144</f>
        <v>0</v>
      </c>
      <c r="W144" s="8">
        <f>+RA_USD!W144+MA_USD!W144+CI_USD!W144</f>
        <v>0</v>
      </c>
      <c r="X144" s="8">
        <f>+RA_USD!X144+MA_USD!X144+CI_USD!X144</f>
        <v>0</v>
      </c>
      <c r="Y144" s="8">
        <f>+RA_USD!Y144+MA_USD!Y144+CI_USD!Y144</f>
        <v>0</v>
      </c>
      <c r="Z144" s="8">
        <f>+RA_USD!Z144+MA_USD!Z144+CI_USD!Z144</f>
        <v>0</v>
      </c>
      <c r="AA144" s="8">
        <f>+RA_USD!AA144+MA_USD!AA144+CI_USD!AA144</f>
        <v>0</v>
      </c>
      <c r="AB144" s="8">
        <f>+RA_USD!AB144+MA_USD!AB144+CI_USD!AB144</f>
        <v>0</v>
      </c>
      <c r="AC144" s="8">
        <f>+RA_USD!AC144+MA_USD!AC144+CI_USD!AC144</f>
        <v>0</v>
      </c>
      <c r="AD144" s="8">
        <f>+RA_USD!AD144+MA_USD!AD144+CI_USD!AD144</f>
        <v>0</v>
      </c>
      <c r="AE144" s="8">
        <f>+RA_USD!AE144+MA_USD!AE144+CI_USD!AE144</f>
        <v>0</v>
      </c>
      <c r="AF144" s="8">
        <f>+RA_USD!AF144+MA_USD!AF144+CI_USD!AF144</f>
        <v>0</v>
      </c>
      <c r="AG144" s="8">
        <f>+RA_USD!AG144+MA_USD!AG144+CI_USD!AG144</f>
        <v>0</v>
      </c>
      <c r="AH144" s="8">
        <f>+RA_USD!AH144+MA_USD!AH144+CI_USD!AH144</f>
        <v>0</v>
      </c>
      <c r="AI144" s="8">
        <f>+RA_USD!AI144+MA_USD!AI144+CI_USD!AI144</f>
        <v>0</v>
      </c>
      <c r="AJ144" s="8">
        <f>+RA_USD!AJ144+MA_USD!AJ144+CI_USD!AJ144</f>
        <v>0</v>
      </c>
      <c r="AK144" s="8">
        <f>+RA_USD!AK144+MA_USD!AK144+CI_USD!AK144</f>
        <v>0</v>
      </c>
      <c r="AL144" s="8">
        <f>+RA_USD!AL144+MA_USD!AL144+CI_USD!AL144</f>
        <v>0</v>
      </c>
      <c r="AM144" s="8">
        <f>+RA_USD!AM144+MA_USD!AM144+CI_USD!AM144</f>
        <v>0</v>
      </c>
      <c r="AN144" s="8">
        <f>+RA_USD!AN144+MA_USD!AN144+CI_USD!AN144</f>
        <v>0</v>
      </c>
      <c r="AO144" s="8">
        <f>+RA_USD!AO144+MA_USD!AO144+CI_USD!AO144</f>
        <v>0</v>
      </c>
      <c r="AP144" s="8">
        <f>+RA_USD!AP144+MA_USD!AP144+CI_USD!AP144</f>
        <v>0</v>
      </c>
      <c r="AQ144" s="8">
        <f>+RA_USD!AQ144+MA_USD!AQ144+CI_USD!AQ144</f>
        <v>0</v>
      </c>
      <c r="AR144" s="8">
        <f>+RA_USD!AR144+MA_USD!AR144+CI_USD!AR144</f>
        <v>0</v>
      </c>
      <c r="AS144" s="8">
        <f>+RA_USD!AS144+MA_USD!AS144+CI_USD!AS144</f>
        <v>0</v>
      </c>
      <c r="AT144" s="8">
        <f>+RA_USD!AT144+MA_USD!AT144+CI_USD!AT144</f>
        <v>0</v>
      </c>
      <c r="AU144" s="8">
        <f>+RA_USD!AU144+MA_USD!AU144+CI_USD!AU144</f>
        <v>0</v>
      </c>
      <c r="AV144" s="8">
        <f>+RA_USD!AV144+MA_USD!AV144+CI_USD!AV144</f>
        <v>0</v>
      </c>
      <c r="AW144" s="8">
        <f>+RA_USD!AW144+MA_USD!AW144+CI_USD!AW144</f>
        <v>0</v>
      </c>
      <c r="AX144" s="8">
        <f>+RA_USD!AX144+MA_USD!AX144+CI_USD!AX144</f>
        <v>0</v>
      </c>
      <c r="AY144" s="8">
        <f>+RA_USD!AY144+MA_USD!AY144+CI_USD!AY144</f>
        <v>0</v>
      </c>
      <c r="AZ144" s="8">
        <f>+RA_USD!AZ144+MA_USD!AZ144+CI_USD!AZ144</f>
        <v>0</v>
      </c>
      <c r="BA144" s="8">
        <f>+RA_USD!BA144+MA_USD!BA144+CI_USD!BA144</f>
        <v>0</v>
      </c>
      <c r="BB144" s="8">
        <f>+RA_USD!BB144+MA_USD!BB144+CI_USD!BB144</f>
        <v>0</v>
      </c>
      <c r="BC144" s="8">
        <f>+RA_USD!BC144+MA_USD!BC144+CI_USD!BC144</f>
        <v>0</v>
      </c>
      <c r="BD144" s="8">
        <f>+RA_USD!BD144+MA_USD!BD144+CI_USD!BD144</f>
        <v>0</v>
      </c>
      <c r="BE144" s="8">
        <f>+RA_USD!BE144+MA_USD!BE144+CI_USD!BE144</f>
        <v>0</v>
      </c>
      <c r="BF144" s="8">
        <f>+RA_USD!BF144+MA_USD!BF144+CI_USD!BF144</f>
        <v>0</v>
      </c>
      <c r="BG144" s="8">
        <f>+RA_USD!BG144+MA_USD!BG144+CI_USD!BG144</f>
        <v>0</v>
      </c>
      <c r="BH144" s="8">
        <f>+RA_USD!BH144+MA_USD!BH144+CI_USD!BH144</f>
        <v>0</v>
      </c>
      <c r="BI144" s="8">
        <f>+RA_USD!BI144+MA_USD!BI144+CI_USD!BI144</f>
        <v>0</v>
      </c>
      <c r="BJ144" s="8">
        <f>+RA_USD!BJ144+MA_USD!BJ144+CI_USD!BJ144</f>
        <v>0</v>
      </c>
      <c r="BK144" s="8">
        <f>+RA_USD!BK144+MA_USD!BK144+CI_USD!BK144</f>
        <v>0</v>
      </c>
      <c r="BO144" s="23">
        <f t="shared" si="61"/>
        <v>0</v>
      </c>
      <c r="BP144" s="23">
        <f t="shared" si="61"/>
        <v>0</v>
      </c>
      <c r="BQ144" s="23">
        <f t="shared" si="61"/>
        <v>0</v>
      </c>
      <c r="BR144" s="23">
        <f t="shared" si="61"/>
        <v>0</v>
      </c>
      <c r="BS144" s="23">
        <f t="shared" si="61"/>
        <v>0</v>
      </c>
      <c r="BT144" s="23">
        <f t="shared" si="61"/>
        <v>0</v>
      </c>
    </row>
    <row r="145" spans="1:72" hidden="1" outlineLevel="2" x14ac:dyDescent="0.25">
      <c r="A145" s="11" t="s">
        <v>71</v>
      </c>
      <c r="C145" s="2"/>
      <c r="D145" s="8">
        <f>+RA_USD!D145+MA_USD!D145+CI_USD!D145</f>
        <v>0</v>
      </c>
      <c r="E145" s="8">
        <f>+RA_USD!E145+MA_USD!E145+CI_USD!E145</f>
        <v>0</v>
      </c>
      <c r="F145" s="8">
        <f>+RA_USD!F145+MA_USD!F145+CI_USD!F145</f>
        <v>0</v>
      </c>
      <c r="G145" s="8">
        <f>+RA_USD!G145+MA_USD!G145+CI_USD!G145</f>
        <v>0</v>
      </c>
      <c r="H145" s="8">
        <f>+RA_USD!H145+MA_USD!H145+CI_USD!H145</f>
        <v>0</v>
      </c>
      <c r="I145" s="8">
        <f>+RA_USD!I145+MA_USD!I145+CI_USD!I145</f>
        <v>0</v>
      </c>
      <c r="J145" s="8">
        <f>+RA_USD!J145+MA_USD!J145+CI_USD!J145</f>
        <v>0</v>
      </c>
      <c r="K145" s="8">
        <f>+RA_USD!K145+MA_USD!K145+CI_USD!K145</f>
        <v>0</v>
      </c>
      <c r="L145" s="8">
        <f>+RA_USD!L145+MA_USD!L145+CI_USD!L145</f>
        <v>0</v>
      </c>
      <c r="M145" s="8">
        <f>+RA_USD!M145+MA_USD!M145+CI_USD!M145</f>
        <v>0</v>
      </c>
      <c r="N145" s="8">
        <f>+RA_USD!N145+MA_USD!N145+CI_USD!N145</f>
        <v>0</v>
      </c>
      <c r="O145" s="8">
        <f>+RA_USD!O145+MA_USD!O145+CI_USD!O145</f>
        <v>0</v>
      </c>
      <c r="P145" s="8">
        <f>+RA_USD!P145+MA_USD!P145+CI_USD!P145</f>
        <v>0</v>
      </c>
      <c r="Q145" s="8">
        <f>+RA_USD!Q145+MA_USD!Q145+CI_USD!Q145</f>
        <v>0</v>
      </c>
      <c r="R145" s="8">
        <f>+RA_USD!R145+MA_USD!R145+CI_USD!R145</f>
        <v>0</v>
      </c>
      <c r="S145" s="8">
        <f>+RA_USD!S145+MA_USD!S145+CI_USD!S145</f>
        <v>0</v>
      </c>
      <c r="T145" s="8">
        <f>+RA_USD!T145+MA_USD!T145+CI_USD!T145</f>
        <v>0</v>
      </c>
      <c r="U145" s="8">
        <f>+RA_USD!U145+MA_USD!U145+CI_USD!U145</f>
        <v>0</v>
      </c>
      <c r="V145" s="8">
        <f>+RA_USD!V145+MA_USD!V145+CI_USD!V145</f>
        <v>0</v>
      </c>
      <c r="W145" s="8">
        <f>+RA_USD!W145+MA_USD!W145+CI_USD!W145</f>
        <v>0</v>
      </c>
      <c r="X145" s="8">
        <f>+RA_USD!X145+MA_USD!X145+CI_USD!X145</f>
        <v>0</v>
      </c>
      <c r="Y145" s="8">
        <f>+RA_USD!Y145+MA_USD!Y145+CI_USD!Y145</f>
        <v>0</v>
      </c>
      <c r="Z145" s="8">
        <f>+RA_USD!Z145+MA_USD!Z145+CI_USD!Z145</f>
        <v>0</v>
      </c>
      <c r="AA145" s="8">
        <f>+RA_USD!AA145+MA_USD!AA145+CI_USD!AA145</f>
        <v>0</v>
      </c>
      <c r="AB145" s="8">
        <f>+RA_USD!AB145+MA_USD!AB145+CI_USD!AB145</f>
        <v>0</v>
      </c>
      <c r="AC145" s="8">
        <f>+RA_USD!AC145+MA_USD!AC145+CI_USD!AC145</f>
        <v>0</v>
      </c>
      <c r="AD145" s="8">
        <f>+RA_USD!AD145+MA_USD!AD145+CI_USD!AD145</f>
        <v>0</v>
      </c>
      <c r="AE145" s="8">
        <f>+RA_USD!AE145+MA_USD!AE145+CI_USD!AE145</f>
        <v>0</v>
      </c>
      <c r="AF145" s="8">
        <f>+RA_USD!AF145+MA_USD!AF145+CI_USD!AF145</f>
        <v>0</v>
      </c>
      <c r="AG145" s="8">
        <f>+RA_USD!AG145+MA_USD!AG145+CI_USD!AG145</f>
        <v>0</v>
      </c>
      <c r="AH145" s="8">
        <f>+RA_USD!AH145+MA_USD!AH145+CI_USD!AH145</f>
        <v>0</v>
      </c>
      <c r="AI145" s="8">
        <f>+RA_USD!AI145+MA_USD!AI145+CI_USD!AI145</f>
        <v>0</v>
      </c>
      <c r="AJ145" s="8">
        <f>+RA_USD!AJ145+MA_USD!AJ145+CI_USD!AJ145</f>
        <v>0</v>
      </c>
      <c r="AK145" s="8">
        <f>+RA_USD!AK145+MA_USD!AK145+CI_USD!AK145</f>
        <v>0</v>
      </c>
      <c r="AL145" s="8">
        <f>+RA_USD!AL145+MA_USD!AL145+CI_USD!AL145</f>
        <v>0</v>
      </c>
      <c r="AM145" s="8">
        <f>+RA_USD!AM145+MA_USD!AM145+CI_USD!AM145</f>
        <v>0</v>
      </c>
      <c r="AN145" s="8">
        <f>+RA_USD!AN145+MA_USD!AN145+CI_USD!AN145</f>
        <v>0</v>
      </c>
      <c r="AO145" s="8">
        <f>+RA_USD!AO145+MA_USD!AO145+CI_USD!AO145</f>
        <v>0</v>
      </c>
      <c r="AP145" s="8">
        <f>+RA_USD!AP145+MA_USD!AP145+CI_USD!AP145</f>
        <v>0</v>
      </c>
      <c r="AQ145" s="8">
        <f>+RA_USD!AQ145+MA_USD!AQ145+CI_USD!AQ145</f>
        <v>0</v>
      </c>
      <c r="AR145" s="8">
        <f>+RA_USD!AR145+MA_USD!AR145+CI_USD!AR145</f>
        <v>0</v>
      </c>
      <c r="AS145" s="8">
        <f>+RA_USD!AS145+MA_USD!AS145+CI_USD!AS145</f>
        <v>0</v>
      </c>
      <c r="AT145" s="8">
        <f>+RA_USD!AT145+MA_USD!AT145+CI_USD!AT145</f>
        <v>0</v>
      </c>
      <c r="AU145" s="8">
        <f>+RA_USD!AU145+MA_USD!AU145+CI_USD!AU145</f>
        <v>0</v>
      </c>
      <c r="AV145" s="8">
        <f>+RA_USD!AV145+MA_USD!AV145+CI_USD!AV145</f>
        <v>0</v>
      </c>
      <c r="AW145" s="8">
        <f>+RA_USD!AW145+MA_USD!AW145+CI_USD!AW145</f>
        <v>0</v>
      </c>
      <c r="AX145" s="8">
        <f>+RA_USD!AX145+MA_USD!AX145+CI_USD!AX145</f>
        <v>0</v>
      </c>
      <c r="AY145" s="8">
        <f>+RA_USD!AY145+MA_USD!AY145+CI_USD!AY145</f>
        <v>0</v>
      </c>
      <c r="AZ145" s="8">
        <f>+RA_USD!AZ145+MA_USD!AZ145+CI_USD!AZ145</f>
        <v>0</v>
      </c>
      <c r="BA145" s="8">
        <f>+RA_USD!BA145+MA_USD!BA145+CI_USD!BA145</f>
        <v>0</v>
      </c>
      <c r="BB145" s="8">
        <f>+RA_USD!BB145+MA_USD!BB145+CI_USD!BB145</f>
        <v>0</v>
      </c>
      <c r="BC145" s="8">
        <f>+RA_USD!BC145+MA_USD!BC145+CI_USD!BC145</f>
        <v>0</v>
      </c>
      <c r="BD145" s="8">
        <f>+RA_USD!BD145+MA_USD!BD145+CI_USD!BD145</f>
        <v>0</v>
      </c>
      <c r="BE145" s="8">
        <f>+RA_USD!BE145+MA_USD!BE145+CI_USD!BE145</f>
        <v>0</v>
      </c>
      <c r="BF145" s="8">
        <f>+RA_USD!BF145+MA_USD!BF145+CI_USD!BF145</f>
        <v>0</v>
      </c>
      <c r="BG145" s="8">
        <f>+RA_USD!BG145+MA_USD!BG145+CI_USD!BG145</f>
        <v>0</v>
      </c>
      <c r="BH145" s="8">
        <f>+RA_USD!BH145+MA_USD!BH145+CI_USD!BH145</f>
        <v>0</v>
      </c>
      <c r="BI145" s="8">
        <f>+RA_USD!BI145+MA_USD!BI145+CI_USD!BI145</f>
        <v>0</v>
      </c>
      <c r="BJ145" s="8">
        <f>+RA_USD!BJ145+MA_USD!BJ145+CI_USD!BJ145</f>
        <v>0</v>
      </c>
      <c r="BK145" s="8">
        <f>+RA_USD!BK145+MA_USD!BK145+CI_USD!BK145</f>
        <v>0</v>
      </c>
      <c r="BO145" s="23">
        <f t="shared" si="61"/>
        <v>0</v>
      </c>
      <c r="BP145" s="23">
        <f t="shared" si="61"/>
        <v>0</v>
      </c>
      <c r="BQ145" s="23">
        <f t="shared" si="61"/>
        <v>0</v>
      </c>
      <c r="BR145" s="23">
        <f t="shared" si="61"/>
        <v>0</v>
      </c>
      <c r="BS145" s="23">
        <f t="shared" si="61"/>
        <v>0</v>
      </c>
      <c r="BT145" s="23">
        <f t="shared" si="61"/>
        <v>0</v>
      </c>
    </row>
    <row r="146" spans="1:72" hidden="1" outlineLevel="2" x14ac:dyDescent="0.25">
      <c r="A146" s="11" t="s">
        <v>71</v>
      </c>
      <c r="C146" s="2"/>
      <c r="D146" s="8">
        <f>+RA_USD!D146+MA_USD!D146+CI_USD!D146</f>
        <v>0</v>
      </c>
      <c r="E146" s="8">
        <f>+RA_USD!E146+MA_USD!E146+CI_USD!E146</f>
        <v>0</v>
      </c>
      <c r="F146" s="8">
        <f>+RA_USD!F146+MA_USD!F146+CI_USD!F146</f>
        <v>0</v>
      </c>
      <c r="G146" s="8">
        <f>+RA_USD!G146+MA_USD!G146+CI_USD!G146</f>
        <v>0</v>
      </c>
      <c r="H146" s="8">
        <f>+RA_USD!H146+MA_USD!H146+CI_USD!H146</f>
        <v>0</v>
      </c>
      <c r="I146" s="8">
        <f>+RA_USD!I146+MA_USD!I146+CI_USD!I146</f>
        <v>0</v>
      </c>
      <c r="J146" s="8">
        <f>+RA_USD!J146+MA_USD!J146+CI_USD!J146</f>
        <v>0</v>
      </c>
      <c r="K146" s="8">
        <f>+RA_USD!K146+MA_USD!K146+CI_USD!K146</f>
        <v>0</v>
      </c>
      <c r="L146" s="8">
        <f>+RA_USD!L146+MA_USD!L146+CI_USD!L146</f>
        <v>0</v>
      </c>
      <c r="M146" s="8">
        <f>+RA_USD!M146+MA_USD!M146+CI_USD!M146</f>
        <v>0</v>
      </c>
      <c r="N146" s="8">
        <f>+RA_USD!N146+MA_USD!N146+CI_USD!N146</f>
        <v>0</v>
      </c>
      <c r="O146" s="8">
        <f>+RA_USD!O146+MA_USD!O146+CI_USD!O146</f>
        <v>0</v>
      </c>
      <c r="P146" s="8">
        <f>+RA_USD!P146+MA_USD!P146+CI_USD!P146</f>
        <v>0</v>
      </c>
      <c r="Q146" s="8">
        <f>+RA_USD!Q146+MA_USD!Q146+CI_USD!Q146</f>
        <v>0</v>
      </c>
      <c r="R146" s="8">
        <f>+RA_USD!R146+MA_USD!R146+CI_USD!R146</f>
        <v>0</v>
      </c>
      <c r="S146" s="8">
        <f>+RA_USD!S146+MA_USD!S146+CI_USD!S146</f>
        <v>0</v>
      </c>
      <c r="T146" s="8">
        <f>+RA_USD!T146+MA_USD!T146+CI_USD!T146</f>
        <v>0</v>
      </c>
      <c r="U146" s="8">
        <f>+RA_USD!U146+MA_USD!U146+CI_USD!U146</f>
        <v>0</v>
      </c>
      <c r="V146" s="8">
        <f>+RA_USD!V146+MA_USD!V146+CI_USD!V146</f>
        <v>0</v>
      </c>
      <c r="W146" s="8">
        <f>+RA_USD!W146+MA_USD!W146+CI_USD!W146</f>
        <v>0</v>
      </c>
      <c r="X146" s="8">
        <f>+RA_USD!X146+MA_USD!X146+CI_USD!X146</f>
        <v>0</v>
      </c>
      <c r="Y146" s="8">
        <f>+RA_USD!Y146+MA_USD!Y146+CI_USD!Y146</f>
        <v>0</v>
      </c>
      <c r="Z146" s="8">
        <f>+RA_USD!Z146+MA_USD!Z146+CI_USD!Z146</f>
        <v>0</v>
      </c>
      <c r="AA146" s="8">
        <f>+RA_USD!AA146+MA_USD!AA146+CI_USD!AA146</f>
        <v>0</v>
      </c>
      <c r="AB146" s="8">
        <f>+RA_USD!AB146+MA_USD!AB146+CI_USD!AB146</f>
        <v>0</v>
      </c>
      <c r="AC146" s="8">
        <f>+RA_USD!AC146+MA_USD!AC146+CI_USD!AC146</f>
        <v>0</v>
      </c>
      <c r="AD146" s="8">
        <f>+RA_USD!AD146+MA_USD!AD146+CI_USD!AD146</f>
        <v>0</v>
      </c>
      <c r="AE146" s="8">
        <f>+RA_USD!AE146+MA_USD!AE146+CI_USD!AE146</f>
        <v>0</v>
      </c>
      <c r="AF146" s="8">
        <f>+RA_USD!AF146+MA_USD!AF146+CI_USD!AF146</f>
        <v>0</v>
      </c>
      <c r="AG146" s="8">
        <f>+RA_USD!AG146+MA_USD!AG146+CI_USD!AG146</f>
        <v>0</v>
      </c>
      <c r="AH146" s="8">
        <f>+RA_USD!AH146+MA_USD!AH146+CI_USD!AH146</f>
        <v>0</v>
      </c>
      <c r="AI146" s="8">
        <f>+RA_USD!AI146+MA_USD!AI146+CI_USD!AI146</f>
        <v>0</v>
      </c>
      <c r="AJ146" s="8">
        <f>+RA_USD!AJ146+MA_USD!AJ146+CI_USD!AJ146</f>
        <v>0</v>
      </c>
      <c r="AK146" s="8">
        <f>+RA_USD!AK146+MA_USD!AK146+CI_USD!AK146</f>
        <v>0</v>
      </c>
      <c r="AL146" s="8">
        <f>+RA_USD!AL146+MA_USD!AL146+CI_USD!AL146</f>
        <v>0</v>
      </c>
      <c r="AM146" s="8">
        <f>+RA_USD!AM146+MA_USD!AM146+CI_USD!AM146</f>
        <v>0</v>
      </c>
      <c r="AN146" s="8">
        <f>+RA_USD!AN146+MA_USD!AN146+CI_USD!AN146</f>
        <v>0</v>
      </c>
      <c r="AO146" s="8">
        <f>+RA_USD!AO146+MA_USD!AO146+CI_USD!AO146</f>
        <v>0</v>
      </c>
      <c r="AP146" s="8">
        <f>+RA_USD!AP146+MA_USD!AP146+CI_USD!AP146</f>
        <v>0</v>
      </c>
      <c r="AQ146" s="8">
        <f>+RA_USD!AQ146+MA_USD!AQ146+CI_USD!AQ146</f>
        <v>0</v>
      </c>
      <c r="AR146" s="8">
        <f>+RA_USD!AR146+MA_USD!AR146+CI_USD!AR146</f>
        <v>0</v>
      </c>
      <c r="AS146" s="8">
        <f>+RA_USD!AS146+MA_USD!AS146+CI_USD!AS146</f>
        <v>0</v>
      </c>
      <c r="AT146" s="8">
        <f>+RA_USD!AT146+MA_USD!AT146+CI_USD!AT146</f>
        <v>0</v>
      </c>
      <c r="AU146" s="8">
        <f>+RA_USD!AU146+MA_USD!AU146+CI_USD!AU146</f>
        <v>0</v>
      </c>
      <c r="AV146" s="8">
        <f>+RA_USD!AV146+MA_USD!AV146+CI_USD!AV146</f>
        <v>0</v>
      </c>
      <c r="AW146" s="8">
        <f>+RA_USD!AW146+MA_USD!AW146+CI_USD!AW146</f>
        <v>0</v>
      </c>
      <c r="AX146" s="8">
        <f>+RA_USD!AX146+MA_USD!AX146+CI_USD!AX146</f>
        <v>0</v>
      </c>
      <c r="AY146" s="8">
        <f>+RA_USD!AY146+MA_USD!AY146+CI_USD!AY146</f>
        <v>0</v>
      </c>
      <c r="AZ146" s="8">
        <f>+RA_USD!AZ146+MA_USD!AZ146+CI_USD!AZ146</f>
        <v>0</v>
      </c>
      <c r="BA146" s="8">
        <f>+RA_USD!BA146+MA_USD!BA146+CI_USD!BA146</f>
        <v>0</v>
      </c>
      <c r="BB146" s="8">
        <f>+RA_USD!BB146+MA_USD!BB146+CI_USD!BB146</f>
        <v>0</v>
      </c>
      <c r="BC146" s="8">
        <f>+RA_USD!BC146+MA_USD!BC146+CI_USD!BC146</f>
        <v>0</v>
      </c>
      <c r="BD146" s="8">
        <f>+RA_USD!BD146+MA_USD!BD146+CI_USD!BD146</f>
        <v>0</v>
      </c>
      <c r="BE146" s="8">
        <f>+RA_USD!BE146+MA_USD!BE146+CI_USD!BE146</f>
        <v>0</v>
      </c>
      <c r="BF146" s="8">
        <f>+RA_USD!BF146+MA_USD!BF146+CI_USD!BF146</f>
        <v>0</v>
      </c>
      <c r="BG146" s="8">
        <f>+RA_USD!BG146+MA_USD!BG146+CI_USD!BG146</f>
        <v>0</v>
      </c>
      <c r="BH146" s="8">
        <f>+RA_USD!BH146+MA_USD!BH146+CI_USD!BH146</f>
        <v>0</v>
      </c>
      <c r="BI146" s="8">
        <f>+RA_USD!BI146+MA_USD!BI146+CI_USD!BI146</f>
        <v>0</v>
      </c>
      <c r="BJ146" s="8">
        <f>+RA_USD!BJ146+MA_USD!BJ146+CI_USD!BJ146</f>
        <v>0</v>
      </c>
      <c r="BK146" s="8">
        <f>+RA_USD!BK146+MA_USD!BK146+CI_USD!BK146</f>
        <v>0</v>
      </c>
      <c r="BO146" s="23">
        <f t="shared" si="61"/>
        <v>0</v>
      </c>
      <c r="BP146" s="23">
        <f t="shared" si="61"/>
        <v>0</v>
      </c>
      <c r="BQ146" s="23">
        <f t="shared" si="61"/>
        <v>0</v>
      </c>
      <c r="BR146" s="23">
        <f t="shared" si="61"/>
        <v>0</v>
      </c>
      <c r="BS146" s="23">
        <f t="shared" si="61"/>
        <v>0</v>
      </c>
      <c r="BT146" s="23">
        <f t="shared" si="61"/>
        <v>0</v>
      </c>
    </row>
    <row r="147" spans="1:72" hidden="1" outlineLevel="2" x14ac:dyDescent="0.25">
      <c r="A147" s="11" t="s">
        <v>71</v>
      </c>
      <c r="C147" s="2"/>
      <c r="D147" s="8">
        <f>+RA_USD!D147+MA_USD!D147+CI_USD!D147</f>
        <v>0</v>
      </c>
      <c r="E147" s="8">
        <f>+RA_USD!E147+MA_USD!E147+CI_USD!E147</f>
        <v>0</v>
      </c>
      <c r="F147" s="8">
        <f>+RA_USD!F147+MA_USD!F147+CI_USD!F147</f>
        <v>0</v>
      </c>
      <c r="G147" s="8">
        <f>+RA_USD!G147+MA_USD!G147+CI_USD!G147</f>
        <v>0</v>
      </c>
      <c r="H147" s="8">
        <f>+RA_USD!H147+MA_USD!H147+CI_USD!H147</f>
        <v>0</v>
      </c>
      <c r="I147" s="8">
        <f>+RA_USD!I147+MA_USD!I147+CI_USD!I147</f>
        <v>0</v>
      </c>
      <c r="J147" s="8">
        <f>+RA_USD!J147+MA_USD!J147+CI_USD!J147</f>
        <v>0</v>
      </c>
      <c r="K147" s="8">
        <f>+RA_USD!K147+MA_USD!K147+CI_USD!K147</f>
        <v>0</v>
      </c>
      <c r="L147" s="8">
        <f>+RA_USD!L147+MA_USD!L147+CI_USD!L147</f>
        <v>0</v>
      </c>
      <c r="M147" s="8">
        <f>+RA_USD!M147+MA_USD!M147+CI_USD!M147</f>
        <v>0</v>
      </c>
      <c r="N147" s="8">
        <f>+RA_USD!N147+MA_USD!N147+CI_USD!N147</f>
        <v>0</v>
      </c>
      <c r="O147" s="8">
        <f>+RA_USD!O147+MA_USD!O147+CI_USD!O147</f>
        <v>0</v>
      </c>
      <c r="P147" s="8">
        <f>+RA_USD!P147+MA_USD!P147+CI_USD!P147</f>
        <v>0</v>
      </c>
      <c r="Q147" s="8">
        <f>+RA_USD!Q147+MA_USD!Q147+CI_USD!Q147</f>
        <v>0</v>
      </c>
      <c r="R147" s="8">
        <f>+RA_USD!R147+MA_USD!R147+CI_USD!R147</f>
        <v>0</v>
      </c>
      <c r="S147" s="8">
        <f>+RA_USD!S147+MA_USD!S147+CI_USD!S147</f>
        <v>0</v>
      </c>
      <c r="T147" s="8">
        <f>+RA_USD!T147+MA_USD!T147+CI_USD!T147</f>
        <v>0</v>
      </c>
      <c r="U147" s="8">
        <f>+RA_USD!U147+MA_USD!U147+CI_USD!U147</f>
        <v>0</v>
      </c>
      <c r="V147" s="8">
        <f>+RA_USD!V147+MA_USD!V147+CI_USD!V147</f>
        <v>0</v>
      </c>
      <c r="W147" s="8">
        <f>+RA_USD!W147+MA_USD!W147+CI_USD!W147</f>
        <v>0</v>
      </c>
      <c r="X147" s="8">
        <f>+RA_USD!X147+MA_USD!X147+CI_USD!X147</f>
        <v>0</v>
      </c>
      <c r="Y147" s="8">
        <f>+RA_USD!Y147+MA_USD!Y147+CI_USD!Y147</f>
        <v>0</v>
      </c>
      <c r="Z147" s="8">
        <f>+RA_USD!Z147+MA_USD!Z147+CI_USD!Z147</f>
        <v>0</v>
      </c>
      <c r="AA147" s="8">
        <f>+RA_USD!AA147+MA_USD!AA147+CI_USD!AA147</f>
        <v>0</v>
      </c>
      <c r="AB147" s="8">
        <f>+RA_USD!AB147+MA_USD!AB147+CI_USD!AB147</f>
        <v>0</v>
      </c>
      <c r="AC147" s="8">
        <f>+RA_USD!AC147+MA_USD!AC147+CI_USD!AC147</f>
        <v>0</v>
      </c>
      <c r="AD147" s="8">
        <f>+RA_USD!AD147+MA_USD!AD147+CI_USD!AD147</f>
        <v>0</v>
      </c>
      <c r="AE147" s="8">
        <f>+RA_USD!AE147+MA_USD!AE147+CI_USD!AE147</f>
        <v>0</v>
      </c>
      <c r="AF147" s="8">
        <f>+RA_USD!AF147+MA_USD!AF147+CI_USD!AF147</f>
        <v>0</v>
      </c>
      <c r="AG147" s="8">
        <f>+RA_USD!AG147+MA_USD!AG147+CI_USD!AG147</f>
        <v>0</v>
      </c>
      <c r="AH147" s="8">
        <f>+RA_USD!AH147+MA_USD!AH147+CI_USD!AH147</f>
        <v>0</v>
      </c>
      <c r="AI147" s="8">
        <f>+RA_USD!AI147+MA_USD!AI147+CI_USD!AI147</f>
        <v>0</v>
      </c>
      <c r="AJ147" s="8">
        <f>+RA_USD!AJ147+MA_USD!AJ147+CI_USD!AJ147</f>
        <v>0</v>
      </c>
      <c r="AK147" s="8">
        <f>+RA_USD!AK147+MA_USD!AK147+CI_USD!AK147</f>
        <v>0</v>
      </c>
      <c r="AL147" s="8">
        <f>+RA_USD!AL147+MA_USD!AL147+CI_USD!AL147</f>
        <v>0</v>
      </c>
      <c r="AM147" s="8">
        <f>+RA_USD!AM147+MA_USD!AM147+CI_USD!AM147</f>
        <v>0</v>
      </c>
      <c r="AN147" s="8">
        <f>+RA_USD!AN147+MA_USD!AN147+CI_USD!AN147</f>
        <v>0</v>
      </c>
      <c r="AO147" s="8">
        <f>+RA_USD!AO147+MA_USD!AO147+CI_USD!AO147</f>
        <v>0</v>
      </c>
      <c r="AP147" s="8">
        <f>+RA_USD!AP147+MA_USD!AP147+CI_USD!AP147</f>
        <v>0</v>
      </c>
      <c r="AQ147" s="8">
        <f>+RA_USD!AQ147+MA_USD!AQ147+CI_USD!AQ147</f>
        <v>0</v>
      </c>
      <c r="AR147" s="8">
        <f>+RA_USD!AR147+MA_USD!AR147+CI_USD!AR147</f>
        <v>0</v>
      </c>
      <c r="AS147" s="8">
        <f>+RA_USD!AS147+MA_USD!AS147+CI_USD!AS147</f>
        <v>0</v>
      </c>
      <c r="AT147" s="8">
        <f>+RA_USD!AT147+MA_USD!AT147+CI_USD!AT147</f>
        <v>0</v>
      </c>
      <c r="AU147" s="8">
        <f>+RA_USD!AU147+MA_USD!AU147+CI_USD!AU147</f>
        <v>0</v>
      </c>
      <c r="AV147" s="8">
        <f>+RA_USD!AV147+MA_USD!AV147+CI_USD!AV147</f>
        <v>0</v>
      </c>
      <c r="AW147" s="8">
        <f>+RA_USD!AW147+MA_USD!AW147+CI_USD!AW147</f>
        <v>0</v>
      </c>
      <c r="AX147" s="8">
        <f>+RA_USD!AX147+MA_USD!AX147+CI_USD!AX147</f>
        <v>0</v>
      </c>
      <c r="AY147" s="8">
        <f>+RA_USD!AY147+MA_USD!AY147+CI_USD!AY147</f>
        <v>0</v>
      </c>
      <c r="AZ147" s="8">
        <f>+RA_USD!AZ147+MA_USD!AZ147+CI_USD!AZ147</f>
        <v>0</v>
      </c>
      <c r="BA147" s="8">
        <f>+RA_USD!BA147+MA_USD!BA147+CI_USD!BA147</f>
        <v>0</v>
      </c>
      <c r="BB147" s="8">
        <f>+RA_USD!BB147+MA_USD!BB147+CI_USD!BB147</f>
        <v>0</v>
      </c>
      <c r="BC147" s="8">
        <f>+RA_USD!BC147+MA_USD!BC147+CI_USD!BC147</f>
        <v>0</v>
      </c>
      <c r="BD147" s="8">
        <f>+RA_USD!BD147+MA_USD!BD147+CI_USD!BD147</f>
        <v>0</v>
      </c>
      <c r="BE147" s="8">
        <f>+RA_USD!BE147+MA_USD!BE147+CI_USD!BE147</f>
        <v>0</v>
      </c>
      <c r="BF147" s="8">
        <f>+RA_USD!BF147+MA_USD!BF147+CI_USD!BF147</f>
        <v>0</v>
      </c>
      <c r="BG147" s="8">
        <f>+RA_USD!BG147+MA_USD!BG147+CI_USD!BG147</f>
        <v>0</v>
      </c>
      <c r="BH147" s="8">
        <f>+RA_USD!BH147+MA_USD!BH147+CI_USD!BH147</f>
        <v>0</v>
      </c>
      <c r="BI147" s="8">
        <f>+RA_USD!BI147+MA_USD!BI147+CI_USD!BI147</f>
        <v>0</v>
      </c>
      <c r="BJ147" s="8">
        <f>+RA_USD!BJ147+MA_USD!BJ147+CI_USD!BJ147</f>
        <v>0</v>
      </c>
      <c r="BK147" s="8">
        <f>+RA_USD!BK147+MA_USD!BK147+CI_USD!BK147</f>
        <v>0</v>
      </c>
      <c r="BO147" s="23">
        <f t="shared" si="61"/>
        <v>0</v>
      </c>
      <c r="BP147" s="23">
        <f t="shared" si="61"/>
        <v>0</v>
      </c>
      <c r="BQ147" s="23">
        <f t="shared" si="61"/>
        <v>0</v>
      </c>
      <c r="BR147" s="23">
        <f t="shared" si="61"/>
        <v>0</v>
      </c>
      <c r="BS147" s="23">
        <f t="shared" si="61"/>
        <v>0</v>
      </c>
      <c r="BT147" s="23">
        <f t="shared" si="61"/>
        <v>0</v>
      </c>
    </row>
    <row r="148" spans="1:72" hidden="1" outlineLevel="2" x14ac:dyDescent="0.25">
      <c r="A148" s="11" t="s">
        <v>71</v>
      </c>
      <c r="C148" s="2"/>
      <c r="D148" s="8">
        <f>+RA_USD!D148+MA_USD!D148+CI_USD!D148</f>
        <v>0</v>
      </c>
      <c r="E148" s="8">
        <f>+RA_USD!E148+MA_USD!E148+CI_USD!E148</f>
        <v>0</v>
      </c>
      <c r="F148" s="8">
        <f>+RA_USD!F148+MA_USD!F148+CI_USD!F148</f>
        <v>0</v>
      </c>
      <c r="G148" s="8">
        <f>+RA_USD!G148+MA_USD!G148+CI_USD!G148</f>
        <v>0</v>
      </c>
      <c r="H148" s="8">
        <f>+RA_USD!H148+MA_USD!H148+CI_USD!H148</f>
        <v>0</v>
      </c>
      <c r="I148" s="8">
        <f>+RA_USD!I148+MA_USD!I148+CI_USD!I148</f>
        <v>0</v>
      </c>
      <c r="J148" s="8">
        <f>+RA_USD!J148+MA_USD!J148+CI_USD!J148</f>
        <v>0</v>
      </c>
      <c r="K148" s="8">
        <f>+RA_USD!K148+MA_USD!K148+CI_USD!K148</f>
        <v>0</v>
      </c>
      <c r="L148" s="8">
        <f>+RA_USD!L148+MA_USD!L148+CI_USD!L148</f>
        <v>0</v>
      </c>
      <c r="M148" s="8">
        <f>+RA_USD!M148+MA_USD!M148+CI_USD!M148</f>
        <v>0</v>
      </c>
      <c r="N148" s="8">
        <f>+RA_USD!N148+MA_USD!N148+CI_USD!N148</f>
        <v>0</v>
      </c>
      <c r="O148" s="8">
        <f>+RA_USD!O148+MA_USD!O148+CI_USD!O148</f>
        <v>0</v>
      </c>
      <c r="P148" s="8">
        <f>+RA_USD!P148+MA_USD!P148+CI_USD!P148</f>
        <v>0</v>
      </c>
      <c r="Q148" s="8">
        <f>+RA_USD!Q148+MA_USD!Q148+CI_USD!Q148</f>
        <v>0</v>
      </c>
      <c r="R148" s="8">
        <f>+RA_USD!R148+MA_USD!R148+CI_USD!R148</f>
        <v>0</v>
      </c>
      <c r="S148" s="8">
        <f>+RA_USD!S148+MA_USD!S148+CI_USD!S148</f>
        <v>0</v>
      </c>
      <c r="T148" s="8">
        <f>+RA_USD!T148+MA_USD!T148+CI_USD!T148</f>
        <v>0</v>
      </c>
      <c r="U148" s="8">
        <f>+RA_USD!U148+MA_USD!U148+CI_USD!U148</f>
        <v>0</v>
      </c>
      <c r="V148" s="8">
        <f>+RA_USD!V148+MA_USD!V148+CI_USD!V148</f>
        <v>0</v>
      </c>
      <c r="W148" s="8">
        <f>+RA_USD!W148+MA_USD!W148+CI_USD!W148</f>
        <v>0</v>
      </c>
      <c r="X148" s="8">
        <f>+RA_USD!X148+MA_USD!X148+CI_USD!X148</f>
        <v>0</v>
      </c>
      <c r="Y148" s="8">
        <f>+RA_USD!Y148+MA_USD!Y148+CI_USD!Y148</f>
        <v>0</v>
      </c>
      <c r="Z148" s="8">
        <f>+RA_USD!Z148+MA_USD!Z148+CI_USD!Z148</f>
        <v>0</v>
      </c>
      <c r="AA148" s="8">
        <f>+RA_USD!AA148+MA_USD!AA148+CI_USD!AA148</f>
        <v>0</v>
      </c>
      <c r="AB148" s="8">
        <f>+RA_USD!AB148+MA_USD!AB148+CI_USD!AB148</f>
        <v>0</v>
      </c>
      <c r="AC148" s="8">
        <f>+RA_USD!AC148+MA_USD!AC148+CI_USD!AC148</f>
        <v>0</v>
      </c>
      <c r="AD148" s="8">
        <f>+RA_USD!AD148+MA_USD!AD148+CI_USD!AD148</f>
        <v>0</v>
      </c>
      <c r="AE148" s="8">
        <f>+RA_USD!AE148+MA_USD!AE148+CI_USD!AE148</f>
        <v>0</v>
      </c>
      <c r="AF148" s="8">
        <f>+RA_USD!AF148+MA_USD!AF148+CI_USD!AF148</f>
        <v>0</v>
      </c>
      <c r="AG148" s="8">
        <f>+RA_USD!AG148+MA_USD!AG148+CI_USD!AG148</f>
        <v>0</v>
      </c>
      <c r="AH148" s="8">
        <f>+RA_USD!AH148+MA_USD!AH148+CI_USD!AH148</f>
        <v>0</v>
      </c>
      <c r="AI148" s="8">
        <f>+RA_USD!AI148+MA_USD!AI148+CI_USD!AI148</f>
        <v>0</v>
      </c>
      <c r="AJ148" s="8">
        <f>+RA_USD!AJ148+MA_USD!AJ148+CI_USD!AJ148</f>
        <v>0</v>
      </c>
      <c r="AK148" s="8">
        <f>+RA_USD!AK148+MA_USD!AK148+CI_USD!AK148</f>
        <v>0</v>
      </c>
      <c r="AL148" s="8">
        <f>+RA_USD!AL148+MA_USD!AL148+CI_USD!AL148</f>
        <v>0</v>
      </c>
      <c r="AM148" s="8">
        <f>+RA_USD!AM148+MA_USD!AM148+CI_USD!AM148</f>
        <v>0</v>
      </c>
      <c r="AN148" s="8">
        <f>+RA_USD!AN148+MA_USD!AN148+CI_USD!AN148</f>
        <v>0</v>
      </c>
      <c r="AO148" s="8">
        <f>+RA_USD!AO148+MA_USD!AO148+CI_USD!AO148</f>
        <v>0</v>
      </c>
      <c r="AP148" s="8">
        <f>+RA_USD!AP148+MA_USD!AP148+CI_USD!AP148</f>
        <v>0</v>
      </c>
      <c r="AQ148" s="8">
        <f>+RA_USD!AQ148+MA_USD!AQ148+CI_USD!AQ148</f>
        <v>0</v>
      </c>
      <c r="AR148" s="8">
        <f>+RA_USD!AR148+MA_USD!AR148+CI_USD!AR148</f>
        <v>0</v>
      </c>
      <c r="AS148" s="8">
        <f>+RA_USD!AS148+MA_USD!AS148+CI_USD!AS148</f>
        <v>0</v>
      </c>
      <c r="AT148" s="8">
        <f>+RA_USD!AT148+MA_USD!AT148+CI_USD!AT148</f>
        <v>0</v>
      </c>
      <c r="AU148" s="8">
        <f>+RA_USD!AU148+MA_USD!AU148+CI_USD!AU148</f>
        <v>0</v>
      </c>
      <c r="AV148" s="8">
        <f>+RA_USD!AV148+MA_USD!AV148+CI_USD!AV148</f>
        <v>0</v>
      </c>
      <c r="AW148" s="8">
        <f>+RA_USD!AW148+MA_USD!AW148+CI_USD!AW148</f>
        <v>0</v>
      </c>
      <c r="AX148" s="8">
        <f>+RA_USD!AX148+MA_USD!AX148+CI_USD!AX148</f>
        <v>0</v>
      </c>
      <c r="AY148" s="8">
        <f>+RA_USD!AY148+MA_USD!AY148+CI_USD!AY148</f>
        <v>0</v>
      </c>
      <c r="AZ148" s="8">
        <f>+RA_USD!AZ148+MA_USD!AZ148+CI_USD!AZ148</f>
        <v>0</v>
      </c>
      <c r="BA148" s="8">
        <f>+RA_USD!BA148+MA_USD!BA148+CI_USD!BA148</f>
        <v>0</v>
      </c>
      <c r="BB148" s="8">
        <f>+RA_USD!BB148+MA_USD!BB148+CI_USD!BB148</f>
        <v>0</v>
      </c>
      <c r="BC148" s="8">
        <f>+RA_USD!BC148+MA_USD!BC148+CI_USD!BC148</f>
        <v>0</v>
      </c>
      <c r="BD148" s="8">
        <f>+RA_USD!BD148+MA_USD!BD148+CI_USD!BD148</f>
        <v>0</v>
      </c>
      <c r="BE148" s="8">
        <f>+RA_USD!BE148+MA_USD!BE148+CI_USD!BE148</f>
        <v>0</v>
      </c>
      <c r="BF148" s="8">
        <f>+RA_USD!BF148+MA_USD!BF148+CI_USD!BF148</f>
        <v>0</v>
      </c>
      <c r="BG148" s="8">
        <f>+RA_USD!BG148+MA_USD!BG148+CI_USD!BG148</f>
        <v>0</v>
      </c>
      <c r="BH148" s="8">
        <f>+RA_USD!BH148+MA_USD!BH148+CI_USD!BH148</f>
        <v>0</v>
      </c>
      <c r="BI148" s="8">
        <f>+RA_USD!BI148+MA_USD!BI148+CI_USD!BI148</f>
        <v>0</v>
      </c>
      <c r="BJ148" s="8">
        <f>+RA_USD!BJ148+MA_USD!BJ148+CI_USD!BJ148</f>
        <v>0</v>
      </c>
      <c r="BK148" s="8">
        <f>+RA_USD!BK148+MA_USD!BK148+CI_USD!BK148</f>
        <v>0</v>
      </c>
      <c r="BO148" s="23">
        <f t="shared" si="61"/>
        <v>0</v>
      </c>
      <c r="BP148" s="23">
        <f t="shared" si="61"/>
        <v>0</v>
      </c>
      <c r="BQ148" s="23">
        <f t="shared" si="61"/>
        <v>0</v>
      </c>
      <c r="BR148" s="23">
        <f t="shared" si="61"/>
        <v>0</v>
      </c>
      <c r="BS148" s="23">
        <f t="shared" si="61"/>
        <v>0</v>
      </c>
      <c r="BT148" s="23">
        <f t="shared" si="61"/>
        <v>0</v>
      </c>
    </row>
    <row r="149" spans="1:72" hidden="1" outlineLevel="1" x14ac:dyDescent="0.25">
      <c r="A149" s="11" t="s">
        <v>71</v>
      </c>
      <c r="C149" s="51"/>
      <c r="D149" s="53">
        <f t="shared" ref="D149:BK149" si="62">SUM(D141:D148)</f>
        <v>0</v>
      </c>
      <c r="E149" s="53">
        <f t="shared" si="62"/>
        <v>0</v>
      </c>
      <c r="F149" s="53">
        <f t="shared" si="62"/>
        <v>0</v>
      </c>
      <c r="G149" s="53">
        <f t="shared" si="62"/>
        <v>0</v>
      </c>
      <c r="H149" s="53">
        <f t="shared" si="62"/>
        <v>0</v>
      </c>
      <c r="I149" s="53">
        <f t="shared" si="62"/>
        <v>0</v>
      </c>
      <c r="J149" s="53">
        <f t="shared" si="62"/>
        <v>0</v>
      </c>
      <c r="K149" s="53">
        <f t="shared" si="62"/>
        <v>0</v>
      </c>
      <c r="L149" s="53">
        <f t="shared" si="62"/>
        <v>0</v>
      </c>
      <c r="M149" s="53">
        <f t="shared" si="62"/>
        <v>0</v>
      </c>
      <c r="N149" s="53">
        <f t="shared" si="62"/>
        <v>0</v>
      </c>
      <c r="O149" s="53">
        <f t="shared" si="62"/>
        <v>0</v>
      </c>
      <c r="P149" s="53">
        <f t="shared" si="62"/>
        <v>0</v>
      </c>
      <c r="Q149" s="53">
        <f t="shared" si="62"/>
        <v>0</v>
      </c>
      <c r="R149" s="53">
        <f t="shared" si="62"/>
        <v>0</v>
      </c>
      <c r="S149" s="53">
        <f t="shared" si="62"/>
        <v>0</v>
      </c>
      <c r="T149" s="53">
        <f t="shared" si="62"/>
        <v>0</v>
      </c>
      <c r="U149" s="53">
        <f t="shared" si="62"/>
        <v>0</v>
      </c>
      <c r="V149" s="53">
        <f t="shared" si="62"/>
        <v>0</v>
      </c>
      <c r="W149" s="53">
        <f t="shared" si="62"/>
        <v>0</v>
      </c>
      <c r="X149" s="53">
        <f t="shared" si="62"/>
        <v>0</v>
      </c>
      <c r="Y149" s="53">
        <f t="shared" si="62"/>
        <v>0</v>
      </c>
      <c r="Z149" s="53">
        <f t="shared" si="62"/>
        <v>0</v>
      </c>
      <c r="AA149" s="53">
        <f t="shared" si="62"/>
        <v>0</v>
      </c>
      <c r="AB149" s="53">
        <f t="shared" si="62"/>
        <v>0</v>
      </c>
      <c r="AC149" s="53">
        <f t="shared" si="62"/>
        <v>0</v>
      </c>
      <c r="AD149" s="53">
        <f t="shared" si="62"/>
        <v>0</v>
      </c>
      <c r="AE149" s="53">
        <f t="shared" si="62"/>
        <v>0</v>
      </c>
      <c r="AF149" s="53">
        <f t="shared" si="62"/>
        <v>0</v>
      </c>
      <c r="AG149" s="53">
        <f t="shared" si="62"/>
        <v>0</v>
      </c>
      <c r="AH149" s="53">
        <f t="shared" si="62"/>
        <v>0</v>
      </c>
      <c r="AI149" s="53">
        <f t="shared" si="62"/>
        <v>0</v>
      </c>
      <c r="AJ149" s="53">
        <f t="shared" si="62"/>
        <v>0</v>
      </c>
      <c r="AK149" s="53">
        <f t="shared" si="62"/>
        <v>0</v>
      </c>
      <c r="AL149" s="53">
        <f t="shared" si="62"/>
        <v>0</v>
      </c>
      <c r="AM149" s="53">
        <f t="shared" si="62"/>
        <v>0</v>
      </c>
      <c r="AN149" s="53">
        <f t="shared" si="62"/>
        <v>0</v>
      </c>
      <c r="AO149" s="53">
        <f t="shared" si="62"/>
        <v>0</v>
      </c>
      <c r="AP149" s="53">
        <f t="shared" si="62"/>
        <v>0</v>
      </c>
      <c r="AQ149" s="53">
        <f t="shared" si="62"/>
        <v>0</v>
      </c>
      <c r="AR149" s="53">
        <f t="shared" si="62"/>
        <v>0</v>
      </c>
      <c r="AS149" s="53">
        <f t="shared" si="62"/>
        <v>0</v>
      </c>
      <c r="AT149" s="53">
        <f t="shared" si="62"/>
        <v>0</v>
      </c>
      <c r="AU149" s="53">
        <f t="shared" si="62"/>
        <v>0</v>
      </c>
      <c r="AV149" s="53">
        <f t="shared" si="62"/>
        <v>0</v>
      </c>
      <c r="AW149" s="53">
        <f t="shared" si="62"/>
        <v>0</v>
      </c>
      <c r="AX149" s="53">
        <f t="shared" si="62"/>
        <v>0</v>
      </c>
      <c r="AY149" s="53">
        <f t="shared" si="62"/>
        <v>0</v>
      </c>
      <c r="AZ149" s="53">
        <f t="shared" si="62"/>
        <v>-9.7738557629999985</v>
      </c>
      <c r="BA149" s="53">
        <f t="shared" si="62"/>
        <v>-9.6970766480000012</v>
      </c>
      <c r="BB149" s="53">
        <f t="shared" si="62"/>
        <v>-9.5494772890000004</v>
      </c>
      <c r="BC149" s="53">
        <f t="shared" si="62"/>
        <v>-10.156476943000001</v>
      </c>
      <c r="BD149" s="53">
        <f t="shared" si="62"/>
        <v>-9.9895263650000015</v>
      </c>
      <c r="BE149" s="53">
        <f t="shared" si="62"/>
        <v>-10.400103626</v>
      </c>
      <c r="BF149" s="53">
        <f t="shared" si="62"/>
        <v>-10.872838251999999</v>
      </c>
      <c r="BG149" s="53">
        <f t="shared" si="62"/>
        <v>-9.9729551029999985</v>
      </c>
      <c r="BH149" s="53">
        <f t="shared" si="62"/>
        <v>-10.28035159</v>
      </c>
      <c r="BI149" s="53">
        <f t="shared" si="62"/>
        <v>-10.183705714</v>
      </c>
      <c r="BJ149" s="53">
        <f t="shared" si="62"/>
        <v>-8.8976357699999991</v>
      </c>
      <c r="BK149" s="53">
        <f t="shared" si="62"/>
        <v>-10.161919603000001</v>
      </c>
      <c r="BO149" s="53">
        <f t="shared" ref="BO149:BT149" si="63">SUM(BO141:BO148)</f>
        <v>0</v>
      </c>
      <c r="BP149" s="53">
        <f t="shared" si="63"/>
        <v>-49.166413008000006</v>
      </c>
      <c r="BQ149" s="53">
        <f t="shared" si="63"/>
        <v>0</v>
      </c>
      <c r="BR149" s="53">
        <f t="shared" si="63"/>
        <v>0</v>
      </c>
      <c r="BS149" s="53">
        <f t="shared" si="63"/>
        <v>0</v>
      </c>
      <c r="BT149" s="53">
        <f t="shared" si="63"/>
        <v>0</v>
      </c>
    </row>
    <row r="150" spans="1:72" hidden="1" outlineLevel="1" x14ac:dyDescent="0.25">
      <c r="A150" s="11" t="s">
        <v>71</v>
      </c>
      <c r="C150" s="51"/>
      <c r="D150" s="8">
        <f>+RA_USD!D150+MA_USD!D150+CI_USD!D150</f>
        <v>0</v>
      </c>
      <c r="E150" s="8">
        <f>+RA_USD!E150+MA_USD!E150+CI_USD!E150</f>
        <v>0</v>
      </c>
      <c r="F150" s="8">
        <f>+RA_USD!F150+MA_USD!F150+CI_USD!F150</f>
        <v>0</v>
      </c>
      <c r="G150" s="8">
        <f>+RA_USD!G150+MA_USD!G150+CI_USD!G150</f>
        <v>0</v>
      </c>
      <c r="H150" s="8">
        <f>+RA_USD!H150+MA_USD!H150+CI_USD!H150</f>
        <v>0</v>
      </c>
      <c r="I150" s="8">
        <f>+RA_USD!I150+MA_USD!I150+CI_USD!I150</f>
        <v>0</v>
      </c>
      <c r="J150" s="8">
        <f>+RA_USD!J150+MA_USD!J150+CI_USD!J150</f>
        <v>0</v>
      </c>
      <c r="K150" s="8">
        <f>+RA_USD!K150+MA_USD!K150+CI_USD!K150</f>
        <v>0</v>
      </c>
      <c r="L150" s="8">
        <f>+RA_USD!L150+MA_USD!L150+CI_USD!L150</f>
        <v>0</v>
      </c>
      <c r="M150" s="8">
        <f>+RA_USD!M150+MA_USD!M150+CI_USD!M150</f>
        <v>0</v>
      </c>
      <c r="N150" s="8">
        <f>+RA_USD!N150+MA_USD!N150+CI_USD!N150</f>
        <v>0</v>
      </c>
      <c r="O150" s="8">
        <f>+RA_USD!O150+MA_USD!O150+CI_USD!O150</f>
        <v>0</v>
      </c>
      <c r="P150" s="8">
        <f>+RA_USD!P150+MA_USD!P150+CI_USD!P150</f>
        <v>0</v>
      </c>
      <c r="Q150" s="8">
        <f>+RA_USD!Q150+MA_USD!Q150+CI_USD!Q150</f>
        <v>0</v>
      </c>
      <c r="R150" s="8">
        <f>+RA_USD!R150+MA_USD!R150+CI_USD!R150</f>
        <v>0</v>
      </c>
      <c r="S150" s="8">
        <f>+RA_USD!S150+MA_USD!S150+CI_USD!S150</f>
        <v>0</v>
      </c>
      <c r="T150" s="8">
        <f>+RA_USD!T150+MA_USD!T150+CI_USD!T150</f>
        <v>0</v>
      </c>
      <c r="U150" s="8">
        <f>+RA_USD!U150+MA_USD!U150+CI_USD!U150</f>
        <v>0</v>
      </c>
      <c r="V150" s="8">
        <f>+RA_USD!V150+MA_USD!V150+CI_USD!V150</f>
        <v>0</v>
      </c>
      <c r="W150" s="8">
        <f>+RA_USD!W150+MA_USD!W150+CI_USD!W150</f>
        <v>0</v>
      </c>
      <c r="X150" s="8">
        <f>+RA_USD!X150+MA_USD!X150+CI_USD!X150</f>
        <v>0</v>
      </c>
      <c r="Y150" s="8">
        <f>+RA_USD!Y150+MA_USD!Y150+CI_USD!Y150</f>
        <v>0</v>
      </c>
      <c r="Z150" s="8">
        <f>+RA_USD!Z150+MA_USD!Z150+CI_USD!Z150</f>
        <v>0</v>
      </c>
      <c r="AA150" s="8">
        <f>+RA_USD!AA150+MA_USD!AA150+CI_USD!AA150</f>
        <v>0</v>
      </c>
      <c r="AB150" s="8">
        <f>+RA_USD!AB150+MA_USD!AB150+CI_USD!AB150</f>
        <v>0</v>
      </c>
      <c r="AC150" s="8">
        <f>+RA_USD!AC150+MA_USD!AC150+CI_USD!AC150</f>
        <v>0</v>
      </c>
      <c r="AD150" s="8">
        <f>+RA_USD!AD150+MA_USD!AD150+CI_USD!AD150</f>
        <v>0</v>
      </c>
      <c r="AE150" s="8">
        <f>+RA_USD!AE150+MA_USD!AE150+CI_USD!AE150</f>
        <v>0</v>
      </c>
      <c r="AF150" s="8">
        <f>+RA_USD!AF150+MA_USD!AF150+CI_USD!AF150</f>
        <v>0</v>
      </c>
      <c r="AG150" s="8">
        <f>+RA_USD!AG150+MA_USD!AG150+CI_USD!AG150</f>
        <v>0</v>
      </c>
      <c r="AH150" s="8">
        <f>+RA_USD!AH150+MA_USD!AH150+CI_USD!AH150</f>
        <v>0</v>
      </c>
      <c r="AI150" s="8">
        <f>+RA_USD!AI150+MA_USD!AI150+CI_USD!AI150</f>
        <v>0</v>
      </c>
      <c r="AJ150" s="8">
        <f>+RA_USD!AJ150+MA_USD!AJ150+CI_USD!AJ150</f>
        <v>0</v>
      </c>
      <c r="AK150" s="8">
        <f>+RA_USD!AK150+MA_USD!AK150+CI_USD!AK150</f>
        <v>0</v>
      </c>
      <c r="AL150" s="8">
        <f>+RA_USD!AL150+MA_USD!AL150+CI_USD!AL150</f>
        <v>0</v>
      </c>
      <c r="AM150" s="8">
        <f>+RA_USD!AM150+MA_USD!AM150+CI_USD!AM150</f>
        <v>0</v>
      </c>
      <c r="AN150" s="8">
        <f>+RA_USD!AN150+MA_USD!AN150+CI_USD!AN150</f>
        <v>0</v>
      </c>
      <c r="AO150" s="8">
        <f>+RA_USD!AO150+MA_USD!AO150+CI_USD!AO150</f>
        <v>0</v>
      </c>
      <c r="AP150" s="8">
        <f>+RA_USD!AP150+MA_USD!AP150+CI_USD!AP150</f>
        <v>0</v>
      </c>
      <c r="AQ150" s="8">
        <f>+RA_USD!AQ150+MA_USD!AQ150+CI_USD!AQ150</f>
        <v>0</v>
      </c>
      <c r="AR150" s="8">
        <f>+RA_USD!AR150+MA_USD!AR150+CI_USD!AR150</f>
        <v>0</v>
      </c>
      <c r="AS150" s="8">
        <f>+RA_USD!AS150+MA_USD!AS150+CI_USD!AS150</f>
        <v>0</v>
      </c>
      <c r="AT150" s="8">
        <f>+RA_USD!AT150+MA_USD!AT150+CI_USD!AT150</f>
        <v>0</v>
      </c>
      <c r="AU150" s="8">
        <f>+RA_USD!AU150+MA_USD!AU150+CI_USD!AU150</f>
        <v>0</v>
      </c>
      <c r="AV150" s="8">
        <f>+RA_USD!AV150+MA_USD!AV150+CI_USD!AV150</f>
        <v>0</v>
      </c>
      <c r="AW150" s="8">
        <f>+RA_USD!AW150+MA_USD!AW150+CI_USD!AW150</f>
        <v>0</v>
      </c>
      <c r="AX150" s="8">
        <f>+RA_USD!AX150+MA_USD!AX150+CI_USD!AX150</f>
        <v>0</v>
      </c>
      <c r="AY150" s="8">
        <f>+RA_USD!AY150+MA_USD!AY150+CI_USD!AY150</f>
        <v>0</v>
      </c>
      <c r="AZ150" s="8">
        <f>+RA_USD!AZ150+MA_USD!AZ150+CI_USD!AZ150</f>
        <v>0</v>
      </c>
      <c r="BA150" s="8">
        <f>+RA_USD!BA150+MA_USD!BA150+CI_USD!BA150</f>
        <v>0</v>
      </c>
      <c r="BB150" s="8">
        <f>+RA_USD!BB150+MA_USD!BB150+CI_USD!BB150</f>
        <v>0</v>
      </c>
      <c r="BC150" s="8">
        <f>+RA_USD!BC150+MA_USD!BC150+CI_USD!BC150</f>
        <v>0</v>
      </c>
      <c r="BD150" s="8">
        <f>+RA_USD!BD150+MA_USD!BD150+CI_USD!BD150</f>
        <v>0</v>
      </c>
      <c r="BE150" s="8">
        <f>+RA_USD!BE150+MA_USD!BE150+CI_USD!BE150</f>
        <v>0</v>
      </c>
      <c r="BF150" s="8">
        <f>+RA_USD!BF150+MA_USD!BF150+CI_USD!BF150</f>
        <v>0</v>
      </c>
      <c r="BG150" s="8">
        <f>+RA_USD!BG150+MA_USD!BG150+CI_USD!BG150</f>
        <v>0</v>
      </c>
      <c r="BH150" s="8">
        <f>+RA_USD!BH150+MA_USD!BH150+CI_USD!BH150</f>
        <v>0</v>
      </c>
      <c r="BI150" s="8">
        <f>+RA_USD!BI150+MA_USD!BI150+CI_USD!BI150</f>
        <v>0</v>
      </c>
      <c r="BJ150" s="8">
        <f>+RA_USD!BJ150+MA_USD!BJ150+CI_USD!BJ150</f>
        <v>0</v>
      </c>
      <c r="BK150" s="8">
        <f>+RA_USD!BK150+MA_USD!BK150+CI_USD!BK150</f>
        <v>0</v>
      </c>
      <c r="BO150" s="23">
        <f t="shared" si="61"/>
        <v>0</v>
      </c>
      <c r="BP150" s="23">
        <f t="shared" si="61"/>
        <v>0</v>
      </c>
      <c r="BQ150" s="23">
        <f t="shared" si="61"/>
        <v>0</v>
      </c>
      <c r="BR150" s="23">
        <f t="shared" si="61"/>
        <v>0</v>
      </c>
      <c r="BS150" s="23">
        <f t="shared" si="61"/>
        <v>0</v>
      </c>
      <c r="BT150" s="23">
        <f t="shared" si="61"/>
        <v>0</v>
      </c>
    </row>
    <row r="151" spans="1:72" hidden="1" outlineLevel="1" x14ac:dyDescent="0.25">
      <c r="A151" s="11" t="s">
        <v>71</v>
      </c>
      <c r="C151" s="51"/>
      <c r="D151" s="8">
        <f>+RA_USD!D151+MA_USD!D151+CI_USD!D151</f>
        <v>0</v>
      </c>
      <c r="E151" s="8">
        <f>+RA_USD!E151+MA_USD!E151+CI_USD!E151</f>
        <v>0</v>
      </c>
      <c r="F151" s="8">
        <f>+RA_USD!F151+MA_USD!F151+CI_USD!F151</f>
        <v>0</v>
      </c>
      <c r="G151" s="8">
        <f>+RA_USD!G151+MA_USD!G151+CI_USD!G151</f>
        <v>0</v>
      </c>
      <c r="H151" s="8">
        <f>+RA_USD!H151+MA_USD!H151+CI_USD!H151</f>
        <v>0</v>
      </c>
      <c r="I151" s="8">
        <f>+RA_USD!I151+MA_USD!I151+CI_USD!I151</f>
        <v>0</v>
      </c>
      <c r="J151" s="8">
        <f>+RA_USD!J151+MA_USD!J151+CI_USD!J151</f>
        <v>0</v>
      </c>
      <c r="K151" s="8">
        <f>+RA_USD!K151+MA_USD!K151+CI_USD!K151</f>
        <v>0</v>
      </c>
      <c r="L151" s="8">
        <f>+RA_USD!L151+MA_USD!L151+CI_USD!L151</f>
        <v>0</v>
      </c>
      <c r="M151" s="8">
        <f>+RA_USD!M151+MA_USD!M151+CI_USD!M151</f>
        <v>0</v>
      </c>
      <c r="N151" s="8">
        <f>+RA_USD!N151+MA_USD!N151+CI_USD!N151</f>
        <v>0</v>
      </c>
      <c r="O151" s="8">
        <f>+RA_USD!O151+MA_USD!O151+CI_USD!O151</f>
        <v>0</v>
      </c>
      <c r="P151" s="8">
        <f>+RA_USD!P151+MA_USD!P151+CI_USD!P151</f>
        <v>0</v>
      </c>
      <c r="Q151" s="8">
        <f>+RA_USD!Q151+MA_USD!Q151+CI_USD!Q151</f>
        <v>0</v>
      </c>
      <c r="R151" s="8">
        <f>+RA_USD!R151+MA_USD!R151+CI_USD!R151</f>
        <v>0</v>
      </c>
      <c r="S151" s="8">
        <f>+RA_USD!S151+MA_USD!S151+CI_USD!S151</f>
        <v>0</v>
      </c>
      <c r="T151" s="8">
        <f>+RA_USD!T151+MA_USD!T151+CI_USD!T151</f>
        <v>0</v>
      </c>
      <c r="U151" s="8">
        <f>+RA_USD!U151+MA_USD!U151+CI_USD!U151</f>
        <v>0</v>
      </c>
      <c r="V151" s="8">
        <f>+RA_USD!V151+MA_USD!V151+CI_USD!V151</f>
        <v>0</v>
      </c>
      <c r="W151" s="8">
        <f>+RA_USD!W151+MA_USD!W151+CI_USD!W151</f>
        <v>0</v>
      </c>
      <c r="X151" s="8">
        <f>+RA_USD!X151+MA_USD!X151+CI_USD!X151</f>
        <v>0</v>
      </c>
      <c r="Y151" s="8">
        <f>+RA_USD!Y151+MA_USD!Y151+CI_USD!Y151</f>
        <v>0</v>
      </c>
      <c r="Z151" s="8">
        <f>+RA_USD!Z151+MA_USD!Z151+CI_USD!Z151</f>
        <v>0</v>
      </c>
      <c r="AA151" s="8">
        <f>+RA_USD!AA151+MA_USD!AA151+CI_USD!AA151</f>
        <v>0</v>
      </c>
      <c r="AB151" s="8">
        <f>+RA_USD!AB151+MA_USD!AB151+CI_USD!AB151</f>
        <v>0</v>
      </c>
      <c r="AC151" s="8">
        <f>+RA_USD!AC151+MA_USD!AC151+CI_USD!AC151</f>
        <v>0</v>
      </c>
      <c r="AD151" s="8">
        <f>+RA_USD!AD151+MA_USD!AD151+CI_USD!AD151</f>
        <v>0</v>
      </c>
      <c r="AE151" s="8">
        <f>+RA_USD!AE151+MA_USD!AE151+CI_USD!AE151</f>
        <v>0</v>
      </c>
      <c r="AF151" s="8">
        <f>+RA_USD!AF151+MA_USD!AF151+CI_USD!AF151</f>
        <v>0</v>
      </c>
      <c r="AG151" s="8">
        <f>+RA_USD!AG151+MA_USD!AG151+CI_USD!AG151</f>
        <v>0</v>
      </c>
      <c r="AH151" s="8">
        <f>+RA_USD!AH151+MA_USD!AH151+CI_USD!AH151</f>
        <v>0</v>
      </c>
      <c r="AI151" s="8">
        <f>+RA_USD!AI151+MA_USD!AI151+CI_USD!AI151</f>
        <v>0</v>
      </c>
      <c r="AJ151" s="8">
        <f>+RA_USD!AJ151+MA_USD!AJ151+CI_USD!AJ151</f>
        <v>0</v>
      </c>
      <c r="AK151" s="8">
        <f>+RA_USD!AK151+MA_USD!AK151+CI_USD!AK151</f>
        <v>0</v>
      </c>
      <c r="AL151" s="8">
        <f>+RA_USD!AL151+MA_USD!AL151+CI_USD!AL151</f>
        <v>0</v>
      </c>
      <c r="AM151" s="8">
        <f>+RA_USD!AM151+MA_USD!AM151+CI_USD!AM151</f>
        <v>0</v>
      </c>
      <c r="AN151" s="8">
        <f>+RA_USD!AN151+MA_USD!AN151+CI_USD!AN151</f>
        <v>0</v>
      </c>
      <c r="AO151" s="8">
        <f>+RA_USD!AO151+MA_USD!AO151+CI_USD!AO151</f>
        <v>0</v>
      </c>
      <c r="AP151" s="8">
        <f>+RA_USD!AP151+MA_USD!AP151+CI_USD!AP151</f>
        <v>0</v>
      </c>
      <c r="AQ151" s="8">
        <f>+RA_USD!AQ151+MA_USD!AQ151+CI_USD!AQ151</f>
        <v>0</v>
      </c>
      <c r="AR151" s="8">
        <f>+RA_USD!AR151+MA_USD!AR151+CI_USD!AR151</f>
        <v>0</v>
      </c>
      <c r="AS151" s="8">
        <f>+RA_USD!AS151+MA_USD!AS151+CI_USD!AS151</f>
        <v>0</v>
      </c>
      <c r="AT151" s="8">
        <f>+RA_USD!AT151+MA_USD!AT151+CI_USD!AT151</f>
        <v>0</v>
      </c>
      <c r="AU151" s="8">
        <f>+RA_USD!AU151+MA_USD!AU151+CI_USD!AU151</f>
        <v>0</v>
      </c>
      <c r="AV151" s="8">
        <f>+RA_USD!AV151+MA_USD!AV151+CI_USD!AV151</f>
        <v>0</v>
      </c>
      <c r="AW151" s="8">
        <f>+RA_USD!AW151+MA_USD!AW151+CI_USD!AW151</f>
        <v>0</v>
      </c>
      <c r="AX151" s="8">
        <f>+RA_USD!AX151+MA_USD!AX151+CI_USD!AX151</f>
        <v>0</v>
      </c>
      <c r="AY151" s="8">
        <f>+RA_USD!AY151+MA_USD!AY151+CI_USD!AY151</f>
        <v>0</v>
      </c>
      <c r="AZ151" s="8">
        <f>+RA_USD!AZ151+MA_USD!AZ151+CI_USD!AZ151</f>
        <v>0</v>
      </c>
      <c r="BA151" s="8">
        <f>+RA_USD!BA151+MA_USD!BA151+CI_USD!BA151</f>
        <v>0</v>
      </c>
      <c r="BB151" s="8">
        <f>+RA_USD!BB151+MA_USD!BB151+CI_USD!BB151</f>
        <v>0</v>
      </c>
      <c r="BC151" s="8">
        <f>+RA_USD!BC151+MA_USD!BC151+CI_USD!BC151</f>
        <v>0</v>
      </c>
      <c r="BD151" s="8">
        <f>+RA_USD!BD151+MA_USD!BD151+CI_USD!BD151</f>
        <v>0</v>
      </c>
      <c r="BE151" s="8">
        <f>+RA_USD!BE151+MA_USD!BE151+CI_USD!BE151</f>
        <v>0</v>
      </c>
      <c r="BF151" s="8">
        <f>+RA_USD!BF151+MA_USD!BF151+CI_USD!BF151</f>
        <v>0</v>
      </c>
      <c r="BG151" s="8">
        <f>+RA_USD!BG151+MA_USD!BG151+CI_USD!BG151</f>
        <v>0</v>
      </c>
      <c r="BH151" s="8">
        <f>+RA_USD!BH151+MA_USD!BH151+CI_USD!BH151</f>
        <v>0</v>
      </c>
      <c r="BI151" s="8">
        <f>+RA_USD!BI151+MA_USD!BI151+CI_USD!BI151</f>
        <v>0</v>
      </c>
      <c r="BJ151" s="8">
        <f>+RA_USD!BJ151+MA_USD!BJ151+CI_USD!BJ151</f>
        <v>0</v>
      </c>
      <c r="BK151" s="8">
        <f>+RA_USD!BK151+MA_USD!BK151+CI_USD!BK151</f>
        <v>0</v>
      </c>
      <c r="BO151" s="23">
        <f t="shared" si="61"/>
        <v>0</v>
      </c>
      <c r="BP151" s="23">
        <f t="shared" si="61"/>
        <v>0</v>
      </c>
      <c r="BQ151" s="23">
        <f t="shared" si="61"/>
        <v>0</v>
      </c>
      <c r="BR151" s="23">
        <f t="shared" si="61"/>
        <v>0</v>
      </c>
      <c r="BS151" s="23">
        <f t="shared" si="61"/>
        <v>0</v>
      </c>
      <c r="BT151" s="23">
        <f t="shared" si="61"/>
        <v>0</v>
      </c>
    </row>
    <row r="152" spans="1:72" hidden="1" outlineLevel="1" x14ac:dyDescent="0.25">
      <c r="A152" s="11" t="s">
        <v>71</v>
      </c>
      <c r="C152" s="51"/>
      <c r="D152" s="8">
        <f>+RA_USD!D152+MA_USD!D152+CI_USD!D152</f>
        <v>0</v>
      </c>
      <c r="E152" s="8">
        <f>+RA_USD!E152+MA_USD!E152+CI_USD!E152</f>
        <v>0</v>
      </c>
      <c r="F152" s="8">
        <f>+RA_USD!F152+MA_USD!F152+CI_USD!F152</f>
        <v>0</v>
      </c>
      <c r="G152" s="8">
        <f>+RA_USD!G152+MA_USD!G152+CI_USD!G152</f>
        <v>0</v>
      </c>
      <c r="H152" s="8">
        <f>+RA_USD!H152+MA_USD!H152+CI_USD!H152</f>
        <v>0</v>
      </c>
      <c r="I152" s="8">
        <f>+RA_USD!I152+MA_USD!I152+CI_USD!I152</f>
        <v>0</v>
      </c>
      <c r="J152" s="8">
        <f>+RA_USD!J152+MA_USD!J152+CI_USD!J152</f>
        <v>0</v>
      </c>
      <c r="K152" s="8">
        <f>+RA_USD!K152+MA_USD!K152+CI_USD!K152</f>
        <v>0</v>
      </c>
      <c r="L152" s="8">
        <f>+RA_USD!L152+MA_USD!L152+CI_USD!L152</f>
        <v>0</v>
      </c>
      <c r="M152" s="8">
        <f>+RA_USD!M152+MA_USD!M152+CI_USD!M152</f>
        <v>0</v>
      </c>
      <c r="N152" s="8">
        <f>+RA_USD!N152+MA_USD!N152+CI_USD!N152</f>
        <v>0</v>
      </c>
      <c r="O152" s="8">
        <f>+RA_USD!O152+MA_USD!O152+CI_USD!O152</f>
        <v>0</v>
      </c>
      <c r="P152" s="8">
        <f>+RA_USD!P152+MA_USD!P152+CI_USD!P152</f>
        <v>0</v>
      </c>
      <c r="Q152" s="8">
        <f>+RA_USD!Q152+MA_USD!Q152+CI_USD!Q152</f>
        <v>0</v>
      </c>
      <c r="R152" s="8">
        <f>+RA_USD!R152+MA_USD!R152+CI_USD!R152</f>
        <v>0</v>
      </c>
      <c r="S152" s="8">
        <f>+RA_USD!S152+MA_USD!S152+CI_USD!S152</f>
        <v>0</v>
      </c>
      <c r="T152" s="8">
        <f>+RA_USD!T152+MA_USD!T152+CI_USD!T152</f>
        <v>0</v>
      </c>
      <c r="U152" s="8">
        <f>+RA_USD!U152+MA_USD!U152+CI_USD!U152</f>
        <v>0</v>
      </c>
      <c r="V152" s="8">
        <f>+RA_USD!V152+MA_USD!V152+CI_USD!V152</f>
        <v>0</v>
      </c>
      <c r="W152" s="8">
        <f>+RA_USD!W152+MA_USD!W152+CI_USD!W152</f>
        <v>0</v>
      </c>
      <c r="X152" s="8">
        <f>+RA_USD!X152+MA_USD!X152+CI_USD!X152</f>
        <v>0</v>
      </c>
      <c r="Y152" s="8">
        <f>+RA_USD!Y152+MA_USD!Y152+CI_USD!Y152</f>
        <v>0</v>
      </c>
      <c r="Z152" s="8">
        <f>+RA_USD!Z152+MA_USD!Z152+CI_USD!Z152</f>
        <v>0</v>
      </c>
      <c r="AA152" s="8">
        <f>+RA_USD!AA152+MA_USD!AA152+CI_USD!AA152</f>
        <v>0</v>
      </c>
      <c r="AB152" s="8">
        <f>+RA_USD!AB152+MA_USD!AB152+CI_USD!AB152</f>
        <v>0</v>
      </c>
      <c r="AC152" s="8">
        <f>+RA_USD!AC152+MA_USD!AC152+CI_USD!AC152</f>
        <v>0</v>
      </c>
      <c r="AD152" s="8">
        <f>+RA_USD!AD152+MA_USD!AD152+CI_USD!AD152</f>
        <v>0</v>
      </c>
      <c r="AE152" s="8">
        <f>+RA_USD!AE152+MA_USD!AE152+CI_USD!AE152</f>
        <v>0</v>
      </c>
      <c r="AF152" s="8">
        <f>+RA_USD!AF152+MA_USD!AF152+CI_USD!AF152</f>
        <v>0</v>
      </c>
      <c r="AG152" s="8">
        <f>+RA_USD!AG152+MA_USD!AG152+CI_USD!AG152</f>
        <v>0</v>
      </c>
      <c r="AH152" s="8">
        <f>+RA_USD!AH152+MA_USD!AH152+CI_USD!AH152</f>
        <v>0</v>
      </c>
      <c r="AI152" s="8">
        <f>+RA_USD!AI152+MA_USD!AI152+CI_USD!AI152</f>
        <v>0</v>
      </c>
      <c r="AJ152" s="8">
        <f>+RA_USD!AJ152+MA_USD!AJ152+CI_USD!AJ152</f>
        <v>0</v>
      </c>
      <c r="AK152" s="8">
        <f>+RA_USD!AK152+MA_USD!AK152+CI_USD!AK152</f>
        <v>0</v>
      </c>
      <c r="AL152" s="8">
        <f>+RA_USD!AL152+MA_USD!AL152+CI_USD!AL152</f>
        <v>0</v>
      </c>
      <c r="AM152" s="8">
        <f>+RA_USD!AM152+MA_USD!AM152+CI_USD!AM152</f>
        <v>0</v>
      </c>
      <c r="AN152" s="8">
        <f>+RA_USD!AN152+MA_USD!AN152+CI_USD!AN152</f>
        <v>0</v>
      </c>
      <c r="AO152" s="8">
        <f>+RA_USD!AO152+MA_USD!AO152+CI_USD!AO152</f>
        <v>0</v>
      </c>
      <c r="AP152" s="8">
        <f>+RA_USD!AP152+MA_USD!AP152+CI_USD!AP152</f>
        <v>0</v>
      </c>
      <c r="AQ152" s="8">
        <f>+RA_USD!AQ152+MA_USD!AQ152+CI_USD!AQ152</f>
        <v>0</v>
      </c>
      <c r="AR152" s="8">
        <f>+RA_USD!AR152+MA_USD!AR152+CI_USD!AR152</f>
        <v>0</v>
      </c>
      <c r="AS152" s="8">
        <f>+RA_USD!AS152+MA_USD!AS152+CI_USD!AS152</f>
        <v>0</v>
      </c>
      <c r="AT152" s="8">
        <f>+RA_USD!AT152+MA_USD!AT152+CI_USD!AT152</f>
        <v>0</v>
      </c>
      <c r="AU152" s="8">
        <f>+RA_USD!AU152+MA_USD!AU152+CI_USD!AU152</f>
        <v>0</v>
      </c>
      <c r="AV152" s="8">
        <f>+RA_USD!AV152+MA_USD!AV152+CI_USD!AV152</f>
        <v>0</v>
      </c>
      <c r="AW152" s="8">
        <f>+RA_USD!AW152+MA_USD!AW152+CI_USD!AW152</f>
        <v>0</v>
      </c>
      <c r="AX152" s="8">
        <f>+RA_USD!AX152+MA_USD!AX152+CI_USD!AX152</f>
        <v>0</v>
      </c>
      <c r="AY152" s="8">
        <f>+RA_USD!AY152+MA_USD!AY152+CI_USD!AY152</f>
        <v>0</v>
      </c>
      <c r="AZ152" s="8">
        <f>+RA_USD!AZ152+MA_USD!AZ152+CI_USD!AZ152</f>
        <v>0</v>
      </c>
      <c r="BA152" s="8">
        <f>+RA_USD!BA152+MA_USD!BA152+CI_USD!BA152</f>
        <v>0</v>
      </c>
      <c r="BB152" s="8">
        <f>+RA_USD!BB152+MA_USD!BB152+CI_USD!BB152</f>
        <v>0</v>
      </c>
      <c r="BC152" s="8">
        <f>+RA_USD!BC152+MA_USD!BC152+CI_USD!BC152</f>
        <v>0</v>
      </c>
      <c r="BD152" s="8">
        <f>+RA_USD!BD152+MA_USD!BD152+CI_USD!BD152</f>
        <v>0</v>
      </c>
      <c r="BE152" s="8">
        <f>+RA_USD!BE152+MA_USD!BE152+CI_USD!BE152</f>
        <v>0</v>
      </c>
      <c r="BF152" s="8">
        <f>+RA_USD!BF152+MA_USD!BF152+CI_USD!BF152</f>
        <v>0</v>
      </c>
      <c r="BG152" s="8">
        <f>+RA_USD!BG152+MA_USD!BG152+CI_USD!BG152</f>
        <v>0</v>
      </c>
      <c r="BH152" s="8">
        <f>+RA_USD!BH152+MA_USD!BH152+CI_USD!BH152</f>
        <v>0</v>
      </c>
      <c r="BI152" s="8">
        <f>+RA_USD!BI152+MA_USD!BI152+CI_USD!BI152</f>
        <v>0</v>
      </c>
      <c r="BJ152" s="8">
        <f>+RA_USD!BJ152+MA_USD!BJ152+CI_USD!BJ152</f>
        <v>0</v>
      </c>
      <c r="BK152" s="8">
        <f>+RA_USD!BK152+MA_USD!BK152+CI_USD!BK152</f>
        <v>0</v>
      </c>
      <c r="BO152" s="23">
        <f t="shared" si="61"/>
        <v>0</v>
      </c>
      <c r="BP152" s="23">
        <f t="shared" si="61"/>
        <v>0</v>
      </c>
      <c r="BQ152" s="23">
        <f t="shared" si="61"/>
        <v>0</v>
      </c>
      <c r="BR152" s="23">
        <f t="shared" si="61"/>
        <v>0</v>
      </c>
      <c r="BS152" s="23">
        <f t="shared" si="61"/>
        <v>0</v>
      </c>
      <c r="BT152" s="23">
        <f t="shared" si="61"/>
        <v>0</v>
      </c>
    </row>
    <row r="153" spans="1:72" hidden="1" outlineLevel="1" x14ac:dyDescent="0.25">
      <c r="A153" s="11" t="s">
        <v>71</v>
      </c>
      <c r="C153" s="51"/>
      <c r="D153" s="8">
        <f>+RA_USD!D153+MA_USD!D153+CI_USD!D153</f>
        <v>0</v>
      </c>
      <c r="E153" s="8">
        <f>+RA_USD!E153+MA_USD!E153+CI_USD!E153</f>
        <v>0</v>
      </c>
      <c r="F153" s="8">
        <f>+RA_USD!F153+MA_USD!F153+CI_USD!F153</f>
        <v>0</v>
      </c>
      <c r="G153" s="8">
        <f>+RA_USD!G153+MA_USD!G153+CI_USD!G153</f>
        <v>0</v>
      </c>
      <c r="H153" s="8">
        <f>+RA_USD!H153+MA_USD!H153+CI_USD!H153</f>
        <v>0</v>
      </c>
      <c r="I153" s="8">
        <f>+RA_USD!I153+MA_USD!I153+CI_USD!I153</f>
        <v>0</v>
      </c>
      <c r="J153" s="8">
        <f>+RA_USD!J153+MA_USD!J153+CI_USD!J153</f>
        <v>0</v>
      </c>
      <c r="K153" s="8">
        <f>+RA_USD!K153+MA_USD!K153+CI_USD!K153</f>
        <v>0</v>
      </c>
      <c r="L153" s="8">
        <f>+RA_USD!L153+MA_USD!L153+CI_USD!L153</f>
        <v>0</v>
      </c>
      <c r="M153" s="8">
        <f>+RA_USD!M153+MA_USD!M153+CI_USD!M153</f>
        <v>0</v>
      </c>
      <c r="N153" s="8">
        <f>+RA_USD!N153+MA_USD!N153+CI_USD!N153</f>
        <v>0</v>
      </c>
      <c r="O153" s="8">
        <f>+RA_USD!O153+MA_USD!O153+CI_USD!O153</f>
        <v>0</v>
      </c>
      <c r="P153" s="8">
        <f>+RA_USD!P153+MA_USD!P153+CI_USD!P153</f>
        <v>0</v>
      </c>
      <c r="Q153" s="8">
        <f>+RA_USD!Q153+MA_USD!Q153+CI_USD!Q153</f>
        <v>0</v>
      </c>
      <c r="R153" s="8">
        <f>+RA_USD!R153+MA_USD!R153+CI_USD!R153</f>
        <v>0</v>
      </c>
      <c r="S153" s="8">
        <f>+RA_USD!S153+MA_USD!S153+CI_USD!S153</f>
        <v>0</v>
      </c>
      <c r="T153" s="8">
        <f>+RA_USD!T153+MA_USD!T153+CI_USD!T153</f>
        <v>0</v>
      </c>
      <c r="U153" s="8">
        <f>+RA_USD!U153+MA_USD!U153+CI_USD!U153</f>
        <v>0</v>
      </c>
      <c r="V153" s="8">
        <f>+RA_USD!V153+MA_USD!V153+CI_USD!V153</f>
        <v>0</v>
      </c>
      <c r="W153" s="8">
        <f>+RA_USD!W153+MA_USD!W153+CI_USD!W153</f>
        <v>0</v>
      </c>
      <c r="X153" s="8">
        <f>+RA_USD!X153+MA_USD!X153+CI_USD!X153</f>
        <v>0</v>
      </c>
      <c r="Y153" s="8">
        <f>+RA_USD!Y153+MA_USD!Y153+CI_USD!Y153</f>
        <v>0</v>
      </c>
      <c r="Z153" s="8">
        <f>+RA_USD!Z153+MA_USD!Z153+CI_USD!Z153</f>
        <v>0</v>
      </c>
      <c r="AA153" s="8">
        <f>+RA_USD!AA153+MA_USD!AA153+CI_USD!AA153</f>
        <v>0</v>
      </c>
      <c r="AB153" s="8">
        <f>+RA_USD!AB153+MA_USD!AB153+CI_USD!AB153</f>
        <v>0</v>
      </c>
      <c r="AC153" s="8">
        <f>+RA_USD!AC153+MA_USD!AC153+CI_USD!AC153</f>
        <v>0</v>
      </c>
      <c r="AD153" s="8">
        <f>+RA_USD!AD153+MA_USD!AD153+CI_USD!AD153</f>
        <v>0</v>
      </c>
      <c r="AE153" s="8">
        <f>+RA_USD!AE153+MA_USD!AE153+CI_USD!AE153</f>
        <v>0</v>
      </c>
      <c r="AF153" s="8">
        <f>+RA_USD!AF153+MA_USD!AF153+CI_USD!AF153</f>
        <v>0</v>
      </c>
      <c r="AG153" s="8">
        <f>+RA_USD!AG153+MA_USD!AG153+CI_USD!AG153</f>
        <v>0</v>
      </c>
      <c r="AH153" s="8">
        <f>+RA_USD!AH153+MA_USD!AH153+CI_USD!AH153</f>
        <v>0</v>
      </c>
      <c r="AI153" s="8">
        <f>+RA_USD!AI153+MA_USD!AI153+CI_USD!AI153</f>
        <v>0</v>
      </c>
      <c r="AJ153" s="8">
        <f>+RA_USD!AJ153+MA_USD!AJ153+CI_USD!AJ153</f>
        <v>0</v>
      </c>
      <c r="AK153" s="8">
        <f>+RA_USD!AK153+MA_USD!AK153+CI_USD!AK153</f>
        <v>0</v>
      </c>
      <c r="AL153" s="8">
        <f>+RA_USD!AL153+MA_USD!AL153+CI_USD!AL153</f>
        <v>0</v>
      </c>
      <c r="AM153" s="8">
        <f>+RA_USD!AM153+MA_USD!AM153+CI_USD!AM153</f>
        <v>0</v>
      </c>
      <c r="AN153" s="8">
        <f>+RA_USD!AN153+MA_USD!AN153+CI_USD!AN153</f>
        <v>0</v>
      </c>
      <c r="AO153" s="8">
        <f>+RA_USD!AO153+MA_USD!AO153+CI_USD!AO153</f>
        <v>0</v>
      </c>
      <c r="AP153" s="8">
        <f>+RA_USD!AP153+MA_USD!AP153+CI_USD!AP153</f>
        <v>0</v>
      </c>
      <c r="AQ153" s="8">
        <f>+RA_USD!AQ153+MA_USD!AQ153+CI_USD!AQ153</f>
        <v>0</v>
      </c>
      <c r="AR153" s="8">
        <f>+RA_USD!AR153+MA_USD!AR153+CI_USD!AR153</f>
        <v>0</v>
      </c>
      <c r="AS153" s="8">
        <f>+RA_USD!AS153+MA_USD!AS153+CI_USD!AS153</f>
        <v>0</v>
      </c>
      <c r="AT153" s="8">
        <f>+RA_USD!AT153+MA_USD!AT153+CI_USD!AT153</f>
        <v>0</v>
      </c>
      <c r="AU153" s="8">
        <f>+RA_USD!AU153+MA_USD!AU153+CI_USD!AU153</f>
        <v>0</v>
      </c>
      <c r="AV153" s="8">
        <f>+RA_USD!AV153+MA_USD!AV153+CI_USD!AV153</f>
        <v>0</v>
      </c>
      <c r="AW153" s="8">
        <f>+RA_USD!AW153+MA_USD!AW153+CI_USD!AW153</f>
        <v>0</v>
      </c>
      <c r="AX153" s="8">
        <f>+RA_USD!AX153+MA_USD!AX153+CI_USD!AX153</f>
        <v>0</v>
      </c>
      <c r="AY153" s="8">
        <f>+RA_USD!AY153+MA_USD!AY153+CI_USD!AY153</f>
        <v>0</v>
      </c>
      <c r="AZ153" s="8">
        <f>+RA_USD!AZ153+MA_USD!AZ153+CI_USD!AZ153</f>
        <v>0</v>
      </c>
      <c r="BA153" s="8">
        <f>+RA_USD!BA153+MA_USD!BA153+CI_USD!BA153</f>
        <v>0</v>
      </c>
      <c r="BB153" s="8">
        <f>+RA_USD!BB153+MA_USD!BB153+CI_USD!BB153</f>
        <v>0</v>
      </c>
      <c r="BC153" s="8">
        <f>+RA_USD!BC153+MA_USD!BC153+CI_USD!BC153</f>
        <v>0</v>
      </c>
      <c r="BD153" s="8">
        <f>+RA_USD!BD153+MA_USD!BD153+CI_USD!BD153</f>
        <v>0</v>
      </c>
      <c r="BE153" s="8">
        <f>+RA_USD!BE153+MA_USD!BE153+CI_USD!BE153</f>
        <v>0</v>
      </c>
      <c r="BF153" s="8">
        <f>+RA_USD!BF153+MA_USD!BF153+CI_USD!BF153</f>
        <v>0</v>
      </c>
      <c r="BG153" s="8">
        <f>+RA_USD!BG153+MA_USD!BG153+CI_USD!BG153</f>
        <v>0</v>
      </c>
      <c r="BH153" s="8">
        <f>+RA_USD!BH153+MA_USD!BH153+CI_USD!BH153</f>
        <v>0</v>
      </c>
      <c r="BI153" s="8">
        <f>+RA_USD!BI153+MA_USD!BI153+CI_USD!BI153</f>
        <v>0</v>
      </c>
      <c r="BJ153" s="8">
        <f>+RA_USD!BJ153+MA_USD!BJ153+CI_USD!BJ153</f>
        <v>0</v>
      </c>
      <c r="BK153" s="8">
        <f>+RA_USD!BK153+MA_USD!BK153+CI_USD!BK153</f>
        <v>0</v>
      </c>
      <c r="BO153" s="23">
        <f t="shared" si="61"/>
        <v>0</v>
      </c>
      <c r="BP153" s="23">
        <f t="shared" si="61"/>
        <v>0</v>
      </c>
      <c r="BQ153" s="23">
        <f t="shared" si="61"/>
        <v>0</v>
      </c>
      <c r="BR153" s="23">
        <f t="shared" si="61"/>
        <v>0</v>
      </c>
      <c r="BS153" s="23">
        <f t="shared" si="61"/>
        <v>0</v>
      </c>
      <c r="BT153" s="23">
        <f t="shared" si="61"/>
        <v>0</v>
      </c>
    </row>
    <row r="154" spans="1:72" hidden="1" outlineLevel="2" x14ac:dyDescent="0.25">
      <c r="A154" s="11" t="s">
        <v>71</v>
      </c>
      <c r="C154" s="2"/>
      <c r="D154" s="8">
        <f>+RA_USD!D154+MA_USD!D154+CI_USD!D154</f>
        <v>0</v>
      </c>
      <c r="E154" s="8">
        <f>+RA_USD!E154+MA_USD!E154+CI_USD!E154</f>
        <v>0</v>
      </c>
      <c r="F154" s="8">
        <f>+RA_USD!F154+MA_USD!F154+CI_USD!F154</f>
        <v>0</v>
      </c>
      <c r="G154" s="8">
        <f>+RA_USD!G154+MA_USD!G154+CI_USD!G154</f>
        <v>0</v>
      </c>
      <c r="H154" s="8">
        <f>+RA_USD!H154+MA_USD!H154+CI_USD!H154</f>
        <v>0</v>
      </c>
      <c r="I154" s="8">
        <f>+RA_USD!I154+MA_USD!I154+CI_USD!I154</f>
        <v>0</v>
      </c>
      <c r="J154" s="8">
        <f>+RA_USD!J154+MA_USD!J154+CI_USD!J154</f>
        <v>0</v>
      </c>
      <c r="K154" s="8">
        <f>+RA_USD!K154+MA_USD!K154+CI_USD!K154</f>
        <v>0</v>
      </c>
      <c r="L154" s="8">
        <f>+RA_USD!L154+MA_USD!L154+CI_USD!L154</f>
        <v>0</v>
      </c>
      <c r="M154" s="8">
        <f>+RA_USD!M154+MA_USD!M154+CI_USD!M154</f>
        <v>0</v>
      </c>
      <c r="N154" s="8">
        <f>+RA_USD!N154+MA_USD!N154+CI_USD!N154</f>
        <v>0</v>
      </c>
      <c r="O154" s="8">
        <f>+RA_USD!O154+MA_USD!O154+CI_USD!O154</f>
        <v>0</v>
      </c>
      <c r="P154" s="8">
        <f>+RA_USD!P154+MA_USD!P154+CI_USD!P154</f>
        <v>0</v>
      </c>
      <c r="Q154" s="8">
        <f>+RA_USD!Q154+MA_USD!Q154+CI_USD!Q154</f>
        <v>0</v>
      </c>
      <c r="R154" s="8">
        <f>+RA_USD!R154+MA_USD!R154+CI_USD!R154</f>
        <v>0</v>
      </c>
      <c r="S154" s="8">
        <f>+RA_USD!S154+MA_USD!S154+CI_USD!S154</f>
        <v>0</v>
      </c>
      <c r="T154" s="8">
        <f>+RA_USD!T154+MA_USD!T154+CI_USD!T154</f>
        <v>0</v>
      </c>
      <c r="U154" s="8">
        <f>+RA_USD!U154+MA_USD!U154+CI_USD!U154</f>
        <v>0</v>
      </c>
      <c r="V154" s="8">
        <f>+RA_USD!V154+MA_USD!V154+CI_USD!V154</f>
        <v>0</v>
      </c>
      <c r="W154" s="8">
        <f>+RA_USD!W154+MA_USD!W154+CI_USD!W154</f>
        <v>0</v>
      </c>
      <c r="X154" s="8">
        <f>+RA_USD!X154+MA_USD!X154+CI_USD!X154</f>
        <v>0</v>
      </c>
      <c r="Y154" s="8">
        <f>+RA_USD!Y154+MA_USD!Y154+CI_USD!Y154</f>
        <v>0</v>
      </c>
      <c r="Z154" s="8">
        <f>+RA_USD!Z154+MA_USD!Z154+CI_USD!Z154</f>
        <v>0</v>
      </c>
      <c r="AA154" s="8">
        <f>+RA_USD!AA154+MA_USD!AA154+CI_USD!AA154</f>
        <v>0</v>
      </c>
      <c r="AB154" s="8">
        <f>+RA_USD!AB154+MA_USD!AB154+CI_USD!AB154</f>
        <v>0</v>
      </c>
      <c r="AC154" s="8">
        <f>+RA_USD!AC154+MA_USD!AC154+CI_USD!AC154</f>
        <v>0</v>
      </c>
      <c r="AD154" s="8">
        <f>+RA_USD!AD154+MA_USD!AD154+CI_USD!AD154</f>
        <v>0</v>
      </c>
      <c r="AE154" s="8">
        <f>+RA_USD!AE154+MA_USD!AE154+CI_USD!AE154</f>
        <v>0</v>
      </c>
      <c r="AF154" s="8">
        <f>+RA_USD!AF154+MA_USD!AF154+CI_USD!AF154</f>
        <v>0</v>
      </c>
      <c r="AG154" s="8">
        <f>+RA_USD!AG154+MA_USD!AG154+CI_USD!AG154</f>
        <v>0</v>
      </c>
      <c r="AH154" s="8">
        <f>+RA_USD!AH154+MA_USD!AH154+CI_USD!AH154</f>
        <v>0</v>
      </c>
      <c r="AI154" s="8">
        <f>+RA_USD!AI154+MA_USD!AI154+CI_USD!AI154</f>
        <v>0</v>
      </c>
      <c r="AJ154" s="8">
        <f>+RA_USD!AJ154+MA_USD!AJ154+CI_USD!AJ154</f>
        <v>0</v>
      </c>
      <c r="AK154" s="8">
        <f>+RA_USD!AK154+MA_USD!AK154+CI_USD!AK154</f>
        <v>0</v>
      </c>
      <c r="AL154" s="8">
        <f>+RA_USD!AL154+MA_USD!AL154+CI_USD!AL154</f>
        <v>0</v>
      </c>
      <c r="AM154" s="8">
        <f>+RA_USD!AM154+MA_USD!AM154+CI_USD!AM154</f>
        <v>0</v>
      </c>
      <c r="AN154" s="8">
        <f>+RA_USD!AN154+MA_USD!AN154+CI_USD!AN154</f>
        <v>0</v>
      </c>
      <c r="AO154" s="8">
        <f>+RA_USD!AO154+MA_USD!AO154+CI_USD!AO154</f>
        <v>0</v>
      </c>
      <c r="AP154" s="8">
        <f>+RA_USD!AP154+MA_USD!AP154+CI_USD!AP154</f>
        <v>0</v>
      </c>
      <c r="AQ154" s="8">
        <f>+RA_USD!AQ154+MA_USD!AQ154+CI_USD!AQ154</f>
        <v>0</v>
      </c>
      <c r="AR154" s="8">
        <f>+RA_USD!AR154+MA_USD!AR154+CI_USD!AR154</f>
        <v>0</v>
      </c>
      <c r="AS154" s="8">
        <f>+RA_USD!AS154+MA_USD!AS154+CI_USD!AS154</f>
        <v>0</v>
      </c>
      <c r="AT154" s="8">
        <f>+RA_USD!AT154+MA_USD!AT154+CI_USD!AT154</f>
        <v>0</v>
      </c>
      <c r="AU154" s="8">
        <f>+RA_USD!AU154+MA_USD!AU154+CI_USD!AU154</f>
        <v>0</v>
      </c>
      <c r="AV154" s="8">
        <f>+RA_USD!AV154+MA_USD!AV154+CI_USD!AV154</f>
        <v>0</v>
      </c>
      <c r="AW154" s="8">
        <f>+RA_USD!AW154+MA_USD!AW154+CI_USD!AW154</f>
        <v>0</v>
      </c>
      <c r="AX154" s="8">
        <f>+RA_USD!AX154+MA_USD!AX154+CI_USD!AX154</f>
        <v>0</v>
      </c>
      <c r="AY154" s="8">
        <f>+RA_USD!AY154+MA_USD!AY154+CI_USD!AY154</f>
        <v>0</v>
      </c>
      <c r="AZ154" s="8">
        <f>+RA_USD!AZ154+MA_USD!AZ154+CI_USD!AZ154</f>
        <v>0</v>
      </c>
      <c r="BA154" s="8">
        <f>+RA_USD!BA154+MA_USD!BA154+CI_USD!BA154</f>
        <v>0</v>
      </c>
      <c r="BB154" s="8">
        <f>+RA_USD!BB154+MA_USD!BB154+CI_USD!BB154</f>
        <v>0</v>
      </c>
      <c r="BC154" s="8">
        <f>+RA_USD!BC154+MA_USD!BC154+CI_USD!BC154</f>
        <v>0</v>
      </c>
      <c r="BD154" s="8">
        <f>+RA_USD!BD154+MA_USD!BD154+CI_USD!BD154</f>
        <v>0</v>
      </c>
      <c r="BE154" s="8">
        <f>+RA_USD!BE154+MA_USD!BE154+CI_USD!BE154</f>
        <v>0</v>
      </c>
      <c r="BF154" s="8">
        <f>+RA_USD!BF154+MA_USD!BF154+CI_USD!BF154</f>
        <v>0</v>
      </c>
      <c r="BG154" s="8">
        <f>+RA_USD!BG154+MA_USD!BG154+CI_USD!BG154</f>
        <v>0</v>
      </c>
      <c r="BH154" s="8">
        <f>+RA_USD!BH154+MA_USD!BH154+CI_USD!BH154</f>
        <v>0</v>
      </c>
      <c r="BI154" s="8">
        <f>+RA_USD!BI154+MA_USD!BI154+CI_USD!BI154</f>
        <v>0</v>
      </c>
      <c r="BJ154" s="8">
        <f>+RA_USD!BJ154+MA_USD!BJ154+CI_USD!BJ154</f>
        <v>0</v>
      </c>
      <c r="BK154" s="8">
        <f>+RA_USD!BK154+MA_USD!BK154+CI_USD!BK154</f>
        <v>0</v>
      </c>
      <c r="BO154" s="23">
        <f t="shared" si="61"/>
        <v>0</v>
      </c>
      <c r="BP154" s="23">
        <f t="shared" si="61"/>
        <v>0</v>
      </c>
      <c r="BQ154" s="23">
        <f t="shared" si="61"/>
        <v>0</v>
      </c>
      <c r="BR154" s="23">
        <f t="shared" si="61"/>
        <v>0</v>
      </c>
      <c r="BS154" s="23">
        <f t="shared" si="61"/>
        <v>0</v>
      </c>
      <c r="BT154" s="23">
        <f t="shared" si="61"/>
        <v>0</v>
      </c>
    </row>
    <row r="155" spans="1:72" hidden="1" outlineLevel="2" x14ac:dyDescent="0.25">
      <c r="A155" s="11" t="s">
        <v>71</v>
      </c>
      <c r="C155" s="2"/>
      <c r="D155" s="8">
        <f>+RA_USD!D155+MA_USD!D155+CI_USD!D155</f>
        <v>0</v>
      </c>
      <c r="E155" s="8">
        <f>+RA_USD!E155+MA_USD!E155+CI_USD!E155</f>
        <v>0</v>
      </c>
      <c r="F155" s="8">
        <f>+RA_USD!F155+MA_USD!F155+CI_USD!F155</f>
        <v>0</v>
      </c>
      <c r="G155" s="8">
        <f>+RA_USD!G155+MA_USD!G155+CI_USD!G155</f>
        <v>0</v>
      </c>
      <c r="H155" s="8">
        <f>+RA_USD!H155+MA_USD!H155+CI_USD!H155</f>
        <v>0</v>
      </c>
      <c r="I155" s="8">
        <f>+RA_USD!I155+MA_USD!I155+CI_USD!I155</f>
        <v>0</v>
      </c>
      <c r="J155" s="8">
        <f>+RA_USD!J155+MA_USD!J155+CI_USD!J155</f>
        <v>0</v>
      </c>
      <c r="K155" s="8">
        <f>+RA_USD!K155+MA_USD!K155+CI_USD!K155</f>
        <v>0</v>
      </c>
      <c r="L155" s="8">
        <f>+RA_USD!L155+MA_USD!L155+CI_USD!L155</f>
        <v>0</v>
      </c>
      <c r="M155" s="8">
        <f>+RA_USD!M155+MA_USD!M155+CI_USD!M155</f>
        <v>0</v>
      </c>
      <c r="N155" s="8">
        <f>+RA_USD!N155+MA_USD!N155+CI_USD!N155</f>
        <v>0</v>
      </c>
      <c r="O155" s="8">
        <f>+RA_USD!O155+MA_USD!O155+CI_USD!O155</f>
        <v>0</v>
      </c>
      <c r="P155" s="8">
        <f>+RA_USD!P155+MA_USD!P155+CI_USD!P155</f>
        <v>0</v>
      </c>
      <c r="Q155" s="8">
        <f>+RA_USD!Q155+MA_USD!Q155+CI_USD!Q155</f>
        <v>0</v>
      </c>
      <c r="R155" s="8">
        <f>+RA_USD!R155+MA_USD!R155+CI_USD!R155</f>
        <v>0</v>
      </c>
      <c r="S155" s="8">
        <f>+RA_USD!S155+MA_USD!S155+CI_USD!S155</f>
        <v>0</v>
      </c>
      <c r="T155" s="8">
        <f>+RA_USD!T155+MA_USD!T155+CI_USD!T155</f>
        <v>0</v>
      </c>
      <c r="U155" s="8">
        <f>+RA_USD!U155+MA_USD!U155+CI_USD!U155</f>
        <v>0</v>
      </c>
      <c r="V155" s="8">
        <f>+RA_USD!V155+MA_USD!V155+CI_USD!V155</f>
        <v>0</v>
      </c>
      <c r="W155" s="8">
        <f>+RA_USD!W155+MA_USD!W155+CI_USD!W155</f>
        <v>0</v>
      </c>
      <c r="X155" s="8">
        <f>+RA_USD!X155+MA_USD!X155+CI_USD!X155</f>
        <v>0</v>
      </c>
      <c r="Y155" s="8">
        <f>+RA_USD!Y155+MA_USD!Y155+CI_USD!Y155</f>
        <v>0</v>
      </c>
      <c r="Z155" s="8">
        <f>+RA_USD!Z155+MA_USD!Z155+CI_USD!Z155</f>
        <v>0</v>
      </c>
      <c r="AA155" s="8">
        <f>+RA_USD!AA155+MA_USD!AA155+CI_USD!AA155</f>
        <v>0</v>
      </c>
      <c r="AB155" s="8">
        <f>+RA_USD!AB155+MA_USD!AB155+CI_USD!AB155</f>
        <v>0</v>
      </c>
      <c r="AC155" s="8">
        <f>+RA_USD!AC155+MA_USD!AC155+CI_USD!AC155</f>
        <v>0</v>
      </c>
      <c r="AD155" s="8">
        <f>+RA_USD!AD155+MA_USD!AD155+CI_USD!AD155</f>
        <v>0</v>
      </c>
      <c r="AE155" s="8">
        <f>+RA_USD!AE155+MA_USD!AE155+CI_USD!AE155</f>
        <v>0</v>
      </c>
      <c r="AF155" s="8">
        <f>+RA_USD!AF155+MA_USD!AF155+CI_USD!AF155</f>
        <v>0</v>
      </c>
      <c r="AG155" s="8">
        <f>+RA_USD!AG155+MA_USD!AG155+CI_USD!AG155</f>
        <v>0</v>
      </c>
      <c r="AH155" s="8">
        <f>+RA_USD!AH155+MA_USD!AH155+CI_USD!AH155</f>
        <v>0</v>
      </c>
      <c r="AI155" s="8">
        <f>+RA_USD!AI155+MA_USD!AI155+CI_USD!AI155</f>
        <v>0</v>
      </c>
      <c r="AJ155" s="8">
        <f>+RA_USD!AJ155+MA_USD!AJ155+CI_USD!AJ155</f>
        <v>0</v>
      </c>
      <c r="AK155" s="8">
        <f>+RA_USD!AK155+MA_USD!AK155+CI_USD!AK155</f>
        <v>0</v>
      </c>
      <c r="AL155" s="8">
        <f>+RA_USD!AL155+MA_USD!AL155+CI_USD!AL155</f>
        <v>0</v>
      </c>
      <c r="AM155" s="8">
        <f>+RA_USD!AM155+MA_USD!AM155+CI_USD!AM155</f>
        <v>0</v>
      </c>
      <c r="AN155" s="8">
        <f>+RA_USD!AN155+MA_USD!AN155+CI_USD!AN155</f>
        <v>0</v>
      </c>
      <c r="AO155" s="8">
        <f>+RA_USD!AO155+MA_USD!AO155+CI_USD!AO155</f>
        <v>0</v>
      </c>
      <c r="AP155" s="8">
        <f>+RA_USD!AP155+MA_USD!AP155+CI_USD!AP155</f>
        <v>0</v>
      </c>
      <c r="AQ155" s="8">
        <f>+RA_USD!AQ155+MA_USD!AQ155+CI_USD!AQ155</f>
        <v>0</v>
      </c>
      <c r="AR155" s="8">
        <f>+RA_USD!AR155+MA_USD!AR155+CI_USD!AR155</f>
        <v>0</v>
      </c>
      <c r="AS155" s="8">
        <f>+RA_USD!AS155+MA_USD!AS155+CI_USD!AS155</f>
        <v>0</v>
      </c>
      <c r="AT155" s="8">
        <f>+RA_USD!AT155+MA_USD!AT155+CI_USD!AT155</f>
        <v>0</v>
      </c>
      <c r="AU155" s="8">
        <f>+RA_USD!AU155+MA_USD!AU155+CI_USD!AU155</f>
        <v>0</v>
      </c>
      <c r="AV155" s="8">
        <f>+RA_USD!AV155+MA_USD!AV155+CI_USD!AV155</f>
        <v>0</v>
      </c>
      <c r="AW155" s="8">
        <f>+RA_USD!AW155+MA_USD!AW155+CI_USD!AW155</f>
        <v>0</v>
      </c>
      <c r="AX155" s="8">
        <f>+RA_USD!AX155+MA_USD!AX155+CI_USD!AX155</f>
        <v>0</v>
      </c>
      <c r="AY155" s="8">
        <f>+RA_USD!AY155+MA_USD!AY155+CI_USD!AY155</f>
        <v>0</v>
      </c>
      <c r="AZ155" s="8">
        <f>+RA_USD!AZ155+MA_USD!AZ155+CI_USD!AZ155</f>
        <v>0</v>
      </c>
      <c r="BA155" s="8">
        <f>+RA_USD!BA155+MA_USD!BA155+CI_USD!BA155</f>
        <v>0</v>
      </c>
      <c r="BB155" s="8">
        <f>+RA_USD!BB155+MA_USD!BB155+CI_USD!BB155</f>
        <v>0</v>
      </c>
      <c r="BC155" s="8">
        <f>+RA_USD!BC155+MA_USD!BC155+CI_USD!BC155</f>
        <v>0</v>
      </c>
      <c r="BD155" s="8">
        <f>+RA_USD!BD155+MA_USD!BD155+CI_USD!BD155</f>
        <v>0</v>
      </c>
      <c r="BE155" s="8">
        <f>+RA_USD!BE155+MA_USD!BE155+CI_USD!BE155</f>
        <v>0</v>
      </c>
      <c r="BF155" s="8">
        <f>+RA_USD!BF155+MA_USD!BF155+CI_USD!BF155</f>
        <v>0</v>
      </c>
      <c r="BG155" s="8">
        <f>+RA_USD!BG155+MA_USD!BG155+CI_USD!BG155</f>
        <v>0</v>
      </c>
      <c r="BH155" s="8">
        <f>+RA_USD!BH155+MA_USD!BH155+CI_USD!BH155</f>
        <v>0</v>
      </c>
      <c r="BI155" s="8">
        <f>+RA_USD!BI155+MA_USD!BI155+CI_USD!BI155</f>
        <v>0</v>
      </c>
      <c r="BJ155" s="8">
        <f>+RA_USD!BJ155+MA_USD!BJ155+CI_USD!BJ155</f>
        <v>0</v>
      </c>
      <c r="BK155" s="8">
        <f>+RA_USD!BK155+MA_USD!BK155+CI_USD!BK155</f>
        <v>0</v>
      </c>
      <c r="BO155" s="23">
        <f t="shared" si="61"/>
        <v>0</v>
      </c>
      <c r="BP155" s="23">
        <f t="shared" si="61"/>
        <v>0</v>
      </c>
      <c r="BQ155" s="23">
        <f t="shared" si="61"/>
        <v>0</v>
      </c>
      <c r="BR155" s="23">
        <f t="shared" si="61"/>
        <v>0</v>
      </c>
      <c r="BS155" s="23">
        <f t="shared" si="61"/>
        <v>0</v>
      </c>
      <c r="BT155" s="23">
        <f t="shared" si="61"/>
        <v>0</v>
      </c>
    </row>
    <row r="156" spans="1:72" hidden="1" outlineLevel="1" x14ac:dyDescent="0.25">
      <c r="A156" s="11" t="s">
        <v>71</v>
      </c>
      <c r="C156" s="51"/>
      <c r="D156" s="53">
        <f>SUM(D154:D155)</f>
        <v>0</v>
      </c>
      <c r="E156" s="53">
        <f t="shared" ref="E156:BK156" si="64">SUM(E154:E155)</f>
        <v>0</v>
      </c>
      <c r="F156" s="53">
        <f t="shared" si="64"/>
        <v>0</v>
      </c>
      <c r="G156" s="53">
        <f t="shared" si="64"/>
        <v>0</v>
      </c>
      <c r="H156" s="53">
        <f t="shared" si="64"/>
        <v>0</v>
      </c>
      <c r="I156" s="53">
        <f t="shared" si="64"/>
        <v>0</v>
      </c>
      <c r="J156" s="53">
        <f t="shared" si="64"/>
        <v>0</v>
      </c>
      <c r="K156" s="53">
        <f t="shared" si="64"/>
        <v>0</v>
      </c>
      <c r="L156" s="53">
        <f t="shared" si="64"/>
        <v>0</v>
      </c>
      <c r="M156" s="53">
        <f t="shared" si="64"/>
        <v>0</v>
      </c>
      <c r="N156" s="53">
        <f t="shared" si="64"/>
        <v>0</v>
      </c>
      <c r="O156" s="53">
        <f t="shared" si="64"/>
        <v>0</v>
      </c>
      <c r="P156" s="53">
        <f t="shared" si="64"/>
        <v>0</v>
      </c>
      <c r="Q156" s="53">
        <f t="shared" si="64"/>
        <v>0</v>
      </c>
      <c r="R156" s="53">
        <f t="shared" si="64"/>
        <v>0</v>
      </c>
      <c r="S156" s="53">
        <f t="shared" si="64"/>
        <v>0</v>
      </c>
      <c r="T156" s="53">
        <f t="shared" si="64"/>
        <v>0</v>
      </c>
      <c r="U156" s="53">
        <f t="shared" si="64"/>
        <v>0</v>
      </c>
      <c r="V156" s="53">
        <f t="shared" si="64"/>
        <v>0</v>
      </c>
      <c r="W156" s="53">
        <f t="shared" si="64"/>
        <v>0</v>
      </c>
      <c r="X156" s="53">
        <f t="shared" si="64"/>
        <v>0</v>
      </c>
      <c r="Y156" s="53">
        <f t="shared" si="64"/>
        <v>0</v>
      </c>
      <c r="Z156" s="53">
        <f t="shared" si="64"/>
        <v>0</v>
      </c>
      <c r="AA156" s="53">
        <f t="shared" si="64"/>
        <v>0</v>
      </c>
      <c r="AB156" s="53">
        <f t="shared" si="64"/>
        <v>0</v>
      </c>
      <c r="AC156" s="53">
        <f t="shared" si="64"/>
        <v>0</v>
      </c>
      <c r="AD156" s="53">
        <f t="shared" si="64"/>
        <v>0</v>
      </c>
      <c r="AE156" s="53">
        <f t="shared" si="64"/>
        <v>0</v>
      </c>
      <c r="AF156" s="53">
        <f t="shared" si="64"/>
        <v>0</v>
      </c>
      <c r="AG156" s="53">
        <f t="shared" si="64"/>
        <v>0</v>
      </c>
      <c r="AH156" s="53">
        <f t="shared" si="64"/>
        <v>0</v>
      </c>
      <c r="AI156" s="53">
        <f t="shared" si="64"/>
        <v>0</v>
      </c>
      <c r="AJ156" s="53">
        <f t="shared" si="64"/>
        <v>0</v>
      </c>
      <c r="AK156" s="53">
        <f t="shared" si="64"/>
        <v>0</v>
      </c>
      <c r="AL156" s="53">
        <f t="shared" si="64"/>
        <v>0</v>
      </c>
      <c r="AM156" s="53">
        <f t="shared" si="64"/>
        <v>0</v>
      </c>
      <c r="AN156" s="53">
        <f t="shared" si="64"/>
        <v>0</v>
      </c>
      <c r="AO156" s="53">
        <f t="shared" si="64"/>
        <v>0</v>
      </c>
      <c r="AP156" s="53">
        <f t="shared" si="64"/>
        <v>0</v>
      </c>
      <c r="AQ156" s="53">
        <f t="shared" si="64"/>
        <v>0</v>
      </c>
      <c r="AR156" s="53">
        <f t="shared" si="64"/>
        <v>0</v>
      </c>
      <c r="AS156" s="53">
        <f t="shared" si="64"/>
        <v>0</v>
      </c>
      <c r="AT156" s="53">
        <f t="shared" si="64"/>
        <v>0</v>
      </c>
      <c r="AU156" s="53">
        <f t="shared" si="64"/>
        <v>0</v>
      </c>
      <c r="AV156" s="53">
        <f t="shared" si="64"/>
        <v>0</v>
      </c>
      <c r="AW156" s="53">
        <f t="shared" si="64"/>
        <v>0</v>
      </c>
      <c r="AX156" s="53">
        <f t="shared" si="64"/>
        <v>0</v>
      </c>
      <c r="AY156" s="53">
        <f t="shared" si="64"/>
        <v>0</v>
      </c>
      <c r="AZ156" s="53">
        <f t="shared" si="64"/>
        <v>0</v>
      </c>
      <c r="BA156" s="53">
        <f t="shared" si="64"/>
        <v>0</v>
      </c>
      <c r="BB156" s="53">
        <f t="shared" si="64"/>
        <v>0</v>
      </c>
      <c r="BC156" s="53">
        <f t="shared" si="64"/>
        <v>0</v>
      </c>
      <c r="BD156" s="53">
        <f t="shared" si="64"/>
        <v>0</v>
      </c>
      <c r="BE156" s="53">
        <f t="shared" si="64"/>
        <v>0</v>
      </c>
      <c r="BF156" s="53">
        <f t="shared" si="64"/>
        <v>0</v>
      </c>
      <c r="BG156" s="53">
        <f t="shared" si="64"/>
        <v>0</v>
      </c>
      <c r="BH156" s="53">
        <f t="shared" si="64"/>
        <v>0</v>
      </c>
      <c r="BI156" s="53">
        <f t="shared" si="64"/>
        <v>0</v>
      </c>
      <c r="BJ156" s="53">
        <f t="shared" si="64"/>
        <v>0</v>
      </c>
      <c r="BK156" s="53">
        <f t="shared" si="64"/>
        <v>0</v>
      </c>
      <c r="BO156" s="53">
        <f t="shared" ref="BO156:BT156" si="65">SUM(BO154:BO155)</f>
        <v>0</v>
      </c>
      <c r="BP156" s="53">
        <f t="shared" si="65"/>
        <v>0</v>
      </c>
      <c r="BQ156" s="53">
        <f t="shared" si="65"/>
        <v>0</v>
      </c>
      <c r="BR156" s="53">
        <f t="shared" si="65"/>
        <v>0</v>
      </c>
      <c r="BS156" s="53">
        <f t="shared" si="65"/>
        <v>0</v>
      </c>
      <c r="BT156" s="53">
        <f t="shared" si="65"/>
        <v>0</v>
      </c>
    </row>
    <row r="157" spans="1:72" collapsed="1" x14ac:dyDescent="0.25">
      <c r="C157" s="3" t="s">
        <v>71</v>
      </c>
      <c r="D157" s="10">
        <f>SUM(D149,D150:D153,D156)</f>
        <v>0</v>
      </c>
      <c r="E157" s="10">
        <f t="shared" ref="E157:BK157" si="66">SUM(E149,E150:E153,E156)</f>
        <v>0</v>
      </c>
      <c r="F157" s="10">
        <f t="shared" si="66"/>
        <v>0</v>
      </c>
      <c r="G157" s="10">
        <f t="shared" si="66"/>
        <v>0</v>
      </c>
      <c r="H157" s="10">
        <f t="shared" si="66"/>
        <v>0</v>
      </c>
      <c r="I157" s="10">
        <f t="shared" si="66"/>
        <v>0</v>
      </c>
      <c r="J157" s="10">
        <f t="shared" si="66"/>
        <v>0</v>
      </c>
      <c r="K157" s="10">
        <f t="shared" si="66"/>
        <v>0</v>
      </c>
      <c r="L157" s="10">
        <f t="shared" si="66"/>
        <v>0</v>
      </c>
      <c r="M157" s="10">
        <f t="shared" si="66"/>
        <v>0</v>
      </c>
      <c r="N157" s="10">
        <f t="shared" si="66"/>
        <v>0</v>
      </c>
      <c r="O157" s="10">
        <f t="shared" si="66"/>
        <v>0</v>
      </c>
      <c r="P157" s="10">
        <f t="shared" si="66"/>
        <v>0</v>
      </c>
      <c r="Q157" s="10">
        <f t="shared" si="66"/>
        <v>0</v>
      </c>
      <c r="R157" s="10">
        <f t="shared" si="66"/>
        <v>0</v>
      </c>
      <c r="S157" s="10">
        <f t="shared" si="66"/>
        <v>0</v>
      </c>
      <c r="T157" s="10">
        <f t="shared" si="66"/>
        <v>0</v>
      </c>
      <c r="U157" s="10">
        <f t="shared" si="66"/>
        <v>0</v>
      </c>
      <c r="V157" s="10">
        <f t="shared" si="66"/>
        <v>0</v>
      </c>
      <c r="W157" s="10">
        <f t="shared" si="66"/>
        <v>0</v>
      </c>
      <c r="X157" s="10">
        <f t="shared" si="66"/>
        <v>0</v>
      </c>
      <c r="Y157" s="10">
        <f t="shared" si="66"/>
        <v>0</v>
      </c>
      <c r="Z157" s="10">
        <f t="shared" si="66"/>
        <v>0</v>
      </c>
      <c r="AA157" s="10">
        <f t="shared" si="66"/>
        <v>0</v>
      </c>
      <c r="AB157" s="10">
        <f t="shared" si="66"/>
        <v>0</v>
      </c>
      <c r="AC157" s="10">
        <f t="shared" si="66"/>
        <v>0</v>
      </c>
      <c r="AD157" s="10">
        <f t="shared" si="66"/>
        <v>0</v>
      </c>
      <c r="AE157" s="10">
        <f t="shared" si="66"/>
        <v>0</v>
      </c>
      <c r="AF157" s="10">
        <f t="shared" si="66"/>
        <v>0</v>
      </c>
      <c r="AG157" s="10">
        <f t="shared" si="66"/>
        <v>0</v>
      </c>
      <c r="AH157" s="10">
        <f t="shared" si="66"/>
        <v>0</v>
      </c>
      <c r="AI157" s="10">
        <f t="shared" si="66"/>
        <v>0</v>
      </c>
      <c r="AJ157" s="10">
        <f t="shared" si="66"/>
        <v>0</v>
      </c>
      <c r="AK157" s="10">
        <f t="shared" si="66"/>
        <v>0</v>
      </c>
      <c r="AL157" s="10">
        <f t="shared" si="66"/>
        <v>0</v>
      </c>
      <c r="AM157" s="10">
        <f t="shared" si="66"/>
        <v>0</v>
      </c>
      <c r="AN157" s="10">
        <f t="shared" si="66"/>
        <v>0</v>
      </c>
      <c r="AO157" s="10">
        <f t="shared" si="66"/>
        <v>0</v>
      </c>
      <c r="AP157" s="10">
        <f t="shared" si="66"/>
        <v>0</v>
      </c>
      <c r="AQ157" s="10">
        <f t="shared" si="66"/>
        <v>0</v>
      </c>
      <c r="AR157" s="10">
        <f t="shared" si="66"/>
        <v>0</v>
      </c>
      <c r="AS157" s="10">
        <f t="shared" si="66"/>
        <v>0</v>
      </c>
      <c r="AT157" s="10">
        <f t="shared" si="66"/>
        <v>0</v>
      </c>
      <c r="AU157" s="10">
        <f t="shared" si="66"/>
        <v>0</v>
      </c>
      <c r="AV157" s="10">
        <f t="shared" si="66"/>
        <v>0</v>
      </c>
      <c r="AW157" s="10">
        <f t="shared" si="66"/>
        <v>0</v>
      </c>
      <c r="AX157" s="10">
        <f t="shared" si="66"/>
        <v>0</v>
      </c>
      <c r="AY157" s="10">
        <f t="shared" si="66"/>
        <v>0</v>
      </c>
      <c r="AZ157" s="10">
        <f t="shared" si="66"/>
        <v>-9.7738557629999985</v>
      </c>
      <c r="BA157" s="10">
        <f t="shared" si="66"/>
        <v>-9.6970766480000012</v>
      </c>
      <c r="BB157" s="10">
        <f t="shared" si="66"/>
        <v>-9.5494772890000004</v>
      </c>
      <c r="BC157" s="10">
        <f t="shared" si="66"/>
        <v>-10.156476943000001</v>
      </c>
      <c r="BD157" s="10">
        <f t="shared" si="66"/>
        <v>-9.9895263650000015</v>
      </c>
      <c r="BE157" s="10">
        <f t="shared" si="66"/>
        <v>-10.400103626</v>
      </c>
      <c r="BF157" s="10">
        <f t="shared" si="66"/>
        <v>-10.872838251999999</v>
      </c>
      <c r="BG157" s="10">
        <f t="shared" si="66"/>
        <v>-9.9729551029999985</v>
      </c>
      <c r="BH157" s="10">
        <f t="shared" si="66"/>
        <v>-10.28035159</v>
      </c>
      <c r="BI157" s="10">
        <f t="shared" si="66"/>
        <v>-10.183705714</v>
      </c>
      <c r="BJ157" s="10">
        <f t="shared" si="66"/>
        <v>-8.8976357699999991</v>
      </c>
      <c r="BK157" s="10">
        <f t="shared" si="66"/>
        <v>-10.161919603000001</v>
      </c>
      <c r="BO157" s="10">
        <f t="shared" ref="BO157:BT157" si="67">SUM(BO149,BO150:BO153,BO156)</f>
        <v>0</v>
      </c>
      <c r="BP157" s="10">
        <f t="shared" si="67"/>
        <v>-49.166413008000006</v>
      </c>
      <c r="BQ157" s="10">
        <f t="shared" si="67"/>
        <v>0</v>
      </c>
      <c r="BR157" s="10">
        <f t="shared" si="67"/>
        <v>0</v>
      </c>
      <c r="BS157" s="10">
        <f t="shared" si="67"/>
        <v>0</v>
      </c>
      <c r="BT157" s="10">
        <f t="shared" si="67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+RA_USD!D160+MA_USD!D160+CI_USD!D160</f>
        <v>0</v>
      </c>
      <c r="E160" s="8">
        <f>+RA_USD!E160+MA_USD!E160+CI_USD!E160</f>
        <v>0</v>
      </c>
      <c r="F160" s="8">
        <f>+RA_USD!F160+MA_USD!F160+CI_USD!F160</f>
        <v>0</v>
      </c>
      <c r="G160" s="8">
        <f>+RA_USD!G160+MA_USD!G160+CI_USD!G160</f>
        <v>0</v>
      </c>
      <c r="H160" s="8">
        <f>+RA_USD!H160+MA_USD!H160+CI_USD!H160</f>
        <v>0</v>
      </c>
      <c r="I160" s="8">
        <f>+RA_USD!I160+MA_USD!I160+CI_USD!I160</f>
        <v>0</v>
      </c>
      <c r="J160" s="8">
        <f>+RA_USD!J160+MA_USD!J160+CI_USD!J160</f>
        <v>0</v>
      </c>
      <c r="K160" s="8">
        <f>+RA_USD!K160+MA_USD!K160+CI_USD!K160</f>
        <v>0</v>
      </c>
      <c r="L160" s="8">
        <f>+RA_USD!L160+MA_USD!L160+CI_USD!L160</f>
        <v>0</v>
      </c>
      <c r="M160" s="8">
        <f>+RA_USD!M160+MA_USD!M160+CI_USD!M160</f>
        <v>0</v>
      </c>
      <c r="N160" s="8">
        <f>+RA_USD!N160+MA_USD!N160+CI_USD!N160</f>
        <v>0</v>
      </c>
      <c r="O160" s="8">
        <f>+RA_USD!O160+MA_USD!O160+CI_USD!O160</f>
        <v>0</v>
      </c>
      <c r="P160" s="8">
        <f>+RA_USD!P160+MA_USD!P160+CI_USD!P160</f>
        <v>0</v>
      </c>
      <c r="Q160" s="8">
        <f>+RA_USD!Q160+MA_USD!Q160+CI_USD!Q160</f>
        <v>0</v>
      </c>
      <c r="R160" s="8">
        <f>+RA_USD!R160+MA_USD!R160+CI_USD!R160</f>
        <v>0</v>
      </c>
      <c r="S160" s="8">
        <f>+RA_USD!S160+MA_USD!S160+CI_USD!S160</f>
        <v>0</v>
      </c>
      <c r="T160" s="8">
        <f>+RA_USD!T160+MA_USD!T160+CI_USD!T160</f>
        <v>0</v>
      </c>
      <c r="U160" s="8">
        <f>+RA_USD!U160+MA_USD!U160+CI_USD!U160</f>
        <v>0</v>
      </c>
      <c r="V160" s="8">
        <f>+RA_USD!V160+MA_USD!V160+CI_USD!V160</f>
        <v>0</v>
      </c>
      <c r="W160" s="8">
        <f>+RA_USD!W160+MA_USD!W160+CI_USD!W160</f>
        <v>0</v>
      </c>
      <c r="X160" s="8">
        <f>+RA_USD!X160+MA_USD!X160+CI_USD!X160</f>
        <v>0</v>
      </c>
      <c r="Y160" s="8">
        <f>+RA_USD!Y160+MA_USD!Y160+CI_USD!Y160</f>
        <v>0</v>
      </c>
      <c r="Z160" s="8">
        <f>+RA_USD!Z160+MA_USD!Z160+CI_USD!Z160</f>
        <v>0</v>
      </c>
      <c r="AA160" s="8">
        <f>+RA_USD!AA160+MA_USD!AA160+CI_USD!AA160</f>
        <v>0</v>
      </c>
      <c r="AB160" s="8">
        <f>+RA_USD!AB160+MA_USD!AB160+CI_USD!AB160</f>
        <v>0</v>
      </c>
      <c r="AC160" s="8">
        <f>+RA_USD!AC160+MA_USD!AC160+CI_USD!AC160</f>
        <v>0</v>
      </c>
      <c r="AD160" s="8">
        <f>+RA_USD!AD160+MA_USD!AD160+CI_USD!AD160</f>
        <v>0</v>
      </c>
      <c r="AE160" s="8">
        <f>+RA_USD!AE160+MA_USD!AE160+CI_USD!AE160</f>
        <v>0</v>
      </c>
      <c r="AF160" s="8">
        <f>+RA_USD!AF160+MA_USD!AF160+CI_USD!AF160</f>
        <v>0</v>
      </c>
      <c r="AG160" s="8">
        <f>+RA_USD!AG160+MA_USD!AG160+CI_USD!AG160</f>
        <v>0</v>
      </c>
      <c r="AH160" s="8">
        <f>+RA_USD!AH160+MA_USD!AH160+CI_USD!AH160</f>
        <v>0</v>
      </c>
      <c r="AI160" s="8">
        <f>+RA_USD!AI160+MA_USD!AI160+CI_USD!AI160</f>
        <v>0</v>
      </c>
      <c r="AJ160" s="8">
        <f>+RA_USD!AJ160+MA_USD!AJ160+CI_USD!AJ160</f>
        <v>0</v>
      </c>
      <c r="AK160" s="8">
        <f>+RA_USD!AK160+MA_USD!AK160+CI_USD!AK160</f>
        <v>0</v>
      </c>
      <c r="AL160" s="8">
        <f>+RA_USD!AL160+MA_USD!AL160+CI_USD!AL160</f>
        <v>0</v>
      </c>
      <c r="AM160" s="8">
        <f>+RA_USD!AM160+MA_USD!AM160+CI_USD!AM160</f>
        <v>0</v>
      </c>
      <c r="AN160" s="8">
        <f>+RA_USD!AN160+MA_USD!AN160+CI_USD!AN160</f>
        <v>0</v>
      </c>
      <c r="AO160" s="8">
        <f>+RA_USD!AO160+MA_USD!AO160+CI_USD!AO160</f>
        <v>0</v>
      </c>
      <c r="AP160" s="8">
        <f>+RA_USD!AP160+MA_USD!AP160+CI_USD!AP160</f>
        <v>0</v>
      </c>
      <c r="AQ160" s="8">
        <f>+RA_USD!AQ160+MA_USD!AQ160+CI_USD!AQ160</f>
        <v>0</v>
      </c>
      <c r="AR160" s="8">
        <f>+RA_USD!AR160+MA_USD!AR160+CI_USD!AR160</f>
        <v>0</v>
      </c>
      <c r="AS160" s="8">
        <f>+RA_USD!AS160+MA_USD!AS160+CI_USD!AS160</f>
        <v>0</v>
      </c>
      <c r="AT160" s="8">
        <f>+RA_USD!AT160+MA_USD!AT160+CI_USD!AT160</f>
        <v>0</v>
      </c>
      <c r="AU160" s="8">
        <f>+RA_USD!AU160+MA_USD!AU160+CI_USD!AU160</f>
        <v>0</v>
      </c>
      <c r="AV160" s="8">
        <f>+RA_USD!AV160+MA_USD!AV160+CI_USD!AV160</f>
        <v>0</v>
      </c>
      <c r="AW160" s="8">
        <f>+RA_USD!AW160+MA_USD!AW160+CI_USD!AW160</f>
        <v>0</v>
      </c>
      <c r="AX160" s="8">
        <f>+RA_USD!AX160+MA_USD!AX160+CI_USD!AX160</f>
        <v>0</v>
      </c>
      <c r="AY160" s="8">
        <f>+RA_USD!AY160+MA_USD!AY160+CI_USD!AY160</f>
        <v>0</v>
      </c>
      <c r="AZ160" s="8">
        <f>+RA_USD!AZ160+MA_USD!AZ160+CI_USD!AZ160</f>
        <v>90.713390059000005</v>
      </c>
      <c r="BA160" s="8">
        <f>+RA_USD!BA160+MA_USD!BA160+CI_USD!BA160</f>
        <v>80.217547483000004</v>
      </c>
      <c r="BB160" s="8">
        <f>+RA_USD!BB160+MA_USD!BB160+CI_USD!BB160</f>
        <v>88.550695007000002</v>
      </c>
      <c r="BC160" s="8">
        <f>+RA_USD!BC160+MA_USD!BC160+CI_USD!BC160</f>
        <v>91.314360958999998</v>
      </c>
      <c r="BD160" s="8">
        <f>+RA_USD!BD160+MA_USD!BD160+CI_USD!BD160</f>
        <v>93.575506881999999</v>
      </c>
      <c r="BE160" s="8">
        <f>+RA_USD!BE160+MA_USD!BE160+CI_USD!BE160</f>
        <v>93.766061644000004</v>
      </c>
      <c r="BF160" s="8">
        <f>+RA_USD!BF160+MA_USD!BF160+CI_USD!BF160</f>
        <v>98.85881501099999</v>
      </c>
      <c r="BG160" s="8">
        <f>+RA_USD!BG160+MA_USD!BG160+CI_USD!BG160</f>
        <v>91.702463230999996</v>
      </c>
      <c r="BH160" s="8">
        <f>+RA_USD!BH160+MA_USD!BH160+CI_USD!BH160</f>
        <v>90.501789306999996</v>
      </c>
      <c r="BI160" s="8">
        <f>+RA_USD!BI160+MA_USD!BI160+CI_USD!BI160</f>
        <v>93.425825687999989</v>
      </c>
      <c r="BJ160" s="8">
        <f>+RA_USD!BJ160+MA_USD!BJ160+CI_USD!BJ160</f>
        <v>78.899054497000009</v>
      </c>
      <c r="BK160" s="8">
        <f>+RA_USD!BK160+MA_USD!BK160+CI_USD!BK160</f>
        <v>92.872638617000007</v>
      </c>
      <c r="BO160" s="8">
        <f t="shared" ref="BO160:BT167" si="68">+BO103+BO122+BO141</f>
        <v>0</v>
      </c>
      <c r="BP160" s="8">
        <f t="shared" si="68"/>
        <v>444.37150038999999</v>
      </c>
      <c r="BQ160" s="8">
        <f t="shared" si="68"/>
        <v>0</v>
      </c>
      <c r="BR160" s="8">
        <f t="shared" si="68"/>
        <v>0</v>
      </c>
      <c r="BS160" s="8">
        <f t="shared" si="68"/>
        <v>0</v>
      </c>
      <c r="BT160" s="8">
        <f t="shared" si="68"/>
        <v>0</v>
      </c>
    </row>
    <row r="161" spans="1:72" hidden="1" outlineLevel="2" x14ac:dyDescent="0.25">
      <c r="A161" s="11"/>
      <c r="C161" s="2"/>
      <c r="D161" s="8">
        <f>+RA_USD!D161+MA_USD!D161+CI_USD!D161</f>
        <v>0</v>
      </c>
      <c r="E161" s="8">
        <f>+RA_USD!E161+MA_USD!E161+CI_USD!E161</f>
        <v>0</v>
      </c>
      <c r="F161" s="8">
        <f>+RA_USD!F161+MA_USD!F161+CI_USD!F161</f>
        <v>0</v>
      </c>
      <c r="G161" s="8">
        <f>+RA_USD!G161+MA_USD!G161+CI_USD!G161</f>
        <v>0</v>
      </c>
      <c r="H161" s="8">
        <f>+RA_USD!H161+MA_USD!H161+CI_USD!H161</f>
        <v>0</v>
      </c>
      <c r="I161" s="8">
        <f>+RA_USD!I161+MA_USD!I161+CI_USD!I161</f>
        <v>0</v>
      </c>
      <c r="J161" s="8">
        <f>+RA_USD!J161+MA_USD!J161+CI_USD!J161</f>
        <v>0</v>
      </c>
      <c r="K161" s="8">
        <f>+RA_USD!K161+MA_USD!K161+CI_USD!K161</f>
        <v>0</v>
      </c>
      <c r="L161" s="8">
        <f>+RA_USD!L161+MA_USD!L161+CI_USD!L161</f>
        <v>0</v>
      </c>
      <c r="M161" s="8">
        <f>+RA_USD!M161+MA_USD!M161+CI_USD!M161</f>
        <v>0</v>
      </c>
      <c r="N161" s="8">
        <f>+RA_USD!N161+MA_USD!N161+CI_USD!N161</f>
        <v>0</v>
      </c>
      <c r="O161" s="8">
        <f>+RA_USD!O161+MA_USD!O161+CI_USD!O161</f>
        <v>0</v>
      </c>
      <c r="P161" s="8">
        <f>+RA_USD!P161+MA_USD!P161+CI_USD!P161</f>
        <v>0</v>
      </c>
      <c r="Q161" s="8">
        <f>+RA_USD!Q161+MA_USD!Q161+CI_USD!Q161</f>
        <v>0</v>
      </c>
      <c r="R161" s="8">
        <f>+RA_USD!R161+MA_USD!R161+CI_USD!R161</f>
        <v>0</v>
      </c>
      <c r="S161" s="8">
        <f>+RA_USD!S161+MA_USD!S161+CI_USD!S161</f>
        <v>0</v>
      </c>
      <c r="T161" s="8">
        <f>+RA_USD!T161+MA_USD!T161+CI_USD!T161</f>
        <v>0</v>
      </c>
      <c r="U161" s="8">
        <f>+RA_USD!U161+MA_USD!U161+CI_USD!U161</f>
        <v>0</v>
      </c>
      <c r="V161" s="8">
        <f>+RA_USD!V161+MA_USD!V161+CI_USD!V161</f>
        <v>0</v>
      </c>
      <c r="W161" s="8">
        <f>+RA_USD!W161+MA_USD!W161+CI_USD!W161</f>
        <v>0</v>
      </c>
      <c r="X161" s="8">
        <f>+RA_USD!X161+MA_USD!X161+CI_USD!X161</f>
        <v>0</v>
      </c>
      <c r="Y161" s="8">
        <f>+RA_USD!Y161+MA_USD!Y161+CI_USD!Y161</f>
        <v>0</v>
      </c>
      <c r="Z161" s="8">
        <f>+RA_USD!Z161+MA_USD!Z161+CI_USD!Z161</f>
        <v>0</v>
      </c>
      <c r="AA161" s="8">
        <f>+RA_USD!AA161+MA_USD!AA161+CI_USD!AA161</f>
        <v>0</v>
      </c>
      <c r="AB161" s="8">
        <f>+RA_USD!AB161+MA_USD!AB161+CI_USD!AB161</f>
        <v>0</v>
      </c>
      <c r="AC161" s="8">
        <f>+RA_USD!AC161+MA_USD!AC161+CI_USD!AC161</f>
        <v>0</v>
      </c>
      <c r="AD161" s="8">
        <f>+RA_USD!AD161+MA_USD!AD161+CI_USD!AD161</f>
        <v>0</v>
      </c>
      <c r="AE161" s="8">
        <f>+RA_USD!AE161+MA_USD!AE161+CI_USD!AE161</f>
        <v>0</v>
      </c>
      <c r="AF161" s="8">
        <f>+RA_USD!AF161+MA_USD!AF161+CI_USD!AF161</f>
        <v>0</v>
      </c>
      <c r="AG161" s="8">
        <f>+RA_USD!AG161+MA_USD!AG161+CI_USD!AG161</f>
        <v>0</v>
      </c>
      <c r="AH161" s="8">
        <f>+RA_USD!AH161+MA_USD!AH161+CI_USD!AH161</f>
        <v>0</v>
      </c>
      <c r="AI161" s="8">
        <f>+RA_USD!AI161+MA_USD!AI161+CI_USD!AI161</f>
        <v>0</v>
      </c>
      <c r="AJ161" s="8">
        <f>+RA_USD!AJ161+MA_USD!AJ161+CI_USD!AJ161</f>
        <v>0</v>
      </c>
      <c r="AK161" s="8">
        <f>+RA_USD!AK161+MA_USD!AK161+CI_USD!AK161</f>
        <v>0</v>
      </c>
      <c r="AL161" s="8">
        <f>+RA_USD!AL161+MA_USD!AL161+CI_USD!AL161</f>
        <v>0</v>
      </c>
      <c r="AM161" s="8">
        <f>+RA_USD!AM161+MA_USD!AM161+CI_USD!AM161</f>
        <v>0</v>
      </c>
      <c r="AN161" s="8">
        <f>+RA_USD!AN161+MA_USD!AN161+CI_USD!AN161</f>
        <v>0</v>
      </c>
      <c r="AO161" s="8">
        <f>+RA_USD!AO161+MA_USD!AO161+CI_USD!AO161</f>
        <v>0</v>
      </c>
      <c r="AP161" s="8">
        <f>+RA_USD!AP161+MA_USD!AP161+CI_USD!AP161</f>
        <v>0</v>
      </c>
      <c r="AQ161" s="8">
        <f>+RA_USD!AQ161+MA_USD!AQ161+CI_USD!AQ161</f>
        <v>0</v>
      </c>
      <c r="AR161" s="8">
        <f>+RA_USD!AR161+MA_USD!AR161+CI_USD!AR161</f>
        <v>0</v>
      </c>
      <c r="AS161" s="8">
        <f>+RA_USD!AS161+MA_USD!AS161+CI_USD!AS161</f>
        <v>0</v>
      </c>
      <c r="AT161" s="8">
        <f>+RA_USD!AT161+MA_USD!AT161+CI_USD!AT161</f>
        <v>0</v>
      </c>
      <c r="AU161" s="8">
        <f>+RA_USD!AU161+MA_USD!AU161+CI_USD!AU161</f>
        <v>0</v>
      </c>
      <c r="AV161" s="8">
        <f>+RA_USD!AV161+MA_USD!AV161+CI_USD!AV161</f>
        <v>0</v>
      </c>
      <c r="AW161" s="8">
        <f>+RA_USD!AW161+MA_USD!AW161+CI_USD!AW161</f>
        <v>0</v>
      </c>
      <c r="AX161" s="8">
        <f>+RA_USD!AX161+MA_USD!AX161+CI_USD!AX161</f>
        <v>0</v>
      </c>
      <c r="AY161" s="8">
        <f>+RA_USD!AY161+MA_USD!AY161+CI_USD!AY161</f>
        <v>0</v>
      </c>
      <c r="AZ161" s="8">
        <f>+RA_USD!AZ161+MA_USD!AZ161+CI_USD!AZ161</f>
        <v>0</v>
      </c>
      <c r="BA161" s="8">
        <f>+RA_USD!BA161+MA_USD!BA161+CI_USD!BA161</f>
        <v>0</v>
      </c>
      <c r="BB161" s="8">
        <f>+RA_USD!BB161+MA_USD!BB161+CI_USD!BB161</f>
        <v>0</v>
      </c>
      <c r="BC161" s="8">
        <f>+RA_USD!BC161+MA_USD!BC161+CI_USD!BC161</f>
        <v>0</v>
      </c>
      <c r="BD161" s="8">
        <f>+RA_USD!BD161+MA_USD!BD161+CI_USD!BD161</f>
        <v>0</v>
      </c>
      <c r="BE161" s="8">
        <f>+RA_USD!BE161+MA_USD!BE161+CI_USD!BE161</f>
        <v>0</v>
      </c>
      <c r="BF161" s="8">
        <f>+RA_USD!BF161+MA_USD!BF161+CI_USD!BF161</f>
        <v>0</v>
      </c>
      <c r="BG161" s="8">
        <f>+RA_USD!BG161+MA_USD!BG161+CI_USD!BG161</f>
        <v>0</v>
      </c>
      <c r="BH161" s="8">
        <f>+RA_USD!BH161+MA_USD!BH161+CI_USD!BH161</f>
        <v>0</v>
      </c>
      <c r="BI161" s="8">
        <f>+RA_USD!BI161+MA_USD!BI161+CI_USD!BI161</f>
        <v>0</v>
      </c>
      <c r="BJ161" s="8">
        <f>+RA_USD!BJ161+MA_USD!BJ161+CI_USD!BJ161</f>
        <v>0</v>
      </c>
      <c r="BK161" s="8">
        <f>+RA_USD!BK161+MA_USD!BK161+CI_USD!BK161</f>
        <v>0</v>
      </c>
      <c r="BO161" s="8">
        <f t="shared" si="68"/>
        <v>0</v>
      </c>
      <c r="BP161" s="8">
        <f t="shared" si="68"/>
        <v>0</v>
      </c>
      <c r="BQ161" s="8">
        <f t="shared" si="68"/>
        <v>0</v>
      </c>
      <c r="BR161" s="8">
        <f t="shared" si="68"/>
        <v>0</v>
      </c>
      <c r="BS161" s="8">
        <f t="shared" si="68"/>
        <v>0</v>
      </c>
      <c r="BT161" s="8">
        <f t="shared" si="68"/>
        <v>0</v>
      </c>
    </row>
    <row r="162" spans="1:72" hidden="1" outlineLevel="2" x14ac:dyDescent="0.25">
      <c r="A162" s="11"/>
      <c r="C162" s="2"/>
      <c r="D162" s="8">
        <f>+RA_USD!D162+MA_USD!D162+CI_USD!D162</f>
        <v>0</v>
      </c>
      <c r="E162" s="8">
        <f>+RA_USD!E162+MA_USD!E162+CI_USD!E162</f>
        <v>0</v>
      </c>
      <c r="F162" s="8">
        <f>+RA_USD!F162+MA_USD!F162+CI_USD!F162</f>
        <v>0</v>
      </c>
      <c r="G162" s="8">
        <f>+RA_USD!G162+MA_USD!G162+CI_USD!G162</f>
        <v>0</v>
      </c>
      <c r="H162" s="8">
        <f>+RA_USD!H162+MA_USD!H162+CI_USD!H162</f>
        <v>0</v>
      </c>
      <c r="I162" s="8">
        <f>+RA_USD!I162+MA_USD!I162+CI_USD!I162</f>
        <v>0</v>
      </c>
      <c r="J162" s="8">
        <f>+RA_USD!J162+MA_USD!J162+CI_USD!J162</f>
        <v>0</v>
      </c>
      <c r="K162" s="8">
        <f>+RA_USD!K162+MA_USD!K162+CI_USD!K162</f>
        <v>0</v>
      </c>
      <c r="L162" s="8">
        <f>+RA_USD!L162+MA_USD!L162+CI_USD!L162</f>
        <v>0</v>
      </c>
      <c r="M162" s="8">
        <f>+RA_USD!M162+MA_USD!M162+CI_USD!M162</f>
        <v>0</v>
      </c>
      <c r="N162" s="8">
        <f>+RA_USD!N162+MA_USD!N162+CI_USD!N162</f>
        <v>0</v>
      </c>
      <c r="O162" s="8">
        <f>+RA_USD!O162+MA_USD!O162+CI_USD!O162</f>
        <v>0</v>
      </c>
      <c r="P162" s="8">
        <f>+RA_USD!P162+MA_USD!P162+CI_USD!P162</f>
        <v>0</v>
      </c>
      <c r="Q162" s="8">
        <f>+RA_USD!Q162+MA_USD!Q162+CI_USD!Q162</f>
        <v>0</v>
      </c>
      <c r="R162" s="8">
        <f>+RA_USD!R162+MA_USD!R162+CI_USD!R162</f>
        <v>0</v>
      </c>
      <c r="S162" s="8">
        <f>+RA_USD!S162+MA_USD!S162+CI_USD!S162</f>
        <v>0</v>
      </c>
      <c r="T162" s="8">
        <f>+RA_USD!T162+MA_USD!T162+CI_USD!T162</f>
        <v>0</v>
      </c>
      <c r="U162" s="8">
        <f>+RA_USD!U162+MA_USD!U162+CI_USD!U162</f>
        <v>0</v>
      </c>
      <c r="V162" s="8">
        <f>+RA_USD!V162+MA_USD!V162+CI_USD!V162</f>
        <v>0</v>
      </c>
      <c r="W162" s="8">
        <f>+RA_USD!W162+MA_USD!W162+CI_USD!W162</f>
        <v>0</v>
      </c>
      <c r="X162" s="8">
        <f>+RA_USD!X162+MA_USD!X162+CI_USD!X162</f>
        <v>0</v>
      </c>
      <c r="Y162" s="8">
        <f>+RA_USD!Y162+MA_USD!Y162+CI_USD!Y162</f>
        <v>0</v>
      </c>
      <c r="Z162" s="8">
        <f>+RA_USD!Z162+MA_USD!Z162+CI_USD!Z162</f>
        <v>0</v>
      </c>
      <c r="AA162" s="8">
        <f>+RA_USD!AA162+MA_USD!AA162+CI_USD!AA162</f>
        <v>0</v>
      </c>
      <c r="AB162" s="8">
        <f>+RA_USD!AB162+MA_USD!AB162+CI_USD!AB162</f>
        <v>0</v>
      </c>
      <c r="AC162" s="8">
        <f>+RA_USD!AC162+MA_USD!AC162+CI_USD!AC162</f>
        <v>0</v>
      </c>
      <c r="AD162" s="8">
        <f>+RA_USD!AD162+MA_USD!AD162+CI_USD!AD162</f>
        <v>0</v>
      </c>
      <c r="AE162" s="8">
        <f>+RA_USD!AE162+MA_USD!AE162+CI_USD!AE162</f>
        <v>0</v>
      </c>
      <c r="AF162" s="8">
        <f>+RA_USD!AF162+MA_USD!AF162+CI_USD!AF162</f>
        <v>0</v>
      </c>
      <c r="AG162" s="8">
        <f>+RA_USD!AG162+MA_USD!AG162+CI_USD!AG162</f>
        <v>0</v>
      </c>
      <c r="AH162" s="8">
        <f>+RA_USD!AH162+MA_USD!AH162+CI_USD!AH162</f>
        <v>0</v>
      </c>
      <c r="AI162" s="8">
        <f>+RA_USD!AI162+MA_USD!AI162+CI_USD!AI162</f>
        <v>0</v>
      </c>
      <c r="AJ162" s="8">
        <f>+RA_USD!AJ162+MA_USD!AJ162+CI_USD!AJ162</f>
        <v>0</v>
      </c>
      <c r="AK162" s="8">
        <f>+RA_USD!AK162+MA_USD!AK162+CI_USD!AK162</f>
        <v>0</v>
      </c>
      <c r="AL162" s="8">
        <f>+RA_USD!AL162+MA_USD!AL162+CI_USD!AL162</f>
        <v>0</v>
      </c>
      <c r="AM162" s="8">
        <f>+RA_USD!AM162+MA_USD!AM162+CI_USD!AM162</f>
        <v>0</v>
      </c>
      <c r="AN162" s="8">
        <f>+RA_USD!AN162+MA_USD!AN162+CI_USD!AN162</f>
        <v>0</v>
      </c>
      <c r="AO162" s="8">
        <f>+RA_USD!AO162+MA_USD!AO162+CI_USD!AO162</f>
        <v>0</v>
      </c>
      <c r="AP162" s="8">
        <f>+RA_USD!AP162+MA_USD!AP162+CI_USD!AP162</f>
        <v>0</v>
      </c>
      <c r="AQ162" s="8">
        <f>+RA_USD!AQ162+MA_USD!AQ162+CI_USD!AQ162</f>
        <v>0</v>
      </c>
      <c r="AR162" s="8">
        <f>+RA_USD!AR162+MA_USD!AR162+CI_USD!AR162</f>
        <v>0</v>
      </c>
      <c r="AS162" s="8">
        <f>+RA_USD!AS162+MA_USD!AS162+CI_USD!AS162</f>
        <v>0</v>
      </c>
      <c r="AT162" s="8">
        <f>+RA_USD!AT162+MA_USD!AT162+CI_USD!AT162</f>
        <v>0</v>
      </c>
      <c r="AU162" s="8">
        <f>+RA_USD!AU162+MA_USD!AU162+CI_USD!AU162</f>
        <v>0</v>
      </c>
      <c r="AV162" s="8">
        <f>+RA_USD!AV162+MA_USD!AV162+CI_USD!AV162</f>
        <v>0</v>
      </c>
      <c r="AW162" s="8">
        <f>+RA_USD!AW162+MA_USD!AW162+CI_USD!AW162</f>
        <v>0</v>
      </c>
      <c r="AX162" s="8">
        <f>+RA_USD!AX162+MA_USD!AX162+CI_USD!AX162</f>
        <v>0</v>
      </c>
      <c r="AY162" s="8">
        <f>+RA_USD!AY162+MA_USD!AY162+CI_USD!AY162</f>
        <v>0</v>
      </c>
      <c r="AZ162" s="8">
        <f>+RA_USD!AZ162+MA_USD!AZ162+CI_USD!AZ162</f>
        <v>0</v>
      </c>
      <c r="BA162" s="8">
        <f>+RA_USD!BA162+MA_USD!BA162+CI_USD!BA162</f>
        <v>0</v>
      </c>
      <c r="BB162" s="8">
        <f>+RA_USD!BB162+MA_USD!BB162+CI_USD!BB162</f>
        <v>0</v>
      </c>
      <c r="BC162" s="8">
        <f>+RA_USD!BC162+MA_USD!BC162+CI_USD!BC162</f>
        <v>0</v>
      </c>
      <c r="BD162" s="8">
        <f>+RA_USD!BD162+MA_USD!BD162+CI_USD!BD162</f>
        <v>0</v>
      </c>
      <c r="BE162" s="8">
        <f>+RA_USD!BE162+MA_USD!BE162+CI_USD!BE162</f>
        <v>0</v>
      </c>
      <c r="BF162" s="8">
        <f>+RA_USD!BF162+MA_USD!BF162+CI_USD!BF162</f>
        <v>0</v>
      </c>
      <c r="BG162" s="8">
        <f>+RA_USD!BG162+MA_USD!BG162+CI_USD!BG162</f>
        <v>0</v>
      </c>
      <c r="BH162" s="8">
        <f>+RA_USD!BH162+MA_USD!BH162+CI_USD!BH162</f>
        <v>0</v>
      </c>
      <c r="BI162" s="8">
        <f>+RA_USD!BI162+MA_USD!BI162+CI_USD!BI162</f>
        <v>0</v>
      </c>
      <c r="BJ162" s="8">
        <f>+RA_USD!BJ162+MA_USD!BJ162+CI_USD!BJ162</f>
        <v>0</v>
      </c>
      <c r="BK162" s="8">
        <f>+RA_USD!BK162+MA_USD!BK162+CI_USD!BK162</f>
        <v>0</v>
      </c>
      <c r="BO162" s="8">
        <f t="shared" si="68"/>
        <v>0</v>
      </c>
      <c r="BP162" s="8">
        <f t="shared" si="68"/>
        <v>0</v>
      </c>
      <c r="BQ162" s="8">
        <f t="shared" si="68"/>
        <v>0</v>
      </c>
      <c r="BR162" s="8">
        <f t="shared" si="68"/>
        <v>0</v>
      </c>
      <c r="BS162" s="8">
        <f t="shared" si="68"/>
        <v>0</v>
      </c>
      <c r="BT162" s="8">
        <f t="shared" si="68"/>
        <v>0</v>
      </c>
    </row>
    <row r="163" spans="1:72" hidden="1" outlineLevel="2" x14ac:dyDescent="0.25">
      <c r="A163" s="11"/>
      <c r="C163" s="2"/>
      <c r="D163" s="8">
        <f>+RA_USD!D163+MA_USD!D163+CI_USD!D163</f>
        <v>0</v>
      </c>
      <c r="E163" s="8">
        <f>+RA_USD!E163+MA_USD!E163+CI_USD!E163</f>
        <v>0</v>
      </c>
      <c r="F163" s="8">
        <f>+RA_USD!F163+MA_USD!F163+CI_USD!F163</f>
        <v>0</v>
      </c>
      <c r="G163" s="8">
        <f>+RA_USD!G163+MA_USD!G163+CI_USD!G163</f>
        <v>0</v>
      </c>
      <c r="H163" s="8">
        <f>+RA_USD!H163+MA_USD!H163+CI_USD!H163</f>
        <v>0</v>
      </c>
      <c r="I163" s="8">
        <f>+RA_USD!I163+MA_USD!I163+CI_USD!I163</f>
        <v>0</v>
      </c>
      <c r="J163" s="8">
        <f>+RA_USD!J163+MA_USD!J163+CI_USD!J163</f>
        <v>0</v>
      </c>
      <c r="K163" s="8">
        <f>+RA_USD!K163+MA_USD!K163+CI_USD!K163</f>
        <v>0</v>
      </c>
      <c r="L163" s="8">
        <f>+RA_USD!L163+MA_USD!L163+CI_USD!L163</f>
        <v>0</v>
      </c>
      <c r="M163" s="8">
        <f>+RA_USD!M163+MA_USD!M163+CI_USD!M163</f>
        <v>0</v>
      </c>
      <c r="N163" s="8">
        <f>+RA_USD!N163+MA_USD!N163+CI_USD!N163</f>
        <v>0</v>
      </c>
      <c r="O163" s="8">
        <f>+RA_USD!O163+MA_USD!O163+CI_USD!O163</f>
        <v>0</v>
      </c>
      <c r="P163" s="8">
        <f>+RA_USD!P163+MA_USD!P163+CI_USD!P163</f>
        <v>0</v>
      </c>
      <c r="Q163" s="8">
        <f>+RA_USD!Q163+MA_USD!Q163+CI_USD!Q163</f>
        <v>0</v>
      </c>
      <c r="R163" s="8">
        <f>+RA_USD!R163+MA_USD!R163+CI_USD!R163</f>
        <v>0</v>
      </c>
      <c r="S163" s="8">
        <f>+RA_USD!S163+MA_USD!S163+CI_USD!S163</f>
        <v>0</v>
      </c>
      <c r="T163" s="8">
        <f>+RA_USD!T163+MA_USD!T163+CI_USD!T163</f>
        <v>0</v>
      </c>
      <c r="U163" s="8">
        <f>+RA_USD!U163+MA_USD!U163+CI_USD!U163</f>
        <v>0</v>
      </c>
      <c r="V163" s="8">
        <f>+RA_USD!V163+MA_USD!V163+CI_USD!V163</f>
        <v>0</v>
      </c>
      <c r="W163" s="8">
        <f>+RA_USD!W163+MA_USD!W163+CI_USD!W163</f>
        <v>0</v>
      </c>
      <c r="X163" s="8">
        <f>+RA_USD!X163+MA_USD!X163+CI_USD!X163</f>
        <v>0</v>
      </c>
      <c r="Y163" s="8">
        <f>+RA_USD!Y163+MA_USD!Y163+CI_USD!Y163</f>
        <v>0</v>
      </c>
      <c r="Z163" s="8">
        <f>+RA_USD!Z163+MA_USD!Z163+CI_USD!Z163</f>
        <v>0</v>
      </c>
      <c r="AA163" s="8">
        <f>+RA_USD!AA163+MA_USD!AA163+CI_USD!AA163</f>
        <v>0</v>
      </c>
      <c r="AB163" s="8">
        <f>+RA_USD!AB163+MA_USD!AB163+CI_USD!AB163</f>
        <v>0</v>
      </c>
      <c r="AC163" s="8">
        <f>+RA_USD!AC163+MA_USD!AC163+CI_USD!AC163</f>
        <v>0</v>
      </c>
      <c r="AD163" s="8">
        <f>+RA_USD!AD163+MA_USD!AD163+CI_USD!AD163</f>
        <v>0</v>
      </c>
      <c r="AE163" s="8">
        <f>+RA_USD!AE163+MA_USD!AE163+CI_USD!AE163</f>
        <v>0</v>
      </c>
      <c r="AF163" s="8">
        <f>+RA_USD!AF163+MA_USD!AF163+CI_USD!AF163</f>
        <v>0</v>
      </c>
      <c r="AG163" s="8">
        <f>+RA_USD!AG163+MA_USD!AG163+CI_USD!AG163</f>
        <v>0</v>
      </c>
      <c r="AH163" s="8">
        <f>+RA_USD!AH163+MA_USD!AH163+CI_USD!AH163</f>
        <v>0</v>
      </c>
      <c r="AI163" s="8">
        <f>+RA_USD!AI163+MA_USD!AI163+CI_USD!AI163</f>
        <v>0</v>
      </c>
      <c r="AJ163" s="8">
        <f>+RA_USD!AJ163+MA_USD!AJ163+CI_USD!AJ163</f>
        <v>0</v>
      </c>
      <c r="AK163" s="8">
        <f>+RA_USD!AK163+MA_USD!AK163+CI_USD!AK163</f>
        <v>0</v>
      </c>
      <c r="AL163" s="8">
        <f>+RA_USD!AL163+MA_USD!AL163+CI_USD!AL163</f>
        <v>0</v>
      </c>
      <c r="AM163" s="8">
        <f>+RA_USD!AM163+MA_USD!AM163+CI_USD!AM163</f>
        <v>0</v>
      </c>
      <c r="AN163" s="8">
        <f>+RA_USD!AN163+MA_USD!AN163+CI_USD!AN163</f>
        <v>0</v>
      </c>
      <c r="AO163" s="8">
        <f>+RA_USD!AO163+MA_USD!AO163+CI_USD!AO163</f>
        <v>0</v>
      </c>
      <c r="AP163" s="8">
        <f>+RA_USD!AP163+MA_USD!AP163+CI_USD!AP163</f>
        <v>0</v>
      </c>
      <c r="AQ163" s="8">
        <f>+RA_USD!AQ163+MA_USD!AQ163+CI_USD!AQ163</f>
        <v>0</v>
      </c>
      <c r="AR163" s="8">
        <f>+RA_USD!AR163+MA_USD!AR163+CI_USD!AR163</f>
        <v>0</v>
      </c>
      <c r="AS163" s="8">
        <f>+RA_USD!AS163+MA_USD!AS163+CI_USD!AS163</f>
        <v>0</v>
      </c>
      <c r="AT163" s="8">
        <f>+RA_USD!AT163+MA_USD!AT163+CI_USD!AT163</f>
        <v>0</v>
      </c>
      <c r="AU163" s="8">
        <f>+RA_USD!AU163+MA_USD!AU163+CI_USD!AU163</f>
        <v>0</v>
      </c>
      <c r="AV163" s="8">
        <f>+RA_USD!AV163+MA_USD!AV163+CI_USD!AV163</f>
        <v>0</v>
      </c>
      <c r="AW163" s="8">
        <f>+RA_USD!AW163+MA_USD!AW163+CI_USD!AW163</f>
        <v>0</v>
      </c>
      <c r="AX163" s="8">
        <f>+RA_USD!AX163+MA_USD!AX163+CI_USD!AX163</f>
        <v>0</v>
      </c>
      <c r="AY163" s="8">
        <f>+RA_USD!AY163+MA_USD!AY163+CI_USD!AY163</f>
        <v>0</v>
      </c>
      <c r="AZ163" s="8">
        <f>+RA_USD!AZ163+MA_USD!AZ163+CI_USD!AZ163</f>
        <v>0</v>
      </c>
      <c r="BA163" s="8">
        <f>+RA_USD!BA163+MA_USD!BA163+CI_USD!BA163</f>
        <v>0</v>
      </c>
      <c r="BB163" s="8">
        <f>+RA_USD!BB163+MA_USD!BB163+CI_USD!BB163</f>
        <v>0</v>
      </c>
      <c r="BC163" s="8">
        <f>+RA_USD!BC163+MA_USD!BC163+CI_USD!BC163</f>
        <v>0</v>
      </c>
      <c r="BD163" s="8">
        <f>+RA_USD!BD163+MA_USD!BD163+CI_USD!BD163</f>
        <v>0</v>
      </c>
      <c r="BE163" s="8">
        <f>+RA_USD!BE163+MA_USD!BE163+CI_USD!BE163</f>
        <v>0</v>
      </c>
      <c r="BF163" s="8">
        <f>+RA_USD!BF163+MA_USD!BF163+CI_USD!BF163</f>
        <v>0</v>
      </c>
      <c r="BG163" s="8">
        <f>+RA_USD!BG163+MA_USD!BG163+CI_USD!BG163</f>
        <v>0</v>
      </c>
      <c r="BH163" s="8">
        <f>+RA_USD!BH163+MA_USD!BH163+CI_USD!BH163</f>
        <v>0</v>
      </c>
      <c r="BI163" s="8">
        <f>+RA_USD!BI163+MA_USD!BI163+CI_USD!BI163</f>
        <v>0</v>
      </c>
      <c r="BJ163" s="8">
        <f>+RA_USD!BJ163+MA_USD!BJ163+CI_USD!BJ163</f>
        <v>0</v>
      </c>
      <c r="BK163" s="8">
        <f>+RA_USD!BK163+MA_USD!BK163+CI_USD!BK163</f>
        <v>0</v>
      </c>
      <c r="BO163" s="8">
        <f t="shared" si="68"/>
        <v>0</v>
      </c>
      <c r="BP163" s="8">
        <f t="shared" si="68"/>
        <v>0</v>
      </c>
      <c r="BQ163" s="8">
        <f t="shared" si="68"/>
        <v>0</v>
      </c>
      <c r="BR163" s="8">
        <f t="shared" si="68"/>
        <v>0</v>
      </c>
      <c r="BS163" s="8">
        <f t="shared" si="68"/>
        <v>0</v>
      </c>
      <c r="BT163" s="8">
        <f t="shared" si="68"/>
        <v>0</v>
      </c>
    </row>
    <row r="164" spans="1:72" hidden="1" outlineLevel="2" x14ac:dyDescent="0.25">
      <c r="A164" s="11"/>
      <c r="C164" s="2"/>
      <c r="D164" s="8">
        <f>+RA_USD!D164+MA_USD!D164+CI_USD!D164</f>
        <v>0</v>
      </c>
      <c r="E164" s="8">
        <f>+RA_USD!E164+MA_USD!E164+CI_USD!E164</f>
        <v>0</v>
      </c>
      <c r="F164" s="8">
        <f>+RA_USD!F164+MA_USD!F164+CI_USD!F164</f>
        <v>0</v>
      </c>
      <c r="G164" s="8">
        <f>+RA_USD!G164+MA_USD!G164+CI_USD!G164</f>
        <v>0</v>
      </c>
      <c r="H164" s="8">
        <f>+RA_USD!H164+MA_USD!H164+CI_USD!H164</f>
        <v>0</v>
      </c>
      <c r="I164" s="8">
        <f>+RA_USD!I164+MA_USD!I164+CI_USD!I164</f>
        <v>0</v>
      </c>
      <c r="J164" s="8">
        <f>+RA_USD!J164+MA_USD!J164+CI_USD!J164</f>
        <v>0</v>
      </c>
      <c r="K164" s="8">
        <f>+RA_USD!K164+MA_USD!K164+CI_USD!K164</f>
        <v>0</v>
      </c>
      <c r="L164" s="8">
        <f>+RA_USD!L164+MA_USD!L164+CI_USD!L164</f>
        <v>0</v>
      </c>
      <c r="M164" s="8">
        <f>+RA_USD!M164+MA_USD!M164+CI_USD!M164</f>
        <v>0</v>
      </c>
      <c r="N164" s="8">
        <f>+RA_USD!N164+MA_USD!N164+CI_USD!N164</f>
        <v>0</v>
      </c>
      <c r="O164" s="8">
        <f>+RA_USD!O164+MA_USD!O164+CI_USD!O164</f>
        <v>0</v>
      </c>
      <c r="P164" s="8">
        <f>+RA_USD!P164+MA_USD!P164+CI_USD!P164</f>
        <v>0</v>
      </c>
      <c r="Q164" s="8">
        <f>+RA_USD!Q164+MA_USD!Q164+CI_USD!Q164</f>
        <v>0</v>
      </c>
      <c r="R164" s="8">
        <f>+RA_USD!R164+MA_USD!R164+CI_USD!R164</f>
        <v>0</v>
      </c>
      <c r="S164" s="8">
        <f>+RA_USD!S164+MA_USD!S164+CI_USD!S164</f>
        <v>0</v>
      </c>
      <c r="T164" s="8">
        <f>+RA_USD!T164+MA_USD!T164+CI_USD!T164</f>
        <v>0</v>
      </c>
      <c r="U164" s="8">
        <f>+RA_USD!U164+MA_USD!U164+CI_USD!U164</f>
        <v>0</v>
      </c>
      <c r="V164" s="8">
        <f>+RA_USD!V164+MA_USD!V164+CI_USD!V164</f>
        <v>0</v>
      </c>
      <c r="W164" s="8">
        <f>+RA_USD!W164+MA_USD!W164+CI_USD!W164</f>
        <v>0</v>
      </c>
      <c r="X164" s="8">
        <f>+RA_USD!X164+MA_USD!X164+CI_USD!X164</f>
        <v>0</v>
      </c>
      <c r="Y164" s="8">
        <f>+RA_USD!Y164+MA_USD!Y164+CI_USD!Y164</f>
        <v>0</v>
      </c>
      <c r="Z164" s="8">
        <f>+RA_USD!Z164+MA_USD!Z164+CI_USD!Z164</f>
        <v>0</v>
      </c>
      <c r="AA164" s="8">
        <f>+RA_USD!AA164+MA_USD!AA164+CI_USD!AA164</f>
        <v>0</v>
      </c>
      <c r="AB164" s="8">
        <f>+RA_USD!AB164+MA_USD!AB164+CI_USD!AB164</f>
        <v>0</v>
      </c>
      <c r="AC164" s="8">
        <f>+RA_USD!AC164+MA_USD!AC164+CI_USD!AC164</f>
        <v>0</v>
      </c>
      <c r="AD164" s="8">
        <f>+RA_USD!AD164+MA_USD!AD164+CI_USD!AD164</f>
        <v>0</v>
      </c>
      <c r="AE164" s="8">
        <f>+RA_USD!AE164+MA_USD!AE164+CI_USD!AE164</f>
        <v>0</v>
      </c>
      <c r="AF164" s="8">
        <f>+RA_USD!AF164+MA_USD!AF164+CI_USD!AF164</f>
        <v>0</v>
      </c>
      <c r="AG164" s="8">
        <f>+RA_USD!AG164+MA_USD!AG164+CI_USD!AG164</f>
        <v>0</v>
      </c>
      <c r="AH164" s="8">
        <f>+RA_USD!AH164+MA_USD!AH164+CI_USD!AH164</f>
        <v>0</v>
      </c>
      <c r="AI164" s="8">
        <f>+RA_USD!AI164+MA_USD!AI164+CI_USD!AI164</f>
        <v>0</v>
      </c>
      <c r="AJ164" s="8">
        <f>+RA_USD!AJ164+MA_USD!AJ164+CI_USD!AJ164</f>
        <v>0</v>
      </c>
      <c r="AK164" s="8">
        <f>+RA_USD!AK164+MA_USD!AK164+CI_USD!AK164</f>
        <v>0</v>
      </c>
      <c r="AL164" s="8">
        <f>+RA_USD!AL164+MA_USD!AL164+CI_USD!AL164</f>
        <v>0</v>
      </c>
      <c r="AM164" s="8">
        <f>+RA_USD!AM164+MA_USD!AM164+CI_USD!AM164</f>
        <v>0</v>
      </c>
      <c r="AN164" s="8">
        <f>+RA_USD!AN164+MA_USD!AN164+CI_USD!AN164</f>
        <v>0</v>
      </c>
      <c r="AO164" s="8">
        <f>+RA_USD!AO164+MA_USD!AO164+CI_USD!AO164</f>
        <v>0</v>
      </c>
      <c r="AP164" s="8">
        <f>+RA_USD!AP164+MA_USD!AP164+CI_USD!AP164</f>
        <v>0</v>
      </c>
      <c r="AQ164" s="8">
        <f>+RA_USD!AQ164+MA_USD!AQ164+CI_USD!AQ164</f>
        <v>0</v>
      </c>
      <c r="AR164" s="8">
        <f>+RA_USD!AR164+MA_USD!AR164+CI_USD!AR164</f>
        <v>0</v>
      </c>
      <c r="AS164" s="8">
        <f>+RA_USD!AS164+MA_USD!AS164+CI_USD!AS164</f>
        <v>0</v>
      </c>
      <c r="AT164" s="8">
        <f>+RA_USD!AT164+MA_USD!AT164+CI_USD!AT164</f>
        <v>0</v>
      </c>
      <c r="AU164" s="8">
        <f>+RA_USD!AU164+MA_USD!AU164+CI_USD!AU164</f>
        <v>0</v>
      </c>
      <c r="AV164" s="8">
        <f>+RA_USD!AV164+MA_USD!AV164+CI_USD!AV164</f>
        <v>0</v>
      </c>
      <c r="AW164" s="8">
        <f>+RA_USD!AW164+MA_USD!AW164+CI_USD!AW164</f>
        <v>0</v>
      </c>
      <c r="AX164" s="8">
        <f>+RA_USD!AX164+MA_USD!AX164+CI_USD!AX164</f>
        <v>0</v>
      </c>
      <c r="AY164" s="8">
        <f>+RA_USD!AY164+MA_USD!AY164+CI_USD!AY164</f>
        <v>0</v>
      </c>
      <c r="AZ164" s="8">
        <f>+RA_USD!AZ164+MA_USD!AZ164+CI_USD!AZ164</f>
        <v>0</v>
      </c>
      <c r="BA164" s="8">
        <f>+RA_USD!BA164+MA_USD!BA164+CI_USD!BA164</f>
        <v>0</v>
      </c>
      <c r="BB164" s="8">
        <f>+RA_USD!BB164+MA_USD!BB164+CI_USD!BB164</f>
        <v>0</v>
      </c>
      <c r="BC164" s="8">
        <f>+RA_USD!BC164+MA_USD!BC164+CI_USD!BC164</f>
        <v>0</v>
      </c>
      <c r="BD164" s="8">
        <f>+RA_USD!BD164+MA_USD!BD164+CI_USD!BD164</f>
        <v>0</v>
      </c>
      <c r="BE164" s="8">
        <f>+RA_USD!BE164+MA_USD!BE164+CI_USD!BE164</f>
        <v>0</v>
      </c>
      <c r="BF164" s="8">
        <f>+RA_USD!BF164+MA_USD!BF164+CI_USD!BF164</f>
        <v>0</v>
      </c>
      <c r="BG164" s="8">
        <f>+RA_USD!BG164+MA_USD!BG164+CI_USD!BG164</f>
        <v>0</v>
      </c>
      <c r="BH164" s="8">
        <f>+RA_USD!BH164+MA_USD!BH164+CI_USD!BH164</f>
        <v>0</v>
      </c>
      <c r="BI164" s="8">
        <f>+RA_USD!BI164+MA_USD!BI164+CI_USD!BI164</f>
        <v>0</v>
      </c>
      <c r="BJ164" s="8">
        <f>+RA_USD!BJ164+MA_USD!BJ164+CI_USD!BJ164</f>
        <v>0</v>
      </c>
      <c r="BK164" s="8">
        <f>+RA_USD!BK164+MA_USD!BK164+CI_USD!BK164</f>
        <v>0</v>
      </c>
      <c r="BO164" s="8">
        <f t="shared" si="68"/>
        <v>0</v>
      </c>
      <c r="BP164" s="8">
        <f t="shared" si="68"/>
        <v>0</v>
      </c>
      <c r="BQ164" s="8">
        <f t="shared" si="68"/>
        <v>0</v>
      </c>
      <c r="BR164" s="8">
        <f t="shared" si="68"/>
        <v>0</v>
      </c>
      <c r="BS164" s="8">
        <f t="shared" si="68"/>
        <v>0</v>
      </c>
      <c r="BT164" s="8">
        <f t="shared" si="68"/>
        <v>0</v>
      </c>
    </row>
    <row r="165" spans="1:72" hidden="1" outlineLevel="2" x14ac:dyDescent="0.25">
      <c r="A165" s="11"/>
      <c r="C165" s="2"/>
      <c r="D165" s="8">
        <f>+RA_USD!D165+MA_USD!D165+CI_USD!D165</f>
        <v>0</v>
      </c>
      <c r="E165" s="8">
        <f>+RA_USD!E165+MA_USD!E165+CI_USD!E165</f>
        <v>0</v>
      </c>
      <c r="F165" s="8">
        <f>+RA_USD!F165+MA_USD!F165+CI_USD!F165</f>
        <v>0</v>
      </c>
      <c r="G165" s="8">
        <f>+RA_USD!G165+MA_USD!G165+CI_USD!G165</f>
        <v>0</v>
      </c>
      <c r="H165" s="8">
        <f>+RA_USD!H165+MA_USD!H165+CI_USD!H165</f>
        <v>0</v>
      </c>
      <c r="I165" s="8">
        <f>+RA_USD!I165+MA_USD!I165+CI_USD!I165</f>
        <v>0</v>
      </c>
      <c r="J165" s="8">
        <f>+RA_USD!J165+MA_USD!J165+CI_USD!J165</f>
        <v>0</v>
      </c>
      <c r="K165" s="8">
        <f>+RA_USD!K165+MA_USD!K165+CI_USD!K165</f>
        <v>0</v>
      </c>
      <c r="L165" s="8">
        <f>+RA_USD!L165+MA_USD!L165+CI_USD!L165</f>
        <v>0</v>
      </c>
      <c r="M165" s="8">
        <f>+RA_USD!M165+MA_USD!M165+CI_USD!M165</f>
        <v>0</v>
      </c>
      <c r="N165" s="8">
        <f>+RA_USD!N165+MA_USD!N165+CI_USD!N165</f>
        <v>0</v>
      </c>
      <c r="O165" s="8">
        <f>+RA_USD!O165+MA_USD!O165+CI_USD!O165</f>
        <v>0</v>
      </c>
      <c r="P165" s="8">
        <f>+RA_USD!P165+MA_USD!P165+CI_USD!P165</f>
        <v>0</v>
      </c>
      <c r="Q165" s="8">
        <f>+RA_USD!Q165+MA_USD!Q165+CI_USD!Q165</f>
        <v>0</v>
      </c>
      <c r="R165" s="8">
        <f>+RA_USD!R165+MA_USD!R165+CI_USD!R165</f>
        <v>0</v>
      </c>
      <c r="S165" s="8">
        <f>+RA_USD!S165+MA_USD!S165+CI_USD!S165</f>
        <v>0</v>
      </c>
      <c r="T165" s="8">
        <f>+RA_USD!T165+MA_USD!T165+CI_USD!T165</f>
        <v>0</v>
      </c>
      <c r="U165" s="8">
        <f>+RA_USD!U165+MA_USD!U165+CI_USD!U165</f>
        <v>0</v>
      </c>
      <c r="V165" s="8">
        <f>+RA_USD!V165+MA_USD!V165+CI_USD!V165</f>
        <v>0</v>
      </c>
      <c r="W165" s="8">
        <f>+RA_USD!W165+MA_USD!W165+CI_USD!W165</f>
        <v>0</v>
      </c>
      <c r="X165" s="8">
        <f>+RA_USD!X165+MA_USD!X165+CI_USD!X165</f>
        <v>0</v>
      </c>
      <c r="Y165" s="8">
        <f>+RA_USD!Y165+MA_USD!Y165+CI_USD!Y165</f>
        <v>0</v>
      </c>
      <c r="Z165" s="8">
        <f>+RA_USD!Z165+MA_USD!Z165+CI_USD!Z165</f>
        <v>0</v>
      </c>
      <c r="AA165" s="8">
        <f>+RA_USD!AA165+MA_USD!AA165+CI_USD!AA165</f>
        <v>0</v>
      </c>
      <c r="AB165" s="8">
        <f>+RA_USD!AB165+MA_USD!AB165+CI_USD!AB165</f>
        <v>0</v>
      </c>
      <c r="AC165" s="8">
        <f>+RA_USD!AC165+MA_USD!AC165+CI_USD!AC165</f>
        <v>0</v>
      </c>
      <c r="AD165" s="8">
        <f>+RA_USD!AD165+MA_USD!AD165+CI_USD!AD165</f>
        <v>0</v>
      </c>
      <c r="AE165" s="8">
        <f>+RA_USD!AE165+MA_USD!AE165+CI_USD!AE165</f>
        <v>0</v>
      </c>
      <c r="AF165" s="8">
        <f>+RA_USD!AF165+MA_USD!AF165+CI_USD!AF165</f>
        <v>0</v>
      </c>
      <c r="AG165" s="8">
        <f>+RA_USD!AG165+MA_USD!AG165+CI_USD!AG165</f>
        <v>0</v>
      </c>
      <c r="AH165" s="8">
        <f>+RA_USD!AH165+MA_USD!AH165+CI_USD!AH165</f>
        <v>0</v>
      </c>
      <c r="AI165" s="8">
        <f>+RA_USD!AI165+MA_USD!AI165+CI_USD!AI165</f>
        <v>0</v>
      </c>
      <c r="AJ165" s="8">
        <f>+RA_USD!AJ165+MA_USD!AJ165+CI_USD!AJ165</f>
        <v>0</v>
      </c>
      <c r="AK165" s="8">
        <f>+RA_USD!AK165+MA_USD!AK165+CI_USD!AK165</f>
        <v>0</v>
      </c>
      <c r="AL165" s="8">
        <f>+RA_USD!AL165+MA_USD!AL165+CI_USD!AL165</f>
        <v>0</v>
      </c>
      <c r="AM165" s="8">
        <f>+RA_USD!AM165+MA_USD!AM165+CI_USD!AM165</f>
        <v>0</v>
      </c>
      <c r="AN165" s="8">
        <f>+RA_USD!AN165+MA_USD!AN165+CI_USD!AN165</f>
        <v>0</v>
      </c>
      <c r="AO165" s="8">
        <f>+RA_USD!AO165+MA_USD!AO165+CI_USD!AO165</f>
        <v>0</v>
      </c>
      <c r="AP165" s="8">
        <f>+RA_USD!AP165+MA_USD!AP165+CI_USD!AP165</f>
        <v>0</v>
      </c>
      <c r="AQ165" s="8">
        <f>+RA_USD!AQ165+MA_USD!AQ165+CI_USD!AQ165</f>
        <v>0</v>
      </c>
      <c r="AR165" s="8">
        <f>+RA_USD!AR165+MA_USD!AR165+CI_USD!AR165</f>
        <v>0</v>
      </c>
      <c r="AS165" s="8">
        <f>+RA_USD!AS165+MA_USD!AS165+CI_USD!AS165</f>
        <v>0</v>
      </c>
      <c r="AT165" s="8">
        <f>+RA_USD!AT165+MA_USD!AT165+CI_USD!AT165</f>
        <v>0</v>
      </c>
      <c r="AU165" s="8">
        <f>+RA_USD!AU165+MA_USD!AU165+CI_USD!AU165</f>
        <v>0</v>
      </c>
      <c r="AV165" s="8">
        <f>+RA_USD!AV165+MA_USD!AV165+CI_USD!AV165</f>
        <v>0</v>
      </c>
      <c r="AW165" s="8">
        <f>+RA_USD!AW165+MA_USD!AW165+CI_USD!AW165</f>
        <v>0</v>
      </c>
      <c r="AX165" s="8">
        <f>+RA_USD!AX165+MA_USD!AX165+CI_USD!AX165</f>
        <v>0</v>
      </c>
      <c r="AY165" s="8">
        <f>+RA_USD!AY165+MA_USD!AY165+CI_USD!AY165</f>
        <v>0</v>
      </c>
      <c r="AZ165" s="8">
        <f>+RA_USD!AZ165+MA_USD!AZ165+CI_USD!AZ165</f>
        <v>0</v>
      </c>
      <c r="BA165" s="8">
        <f>+RA_USD!BA165+MA_USD!BA165+CI_USD!BA165</f>
        <v>0</v>
      </c>
      <c r="BB165" s="8">
        <f>+RA_USD!BB165+MA_USD!BB165+CI_USD!BB165</f>
        <v>0</v>
      </c>
      <c r="BC165" s="8">
        <f>+RA_USD!BC165+MA_USD!BC165+CI_USD!BC165</f>
        <v>0</v>
      </c>
      <c r="BD165" s="8">
        <f>+RA_USD!BD165+MA_USD!BD165+CI_USD!BD165</f>
        <v>0</v>
      </c>
      <c r="BE165" s="8">
        <f>+RA_USD!BE165+MA_USD!BE165+CI_USD!BE165</f>
        <v>0</v>
      </c>
      <c r="BF165" s="8">
        <f>+RA_USD!BF165+MA_USD!BF165+CI_USD!BF165</f>
        <v>0</v>
      </c>
      <c r="BG165" s="8">
        <f>+RA_USD!BG165+MA_USD!BG165+CI_USD!BG165</f>
        <v>0</v>
      </c>
      <c r="BH165" s="8">
        <f>+RA_USD!BH165+MA_USD!BH165+CI_USD!BH165</f>
        <v>0</v>
      </c>
      <c r="BI165" s="8">
        <f>+RA_USD!BI165+MA_USD!BI165+CI_USD!BI165</f>
        <v>0</v>
      </c>
      <c r="BJ165" s="8">
        <f>+RA_USD!BJ165+MA_USD!BJ165+CI_USD!BJ165</f>
        <v>0</v>
      </c>
      <c r="BK165" s="8">
        <f>+RA_USD!BK165+MA_USD!BK165+CI_USD!BK165</f>
        <v>0</v>
      </c>
      <c r="BO165" s="8">
        <f t="shared" si="68"/>
        <v>0</v>
      </c>
      <c r="BP165" s="8">
        <f t="shared" si="68"/>
        <v>0</v>
      </c>
      <c r="BQ165" s="8">
        <f t="shared" si="68"/>
        <v>0</v>
      </c>
      <c r="BR165" s="8">
        <f t="shared" si="68"/>
        <v>0</v>
      </c>
      <c r="BS165" s="8">
        <f t="shared" si="68"/>
        <v>0</v>
      </c>
      <c r="BT165" s="8">
        <f t="shared" si="68"/>
        <v>0</v>
      </c>
    </row>
    <row r="166" spans="1:72" hidden="1" outlineLevel="2" x14ac:dyDescent="0.25">
      <c r="A166" s="11"/>
      <c r="C166" s="2"/>
      <c r="D166" s="8">
        <f>+RA_USD!D166+MA_USD!D166+CI_USD!D166</f>
        <v>0</v>
      </c>
      <c r="E166" s="8">
        <f>+RA_USD!E166+MA_USD!E166+CI_USD!E166</f>
        <v>0</v>
      </c>
      <c r="F166" s="8">
        <f>+RA_USD!F166+MA_USD!F166+CI_USD!F166</f>
        <v>0</v>
      </c>
      <c r="G166" s="8">
        <f>+RA_USD!G166+MA_USD!G166+CI_USD!G166</f>
        <v>0</v>
      </c>
      <c r="H166" s="8">
        <f>+RA_USD!H166+MA_USD!H166+CI_USD!H166</f>
        <v>0</v>
      </c>
      <c r="I166" s="8">
        <f>+RA_USD!I166+MA_USD!I166+CI_USD!I166</f>
        <v>0</v>
      </c>
      <c r="J166" s="8">
        <f>+RA_USD!J166+MA_USD!J166+CI_USD!J166</f>
        <v>0</v>
      </c>
      <c r="K166" s="8">
        <f>+RA_USD!K166+MA_USD!K166+CI_USD!K166</f>
        <v>0</v>
      </c>
      <c r="L166" s="8">
        <f>+RA_USD!L166+MA_USD!L166+CI_USD!L166</f>
        <v>0</v>
      </c>
      <c r="M166" s="8">
        <f>+RA_USD!M166+MA_USD!M166+CI_USD!M166</f>
        <v>0</v>
      </c>
      <c r="N166" s="8">
        <f>+RA_USD!N166+MA_USD!N166+CI_USD!N166</f>
        <v>0</v>
      </c>
      <c r="O166" s="8">
        <f>+RA_USD!O166+MA_USD!O166+CI_USD!O166</f>
        <v>0</v>
      </c>
      <c r="P166" s="8">
        <f>+RA_USD!P166+MA_USD!P166+CI_USD!P166</f>
        <v>0</v>
      </c>
      <c r="Q166" s="8">
        <f>+RA_USD!Q166+MA_USD!Q166+CI_USD!Q166</f>
        <v>0</v>
      </c>
      <c r="R166" s="8">
        <f>+RA_USD!R166+MA_USD!R166+CI_USD!R166</f>
        <v>0</v>
      </c>
      <c r="S166" s="8">
        <f>+RA_USD!S166+MA_USD!S166+CI_USD!S166</f>
        <v>0</v>
      </c>
      <c r="T166" s="8">
        <f>+RA_USD!T166+MA_USD!T166+CI_USD!T166</f>
        <v>0</v>
      </c>
      <c r="U166" s="8">
        <f>+RA_USD!U166+MA_USD!U166+CI_USD!U166</f>
        <v>0</v>
      </c>
      <c r="V166" s="8">
        <f>+RA_USD!V166+MA_USD!V166+CI_USD!V166</f>
        <v>0</v>
      </c>
      <c r="W166" s="8">
        <f>+RA_USD!W166+MA_USD!W166+CI_USD!W166</f>
        <v>0</v>
      </c>
      <c r="X166" s="8">
        <f>+RA_USD!X166+MA_USD!X166+CI_USD!X166</f>
        <v>0</v>
      </c>
      <c r="Y166" s="8">
        <f>+RA_USD!Y166+MA_USD!Y166+CI_USD!Y166</f>
        <v>0</v>
      </c>
      <c r="Z166" s="8">
        <f>+RA_USD!Z166+MA_USD!Z166+CI_USD!Z166</f>
        <v>0</v>
      </c>
      <c r="AA166" s="8">
        <f>+RA_USD!AA166+MA_USD!AA166+CI_USD!AA166</f>
        <v>0</v>
      </c>
      <c r="AB166" s="8">
        <f>+RA_USD!AB166+MA_USD!AB166+CI_USD!AB166</f>
        <v>0</v>
      </c>
      <c r="AC166" s="8">
        <f>+RA_USD!AC166+MA_USD!AC166+CI_USD!AC166</f>
        <v>0</v>
      </c>
      <c r="AD166" s="8">
        <f>+RA_USD!AD166+MA_USD!AD166+CI_USD!AD166</f>
        <v>0</v>
      </c>
      <c r="AE166" s="8">
        <f>+RA_USD!AE166+MA_USD!AE166+CI_USD!AE166</f>
        <v>0</v>
      </c>
      <c r="AF166" s="8">
        <f>+RA_USD!AF166+MA_USD!AF166+CI_USD!AF166</f>
        <v>0</v>
      </c>
      <c r="AG166" s="8">
        <f>+RA_USD!AG166+MA_USD!AG166+CI_USD!AG166</f>
        <v>0</v>
      </c>
      <c r="AH166" s="8">
        <f>+RA_USD!AH166+MA_USD!AH166+CI_USD!AH166</f>
        <v>0</v>
      </c>
      <c r="AI166" s="8">
        <f>+RA_USD!AI166+MA_USD!AI166+CI_USD!AI166</f>
        <v>0</v>
      </c>
      <c r="AJ166" s="8">
        <f>+RA_USD!AJ166+MA_USD!AJ166+CI_USD!AJ166</f>
        <v>0</v>
      </c>
      <c r="AK166" s="8">
        <f>+RA_USD!AK166+MA_USD!AK166+CI_USD!AK166</f>
        <v>0</v>
      </c>
      <c r="AL166" s="8">
        <f>+RA_USD!AL166+MA_USD!AL166+CI_USD!AL166</f>
        <v>0</v>
      </c>
      <c r="AM166" s="8">
        <f>+RA_USD!AM166+MA_USD!AM166+CI_USD!AM166</f>
        <v>0</v>
      </c>
      <c r="AN166" s="8">
        <f>+RA_USD!AN166+MA_USD!AN166+CI_USD!AN166</f>
        <v>0</v>
      </c>
      <c r="AO166" s="8">
        <f>+RA_USD!AO166+MA_USD!AO166+CI_USD!AO166</f>
        <v>0</v>
      </c>
      <c r="AP166" s="8">
        <f>+RA_USD!AP166+MA_USD!AP166+CI_USD!AP166</f>
        <v>0</v>
      </c>
      <c r="AQ166" s="8">
        <f>+RA_USD!AQ166+MA_USD!AQ166+CI_USD!AQ166</f>
        <v>0</v>
      </c>
      <c r="AR166" s="8">
        <f>+RA_USD!AR166+MA_USD!AR166+CI_USD!AR166</f>
        <v>0</v>
      </c>
      <c r="AS166" s="8">
        <f>+RA_USD!AS166+MA_USD!AS166+CI_USD!AS166</f>
        <v>0</v>
      </c>
      <c r="AT166" s="8">
        <f>+RA_USD!AT166+MA_USD!AT166+CI_USD!AT166</f>
        <v>0</v>
      </c>
      <c r="AU166" s="8">
        <f>+RA_USD!AU166+MA_USD!AU166+CI_USD!AU166</f>
        <v>0</v>
      </c>
      <c r="AV166" s="8">
        <f>+RA_USD!AV166+MA_USD!AV166+CI_USD!AV166</f>
        <v>0</v>
      </c>
      <c r="AW166" s="8">
        <f>+RA_USD!AW166+MA_USD!AW166+CI_USD!AW166</f>
        <v>0</v>
      </c>
      <c r="AX166" s="8">
        <f>+RA_USD!AX166+MA_USD!AX166+CI_USD!AX166</f>
        <v>0</v>
      </c>
      <c r="AY166" s="8">
        <f>+RA_USD!AY166+MA_USD!AY166+CI_USD!AY166</f>
        <v>0</v>
      </c>
      <c r="AZ166" s="8">
        <f>+RA_USD!AZ166+MA_USD!AZ166+CI_USD!AZ166</f>
        <v>0</v>
      </c>
      <c r="BA166" s="8">
        <f>+RA_USD!BA166+MA_USD!BA166+CI_USD!BA166</f>
        <v>0</v>
      </c>
      <c r="BB166" s="8">
        <f>+RA_USD!BB166+MA_USD!BB166+CI_USD!BB166</f>
        <v>0</v>
      </c>
      <c r="BC166" s="8">
        <f>+RA_USD!BC166+MA_USD!BC166+CI_USD!BC166</f>
        <v>0</v>
      </c>
      <c r="BD166" s="8">
        <f>+RA_USD!BD166+MA_USD!BD166+CI_USD!BD166</f>
        <v>0</v>
      </c>
      <c r="BE166" s="8">
        <f>+RA_USD!BE166+MA_USD!BE166+CI_USD!BE166</f>
        <v>0</v>
      </c>
      <c r="BF166" s="8">
        <f>+RA_USD!BF166+MA_USD!BF166+CI_USD!BF166</f>
        <v>0</v>
      </c>
      <c r="BG166" s="8">
        <f>+RA_USD!BG166+MA_USD!BG166+CI_USD!BG166</f>
        <v>0</v>
      </c>
      <c r="BH166" s="8">
        <f>+RA_USD!BH166+MA_USD!BH166+CI_USD!BH166</f>
        <v>0</v>
      </c>
      <c r="BI166" s="8">
        <f>+RA_USD!BI166+MA_USD!BI166+CI_USD!BI166</f>
        <v>0</v>
      </c>
      <c r="BJ166" s="8">
        <f>+RA_USD!BJ166+MA_USD!BJ166+CI_USD!BJ166</f>
        <v>0</v>
      </c>
      <c r="BK166" s="8">
        <f>+RA_USD!BK166+MA_USD!BK166+CI_USD!BK166</f>
        <v>0</v>
      </c>
      <c r="BO166" s="8">
        <f t="shared" si="68"/>
        <v>0</v>
      </c>
      <c r="BP166" s="8">
        <f t="shared" si="68"/>
        <v>0</v>
      </c>
      <c r="BQ166" s="8">
        <f t="shared" si="68"/>
        <v>0</v>
      </c>
      <c r="BR166" s="8">
        <f t="shared" si="68"/>
        <v>0</v>
      </c>
      <c r="BS166" s="8">
        <f t="shared" si="68"/>
        <v>0</v>
      </c>
      <c r="BT166" s="8">
        <f t="shared" si="68"/>
        <v>0</v>
      </c>
    </row>
    <row r="167" spans="1:72" hidden="1" outlineLevel="2" x14ac:dyDescent="0.25">
      <c r="A167" s="11"/>
      <c r="C167" s="2"/>
      <c r="D167" s="8">
        <f>+RA_USD!D167+MA_USD!D167+CI_USD!D167</f>
        <v>0</v>
      </c>
      <c r="E167" s="8">
        <f>+RA_USD!E167+MA_USD!E167+CI_USD!E167</f>
        <v>0</v>
      </c>
      <c r="F167" s="8">
        <f>+RA_USD!F167+MA_USD!F167+CI_USD!F167</f>
        <v>0</v>
      </c>
      <c r="G167" s="8">
        <f>+RA_USD!G167+MA_USD!G167+CI_USD!G167</f>
        <v>0</v>
      </c>
      <c r="H167" s="8">
        <f>+RA_USD!H167+MA_USD!H167+CI_USD!H167</f>
        <v>0</v>
      </c>
      <c r="I167" s="8">
        <f>+RA_USD!I167+MA_USD!I167+CI_USD!I167</f>
        <v>0</v>
      </c>
      <c r="J167" s="8">
        <f>+RA_USD!J167+MA_USD!J167+CI_USD!J167</f>
        <v>0</v>
      </c>
      <c r="K167" s="8">
        <f>+RA_USD!K167+MA_USD!K167+CI_USD!K167</f>
        <v>0</v>
      </c>
      <c r="L167" s="8">
        <f>+RA_USD!L167+MA_USD!L167+CI_USD!L167</f>
        <v>0</v>
      </c>
      <c r="M167" s="8">
        <f>+RA_USD!M167+MA_USD!M167+CI_USD!M167</f>
        <v>0</v>
      </c>
      <c r="N167" s="8">
        <f>+RA_USD!N167+MA_USD!N167+CI_USD!N167</f>
        <v>0</v>
      </c>
      <c r="O167" s="8">
        <f>+RA_USD!O167+MA_USD!O167+CI_USD!O167</f>
        <v>0</v>
      </c>
      <c r="P167" s="8">
        <f>+RA_USD!P167+MA_USD!P167+CI_USD!P167</f>
        <v>0</v>
      </c>
      <c r="Q167" s="8">
        <f>+RA_USD!Q167+MA_USD!Q167+CI_USD!Q167</f>
        <v>0</v>
      </c>
      <c r="R167" s="8">
        <f>+RA_USD!R167+MA_USD!R167+CI_USD!R167</f>
        <v>0</v>
      </c>
      <c r="S167" s="8">
        <f>+RA_USD!S167+MA_USD!S167+CI_USD!S167</f>
        <v>0</v>
      </c>
      <c r="T167" s="8">
        <f>+RA_USD!T167+MA_USD!T167+CI_USD!T167</f>
        <v>0</v>
      </c>
      <c r="U167" s="8">
        <f>+RA_USD!U167+MA_USD!U167+CI_USD!U167</f>
        <v>0</v>
      </c>
      <c r="V167" s="8">
        <f>+RA_USD!V167+MA_USD!V167+CI_USD!V167</f>
        <v>0</v>
      </c>
      <c r="W167" s="8">
        <f>+RA_USD!W167+MA_USD!W167+CI_USD!W167</f>
        <v>0</v>
      </c>
      <c r="X167" s="8">
        <f>+RA_USD!X167+MA_USD!X167+CI_USD!X167</f>
        <v>0</v>
      </c>
      <c r="Y167" s="8">
        <f>+RA_USD!Y167+MA_USD!Y167+CI_USD!Y167</f>
        <v>0</v>
      </c>
      <c r="Z167" s="8">
        <f>+RA_USD!Z167+MA_USD!Z167+CI_USD!Z167</f>
        <v>0</v>
      </c>
      <c r="AA167" s="8">
        <f>+RA_USD!AA167+MA_USD!AA167+CI_USD!AA167</f>
        <v>0</v>
      </c>
      <c r="AB167" s="8">
        <f>+RA_USD!AB167+MA_USD!AB167+CI_USD!AB167</f>
        <v>0</v>
      </c>
      <c r="AC167" s="8">
        <f>+RA_USD!AC167+MA_USD!AC167+CI_USD!AC167</f>
        <v>0</v>
      </c>
      <c r="AD167" s="8">
        <f>+RA_USD!AD167+MA_USD!AD167+CI_USD!AD167</f>
        <v>0</v>
      </c>
      <c r="AE167" s="8">
        <f>+RA_USD!AE167+MA_USD!AE167+CI_USD!AE167</f>
        <v>0</v>
      </c>
      <c r="AF167" s="8">
        <f>+RA_USD!AF167+MA_USD!AF167+CI_USD!AF167</f>
        <v>0</v>
      </c>
      <c r="AG167" s="8">
        <f>+RA_USD!AG167+MA_USD!AG167+CI_USD!AG167</f>
        <v>0</v>
      </c>
      <c r="AH167" s="8">
        <f>+RA_USD!AH167+MA_USD!AH167+CI_USD!AH167</f>
        <v>0</v>
      </c>
      <c r="AI167" s="8">
        <f>+RA_USD!AI167+MA_USD!AI167+CI_USD!AI167</f>
        <v>0</v>
      </c>
      <c r="AJ167" s="8">
        <f>+RA_USD!AJ167+MA_USD!AJ167+CI_USD!AJ167</f>
        <v>0</v>
      </c>
      <c r="AK167" s="8">
        <f>+RA_USD!AK167+MA_USD!AK167+CI_USD!AK167</f>
        <v>0</v>
      </c>
      <c r="AL167" s="8">
        <f>+RA_USD!AL167+MA_USD!AL167+CI_USD!AL167</f>
        <v>0</v>
      </c>
      <c r="AM167" s="8">
        <f>+RA_USD!AM167+MA_USD!AM167+CI_USD!AM167</f>
        <v>0</v>
      </c>
      <c r="AN167" s="8">
        <f>+RA_USD!AN167+MA_USD!AN167+CI_USD!AN167</f>
        <v>0</v>
      </c>
      <c r="AO167" s="8">
        <f>+RA_USD!AO167+MA_USD!AO167+CI_USD!AO167</f>
        <v>0</v>
      </c>
      <c r="AP167" s="8">
        <f>+RA_USD!AP167+MA_USD!AP167+CI_USD!AP167</f>
        <v>0</v>
      </c>
      <c r="AQ167" s="8">
        <f>+RA_USD!AQ167+MA_USD!AQ167+CI_USD!AQ167</f>
        <v>0</v>
      </c>
      <c r="AR167" s="8">
        <f>+RA_USD!AR167+MA_USD!AR167+CI_USD!AR167</f>
        <v>0</v>
      </c>
      <c r="AS167" s="8">
        <f>+RA_USD!AS167+MA_USD!AS167+CI_USD!AS167</f>
        <v>0</v>
      </c>
      <c r="AT167" s="8">
        <f>+RA_USD!AT167+MA_USD!AT167+CI_USD!AT167</f>
        <v>0</v>
      </c>
      <c r="AU167" s="8">
        <f>+RA_USD!AU167+MA_USD!AU167+CI_USD!AU167</f>
        <v>0</v>
      </c>
      <c r="AV167" s="8">
        <f>+RA_USD!AV167+MA_USD!AV167+CI_USD!AV167</f>
        <v>0</v>
      </c>
      <c r="AW167" s="8">
        <f>+RA_USD!AW167+MA_USD!AW167+CI_USD!AW167</f>
        <v>0</v>
      </c>
      <c r="AX167" s="8">
        <f>+RA_USD!AX167+MA_USD!AX167+CI_USD!AX167</f>
        <v>0</v>
      </c>
      <c r="AY167" s="8">
        <f>+RA_USD!AY167+MA_USD!AY167+CI_USD!AY167</f>
        <v>0</v>
      </c>
      <c r="AZ167" s="8">
        <f>+RA_USD!AZ167+MA_USD!AZ167+CI_USD!AZ167</f>
        <v>0</v>
      </c>
      <c r="BA167" s="8">
        <f>+RA_USD!BA167+MA_USD!BA167+CI_USD!BA167</f>
        <v>0</v>
      </c>
      <c r="BB167" s="8">
        <f>+RA_USD!BB167+MA_USD!BB167+CI_USD!BB167</f>
        <v>0</v>
      </c>
      <c r="BC167" s="8">
        <f>+RA_USD!BC167+MA_USD!BC167+CI_USD!BC167</f>
        <v>0</v>
      </c>
      <c r="BD167" s="8">
        <f>+RA_USD!BD167+MA_USD!BD167+CI_USD!BD167</f>
        <v>0</v>
      </c>
      <c r="BE167" s="8">
        <f>+RA_USD!BE167+MA_USD!BE167+CI_USD!BE167</f>
        <v>0</v>
      </c>
      <c r="BF167" s="8">
        <f>+RA_USD!BF167+MA_USD!BF167+CI_USD!BF167</f>
        <v>0</v>
      </c>
      <c r="BG167" s="8">
        <f>+RA_USD!BG167+MA_USD!BG167+CI_USD!BG167</f>
        <v>0</v>
      </c>
      <c r="BH167" s="8">
        <f>+RA_USD!BH167+MA_USD!BH167+CI_USD!BH167</f>
        <v>0</v>
      </c>
      <c r="BI167" s="8">
        <f>+RA_USD!BI167+MA_USD!BI167+CI_USD!BI167</f>
        <v>0</v>
      </c>
      <c r="BJ167" s="8">
        <f>+RA_USD!BJ167+MA_USD!BJ167+CI_USD!BJ167</f>
        <v>0</v>
      </c>
      <c r="BK167" s="8">
        <f>+RA_USD!BK167+MA_USD!BK167+CI_USD!BK167</f>
        <v>0</v>
      </c>
      <c r="BO167" s="8">
        <f t="shared" si="68"/>
        <v>0</v>
      </c>
      <c r="BP167" s="8">
        <f t="shared" si="68"/>
        <v>0</v>
      </c>
      <c r="BQ167" s="8">
        <f t="shared" si="68"/>
        <v>0</v>
      </c>
      <c r="BR167" s="8">
        <f t="shared" si="68"/>
        <v>0</v>
      </c>
      <c r="BS167" s="8">
        <f t="shared" si="68"/>
        <v>0</v>
      </c>
      <c r="BT167" s="8">
        <f t="shared" si="68"/>
        <v>0</v>
      </c>
    </row>
    <row r="168" spans="1:72" hidden="1" outlineLevel="1" x14ac:dyDescent="0.25">
      <c r="A168" s="11"/>
      <c r="C168" s="51"/>
      <c r="D168" s="53">
        <f t="shared" ref="D168:BK168" si="69">SUM(D160:D167)</f>
        <v>0</v>
      </c>
      <c r="E168" s="53">
        <f t="shared" si="69"/>
        <v>0</v>
      </c>
      <c r="F168" s="53">
        <f t="shared" si="69"/>
        <v>0</v>
      </c>
      <c r="G168" s="53">
        <f t="shared" si="69"/>
        <v>0</v>
      </c>
      <c r="H168" s="53">
        <f t="shared" si="69"/>
        <v>0</v>
      </c>
      <c r="I168" s="53">
        <f t="shared" si="69"/>
        <v>0</v>
      </c>
      <c r="J168" s="53">
        <f t="shared" si="69"/>
        <v>0</v>
      </c>
      <c r="K168" s="53">
        <f t="shared" si="69"/>
        <v>0</v>
      </c>
      <c r="L168" s="53">
        <f t="shared" si="69"/>
        <v>0</v>
      </c>
      <c r="M168" s="53">
        <f t="shared" si="69"/>
        <v>0</v>
      </c>
      <c r="N168" s="53">
        <f t="shared" si="69"/>
        <v>0</v>
      </c>
      <c r="O168" s="53">
        <f t="shared" si="69"/>
        <v>0</v>
      </c>
      <c r="P168" s="53">
        <f t="shared" si="69"/>
        <v>0</v>
      </c>
      <c r="Q168" s="53">
        <f t="shared" si="69"/>
        <v>0</v>
      </c>
      <c r="R168" s="53">
        <f t="shared" si="69"/>
        <v>0</v>
      </c>
      <c r="S168" s="53">
        <f t="shared" si="69"/>
        <v>0</v>
      </c>
      <c r="T168" s="53">
        <f t="shared" si="69"/>
        <v>0</v>
      </c>
      <c r="U168" s="53">
        <f t="shared" si="69"/>
        <v>0</v>
      </c>
      <c r="V168" s="53">
        <f t="shared" si="69"/>
        <v>0</v>
      </c>
      <c r="W168" s="53">
        <f t="shared" si="69"/>
        <v>0</v>
      </c>
      <c r="X168" s="53">
        <f t="shared" si="69"/>
        <v>0</v>
      </c>
      <c r="Y168" s="53">
        <f t="shared" si="69"/>
        <v>0</v>
      </c>
      <c r="Z168" s="53">
        <f t="shared" si="69"/>
        <v>0</v>
      </c>
      <c r="AA168" s="53">
        <f t="shared" si="69"/>
        <v>0</v>
      </c>
      <c r="AB168" s="53">
        <f t="shared" si="69"/>
        <v>0</v>
      </c>
      <c r="AC168" s="53">
        <f t="shared" si="69"/>
        <v>0</v>
      </c>
      <c r="AD168" s="53">
        <f t="shared" si="69"/>
        <v>0</v>
      </c>
      <c r="AE168" s="53">
        <f t="shared" si="69"/>
        <v>0</v>
      </c>
      <c r="AF168" s="53">
        <f t="shared" si="69"/>
        <v>0</v>
      </c>
      <c r="AG168" s="53">
        <f t="shared" si="69"/>
        <v>0</v>
      </c>
      <c r="AH168" s="53">
        <f t="shared" si="69"/>
        <v>0</v>
      </c>
      <c r="AI168" s="53">
        <f t="shared" si="69"/>
        <v>0</v>
      </c>
      <c r="AJ168" s="53">
        <f t="shared" si="69"/>
        <v>0</v>
      </c>
      <c r="AK168" s="53">
        <f t="shared" si="69"/>
        <v>0</v>
      </c>
      <c r="AL168" s="53">
        <f t="shared" si="69"/>
        <v>0</v>
      </c>
      <c r="AM168" s="53">
        <f t="shared" si="69"/>
        <v>0</v>
      </c>
      <c r="AN168" s="53">
        <f t="shared" si="69"/>
        <v>0</v>
      </c>
      <c r="AO168" s="53">
        <f t="shared" si="69"/>
        <v>0</v>
      </c>
      <c r="AP168" s="53">
        <f t="shared" si="69"/>
        <v>0</v>
      </c>
      <c r="AQ168" s="53">
        <f t="shared" si="69"/>
        <v>0</v>
      </c>
      <c r="AR168" s="53">
        <f t="shared" si="69"/>
        <v>0</v>
      </c>
      <c r="AS168" s="53">
        <f t="shared" si="69"/>
        <v>0</v>
      </c>
      <c r="AT168" s="53">
        <f t="shared" si="69"/>
        <v>0</v>
      </c>
      <c r="AU168" s="53">
        <f t="shared" si="69"/>
        <v>0</v>
      </c>
      <c r="AV168" s="53">
        <f t="shared" si="69"/>
        <v>0</v>
      </c>
      <c r="AW168" s="53">
        <f t="shared" si="69"/>
        <v>0</v>
      </c>
      <c r="AX168" s="53">
        <f t="shared" si="69"/>
        <v>0</v>
      </c>
      <c r="AY168" s="53">
        <f t="shared" si="69"/>
        <v>0</v>
      </c>
      <c r="AZ168" s="53">
        <f t="shared" si="69"/>
        <v>90.713390059000005</v>
      </c>
      <c r="BA168" s="53">
        <f t="shared" si="69"/>
        <v>80.217547483000004</v>
      </c>
      <c r="BB168" s="53">
        <f t="shared" si="69"/>
        <v>88.550695007000002</v>
      </c>
      <c r="BC168" s="53">
        <f t="shared" si="69"/>
        <v>91.314360958999998</v>
      </c>
      <c r="BD168" s="53">
        <f t="shared" si="69"/>
        <v>93.575506881999999</v>
      </c>
      <c r="BE168" s="53">
        <f t="shared" si="69"/>
        <v>93.766061644000004</v>
      </c>
      <c r="BF168" s="53">
        <f t="shared" si="69"/>
        <v>98.85881501099999</v>
      </c>
      <c r="BG168" s="53">
        <f t="shared" si="69"/>
        <v>91.702463230999996</v>
      </c>
      <c r="BH168" s="53">
        <f t="shared" si="69"/>
        <v>90.501789306999996</v>
      </c>
      <c r="BI168" s="53">
        <f t="shared" si="69"/>
        <v>93.425825687999989</v>
      </c>
      <c r="BJ168" s="53">
        <f t="shared" si="69"/>
        <v>78.899054497000009</v>
      </c>
      <c r="BK168" s="53">
        <f t="shared" si="69"/>
        <v>92.872638617000007</v>
      </c>
      <c r="BO168" s="53">
        <f t="shared" ref="BO168:BT168" si="70">SUM(BO160:BO167)</f>
        <v>0</v>
      </c>
      <c r="BP168" s="53">
        <f t="shared" si="70"/>
        <v>444.37150038999999</v>
      </c>
      <c r="BQ168" s="53">
        <f t="shared" si="70"/>
        <v>0</v>
      </c>
      <c r="BR168" s="53">
        <f t="shared" si="70"/>
        <v>0</v>
      </c>
      <c r="BS168" s="53">
        <f t="shared" si="70"/>
        <v>0</v>
      </c>
      <c r="BT168" s="53">
        <f t="shared" si="70"/>
        <v>0</v>
      </c>
    </row>
    <row r="169" spans="1:72" hidden="1" outlineLevel="1" x14ac:dyDescent="0.25">
      <c r="A169" s="11"/>
      <c r="C169" s="51"/>
      <c r="D169" s="8">
        <f>+RA_USD!D169+MA_USD!D169+CI_USD!D169</f>
        <v>0</v>
      </c>
      <c r="E169" s="8">
        <f>+RA_USD!E169+MA_USD!E169+CI_USD!E169</f>
        <v>0</v>
      </c>
      <c r="F169" s="8">
        <f>+RA_USD!F169+MA_USD!F169+CI_USD!F169</f>
        <v>0</v>
      </c>
      <c r="G169" s="8">
        <f>+RA_USD!G169+MA_USD!G169+CI_USD!G169</f>
        <v>0</v>
      </c>
      <c r="H169" s="8">
        <f>+RA_USD!H169+MA_USD!H169+CI_USD!H169</f>
        <v>0</v>
      </c>
      <c r="I169" s="8">
        <f>+RA_USD!I169+MA_USD!I169+CI_USD!I169</f>
        <v>0</v>
      </c>
      <c r="J169" s="8">
        <f>+RA_USD!J169+MA_USD!J169+CI_USD!J169</f>
        <v>0</v>
      </c>
      <c r="K169" s="8">
        <f>+RA_USD!K169+MA_USD!K169+CI_USD!K169</f>
        <v>0</v>
      </c>
      <c r="L169" s="8">
        <f>+RA_USD!L169+MA_USD!L169+CI_USD!L169</f>
        <v>0</v>
      </c>
      <c r="M169" s="8">
        <f>+RA_USD!M169+MA_USD!M169+CI_USD!M169</f>
        <v>0</v>
      </c>
      <c r="N169" s="8">
        <f>+RA_USD!N169+MA_USD!N169+CI_USD!N169</f>
        <v>0</v>
      </c>
      <c r="O169" s="8">
        <f>+RA_USD!O169+MA_USD!O169+CI_USD!O169</f>
        <v>0</v>
      </c>
      <c r="P169" s="8">
        <f>+RA_USD!P169+MA_USD!P169+CI_USD!P169</f>
        <v>0</v>
      </c>
      <c r="Q169" s="8">
        <f>+RA_USD!Q169+MA_USD!Q169+CI_USD!Q169</f>
        <v>0</v>
      </c>
      <c r="R169" s="8">
        <f>+RA_USD!R169+MA_USD!R169+CI_USD!R169</f>
        <v>0</v>
      </c>
      <c r="S169" s="8">
        <f>+RA_USD!S169+MA_USD!S169+CI_USD!S169</f>
        <v>0</v>
      </c>
      <c r="T169" s="8">
        <f>+RA_USD!T169+MA_USD!T169+CI_USD!T169</f>
        <v>0</v>
      </c>
      <c r="U169" s="8">
        <f>+RA_USD!U169+MA_USD!U169+CI_USD!U169</f>
        <v>0</v>
      </c>
      <c r="V169" s="8">
        <f>+RA_USD!V169+MA_USD!V169+CI_USD!V169</f>
        <v>0</v>
      </c>
      <c r="W169" s="8">
        <f>+RA_USD!W169+MA_USD!W169+CI_USD!W169</f>
        <v>0</v>
      </c>
      <c r="X169" s="8">
        <f>+RA_USD!X169+MA_USD!X169+CI_USD!X169</f>
        <v>0</v>
      </c>
      <c r="Y169" s="8">
        <f>+RA_USD!Y169+MA_USD!Y169+CI_USD!Y169</f>
        <v>0</v>
      </c>
      <c r="Z169" s="8">
        <f>+RA_USD!Z169+MA_USD!Z169+CI_USD!Z169</f>
        <v>0</v>
      </c>
      <c r="AA169" s="8">
        <f>+RA_USD!AA169+MA_USD!AA169+CI_USD!AA169</f>
        <v>0</v>
      </c>
      <c r="AB169" s="8">
        <f>+RA_USD!AB169+MA_USD!AB169+CI_USD!AB169</f>
        <v>0</v>
      </c>
      <c r="AC169" s="8">
        <f>+RA_USD!AC169+MA_USD!AC169+CI_USD!AC169</f>
        <v>0</v>
      </c>
      <c r="AD169" s="8">
        <f>+RA_USD!AD169+MA_USD!AD169+CI_USD!AD169</f>
        <v>0</v>
      </c>
      <c r="AE169" s="8">
        <f>+RA_USD!AE169+MA_USD!AE169+CI_USD!AE169</f>
        <v>0</v>
      </c>
      <c r="AF169" s="8">
        <f>+RA_USD!AF169+MA_USD!AF169+CI_USD!AF169</f>
        <v>0</v>
      </c>
      <c r="AG169" s="8">
        <f>+RA_USD!AG169+MA_USD!AG169+CI_USD!AG169</f>
        <v>0</v>
      </c>
      <c r="AH169" s="8">
        <f>+RA_USD!AH169+MA_USD!AH169+CI_USD!AH169</f>
        <v>0</v>
      </c>
      <c r="AI169" s="8">
        <f>+RA_USD!AI169+MA_USD!AI169+CI_USD!AI169</f>
        <v>0</v>
      </c>
      <c r="AJ169" s="8">
        <f>+RA_USD!AJ169+MA_USD!AJ169+CI_USD!AJ169</f>
        <v>0</v>
      </c>
      <c r="AK169" s="8">
        <f>+RA_USD!AK169+MA_USD!AK169+CI_USD!AK169</f>
        <v>0</v>
      </c>
      <c r="AL169" s="8">
        <f>+RA_USD!AL169+MA_USD!AL169+CI_USD!AL169</f>
        <v>0</v>
      </c>
      <c r="AM169" s="8">
        <f>+RA_USD!AM169+MA_USD!AM169+CI_USD!AM169</f>
        <v>0</v>
      </c>
      <c r="AN169" s="8">
        <f>+RA_USD!AN169+MA_USD!AN169+CI_USD!AN169</f>
        <v>0</v>
      </c>
      <c r="AO169" s="8">
        <f>+RA_USD!AO169+MA_USD!AO169+CI_USD!AO169</f>
        <v>0</v>
      </c>
      <c r="AP169" s="8">
        <f>+RA_USD!AP169+MA_USD!AP169+CI_USD!AP169</f>
        <v>0</v>
      </c>
      <c r="AQ169" s="8">
        <f>+RA_USD!AQ169+MA_USD!AQ169+CI_USD!AQ169</f>
        <v>0</v>
      </c>
      <c r="AR169" s="8">
        <f>+RA_USD!AR169+MA_USD!AR169+CI_USD!AR169</f>
        <v>0</v>
      </c>
      <c r="AS169" s="8">
        <f>+RA_USD!AS169+MA_USD!AS169+CI_USD!AS169</f>
        <v>0</v>
      </c>
      <c r="AT169" s="8">
        <f>+RA_USD!AT169+MA_USD!AT169+CI_USD!AT169</f>
        <v>0</v>
      </c>
      <c r="AU169" s="8">
        <f>+RA_USD!AU169+MA_USD!AU169+CI_USD!AU169</f>
        <v>0</v>
      </c>
      <c r="AV169" s="8">
        <f>+RA_USD!AV169+MA_USD!AV169+CI_USD!AV169</f>
        <v>0</v>
      </c>
      <c r="AW169" s="8">
        <f>+RA_USD!AW169+MA_USD!AW169+CI_USD!AW169</f>
        <v>0</v>
      </c>
      <c r="AX169" s="8">
        <f>+RA_USD!AX169+MA_USD!AX169+CI_USD!AX169</f>
        <v>0</v>
      </c>
      <c r="AY169" s="8">
        <f>+RA_USD!AY169+MA_USD!AY169+CI_USD!AY169</f>
        <v>0</v>
      </c>
      <c r="AZ169" s="8">
        <f>+RA_USD!AZ169+MA_USD!AZ169+CI_USD!AZ169</f>
        <v>0</v>
      </c>
      <c r="BA169" s="8">
        <f>+RA_USD!BA169+MA_USD!BA169+CI_USD!BA169</f>
        <v>0</v>
      </c>
      <c r="BB169" s="8">
        <f>+RA_USD!BB169+MA_USD!BB169+CI_USD!BB169</f>
        <v>0</v>
      </c>
      <c r="BC169" s="8">
        <f>+RA_USD!BC169+MA_USD!BC169+CI_USD!BC169</f>
        <v>0</v>
      </c>
      <c r="BD169" s="8">
        <f>+RA_USD!BD169+MA_USD!BD169+CI_USD!BD169</f>
        <v>0</v>
      </c>
      <c r="BE169" s="8">
        <f>+RA_USD!BE169+MA_USD!BE169+CI_USD!BE169</f>
        <v>0</v>
      </c>
      <c r="BF169" s="8">
        <f>+RA_USD!BF169+MA_USD!BF169+CI_USD!BF169</f>
        <v>0</v>
      </c>
      <c r="BG169" s="8">
        <f>+RA_USD!BG169+MA_USD!BG169+CI_USD!BG169</f>
        <v>0</v>
      </c>
      <c r="BH169" s="8">
        <f>+RA_USD!BH169+MA_USD!BH169+CI_USD!BH169</f>
        <v>0</v>
      </c>
      <c r="BI169" s="8">
        <f>+RA_USD!BI169+MA_USD!BI169+CI_USD!BI169</f>
        <v>0</v>
      </c>
      <c r="BJ169" s="8">
        <f>+RA_USD!BJ169+MA_USD!BJ169+CI_USD!BJ169</f>
        <v>0</v>
      </c>
      <c r="BK169" s="8">
        <f>+RA_USD!BK169+MA_USD!BK169+CI_USD!BK169</f>
        <v>0</v>
      </c>
      <c r="BO169" s="8">
        <f t="shared" ref="BO169:BT174" si="71">+BO112+BO131+BO150</f>
        <v>0</v>
      </c>
      <c r="BP169" s="8">
        <f t="shared" si="71"/>
        <v>0</v>
      </c>
      <c r="BQ169" s="8">
        <f t="shared" si="71"/>
        <v>0</v>
      </c>
      <c r="BR169" s="8">
        <f t="shared" si="71"/>
        <v>0</v>
      </c>
      <c r="BS169" s="8">
        <f t="shared" si="71"/>
        <v>0</v>
      </c>
      <c r="BT169" s="8">
        <f t="shared" si="71"/>
        <v>0</v>
      </c>
    </row>
    <row r="170" spans="1:72" hidden="1" outlineLevel="1" x14ac:dyDescent="0.25">
      <c r="A170" s="11"/>
      <c r="C170" s="51"/>
      <c r="D170" s="8">
        <f>+RA_USD!D170+MA_USD!D170+CI_USD!D170</f>
        <v>0</v>
      </c>
      <c r="E170" s="8">
        <f>+RA_USD!E170+MA_USD!E170+CI_USD!E170</f>
        <v>0</v>
      </c>
      <c r="F170" s="8">
        <f>+RA_USD!F170+MA_USD!F170+CI_USD!F170</f>
        <v>0</v>
      </c>
      <c r="G170" s="8">
        <f>+RA_USD!G170+MA_USD!G170+CI_USD!G170</f>
        <v>0</v>
      </c>
      <c r="H170" s="8">
        <f>+RA_USD!H170+MA_USD!H170+CI_USD!H170</f>
        <v>0</v>
      </c>
      <c r="I170" s="8">
        <f>+RA_USD!I170+MA_USD!I170+CI_USD!I170</f>
        <v>0</v>
      </c>
      <c r="J170" s="8">
        <f>+RA_USD!J170+MA_USD!J170+CI_USD!J170</f>
        <v>0</v>
      </c>
      <c r="K170" s="8">
        <f>+RA_USD!K170+MA_USD!K170+CI_USD!K170</f>
        <v>0</v>
      </c>
      <c r="L170" s="8">
        <f>+RA_USD!L170+MA_USD!L170+CI_USD!L170</f>
        <v>0</v>
      </c>
      <c r="M170" s="8">
        <f>+RA_USD!M170+MA_USD!M170+CI_USD!M170</f>
        <v>0</v>
      </c>
      <c r="N170" s="8">
        <f>+RA_USD!N170+MA_USD!N170+CI_USD!N170</f>
        <v>0</v>
      </c>
      <c r="O170" s="8">
        <f>+RA_USD!O170+MA_USD!O170+CI_USD!O170</f>
        <v>0</v>
      </c>
      <c r="P170" s="8">
        <f>+RA_USD!P170+MA_USD!P170+CI_USD!P170</f>
        <v>0</v>
      </c>
      <c r="Q170" s="8">
        <f>+RA_USD!Q170+MA_USD!Q170+CI_USD!Q170</f>
        <v>0</v>
      </c>
      <c r="R170" s="8">
        <f>+RA_USD!R170+MA_USD!R170+CI_USD!R170</f>
        <v>0</v>
      </c>
      <c r="S170" s="8">
        <f>+RA_USD!S170+MA_USD!S170+CI_USD!S170</f>
        <v>0</v>
      </c>
      <c r="T170" s="8">
        <f>+RA_USD!T170+MA_USD!T170+CI_USD!T170</f>
        <v>0</v>
      </c>
      <c r="U170" s="8">
        <f>+RA_USD!U170+MA_USD!U170+CI_USD!U170</f>
        <v>0</v>
      </c>
      <c r="V170" s="8">
        <f>+RA_USD!V170+MA_USD!V170+CI_USD!V170</f>
        <v>0</v>
      </c>
      <c r="W170" s="8">
        <f>+RA_USD!W170+MA_USD!W170+CI_USD!W170</f>
        <v>0</v>
      </c>
      <c r="X170" s="8">
        <f>+RA_USD!X170+MA_USD!X170+CI_USD!X170</f>
        <v>0</v>
      </c>
      <c r="Y170" s="8">
        <f>+RA_USD!Y170+MA_USD!Y170+CI_USD!Y170</f>
        <v>0</v>
      </c>
      <c r="Z170" s="8">
        <f>+RA_USD!Z170+MA_USD!Z170+CI_USD!Z170</f>
        <v>0</v>
      </c>
      <c r="AA170" s="8">
        <f>+RA_USD!AA170+MA_USD!AA170+CI_USD!AA170</f>
        <v>0</v>
      </c>
      <c r="AB170" s="8">
        <f>+RA_USD!AB170+MA_USD!AB170+CI_USD!AB170</f>
        <v>0</v>
      </c>
      <c r="AC170" s="8">
        <f>+RA_USD!AC170+MA_USD!AC170+CI_USD!AC170</f>
        <v>0</v>
      </c>
      <c r="AD170" s="8">
        <f>+RA_USD!AD170+MA_USD!AD170+CI_USD!AD170</f>
        <v>0</v>
      </c>
      <c r="AE170" s="8">
        <f>+RA_USD!AE170+MA_USD!AE170+CI_USD!AE170</f>
        <v>0</v>
      </c>
      <c r="AF170" s="8">
        <f>+RA_USD!AF170+MA_USD!AF170+CI_USD!AF170</f>
        <v>0</v>
      </c>
      <c r="AG170" s="8">
        <f>+RA_USD!AG170+MA_USD!AG170+CI_USD!AG170</f>
        <v>0</v>
      </c>
      <c r="AH170" s="8">
        <f>+RA_USD!AH170+MA_USD!AH170+CI_USD!AH170</f>
        <v>0</v>
      </c>
      <c r="AI170" s="8">
        <f>+RA_USD!AI170+MA_USD!AI170+CI_USD!AI170</f>
        <v>0</v>
      </c>
      <c r="AJ170" s="8">
        <f>+RA_USD!AJ170+MA_USD!AJ170+CI_USD!AJ170</f>
        <v>0</v>
      </c>
      <c r="AK170" s="8">
        <f>+RA_USD!AK170+MA_USD!AK170+CI_USD!AK170</f>
        <v>0</v>
      </c>
      <c r="AL170" s="8">
        <f>+RA_USD!AL170+MA_USD!AL170+CI_USD!AL170</f>
        <v>0</v>
      </c>
      <c r="AM170" s="8">
        <f>+RA_USD!AM170+MA_USD!AM170+CI_USD!AM170</f>
        <v>0</v>
      </c>
      <c r="AN170" s="8">
        <f>+RA_USD!AN170+MA_USD!AN170+CI_USD!AN170</f>
        <v>0</v>
      </c>
      <c r="AO170" s="8">
        <f>+RA_USD!AO170+MA_USD!AO170+CI_USD!AO170</f>
        <v>0</v>
      </c>
      <c r="AP170" s="8">
        <f>+RA_USD!AP170+MA_USD!AP170+CI_USD!AP170</f>
        <v>0</v>
      </c>
      <c r="AQ170" s="8">
        <f>+RA_USD!AQ170+MA_USD!AQ170+CI_USD!AQ170</f>
        <v>0</v>
      </c>
      <c r="AR170" s="8">
        <f>+RA_USD!AR170+MA_USD!AR170+CI_USD!AR170</f>
        <v>0</v>
      </c>
      <c r="AS170" s="8">
        <f>+RA_USD!AS170+MA_USD!AS170+CI_USD!AS170</f>
        <v>0</v>
      </c>
      <c r="AT170" s="8">
        <f>+RA_USD!AT170+MA_USD!AT170+CI_USD!AT170</f>
        <v>0</v>
      </c>
      <c r="AU170" s="8">
        <f>+RA_USD!AU170+MA_USD!AU170+CI_USD!AU170</f>
        <v>0</v>
      </c>
      <c r="AV170" s="8">
        <f>+RA_USD!AV170+MA_USD!AV170+CI_USD!AV170</f>
        <v>0</v>
      </c>
      <c r="AW170" s="8">
        <f>+RA_USD!AW170+MA_USD!AW170+CI_USD!AW170</f>
        <v>0</v>
      </c>
      <c r="AX170" s="8">
        <f>+RA_USD!AX170+MA_USD!AX170+CI_USD!AX170</f>
        <v>0</v>
      </c>
      <c r="AY170" s="8">
        <f>+RA_USD!AY170+MA_USD!AY170+CI_USD!AY170</f>
        <v>0</v>
      </c>
      <c r="AZ170" s="8">
        <f>+RA_USD!AZ170+MA_USD!AZ170+CI_USD!AZ170</f>
        <v>0</v>
      </c>
      <c r="BA170" s="8">
        <f>+RA_USD!BA170+MA_USD!BA170+CI_USD!BA170</f>
        <v>0</v>
      </c>
      <c r="BB170" s="8">
        <f>+RA_USD!BB170+MA_USD!BB170+CI_USD!BB170</f>
        <v>0</v>
      </c>
      <c r="BC170" s="8">
        <f>+RA_USD!BC170+MA_USD!BC170+CI_USD!BC170</f>
        <v>0</v>
      </c>
      <c r="BD170" s="8">
        <f>+RA_USD!BD170+MA_USD!BD170+CI_USD!BD170</f>
        <v>0</v>
      </c>
      <c r="BE170" s="8">
        <f>+RA_USD!BE170+MA_USD!BE170+CI_USD!BE170</f>
        <v>0</v>
      </c>
      <c r="BF170" s="8">
        <f>+RA_USD!BF170+MA_USD!BF170+CI_USD!BF170</f>
        <v>0</v>
      </c>
      <c r="BG170" s="8">
        <f>+RA_USD!BG170+MA_USD!BG170+CI_USD!BG170</f>
        <v>0</v>
      </c>
      <c r="BH170" s="8">
        <f>+RA_USD!BH170+MA_USD!BH170+CI_USD!BH170</f>
        <v>0</v>
      </c>
      <c r="BI170" s="8">
        <f>+RA_USD!BI170+MA_USD!BI170+CI_USD!BI170</f>
        <v>0</v>
      </c>
      <c r="BJ170" s="8">
        <f>+RA_USD!BJ170+MA_USD!BJ170+CI_USD!BJ170</f>
        <v>0</v>
      </c>
      <c r="BK170" s="8">
        <f>+RA_USD!BK170+MA_USD!BK170+CI_USD!BK170</f>
        <v>0</v>
      </c>
      <c r="BO170" s="8">
        <f t="shared" si="71"/>
        <v>0</v>
      </c>
      <c r="BP170" s="8">
        <f t="shared" si="71"/>
        <v>0</v>
      </c>
      <c r="BQ170" s="8">
        <f t="shared" si="71"/>
        <v>0</v>
      </c>
      <c r="BR170" s="8">
        <f t="shared" si="71"/>
        <v>0</v>
      </c>
      <c r="BS170" s="8">
        <f t="shared" si="71"/>
        <v>0</v>
      </c>
      <c r="BT170" s="8">
        <f t="shared" si="71"/>
        <v>0</v>
      </c>
    </row>
    <row r="171" spans="1:72" hidden="1" outlineLevel="1" x14ac:dyDescent="0.25">
      <c r="A171" s="11"/>
      <c r="C171" s="51"/>
      <c r="D171" s="8">
        <f>+RA_USD!D171+MA_USD!D171+CI_USD!D171</f>
        <v>0</v>
      </c>
      <c r="E171" s="8">
        <f>+RA_USD!E171+MA_USD!E171+CI_USD!E171</f>
        <v>0</v>
      </c>
      <c r="F171" s="8">
        <f>+RA_USD!F171+MA_USD!F171+CI_USD!F171</f>
        <v>0</v>
      </c>
      <c r="G171" s="8">
        <f>+RA_USD!G171+MA_USD!G171+CI_USD!G171</f>
        <v>0</v>
      </c>
      <c r="H171" s="8">
        <f>+RA_USD!H171+MA_USD!H171+CI_USD!H171</f>
        <v>0</v>
      </c>
      <c r="I171" s="8">
        <f>+RA_USD!I171+MA_USD!I171+CI_USD!I171</f>
        <v>0</v>
      </c>
      <c r="J171" s="8">
        <f>+RA_USD!J171+MA_USD!J171+CI_USD!J171</f>
        <v>0</v>
      </c>
      <c r="K171" s="8">
        <f>+RA_USD!K171+MA_USD!K171+CI_USD!K171</f>
        <v>0</v>
      </c>
      <c r="L171" s="8">
        <f>+RA_USD!L171+MA_USD!L171+CI_USD!L171</f>
        <v>0</v>
      </c>
      <c r="M171" s="8">
        <f>+RA_USD!M171+MA_USD!M171+CI_USD!M171</f>
        <v>0</v>
      </c>
      <c r="N171" s="8">
        <f>+RA_USD!N171+MA_USD!N171+CI_USD!N171</f>
        <v>0</v>
      </c>
      <c r="O171" s="8">
        <f>+RA_USD!O171+MA_USD!O171+CI_USD!O171</f>
        <v>0</v>
      </c>
      <c r="P171" s="8">
        <f>+RA_USD!P171+MA_USD!P171+CI_USD!P171</f>
        <v>0</v>
      </c>
      <c r="Q171" s="8">
        <f>+RA_USD!Q171+MA_USD!Q171+CI_USD!Q171</f>
        <v>0</v>
      </c>
      <c r="R171" s="8">
        <f>+RA_USD!R171+MA_USD!R171+CI_USD!R171</f>
        <v>0</v>
      </c>
      <c r="S171" s="8">
        <f>+RA_USD!S171+MA_USD!S171+CI_USD!S171</f>
        <v>0</v>
      </c>
      <c r="T171" s="8">
        <f>+RA_USD!T171+MA_USD!T171+CI_USD!T171</f>
        <v>0</v>
      </c>
      <c r="U171" s="8">
        <f>+RA_USD!U171+MA_USD!U171+CI_USD!U171</f>
        <v>0</v>
      </c>
      <c r="V171" s="8">
        <f>+RA_USD!V171+MA_USD!V171+CI_USD!V171</f>
        <v>0</v>
      </c>
      <c r="W171" s="8">
        <f>+RA_USD!W171+MA_USD!W171+CI_USD!W171</f>
        <v>0</v>
      </c>
      <c r="X171" s="8">
        <f>+RA_USD!X171+MA_USD!X171+CI_USD!X171</f>
        <v>0</v>
      </c>
      <c r="Y171" s="8">
        <f>+RA_USD!Y171+MA_USD!Y171+CI_USD!Y171</f>
        <v>0</v>
      </c>
      <c r="Z171" s="8">
        <f>+RA_USD!Z171+MA_USD!Z171+CI_USD!Z171</f>
        <v>0</v>
      </c>
      <c r="AA171" s="8">
        <f>+RA_USD!AA171+MA_USD!AA171+CI_USD!AA171</f>
        <v>0</v>
      </c>
      <c r="AB171" s="8">
        <f>+RA_USD!AB171+MA_USD!AB171+CI_USD!AB171</f>
        <v>0</v>
      </c>
      <c r="AC171" s="8">
        <f>+RA_USD!AC171+MA_USD!AC171+CI_USD!AC171</f>
        <v>0</v>
      </c>
      <c r="AD171" s="8">
        <f>+RA_USD!AD171+MA_USD!AD171+CI_USD!AD171</f>
        <v>0</v>
      </c>
      <c r="AE171" s="8">
        <f>+RA_USD!AE171+MA_USD!AE171+CI_USD!AE171</f>
        <v>0</v>
      </c>
      <c r="AF171" s="8">
        <f>+RA_USD!AF171+MA_USD!AF171+CI_USD!AF171</f>
        <v>0</v>
      </c>
      <c r="AG171" s="8">
        <f>+RA_USD!AG171+MA_USD!AG171+CI_USD!AG171</f>
        <v>0</v>
      </c>
      <c r="AH171" s="8">
        <f>+RA_USD!AH171+MA_USD!AH171+CI_USD!AH171</f>
        <v>0</v>
      </c>
      <c r="AI171" s="8">
        <f>+RA_USD!AI171+MA_USD!AI171+CI_USD!AI171</f>
        <v>0</v>
      </c>
      <c r="AJ171" s="8">
        <f>+RA_USD!AJ171+MA_USD!AJ171+CI_USD!AJ171</f>
        <v>0</v>
      </c>
      <c r="AK171" s="8">
        <f>+RA_USD!AK171+MA_USD!AK171+CI_USD!AK171</f>
        <v>0</v>
      </c>
      <c r="AL171" s="8">
        <f>+RA_USD!AL171+MA_USD!AL171+CI_USD!AL171</f>
        <v>0</v>
      </c>
      <c r="AM171" s="8">
        <f>+RA_USD!AM171+MA_USD!AM171+CI_USD!AM171</f>
        <v>0</v>
      </c>
      <c r="AN171" s="8">
        <f>+RA_USD!AN171+MA_USD!AN171+CI_USD!AN171</f>
        <v>0</v>
      </c>
      <c r="AO171" s="8">
        <f>+RA_USD!AO171+MA_USD!AO171+CI_USD!AO171</f>
        <v>0</v>
      </c>
      <c r="AP171" s="8">
        <f>+RA_USD!AP171+MA_USD!AP171+CI_USD!AP171</f>
        <v>0</v>
      </c>
      <c r="AQ171" s="8">
        <f>+RA_USD!AQ171+MA_USD!AQ171+CI_USD!AQ171</f>
        <v>0</v>
      </c>
      <c r="AR171" s="8">
        <f>+RA_USD!AR171+MA_USD!AR171+CI_USD!AR171</f>
        <v>0</v>
      </c>
      <c r="AS171" s="8">
        <f>+RA_USD!AS171+MA_USD!AS171+CI_USD!AS171</f>
        <v>0</v>
      </c>
      <c r="AT171" s="8">
        <f>+RA_USD!AT171+MA_USD!AT171+CI_USD!AT171</f>
        <v>0</v>
      </c>
      <c r="AU171" s="8">
        <f>+RA_USD!AU171+MA_USD!AU171+CI_USD!AU171</f>
        <v>0</v>
      </c>
      <c r="AV171" s="8">
        <f>+RA_USD!AV171+MA_USD!AV171+CI_USD!AV171</f>
        <v>0</v>
      </c>
      <c r="AW171" s="8">
        <f>+RA_USD!AW171+MA_USD!AW171+CI_USD!AW171</f>
        <v>0</v>
      </c>
      <c r="AX171" s="8">
        <f>+RA_USD!AX171+MA_USD!AX171+CI_USD!AX171</f>
        <v>0</v>
      </c>
      <c r="AY171" s="8">
        <f>+RA_USD!AY171+MA_USD!AY171+CI_USD!AY171</f>
        <v>0</v>
      </c>
      <c r="AZ171" s="8">
        <f>+RA_USD!AZ171+MA_USD!AZ171+CI_USD!AZ171</f>
        <v>0</v>
      </c>
      <c r="BA171" s="8">
        <f>+RA_USD!BA171+MA_USD!BA171+CI_USD!BA171</f>
        <v>0</v>
      </c>
      <c r="BB171" s="8">
        <f>+RA_USD!BB171+MA_USD!BB171+CI_USD!BB171</f>
        <v>0</v>
      </c>
      <c r="BC171" s="8">
        <f>+RA_USD!BC171+MA_USD!BC171+CI_USD!BC171</f>
        <v>0</v>
      </c>
      <c r="BD171" s="8">
        <f>+RA_USD!BD171+MA_USD!BD171+CI_USD!BD171</f>
        <v>0</v>
      </c>
      <c r="BE171" s="8">
        <f>+RA_USD!BE171+MA_USD!BE171+CI_USD!BE171</f>
        <v>0</v>
      </c>
      <c r="BF171" s="8">
        <f>+RA_USD!BF171+MA_USD!BF171+CI_USD!BF171</f>
        <v>0</v>
      </c>
      <c r="BG171" s="8">
        <f>+RA_USD!BG171+MA_USD!BG171+CI_USD!BG171</f>
        <v>0</v>
      </c>
      <c r="BH171" s="8">
        <f>+RA_USD!BH171+MA_USD!BH171+CI_USD!BH171</f>
        <v>0</v>
      </c>
      <c r="BI171" s="8">
        <f>+RA_USD!BI171+MA_USD!BI171+CI_USD!BI171</f>
        <v>0</v>
      </c>
      <c r="BJ171" s="8">
        <f>+RA_USD!BJ171+MA_USD!BJ171+CI_USD!BJ171</f>
        <v>0</v>
      </c>
      <c r="BK171" s="8">
        <f>+RA_USD!BK171+MA_USD!BK171+CI_USD!BK171</f>
        <v>0</v>
      </c>
      <c r="BO171" s="8">
        <f t="shared" si="71"/>
        <v>0</v>
      </c>
      <c r="BP171" s="8">
        <f t="shared" si="71"/>
        <v>0</v>
      </c>
      <c r="BQ171" s="8">
        <f t="shared" si="71"/>
        <v>0</v>
      </c>
      <c r="BR171" s="8">
        <f t="shared" si="71"/>
        <v>0</v>
      </c>
      <c r="BS171" s="8">
        <f t="shared" si="71"/>
        <v>0</v>
      </c>
      <c r="BT171" s="8">
        <f t="shared" si="71"/>
        <v>0</v>
      </c>
    </row>
    <row r="172" spans="1:72" hidden="1" outlineLevel="1" x14ac:dyDescent="0.25">
      <c r="A172" s="11"/>
      <c r="C172" s="51"/>
      <c r="D172" s="8">
        <f>+RA_USD!D172+MA_USD!D172+CI_USD!D172</f>
        <v>0</v>
      </c>
      <c r="E172" s="8">
        <f>+RA_USD!E172+MA_USD!E172+CI_USD!E172</f>
        <v>0</v>
      </c>
      <c r="F172" s="8">
        <f>+RA_USD!F172+MA_USD!F172+CI_USD!F172</f>
        <v>0</v>
      </c>
      <c r="G172" s="8">
        <f>+RA_USD!G172+MA_USD!G172+CI_USD!G172</f>
        <v>0</v>
      </c>
      <c r="H172" s="8">
        <f>+RA_USD!H172+MA_USD!H172+CI_USD!H172</f>
        <v>0</v>
      </c>
      <c r="I172" s="8">
        <f>+RA_USD!I172+MA_USD!I172+CI_USD!I172</f>
        <v>0</v>
      </c>
      <c r="J172" s="8">
        <f>+RA_USD!J172+MA_USD!J172+CI_USD!J172</f>
        <v>0</v>
      </c>
      <c r="K172" s="8">
        <f>+RA_USD!K172+MA_USD!K172+CI_USD!K172</f>
        <v>0</v>
      </c>
      <c r="L172" s="8">
        <f>+RA_USD!L172+MA_USD!L172+CI_USD!L172</f>
        <v>0</v>
      </c>
      <c r="M172" s="8">
        <f>+RA_USD!M172+MA_USD!M172+CI_USD!M172</f>
        <v>0</v>
      </c>
      <c r="N172" s="8">
        <f>+RA_USD!N172+MA_USD!N172+CI_USD!N172</f>
        <v>0</v>
      </c>
      <c r="O172" s="8">
        <f>+RA_USD!O172+MA_USD!O172+CI_USD!O172</f>
        <v>0</v>
      </c>
      <c r="P172" s="8">
        <f>+RA_USD!P172+MA_USD!P172+CI_USD!P172</f>
        <v>0</v>
      </c>
      <c r="Q172" s="8">
        <f>+RA_USD!Q172+MA_USD!Q172+CI_USD!Q172</f>
        <v>0</v>
      </c>
      <c r="R172" s="8">
        <f>+RA_USD!R172+MA_USD!R172+CI_USD!R172</f>
        <v>0</v>
      </c>
      <c r="S172" s="8">
        <f>+RA_USD!S172+MA_USD!S172+CI_USD!S172</f>
        <v>0</v>
      </c>
      <c r="T172" s="8">
        <f>+RA_USD!T172+MA_USD!T172+CI_USD!T172</f>
        <v>0</v>
      </c>
      <c r="U172" s="8">
        <f>+RA_USD!U172+MA_USD!U172+CI_USD!U172</f>
        <v>0</v>
      </c>
      <c r="V172" s="8">
        <f>+RA_USD!V172+MA_USD!V172+CI_USD!V172</f>
        <v>0</v>
      </c>
      <c r="W172" s="8">
        <f>+RA_USD!W172+MA_USD!W172+CI_USD!W172</f>
        <v>0</v>
      </c>
      <c r="X172" s="8">
        <f>+RA_USD!X172+MA_USD!X172+CI_USD!X172</f>
        <v>0</v>
      </c>
      <c r="Y172" s="8">
        <f>+RA_USD!Y172+MA_USD!Y172+CI_USD!Y172</f>
        <v>0</v>
      </c>
      <c r="Z172" s="8">
        <f>+RA_USD!Z172+MA_USD!Z172+CI_USD!Z172</f>
        <v>0</v>
      </c>
      <c r="AA172" s="8">
        <f>+RA_USD!AA172+MA_USD!AA172+CI_USD!AA172</f>
        <v>0</v>
      </c>
      <c r="AB172" s="8">
        <f>+RA_USD!AB172+MA_USD!AB172+CI_USD!AB172</f>
        <v>0</v>
      </c>
      <c r="AC172" s="8">
        <f>+RA_USD!AC172+MA_USD!AC172+CI_USD!AC172</f>
        <v>0</v>
      </c>
      <c r="AD172" s="8">
        <f>+RA_USD!AD172+MA_USD!AD172+CI_USD!AD172</f>
        <v>0</v>
      </c>
      <c r="AE172" s="8">
        <f>+RA_USD!AE172+MA_USD!AE172+CI_USD!AE172</f>
        <v>0</v>
      </c>
      <c r="AF172" s="8">
        <f>+RA_USD!AF172+MA_USD!AF172+CI_USD!AF172</f>
        <v>0</v>
      </c>
      <c r="AG172" s="8">
        <f>+RA_USD!AG172+MA_USD!AG172+CI_USD!AG172</f>
        <v>0</v>
      </c>
      <c r="AH172" s="8">
        <f>+RA_USD!AH172+MA_USD!AH172+CI_USD!AH172</f>
        <v>0</v>
      </c>
      <c r="AI172" s="8">
        <f>+RA_USD!AI172+MA_USD!AI172+CI_USD!AI172</f>
        <v>0</v>
      </c>
      <c r="AJ172" s="8">
        <f>+RA_USD!AJ172+MA_USD!AJ172+CI_USD!AJ172</f>
        <v>0</v>
      </c>
      <c r="AK172" s="8">
        <f>+RA_USD!AK172+MA_USD!AK172+CI_USD!AK172</f>
        <v>0</v>
      </c>
      <c r="AL172" s="8">
        <f>+RA_USD!AL172+MA_USD!AL172+CI_USD!AL172</f>
        <v>0</v>
      </c>
      <c r="AM172" s="8">
        <f>+RA_USD!AM172+MA_USD!AM172+CI_USD!AM172</f>
        <v>0</v>
      </c>
      <c r="AN172" s="8">
        <f>+RA_USD!AN172+MA_USD!AN172+CI_USD!AN172</f>
        <v>0</v>
      </c>
      <c r="AO172" s="8">
        <f>+RA_USD!AO172+MA_USD!AO172+CI_USD!AO172</f>
        <v>0</v>
      </c>
      <c r="AP172" s="8">
        <f>+RA_USD!AP172+MA_USD!AP172+CI_USD!AP172</f>
        <v>0</v>
      </c>
      <c r="AQ172" s="8">
        <f>+RA_USD!AQ172+MA_USD!AQ172+CI_USD!AQ172</f>
        <v>0</v>
      </c>
      <c r="AR172" s="8">
        <f>+RA_USD!AR172+MA_USD!AR172+CI_USD!AR172</f>
        <v>0</v>
      </c>
      <c r="AS172" s="8">
        <f>+RA_USD!AS172+MA_USD!AS172+CI_USD!AS172</f>
        <v>0</v>
      </c>
      <c r="AT172" s="8">
        <f>+RA_USD!AT172+MA_USD!AT172+CI_USD!AT172</f>
        <v>0</v>
      </c>
      <c r="AU172" s="8">
        <f>+RA_USD!AU172+MA_USD!AU172+CI_USD!AU172</f>
        <v>0</v>
      </c>
      <c r="AV172" s="8">
        <f>+RA_USD!AV172+MA_USD!AV172+CI_USD!AV172</f>
        <v>0</v>
      </c>
      <c r="AW172" s="8">
        <f>+RA_USD!AW172+MA_USD!AW172+CI_USD!AW172</f>
        <v>0</v>
      </c>
      <c r="AX172" s="8">
        <f>+RA_USD!AX172+MA_USD!AX172+CI_USD!AX172</f>
        <v>0</v>
      </c>
      <c r="AY172" s="8">
        <f>+RA_USD!AY172+MA_USD!AY172+CI_USD!AY172</f>
        <v>0</v>
      </c>
      <c r="AZ172" s="8">
        <f>+RA_USD!AZ172+MA_USD!AZ172+CI_USD!AZ172</f>
        <v>0</v>
      </c>
      <c r="BA172" s="8">
        <f>+RA_USD!BA172+MA_USD!BA172+CI_USD!BA172</f>
        <v>0</v>
      </c>
      <c r="BB172" s="8">
        <f>+RA_USD!BB172+MA_USD!BB172+CI_USD!BB172</f>
        <v>0</v>
      </c>
      <c r="BC172" s="8">
        <f>+RA_USD!BC172+MA_USD!BC172+CI_USD!BC172</f>
        <v>0</v>
      </c>
      <c r="BD172" s="8">
        <f>+RA_USD!BD172+MA_USD!BD172+CI_USD!BD172</f>
        <v>0</v>
      </c>
      <c r="BE172" s="8">
        <f>+RA_USD!BE172+MA_USD!BE172+CI_USD!BE172</f>
        <v>0</v>
      </c>
      <c r="BF172" s="8">
        <f>+RA_USD!BF172+MA_USD!BF172+CI_USD!BF172</f>
        <v>0</v>
      </c>
      <c r="BG172" s="8">
        <f>+RA_USD!BG172+MA_USD!BG172+CI_USD!BG172</f>
        <v>0</v>
      </c>
      <c r="BH172" s="8">
        <f>+RA_USD!BH172+MA_USD!BH172+CI_USD!BH172</f>
        <v>0</v>
      </c>
      <c r="BI172" s="8">
        <f>+RA_USD!BI172+MA_USD!BI172+CI_USD!BI172</f>
        <v>0</v>
      </c>
      <c r="BJ172" s="8">
        <f>+RA_USD!BJ172+MA_USD!BJ172+CI_USD!BJ172</f>
        <v>0</v>
      </c>
      <c r="BK172" s="8">
        <f>+RA_USD!BK172+MA_USD!BK172+CI_USD!BK172</f>
        <v>0</v>
      </c>
      <c r="BO172" s="8">
        <f t="shared" si="71"/>
        <v>0</v>
      </c>
      <c r="BP172" s="8">
        <f t="shared" si="71"/>
        <v>0</v>
      </c>
      <c r="BQ172" s="8">
        <f t="shared" si="71"/>
        <v>0</v>
      </c>
      <c r="BR172" s="8">
        <f t="shared" si="71"/>
        <v>0</v>
      </c>
      <c r="BS172" s="8">
        <f t="shared" si="71"/>
        <v>0</v>
      </c>
      <c r="BT172" s="8">
        <f t="shared" si="71"/>
        <v>0</v>
      </c>
    </row>
    <row r="173" spans="1:72" hidden="1" outlineLevel="2" x14ac:dyDescent="0.25">
      <c r="A173" s="11"/>
      <c r="C173" s="2"/>
      <c r="D173" s="8">
        <f>+RA_USD!D173+MA_USD!D173+CI_USD!D173</f>
        <v>0</v>
      </c>
      <c r="E173" s="8">
        <f>+RA_USD!E173+MA_USD!E173+CI_USD!E173</f>
        <v>0</v>
      </c>
      <c r="F173" s="8">
        <f>+RA_USD!F173+MA_USD!F173+CI_USD!F173</f>
        <v>0</v>
      </c>
      <c r="G173" s="8">
        <f>+RA_USD!G173+MA_USD!G173+CI_USD!G173</f>
        <v>0</v>
      </c>
      <c r="H173" s="8">
        <f>+RA_USD!H173+MA_USD!H173+CI_USD!H173</f>
        <v>0</v>
      </c>
      <c r="I173" s="8">
        <f>+RA_USD!I173+MA_USD!I173+CI_USD!I173</f>
        <v>0</v>
      </c>
      <c r="J173" s="8">
        <f>+RA_USD!J173+MA_USD!J173+CI_USD!J173</f>
        <v>0</v>
      </c>
      <c r="K173" s="8">
        <f>+RA_USD!K173+MA_USD!K173+CI_USD!K173</f>
        <v>0</v>
      </c>
      <c r="L173" s="8">
        <f>+RA_USD!L173+MA_USD!L173+CI_USD!L173</f>
        <v>0</v>
      </c>
      <c r="M173" s="8">
        <f>+RA_USD!M173+MA_USD!M173+CI_USD!M173</f>
        <v>0</v>
      </c>
      <c r="N173" s="8">
        <f>+RA_USD!N173+MA_USD!N173+CI_USD!N173</f>
        <v>0</v>
      </c>
      <c r="O173" s="8">
        <f>+RA_USD!O173+MA_USD!O173+CI_USD!O173</f>
        <v>0</v>
      </c>
      <c r="P173" s="8">
        <f>+RA_USD!P173+MA_USD!P173+CI_USD!P173</f>
        <v>0</v>
      </c>
      <c r="Q173" s="8">
        <f>+RA_USD!Q173+MA_USD!Q173+CI_USD!Q173</f>
        <v>0</v>
      </c>
      <c r="R173" s="8">
        <f>+RA_USD!R173+MA_USD!R173+CI_USD!R173</f>
        <v>0</v>
      </c>
      <c r="S173" s="8">
        <f>+RA_USD!S173+MA_USD!S173+CI_USD!S173</f>
        <v>0</v>
      </c>
      <c r="T173" s="8">
        <f>+RA_USD!T173+MA_USD!T173+CI_USD!T173</f>
        <v>0</v>
      </c>
      <c r="U173" s="8">
        <f>+RA_USD!U173+MA_USD!U173+CI_USD!U173</f>
        <v>0</v>
      </c>
      <c r="V173" s="8">
        <f>+RA_USD!V173+MA_USD!V173+CI_USD!V173</f>
        <v>0</v>
      </c>
      <c r="W173" s="8">
        <f>+RA_USD!W173+MA_USD!W173+CI_USD!W173</f>
        <v>0</v>
      </c>
      <c r="X173" s="8">
        <f>+RA_USD!X173+MA_USD!X173+CI_USD!X173</f>
        <v>0</v>
      </c>
      <c r="Y173" s="8">
        <f>+RA_USD!Y173+MA_USD!Y173+CI_USD!Y173</f>
        <v>0</v>
      </c>
      <c r="Z173" s="8">
        <f>+RA_USD!Z173+MA_USD!Z173+CI_USD!Z173</f>
        <v>0</v>
      </c>
      <c r="AA173" s="8">
        <f>+RA_USD!AA173+MA_USD!AA173+CI_USD!AA173</f>
        <v>0</v>
      </c>
      <c r="AB173" s="8">
        <f>+RA_USD!AB173+MA_USD!AB173+CI_USD!AB173</f>
        <v>0</v>
      </c>
      <c r="AC173" s="8">
        <f>+RA_USD!AC173+MA_USD!AC173+CI_USD!AC173</f>
        <v>0</v>
      </c>
      <c r="AD173" s="8">
        <f>+RA_USD!AD173+MA_USD!AD173+CI_USD!AD173</f>
        <v>0</v>
      </c>
      <c r="AE173" s="8">
        <f>+RA_USD!AE173+MA_USD!AE173+CI_USD!AE173</f>
        <v>0</v>
      </c>
      <c r="AF173" s="8">
        <f>+RA_USD!AF173+MA_USD!AF173+CI_USD!AF173</f>
        <v>0</v>
      </c>
      <c r="AG173" s="8">
        <f>+RA_USD!AG173+MA_USD!AG173+CI_USD!AG173</f>
        <v>0</v>
      </c>
      <c r="AH173" s="8">
        <f>+RA_USD!AH173+MA_USD!AH173+CI_USD!AH173</f>
        <v>0</v>
      </c>
      <c r="AI173" s="8">
        <f>+RA_USD!AI173+MA_USD!AI173+CI_USD!AI173</f>
        <v>0</v>
      </c>
      <c r="AJ173" s="8">
        <f>+RA_USD!AJ173+MA_USD!AJ173+CI_USD!AJ173</f>
        <v>0</v>
      </c>
      <c r="AK173" s="8">
        <f>+RA_USD!AK173+MA_USD!AK173+CI_USD!AK173</f>
        <v>0</v>
      </c>
      <c r="AL173" s="8">
        <f>+RA_USD!AL173+MA_USD!AL173+CI_USD!AL173</f>
        <v>0</v>
      </c>
      <c r="AM173" s="8">
        <f>+RA_USD!AM173+MA_USD!AM173+CI_USD!AM173</f>
        <v>0</v>
      </c>
      <c r="AN173" s="8">
        <f>+RA_USD!AN173+MA_USD!AN173+CI_USD!AN173</f>
        <v>0</v>
      </c>
      <c r="AO173" s="8">
        <f>+RA_USD!AO173+MA_USD!AO173+CI_USD!AO173</f>
        <v>0</v>
      </c>
      <c r="AP173" s="8">
        <f>+RA_USD!AP173+MA_USD!AP173+CI_USD!AP173</f>
        <v>0</v>
      </c>
      <c r="AQ173" s="8">
        <f>+RA_USD!AQ173+MA_USD!AQ173+CI_USD!AQ173</f>
        <v>0</v>
      </c>
      <c r="AR173" s="8">
        <f>+RA_USD!AR173+MA_USD!AR173+CI_USD!AR173</f>
        <v>0</v>
      </c>
      <c r="AS173" s="8">
        <f>+RA_USD!AS173+MA_USD!AS173+CI_USD!AS173</f>
        <v>0</v>
      </c>
      <c r="AT173" s="8">
        <f>+RA_USD!AT173+MA_USD!AT173+CI_USD!AT173</f>
        <v>0</v>
      </c>
      <c r="AU173" s="8">
        <f>+RA_USD!AU173+MA_USD!AU173+CI_USD!AU173</f>
        <v>0</v>
      </c>
      <c r="AV173" s="8">
        <f>+RA_USD!AV173+MA_USD!AV173+CI_USD!AV173</f>
        <v>0</v>
      </c>
      <c r="AW173" s="8">
        <f>+RA_USD!AW173+MA_USD!AW173+CI_USD!AW173</f>
        <v>0</v>
      </c>
      <c r="AX173" s="8">
        <f>+RA_USD!AX173+MA_USD!AX173+CI_USD!AX173</f>
        <v>0</v>
      </c>
      <c r="AY173" s="8">
        <f>+RA_USD!AY173+MA_USD!AY173+CI_USD!AY173</f>
        <v>0</v>
      </c>
      <c r="AZ173" s="8">
        <f>+RA_USD!AZ173+MA_USD!AZ173+CI_USD!AZ173</f>
        <v>0</v>
      </c>
      <c r="BA173" s="8">
        <f>+RA_USD!BA173+MA_USD!BA173+CI_USD!BA173</f>
        <v>0</v>
      </c>
      <c r="BB173" s="8">
        <f>+RA_USD!BB173+MA_USD!BB173+CI_USD!BB173</f>
        <v>0</v>
      </c>
      <c r="BC173" s="8">
        <f>+RA_USD!BC173+MA_USD!BC173+CI_USD!BC173</f>
        <v>0</v>
      </c>
      <c r="BD173" s="8">
        <f>+RA_USD!BD173+MA_USD!BD173+CI_USD!BD173</f>
        <v>0</v>
      </c>
      <c r="BE173" s="8">
        <f>+RA_USD!BE173+MA_USD!BE173+CI_USD!BE173</f>
        <v>0</v>
      </c>
      <c r="BF173" s="8">
        <f>+RA_USD!BF173+MA_USD!BF173+CI_USD!BF173</f>
        <v>0</v>
      </c>
      <c r="BG173" s="8">
        <f>+RA_USD!BG173+MA_USD!BG173+CI_USD!BG173</f>
        <v>0</v>
      </c>
      <c r="BH173" s="8">
        <f>+RA_USD!BH173+MA_USD!BH173+CI_USD!BH173</f>
        <v>0</v>
      </c>
      <c r="BI173" s="8">
        <f>+RA_USD!BI173+MA_USD!BI173+CI_USD!BI173</f>
        <v>0</v>
      </c>
      <c r="BJ173" s="8">
        <f>+RA_USD!BJ173+MA_USD!BJ173+CI_USD!BJ173</f>
        <v>0</v>
      </c>
      <c r="BK173" s="8">
        <f>+RA_USD!BK173+MA_USD!BK173+CI_USD!BK173</f>
        <v>0</v>
      </c>
      <c r="BO173" s="8">
        <f t="shared" si="71"/>
        <v>0</v>
      </c>
      <c r="BP173" s="8">
        <f t="shared" si="71"/>
        <v>0</v>
      </c>
      <c r="BQ173" s="8">
        <f t="shared" si="71"/>
        <v>0</v>
      </c>
      <c r="BR173" s="8">
        <f t="shared" si="71"/>
        <v>0</v>
      </c>
      <c r="BS173" s="8">
        <f t="shared" si="71"/>
        <v>0</v>
      </c>
      <c r="BT173" s="8">
        <f t="shared" si="71"/>
        <v>0</v>
      </c>
    </row>
    <row r="174" spans="1:72" hidden="1" outlineLevel="2" x14ac:dyDescent="0.25">
      <c r="A174" s="11"/>
      <c r="C174" s="2"/>
      <c r="D174" s="8">
        <f>+RA_USD!D174+MA_USD!D174+CI_USD!D174</f>
        <v>0</v>
      </c>
      <c r="E174" s="8">
        <f>+RA_USD!E174+MA_USD!E174+CI_USD!E174</f>
        <v>0</v>
      </c>
      <c r="F174" s="8">
        <f>+RA_USD!F174+MA_USD!F174+CI_USD!F174</f>
        <v>0</v>
      </c>
      <c r="G174" s="8">
        <f>+RA_USD!G174+MA_USD!G174+CI_USD!G174</f>
        <v>0</v>
      </c>
      <c r="H174" s="8">
        <f>+RA_USD!H174+MA_USD!H174+CI_USD!H174</f>
        <v>0</v>
      </c>
      <c r="I174" s="8">
        <f>+RA_USD!I174+MA_USD!I174+CI_USD!I174</f>
        <v>0</v>
      </c>
      <c r="J174" s="8">
        <f>+RA_USD!J174+MA_USD!J174+CI_USD!J174</f>
        <v>0</v>
      </c>
      <c r="K174" s="8">
        <f>+RA_USD!K174+MA_USD!K174+CI_USD!K174</f>
        <v>0</v>
      </c>
      <c r="L174" s="8">
        <f>+RA_USD!L174+MA_USD!L174+CI_USD!L174</f>
        <v>0</v>
      </c>
      <c r="M174" s="8">
        <f>+RA_USD!M174+MA_USD!M174+CI_USD!M174</f>
        <v>0</v>
      </c>
      <c r="N174" s="8">
        <f>+RA_USD!N174+MA_USD!N174+CI_USD!N174</f>
        <v>0</v>
      </c>
      <c r="O174" s="8">
        <f>+RA_USD!O174+MA_USD!O174+CI_USD!O174</f>
        <v>0</v>
      </c>
      <c r="P174" s="8">
        <f>+RA_USD!P174+MA_USD!P174+CI_USD!P174</f>
        <v>0</v>
      </c>
      <c r="Q174" s="8">
        <f>+RA_USD!Q174+MA_USD!Q174+CI_USD!Q174</f>
        <v>0</v>
      </c>
      <c r="R174" s="8">
        <f>+RA_USD!R174+MA_USD!R174+CI_USD!R174</f>
        <v>0</v>
      </c>
      <c r="S174" s="8">
        <f>+RA_USD!S174+MA_USD!S174+CI_USD!S174</f>
        <v>0</v>
      </c>
      <c r="T174" s="8">
        <f>+RA_USD!T174+MA_USD!T174+CI_USD!T174</f>
        <v>0</v>
      </c>
      <c r="U174" s="8">
        <f>+RA_USD!U174+MA_USD!U174+CI_USD!U174</f>
        <v>0</v>
      </c>
      <c r="V174" s="8">
        <f>+RA_USD!V174+MA_USD!V174+CI_USD!V174</f>
        <v>0</v>
      </c>
      <c r="W174" s="8">
        <f>+RA_USD!W174+MA_USD!W174+CI_USD!W174</f>
        <v>0</v>
      </c>
      <c r="X174" s="8">
        <f>+RA_USD!X174+MA_USD!X174+CI_USD!X174</f>
        <v>0</v>
      </c>
      <c r="Y174" s="8">
        <f>+RA_USD!Y174+MA_USD!Y174+CI_USD!Y174</f>
        <v>0</v>
      </c>
      <c r="Z174" s="8">
        <f>+RA_USD!Z174+MA_USD!Z174+CI_USD!Z174</f>
        <v>0</v>
      </c>
      <c r="AA174" s="8">
        <f>+RA_USD!AA174+MA_USD!AA174+CI_USD!AA174</f>
        <v>0</v>
      </c>
      <c r="AB174" s="8">
        <f>+RA_USD!AB174+MA_USD!AB174+CI_USD!AB174</f>
        <v>0</v>
      </c>
      <c r="AC174" s="8">
        <f>+RA_USD!AC174+MA_USD!AC174+CI_USD!AC174</f>
        <v>0</v>
      </c>
      <c r="AD174" s="8">
        <f>+RA_USD!AD174+MA_USD!AD174+CI_USD!AD174</f>
        <v>0</v>
      </c>
      <c r="AE174" s="8">
        <f>+RA_USD!AE174+MA_USD!AE174+CI_USD!AE174</f>
        <v>0</v>
      </c>
      <c r="AF174" s="8">
        <f>+RA_USD!AF174+MA_USD!AF174+CI_USD!AF174</f>
        <v>0</v>
      </c>
      <c r="AG174" s="8">
        <f>+RA_USD!AG174+MA_USD!AG174+CI_USD!AG174</f>
        <v>0</v>
      </c>
      <c r="AH174" s="8">
        <f>+RA_USD!AH174+MA_USD!AH174+CI_USD!AH174</f>
        <v>0</v>
      </c>
      <c r="AI174" s="8">
        <f>+RA_USD!AI174+MA_USD!AI174+CI_USD!AI174</f>
        <v>0</v>
      </c>
      <c r="AJ174" s="8">
        <f>+RA_USD!AJ174+MA_USD!AJ174+CI_USD!AJ174</f>
        <v>0</v>
      </c>
      <c r="AK174" s="8">
        <f>+RA_USD!AK174+MA_USD!AK174+CI_USD!AK174</f>
        <v>0</v>
      </c>
      <c r="AL174" s="8">
        <f>+RA_USD!AL174+MA_USD!AL174+CI_USD!AL174</f>
        <v>0</v>
      </c>
      <c r="AM174" s="8">
        <f>+RA_USD!AM174+MA_USD!AM174+CI_USD!AM174</f>
        <v>0</v>
      </c>
      <c r="AN174" s="8">
        <f>+RA_USD!AN174+MA_USD!AN174+CI_USD!AN174</f>
        <v>0</v>
      </c>
      <c r="AO174" s="8">
        <f>+RA_USD!AO174+MA_USD!AO174+CI_USD!AO174</f>
        <v>0</v>
      </c>
      <c r="AP174" s="8">
        <f>+RA_USD!AP174+MA_USD!AP174+CI_USD!AP174</f>
        <v>0</v>
      </c>
      <c r="AQ174" s="8">
        <f>+RA_USD!AQ174+MA_USD!AQ174+CI_USD!AQ174</f>
        <v>0</v>
      </c>
      <c r="AR174" s="8">
        <f>+RA_USD!AR174+MA_USD!AR174+CI_USD!AR174</f>
        <v>0</v>
      </c>
      <c r="AS174" s="8">
        <f>+RA_USD!AS174+MA_USD!AS174+CI_USD!AS174</f>
        <v>0</v>
      </c>
      <c r="AT174" s="8">
        <f>+RA_USD!AT174+MA_USD!AT174+CI_USD!AT174</f>
        <v>0</v>
      </c>
      <c r="AU174" s="8">
        <f>+RA_USD!AU174+MA_USD!AU174+CI_USD!AU174</f>
        <v>0</v>
      </c>
      <c r="AV174" s="8">
        <f>+RA_USD!AV174+MA_USD!AV174+CI_USD!AV174</f>
        <v>0</v>
      </c>
      <c r="AW174" s="8">
        <f>+RA_USD!AW174+MA_USD!AW174+CI_USD!AW174</f>
        <v>0</v>
      </c>
      <c r="AX174" s="8">
        <f>+RA_USD!AX174+MA_USD!AX174+CI_USD!AX174</f>
        <v>0</v>
      </c>
      <c r="AY174" s="8">
        <f>+RA_USD!AY174+MA_USD!AY174+CI_USD!AY174</f>
        <v>0</v>
      </c>
      <c r="AZ174" s="8">
        <f>+RA_USD!AZ174+MA_USD!AZ174+CI_USD!AZ174</f>
        <v>0</v>
      </c>
      <c r="BA174" s="8">
        <f>+RA_USD!BA174+MA_USD!BA174+CI_USD!BA174</f>
        <v>0</v>
      </c>
      <c r="BB174" s="8">
        <f>+RA_USD!BB174+MA_USD!BB174+CI_USD!BB174</f>
        <v>0</v>
      </c>
      <c r="BC174" s="8">
        <f>+RA_USD!BC174+MA_USD!BC174+CI_USD!BC174</f>
        <v>0</v>
      </c>
      <c r="BD174" s="8">
        <f>+RA_USD!BD174+MA_USD!BD174+CI_USD!BD174</f>
        <v>0</v>
      </c>
      <c r="BE174" s="8">
        <f>+RA_USD!BE174+MA_USD!BE174+CI_USD!BE174</f>
        <v>0</v>
      </c>
      <c r="BF174" s="8">
        <f>+RA_USD!BF174+MA_USD!BF174+CI_USD!BF174</f>
        <v>0</v>
      </c>
      <c r="BG174" s="8">
        <f>+RA_USD!BG174+MA_USD!BG174+CI_USD!BG174</f>
        <v>0</v>
      </c>
      <c r="BH174" s="8">
        <f>+RA_USD!BH174+MA_USD!BH174+CI_USD!BH174</f>
        <v>0</v>
      </c>
      <c r="BI174" s="8">
        <f>+RA_USD!BI174+MA_USD!BI174+CI_USD!BI174</f>
        <v>0</v>
      </c>
      <c r="BJ174" s="8">
        <f>+RA_USD!BJ174+MA_USD!BJ174+CI_USD!BJ174</f>
        <v>0</v>
      </c>
      <c r="BK174" s="8">
        <f>+RA_USD!BK174+MA_USD!BK174+CI_USD!BK174</f>
        <v>0</v>
      </c>
      <c r="BO174" s="8">
        <f t="shared" si="71"/>
        <v>0</v>
      </c>
      <c r="BP174" s="8">
        <f t="shared" si="71"/>
        <v>0</v>
      </c>
      <c r="BQ174" s="8">
        <f t="shared" si="71"/>
        <v>0</v>
      </c>
      <c r="BR174" s="8">
        <f t="shared" si="71"/>
        <v>0</v>
      </c>
      <c r="BS174" s="8">
        <f t="shared" si="71"/>
        <v>0</v>
      </c>
      <c r="BT174" s="8">
        <f t="shared" si="7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72">SUM(E173:E174)</f>
        <v>0</v>
      </c>
      <c r="F175" s="53">
        <f t="shared" si="72"/>
        <v>0</v>
      </c>
      <c r="G175" s="53">
        <f t="shared" si="72"/>
        <v>0</v>
      </c>
      <c r="H175" s="53">
        <f t="shared" si="72"/>
        <v>0</v>
      </c>
      <c r="I175" s="53">
        <f t="shared" si="72"/>
        <v>0</v>
      </c>
      <c r="J175" s="53">
        <f t="shared" si="72"/>
        <v>0</v>
      </c>
      <c r="K175" s="53">
        <f t="shared" si="72"/>
        <v>0</v>
      </c>
      <c r="L175" s="53">
        <f t="shared" si="72"/>
        <v>0</v>
      </c>
      <c r="M175" s="53">
        <f t="shared" si="72"/>
        <v>0</v>
      </c>
      <c r="N175" s="53">
        <f t="shared" si="72"/>
        <v>0</v>
      </c>
      <c r="O175" s="53">
        <f t="shared" si="72"/>
        <v>0</v>
      </c>
      <c r="P175" s="53">
        <f t="shared" si="72"/>
        <v>0</v>
      </c>
      <c r="Q175" s="53">
        <f t="shared" si="72"/>
        <v>0</v>
      </c>
      <c r="R175" s="53">
        <f t="shared" si="72"/>
        <v>0</v>
      </c>
      <c r="S175" s="53">
        <f t="shared" si="72"/>
        <v>0</v>
      </c>
      <c r="T175" s="53">
        <f t="shared" si="72"/>
        <v>0</v>
      </c>
      <c r="U175" s="53">
        <f t="shared" si="72"/>
        <v>0</v>
      </c>
      <c r="V175" s="53">
        <f t="shared" si="72"/>
        <v>0</v>
      </c>
      <c r="W175" s="53">
        <f t="shared" si="72"/>
        <v>0</v>
      </c>
      <c r="X175" s="53">
        <f t="shared" si="72"/>
        <v>0</v>
      </c>
      <c r="Y175" s="53">
        <f t="shared" si="72"/>
        <v>0</v>
      </c>
      <c r="Z175" s="53">
        <f t="shared" si="72"/>
        <v>0</v>
      </c>
      <c r="AA175" s="53">
        <f t="shared" si="72"/>
        <v>0</v>
      </c>
      <c r="AB175" s="53">
        <f t="shared" si="72"/>
        <v>0</v>
      </c>
      <c r="AC175" s="53">
        <f t="shared" si="72"/>
        <v>0</v>
      </c>
      <c r="AD175" s="53">
        <f t="shared" si="72"/>
        <v>0</v>
      </c>
      <c r="AE175" s="53">
        <f t="shared" si="72"/>
        <v>0</v>
      </c>
      <c r="AF175" s="53">
        <f t="shared" si="72"/>
        <v>0</v>
      </c>
      <c r="AG175" s="53">
        <f t="shared" si="72"/>
        <v>0</v>
      </c>
      <c r="AH175" s="53">
        <f t="shared" si="72"/>
        <v>0</v>
      </c>
      <c r="AI175" s="53">
        <f t="shared" si="72"/>
        <v>0</v>
      </c>
      <c r="AJ175" s="53">
        <f t="shared" si="72"/>
        <v>0</v>
      </c>
      <c r="AK175" s="53">
        <f t="shared" si="72"/>
        <v>0</v>
      </c>
      <c r="AL175" s="53">
        <f t="shared" si="72"/>
        <v>0</v>
      </c>
      <c r="AM175" s="53">
        <f t="shared" si="72"/>
        <v>0</v>
      </c>
      <c r="AN175" s="53">
        <f t="shared" si="72"/>
        <v>0</v>
      </c>
      <c r="AO175" s="53">
        <f t="shared" si="72"/>
        <v>0</v>
      </c>
      <c r="AP175" s="53">
        <f t="shared" si="72"/>
        <v>0</v>
      </c>
      <c r="AQ175" s="53">
        <f t="shared" si="72"/>
        <v>0</v>
      </c>
      <c r="AR175" s="53">
        <f t="shared" si="72"/>
        <v>0</v>
      </c>
      <c r="AS175" s="53">
        <f t="shared" si="72"/>
        <v>0</v>
      </c>
      <c r="AT175" s="53">
        <f t="shared" si="72"/>
        <v>0</v>
      </c>
      <c r="AU175" s="53">
        <f t="shared" si="72"/>
        <v>0</v>
      </c>
      <c r="AV175" s="53">
        <f t="shared" si="72"/>
        <v>0</v>
      </c>
      <c r="AW175" s="53">
        <f t="shared" si="72"/>
        <v>0</v>
      </c>
      <c r="AX175" s="53">
        <f t="shared" si="72"/>
        <v>0</v>
      </c>
      <c r="AY175" s="53">
        <f t="shared" si="72"/>
        <v>0</v>
      </c>
      <c r="AZ175" s="53">
        <f t="shared" si="72"/>
        <v>0</v>
      </c>
      <c r="BA175" s="53">
        <f t="shared" si="72"/>
        <v>0</v>
      </c>
      <c r="BB175" s="53">
        <f t="shared" si="72"/>
        <v>0</v>
      </c>
      <c r="BC175" s="53">
        <f t="shared" si="72"/>
        <v>0</v>
      </c>
      <c r="BD175" s="53">
        <f t="shared" si="72"/>
        <v>0</v>
      </c>
      <c r="BE175" s="53">
        <f t="shared" si="72"/>
        <v>0</v>
      </c>
      <c r="BF175" s="53">
        <f t="shared" si="72"/>
        <v>0</v>
      </c>
      <c r="BG175" s="53">
        <f t="shared" si="72"/>
        <v>0</v>
      </c>
      <c r="BH175" s="53">
        <f t="shared" si="72"/>
        <v>0</v>
      </c>
      <c r="BI175" s="53">
        <f t="shared" si="72"/>
        <v>0</v>
      </c>
      <c r="BJ175" s="53">
        <f t="shared" si="72"/>
        <v>0</v>
      </c>
      <c r="BK175" s="53">
        <f t="shared" si="72"/>
        <v>0</v>
      </c>
      <c r="BO175" s="53">
        <f t="shared" ref="BO175:BT175" si="73">SUM(BO173:BO174)</f>
        <v>0</v>
      </c>
      <c r="BP175" s="53">
        <f t="shared" si="73"/>
        <v>0</v>
      </c>
      <c r="BQ175" s="53">
        <f t="shared" si="73"/>
        <v>0</v>
      </c>
      <c r="BR175" s="53">
        <f t="shared" si="73"/>
        <v>0</v>
      </c>
      <c r="BS175" s="53">
        <f t="shared" si="73"/>
        <v>0</v>
      </c>
      <c r="BT175" s="53">
        <f t="shared" si="73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74">SUM(E168,E169:E172,E175)</f>
        <v>0</v>
      </c>
      <c r="F176" s="10">
        <f t="shared" si="74"/>
        <v>0</v>
      </c>
      <c r="G176" s="10">
        <f t="shared" si="74"/>
        <v>0</v>
      </c>
      <c r="H176" s="10">
        <f t="shared" si="74"/>
        <v>0</v>
      </c>
      <c r="I176" s="10">
        <f t="shared" si="74"/>
        <v>0</v>
      </c>
      <c r="J176" s="10">
        <f t="shared" si="74"/>
        <v>0</v>
      </c>
      <c r="K176" s="10">
        <f t="shared" si="74"/>
        <v>0</v>
      </c>
      <c r="L176" s="10">
        <f t="shared" si="74"/>
        <v>0</v>
      </c>
      <c r="M176" s="10">
        <f t="shared" si="74"/>
        <v>0</v>
      </c>
      <c r="N176" s="10">
        <f t="shared" si="74"/>
        <v>0</v>
      </c>
      <c r="O176" s="10">
        <f t="shared" si="74"/>
        <v>0</v>
      </c>
      <c r="P176" s="10">
        <f t="shared" si="74"/>
        <v>0</v>
      </c>
      <c r="Q176" s="10">
        <f t="shared" si="74"/>
        <v>0</v>
      </c>
      <c r="R176" s="10">
        <f t="shared" si="74"/>
        <v>0</v>
      </c>
      <c r="S176" s="10">
        <f t="shared" si="74"/>
        <v>0</v>
      </c>
      <c r="T176" s="10">
        <f t="shared" si="74"/>
        <v>0</v>
      </c>
      <c r="U176" s="10">
        <f t="shared" si="74"/>
        <v>0</v>
      </c>
      <c r="V176" s="10">
        <f t="shared" si="74"/>
        <v>0</v>
      </c>
      <c r="W176" s="10">
        <f t="shared" si="74"/>
        <v>0</v>
      </c>
      <c r="X176" s="10">
        <f t="shared" si="74"/>
        <v>0</v>
      </c>
      <c r="Y176" s="10">
        <f t="shared" si="74"/>
        <v>0</v>
      </c>
      <c r="Z176" s="10">
        <f t="shared" si="74"/>
        <v>0</v>
      </c>
      <c r="AA176" s="10">
        <f t="shared" si="74"/>
        <v>0</v>
      </c>
      <c r="AB176" s="10">
        <f t="shared" si="74"/>
        <v>0</v>
      </c>
      <c r="AC176" s="10">
        <f t="shared" si="74"/>
        <v>0</v>
      </c>
      <c r="AD176" s="10">
        <f t="shared" si="74"/>
        <v>0</v>
      </c>
      <c r="AE176" s="10">
        <f t="shared" si="74"/>
        <v>0</v>
      </c>
      <c r="AF176" s="10">
        <f t="shared" si="74"/>
        <v>0</v>
      </c>
      <c r="AG176" s="10">
        <f t="shared" si="74"/>
        <v>0</v>
      </c>
      <c r="AH176" s="10">
        <f t="shared" si="74"/>
        <v>0</v>
      </c>
      <c r="AI176" s="10">
        <f t="shared" si="74"/>
        <v>0</v>
      </c>
      <c r="AJ176" s="10">
        <f t="shared" si="74"/>
        <v>0</v>
      </c>
      <c r="AK176" s="10">
        <f t="shared" si="74"/>
        <v>0</v>
      </c>
      <c r="AL176" s="10">
        <f t="shared" si="74"/>
        <v>0</v>
      </c>
      <c r="AM176" s="10">
        <f t="shared" si="74"/>
        <v>0</v>
      </c>
      <c r="AN176" s="10">
        <f t="shared" si="74"/>
        <v>0</v>
      </c>
      <c r="AO176" s="10">
        <f t="shared" si="74"/>
        <v>0</v>
      </c>
      <c r="AP176" s="10">
        <f t="shared" si="74"/>
        <v>0</v>
      </c>
      <c r="AQ176" s="10">
        <f t="shared" si="74"/>
        <v>0</v>
      </c>
      <c r="AR176" s="10">
        <f t="shared" si="74"/>
        <v>0</v>
      </c>
      <c r="AS176" s="10">
        <f t="shared" si="74"/>
        <v>0</v>
      </c>
      <c r="AT176" s="10">
        <f t="shared" si="74"/>
        <v>0</v>
      </c>
      <c r="AU176" s="10">
        <f t="shared" si="74"/>
        <v>0</v>
      </c>
      <c r="AV176" s="10">
        <f t="shared" si="74"/>
        <v>0</v>
      </c>
      <c r="AW176" s="10">
        <f t="shared" si="74"/>
        <v>0</v>
      </c>
      <c r="AX176" s="10">
        <f t="shared" si="74"/>
        <v>0</v>
      </c>
      <c r="AY176" s="10">
        <f t="shared" si="74"/>
        <v>0</v>
      </c>
      <c r="AZ176" s="10">
        <f t="shared" si="74"/>
        <v>90.713390059000005</v>
      </c>
      <c r="BA176" s="10">
        <f t="shared" si="74"/>
        <v>80.217547483000004</v>
      </c>
      <c r="BB176" s="10">
        <f t="shared" si="74"/>
        <v>88.550695007000002</v>
      </c>
      <c r="BC176" s="10">
        <f t="shared" si="74"/>
        <v>91.314360958999998</v>
      </c>
      <c r="BD176" s="10">
        <f t="shared" si="74"/>
        <v>93.575506881999999</v>
      </c>
      <c r="BE176" s="10">
        <f t="shared" si="74"/>
        <v>93.766061644000004</v>
      </c>
      <c r="BF176" s="10">
        <f t="shared" si="74"/>
        <v>98.85881501099999</v>
      </c>
      <c r="BG176" s="10">
        <f t="shared" si="74"/>
        <v>91.702463230999996</v>
      </c>
      <c r="BH176" s="10">
        <f t="shared" si="74"/>
        <v>90.501789306999996</v>
      </c>
      <c r="BI176" s="10">
        <f t="shared" si="74"/>
        <v>93.425825687999989</v>
      </c>
      <c r="BJ176" s="10">
        <f t="shared" si="74"/>
        <v>78.899054497000009</v>
      </c>
      <c r="BK176" s="10">
        <f t="shared" si="74"/>
        <v>92.872638617000007</v>
      </c>
      <c r="BO176" s="10">
        <f t="shared" ref="BO176:BT176" si="75">SUM(BO168,BO169:BO172,BO175)</f>
        <v>0</v>
      </c>
      <c r="BP176" s="10">
        <f t="shared" si="75"/>
        <v>444.37150038999999</v>
      </c>
      <c r="BQ176" s="10">
        <f t="shared" si="75"/>
        <v>0</v>
      </c>
      <c r="BR176" s="10">
        <f t="shared" si="75"/>
        <v>0</v>
      </c>
      <c r="BS176" s="10">
        <f t="shared" si="75"/>
        <v>0</v>
      </c>
      <c r="BT176" s="10">
        <f t="shared" si="75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76">IFERROR(AVERAGE(D24:E24),0)</f>
        <v>0</v>
      </c>
      <c r="F254" s="46">
        <f t="shared" si="76"/>
        <v>0</v>
      </c>
      <c r="G254" s="46">
        <f t="shared" si="76"/>
        <v>0</v>
      </c>
      <c r="H254" s="46">
        <f t="shared" si="76"/>
        <v>0</v>
      </c>
      <c r="I254" s="46">
        <f t="shared" si="76"/>
        <v>0</v>
      </c>
      <c r="J254" s="47">
        <f t="shared" si="76"/>
        <v>0</v>
      </c>
      <c r="K254" s="47">
        <f t="shared" si="76"/>
        <v>0</v>
      </c>
      <c r="L254" s="47">
        <f t="shared" si="76"/>
        <v>0</v>
      </c>
      <c r="M254" s="47">
        <f t="shared" si="76"/>
        <v>0</v>
      </c>
      <c r="N254" s="47">
        <f t="shared" si="76"/>
        <v>0</v>
      </c>
      <c r="O254" s="47">
        <f t="shared" si="76"/>
        <v>0</v>
      </c>
      <c r="P254" s="47">
        <f t="shared" si="76"/>
        <v>0</v>
      </c>
      <c r="Q254" s="47">
        <f t="shared" si="76"/>
        <v>0</v>
      </c>
      <c r="R254" s="47">
        <f t="shared" si="76"/>
        <v>0</v>
      </c>
      <c r="S254" s="47">
        <f t="shared" si="76"/>
        <v>0</v>
      </c>
      <c r="T254" s="47">
        <f t="shared" si="76"/>
        <v>0</v>
      </c>
      <c r="U254" s="47">
        <f t="shared" si="76"/>
        <v>0</v>
      </c>
      <c r="V254" s="47">
        <f t="shared" si="76"/>
        <v>0</v>
      </c>
      <c r="W254" s="46">
        <f t="shared" si="76"/>
        <v>0</v>
      </c>
      <c r="X254" s="46">
        <f t="shared" si="76"/>
        <v>0</v>
      </c>
      <c r="Y254" s="46">
        <f t="shared" si="76"/>
        <v>0</v>
      </c>
      <c r="Z254" s="46">
        <f t="shared" si="76"/>
        <v>0</v>
      </c>
      <c r="AA254" s="46">
        <f t="shared" si="76"/>
        <v>0</v>
      </c>
      <c r="AB254" s="46">
        <f t="shared" si="76"/>
        <v>0</v>
      </c>
      <c r="AC254" s="47">
        <f t="shared" si="76"/>
        <v>0</v>
      </c>
      <c r="AD254" s="47">
        <f t="shared" si="76"/>
        <v>0</v>
      </c>
      <c r="AE254" s="47">
        <f t="shared" si="76"/>
        <v>0</v>
      </c>
      <c r="AF254" s="47">
        <f t="shared" si="76"/>
        <v>0</v>
      </c>
      <c r="AG254" s="47">
        <f t="shared" si="76"/>
        <v>0</v>
      </c>
      <c r="AH254" s="47">
        <f t="shared" si="76"/>
        <v>0</v>
      </c>
      <c r="AI254" s="47">
        <f t="shared" si="76"/>
        <v>0</v>
      </c>
      <c r="AJ254" s="47">
        <f t="shared" si="76"/>
        <v>0</v>
      </c>
      <c r="AK254" s="47">
        <f t="shared" si="76"/>
        <v>0</v>
      </c>
      <c r="AL254" s="47">
        <f t="shared" si="76"/>
        <v>0</v>
      </c>
      <c r="AM254" s="47">
        <f t="shared" si="76"/>
        <v>0</v>
      </c>
      <c r="AN254" s="47">
        <f t="shared" si="76"/>
        <v>0</v>
      </c>
      <c r="AO254" s="47">
        <f t="shared" si="76"/>
        <v>0</v>
      </c>
      <c r="AP254" s="47">
        <f t="shared" si="76"/>
        <v>0</v>
      </c>
      <c r="AQ254" s="47">
        <f t="shared" si="76"/>
        <v>0</v>
      </c>
      <c r="AR254" s="47">
        <f t="shared" si="76"/>
        <v>0</v>
      </c>
      <c r="AS254" s="47">
        <f t="shared" si="76"/>
        <v>0</v>
      </c>
      <c r="AT254" s="47">
        <f t="shared" si="76"/>
        <v>0</v>
      </c>
      <c r="AU254" s="47">
        <f t="shared" si="76"/>
        <v>0</v>
      </c>
      <c r="AV254" s="47">
        <f t="shared" si="76"/>
        <v>0</v>
      </c>
      <c r="AW254" s="47">
        <f t="shared" si="76"/>
        <v>0</v>
      </c>
      <c r="AX254" s="47">
        <f t="shared" si="76"/>
        <v>0</v>
      </c>
      <c r="AY254" s="47">
        <f t="shared" si="76"/>
        <v>0</v>
      </c>
      <c r="AZ254" s="47">
        <f>AZ24</f>
        <v>37078.255325000006</v>
      </c>
      <c r="BA254" s="47">
        <f t="shared" ref="BA254:BK254" si="77">IFERROR(AVERAGE(AZ24:BA24),0)</f>
        <v>37348.206108000006</v>
      </c>
      <c r="BB254" s="47">
        <f t="shared" si="77"/>
        <v>38908.113641500007</v>
      </c>
      <c r="BC254" s="47">
        <f t="shared" si="77"/>
        <v>39353.731882499997</v>
      </c>
      <c r="BD254" s="47">
        <f t="shared" si="77"/>
        <v>38452.093101999999</v>
      </c>
      <c r="BE254" s="47">
        <f t="shared" si="77"/>
        <v>38990.250602500004</v>
      </c>
      <c r="BF254" s="47">
        <f t="shared" si="77"/>
        <v>39697.124330999999</v>
      </c>
      <c r="BG254" s="47">
        <f t="shared" si="77"/>
        <v>38936.626093500003</v>
      </c>
      <c r="BH254" s="47">
        <f t="shared" si="77"/>
        <v>38269.223327</v>
      </c>
      <c r="BI254" s="47">
        <f t="shared" si="77"/>
        <v>38721.223737499997</v>
      </c>
      <c r="BJ254" s="47">
        <f t="shared" si="77"/>
        <v>37425.889825499995</v>
      </c>
      <c r="BK254" s="47">
        <f t="shared" si="77"/>
        <v>36736.653031499998</v>
      </c>
      <c r="BO254" s="47">
        <f t="shared" ref="BO254:BT254" si="78">IFERROR(AVERAGEIFS($D24:$BM24,$D$6:$BM$6,"&gt;="&amp;EOMONTH(BO$2,-1),$D$6:$BM$6,"&lt;="&amp;BO$6,$D$5:$BM$5,BO$5,$D24:$BM24,"&lt;&gt;0"),0)</f>
        <v>0</v>
      </c>
      <c r="BP254" s="47">
        <f t="shared" si="78"/>
        <v>38359.733762400007</v>
      </c>
      <c r="BQ254" s="47">
        <f t="shared" si="78"/>
        <v>0</v>
      </c>
      <c r="BR254" s="47">
        <f t="shared" si="78"/>
        <v>0</v>
      </c>
      <c r="BS254" s="47">
        <f t="shared" si="78"/>
        <v>0</v>
      </c>
      <c r="BT254" s="47">
        <f t="shared" si="78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1AE7-CB41-4655-B06C-A43FC5C0DE24}">
  <sheetPr codeName="Hoja14">
    <tabColor theme="7" tint="0.79998168889431442"/>
  </sheetPr>
  <dimension ref="A1:CC256"/>
  <sheetViews>
    <sheetView showGridLines="0" zoomScale="80" zoomScaleNormal="80" workbookViewId="0">
      <pane xSplit="3" ySplit="6" topLeftCell="D101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70</v>
      </c>
      <c r="C6" s="44" t="s">
        <v>10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25053.843919999999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25363.764360000001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27557.28817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26233.273290000005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26620.81883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27285.748950000001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26518.509259999999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25905.058359999999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25638.074570000001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26254.36347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24169.934359999999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25421.548439999999</v>
      </c>
      <c r="BO8" s="23">
        <f t="shared" ref="BO8" si="5">_xlfn.XLOOKUP(BO$6,$D$6:$BM$6,$D8:$BM8,,0,1)</f>
        <v>0</v>
      </c>
      <c r="BP8" s="23">
        <f>_xlfn.XLOOKUP(BP$6,$D$6:$BM$6,$D8:$BM8,,0,-1)</f>
        <v>26620.81883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" si="7">SUM(E8:E23)</f>
        <v>0</v>
      </c>
      <c r="F24" s="10">
        <f t="shared" ref="F24" si="8">SUM(F8:F23)</f>
        <v>0</v>
      </c>
      <c r="G24" s="10">
        <f t="shared" ref="G24" si="9">SUM(G8:G23)</f>
        <v>0</v>
      </c>
      <c r="H24" s="10">
        <f t="shared" ref="H24" si="10">SUM(H8:H23)</f>
        <v>0</v>
      </c>
      <c r="I24" s="10">
        <f t="shared" ref="I24" si="11">SUM(I8:I23)</f>
        <v>0</v>
      </c>
      <c r="J24" s="10">
        <f t="shared" ref="J24" si="12">SUM(J8:J23)</f>
        <v>0</v>
      </c>
      <c r="K24" s="10">
        <f t="shared" ref="K24" si="13">SUM(K8:K23)</f>
        <v>0</v>
      </c>
      <c r="L24" s="10">
        <f t="shared" ref="L24" si="14">SUM(L8:L23)</f>
        <v>0</v>
      </c>
      <c r="M24" s="10">
        <f t="shared" ref="M24" si="15">SUM(M8:M23)</f>
        <v>0</v>
      </c>
      <c r="N24" s="10">
        <f t="shared" ref="N24" si="16">SUM(N8:N23)</f>
        <v>0</v>
      </c>
      <c r="O24" s="10">
        <f t="shared" ref="O24" si="17">SUM(O8:O23)</f>
        <v>0</v>
      </c>
      <c r="P24" s="10">
        <f t="shared" ref="P24" si="18">SUM(P8:P23)</f>
        <v>0</v>
      </c>
      <c r="Q24" s="10">
        <f t="shared" ref="Q24" si="19">SUM(Q8:Q23)</f>
        <v>0</v>
      </c>
      <c r="R24" s="10">
        <f t="shared" ref="R24" si="20">SUM(R8:R23)</f>
        <v>0</v>
      </c>
      <c r="S24" s="10">
        <f t="shared" ref="S24" si="21">SUM(S8:S23)</f>
        <v>0</v>
      </c>
      <c r="T24" s="10">
        <f t="shared" ref="T24" si="22">SUM(T8:T23)</f>
        <v>0</v>
      </c>
      <c r="U24" s="10">
        <f t="shared" ref="U24" si="23">SUM(U8:U23)</f>
        <v>0</v>
      </c>
      <c r="V24" s="10">
        <f t="shared" ref="V24" si="24">SUM(V8:V23)</f>
        <v>0</v>
      </c>
      <c r="W24" s="10">
        <f t="shared" ref="W24" si="25">SUM(W8:W23)</f>
        <v>0</v>
      </c>
      <c r="X24" s="10">
        <f t="shared" ref="X24" si="26">SUM(X8:X23)</f>
        <v>0</v>
      </c>
      <c r="Y24" s="10">
        <f t="shared" ref="Y24" si="27">SUM(Y8:Y23)</f>
        <v>0</v>
      </c>
      <c r="Z24" s="10">
        <f t="shared" ref="Z24" si="28">SUM(Z8:Z23)</f>
        <v>0</v>
      </c>
      <c r="AA24" s="10">
        <f t="shared" ref="AA24" si="29">SUM(AA8:AA23)</f>
        <v>0</v>
      </c>
      <c r="AB24" s="10">
        <f t="shared" ref="AB24" si="30">SUM(AB8:AB23)</f>
        <v>0</v>
      </c>
      <c r="AC24" s="10">
        <f t="shared" ref="AC24" si="31">SUM(AC8:AC23)</f>
        <v>0</v>
      </c>
      <c r="AD24" s="10">
        <f t="shared" ref="AD24" si="32">SUM(AD8:AD23)</f>
        <v>0</v>
      </c>
      <c r="AE24" s="10">
        <f t="shared" ref="AE24" si="33">SUM(AE8:AE23)</f>
        <v>0</v>
      </c>
      <c r="AF24" s="10">
        <f t="shared" ref="AF24" si="34">SUM(AF8:AF23)</f>
        <v>0</v>
      </c>
      <c r="AG24" s="10">
        <f t="shared" ref="AG24" si="35">SUM(AG8:AG23)</f>
        <v>0</v>
      </c>
      <c r="AH24" s="10">
        <f t="shared" ref="AH24" si="36">SUM(AH8:AH23)</f>
        <v>0</v>
      </c>
      <c r="AI24" s="10">
        <f t="shared" ref="AI24" si="37">SUM(AI8:AI23)</f>
        <v>0</v>
      </c>
      <c r="AJ24" s="10">
        <f t="shared" ref="AJ24" si="38">SUM(AJ8:AJ23)</f>
        <v>0</v>
      </c>
      <c r="AK24" s="10">
        <f t="shared" ref="AK24" si="39">SUM(AK8:AK23)</f>
        <v>0</v>
      </c>
      <c r="AL24" s="10">
        <f t="shared" ref="AL24" si="40">SUM(AL8:AL23)</f>
        <v>0</v>
      </c>
      <c r="AM24" s="10">
        <f t="shared" ref="AM24" si="41">SUM(AM8:AM23)</f>
        <v>0</v>
      </c>
      <c r="AN24" s="10">
        <f t="shared" ref="AN24" si="42">SUM(AN8:AN23)</f>
        <v>0</v>
      </c>
      <c r="AO24" s="10">
        <f t="shared" ref="AO24" si="43">SUM(AO8:AO23)</f>
        <v>0</v>
      </c>
      <c r="AP24" s="10">
        <f t="shared" ref="AP24" si="44">SUM(AP8:AP23)</f>
        <v>0</v>
      </c>
      <c r="AQ24" s="10">
        <f t="shared" ref="AQ24" si="45">SUM(AQ8:AQ23)</f>
        <v>0</v>
      </c>
      <c r="AR24" s="10">
        <f t="shared" ref="AR24" si="46">SUM(AR8:AR23)</f>
        <v>0</v>
      </c>
      <c r="AS24" s="10">
        <f t="shared" ref="AS24" si="47">SUM(AS8:AS23)</f>
        <v>0</v>
      </c>
      <c r="AT24" s="10">
        <f t="shared" ref="AT24" si="48">SUM(AT8:AT23)</f>
        <v>0</v>
      </c>
      <c r="AU24" s="10">
        <f t="shared" ref="AU24" si="49">SUM(AU8:AU23)</f>
        <v>0</v>
      </c>
      <c r="AV24" s="10">
        <f t="shared" ref="AV24" si="50">SUM(AV8:AV23)</f>
        <v>0</v>
      </c>
      <c r="AW24" s="10">
        <f t="shared" ref="AW24" si="51">SUM(AW8:AW23)</f>
        <v>0</v>
      </c>
      <c r="AX24" s="10">
        <f t="shared" ref="AX24" si="52">SUM(AX8:AX23)</f>
        <v>0</v>
      </c>
      <c r="AY24" s="10">
        <f t="shared" ref="AY24" si="53">SUM(AY8:AY23)</f>
        <v>0</v>
      </c>
      <c r="AZ24" s="10">
        <f t="shared" ref="AZ24" si="54">SUM(AZ8:AZ23)</f>
        <v>25053.843919999999</v>
      </c>
      <c r="BA24" s="10">
        <f t="shared" ref="BA24" si="55">SUM(BA8:BA23)</f>
        <v>25363.764360000001</v>
      </c>
      <c r="BB24" s="10">
        <f t="shared" ref="BB24" si="56">SUM(BB8:BB23)</f>
        <v>27557.28817</v>
      </c>
      <c r="BC24" s="10">
        <f t="shared" ref="BC24" si="57">SUM(BC8:BC23)</f>
        <v>26233.273290000005</v>
      </c>
      <c r="BD24" s="10">
        <f t="shared" ref="BD24" si="58">SUM(BD8:BD23)</f>
        <v>26620.81883</v>
      </c>
      <c r="BE24" s="10">
        <f t="shared" ref="BE24" si="59">SUM(BE8:BE23)</f>
        <v>27285.748950000001</v>
      </c>
      <c r="BF24" s="10">
        <f t="shared" ref="BF24" si="60">SUM(BF8:BF23)</f>
        <v>26518.509259999999</v>
      </c>
      <c r="BG24" s="10">
        <f t="shared" ref="BG24" si="61">SUM(BG8:BG23)</f>
        <v>25905.058359999999</v>
      </c>
      <c r="BH24" s="10">
        <f t="shared" ref="BH24" si="62">SUM(BH8:BH23)</f>
        <v>25638.074570000001</v>
      </c>
      <c r="BI24" s="10">
        <f t="shared" ref="BI24" si="63">SUM(BI8:BI23)</f>
        <v>26254.36347</v>
      </c>
      <c r="BJ24" s="10">
        <f t="shared" ref="BJ24" si="64">SUM(BJ8:BJ23)</f>
        <v>24169.934359999999</v>
      </c>
      <c r="BK24" s="10">
        <f t="shared" ref="BK24" si="65">SUM(BK8:BK23)</f>
        <v>25421.548439999999</v>
      </c>
      <c r="BO24" s="10">
        <f t="shared" ref="BO24:BT24" si="66">SUM(BO16,BO17:BO20,BO23)</f>
        <v>0</v>
      </c>
      <c r="BP24" s="10">
        <f t="shared" si="66"/>
        <v>0</v>
      </c>
      <c r="BQ24" s="10">
        <f t="shared" si="66"/>
        <v>0</v>
      </c>
      <c r="BR24" s="10">
        <f t="shared" si="66"/>
        <v>0</v>
      </c>
      <c r="BS24" s="10">
        <f t="shared" si="66"/>
        <v>0</v>
      </c>
      <c r="BT24" s="10">
        <f t="shared" si="66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23441.67237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23139.296200000001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22775.467049999999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24687.577659999999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24752.340319999999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25669.171590000005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25258.088629999998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24109.955849999998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24152.676169999999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24376.653750000001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21495.085660000001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24000.51355</v>
      </c>
      <c r="BO27" s="23">
        <f t="shared" ref="BO27:BT41" si="67">IFERROR(AVERAGEIFS($D27:$BM27,$D$6:$BM$6,"&gt;="&amp;BO$2,$D$6:$BM$6,"&lt;="&amp;BO$6,$D$5:$BM$5,BO$5,$D27:$BM27,"&lt;&gt;0"),0)</f>
        <v>0</v>
      </c>
      <c r="BP27" s="23">
        <f t="shared" si="67"/>
        <v>23759.27072</v>
      </c>
      <c r="BQ27" s="23">
        <f t="shared" si="67"/>
        <v>0</v>
      </c>
      <c r="BR27" s="23">
        <f t="shared" si="67"/>
        <v>0</v>
      </c>
      <c r="BS27" s="23">
        <f t="shared" si="67"/>
        <v>0</v>
      </c>
      <c r="BT27" s="23">
        <f t="shared" si="67"/>
        <v>0</v>
      </c>
      <c r="BW27" s="23">
        <f t="shared" ref="BW27:CB41" si="68">SUMIFS($D27:$BM27,$D$6:$BM$6,"&gt;="&amp;BO$2,$D$6:$BM$6,"&lt;="&amp;BO$6,$D$5:$BM$5,BO$5)</f>
        <v>0</v>
      </c>
      <c r="BX27" s="23">
        <f t="shared" si="68"/>
        <v>118796.3536</v>
      </c>
      <c r="BY27" s="23">
        <f t="shared" si="68"/>
        <v>0</v>
      </c>
      <c r="BZ27" s="23">
        <f t="shared" si="68"/>
        <v>0</v>
      </c>
      <c r="CA27" s="23">
        <f t="shared" si="68"/>
        <v>0</v>
      </c>
      <c r="CB27" s="23">
        <f t="shared" si="68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67"/>
        <v>0</v>
      </c>
      <c r="BP28" s="23">
        <f t="shared" si="67"/>
        <v>0</v>
      </c>
      <c r="BQ28" s="23">
        <f t="shared" si="67"/>
        <v>0</v>
      </c>
      <c r="BR28" s="23">
        <f t="shared" si="67"/>
        <v>0</v>
      </c>
      <c r="BS28" s="23">
        <f t="shared" si="67"/>
        <v>0</v>
      </c>
      <c r="BT28" s="23">
        <f t="shared" si="67"/>
        <v>0</v>
      </c>
      <c r="BW28" s="23">
        <f t="shared" si="68"/>
        <v>0</v>
      </c>
      <c r="BX28" s="23">
        <f t="shared" si="68"/>
        <v>0</v>
      </c>
      <c r="BY28" s="23">
        <f t="shared" si="68"/>
        <v>0</v>
      </c>
      <c r="BZ28" s="23">
        <f t="shared" si="68"/>
        <v>0</v>
      </c>
      <c r="CA28" s="23">
        <f t="shared" si="68"/>
        <v>0</v>
      </c>
      <c r="CB28" s="23">
        <f t="shared" si="68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67"/>
        <v>0</v>
      </c>
      <c r="BP29" s="23">
        <f t="shared" si="67"/>
        <v>0</v>
      </c>
      <c r="BQ29" s="23">
        <f t="shared" si="67"/>
        <v>0</v>
      </c>
      <c r="BR29" s="23">
        <f t="shared" si="67"/>
        <v>0</v>
      </c>
      <c r="BS29" s="23">
        <f t="shared" si="67"/>
        <v>0</v>
      </c>
      <c r="BT29" s="23">
        <f t="shared" si="67"/>
        <v>0</v>
      </c>
      <c r="BW29" s="23">
        <f t="shared" si="68"/>
        <v>0</v>
      </c>
      <c r="BX29" s="23">
        <f t="shared" si="68"/>
        <v>0</v>
      </c>
      <c r="BY29" s="23">
        <f t="shared" si="68"/>
        <v>0</v>
      </c>
      <c r="BZ29" s="23">
        <f t="shared" si="68"/>
        <v>0</v>
      </c>
      <c r="CA29" s="23">
        <f t="shared" si="68"/>
        <v>0</v>
      </c>
      <c r="CB29" s="23">
        <f t="shared" si="68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67"/>
        <v>0</v>
      </c>
      <c r="BP30" s="23">
        <f t="shared" si="67"/>
        <v>0</v>
      </c>
      <c r="BQ30" s="23">
        <f t="shared" si="67"/>
        <v>0</v>
      </c>
      <c r="BR30" s="23">
        <f t="shared" si="67"/>
        <v>0</v>
      </c>
      <c r="BS30" s="23">
        <f t="shared" si="67"/>
        <v>0</v>
      </c>
      <c r="BT30" s="23">
        <f t="shared" si="67"/>
        <v>0</v>
      </c>
      <c r="BW30" s="23">
        <f t="shared" si="68"/>
        <v>0</v>
      </c>
      <c r="BX30" s="23">
        <f t="shared" si="68"/>
        <v>0</v>
      </c>
      <c r="BY30" s="23">
        <f t="shared" si="68"/>
        <v>0</v>
      </c>
      <c r="BZ30" s="23">
        <f t="shared" si="68"/>
        <v>0</v>
      </c>
      <c r="CA30" s="23">
        <f t="shared" si="68"/>
        <v>0</v>
      </c>
      <c r="CB30" s="23">
        <f t="shared" si="68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67"/>
        <v>0</v>
      </c>
      <c r="BP31" s="23">
        <f t="shared" si="67"/>
        <v>0</v>
      </c>
      <c r="BQ31" s="23">
        <f t="shared" si="67"/>
        <v>0</v>
      </c>
      <c r="BR31" s="23">
        <f t="shared" si="67"/>
        <v>0</v>
      </c>
      <c r="BS31" s="23">
        <f t="shared" si="67"/>
        <v>0</v>
      </c>
      <c r="BT31" s="23">
        <f t="shared" si="67"/>
        <v>0</v>
      </c>
      <c r="BW31" s="23">
        <f t="shared" si="68"/>
        <v>0</v>
      </c>
      <c r="BX31" s="23">
        <f t="shared" si="68"/>
        <v>0</v>
      </c>
      <c r="BY31" s="23">
        <f t="shared" si="68"/>
        <v>0</v>
      </c>
      <c r="BZ31" s="23">
        <f t="shared" si="68"/>
        <v>0</v>
      </c>
      <c r="CA31" s="23">
        <f t="shared" si="68"/>
        <v>0</v>
      </c>
      <c r="CB31" s="23">
        <f t="shared" si="68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67"/>
        <v>0</v>
      </c>
      <c r="BP32" s="23">
        <f t="shared" si="67"/>
        <v>0</v>
      </c>
      <c r="BQ32" s="23">
        <f t="shared" si="67"/>
        <v>0</v>
      </c>
      <c r="BR32" s="23">
        <f t="shared" si="67"/>
        <v>0</v>
      </c>
      <c r="BS32" s="23">
        <f t="shared" si="67"/>
        <v>0</v>
      </c>
      <c r="BT32" s="23">
        <f t="shared" si="67"/>
        <v>0</v>
      </c>
      <c r="BW32" s="23">
        <f t="shared" si="68"/>
        <v>0</v>
      </c>
      <c r="BX32" s="23">
        <f t="shared" si="68"/>
        <v>0</v>
      </c>
      <c r="BY32" s="23">
        <f t="shared" si="68"/>
        <v>0</v>
      </c>
      <c r="BZ32" s="23">
        <f t="shared" si="68"/>
        <v>0</v>
      </c>
      <c r="CA32" s="23">
        <f t="shared" si="68"/>
        <v>0</v>
      </c>
      <c r="CB32" s="23">
        <f t="shared" si="68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67"/>
        <v>0</v>
      </c>
      <c r="BP33" s="23">
        <f t="shared" si="67"/>
        <v>0</v>
      </c>
      <c r="BQ33" s="23">
        <f t="shared" si="67"/>
        <v>0</v>
      </c>
      <c r="BR33" s="23">
        <f t="shared" si="67"/>
        <v>0</v>
      </c>
      <c r="BS33" s="23">
        <f t="shared" si="67"/>
        <v>0</v>
      </c>
      <c r="BT33" s="23">
        <f t="shared" si="67"/>
        <v>0</v>
      </c>
      <c r="BW33" s="23">
        <f t="shared" si="68"/>
        <v>0</v>
      </c>
      <c r="BX33" s="23">
        <f t="shared" si="68"/>
        <v>0</v>
      </c>
      <c r="BY33" s="23">
        <f t="shared" si="68"/>
        <v>0</v>
      </c>
      <c r="BZ33" s="23">
        <f t="shared" si="68"/>
        <v>0</v>
      </c>
      <c r="CA33" s="23">
        <f t="shared" si="68"/>
        <v>0</v>
      </c>
      <c r="CB33" s="23">
        <f t="shared" si="68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67"/>
        <v>0</v>
      </c>
      <c r="BP34" s="23">
        <f t="shared" si="67"/>
        <v>0</v>
      </c>
      <c r="BQ34" s="23">
        <f t="shared" si="67"/>
        <v>0</v>
      </c>
      <c r="BR34" s="23">
        <f t="shared" si="67"/>
        <v>0</v>
      </c>
      <c r="BS34" s="23">
        <f t="shared" si="67"/>
        <v>0</v>
      </c>
      <c r="BT34" s="23">
        <f t="shared" si="67"/>
        <v>0</v>
      </c>
      <c r="BW34" s="23">
        <f t="shared" si="68"/>
        <v>0</v>
      </c>
      <c r="BX34" s="23">
        <f t="shared" si="68"/>
        <v>0</v>
      </c>
      <c r="BY34" s="23">
        <f t="shared" si="68"/>
        <v>0</v>
      </c>
      <c r="BZ34" s="23">
        <f t="shared" si="68"/>
        <v>0</v>
      </c>
      <c r="CA34" s="23">
        <f t="shared" si="68"/>
        <v>0</v>
      </c>
      <c r="CB34" s="23">
        <f t="shared" si="68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69">SUM(BO27:BO34)</f>
        <v>0</v>
      </c>
      <c r="BP35" s="53">
        <f t="shared" si="69"/>
        <v>23759.27072</v>
      </c>
      <c r="BQ35" s="53">
        <f t="shared" si="69"/>
        <v>0</v>
      </c>
      <c r="BR35" s="53">
        <f t="shared" si="69"/>
        <v>0</v>
      </c>
      <c r="BS35" s="53">
        <f t="shared" si="69"/>
        <v>0</v>
      </c>
      <c r="BT35" s="53">
        <f t="shared" si="69"/>
        <v>0</v>
      </c>
      <c r="BW35" s="53">
        <f t="shared" ref="BW35:CB35" si="70">SUM(BW27:BW34)</f>
        <v>0</v>
      </c>
      <c r="BX35" s="53">
        <f t="shared" si="70"/>
        <v>118796.3536</v>
      </c>
      <c r="BY35" s="53">
        <f t="shared" si="70"/>
        <v>0</v>
      </c>
      <c r="BZ35" s="53">
        <f t="shared" si="70"/>
        <v>0</v>
      </c>
      <c r="CA35" s="53">
        <f t="shared" si="70"/>
        <v>0</v>
      </c>
      <c r="CB35" s="53">
        <f t="shared" si="70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67"/>
        <v>0</v>
      </c>
      <c r="BP36" s="23">
        <f t="shared" si="67"/>
        <v>0</v>
      </c>
      <c r="BQ36" s="23">
        <f t="shared" si="67"/>
        <v>0</v>
      </c>
      <c r="BR36" s="23">
        <f t="shared" si="67"/>
        <v>0</v>
      </c>
      <c r="BS36" s="23">
        <f t="shared" si="67"/>
        <v>0</v>
      </c>
      <c r="BT36" s="23">
        <f t="shared" si="67"/>
        <v>0</v>
      </c>
      <c r="BW36" s="23">
        <f t="shared" si="68"/>
        <v>0</v>
      </c>
      <c r="BX36" s="23">
        <f t="shared" si="68"/>
        <v>0</v>
      </c>
      <c r="BY36" s="23">
        <f t="shared" si="68"/>
        <v>0</v>
      </c>
      <c r="BZ36" s="23">
        <f t="shared" si="68"/>
        <v>0</v>
      </c>
      <c r="CA36" s="23">
        <f t="shared" si="68"/>
        <v>0</v>
      </c>
      <c r="CB36" s="23">
        <f t="shared" si="68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67"/>
        <v>0</v>
      </c>
      <c r="BP37" s="23">
        <f t="shared" si="67"/>
        <v>0</v>
      </c>
      <c r="BQ37" s="23">
        <f t="shared" si="67"/>
        <v>0</v>
      </c>
      <c r="BR37" s="23">
        <f t="shared" si="67"/>
        <v>0</v>
      </c>
      <c r="BS37" s="23">
        <f t="shared" si="67"/>
        <v>0</v>
      </c>
      <c r="BT37" s="23">
        <f t="shared" si="67"/>
        <v>0</v>
      </c>
      <c r="BW37" s="23">
        <f t="shared" si="68"/>
        <v>0</v>
      </c>
      <c r="BX37" s="23">
        <f t="shared" si="68"/>
        <v>0</v>
      </c>
      <c r="BY37" s="23">
        <f t="shared" si="68"/>
        <v>0</v>
      </c>
      <c r="BZ37" s="23">
        <f t="shared" si="68"/>
        <v>0</v>
      </c>
      <c r="CA37" s="23">
        <f t="shared" si="68"/>
        <v>0</v>
      </c>
      <c r="CB37" s="23">
        <f t="shared" si="68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67"/>
        <v>0</v>
      </c>
      <c r="BP38" s="23">
        <f t="shared" si="67"/>
        <v>0</v>
      </c>
      <c r="BQ38" s="23">
        <f t="shared" si="67"/>
        <v>0</v>
      </c>
      <c r="BR38" s="23">
        <f t="shared" si="67"/>
        <v>0</v>
      </c>
      <c r="BS38" s="23">
        <f t="shared" si="67"/>
        <v>0</v>
      </c>
      <c r="BT38" s="23">
        <f t="shared" si="67"/>
        <v>0</v>
      </c>
      <c r="BW38" s="23">
        <f t="shared" si="68"/>
        <v>0</v>
      </c>
      <c r="BX38" s="23">
        <f t="shared" si="68"/>
        <v>0</v>
      </c>
      <c r="BY38" s="23">
        <f t="shared" si="68"/>
        <v>0</v>
      </c>
      <c r="BZ38" s="23">
        <f t="shared" si="68"/>
        <v>0</v>
      </c>
      <c r="CA38" s="23">
        <f t="shared" si="68"/>
        <v>0</v>
      </c>
      <c r="CB38" s="23">
        <f t="shared" si="68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67"/>
        <v>0</v>
      </c>
      <c r="BP39" s="23">
        <f t="shared" si="67"/>
        <v>0</v>
      </c>
      <c r="BQ39" s="23">
        <f t="shared" si="67"/>
        <v>0</v>
      </c>
      <c r="BR39" s="23">
        <f t="shared" si="67"/>
        <v>0</v>
      </c>
      <c r="BS39" s="23">
        <f t="shared" si="67"/>
        <v>0</v>
      </c>
      <c r="BT39" s="23">
        <f t="shared" si="67"/>
        <v>0</v>
      </c>
      <c r="BW39" s="23">
        <f t="shared" si="68"/>
        <v>0</v>
      </c>
      <c r="BX39" s="23">
        <f t="shared" si="68"/>
        <v>0</v>
      </c>
      <c r="BY39" s="23">
        <f t="shared" si="68"/>
        <v>0</v>
      </c>
      <c r="BZ39" s="23">
        <f t="shared" si="68"/>
        <v>0</v>
      </c>
      <c r="CA39" s="23">
        <f t="shared" si="68"/>
        <v>0</v>
      </c>
      <c r="CB39" s="23">
        <f t="shared" si="68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67"/>
        <v>0</v>
      </c>
      <c r="BP40" s="23">
        <f t="shared" si="67"/>
        <v>0</v>
      </c>
      <c r="BQ40" s="23">
        <f t="shared" si="67"/>
        <v>0</v>
      </c>
      <c r="BR40" s="23">
        <f t="shared" si="67"/>
        <v>0</v>
      </c>
      <c r="BS40" s="23">
        <f t="shared" si="67"/>
        <v>0</v>
      </c>
      <c r="BT40" s="23">
        <f t="shared" si="67"/>
        <v>0</v>
      </c>
      <c r="BW40" s="23">
        <f t="shared" si="68"/>
        <v>0</v>
      </c>
      <c r="BX40" s="23">
        <f t="shared" si="68"/>
        <v>0</v>
      </c>
      <c r="BY40" s="23">
        <f t="shared" si="68"/>
        <v>0</v>
      </c>
      <c r="BZ40" s="23">
        <f t="shared" si="68"/>
        <v>0</v>
      </c>
      <c r="CA40" s="23">
        <f t="shared" si="68"/>
        <v>0</v>
      </c>
      <c r="CB40" s="23">
        <f t="shared" si="68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67"/>
        <v>0</v>
      </c>
      <c r="BP41" s="23">
        <f t="shared" si="67"/>
        <v>0</v>
      </c>
      <c r="BQ41" s="23">
        <f t="shared" si="67"/>
        <v>0</v>
      </c>
      <c r="BR41" s="23">
        <f t="shared" si="67"/>
        <v>0</v>
      </c>
      <c r="BS41" s="23">
        <f t="shared" si="67"/>
        <v>0</v>
      </c>
      <c r="BT41" s="23">
        <f t="shared" si="67"/>
        <v>0</v>
      </c>
      <c r="BW41" s="23">
        <f t="shared" si="68"/>
        <v>0</v>
      </c>
      <c r="BX41" s="23">
        <f t="shared" si="68"/>
        <v>0</v>
      </c>
      <c r="BY41" s="23">
        <f t="shared" si="68"/>
        <v>0</v>
      </c>
      <c r="BZ41" s="23">
        <f t="shared" si="68"/>
        <v>0</v>
      </c>
      <c r="CA41" s="23">
        <f t="shared" si="68"/>
        <v>0</v>
      </c>
      <c r="CB41" s="23">
        <f t="shared" si="68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71">SUM(BO40:BO41)</f>
        <v>0</v>
      </c>
      <c r="BP42" s="53">
        <f t="shared" si="71"/>
        <v>0</v>
      </c>
      <c r="BQ42" s="53">
        <f t="shared" si="71"/>
        <v>0</v>
      </c>
      <c r="BR42" s="53">
        <f t="shared" si="71"/>
        <v>0</v>
      </c>
      <c r="BS42" s="53">
        <f t="shared" si="71"/>
        <v>0</v>
      </c>
      <c r="BT42" s="53">
        <f t="shared" si="71"/>
        <v>0</v>
      </c>
      <c r="BW42" s="53">
        <f t="shared" ref="BW42:CB42" si="72">SUM(BW40:BW41)</f>
        <v>0</v>
      </c>
      <c r="BX42" s="53">
        <f t="shared" si="72"/>
        <v>0</v>
      </c>
      <c r="BY42" s="53">
        <f t="shared" si="72"/>
        <v>0</v>
      </c>
      <c r="BZ42" s="53">
        <f t="shared" si="72"/>
        <v>0</v>
      </c>
      <c r="CA42" s="53">
        <f t="shared" si="72"/>
        <v>0</v>
      </c>
      <c r="CB42" s="53">
        <f t="shared" si="72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" si="73">SUM(E27:E42)</f>
        <v>0</v>
      </c>
      <c r="F43" s="10">
        <f t="shared" ref="F43" si="74">SUM(F27:F42)</f>
        <v>0</v>
      </c>
      <c r="G43" s="10">
        <f t="shared" ref="G43" si="75">SUM(G27:G42)</f>
        <v>0</v>
      </c>
      <c r="H43" s="10">
        <f t="shared" ref="H43" si="76">SUM(H27:H42)</f>
        <v>0</v>
      </c>
      <c r="I43" s="10">
        <f t="shared" ref="I43" si="77">SUM(I27:I42)</f>
        <v>0</v>
      </c>
      <c r="J43" s="10">
        <f t="shared" ref="J43" si="78">SUM(J27:J42)</f>
        <v>0</v>
      </c>
      <c r="K43" s="10">
        <f t="shared" ref="K43" si="79">SUM(K27:K42)</f>
        <v>0</v>
      </c>
      <c r="L43" s="10">
        <f t="shared" ref="L43" si="80">SUM(L27:L42)</f>
        <v>0</v>
      </c>
      <c r="M43" s="10">
        <f t="shared" ref="M43" si="81">SUM(M27:M42)</f>
        <v>0</v>
      </c>
      <c r="N43" s="10">
        <f t="shared" ref="N43" si="82">SUM(N27:N42)</f>
        <v>0</v>
      </c>
      <c r="O43" s="10">
        <f t="shared" ref="O43" si="83">SUM(O27:O42)</f>
        <v>0</v>
      </c>
      <c r="P43" s="10">
        <f t="shared" ref="P43" si="84">SUM(P27:P42)</f>
        <v>0</v>
      </c>
      <c r="Q43" s="10">
        <f t="shared" ref="Q43" si="85">SUM(Q27:Q42)</f>
        <v>0</v>
      </c>
      <c r="R43" s="10">
        <f t="shared" ref="R43" si="86">SUM(R27:R42)</f>
        <v>0</v>
      </c>
      <c r="S43" s="10">
        <f t="shared" ref="S43" si="87">SUM(S27:S42)</f>
        <v>0</v>
      </c>
      <c r="T43" s="10">
        <f t="shared" ref="T43" si="88">SUM(T27:T42)</f>
        <v>0</v>
      </c>
      <c r="U43" s="10">
        <f t="shared" ref="U43" si="89">SUM(U27:U42)</f>
        <v>0</v>
      </c>
      <c r="V43" s="10">
        <f t="shared" ref="V43" si="90">SUM(V27:V42)</f>
        <v>0</v>
      </c>
      <c r="W43" s="10">
        <f t="shared" ref="W43" si="91">SUM(W27:W42)</f>
        <v>0</v>
      </c>
      <c r="X43" s="10">
        <f t="shared" ref="X43" si="92">SUM(X27:X42)</f>
        <v>0</v>
      </c>
      <c r="Y43" s="10">
        <f t="shared" ref="Y43" si="93">SUM(Y27:Y42)</f>
        <v>0</v>
      </c>
      <c r="Z43" s="10">
        <f t="shared" ref="Z43" si="94">SUM(Z27:Z42)</f>
        <v>0</v>
      </c>
      <c r="AA43" s="10">
        <f t="shared" ref="AA43" si="95">SUM(AA27:AA42)</f>
        <v>0</v>
      </c>
      <c r="AB43" s="10">
        <f t="shared" ref="AB43" si="96">SUM(AB27:AB42)</f>
        <v>0</v>
      </c>
      <c r="AC43" s="10">
        <f t="shared" ref="AC43" si="97">SUM(AC27:AC42)</f>
        <v>0</v>
      </c>
      <c r="AD43" s="10">
        <f t="shared" ref="AD43" si="98">SUM(AD27:AD42)</f>
        <v>0</v>
      </c>
      <c r="AE43" s="10">
        <f t="shared" ref="AE43" si="99">SUM(AE27:AE42)</f>
        <v>0</v>
      </c>
      <c r="AF43" s="10">
        <f t="shared" ref="AF43" si="100">SUM(AF27:AF42)</f>
        <v>0</v>
      </c>
      <c r="AG43" s="10">
        <f t="shared" ref="AG43" si="101">SUM(AG27:AG42)</f>
        <v>0</v>
      </c>
      <c r="AH43" s="10">
        <f t="shared" ref="AH43" si="102">SUM(AH27:AH42)</f>
        <v>0</v>
      </c>
      <c r="AI43" s="10">
        <f t="shared" ref="AI43" si="103">SUM(AI27:AI42)</f>
        <v>0</v>
      </c>
      <c r="AJ43" s="10">
        <f t="shared" ref="AJ43" si="104">SUM(AJ27:AJ42)</f>
        <v>0</v>
      </c>
      <c r="AK43" s="10">
        <f t="shared" ref="AK43" si="105">SUM(AK27:AK42)</f>
        <v>0</v>
      </c>
      <c r="AL43" s="10">
        <f t="shared" ref="AL43" si="106">SUM(AL27:AL42)</f>
        <v>0</v>
      </c>
      <c r="AM43" s="10">
        <f t="shared" ref="AM43" si="107">SUM(AM27:AM42)</f>
        <v>0</v>
      </c>
      <c r="AN43" s="10">
        <f t="shared" ref="AN43" si="108">SUM(AN27:AN42)</f>
        <v>0</v>
      </c>
      <c r="AO43" s="10">
        <f t="shared" ref="AO43" si="109">SUM(AO27:AO42)</f>
        <v>0</v>
      </c>
      <c r="AP43" s="10">
        <f t="shared" ref="AP43" si="110">SUM(AP27:AP42)</f>
        <v>0</v>
      </c>
      <c r="AQ43" s="10">
        <f t="shared" ref="AQ43" si="111">SUM(AQ27:AQ42)</f>
        <v>0</v>
      </c>
      <c r="AR43" s="10">
        <f t="shared" ref="AR43" si="112">SUM(AR27:AR42)</f>
        <v>0</v>
      </c>
      <c r="AS43" s="10">
        <f t="shared" ref="AS43" si="113">SUM(AS27:AS42)</f>
        <v>0</v>
      </c>
      <c r="AT43" s="10">
        <f t="shared" ref="AT43" si="114">SUM(AT27:AT42)</f>
        <v>0</v>
      </c>
      <c r="AU43" s="10">
        <f t="shared" ref="AU43" si="115">SUM(AU27:AU42)</f>
        <v>0</v>
      </c>
      <c r="AV43" s="10">
        <f t="shared" ref="AV43" si="116">SUM(AV27:AV42)</f>
        <v>0</v>
      </c>
      <c r="AW43" s="10">
        <f t="shared" ref="AW43" si="117">SUM(AW27:AW42)</f>
        <v>0</v>
      </c>
      <c r="AX43" s="10">
        <f t="shared" ref="AX43" si="118">SUM(AX27:AX42)</f>
        <v>0</v>
      </c>
      <c r="AY43" s="10">
        <f t="shared" ref="AY43" si="119">SUM(AY27:AY42)</f>
        <v>0</v>
      </c>
      <c r="AZ43" s="10">
        <f t="shared" ref="AZ43" si="120">SUM(AZ27:AZ42)</f>
        <v>23441.67237</v>
      </c>
      <c r="BA43" s="10">
        <f t="shared" ref="BA43" si="121">SUM(BA27:BA42)</f>
        <v>23139.296200000001</v>
      </c>
      <c r="BB43" s="10">
        <f t="shared" ref="BB43" si="122">SUM(BB27:BB42)</f>
        <v>22775.467049999999</v>
      </c>
      <c r="BC43" s="10">
        <f t="shared" ref="BC43" si="123">SUM(BC27:BC42)</f>
        <v>24687.577659999999</v>
      </c>
      <c r="BD43" s="10">
        <f t="shared" ref="BD43" si="124">SUM(BD27:BD42)</f>
        <v>24752.340319999999</v>
      </c>
      <c r="BE43" s="10">
        <f t="shared" ref="BE43" si="125">SUM(BE27:BE42)</f>
        <v>25669.171590000005</v>
      </c>
      <c r="BF43" s="10">
        <f t="shared" ref="BF43" si="126">SUM(BF27:BF42)</f>
        <v>25258.088629999998</v>
      </c>
      <c r="BG43" s="10">
        <f t="shared" ref="BG43" si="127">SUM(BG27:BG42)</f>
        <v>24109.955849999998</v>
      </c>
      <c r="BH43" s="10">
        <f t="shared" ref="BH43" si="128">SUM(BH27:BH42)</f>
        <v>24152.676169999999</v>
      </c>
      <c r="BI43" s="10">
        <f t="shared" ref="BI43" si="129">SUM(BI27:BI42)</f>
        <v>24376.653750000001</v>
      </c>
      <c r="BJ43" s="10">
        <f t="shared" ref="BJ43" si="130">SUM(BJ27:BJ42)</f>
        <v>21495.085660000001</v>
      </c>
      <c r="BK43" s="10">
        <f t="shared" ref="BK43" si="131">SUM(BK27:BK42)</f>
        <v>24000.51355</v>
      </c>
      <c r="BO43" s="10">
        <f t="shared" ref="BO43:BT43" si="132">SUM(BO35,BO36:BO39,BO42)</f>
        <v>0</v>
      </c>
      <c r="BP43" s="10">
        <f t="shared" si="132"/>
        <v>23759.27072</v>
      </c>
      <c r="BQ43" s="10">
        <f t="shared" si="132"/>
        <v>0</v>
      </c>
      <c r="BR43" s="10">
        <f t="shared" si="132"/>
        <v>0</v>
      </c>
      <c r="BS43" s="10">
        <f t="shared" si="132"/>
        <v>0</v>
      </c>
      <c r="BT43" s="10">
        <f t="shared" si="132"/>
        <v>0</v>
      </c>
      <c r="BW43" s="10">
        <f t="shared" ref="BW43:CB43" si="133">SUM(BW35,BW36:BW39,BW42)</f>
        <v>0</v>
      </c>
      <c r="BX43" s="10">
        <f t="shared" si="133"/>
        <v>118796.3536</v>
      </c>
      <c r="BY43" s="10">
        <f t="shared" si="133"/>
        <v>0</v>
      </c>
      <c r="BZ43" s="10">
        <f t="shared" si="133"/>
        <v>0</v>
      </c>
      <c r="CA43" s="10">
        <f t="shared" si="133"/>
        <v>0</v>
      </c>
      <c r="CB43" s="10">
        <f t="shared" si="133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34">IFERROR(((1+D103/D27)^(360/D$3))-1,0)</f>
        <v>0</v>
      </c>
      <c r="E46" s="14">
        <f t="shared" si="134"/>
        <v>0</v>
      </c>
      <c r="F46" s="14">
        <f t="shared" si="134"/>
        <v>0</v>
      </c>
      <c r="G46" s="14">
        <f t="shared" si="134"/>
        <v>0</v>
      </c>
      <c r="H46" s="14">
        <f t="shared" si="134"/>
        <v>0</v>
      </c>
      <c r="I46" s="14">
        <f t="shared" si="134"/>
        <v>0</v>
      </c>
      <c r="J46" s="14">
        <f t="shared" si="134"/>
        <v>0</v>
      </c>
      <c r="K46" s="14">
        <f t="shared" si="134"/>
        <v>0</v>
      </c>
      <c r="L46" s="14">
        <f t="shared" si="134"/>
        <v>0</v>
      </c>
      <c r="M46" s="14">
        <f t="shared" si="134"/>
        <v>0</v>
      </c>
      <c r="N46" s="14">
        <f t="shared" si="134"/>
        <v>0</v>
      </c>
      <c r="O46" s="14">
        <f t="shared" si="134"/>
        <v>0</v>
      </c>
      <c r="P46" s="14">
        <f t="shared" si="134"/>
        <v>0</v>
      </c>
      <c r="Q46" s="14">
        <f t="shared" si="134"/>
        <v>0</v>
      </c>
      <c r="R46" s="14">
        <f t="shared" si="134"/>
        <v>0</v>
      </c>
      <c r="S46" s="14">
        <f t="shared" si="134"/>
        <v>0</v>
      </c>
      <c r="T46" s="14">
        <f t="shared" si="134"/>
        <v>0</v>
      </c>
      <c r="U46" s="14">
        <f t="shared" si="134"/>
        <v>0</v>
      </c>
      <c r="V46" s="14">
        <f t="shared" si="134"/>
        <v>0</v>
      </c>
      <c r="W46" s="14">
        <f t="shared" si="134"/>
        <v>0</v>
      </c>
      <c r="X46" s="14">
        <f t="shared" si="134"/>
        <v>0</v>
      </c>
      <c r="Y46" s="14">
        <f t="shared" si="134"/>
        <v>0</v>
      </c>
      <c r="Z46" s="14">
        <f t="shared" si="134"/>
        <v>0</v>
      </c>
      <c r="AA46" s="14">
        <f t="shared" si="134"/>
        <v>0</v>
      </c>
      <c r="AB46" s="14">
        <f t="shared" si="134"/>
        <v>0</v>
      </c>
      <c r="AC46" s="14">
        <f t="shared" si="134"/>
        <v>0</v>
      </c>
      <c r="AD46" s="14">
        <f t="shared" si="134"/>
        <v>0</v>
      </c>
      <c r="AE46" s="14">
        <f t="shared" si="134"/>
        <v>0</v>
      </c>
      <c r="AF46" s="14">
        <f t="shared" si="134"/>
        <v>0</v>
      </c>
      <c r="AG46" s="14">
        <f t="shared" si="134"/>
        <v>0</v>
      </c>
      <c r="AH46" s="14">
        <f t="shared" si="134"/>
        <v>0</v>
      </c>
      <c r="AI46" s="14">
        <f t="shared" si="134"/>
        <v>0</v>
      </c>
      <c r="AJ46" s="14">
        <f t="shared" si="134"/>
        <v>0</v>
      </c>
      <c r="AK46" s="14">
        <f t="shared" si="134"/>
        <v>0</v>
      </c>
      <c r="AL46" s="14">
        <f t="shared" si="134"/>
        <v>0</v>
      </c>
      <c r="AM46" s="14">
        <f t="shared" si="134"/>
        <v>0</v>
      </c>
      <c r="AN46" s="14">
        <f t="shared" si="134"/>
        <v>0</v>
      </c>
      <c r="AO46" s="14">
        <f t="shared" si="134"/>
        <v>0</v>
      </c>
      <c r="AP46" s="14">
        <f t="shared" si="134"/>
        <v>0</v>
      </c>
      <c r="AQ46" s="14">
        <f t="shared" si="134"/>
        <v>0</v>
      </c>
      <c r="AR46" s="14">
        <f t="shared" si="134"/>
        <v>0</v>
      </c>
      <c r="AS46" s="14">
        <f t="shared" si="134"/>
        <v>0</v>
      </c>
      <c r="AT46" s="14">
        <f t="shared" si="134"/>
        <v>0</v>
      </c>
      <c r="AU46" s="14">
        <f t="shared" si="134"/>
        <v>0</v>
      </c>
      <c r="AV46" s="14">
        <f t="shared" si="134"/>
        <v>0</v>
      </c>
      <c r="AW46" s="14">
        <f t="shared" si="134"/>
        <v>0</v>
      </c>
      <c r="AX46" s="14">
        <f t="shared" si="134"/>
        <v>0</v>
      </c>
      <c r="AY46" s="14">
        <f t="shared" si="134"/>
        <v>0</v>
      </c>
      <c r="AZ46" s="14">
        <f t="shared" si="134"/>
        <v>3.4833333331727223E-2</v>
      </c>
      <c r="BA46" s="14">
        <f t="shared" si="134"/>
        <v>3.4833333334872263E-2</v>
      </c>
      <c r="BB46" s="14">
        <f t="shared" si="134"/>
        <v>3.4833333341087069E-2</v>
      </c>
      <c r="BC46" s="14">
        <f t="shared" si="134"/>
        <v>3.4833333334122418E-2</v>
      </c>
      <c r="BD46" s="14">
        <f t="shared" si="134"/>
        <v>3.4833333331014238E-2</v>
      </c>
      <c r="BE46" s="14">
        <f t="shared" si="134"/>
        <v>3.4833333332251026E-2</v>
      </c>
      <c r="BF46" s="14">
        <f t="shared" si="134"/>
        <v>3.4499999995128761E-2</v>
      </c>
      <c r="BG46" s="14">
        <f t="shared" si="134"/>
        <v>3.4499999992969155E-2</v>
      </c>
      <c r="BH46" s="14">
        <f t="shared" si="134"/>
        <v>3.4499999997863684E-2</v>
      </c>
      <c r="BI46" s="14">
        <f t="shared" si="134"/>
        <v>3.4499999997815278E-2</v>
      </c>
      <c r="BJ46" s="14">
        <f t="shared" si="134"/>
        <v>3.4499999996492337E-2</v>
      </c>
      <c r="BK46" s="14">
        <f t="shared" si="134"/>
        <v>3.450000000308151E-2</v>
      </c>
      <c r="BO46" s="27">
        <f t="shared" ref="BO46:BT61" si="135">IFERROR(((1+BO103/BW27)^(360/BO$3))-1,0)</f>
        <v>0</v>
      </c>
      <c r="BP46" s="27">
        <f t="shared" si="135"/>
        <v>3.4842608793043128E-2</v>
      </c>
      <c r="BQ46" s="27">
        <f t="shared" si="135"/>
        <v>0</v>
      </c>
      <c r="BR46" s="27">
        <f t="shared" si="135"/>
        <v>0</v>
      </c>
      <c r="BS46" s="27">
        <f t="shared" si="135"/>
        <v>0</v>
      </c>
      <c r="BT46" s="27">
        <f t="shared" si="135"/>
        <v>0</v>
      </c>
    </row>
    <row r="47" spans="1:80" hidden="1" outlineLevel="2" x14ac:dyDescent="0.25">
      <c r="A47" s="11"/>
      <c r="C47" s="2"/>
      <c r="D47" s="14">
        <f t="shared" si="134"/>
        <v>0</v>
      </c>
      <c r="E47" s="14">
        <f t="shared" si="134"/>
        <v>0</v>
      </c>
      <c r="F47" s="14">
        <f t="shared" si="134"/>
        <v>0</v>
      </c>
      <c r="G47" s="14">
        <f t="shared" si="134"/>
        <v>0</v>
      </c>
      <c r="H47" s="14">
        <f t="shared" si="134"/>
        <v>0</v>
      </c>
      <c r="I47" s="14">
        <f t="shared" si="134"/>
        <v>0</v>
      </c>
      <c r="J47" s="14">
        <f t="shared" si="134"/>
        <v>0</v>
      </c>
      <c r="K47" s="14">
        <f t="shared" si="134"/>
        <v>0</v>
      </c>
      <c r="L47" s="14">
        <f t="shared" si="134"/>
        <v>0</v>
      </c>
      <c r="M47" s="14">
        <f t="shared" si="134"/>
        <v>0</v>
      </c>
      <c r="N47" s="14">
        <f t="shared" si="134"/>
        <v>0</v>
      </c>
      <c r="O47" s="14">
        <f t="shared" si="134"/>
        <v>0</v>
      </c>
      <c r="P47" s="14">
        <f t="shared" si="134"/>
        <v>0</v>
      </c>
      <c r="Q47" s="14">
        <f t="shared" si="134"/>
        <v>0</v>
      </c>
      <c r="R47" s="14">
        <f t="shared" si="134"/>
        <v>0</v>
      </c>
      <c r="S47" s="14">
        <f t="shared" si="134"/>
        <v>0</v>
      </c>
      <c r="T47" s="14">
        <f t="shared" si="134"/>
        <v>0</v>
      </c>
      <c r="U47" s="14">
        <f t="shared" si="134"/>
        <v>0</v>
      </c>
      <c r="V47" s="14">
        <f t="shared" si="134"/>
        <v>0</v>
      </c>
      <c r="W47" s="14">
        <f t="shared" si="134"/>
        <v>0</v>
      </c>
      <c r="X47" s="14">
        <f t="shared" si="134"/>
        <v>0</v>
      </c>
      <c r="Y47" s="14">
        <f t="shared" si="134"/>
        <v>0</v>
      </c>
      <c r="Z47" s="14">
        <f t="shared" si="134"/>
        <v>0</v>
      </c>
      <c r="AA47" s="14">
        <f t="shared" si="134"/>
        <v>0</v>
      </c>
      <c r="AB47" s="14">
        <f t="shared" si="134"/>
        <v>0</v>
      </c>
      <c r="AC47" s="14">
        <f t="shared" si="134"/>
        <v>0</v>
      </c>
      <c r="AD47" s="14">
        <f t="shared" si="134"/>
        <v>0</v>
      </c>
      <c r="AE47" s="14">
        <f t="shared" si="134"/>
        <v>0</v>
      </c>
      <c r="AF47" s="14">
        <f t="shared" si="134"/>
        <v>0</v>
      </c>
      <c r="AG47" s="14">
        <f t="shared" si="134"/>
        <v>0</v>
      </c>
      <c r="AH47" s="14">
        <f t="shared" si="134"/>
        <v>0</v>
      </c>
      <c r="AI47" s="14">
        <f t="shared" si="134"/>
        <v>0</v>
      </c>
      <c r="AJ47" s="14">
        <f t="shared" si="134"/>
        <v>0</v>
      </c>
      <c r="AK47" s="14">
        <f t="shared" si="134"/>
        <v>0</v>
      </c>
      <c r="AL47" s="14">
        <f t="shared" si="134"/>
        <v>0</v>
      </c>
      <c r="AM47" s="14">
        <f t="shared" si="134"/>
        <v>0</v>
      </c>
      <c r="AN47" s="14">
        <f t="shared" si="134"/>
        <v>0</v>
      </c>
      <c r="AO47" s="14">
        <f t="shared" si="134"/>
        <v>0</v>
      </c>
      <c r="AP47" s="14">
        <f t="shared" si="134"/>
        <v>0</v>
      </c>
      <c r="AQ47" s="14">
        <f t="shared" si="134"/>
        <v>0</v>
      </c>
      <c r="AR47" s="14">
        <f t="shared" si="134"/>
        <v>0</v>
      </c>
      <c r="AS47" s="14">
        <f t="shared" si="134"/>
        <v>0</v>
      </c>
      <c r="AT47" s="14">
        <f t="shared" si="134"/>
        <v>0</v>
      </c>
      <c r="AU47" s="14">
        <f t="shared" si="134"/>
        <v>0</v>
      </c>
      <c r="AV47" s="14">
        <f t="shared" si="134"/>
        <v>0</v>
      </c>
      <c r="AW47" s="14">
        <f t="shared" si="134"/>
        <v>0</v>
      </c>
      <c r="AX47" s="14">
        <f t="shared" si="134"/>
        <v>0</v>
      </c>
      <c r="AY47" s="14">
        <f t="shared" si="134"/>
        <v>0</v>
      </c>
      <c r="AZ47" s="14">
        <f t="shared" si="134"/>
        <v>0</v>
      </c>
      <c r="BA47" s="14">
        <f t="shared" si="134"/>
        <v>0</v>
      </c>
      <c r="BB47" s="14">
        <f t="shared" si="134"/>
        <v>0</v>
      </c>
      <c r="BC47" s="14">
        <f t="shared" si="134"/>
        <v>0</v>
      </c>
      <c r="BD47" s="14">
        <f t="shared" si="134"/>
        <v>0</v>
      </c>
      <c r="BE47" s="14">
        <f t="shared" si="134"/>
        <v>0</v>
      </c>
      <c r="BF47" s="14">
        <f t="shared" si="134"/>
        <v>0</v>
      </c>
      <c r="BG47" s="14">
        <f t="shared" si="134"/>
        <v>0</v>
      </c>
      <c r="BH47" s="14">
        <f t="shared" si="134"/>
        <v>0</v>
      </c>
      <c r="BI47" s="14">
        <f t="shared" si="134"/>
        <v>0</v>
      </c>
      <c r="BJ47" s="14">
        <f t="shared" si="134"/>
        <v>0</v>
      </c>
      <c r="BK47" s="14">
        <f t="shared" si="134"/>
        <v>0</v>
      </c>
      <c r="BO47" s="27">
        <f t="shared" si="135"/>
        <v>0</v>
      </c>
      <c r="BP47" s="27">
        <f t="shared" si="135"/>
        <v>0</v>
      </c>
      <c r="BQ47" s="27">
        <f t="shared" si="135"/>
        <v>0</v>
      </c>
      <c r="BR47" s="27">
        <f t="shared" si="135"/>
        <v>0</v>
      </c>
      <c r="BS47" s="27">
        <f t="shared" si="135"/>
        <v>0</v>
      </c>
      <c r="BT47" s="27">
        <f t="shared" si="135"/>
        <v>0</v>
      </c>
    </row>
    <row r="48" spans="1:80" hidden="1" outlineLevel="2" x14ac:dyDescent="0.25">
      <c r="A48" s="11"/>
      <c r="C48" s="2"/>
      <c r="D48" s="14">
        <f t="shared" si="134"/>
        <v>0</v>
      </c>
      <c r="E48" s="14">
        <f t="shared" si="134"/>
        <v>0</v>
      </c>
      <c r="F48" s="14">
        <f t="shared" si="134"/>
        <v>0</v>
      </c>
      <c r="G48" s="14">
        <f t="shared" si="134"/>
        <v>0</v>
      </c>
      <c r="H48" s="14">
        <f t="shared" si="134"/>
        <v>0</v>
      </c>
      <c r="I48" s="14">
        <f t="shared" si="134"/>
        <v>0</v>
      </c>
      <c r="J48" s="14">
        <f t="shared" si="134"/>
        <v>0</v>
      </c>
      <c r="K48" s="14">
        <f t="shared" si="134"/>
        <v>0</v>
      </c>
      <c r="L48" s="14">
        <f t="shared" si="134"/>
        <v>0</v>
      </c>
      <c r="M48" s="14">
        <f t="shared" si="134"/>
        <v>0</v>
      </c>
      <c r="N48" s="14">
        <f t="shared" si="134"/>
        <v>0</v>
      </c>
      <c r="O48" s="14">
        <f t="shared" si="134"/>
        <v>0</v>
      </c>
      <c r="P48" s="14">
        <f t="shared" si="134"/>
        <v>0</v>
      </c>
      <c r="Q48" s="14">
        <f t="shared" si="134"/>
        <v>0</v>
      </c>
      <c r="R48" s="14">
        <f t="shared" si="134"/>
        <v>0</v>
      </c>
      <c r="S48" s="14">
        <f t="shared" si="134"/>
        <v>0</v>
      </c>
      <c r="T48" s="14">
        <f t="shared" si="134"/>
        <v>0</v>
      </c>
      <c r="U48" s="14">
        <f t="shared" si="134"/>
        <v>0</v>
      </c>
      <c r="V48" s="14">
        <f t="shared" si="134"/>
        <v>0</v>
      </c>
      <c r="W48" s="14">
        <f t="shared" si="134"/>
        <v>0</v>
      </c>
      <c r="X48" s="14">
        <f t="shared" si="134"/>
        <v>0</v>
      </c>
      <c r="Y48" s="14">
        <f t="shared" si="134"/>
        <v>0</v>
      </c>
      <c r="Z48" s="14">
        <f t="shared" si="134"/>
        <v>0</v>
      </c>
      <c r="AA48" s="14">
        <f t="shared" si="134"/>
        <v>0</v>
      </c>
      <c r="AB48" s="14">
        <f t="shared" si="134"/>
        <v>0</v>
      </c>
      <c r="AC48" s="14">
        <f t="shared" si="134"/>
        <v>0</v>
      </c>
      <c r="AD48" s="14">
        <f t="shared" si="134"/>
        <v>0</v>
      </c>
      <c r="AE48" s="14">
        <f t="shared" si="134"/>
        <v>0</v>
      </c>
      <c r="AF48" s="14">
        <f t="shared" si="134"/>
        <v>0</v>
      </c>
      <c r="AG48" s="14">
        <f t="shared" si="134"/>
        <v>0</v>
      </c>
      <c r="AH48" s="14">
        <f t="shared" si="134"/>
        <v>0</v>
      </c>
      <c r="AI48" s="14">
        <f t="shared" si="134"/>
        <v>0</v>
      </c>
      <c r="AJ48" s="14">
        <f t="shared" si="134"/>
        <v>0</v>
      </c>
      <c r="AK48" s="14">
        <f t="shared" si="134"/>
        <v>0</v>
      </c>
      <c r="AL48" s="14">
        <f t="shared" si="134"/>
        <v>0</v>
      </c>
      <c r="AM48" s="14">
        <f t="shared" si="134"/>
        <v>0</v>
      </c>
      <c r="AN48" s="14">
        <f t="shared" si="134"/>
        <v>0</v>
      </c>
      <c r="AO48" s="14">
        <f t="shared" si="134"/>
        <v>0</v>
      </c>
      <c r="AP48" s="14">
        <f t="shared" si="134"/>
        <v>0</v>
      </c>
      <c r="AQ48" s="14">
        <f t="shared" si="134"/>
        <v>0</v>
      </c>
      <c r="AR48" s="14">
        <f t="shared" si="134"/>
        <v>0</v>
      </c>
      <c r="AS48" s="14">
        <f t="shared" si="134"/>
        <v>0</v>
      </c>
      <c r="AT48" s="14">
        <f t="shared" si="134"/>
        <v>0</v>
      </c>
      <c r="AU48" s="14">
        <f t="shared" si="134"/>
        <v>0</v>
      </c>
      <c r="AV48" s="14">
        <f t="shared" si="134"/>
        <v>0</v>
      </c>
      <c r="AW48" s="14">
        <f t="shared" si="134"/>
        <v>0</v>
      </c>
      <c r="AX48" s="14">
        <f t="shared" si="134"/>
        <v>0</v>
      </c>
      <c r="AY48" s="14">
        <f t="shared" si="134"/>
        <v>0</v>
      </c>
      <c r="AZ48" s="14">
        <f t="shared" si="134"/>
        <v>0</v>
      </c>
      <c r="BA48" s="14">
        <f t="shared" si="134"/>
        <v>0</v>
      </c>
      <c r="BB48" s="14">
        <f t="shared" si="134"/>
        <v>0</v>
      </c>
      <c r="BC48" s="14">
        <f t="shared" si="134"/>
        <v>0</v>
      </c>
      <c r="BD48" s="14">
        <f t="shared" si="134"/>
        <v>0</v>
      </c>
      <c r="BE48" s="14">
        <f t="shared" si="134"/>
        <v>0</v>
      </c>
      <c r="BF48" s="14">
        <f t="shared" si="134"/>
        <v>0</v>
      </c>
      <c r="BG48" s="14">
        <f t="shared" si="134"/>
        <v>0</v>
      </c>
      <c r="BH48" s="14">
        <f t="shared" si="134"/>
        <v>0</v>
      </c>
      <c r="BI48" s="14">
        <f t="shared" si="134"/>
        <v>0</v>
      </c>
      <c r="BJ48" s="14">
        <f t="shared" si="134"/>
        <v>0</v>
      </c>
      <c r="BK48" s="14">
        <f t="shared" si="134"/>
        <v>0</v>
      </c>
      <c r="BO48" s="27">
        <f t="shared" si="135"/>
        <v>0</v>
      </c>
      <c r="BP48" s="27">
        <f t="shared" si="135"/>
        <v>0</v>
      </c>
      <c r="BQ48" s="27">
        <f t="shared" si="135"/>
        <v>0</v>
      </c>
      <c r="BR48" s="27">
        <f t="shared" si="135"/>
        <v>0</v>
      </c>
      <c r="BS48" s="27">
        <f t="shared" si="135"/>
        <v>0</v>
      </c>
      <c r="BT48" s="27">
        <f t="shared" si="135"/>
        <v>0</v>
      </c>
    </row>
    <row r="49" spans="1:72" hidden="1" outlineLevel="2" x14ac:dyDescent="0.25">
      <c r="A49" s="11"/>
      <c r="C49" s="2"/>
      <c r="D49" s="14">
        <f t="shared" ref="D49:BK50" si="136">IFERROR(((1+D108/D30)^(360/D$3))-1,0)</f>
        <v>0</v>
      </c>
      <c r="E49" s="14">
        <f t="shared" si="136"/>
        <v>0</v>
      </c>
      <c r="F49" s="14">
        <f t="shared" si="136"/>
        <v>0</v>
      </c>
      <c r="G49" s="14">
        <f t="shared" si="136"/>
        <v>0</v>
      </c>
      <c r="H49" s="14">
        <f t="shared" si="136"/>
        <v>0</v>
      </c>
      <c r="I49" s="14">
        <f t="shared" si="136"/>
        <v>0</v>
      </c>
      <c r="J49" s="14">
        <f t="shared" si="136"/>
        <v>0</v>
      </c>
      <c r="K49" s="14">
        <f t="shared" si="136"/>
        <v>0</v>
      </c>
      <c r="L49" s="14">
        <f t="shared" si="136"/>
        <v>0</v>
      </c>
      <c r="M49" s="14">
        <f t="shared" si="136"/>
        <v>0</v>
      </c>
      <c r="N49" s="14">
        <f t="shared" si="136"/>
        <v>0</v>
      </c>
      <c r="O49" s="14">
        <f t="shared" si="136"/>
        <v>0</v>
      </c>
      <c r="P49" s="14">
        <f t="shared" si="136"/>
        <v>0</v>
      </c>
      <c r="Q49" s="14">
        <f t="shared" si="136"/>
        <v>0</v>
      </c>
      <c r="R49" s="14">
        <f t="shared" si="136"/>
        <v>0</v>
      </c>
      <c r="S49" s="14">
        <f t="shared" si="136"/>
        <v>0</v>
      </c>
      <c r="T49" s="14">
        <f t="shared" si="136"/>
        <v>0</v>
      </c>
      <c r="U49" s="14">
        <f t="shared" si="136"/>
        <v>0</v>
      </c>
      <c r="V49" s="14">
        <f t="shared" si="136"/>
        <v>0</v>
      </c>
      <c r="W49" s="14">
        <f t="shared" si="136"/>
        <v>0</v>
      </c>
      <c r="X49" s="14">
        <f t="shared" si="136"/>
        <v>0</v>
      </c>
      <c r="Y49" s="14">
        <f t="shared" si="136"/>
        <v>0</v>
      </c>
      <c r="Z49" s="14">
        <f t="shared" si="136"/>
        <v>0</v>
      </c>
      <c r="AA49" s="14">
        <f t="shared" si="136"/>
        <v>0</v>
      </c>
      <c r="AB49" s="14">
        <f t="shared" si="136"/>
        <v>0</v>
      </c>
      <c r="AC49" s="14">
        <f t="shared" si="136"/>
        <v>0</v>
      </c>
      <c r="AD49" s="14">
        <f t="shared" si="136"/>
        <v>0</v>
      </c>
      <c r="AE49" s="14">
        <f t="shared" si="136"/>
        <v>0</v>
      </c>
      <c r="AF49" s="14">
        <f t="shared" si="136"/>
        <v>0</v>
      </c>
      <c r="AG49" s="14">
        <f t="shared" si="136"/>
        <v>0</v>
      </c>
      <c r="AH49" s="14">
        <f t="shared" si="136"/>
        <v>0</v>
      </c>
      <c r="AI49" s="14">
        <f t="shared" si="136"/>
        <v>0</v>
      </c>
      <c r="AJ49" s="14">
        <f t="shared" si="136"/>
        <v>0</v>
      </c>
      <c r="AK49" s="14">
        <f t="shared" si="136"/>
        <v>0</v>
      </c>
      <c r="AL49" s="14">
        <f t="shared" si="136"/>
        <v>0</v>
      </c>
      <c r="AM49" s="14">
        <f t="shared" si="136"/>
        <v>0</v>
      </c>
      <c r="AN49" s="14">
        <f t="shared" si="136"/>
        <v>0</v>
      </c>
      <c r="AO49" s="14">
        <f t="shared" si="136"/>
        <v>0</v>
      </c>
      <c r="AP49" s="14">
        <f t="shared" si="136"/>
        <v>0</v>
      </c>
      <c r="AQ49" s="14">
        <f t="shared" si="136"/>
        <v>0</v>
      </c>
      <c r="AR49" s="14">
        <f t="shared" si="136"/>
        <v>0</v>
      </c>
      <c r="AS49" s="14">
        <f t="shared" si="136"/>
        <v>0</v>
      </c>
      <c r="AT49" s="14">
        <f t="shared" si="136"/>
        <v>0</v>
      </c>
      <c r="AU49" s="14">
        <f t="shared" si="136"/>
        <v>0</v>
      </c>
      <c r="AV49" s="14">
        <f t="shared" si="136"/>
        <v>0</v>
      </c>
      <c r="AW49" s="14">
        <f t="shared" si="136"/>
        <v>0</v>
      </c>
      <c r="AX49" s="14">
        <f t="shared" si="136"/>
        <v>0</v>
      </c>
      <c r="AY49" s="14">
        <f t="shared" si="136"/>
        <v>0</v>
      </c>
      <c r="AZ49" s="14">
        <f t="shared" si="136"/>
        <v>0</v>
      </c>
      <c r="BA49" s="14">
        <f t="shared" si="136"/>
        <v>0</v>
      </c>
      <c r="BB49" s="14">
        <f t="shared" si="136"/>
        <v>0</v>
      </c>
      <c r="BC49" s="14">
        <f t="shared" si="136"/>
        <v>0</v>
      </c>
      <c r="BD49" s="14">
        <f t="shared" si="136"/>
        <v>0</v>
      </c>
      <c r="BE49" s="14">
        <f t="shared" si="136"/>
        <v>0</v>
      </c>
      <c r="BF49" s="14">
        <f t="shared" si="136"/>
        <v>0</v>
      </c>
      <c r="BG49" s="14">
        <f t="shared" si="136"/>
        <v>0</v>
      </c>
      <c r="BH49" s="14">
        <f t="shared" si="136"/>
        <v>0</v>
      </c>
      <c r="BI49" s="14">
        <f t="shared" si="136"/>
        <v>0</v>
      </c>
      <c r="BJ49" s="14">
        <f t="shared" si="136"/>
        <v>0</v>
      </c>
      <c r="BK49" s="14">
        <f t="shared" si="136"/>
        <v>0</v>
      </c>
      <c r="BO49" s="27">
        <f t="shared" si="135"/>
        <v>0</v>
      </c>
      <c r="BP49" s="27">
        <f t="shared" si="135"/>
        <v>0</v>
      </c>
      <c r="BQ49" s="27">
        <f t="shared" si="135"/>
        <v>0</v>
      </c>
      <c r="BR49" s="27">
        <f t="shared" si="135"/>
        <v>0</v>
      </c>
      <c r="BS49" s="27">
        <f t="shared" si="135"/>
        <v>0</v>
      </c>
      <c r="BT49" s="27">
        <f t="shared" si="135"/>
        <v>0</v>
      </c>
    </row>
    <row r="50" spans="1:72" hidden="1" outlineLevel="2" x14ac:dyDescent="0.25">
      <c r="A50" s="11"/>
      <c r="C50" s="2"/>
      <c r="D50" s="14">
        <f t="shared" si="136"/>
        <v>0</v>
      </c>
      <c r="E50" s="14">
        <f t="shared" si="136"/>
        <v>0</v>
      </c>
      <c r="F50" s="14">
        <f t="shared" si="136"/>
        <v>0</v>
      </c>
      <c r="G50" s="14">
        <f t="shared" si="136"/>
        <v>0</v>
      </c>
      <c r="H50" s="14">
        <f t="shared" si="136"/>
        <v>0</v>
      </c>
      <c r="I50" s="14">
        <f t="shared" si="136"/>
        <v>0</v>
      </c>
      <c r="J50" s="14">
        <f t="shared" si="136"/>
        <v>0</v>
      </c>
      <c r="K50" s="14">
        <f t="shared" si="136"/>
        <v>0</v>
      </c>
      <c r="L50" s="14">
        <f t="shared" si="136"/>
        <v>0</v>
      </c>
      <c r="M50" s="14">
        <f t="shared" si="136"/>
        <v>0</v>
      </c>
      <c r="N50" s="14">
        <f t="shared" si="136"/>
        <v>0</v>
      </c>
      <c r="O50" s="14">
        <f t="shared" si="136"/>
        <v>0</v>
      </c>
      <c r="P50" s="14">
        <f t="shared" si="136"/>
        <v>0</v>
      </c>
      <c r="Q50" s="14">
        <f t="shared" si="136"/>
        <v>0</v>
      </c>
      <c r="R50" s="14">
        <f t="shared" si="136"/>
        <v>0</v>
      </c>
      <c r="S50" s="14">
        <f t="shared" si="136"/>
        <v>0</v>
      </c>
      <c r="T50" s="14">
        <f t="shared" si="136"/>
        <v>0</v>
      </c>
      <c r="U50" s="14">
        <f t="shared" si="136"/>
        <v>0</v>
      </c>
      <c r="V50" s="14">
        <f t="shared" si="136"/>
        <v>0</v>
      </c>
      <c r="W50" s="14">
        <f t="shared" si="136"/>
        <v>0</v>
      </c>
      <c r="X50" s="14">
        <f t="shared" si="136"/>
        <v>0</v>
      </c>
      <c r="Y50" s="14">
        <f t="shared" si="136"/>
        <v>0</v>
      </c>
      <c r="Z50" s="14">
        <f t="shared" si="136"/>
        <v>0</v>
      </c>
      <c r="AA50" s="14">
        <f t="shared" si="136"/>
        <v>0</v>
      </c>
      <c r="AB50" s="14">
        <f t="shared" si="136"/>
        <v>0</v>
      </c>
      <c r="AC50" s="14">
        <f t="shared" si="136"/>
        <v>0</v>
      </c>
      <c r="AD50" s="14">
        <f t="shared" si="136"/>
        <v>0</v>
      </c>
      <c r="AE50" s="14">
        <f t="shared" si="136"/>
        <v>0</v>
      </c>
      <c r="AF50" s="14">
        <f t="shared" si="136"/>
        <v>0</v>
      </c>
      <c r="AG50" s="14">
        <f t="shared" si="136"/>
        <v>0</v>
      </c>
      <c r="AH50" s="14">
        <f t="shared" si="136"/>
        <v>0</v>
      </c>
      <c r="AI50" s="14">
        <f t="shared" si="136"/>
        <v>0</v>
      </c>
      <c r="AJ50" s="14">
        <f t="shared" si="136"/>
        <v>0</v>
      </c>
      <c r="AK50" s="14">
        <f t="shared" si="136"/>
        <v>0</v>
      </c>
      <c r="AL50" s="14">
        <f t="shared" si="136"/>
        <v>0</v>
      </c>
      <c r="AM50" s="14">
        <f t="shared" si="136"/>
        <v>0</v>
      </c>
      <c r="AN50" s="14">
        <f t="shared" si="136"/>
        <v>0</v>
      </c>
      <c r="AO50" s="14">
        <f t="shared" si="136"/>
        <v>0</v>
      </c>
      <c r="AP50" s="14">
        <f t="shared" si="136"/>
        <v>0</v>
      </c>
      <c r="AQ50" s="14">
        <f t="shared" si="136"/>
        <v>0</v>
      </c>
      <c r="AR50" s="14">
        <f t="shared" si="136"/>
        <v>0</v>
      </c>
      <c r="AS50" s="14">
        <f t="shared" si="136"/>
        <v>0</v>
      </c>
      <c r="AT50" s="14">
        <f t="shared" si="136"/>
        <v>0</v>
      </c>
      <c r="AU50" s="14">
        <f t="shared" si="136"/>
        <v>0</v>
      </c>
      <c r="AV50" s="14">
        <f t="shared" si="136"/>
        <v>0</v>
      </c>
      <c r="AW50" s="14">
        <f t="shared" si="136"/>
        <v>0</v>
      </c>
      <c r="AX50" s="14">
        <f t="shared" si="136"/>
        <v>0</v>
      </c>
      <c r="AY50" s="14">
        <f t="shared" si="136"/>
        <v>0</v>
      </c>
      <c r="AZ50" s="14">
        <f t="shared" si="136"/>
        <v>0</v>
      </c>
      <c r="BA50" s="14">
        <f t="shared" si="136"/>
        <v>0</v>
      </c>
      <c r="BB50" s="14">
        <f t="shared" si="136"/>
        <v>0</v>
      </c>
      <c r="BC50" s="14">
        <f t="shared" si="136"/>
        <v>0</v>
      </c>
      <c r="BD50" s="14">
        <f t="shared" si="136"/>
        <v>0</v>
      </c>
      <c r="BE50" s="14">
        <f t="shared" si="136"/>
        <v>0</v>
      </c>
      <c r="BF50" s="14">
        <f t="shared" si="136"/>
        <v>0</v>
      </c>
      <c r="BG50" s="14">
        <f t="shared" si="136"/>
        <v>0</v>
      </c>
      <c r="BH50" s="14">
        <f t="shared" si="136"/>
        <v>0</v>
      </c>
      <c r="BI50" s="14">
        <f t="shared" si="136"/>
        <v>0</v>
      </c>
      <c r="BJ50" s="14">
        <f t="shared" si="136"/>
        <v>0</v>
      </c>
      <c r="BK50" s="14">
        <f t="shared" si="136"/>
        <v>0</v>
      </c>
      <c r="BO50" s="27">
        <f t="shared" si="135"/>
        <v>0</v>
      </c>
      <c r="BP50" s="27">
        <f t="shared" si="135"/>
        <v>0</v>
      </c>
      <c r="BQ50" s="27">
        <f t="shared" si="135"/>
        <v>0</v>
      </c>
      <c r="BR50" s="27">
        <f t="shared" si="135"/>
        <v>0</v>
      </c>
      <c r="BS50" s="27">
        <f t="shared" si="135"/>
        <v>0</v>
      </c>
      <c r="BT50" s="27">
        <f t="shared" si="135"/>
        <v>0</v>
      </c>
    </row>
    <row r="51" spans="1:72" hidden="1" outlineLevel="2" x14ac:dyDescent="0.25">
      <c r="A51" s="11"/>
      <c r="C51" s="2"/>
      <c r="D51" s="14">
        <f t="shared" ref="D51:BK55" si="137">IFERROR(((1+D108/D32)^(360/D$3))-1,0)</f>
        <v>0</v>
      </c>
      <c r="E51" s="14">
        <f t="shared" si="137"/>
        <v>0</v>
      </c>
      <c r="F51" s="14">
        <f t="shared" si="137"/>
        <v>0</v>
      </c>
      <c r="G51" s="14">
        <f t="shared" si="137"/>
        <v>0</v>
      </c>
      <c r="H51" s="14">
        <f t="shared" si="137"/>
        <v>0</v>
      </c>
      <c r="I51" s="14">
        <f t="shared" si="137"/>
        <v>0</v>
      </c>
      <c r="J51" s="14">
        <f t="shared" si="137"/>
        <v>0</v>
      </c>
      <c r="K51" s="14">
        <f t="shared" si="137"/>
        <v>0</v>
      </c>
      <c r="L51" s="14">
        <f t="shared" si="137"/>
        <v>0</v>
      </c>
      <c r="M51" s="14">
        <f t="shared" si="137"/>
        <v>0</v>
      </c>
      <c r="N51" s="14">
        <f t="shared" si="137"/>
        <v>0</v>
      </c>
      <c r="O51" s="14">
        <f t="shared" si="137"/>
        <v>0</v>
      </c>
      <c r="P51" s="14">
        <f t="shared" si="137"/>
        <v>0</v>
      </c>
      <c r="Q51" s="14">
        <f t="shared" si="137"/>
        <v>0</v>
      </c>
      <c r="R51" s="14">
        <f t="shared" si="137"/>
        <v>0</v>
      </c>
      <c r="S51" s="14">
        <f t="shared" si="137"/>
        <v>0</v>
      </c>
      <c r="T51" s="14">
        <f t="shared" si="137"/>
        <v>0</v>
      </c>
      <c r="U51" s="14">
        <f t="shared" si="137"/>
        <v>0</v>
      </c>
      <c r="V51" s="14">
        <f t="shared" si="137"/>
        <v>0</v>
      </c>
      <c r="W51" s="14">
        <f t="shared" si="137"/>
        <v>0</v>
      </c>
      <c r="X51" s="14">
        <f t="shared" si="137"/>
        <v>0</v>
      </c>
      <c r="Y51" s="14">
        <f t="shared" si="137"/>
        <v>0</v>
      </c>
      <c r="Z51" s="14">
        <f t="shared" si="137"/>
        <v>0</v>
      </c>
      <c r="AA51" s="14">
        <f t="shared" si="137"/>
        <v>0</v>
      </c>
      <c r="AB51" s="14">
        <f t="shared" si="137"/>
        <v>0</v>
      </c>
      <c r="AC51" s="14">
        <f t="shared" si="137"/>
        <v>0</v>
      </c>
      <c r="AD51" s="14">
        <f t="shared" si="137"/>
        <v>0</v>
      </c>
      <c r="AE51" s="14">
        <f t="shared" si="137"/>
        <v>0</v>
      </c>
      <c r="AF51" s="14">
        <f t="shared" si="137"/>
        <v>0</v>
      </c>
      <c r="AG51" s="14">
        <f t="shared" si="137"/>
        <v>0</v>
      </c>
      <c r="AH51" s="14">
        <f t="shared" si="137"/>
        <v>0</v>
      </c>
      <c r="AI51" s="14">
        <f t="shared" si="137"/>
        <v>0</v>
      </c>
      <c r="AJ51" s="14">
        <f t="shared" si="137"/>
        <v>0</v>
      </c>
      <c r="AK51" s="14">
        <f t="shared" si="137"/>
        <v>0</v>
      </c>
      <c r="AL51" s="14">
        <f t="shared" si="137"/>
        <v>0</v>
      </c>
      <c r="AM51" s="14">
        <f t="shared" si="137"/>
        <v>0</v>
      </c>
      <c r="AN51" s="14">
        <f t="shared" si="137"/>
        <v>0</v>
      </c>
      <c r="AO51" s="14">
        <f t="shared" si="137"/>
        <v>0</v>
      </c>
      <c r="AP51" s="14">
        <f t="shared" si="137"/>
        <v>0</v>
      </c>
      <c r="AQ51" s="14">
        <f t="shared" si="137"/>
        <v>0</v>
      </c>
      <c r="AR51" s="14">
        <f t="shared" si="137"/>
        <v>0</v>
      </c>
      <c r="AS51" s="14">
        <f t="shared" si="137"/>
        <v>0</v>
      </c>
      <c r="AT51" s="14">
        <f t="shared" si="137"/>
        <v>0</v>
      </c>
      <c r="AU51" s="14">
        <f t="shared" si="137"/>
        <v>0</v>
      </c>
      <c r="AV51" s="14">
        <f t="shared" si="137"/>
        <v>0</v>
      </c>
      <c r="AW51" s="14">
        <f t="shared" si="137"/>
        <v>0</v>
      </c>
      <c r="AX51" s="14">
        <f t="shared" si="137"/>
        <v>0</v>
      </c>
      <c r="AY51" s="14">
        <f t="shared" si="137"/>
        <v>0</v>
      </c>
      <c r="AZ51" s="14">
        <f t="shared" si="137"/>
        <v>0</v>
      </c>
      <c r="BA51" s="14">
        <f t="shared" si="137"/>
        <v>0</v>
      </c>
      <c r="BB51" s="14">
        <f t="shared" si="137"/>
        <v>0</v>
      </c>
      <c r="BC51" s="14">
        <f t="shared" si="137"/>
        <v>0</v>
      </c>
      <c r="BD51" s="14">
        <f t="shared" si="137"/>
        <v>0</v>
      </c>
      <c r="BE51" s="14">
        <f t="shared" si="137"/>
        <v>0</v>
      </c>
      <c r="BF51" s="14">
        <f t="shared" si="137"/>
        <v>0</v>
      </c>
      <c r="BG51" s="14">
        <f t="shared" si="137"/>
        <v>0</v>
      </c>
      <c r="BH51" s="14">
        <f t="shared" si="137"/>
        <v>0</v>
      </c>
      <c r="BI51" s="14">
        <f t="shared" si="137"/>
        <v>0</v>
      </c>
      <c r="BJ51" s="14">
        <f t="shared" si="137"/>
        <v>0</v>
      </c>
      <c r="BK51" s="14">
        <f t="shared" si="137"/>
        <v>0</v>
      </c>
      <c r="BO51" s="27">
        <f t="shared" si="135"/>
        <v>0</v>
      </c>
      <c r="BP51" s="27">
        <f t="shared" si="135"/>
        <v>0</v>
      </c>
      <c r="BQ51" s="27">
        <f t="shared" si="135"/>
        <v>0</v>
      </c>
      <c r="BR51" s="27">
        <f t="shared" si="135"/>
        <v>0</v>
      </c>
      <c r="BS51" s="27">
        <f t="shared" si="135"/>
        <v>0</v>
      </c>
      <c r="BT51" s="27">
        <f t="shared" si="135"/>
        <v>0</v>
      </c>
    </row>
    <row r="52" spans="1:72" hidden="1" outlineLevel="2" x14ac:dyDescent="0.25">
      <c r="A52" s="11"/>
      <c r="C52" s="2"/>
      <c r="D52" s="14">
        <f t="shared" si="137"/>
        <v>0</v>
      </c>
      <c r="E52" s="14">
        <f t="shared" si="137"/>
        <v>0</v>
      </c>
      <c r="F52" s="14">
        <f t="shared" si="137"/>
        <v>0</v>
      </c>
      <c r="G52" s="14">
        <f t="shared" si="137"/>
        <v>0</v>
      </c>
      <c r="H52" s="14">
        <f t="shared" si="137"/>
        <v>0</v>
      </c>
      <c r="I52" s="14">
        <f t="shared" si="137"/>
        <v>0</v>
      </c>
      <c r="J52" s="14">
        <f t="shared" si="137"/>
        <v>0</v>
      </c>
      <c r="K52" s="14">
        <f t="shared" si="137"/>
        <v>0</v>
      </c>
      <c r="L52" s="14">
        <f t="shared" si="137"/>
        <v>0</v>
      </c>
      <c r="M52" s="14">
        <f t="shared" si="137"/>
        <v>0</v>
      </c>
      <c r="N52" s="14">
        <f t="shared" si="137"/>
        <v>0</v>
      </c>
      <c r="O52" s="14">
        <f t="shared" si="137"/>
        <v>0</v>
      </c>
      <c r="P52" s="14">
        <f t="shared" si="137"/>
        <v>0</v>
      </c>
      <c r="Q52" s="14">
        <f t="shared" si="137"/>
        <v>0</v>
      </c>
      <c r="R52" s="14">
        <f t="shared" si="137"/>
        <v>0</v>
      </c>
      <c r="S52" s="14">
        <f t="shared" si="137"/>
        <v>0</v>
      </c>
      <c r="T52" s="14">
        <f t="shared" si="137"/>
        <v>0</v>
      </c>
      <c r="U52" s="14">
        <f t="shared" si="137"/>
        <v>0</v>
      </c>
      <c r="V52" s="14">
        <f t="shared" si="137"/>
        <v>0</v>
      </c>
      <c r="W52" s="14">
        <f t="shared" si="137"/>
        <v>0</v>
      </c>
      <c r="X52" s="14">
        <f t="shared" si="137"/>
        <v>0</v>
      </c>
      <c r="Y52" s="14">
        <f t="shared" si="137"/>
        <v>0</v>
      </c>
      <c r="Z52" s="14">
        <f t="shared" si="137"/>
        <v>0</v>
      </c>
      <c r="AA52" s="14">
        <f t="shared" si="137"/>
        <v>0</v>
      </c>
      <c r="AB52" s="14">
        <f t="shared" si="137"/>
        <v>0</v>
      </c>
      <c r="AC52" s="14">
        <f t="shared" si="137"/>
        <v>0</v>
      </c>
      <c r="AD52" s="14">
        <f t="shared" si="137"/>
        <v>0</v>
      </c>
      <c r="AE52" s="14">
        <f t="shared" si="137"/>
        <v>0</v>
      </c>
      <c r="AF52" s="14">
        <f t="shared" si="137"/>
        <v>0</v>
      </c>
      <c r="AG52" s="14">
        <f t="shared" si="137"/>
        <v>0</v>
      </c>
      <c r="AH52" s="14">
        <f t="shared" si="137"/>
        <v>0</v>
      </c>
      <c r="AI52" s="14">
        <f t="shared" si="137"/>
        <v>0</v>
      </c>
      <c r="AJ52" s="14">
        <f t="shared" si="137"/>
        <v>0</v>
      </c>
      <c r="AK52" s="14">
        <f t="shared" si="137"/>
        <v>0</v>
      </c>
      <c r="AL52" s="14">
        <f t="shared" si="137"/>
        <v>0</v>
      </c>
      <c r="AM52" s="14">
        <f t="shared" si="137"/>
        <v>0</v>
      </c>
      <c r="AN52" s="14">
        <f t="shared" si="137"/>
        <v>0</v>
      </c>
      <c r="AO52" s="14">
        <f t="shared" si="137"/>
        <v>0</v>
      </c>
      <c r="AP52" s="14">
        <f t="shared" si="137"/>
        <v>0</v>
      </c>
      <c r="AQ52" s="14">
        <f t="shared" si="137"/>
        <v>0</v>
      </c>
      <c r="AR52" s="14">
        <f t="shared" si="137"/>
        <v>0</v>
      </c>
      <c r="AS52" s="14">
        <f t="shared" si="137"/>
        <v>0</v>
      </c>
      <c r="AT52" s="14">
        <f t="shared" si="137"/>
        <v>0</v>
      </c>
      <c r="AU52" s="14">
        <f t="shared" si="137"/>
        <v>0</v>
      </c>
      <c r="AV52" s="14">
        <f t="shared" si="137"/>
        <v>0</v>
      </c>
      <c r="AW52" s="14">
        <f t="shared" si="137"/>
        <v>0</v>
      </c>
      <c r="AX52" s="14">
        <f t="shared" si="137"/>
        <v>0</v>
      </c>
      <c r="AY52" s="14">
        <f t="shared" si="137"/>
        <v>0</v>
      </c>
      <c r="AZ52" s="14">
        <f t="shared" si="137"/>
        <v>0</v>
      </c>
      <c r="BA52" s="14">
        <f t="shared" si="137"/>
        <v>0</v>
      </c>
      <c r="BB52" s="14">
        <f t="shared" si="137"/>
        <v>0</v>
      </c>
      <c r="BC52" s="14">
        <f t="shared" si="137"/>
        <v>0</v>
      </c>
      <c r="BD52" s="14">
        <f t="shared" si="137"/>
        <v>0</v>
      </c>
      <c r="BE52" s="14">
        <f t="shared" si="137"/>
        <v>0</v>
      </c>
      <c r="BF52" s="14">
        <f t="shared" si="137"/>
        <v>0</v>
      </c>
      <c r="BG52" s="14">
        <f t="shared" si="137"/>
        <v>0</v>
      </c>
      <c r="BH52" s="14">
        <f t="shared" si="137"/>
        <v>0</v>
      </c>
      <c r="BI52" s="14">
        <f t="shared" si="137"/>
        <v>0</v>
      </c>
      <c r="BJ52" s="14">
        <f t="shared" si="137"/>
        <v>0</v>
      </c>
      <c r="BK52" s="14">
        <f t="shared" si="137"/>
        <v>0</v>
      </c>
      <c r="BO52" s="27">
        <f t="shared" si="135"/>
        <v>0</v>
      </c>
      <c r="BP52" s="27">
        <f t="shared" si="135"/>
        <v>0</v>
      </c>
      <c r="BQ52" s="27">
        <f t="shared" si="135"/>
        <v>0</v>
      </c>
      <c r="BR52" s="27">
        <f t="shared" si="135"/>
        <v>0</v>
      </c>
      <c r="BS52" s="27">
        <f t="shared" si="135"/>
        <v>0</v>
      </c>
      <c r="BT52" s="27">
        <f t="shared" si="135"/>
        <v>0</v>
      </c>
    </row>
    <row r="53" spans="1:72" hidden="1" outlineLevel="2" x14ac:dyDescent="0.25">
      <c r="A53" s="11"/>
      <c r="C53" s="2"/>
      <c r="D53" s="14">
        <f t="shared" si="137"/>
        <v>0</v>
      </c>
      <c r="E53" s="14">
        <f t="shared" si="137"/>
        <v>0</v>
      </c>
      <c r="F53" s="14">
        <f t="shared" si="137"/>
        <v>0</v>
      </c>
      <c r="G53" s="14">
        <f t="shared" si="137"/>
        <v>0</v>
      </c>
      <c r="H53" s="14">
        <f t="shared" si="137"/>
        <v>0</v>
      </c>
      <c r="I53" s="14">
        <f t="shared" si="137"/>
        <v>0</v>
      </c>
      <c r="J53" s="14">
        <f t="shared" si="137"/>
        <v>0</v>
      </c>
      <c r="K53" s="14">
        <f t="shared" si="137"/>
        <v>0</v>
      </c>
      <c r="L53" s="14">
        <f t="shared" si="137"/>
        <v>0</v>
      </c>
      <c r="M53" s="14">
        <f t="shared" si="137"/>
        <v>0</v>
      </c>
      <c r="N53" s="14">
        <f t="shared" si="137"/>
        <v>0</v>
      </c>
      <c r="O53" s="14">
        <f t="shared" si="137"/>
        <v>0</v>
      </c>
      <c r="P53" s="14">
        <f t="shared" si="137"/>
        <v>0</v>
      </c>
      <c r="Q53" s="14">
        <f t="shared" si="137"/>
        <v>0</v>
      </c>
      <c r="R53" s="14">
        <f t="shared" si="137"/>
        <v>0</v>
      </c>
      <c r="S53" s="14">
        <f t="shared" si="137"/>
        <v>0</v>
      </c>
      <c r="T53" s="14">
        <f t="shared" si="137"/>
        <v>0</v>
      </c>
      <c r="U53" s="14">
        <f t="shared" si="137"/>
        <v>0</v>
      </c>
      <c r="V53" s="14">
        <f t="shared" si="137"/>
        <v>0</v>
      </c>
      <c r="W53" s="14">
        <f t="shared" si="137"/>
        <v>0</v>
      </c>
      <c r="X53" s="14">
        <f t="shared" si="137"/>
        <v>0</v>
      </c>
      <c r="Y53" s="14">
        <f t="shared" si="137"/>
        <v>0</v>
      </c>
      <c r="Z53" s="14">
        <f t="shared" si="137"/>
        <v>0</v>
      </c>
      <c r="AA53" s="14">
        <f t="shared" si="137"/>
        <v>0</v>
      </c>
      <c r="AB53" s="14">
        <f t="shared" si="137"/>
        <v>0</v>
      </c>
      <c r="AC53" s="14">
        <f t="shared" si="137"/>
        <v>0</v>
      </c>
      <c r="AD53" s="14">
        <f t="shared" si="137"/>
        <v>0</v>
      </c>
      <c r="AE53" s="14">
        <f t="shared" si="137"/>
        <v>0</v>
      </c>
      <c r="AF53" s="14">
        <f t="shared" si="137"/>
        <v>0</v>
      </c>
      <c r="AG53" s="14">
        <f t="shared" si="137"/>
        <v>0</v>
      </c>
      <c r="AH53" s="14">
        <f t="shared" si="137"/>
        <v>0</v>
      </c>
      <c r="AI53" s="14">
        <f t="shared" si="137"/>
        <v>0</v>
      </c>
      <c r="AJ53" s="14">
        <f t="shared" si="137"/>
        <v>0</v>
      </c>
      <c r="AK53" s="14">
        <f t="shared" si="137"/>
        <v>0</v>
      </c>
      <c r="AL53" s="14">
        <f t="shared" si="137"/>
        <v>0</v>
      </c>
      <c r="AM53" s="14">
        <f t="shared" si="137"/>
        <v>0</v>
      </c>
      <c r="AN53" s="14">
        <f t="shared" si="137"/>
        <v>0</v>
      </c>
      <c r="AO53" s="14">
        <f t="shared" si="137"/>
        <v>0</v>
      </c>
      <c r="AP53" s="14">
        <f t="shared" si="137"/>
        <v>0</v>
      </c>
      <c r="AQ53" s="14">
        <f t="shared" si="137"/>
        <v>0</v>
      </c>
      <c r="AR53" s="14">
        <f t="shared" si="137"/>
        <v>0</v>
      </c>
      <c r="AS53" s="14">
        <f t="shared" si="137"/>
        <v>0</v>
      </c>
      <c r="AT53" s="14">
        <f t="shared" si="137"/>
        <v>0</v>
      </c>
      <c r="AU53" s="14">
        <f t="shared" si="137"/>
        <v>0</v>
      </c>
      <c r="AV53" s="14">
        <f t="shared" si="137"/>
        <v>0</v>
      </c>
      <c r="AW53" s="14">
        <f t="shared" si="137"/>
        <v>0</v>
      </c>
      <c r="AX53" s="14">
        <f t="shared" si="137"/>
        <v>0</v>
      </c>
      <c r="AY53" s="14">
        <f t="shared" si="137"/>
        <v>0</v>
      </c>
      <c r="AZ53" s="14">
        <f t="shared" si="137"/>
        <v>0</v>
      </c>
      <c r="BA53" s="14">
        <f t="shared" si="137"/>
        <v>0</v>
      </c>
      <c r="BB53" s="14">
        <f t="shared" si="137"/>
        <v>0</v>
      </c>
      <c r="BC53" s="14">
        <f t="shared" si="137"/>
        <v>0</v>
      </c>
      <c r="BD53" s="14">
        <f t="shared" si="137"/>
        <v>0</v>
      </c>
      <c r="BE53" s="14">
        <f t="shared" si="137"/>
        <v>0</v>
      </c>
      <c r="BF53" s="14">
        <f t="shared" si="137"/>
        <v>0</v>
      </c>
      <c r="BG53" s="14">
        <f t="shared" si="137"/>
        <v>0</v>
      </c>
      <c r="BH53" s="14">
        <f t="shared" si="137"/>
        <v>0</v>
      </c>
      <c r="BI53" s="14">
        <f t="shared" si="137"/>
        <v>0</v>
      </c>
      <c r="BJ53" s="14">
        <f t="shared" si="137"/>
        <v>0</v>
      </c>
      <c r="BK53" s="14">
        <f t="shared" si="137"/>
        <v>0</v>
      </c>
      <c r="BO53" s="27">
        <f t="shared" si="135"/>
        <v>0</v>
      </c>
      <c r="BP53" s="27">
        <f t="shared" si="135"/>
        <v>0</v>
      </c>
      <c r="BQ53" s="27">
        <f t="shared" si="135"/>
        <v>0</v>
      </c>
      <c r="BR53" s="27">
        <f t="shared" si="135"/>
        <v>0</v>
      </c>
      <c r="BS53" s="27">
        <f t="shared" si="135"/>
        <v>0</v>
      </c>
      <c r="BT53" s="27">
        <f t="shared" si="135"/>
        <v>0</v>
      </c>
    </row>
    <row r="54" spans="1:72" hidden="1" outlineLevel="1" x14ac:dyDescent="0.25">
      <c r="A54" s="11"/>
      <c r="C54" s="51"/>
      <c r="D54" s="14">
        <f t="shared" si="137"/>
        <v>0</v>
      </c>
      <c r="E54" s="14">
        <f t="shared" si="137"/>
        <v>0</v>
      </c>
      <c r="F54" s="14">
        <f t="shared" si="137"/>
        <v>0</v>
      </c>
      <c r="G54" s="14">
        <f t="shared" si="137"/>
        <v>0</v>
      </c>
      <c r="H54" s="14">
        <f t="shared" si="137"/>
        <v>0</v>
      </c>
      <c r="I54" s="14">
        <f t="shared" si="137"/>
        <v>0</v>
      </c>
      <c r="J54" s="14">
        <f t="shared" si="137"/>
        <v>0</v>
      </c>
      <c r="K54" s="14">
        <f t="shared" si="137"/>
        <v>0</v>
      </c>
      <c r="L54" s="14">
        <f t="shared" si="137"/>
        <v>0</v>
      </c>
      <c r="M54" s="14">
        <f t="shared" si="137"/>
        <v>0</v>
      </c>
      <c r="N54" s="14">
        <f t="shared" si="137"/>
        <v>0</v>
      </c>
      <c r="O54" s="14">
        <f t="shared" si="137"/>
        <v>0</v>
      </c>
      <c r="P54" s="14">
        <f t="shared" si="137"/>
        <v>0</v>
      </c>
      <c r="Q54" s="14">
        <f t="shared" si="137"/>
        <v>0</v>
      </c>
      <c r="R54" s="14">
        <f t="shared" si="137"/>
        <v>0</v>
      </c>
      <c r="S54" s="14">
        <f t="shared" si="137"/>
        <v>0</v>
      </c>
      <c r="T54" s="14">
        <f t="shared" si="137"/>
        <v>0</v>
      </c>
      <c r="U54" s="14">
        <f t="shared" si="137"/>
        <v>0</v>
      </c>
      <c r="V54" s="14">
        <f t="shared" si="137"/>
        <v>0</v>
      </c>
      <c r="W54" s="14">
        <f t="shared" si="137"/>
        <v>0</v>
      </c>
      <c r="X54" s="14">
        <f t="shared" si="137"/>
        <v>0</v>
      </c>
      <c r="Y54" s="14">
        <f t="shared" si="137"/>
        <v>0</v>
      </c>
      <c r="Z54" s="14">
        <f t="shared" si="137"/>
        <v>0</v>
      </c>
      <c r="AA54" s="14">
        <f t="shared" si="137"/>
        <v>0</v>
      </c>
      <c r="AB54" s="14">
        <f t="shared" si="137"/>
        <v>0</v>
      </c>
      <c r="AC54" s="14">
        <f t="shared" si="137"/>
        <v>0</v>
      </c>
      <c r="AD54" s="14">
        <f t="shared" si="137"/>
        <v>0</v>
      </c>
      <c r="AE54" s="14">
        <f t="shared" si="137"/>
        <v>0</v>
      </c>
      <c r="AF54" s="14">
        <f t="shared" si="137"/>
        <v>0</v>
      </c>
      <c r="AG54" s="14">
        <f t="shared" si="137"/>
        <v>0</v>
      </c>
      <c r="AH54" s="14">
        <f t="shared" si="137"/>
        <v>0</v>
      </c>
      <c r="AI54" s="14">
        <f t="shared" si="137"/>
        <v>0</v>
      </c>
      <c r="AJ54" s="14">
        <f t="shared" si="137"/>
        <v>0</v>
      </c>
      <c r="AK54" s="14">
        <f t="shared" si="137"/>
        <v>0</v>
      </c>
      <c r="AL54" s="14">
        <f t="shared" si="137"/>
        <v>0</v>
      </c>
      <c r="AM54" s="14">
        <f t="shared" si="137"/>
        <v>0</v>
      </c>
      <c r="AN54" s="14">
        <f t="shared" si="137"/>
        <v>0</v>
      </c>
      <c r="AO54" s="14">
        <f t="shared" si="137"/>
        <v>0</v>
      </c>
      <c r="AP54" s="14">
        <f t="shared" si="137"/>
        <v>0</v>
      </c>
      <c r="AQ54" s="14">
        <f t="shared" si="137"/>
        <v>0</v>
      </c>
      <c r="AR54" s="14">
        <f t="shared" si="137"/>
        <v>0</v>
      </c>
      <c r="AS54" s="14">
        <f t="shared" si="137"/>
        <v>0</v>
      </c>
      <c r="AT54" s="14">
        <f t="shared" si="137"/>
        <v>0</v>
      </c>
      <c r="AU54" s="14">
        <f t="shared" si="137"/>
        <v>0</v>
      </c>
      <c r="AV54" s="14">
        <f t="shared" si="137"/>
        <v>0</v>
      </c>
      <c r="AW54" s="14">
        <f t="shared" si="137"/>
        <v>0</v>
      </c>
      <c r="AX54" s="14">
        <f t="shared" si="137"/>
        <v>0</v>
      </c>
      <c r="AY54" s="14">
        <f t="shared" si="137"/>
        <v>0</v>
      </c>
      <c r="AZ54" s="14">
        <f t="shared" si="137"/>
        <v>0</v>
      </c>
      <c r="BA54" s="14">
        <f t="shared" si="137"/>
        <v>0</v>
      </c>
      <c r="BB54" s="14">
        <f t="shared" si="137"/>
        <v>0</v>
      </c>
      <c r="BC54" s="14">
        <f t="shared" si="137"/>
        <v>0</v>
      </c>
      <c r="BD54" s="14">
        <f t="shared" si="137"/>
        <v>0</v>
      </c>
      <c r="BE54" s="14">
        <f t="shared" si="137"/>
        <v>0</v>
      </c>
      <c r="BF54" s="14">
        <f t="shared" si="137"/>
        <v>0</v>
      </c>
      <c r="BG54" s="14">
        <f t="shared" si="137"/>
        <v>0</v>
      </c>
      <c r="BH54" s="14">
        <f t="shared" si="137"/>
        <v>0</v>
      </c>
      <c r="BI54" s="14">
        <f t="shared" si="137"/>
        <v>0</v>
      </c>
      <c r="BJ54" s="14">
        <f t="shared" si="137"/>
        <v>0</v>
      </c>
      <c r="BK54" s="14">
        <f t="shared" si="137"/>
        <v>0</v>
      </c>
      <c r="BO54" s="27">
        <f t="shared" si="135"/>
        <v>0</v>
      </c>
      <c r="BP54" s="27">
        <f t="shared" si="135"/>
        <v>3.4842608793043128E-2</v>
      </c>
      <c r="BQ54" s="27">
        <f t="shared" si="135"/>
        <v>0</v>
      </c>
      <c r="BR54" s="27">
        <f t="shared" si="135"/>
        <v>0</v>
      </c>
      <c r="BS54" s="27">
        <f t="shared" si="135"/>
        <v>0</v>
      </c>
      <c r="BT54" s="27">
        <f t="shared" si="135"/>
        <v>0</v>
      </c>
    </row>
    <row r="55" spans="1:72" hidden="1" outlineLevel="1" x14ac:dyDescent="0.25">
      <c r="A55" s="11"/>
      <c r="C55" s="51"/>
      <c r="D55" s="14">
        <f t="shared" si="137"/>
        <v>0</v>
      </c>
      <c r="E55" s="14">
        <f t="shared" si="137"/>
        <v>0</v>
      </c>
      <c r="F55" s="14">
        <f t="shared" si="137"/>
        <v>0</v>
      </c>
      <c r="G55" s="14">
        <f t="shared" si="137"/>
        <v>0</v>
      </c>
      <c r="H55" s="14">
        <f t="shared" si="137"/>
        <v>0</v>
      </c>
      <c r="I55" s="14">
        <f t="shared" si="137"/>
        <v>0</v>
      </c>
      <c r="J55" s="14">
        <f t="shared" si="137"/>
        <v>0</v>
      </c>
      <c r="K55" s="14">
        <f t="shared" si="137"/>
        <v>0</v>
      </c>
      <c r="L55" s="14">
        <f t="shared" si="137"/>
        <v>0</v>
      </c>
      <c r="M55" s="14">
        <f t="shared" si="137"/>
        <v>0</v>
      </c>
      <c r="N55" s="14">
        <f t="shared" si="137"/>
        <v>0</v>
      </c>
      <c r="O55" s="14">
        <f t="shared" si="137"/>
        <v>0</v>
      </c>
      <c r="P55" s="14">
        <f t="shared" si="137"/>
        <v>0</v>
      </c>
      <c r="Q55" s="14">
        <f t="shared" si="137"/>
        <v>0</v>
      </c>
      <c r="R55" s="14">
        <f t="shared" si="137"/>
        <v>0</v>
      </c>
      <c r="S55" s="14">
        <f t="shared" ref="S55:BK62" si="138">IFERROR(((1+S112/S36)^(360/S$3))-1,0)</f>
        <v>0</v>
      </c>
      <c r="T55" s="14">
        <f t="shared" si="138"/>
        <v>0</v>
      </c>
      <c r="U55" s="14">
        <f t="shared" si="138"/>
        <v>0</v>
      </c>
      <c r="V55" s="14">
        <f t="shared" si="138"/>
        <v>0</v>
      </c>
      <c r="W55" s="14">
        <f t="shared" si="138"/>
        <v>0</v>
      </c>
      <c r="X55" s="14">
        <f t="shared" si="138"/>
        <v>0</v>
      </c>
      <c r="Y55" s="14">
        <f t="shared" si="138"/>
        <v>0</v>
      </c>
      <c r="Z55" s="14">
        <f t="shared" si="138"/>
        <v>0</v>
      </c>
      <c r="AA55" s="14">
        <f t="shared" si="138"/>
        <v>0</v>
      </c>
      <c r="AB55" s="14">
        <f t="shared" si="138"/>
        <v>0</v>
      </c>
      <c r="AC55" s="14">
        <f t="shared" si="138"/>
        <v>0</v>
      </c>
      <c r="AD55" s="14">
        <f t="shared" si="138"/>
        <v>0</v>
      </c>
      <c r="AE55" s="14">
        <f t="shared" si="138"/>
        <v>0</v>
      </c>
      <c r="AF55" s="14">
        <f t="shared" si="138"/>
        <v>0</v>
      </c>
      <c r="AG55" s="14">
        <f t="shared" si="138"/>
        <v>0</v>
      </c>
      <c r="AH55" s="14">
        <f t="shared" si="138"/>
        <v>0</v>
      </c>
      <c r="AI55" s="14">
        <f t="shared" si="138"/>
        <v>0</v>
      </c>
      <c r="AJ55" s="14">
        <f t="shared" si="138"/>
        <v>0</v>
      </c>
      <c r="AK55" s="14">
        <f t="shared" si="138"/>
        <v>0</v>
      </c>
      <c r="AL55" s="14">
        <f t="shared" si="138"/>
        <v>0</v>
      </c>
      <c r="AM55" s="14">
        <f t="shared" si="138"/>
        <v>0</v>
      </c>
      <c r="AN55" s="14">
        <f t="shared" si="138"/>
        <v>0</v>
      </c>
      <c r="AO55" s="14">
        <f t="shared" si="138"/>
        <v>0</v>
      </c>
      <c r="AP55" s="14">
        <f t="shared" si="138"/>
        <v>0</v>
      </c>
      <c r="AQ55" s="14">
        <f t="shared" si="138"/>
        <v>0</v>
      </c>
      <c r="AR55" s="14">
        <f t="shared" si="138"/>
        <v>0</v>
      </c>
      <c r="AS55" s="14">
        <f t="shared" si="138"/>
        <v>0</v>
      </c>
      <c r="AT55" s="14">
        <f t="shared" si="138"/>
        <v>0</v>
      </c>
      <c r="AU55" s="14">
        <f t="shared" si="138"/>
        <v>0</v>
      </c>
      <c r="AV55" s="14">
        <f t="shared" si="138"/>
        <v>0</v>
      </c>
      <c r="AW55" s="14">
        <f t="shared" si="138"/>
        <v>0</v>
      </c>
      <c r="AX55" s="14">
        <f t="shared" si="138"/>
        <v>0</v>
      </c>
      <c r="AY55" s="14">
        <f t="shared" si="138"/>
        <v>0</v>
      </c>
      <c r="AZ55" s="14">
        <f t="shared" si="138"/>
        <v>0</v>
      </c>
      <c r="BA55" s="14">
        <f t="shared" si="138"/>
        <v>0</v>
      </c>
      <c r="BB55" s="14">
        <f t="shared" si="138"/>
        <v>0</v>
      </c>
      <c r="BC55" s="14">
        <f t="shared" si="138"/>
        <v>0</v>
      </c>
      <c r="BD55" s="14">
        <f t="shared" si="138"/>
        <v>0</v>
      </c>
      <c r="BE55" s="14">
        <f t="shared" si="138"/>
        <v>0</v>
      </c>
      <c r="BF55" s="14">
        <f t="shared" si="138"/>
        <v>0</v>
      </c>
      <c r="BG55" s="14">
        <f t="shared" si="138"/>
        <v>0</v>
      </c>
      <c r="BH55" s="14">
        <f t="shared" si="138"/>
        <v>0</v>
      </c>
      <c r="BI55" s="14">
        <f t="shared" si="138"/>
        <v>0</v>
      </c>
      <c r="BJ55" s="14">
        <f t="shared" si="138"/>
        <v>0</v>
      </c>
      <c r="BK55" s="14">
        <f t="shared" si="138"/>
        <v>0</v>
      </c>
      <c r="BO55" s="27">
        <f t="shared" si="135"/>
        <v>0</v>
      </c>
      <c r="BP55" s="27">
        <f t="shared" si="135"/>
        <v>0</v>
      </c>
      <c r="BQ55" s="27">
        <f t="shared" si="135"/>
        <v>0</v>
      </c>
      <c r="BR55" s="27">
        <f t="shared" si="135"/>
        <v>0</v>
      </c>
      <c r="BS55" s="27">
        <f t="shared" si="135"/>
        <v>0</v>
      </c>
      <c r="BT55" s="27">
        <f t="shared" si="135"/>
        <v>0</v>
      </c>
    </row>
    <row r="56" spans="1:72" hidden="1" outlineLevel="1" x14ac:dyDescent="0.25">
      <c r="A56" s="11"/>
      <c r="C56" s="51"/>
      <c r="D56" s="14">
        <f t="shared" ref="D56:AI62" si="139">IFERROR(((1+D113/D37)^(360/D$3))-1,0)</f>
        <v>0</v>
      </c>
      <c r="E56" s="14">
        <f t="shared" si="139"/>
        <v>0</v>
      </c>
      <c r="F56" s="14">
        <f t="shared" si="139"/>
        <v>0</v>
      </c>
      <c r="G56" s="14">
        <f t="shared" si="139"/>
        <v>0</v>
      </c>
      <c r="H56" s="14">
        <f t="shared" si="139"/>
        <v>0</v>
      </c>
      <c r="I56" s="14">
        <f t="shared" si="139"/>
        <v>0</v>
      </c>
      <c r="J56" s="14">
        <f t="shared" si="139"/>
        <v>0</v>
      </c>
      <c r="K56" s="14">
        <f t="shared" si="139"/>
        <v>0</v>
      </c>
      <c r="L56" s="14">
        <f t="shared" si="139"/>
        <v>0</v>
      </c>
      <c r="M56" s="14">
        <f t="shared" si="139"/>
        <v>0</v>
      </c>
      <c r="N56" s="14">
        <f t="shared" si="139"/>
        <v>0</v>
      </c>
      <c r="O56" s="14">
        <f t="shared" si="139"/>
        <v>0</v>
      </c>
      <c r="P56" s="14">
        <f t="shared" si="139"/>
        <v>0</v>
      </c>
      <c r="Q56" s="14">
        <f t="shared" si="139"/>
        <v>0</v>
      </c>
      <c r="R56" s="14">
        <f t="shared" si="139"/>
        <v>0</v>
      </c>
      <c r="S56" s="14">
        <f t="shared" si="139"/>
        <v>0</v>
      </c>
      <c r="T56" s="14">
        <f t="shared" si="139"/>
        <v>0</v>
      </c>
      <c r="U56" s="14">
        <f t="shared" si="139"/>
        <v>0</v>
      </c>
      <c r="V56" s="14">
        <f t="shared" si="139"/>
        <v>0</v>
      </c>
      <c r="W56" s="14">
        <f t="shared" si="139"/>
        <v>0</v>
      </c>
      <c r="X56" s="14">
        <f t="shared" si="139"/>
        <v>0</v>
      </c>
      <c r="Y56" s="14">
        <f t="shared" si="139"/>
        <v>0</v>
      </c>
      <c r="Z56" s="14">
        <f t="shared" si="139"/>
        <v>0</v>
      </c>
      <c r="AA56" s="14">
        <f t="shared" si="139"/>
        <v>0</v>
      </c>
      <c r="AB56" s="14">
        <f t="shared" si="139"/>
        <v>0</v>
      </c>
      <c r="AC56" s="14">
        <f t="shared" si="139"/>
        <v>0</v>
      </c>
      <c r="AD56" s="14">
        <f t="shared" si="139"/>
        <v>0</v>
      </c>
      <c r="AE56" s="14">
        <f t="shared" si="139"/>
        <v>0</v>
      </c>
      <c r="AF56" s="14">
        <f t="shared" si="139"/>
        <v>0</v>
      </c>
      <c r="AG56" s="14">
        <f t="shared" si="139"/>
        <v>0</v>
      </c>
      <c r="AH56" s="14">
        <f t="shared" si="139"/>
        <v>0</v>
      </c>
      <c r="AI56" s="14">
        <f t="shared" si="139"/>
        <v>0</v>
      </c>
      <c r="AJ56" s="14">
        <f t="shared" si="138"/>
        <v>0</v>
      </c>
      <c r="AK56" s="14">
        <f t="shared" si="138"/>
        <v>0</v>
      </c>
      <c r="AL56" s="14">
        <f t="shared" si="138"/>
        <v>0</v>
      </c>
      <c r="AM56" s="14">
        <f t="shared" si="138"/>
        <v>0</v>
      </c>
      <c r="AN56" s="14">
        <f t="shared" si="138"/>
        <v>0</v>
      </c>
      <c r="AO56" s="14">
        <f t="shared" si="138"/>
        <v>0</v>
      </c>
      <c r="AP56" s="14">
        <f t="shared" si="138"/>
        <v>0</v>
      </c>
      <c r="AQ56" s="14">
        <f t="shared" si="138"/>
        <v>0</v>
      </c>
      <c r="AR56" s="14">
        <f t="shared" si="138"/>
        <v>0</v>
      </c>
      <c r="AS56" s="14">
        <f t="shared" si="138"/>
        <v>0</v>
      </c>
      <c r="AT56" s="14">
        <f t="shared" si="138"/>
        <v>0</v>
      </c>
      <c r="AU56" s="14">
        <f t="shared" si="138"/>
        <v>0</v>
      </c>
      <c r="AV56" s="14">
        <f t="shared" si="138"/>
        <v>0</v>
      </c>
      <c r="AW56" s="14">
        <f t="shared" si="138"/>
        <v>0</v>
      </c>
      <c r="AX56" s="14">
        <f t="shared" si="138"/>
        <v>0</v>
      </c>
      <c r="AY56" s="14">
        <f t="shared" si="138"/>
        <v>0</v>
      </c>
      <c r="AZ56" s="14">
        <f t="shared" si="138"/>
        <v>0</v>
      </c>
      <c r="BA56" s="14">
        <f t="shared" si="138"/>
        <v>0</v>
      </c>
      <c r="BB56" s="14">
        <f t="shared" si="138"/>
        <v>0</v>
      </c>
      <c r="BC56" s="14">
        <f t="shared" si="138"/>
        <v>0</v>
      </c>
      <c r="BD56" s="14">
        <f t="shared" si="138"/>
        <v>0</v>
      </c>
      <c r="BE56" s="14">
        <f t="shared" si="138"/>
        <v>0</v>
      </c>
      <c r="BF56" s="14">
        <f t="shared" si="138"/>
        <v>0</v>
      </c>
      <c r="BG56" s="14">
        <f t="shared" si="138"/>
        <v>0</v>
      </c>
      <c r="BH56" s="14">
        <f t="shared" si="138"/>
        <v>0</v>
      </c>
      <c r="BI56" s="14">
        <f t="shared" si="138"/>
        <v>0</v>
      </c>
      <c r="BJ56" s="14">
        <f t="shared" si="138"/>
        <v>0</v>
      </c>
      <c r="BK56" s="14">
        <f t="shared" si="138"/>
        <v>0</v>
      </c>
      <c r="BO56" s="27">
        <f t="shared" si="135"/>
        <v>0</v>
      </c>
      <c r="BP56" s="27">
        <f t="shared" si="135"/>
        <v>0</v>
      </c>
      <c r="BQ56" s="27">
        <f t="shared" si="135"/>
        <v>0</v>
      </c>
      <c r="BR56" s="27">
        <f t="shared" si="135"/>
        <v>0</v>
      </c>
      <c r="BS56" s="27">
        <f t="shared" si="135"/>
        <v>0</v>
      </c>
      <c r="BT56" s="27">
        <f t="shared" si="135"/>
        <v>0</v>
      </c>
    </row>
    <row r="57" spans="1:72" hidden="1" outlineLevel="1" x14ac:dyDescent="0.25">
      <c r="A57" s="11"/>
      <c r="C57" s="51"/>
      <c r="D57" s="14">
        <f t="shared" si="139"/>
        <v>0</v>
      </c>
      <c r="E57" s="14">
        <f t="shared" si="139"/>
        <v>0</v>
      </c>
      <c r="F57" s="14">
        <f t="shared" si="139"/>
        <v>0</v>
      </c>
      <c r="G57" s="14">
        <f t="shared" si="139"/>
        <v>0</v>
      </c>
      <c r="H57" s="14">
        <f t="shared" si="139"/>
        <v>0</v>
      </c>
      <c r="I57" s="14">
        <f t="shared" si="139"/>
        <v>0</v>
      </c>
      <c r="J57" s="14">
        <f t="shared" si="139"/>
        <v>0</v>
      </c>
      <c r="K57" s="14">
        <f t="shared" si="139"/>
        <v>0</v>
      </c>
      <c r="L57" s="14">
        <f t="shared" si="139"/>
        <v>0</v>
      </c>
      <c r="M57" s="14">
        <f t="shared" si="139"/>
        <v>0</v>
      </c>
      <c r="N57" s="14">
        <f t="shared" si="139"/>
        <v>0</v>
      </c>
      <c r="O57" s="14">
        <f t="shared" si="139"/>
        <v>0</v>
      </c>
      <c r="P57" s="14">
        <f t="shared" si="139"/>
        <v>0</v>
      </c>
      <c r="Q57" s="14">
        <f t="shared" si="139"/>
        <v>0</v>
      </c>
      <c r="R57" s="14">
        <f t="shared" si="139"/>
        <v>0</v>
      </c>
      <c r="S57" s="14">
        <f t="shared" si="139"/>
        <v>0</v>
      </c>
      <c r="T57" s="14">
        <f t="shared" si="139"/>
        <v>0</v>
      </c>
      <c r="U57" s="14">
        <f t="shared" si="139"/>
        <v>0</v>
      </c>
      <c r="V57" s="14">
        <f t="shared" si="139"/>
        <v>0</v>
      </c>
      <c r="W57" s="14">
        <f t="shared" si="139"/>
        <v>0</v>
      </c>
      <c r="X57" s="14">
        <f t="shared" si="139"/>
        <v>0</v>
      </c>
      <c r="Y57" s="14">
        <f t="shared" si="139"/>
        <v>0</v>
      </c>
      <c r="Z57" s="14">
        <f t="shared" si="139"/>
        <v>0</v>
      </c>
      <c r="AA57" s="14">
        <f t="shared" si="139"/>
        <v>0</v>
      </c>
      <c r="AB57" s="14">
        <f t="shared" si="139"/>
        <v>0</v>
      </c>
      <c r="AC57" s="14">
        <f t="shared" si="139"/>
        <v>0</v>
      </c>
      <c r="AD57" s="14">
        <f t="shared" si="139"/>
        <v>0</v>
      </c>
      <c r="AE57" s="14">
        <f t="shared" si="139"/>
        <v>0</v>
      </c>
      <c r="AF57" s="14">
        <f t="shared" si="139"/>
        <v>0</v>
      </c>
      <c r="AG57" s="14">
        <f t="shared" si="139"/>
        <v>0</v>
      </c>
      <c r="AH57" s="14">
        <f t="shared" si="139"/>
        <v>0</v>
      </c>
      <c r="AI57" s="14">
        <f t="shared" si="139"/>
        <v>0</v>
      </c>
      <c r="AJ57" s="14">
        <f t="shared" si="138"/>
        <v>0</v>
      </c>
      <c r="AK57" s="14">
        <f t="shared" si="138"/>
        <v>0</v>
      </c>
      <c r="AL57" s="14">
        <f t="shared" si="138"/>
        <v>0</v>
      </c>
      <c r="AM57" s="14">
        <f t="shared" si="138"/>
        <v>0</v>
      </c>
      <c r="AN57" s="14">
        <f t="shared" si="138"/>
        <v>0</v>
      </c>
      <c r="AO57" s="14">
        <f t="shared" si="138"/>
        <v>0</v>
      </c>
      <c r="AP57" s="14">
        <f t="shared" si="138"/>
        <v>0</v>
      </c>
      <c r="AQ57" s="14">
        <f t="shared" si="138"/>
        <v>0</v>
      </c>
      <c r="AR57" s="14">
        <f t="shared" si="138"/>
        <v>0</v>
      </c>
      <c r="AS57" s="14">
        <f t="shared" si="138"/>
        <v>0</v>
      </c>
      <c r="AT57" s="14">
        <f t="shared" si="138"/>
        <v>0</v>
      </c>
      <c r="AU57" s="14">
        <f t="shared" si="138"/>
        <v>0</v>
      </c>
      <c r="AV57" s="14">
        <f t="shared" si="138"/>
        <v>0</v>
      </c>
      <c r="AW57" s="14">
        <f t="shared" si="138"/>
        <v>0</v>
      </c>
      <c r="AX57" s="14">
        <f t="shared" si="138"/>
        <v>0</v>
      </c>
      <c r="AY57" s="14">
        <f t="shared" si="138"/>
        <v>0</v>
      </c>
      <c r="AZ57" s="14">
        <f t="shared" si="138"/>
        <v>0</v>
      </c>
      <c r="BA57" s="14">
        <f t="shared" si="138"/>
        <v>0</v>
      </c>
      <c r="BB57" s="14">
        <f t="shared" si="138"/>
        <v>0</v>
      </c>
      <c r="BC57" s="14">
        <f t="shared" si="138"/>
        <v>0</v>
      </c>
      <c r="BD57" s="14">
        <f t="shared" si="138"/>
        <v>0</v>
      </c>
      <c r="BE57" s="14">
        <f t="shared" si="138"/>
        <v>0</v>
      </c>
      <c r="BF57" s="14">
        <f t="shared" si="138"/>
        <v>0</v>
      </c>
      <c r="BG57" s="14">
        <f t="shared" si="138"/>
        <v>0</v>
      </c>
      <c r="BH57" s="14">
        <f t="shared" si="138"/>
        <v>0</v>
      </c>
      <c r="BI57" s="14">
        <f t="shared" si="138"/>
        <v>0</v>
      </c>
      <c r="BJ57" s="14">
        <f t="shared" si="138"/>
        <v>0</v>
      </c>
      <c r="BK57" s="14">
        <f t="shared" si="138"/>
        <v>0</v>
      </c>
      <c r="BO57" s="27">
        <f t="shared" si="135"/>
        <v>0</v>
      </c>
      <c r="BP57" s="27">
        <f t="shared" si="135"/>
        <v>0</v>
      </c>
      <c r="BQ57" s="27">
        <f t="shared" si="135"/>
        <v>0</v>
      </c>
      <c r="BR57" s="27">
        <f t="shared" si="135"/>
        <v>0</v>
      </c>
      <c r="BS57" s="27">
        <f t="shared" si="135"/>
        <v>0</v>
      </c>
      <c r="BT57" s="27">
        <f t="shared" si="135"/>
        <v>0</v>
      </c>
    </row>
    <row r="58" spans="1:72" hidden="1" outlineLevel="1" x14ac:dyDescent="0.25">
      <c r="A58" s="11"/>
      <c r="C58" s="51"/>
      <c r="D58" s="14">
        <f t="shared" si="139"/>
        <v>0</v>
      </c>
      <c r="E58" s="14">
        <f t="shared" si="139"/>
        <v>0</v>
      </c>
      <c r="F58" s="14">
        <f t="shared" si="139"/>
        <v>0</v>
      </c>
      <c r="G58" s="14">
        <f t="shared" si="139"/>
        <v>0</v>
      </c>
      <c r="H58" s="14">
        <f t="shared" si="139"/>
        <v>0</v>
      </c>
      <c r="I58" s="14">
        <f t="shared" si="139"/>
        <v>0</v>
      </c>
      <c r="J58" s="14">
        <f t="shared" si="139"/>
        <v>0</v>
      </c>
      <c r="K58" s="14">
        <f t="shared" si="139"/>
        <v>0</v>
      </c>
      <c r="L58" s="14">
        <f t="shared" si="139"/>
        <v>0</v>
      </c>
      <c r="M58" s="14">
        <f t="shared" si="139"/>
        <v>0</v>
      </c>
      <c r="N58" s="14">
        <f t="shared" si="139"/>
        <v>0</v>
      </c>
      <c r="O58" s="14">
        <f t="shared" si="139"/>
        <v>0</v>
      </c>
      <c r="P58" s="14">
        <f t="shared" si="139"/>
        <v>0</v>
      </c>
      <c r="Q58" s="14">
        <f t="shared" si="139"/>
        <v>0</v>
      </c>
      <c r="R58" s="14">
        <f t="shared" si="139"/>
        <v>0</v>
      </c>
      <c r="S58" s="14">
        <f t="shared" si="139"/>
        <v>0</v>
      </c>
      <c r="T58" s="14">
        <f t="shared" si="139"/>
        <v>0</v>
      </c>
      <c r="U58" s="14">
        <f t="shared" si="139"/>
        <v>0</v>
      </c>
      <c r="V58" s="14">
        <f t="shared" si="139"/>
        <v>0</v>
      </c>
      <c r="W58" s="14">
        <f t="shared" si="139"/>
        <v>0</v>
      </c>
      <c r="X58" s="14">
        <f t="shared" si="139"/>
        <v>0</v>
      </c>
      <c r="Y58" s="14">
        <f t="shared" si="139"/>
        <v>0</v>
      </c>
      <c r="Z58" s="14">
        <f t="shared" si="139"/>
        <v>0</v>
      </c>
      <c r="AA58" s="14">
        <f t="shared" si="139"/>
        <v>0</v>
      </c>
      <c r="AB58" s="14">
        <f t="shared" si="139"/>
        <v>0</v>
      </c>
      <c r="AC58" s="14">
        <f t="shared" si="139"/>
        <v>0</v>
      </c>
      <c r="AD58" s="14">
        <f t="shared" si="139"/>
        <v>0</v>
      </c>
      <c r="AE58" s="14">
        <f t="shared" si="139"/>
        <v>0</v>
      </c>
      <c r="AF58" s="14">
        <f t="shared" si="139"/>
        <v>0</v>
      </c>
      <c r="AG58" s="14">
        <f t="shared" si="139"/>
        <v>0</v>
      </c>
      <c r="AH58" s="14">
        <f t="shared" si="139"/>
        <v>0</v>
      </c>
      <c r="AI58" s="14">
        <f t="shared" si="139"/>
        <v>0</v>
      </c>
      <c r="AJ58" s="14">
        <f t="shared" si="138"/>
        <v>0</v>
      </c>
      <c r="AK58" s="14">
        <f t="shared" si="138"/>
        <v>0</v>
      </c>
      <c r="AL58" s="14">
        <f t="shared" si="138"/>
        <v>0</v>
      </c>
      <c r="AM58" s="14">
        <f t="shared" si="138"/>
        <v>0</v>
      </c>
      <c r="AN58" s="14">
        <f t="shared" si="138"/>
        <v>0</v>
      </c>
      <c r="AO58" s="14">
        <f t="shared" si="138"/>
        <v>0</v>
      </c>
      <c r="AP58" s="14">
        <f t="shared" si="138"/>
        <v>0</v>
      </c>
      <c r="AQ58" s="14">
        <f t="shared" si="138"/>
        <v>0</v>
      </c>
      <c r="AR58" s="14">
        <f t="shared" si="138"/>
        <v>0</v>
      </c>
      <c r="AS58" s="14">
        <f t="shared" si="138"/>
        <v>0</v>
      </c>
      <c r="AT58" s="14">
        <f t="shared" si="138"/>
        <v>0</v>
      </c>
      <c r="AU58" s="14">
        <f t="shared" si="138"/>
        <v>0</v>
      </c>
      <c r="AV58" s="14">
        <f t="shared" si="138"/>
        <v>0</v>
      </c>
      <c r="AW58" s="14">
        <f t="shared" si="138"/>
        <v>0</v>
      </c>
      <c r="AX58" s="14">
        <f t="shared" si="138"/>
        <v>0</v>
      </c>
      <c r="AY58" s="14">
        <f t="shared" si="138"/>
        <v>0</v>
      </c>
      <c r="AZ58" s="14">
        <f t="shared" si="138"/>
        <v>0</v>
      </c>
      <c r="BA58" s="14">
        <f t="shared" si="138"/>
        <v>0</v>
      </c>
      <c r="BB58" s="14">
        <f t="shared" si="138"/>
        <v>0</v>
      </c>
      <c r="BC58" s="14">
        <f t="shared" si="138"/>
        <v>0</v>
      </c>
      <c r="BD58" s="14">
        <f t="shared" si="138"/>
        <v>0</v>
      </c>
      <c r="BE58" s="14">
        <f t="shared" si="138"/>
        <v>0</v>
      </c>
      <c r="BF58" s="14">
        <f t="shared" si="138"/>
        <v>0</v>
      </c>
      <c r="BG58" s="14">
        <f t="shared" si="138"/>
        <v>0</v>
      </c>
      <c r="BH58" s="14">
        <f t="shared" si="138"/>
        <v>0</v>
      </c>
      <c r="BI58" s="14">
        <f t="shared" si="138"/>
        <v>0</v>
      </c>
      <c r="BJ58" s="14">
        <f t="shared" si="138"/>
        <v>0</v>
      </c>
      <c r="BK58" s="14">
        <f t="shared" si="138"/>
        <v>0</v>
      </c>
      <c r="BO58" s="27">
        <f t="shared" si="135"/>
        <v>0</v>
      </c>
      <c r="BP58" s="27">
        <f t="shared" si="135"/>
        <v>0</v>
      </c>
      <c r="BQ58" s="27">
        <f t="shared" si="135"/>
        <v>0</v>
      </c>
      <c r="BR58" s="27">
        <f t="shared" si="135"/>
        <v>0</v>
      </c>
      <c r="BS58" s="27">
        <f t="shared" si="135"/>
        <v>0</v>
      </c>
      <c r="BT58" s="27">
        <f t="shared" si="135"/>
        <v>0</v>
      </c>
    </row>
    <row r="59" spans="1:72" hidden="1" outlineLevel="2" x14ac:dyDescent="0.25">
      <c r="A59" s="11"/>
      <c r="C59" s="2"/>
      <c r="D59" s="14">
        <f t="shared" si="139"/>
        <v>0</v>
      </c>
      <c r="E59" s="14">
        <f t="shared" si="139"/>
        <v>0</v>
      </c>
      <c r="F59" s="14">
        <f t="shared" si="139"/>
        <v>0</v>
      </c>
      <c r="G59" s="14">
        <f t="shared" si="139"/>
        <v>0</v>
      </c>
      <c r="H59" s="14">
        <f t="shared" si="139"/>
        <v>0</v>
      </c>
      <c r="I59" s="14">
        <f t="shared" si="139"/>
        <v>0</v>
      </c>
      <c r="J59" s="14">
        <f t="shared" si="139"/>
        <v>0</v>
      </c>
      <c r="K59" s="14">
        <f t="shared" si="139"/>
        <v>0</v>
      </c>
      <c r="L59" s="14">
        <f t="shared" si="139"/>
        <v>0</v>
      </c>
      <c r="M59" s="14">
        <f t="shared" si="139"/>
        <v>0</v>
      </c>
      <c r="N59" s="14">
        <f t="shared" si="139"/>
        <v>0</v>
      </c>
      <c r="O59" s="14">
        <f t="shared" si="139"/>
        <v>0</v>
      </c>
      <c r="P59" s="14">
        <f t="shared" si="139"/>
        <v>0</v>
      </c>
      <c r="Q59" s="14">
        <f t="shared" si="139"/>
        <v>0</v>
      </c>
      <c r="R59" s="14">
        <f t="shared" si="139"/>
        <v>0</v>
      </c>
      <c r="S59" s="14">
        <f t="shared" si="139"/>
        <v>0</v>
      </c>
      <c r="T59" s="14">
        <f t="shared" si="139"/>
        <v>0</v>
      </c>
      <c r="U59" s="14">
        <f t="shared" si="139"/>
        <v>0</v>
      </c>
      <c r="V59" s="14">
        <f t="shared" si="139"/>
        <v>0</v>
      </c>
      <c r="W59" s="14">
        <f t="shared" si="139"/>
        <v>0</v>
      </c>
      <c r="X59" s="14">
        <f t="shared" si="139"/>
        <v>0</v>
      </c>
      <c r="Y59" s="14">
        <f t="shared" si="139"/>
        <v>0</v>
      </c>
      <c r="Z59" s="14">
        <f t="shared" si="139"/>
        <v>0</v>
      </c>
      <c r="AA59" s="14">
        <f t="shared" si="139"/>
        <v>0</v>
      </c>
      <c r="AB59" s="14">
        <f t="shared" si="139"/>
        <v>0</v>
      </c>
      <c r="AC59" s="14">
        <f t="shared" si="139"/>
        <v>0</v>
      </c>
      <c r="AD59" s="14">
        <f t="shared" si="139"/>
        <v>0</v>
      </c>
      <c r="AE59" s="14">
        <f t="shared" si="139"/>
        <v>0</v>
      </c>
      <c r="AF59" s="14">
        <f t="shared" si="139"/>
        <v>0</v>
      </c>
      <c r="AG59" s="14">
        <f t="shared" si="139"/>
        <v>0</v>
      </c>
      <c r="AH59" s="14">
        <f t="shared" si="139"/>
        <v>0</v>
      </c>
      <c r="AI59" s="14">
        <f t="shared" si="139"/>
        <v>0</v>
      </c>
      <c r="AJ59" s="14">
        <f t="shared" si="138"/>
        <v>0</v>
      </c>
      <c r="AK59" s="14">
        <f t="shared" si="138"/>
        <v>0</v>
      </c>
      <c r="AL59" s="14">
        <f t="shared" si="138"/>
        <v>0</v>
      </c>
      <c r="AM59" s="14">
        <f t="shared" si="138"/>
        <v>0</v>
      </c>
      <c r="AN59" s="14">
        <f t="shared" si="138"/>
        <v>0</v>
      </c>
      <c r="AO59" s="14">
        <f t="shared" si="138"/>
        <v>0</v>
      </c>
      <c r="AP59" s="14">
        <f t="shared" si="138"/>
        <v>0</v>
      </c>
      <c r="AQ59" s="14">
        <f t="shared" si="138"/>
        <v>0</v>
      </c>
      <c r="AR59" s="14">
        <f t="shared" si="138"/>
        <v>0</v>
      </c>
      <c r="AS59" s="14">
        <f t="shared" si="138"/>
        <v>0</v>
      </c>
      <c r="AT59" s="14">
        <f t="shared" si="138"/>
        <v>0</v>
      </c>
      <c r="AU59" s="14">
        <f t="shared" si="138"/>
        <v>0</v>
      </c>
      <c r="AV59" s="14">
        <f t="shared" si="138"/>
        <v>0</v>
      </c>
      <c r="AW59" s="14">
        <f t="shared" si="138"/>
        <v>0</v>
      </c>
      <c r="AX59" s="14">
        <f t="shared" si="138"/>
        <v>0</v>
      </c>
      <c r="AY59" s="14">
        <f t="shared" si="138"/>
        <v>0</v>
      </c>
      <c r="AZ59" s="14">
        <f t="shared" si="138"/>
        <v>0</v>
      </c>
      <c r="BA59" s="14">
        <f t="shared" si="138"/>
        <v>0</v>
      </c>
      <c r="BB59" s="14">
        <f t="shared" si="138"/>
        <v>0</v>
      </c>
      <c r="BC59" s="14">
        <f t="shared" si="138"/>
        <v>0</v>
      </c>
      <c r="BD59" s="14">
        <f t="shared" si="138"/>
        <v>0</v>
      </c>
      <c r="BE59" s="14">
        <f t="shared" si="138"/>
        <v>0</v>
      </c>
      <c r="BF59" s="14">
        <f t="shared" si="138"/>
        <v>0</v>
      </c>
      <c r="BG59" s="14">
        <f t="shared" si="138"/>
        <v>0</v>
      </c>
      <c r="BH59" s="14">
        <f t="shared" si="138"/>
        <v>0</v>
      </c>
      <c r="BI59" s="14">
        <f t="shared" si="138"/>
        <v>0</v>
      </c>
      <c r="BJ59" s="14">
        <f t="shared" si="138"/>
        <v>0</v>
      </c>
      <c r="BK59" s="14">
        <f t="shared" si="138"/>
        <v>0</v>
      </c>
      <c r="BO59" s="27">
        <f t="shared" si="135"/>
        <v>0</v>
      </c>
      <c r="BP59" s="27">
        <f t="shared" si="135"/>
        <v>0</v>
      </c>
      <c r="BQ59" s="27">
        <f t="shared" si="135"/>
        <v>0</v>
      </c>
      <c r="BR59" s="27">
        <f t="shared" si="135"/>
        <v>0</v>
      </c>
      <c r="BS59" s="27">
        <f t="shared" si="135"/>
        <v>0</v>
      </c>
      <c r="BT59" s="27">
        <f t="shared" si="135"/>
        <v>0</v>
      </c>
    </row>
    <row r="60" spans="1:72" hidden="1" outlineLevel="2" x14ac:dyDescent="0.25">
      <c r="A60" s="11"/>
      <c r="C60" s="2"/>
      <c r="D60" s="14">
        <f t="shared" si="139"/>
        <v>0</v>
      </c>
      <c r="E60" s="14">
        <f t="shared" si="139"/>
        <v>0</v>
      </c>
      <c r="F60" s="14">
        <f t="shared" si="139"/>
        <v>0</v>
      </c>
      <c r="G60" s="14">
        <f t="shared" si="139"/>
        <v>0</v>
      </c>
      <c r="H60" s="14">
        <f t="shared" si="139"/>
        <v>0</v>
      </c>
      <c r="I60" s="14">
        <f t="shared" si="139"/>
        <v>0</v>
      </c>
      <c r="J60" s="14">
        <f t="shared" si="139"/>
        <v>0</v>
      </c>
      <c r="K60" s="14">
        <f t="shared" si="139"/>
        <v>0</v>
      </c>
      <c r="L60" s="14">
        <f t="shared" si="139"/>
        <v>0</v>
      </c>
      <c r="M60" s="14">
        <f t="shared" si="139"/>
        <v>0</v>
      </c>
      <c r="N60" s="14">
        <f t="shared" si="139"/>
        <v>0</v>
      </c>
      <c r="O60" s="14">
        <f t="shared" si="139"/>
        <v>0</v>
      </c>
      <c r="P60" s="14">
        <f t="shared" si="139"/>
        <v>0</v>
      </c>
      <c r="Q60" s="14">
        <f t="shared" si="139"/>
        <v>0</v>
      </c>
      <c r="R60" s="14">
        <f t="shared" si="139"/>
        <v>0</v>
      </c>
      <c r="S60" s="14">
        <f t="shared" si="139"/>
        <v>0</v>
      </c>
      <c r="T60" s="14">
        <f t="shared" si="139"/>
        <v>0</v>
      </c>
      <c r="U60" s="14">
        <f t="shared" si="139"/>
        <v>0</v>
      </c>
      <c r="V60" s="14">
        <f t="shared" si="139"/>
        <v>0</v>
      </c>
      <c r="W60" s="14">
        <f t="shared" si="139"/>
        <v>0</v>
      </c>
      <c r="X60" s="14">
        <f t="shared" si="139"/>
        <v>0</v>
      </c>
      <c r="Y60" s="14">
        <f t="shared" si="139"/>
        <v>0</v>
      </c>
      <c r="Z60" s="14">
        <f t="shared" si="139"/>
        <v>0</v>
      </c>
      <c r="AA60" s="14">
        <f t="shared" si="139"/>
        <v>0</v>
      </c>
      <c r="AB60" s="14">
        <f t="shared" si="139"/>
        <v>0</v>
      </c>
      <c r="AC60" s="14">
        <f t="shared" si="139"/>
        <v>0</v>
      </c>
      <c r="AD60" s="14">
        <f t="shared" si="139"/>
        <v>0</v>
      </c>
      <c r="AE60" s="14">
        <f t="shared" si="139"/>
        <v>0</v>
      </c>
      <c r="AF60" s="14">
        <f t="shared" si="139"/>
        <v>0</v>
      </c>
      <c r="AG60" s="14">
        <f t="shared" si="139"/>
        <v>0</v>
      </c>
      <c r="AH60" s="14">
        <f t="shared" si="139"/>
        <v>0</v>
      </c>
      <c r="AI60" s="14">
        <f t="shared" si="139"/>
        <v>0</v>
      </c>
      <c r="AJ60" s="14">
        <f t="shared" si="138"/>
        <v>0</v>
      </c>
      <c r="AK60" s="14">
        <f t="shared" si="138"/>
        <v>0</v>
      </c>
      <c r="AL60" s="14">
        <f t="shared" si="138"/>
        <v>0</v>
      </c>
      <c r="AM60" s="14">
        <f t="shared" si="138"/>
        <v>0</v>
      </c>
      <c r="AN60" s="14">
        <f t="shared" si="138"/>
        <v>0</v>
      </c>
      <c r="AO60" s="14">
        <f t="shared" si="138"/>
        <v>0</v>
      </c>
      <c r="AP60" s="14">
        <f t="shared" si="138"/>
        <v>0</v>
      </c>
      <c r="AQ60" s="14">
        <f t="shared" si="138"/>
        <v>0</v>
      </c>
      <c r="AR60" s="14">
        <f t="shared" si="138"/>
        <v>0</v>
      </c>
      <c r="AS60" s="14">
        <f t="shared" si="138"/>
        <v>0</v>
      </c>
      <c r="AT60" s="14">
        <f t="shared" si="138"/>
        <v>0</v>
      </c>
      <c r="AU60" s="14">
        <f t="shared" si="138"/>
        <v>0</v>
      </c>
      <c r="AV60" s="14">
        <f t="shared" si="138"/>
        <v>0</v>
      </c>
      <c r="AW60" s="14">
        <f t="shared" si="138"/>
        <v>0</v>
      </c>
      <c r="AX60" s="14">
        <f t="shared" si="138"/>
        <v>0</v>
      </c>
      <c r="AY60" s="14">
        <f t="shared" si="138"/>
        <v>0</v>
      </c>
      <c r="AZ60" s="14">
        <f t="shared" si="138"/>
        <v>0</v>
      </c>
      <c r="BA60" s="14">
        <f t="shared" si="138"/>
        <v>0</v>
      </c>
      <c r="BB60" s="14">
        <f t="shared" si="138"/>
        <v>0</v>
      </c>
      <c r="BC60" s="14">
        <f t="shared" si="138"/>
        <v>0</v>
      </c>
      <c r="BD60" s="14">
        <f t="shared" si="138"/>
        <v>0</v>
      </c>
      <c r="BE60" s="14">
        <f t="shared" si="138"/>
        <v>0</v>
      </c>
      <c r="BF60" s="14">
        <f t="shared" si="138"/>
        <v>0</v>
      </c>
      <c r="BG60" s="14">
        <f t="shared" si="138"/>
        <v>0</v>
      </c>
      <c r="BH60" s="14">
        <f t="shared" si="138"/>
        <v>0</v>
      </c>
      <c r="BI60" s="14">
        <f t="shared" si="138"/>
        <v>0</v>
      </c>
      <c r="BJ60" s="14">
        <f t="shared" si="138"/>
        <v>0</v>
      </c>
      <c r="BK60" s="14">
        <f t="shared" si="138"/>
        <v>0</v>
      </c>
      <c r="BO60" s="27">
        <f t="shared" si="135"/>
        <v>0</v>
      </c>
      <c r="BP60" s="27">
        <f t="shared" si="135"/>
        <v>0</v>
      </c>
      <c r="BQ60" s="27">
        <f t="shared" si="135"/>
        <v>0</v>
      </c>
      <c r="BR60" s="27">
        <f t="shared" si="135"/>
        <v>0</v>
      </c>
      <c r="BS60" s="27">
        <f t="shared" si="135"/>
        <v>0</v>
      </c>
      <c r="BT60" s="27">
        <f t="shared" si="135"/>
        <v>0</v>
      </c>
    </row>
    <row r="61" spans="1:72" hidden="1" outlineLevel="1" x14ac:dyDescent="0.25">
      <c r="A61" s="11"/>
      <c r="C61" s="51"/>
      <c r="D61" s="14">
        <f t="shared" si="139"/>
        <v>0</v>
      </c>
      <c r="E61" s="14">
        <f t="shared" si="139"/>
        <v>0</v>
      </c>
      <c r="F61" s="14">
        <f t="shared" si="139"/>
        <v>0</v>
      </c>
      <c r="G61" s="14">
        <f t="shared" si="139"/>
        <v>0</v>
      </c>
      <c r="H61" s="14">
        <f t="shared" si="139"/>
        <v>0</v>
      </c>
      <c r="I61" s="14">
        <f t="shared" si="139"/>
        <v>0</v>
      </c>
      <c r="J61" s="14">
        <f t="shared" si="139"/>
        <v>0</v>
      </c>
      <c r="K61" s="14">
        <f t="shared" si="139"/>
        <v>0</v>
      </c>
      <c r="L61" s="14">
        <f t="shared" si="139"/>
        <v>0</v>
      </c>
      <c r="M61" s="14">
        <f t="shared" si="139"/>
        <v>0</v>
      </c>
      <c r="N61" s="14">
        <f t="shared" si="139"/>
        <v>0</v>
      </c>
      <c r="O61" s="14">
        <f t="shared" si="139"/>
        <v>0</v>
      </c>
      <c r="P61" s="14">
        <f t="shared" si="139"/>
        <v>0</v>
      </c>
      <c r="Q61" s="14">
        <f t="shared" si="139"/>
        <v>0</v>
      </c>
      <c r="R61" s="14">
        <f t="shared" si="139"/>
        <v>0</v>
      </c>
      <c r="S61" s="14">
        <f t="shared" si="139"/>
        <v>0</v>
      </c>
      <c r="T61" s="14">
        <f t="shared" si="139"/>
        <v>0</v>
      </c>
      <c r="U61" s="14">
        <f t="shared" si="139"/>
        <v>0</v>
      </c>
      <c r="V61" s="14">
        <f t="shared" si="139"/>
        <v>0</v>
      </c>
      <c r="W61" s="14">
        <f t="shared" si="139"/>
        <v>0</v>
      </c>
      <c r="X61" s="14">
        <f t="shared" si="139"/>
        <v>0</v>
      </c>
      <c r="Y61" s="14">
        <f t="shared" si="139"/>
        <v>0</v>
      </c>
      <c r="Z61" s="14">
        <f t="shared" si="139"/>
        <v>0</v>
      </c>
      <c r="AA61" s="14">
        <f t="shared" si="139"/>
        <v>0</v>
      </c>
      <c r="AB61" s="14">
        <f t="shared" si="139"/>
        <v>0</v>
      </c>
      <c r="AC61" s="14">
        <f t="shared" si="139"/>
        <v>0</v>
      </c>
      <c r="AD61" s="14">
        <f t="shared" si="139"/>
        <v>0</v>
      </c>
      <c r="AE61" s="14">
        <f t="shared" si="139"/>
        <v>0</v>
      </c>
      <c r="AF61" s="14">
        <f t="shared" si="139"/>
        <v>0</v>
      </c>
      <c r="AG61" s="14">
        <f t="shared" si="139"/>
        <v>0</v>
      </c>
      <c r="AH61" s="14">
        <f t="shared" si="139"/>
        <v>0</v>
      </c>
      <c r="AI61" s="14">
        <f t="shared" si="139"/>
        <v>0</v>
      </c>
      <c r="AJ61" s="14">
        <f t="shared" si="138"/>
        <v>0</v>
      </c>
      <c r="AK61" s="14">
        <f t="shared" si="138"/>
        <v>0</v>
      </c>
      <c r="AL61" s="14">
        <f t="shared" si="138"/>
        <v>0</v>
      </c>
      <c r="AM61" s="14">
        <f t="shared" si="138"/>
        <v>0</v>
      </c>
      <c r="AN61" s="14">
        <f t="shared" si="138"/>
        <v>0</v>
      </c>
      <c r="AO61" s="14">
        <f t="shared" si="138"/>
        <v>0</v>
      </c>
      <c r="AP61" s="14">
        <f t="shared" si="138"/>
        <v>0</v>
      </c>
      <c r="AQ61" s="14">
        <f t="shared" si="138"/>
        <v>0</v>
      </c>
      <c r="AR61" s="14">
        <f t="shared" si="138"/>
        <v>0</v>
      </c>
      <c r="AS61" s="14">
        <f t="shared" si="138"/>
        <v>0</v>
      </c>
      <c r="AT61" s="14">
        <f t="shared" si="138"/>
        <v>0</v>
      </c>
      <c r="AU61" s="14">
        <f t="shared" si="138"/>
        <v>0</v>
      </c>
      <c r="AV61" s="14">
        <f t="shared" si="138"/>
        <v>0</v>
      </c>
      <c r="AW61" s="14">
        <f t="shared" si="138"/>
        <v>0</v>
      </c>
      <c r="AX61" s="14">
        <f t="shared" si="138"/>
        <v>0</v>
      </c>
      <c r="AY61" s="14">
        <f t="shared" si="138"/>
        <v>0</v>
      </c>
      <c r="AZ61" s="14">
        <f t="shared" si="138"/>
        <v>0</v>
      </c>
      <c r="BA61" s="14">
        <f t="shared" si="138"/>
        <v>0</v>
      </c>
      <c r="BB61" s="14">
        <f t="shared" si="138"/>
        <v>0</v>
      </c>
      <c r="BC61" s="14">
        <f t="shared" si="138"/>
        <v>0</v>
      </c>
      <c r="BD61" s="14">
        <f t="shared" si="138"/>
        <v>0</v>
      </c>
      <c r="BE61" s="14">
        <f t="shared" si="138"/>
        <v>0</v>
      </c>
      <c r="BF61" s="14">
        <f t="shared" si="138"/>
        <v>0</v>
      </c>
      <c r="BG61" s="14">
        <f t="shared" si="138"/>
        <v>0</v>
      </c>
      <c r="BH61" s="14">
        <f t="shared" si="138"/>
        <v>0</v>
      </c>
      <c r="BI61" s="14">
        <f t="shared" si="138"/>
        <v>0</v>
      </c>
      <c r="BJ61" s="14">
        <f t="shared" si="138"/>
        <v>0</v>
      </c>
      <c r="BK61" s="14">
        <f t="shared" si="138"/>
        <v>0</v>
      </c>
      <c r="BO61" s="27">
        <f t="shared" si="135"/>
        <v>0</v>
      </c>
      <c r="BP61" s="27">
        <f t="shared" si="135"/>
        <v>0</v>
      </c>
      <c r="BQ61" s="27">
        <f t="shared" si="135"/>
        <v>0</v>
      </c>
      <c r="BR61" s="27">
        <f t="shared" si="135"/>
        <v>0</v>
      </c>
      <c r="BS61" s="27">
        <f t="shared" si="135"/>
        <v>0</v>
      </c>
      <c r="BT61" s="27">
        <f t="shared" si="135"/>
        <v>0</v>
      </c>
    </row>
    <row r="62" spans="1:72" collapsed="1" x14ac:dyDescent="0.25">
      <c r="C62" s="3" t="s">
        <v>20</v>
      </c>
      <c r="D62" s="15">
        <f t="shared" si="139"/>
        <v>0</v>
      </c>
      <c r="E62" s="15">
        <f t="shared" si="139"/>
        <v>0</v>
      </c>
      <c r="F62" s="15">
        <f t="shared" si="139"/>
        <v>0</v>
      </c>
      <c r="G62" s="15">
        <f t="shared" si="139"/>
        <v>0</v>
      </c>
      <c r="H62" s="15">
        <f t="shared" si="139"/>
        <v>0</v>
      </c>
      <c r="I62" s="15">
        <f t="shared" si="139"/>
        <v>0</v>
      </c>
      <c r="J62" s="15">
        <f t="shared" si="139"/>
        <v>0</v>
      </c>
      <c r="K62" s="15">
        <f t="shared" si="139"/>
        <v>0</v>
      </c>
      <c r="L62" s="15">
        <f t="shared" si="139"/>
        <v>0</v>
      </c>
      <c r="M62" s="15">
        <f t="shared" si="139"/>
        <v>0</v>
      </c>
      <c r="N62" s="15">
        <f t="shared" si="139"/>
        <v>0</v>
      </c>
      <c r="O62" s="15">
        <f t="shared" si="139"/>
        <v>0</v>
      </c>
      <c r="P62" s="15">
        <f t="shared" si="139"/>
        <v>0</v>
      </c>
      <c r="Q62" s="15">
        <f t="shared" si="139"/>
        <v>0</v>
      </c>
      <c r="R62" s="15">
        <f t="shared" si="139"/>
        <v>0</v>
      </c>
      <c r="S62" s="15">
        <f t="shared" si="139"/>
        <v>0</v>
      </c>
      <c r="T62" s="15">
        <f t="shared" si="139"/>
        <v>0</v>
      </c>
      <c r="U62" s="15">
        <f t="shared" si="139"/>
        <v>0</v>
      </c>
      <c r="V62" s="15">
        <f t="shared" si="139"/>
        <v>0</v>
      </c>
      <c r="W62" s="15">
        <f t="shared" si="139"/>
        <v>0</v>
      </c>
      <c r="X62" s="15">
        <f t="shared" si="139"/>
        <v>0</v>
      </c>
      <c r="Y62" s="15">
        <f t="shared" si="139"/>
        <v>0</v>
      </c>
      <c r="Z62" s="15">
        <f t="shared" si="139"/>
        <v>0</v>
      </c>
      <c r="AA62" s="15">
        <f t="shared" si="139"/>
        <v>0</v>
      </c>
      <c r="AB62" s="15">
        <f t="shared" si="139"/>
        <v>0</v>
      </c>
      <c r="AC62" s="15">
        <f t="shared" si="139"/>
        <v>0</v>
      </c>
      <c r="AD62" s="15">
        <f t="shared" si="139"/>
        <v>0</v>
      </c>
      <c r="AE62" s="15">
        <f t="shared" si="139"/>
        <v>0</v>
      </c>
      <c r="AF62" s="15">
        <f t="shared" si="139"/>
        <v>0</v>
      </c>
      <c r="AG62" s="15">
        <f t="shared" si="139"/>
        <v>0</v>
      </c>
      <c r="AH62" s="15">
        <f t="shared" si="139"/>
        <v>0</v>
      </c>
      <c r="AI62" s="15">
        <f t="shared" si="139"/>
        <v>0</v>
      </c>
      <c r="AJ62" s="15">
        <f t="shared" si="138"/>
        <v>0</v>
      </c>
      <c r="AK62" s="15">
        <f t="shared" si="138"/>
        <v>0</v>
      </c>
      <c r="AL62" s="15">
        <f t="shared" si="138"/>
        <v>0</v>
      </c>
      <c r="AM62" s="15">
        <f t="shared" si="138"/>
        <v>0</v>
      </c>
      <c r="AN62" s="15">
        <f t="shared" si="138"/>
        <v>0</v>
      </c>
      <c r="AO62" s="15">
        <f t="shared" si="138"/>
        <v>0</v>
      </c>
      <c r="AP62" s="15">
        <f t="shared" si="138"/>
        <v>0</v>
      </c>
      <c r="AQ62" s="15">
        <f t="shared" si="138"/>
        <v>0</v>
      </c>
      <c r="AR62" s="15">
        <f t="shared" si="138"/>
        <v>0</v>
      </c>
      <c r="AS62" s="15">
        <f t="shared" si="138"/>
        <v>0</v>
      </c>
      <c r="AT62" s="15">
        <f t="shared" si="138"/>
        <v>0</v>
      </c>
      <c r="AU62" s="15">
        <f t="shared" si="138"/>
        <v>0</v>
      </c>
      <c r="AV62" s="15">
        <f t="shared" si="138"/>
        <v>0</v>
      </c>
      <c r="AW62" s="15">
        <f t="shared" si="138"/>
        <v>0</v>
      </c>
      <c r="AX62" s="15">
        <f t="shared" si="138"/>
        <v>0</v>
      </c>
      <c r="AY62" s="15">
        <f t="shared" si="138"/>
        <v>0</v>
      </c>
      <c r="AZ62" s="15">
        <f t="shared" si="138"/>
        <v>3.4833333331727223E-2</v>
      </c>
      <c r="BA62" s="15">
        <f t="shared" si="138"/>
        <v>3.4833333334872263E-2</v>
      </c>
      <c r="BB62" s="15">
        <f t="shared" si="138"/>
        <v>3.4833333341087069E-2</v>
      </c>
      <c r="BC62" s="15">
        <f t="shared" si="138"/>
        <v>3.4833333334122418E-2</v>
      </c>
      <c r="BD62" s="15">
        <f t="shared" si="138"/>
        <v>3.4833333331014238E-2</v>
      </c>
      <c r="BE62" s="15">
        <f t="shared" si="138"/>
        <v>3.4833333332251026E-2</v>
      </c>
      <c r="BF62" s="15">
        <f t="shared" si="138"/>
        <v>3.4499999995128761E-2</v>
      </c>
      <c r="BG62" s="15">
        <f t="shared" si="138"/>
        <v>3.4499999992969155E-2</v>
      </c>
      <c r="BH62" s="15">
        <f t="shared" si="138"/>
        <v>3.4499999997863684E-2</v>
      </c>
      <c r="BI62" s="15">
        <f t="shared" si="138"/>
        <v>3.4499999997815278E-2</v>
      </c>
      <c r="BJ62" s="15">
        <f t="shared" si="138"/>
        <v>3.4499999996492337E-2</v>
      </c>
      <c r="BK62" s="15">
        <f t="shared" si="138"/>
        <v>3.450000000308151E-2</v>
      </c>
      <c r="BO62" s="28">
        <f t="shared" ref="BO62:BT62" si="140">IFERROR(((1+BO119/BW43)^(360/BO$3))-1,0)</f>
        <v>0</v>
      </c>
      <c r="BP62" s="28">
        <f t="shared" si="140"/>
        <v>3.4842608793043128E-2</v>
      </c>
      <c r="BQ62" s="28">
        <f t="shared" si="140"/>
        <v>0</v>
      </c>
      <c r="BR62" s="28">
        <f t="shared" si="140"/>
        <v>0</v>
      </c>
      <c r="BS62" s="28">
        <f t="shared" si="140"/>
        <v>0</v>
      </c>
      <c r="BT62" s="28">
        <f t="shared" si="140"/>
        <v>0</v>
      </c>
    </row>
    <row r="65" spans="1:72" hidden="1" outlineLevel="2" x14ac:dyDescent="0.25">
      <c r="A65" s="11"/>
      <c r="C65" s="2" t="s">
        <v>79</v>
      </c>
      <c r="D65" s="14">
        <f t="shared" ref="D65:BK67" si="141">-IFERROR(((1-D122/D27)^(360/D$4))-1,0)</f>
        <v>0</v>
      </c>
      <c r="E65" s="14">
        <f t="shared" si="141"/>
        <v>0</v>
      </c>
      <c r="F65" s="14">
        <f t="shared" si="141"/>
        <v>0</v>
      </c>
      <c r="G65" s="14">
        <f t="shared" si="141"/>
        <v>0</v>
      </c>
      <c r="H65" s="14">
        <f t="shared" si="141"/>
        <v>0</v>
      </c>
      <c r="I65" s="14">
        <f t="shared" si="141"/>
        <v>0</v>
      </c>
      <c r="J65" s="14">
        <f t="shared" si="141"/>
        <v>0</v>
      </c>
      <c r="K65" s="14">
        <f t="shared" si="141"/>
        <v>0</v>
      </c>
      <c r="L65" s="14">
        <f t="shared" si="141"/>
        <v>0</v>
      </c>
      <c r="M65" s="14">
        <f t="shared" si="141"/>
        <v>0</v>
      </c>
      <c r="N65" s="14">
        <f t="shared" si="141"/>
        <v>0</v>
      </c>
      <c r="O65" s="14">
        <f t="shared" si="141"/>
        <v>0</v>
      </c>
      <c r="P65" s="14">
        <f t="shared" si="141"/>
        <v>0</v>
      </c>
      <c r="Q65" s="14">
        <f t="shared" si="141"/>
        <v>0</v>
      </c>
      <c r="R65" s="14">
        <f t="shared" si="141"/>
        <v>0</v>
      </c>
      <c r="S65" s="14">
        <f t="shared" si="141"/>
        <v>0</v>
      </c>
      <c r="T65" s="14">
        <f t="shared" si="141"/>
        <v>0</v>
      </c>
      <c r="U65" s="14">
        <f t="shared" si="141"/>
        <v>0</v>
      </c>
      <c r="V65" s="14">
        <f t="shared" si="141"/>
        <v>0</v>
      </c>
      <c r="W65" s="14">
        <f t="shared" si="141"/>
        <v>0</v>
      </c>
      <c r="X65" s="14">
        <f t="shared" si="141"/>
        <v>0</v>
      </c>
      <c r="Y65" s="14">
        <f t="shared" si="141"/>
        <v>0</v>
      </c>
      <c r="Z65" s="14">
        <f t="shared" si="141"/>
        <v>0</v>
      </c>
      <c r="AA65" s="14">
        <f t="shared" si="141"/>
        <v>0</v>
      </c>
      <c r="AB65" s="14">
        <f t="shared" si="141"/>
        <v>0</v>
      </c>
      <c r="AC65" s="14">
        <f t="shared" si="141"/>
        <v>0</v>
      </c>
      <c r="AD65" s="14">
        <f t="shared" si="141"/>
        <v>0</v>
      </c>
      <c r="AE65" s="14">
        <f t="shared" si="141"/>
        <v>0</v>
      </c>
      <c r="AF65" s="14">
        <f t="shared" si="141"/>
        <v>0</v>
      </c>
      <c r="AG65" s="14">
        <f t="shared" si="141"/>
        <v>0</v>
      </c>
      <c r="AH65" s="14">
        <f t="shared" si="141"/>
        <v>0</v>
      </c>
      <c r="AI65" s="14">
        <f t="shared" si="141"/>
        <v>0</v>
      </c>
      <c r="AJ65" s="14">
        <f t="shared" si="141"/>
        <v>0</v>
      </c>
      <c r="AK65" s="14">
        <f t="shared" si="141"/>
        <v>0</v>
      </c>
      <c r="AL65" s="14">
        <f t="shared" si="141"/>
        <v>0</v>
      </c>
      <c r="AM65" s="14">
        <f t="shared" si="141"/>
        <v>0</v>
      </c>
      <c r="AN65" s="14">
        <f t="shared" si="141"/>
        <v>0</v>
      </c>
      <c r="AO65" s="14">
        <f t="shared" si="141"/>
        <v>0</v>
      </c>
      <c r="AP65" s="14">
        <f t="shared" si="141"/>
        <v>0</v>
      </c>
      <c r="AQ65" s="14">
        <f t="shared" si="141"/>
        <v>0</v>
      </c>
      <c r="AR65" s="14">
        <f t="shared" si="141"/>
        <v>0</v>
      </c>
      <c r="AS65" s="14">
        <f t="shared" si="141"/>
        <v>0</v>
      </c>
      <c r="AT65" s="14">
        <f t="shared" si="141"/>
        <v>0</v>
      </c>
      <c r="AU65" s="14">
        <f t="shared" si="141"/>
        <v>0</v>
      </c>
      <c r="AV65" s="14">
        <f t="shared" si="141"/>
        <v>0</v>
      </c>
      <c r="AW65" s="14">
        <f t="shared" si="141"/>
        <v>0</v>
      </c>
      <c r="AX65" s="14">
        <f t="shared" si="141"/>
        <v>0</v>
      </c>
      <c r="AY65" s="14">
        <f t="shared" si="141"/>
        <v>0</v>
      </c>
      <c r="AZ65" s="14">
        <f t="shared" si="141"/>
        <v>0</v>
      </c>
      <c r="BA65" s="14">
        <f t="shared" si="141"/>
        <v>0</v>
      </c>
      <c r="BB65" s="14">
        <f t="shared" si="141"/>
        <v>0</v>
      </c>
      <c r="BC65" s="14">
        <f t="shared" si="141"/>
        <v>0</v>
      </c>
      <c r="BD65" s="14">
        <f t="shared" si="141"/>
        <v>0</v>
      </c>
      <c r="BE65" s="14">
        <f t="shared" si="141"/>
        <v>0</v>
      </c>
      <c r="BF65" s="14">
        <f t="shared" si="141"/>
        <v>0</v>
      </c>
      <c r="BG65" s="14">
        <f t="shared" si="141"/>
        <v>0</v>
      </c>
      <c r="BH65" s="14">
        <f t="shared" si="141"/>
        <v>0</v>
      </c>
      <c r="BI65" s="14">
        <f t="shared" si="141"/>
        <v>0</v>
      </c>
      <c r="BJ65" s="14">
        <f t="shared" si="141"/>
        <v>0</v>
      </c>
      <c r="BK65" s="14">
        <f t="shared" si="141"/>
        <v>0</v>
      </c>
      <c r="BO65" s="27">
        <f t="shared" ref="BO65:BT80" si="142">-IFERROR(((1-BO122/BW27)^(360/BO$4))-1,0)</f>
        <v>0</v>
      </c>
      <c r="BP65" s="27">
        <f t="shared" si="142"/>
        <v>0</v>
      </c>
      <c r="BQ65" s="27">
        <f t="shared" si="142"/>
        <v>0</v>
      </c>
      <c r="BR65" s="27">
        <f t="shared" si="142"/>
        <v>0</v>
      </c>
      <c r="BS65" s="27">
        <f t="shared" si="142"/>
        <v>0</v>
      </c>
      <c r="BT65" s="27">
        <f t="shared" si="142"/>
        <v>0</v>
      </c>
    </row>
    <row r="66" spans="1:72" hidden="1" outlineLevel="2" x14ac:dyDescent="0.25">
      <c r="A66" s="11"/>
      <c r="C66" s="2"/>
      <c r="D66" s="14">
        <f t="shared" si="141"/>
        <v>0</v>
      </c>
      <c r="E66" s="14">
        <f t="shared" si="141"/>
        <v>0</v>
      </c>
      <c r="F66" s="14">
        <f t="shared" si="141"/>
        <v>0</v>
      </c>
      <c r="G66" s="14">
        <f t="shared" si="141"/>
        <v>0</v>
      </c>
      <c r="H66" s="14">
        <f t="shared" si="141"/>
        <v>0</v>
      </c>
      <c r="I66" s="14">
        <f t="shared" si="141"/>
        <v>0</v>
      </c>
      <c r="J66" s="14">
        <f t="shared" si="141"/>
        <v>0</v>
      </c>
      <c r="K66" s="14">
        <f t="shared" si="141"/>
        <v>0</v>
      </c>
      <c r="L66" s="14">
        <f t="shared" si="141"/>
        <v>0</v>
      </c>
      <c r="M66" s="14">
        <f t="shared" si="141"/>
        <v>0</v>
      </c>
      <c r="N66" s="14">
        <f t="shared" si="141"/>
        <v>0</v>
      </c>
      <c r="O66" s="14">
        <f t="shared" si="141"/>
        <v>0</v>
      </c>
      <c r="P66" s="14">
        <f t="shared" si="141"/>
        <v>0</v>
      </c>
      <c r="Q66" s="14">
        <f t="shared" si="141"/>
        <v>0</v>
      </c>
      <c r="R66" s="14">
        <f t="shared" si="141"/>
        <v>0</v>
      </c>
      <c r="S66" s="14">
        <f t="shared" si="141"/>
        <v>0</v>
      </c>
      <c r="T66" s="14">
        <f t="shared" si="141"/>
        <v>0</v>
      </c>
      <c r="U66" s="14">
        <f t="shared" si="141"/>
        <v>0</v>
      </c>
      <c r="V66" s="14">
        <f t="shared" si="141"/>
        <v>0</v>
      </c>
      <c r="W66" s="14">
        <f t="shared" si="141"/>
        <v>0</v>
      </c>
      <c r="X66" s="14">
        <f t="shared" si="141"/>
        <v>0</v>
      </c>
      <c r="Y66" s="14">
        <f t="shared" si="141"/>
        <v>0</v>
      </c>
      <c r="Z66" s="14">
        <f t="shared" si="141"/>
        <v>0</v>
      </c>
      <c r="AA66" s="14">
        <f t="shared" si="141"/>
        <v>0</v>
      </c>
      <c r="AB66" s="14">
        <f t="shared" si="141"/>
        <v>0</v>
      </c>
      <c r="AC66" s="14">
        <f t="shared" si="141"/>
        <v>0</v>
      </c>
      <c r="AD66" s="14">
        <f t="shared" si="141"/>
        <v>0</v>
      </c>
      <c r="AE66" s="14">
        <f t="shared" si="141"/>
        <v>0</v>
      </c>
      <c r="AF66" s="14">
        <f t="shared" si="141"/>
        <v>0</v>
      </c>
      <c r="AG66" s="14">
        <f t="shared" si="141"/>
        <v>0</v>
      </c>
      <c r="AH66" s="14">
        <f t="shared" si="141"/>
        <v>0</v>
      </c>
      <c r="AI66" s="14">
        <f t="shared" si="141"/>
        <v>0</v>
      </c>
      <c r="AJ66" s="14">
        <f t="shared" si="141"/>
        <v>0</v>
      </c>
      <c r="AK66" s="14">
        <f t="shared" si="141"/>
        <v>0</v>
      </c>
      <c r="AL66" s="14">
        <f t="shared" si="141"/>
        <v>0</v>
      </c>
      <c r="AM66" s="14">
        <f t="shared" si="141"/>
        <v>0</v>
      </c>
      <c r="AN66" s="14">
        <f t="shared" si="141"/>
        <v>0</v>
      </c>
      <c r="AO66" s="14">
        <f t="shared" si="141"/>
        <v>0</v>
      </c>
      <c r="AP66" s="14">
        <f t="shared" si="141"/>
        <v>0</v>
      </c>
      <c r="AQ66" s="14">
        <f t="shared" si="141"/>
        <v>0</v>
      </c>
      <c r="AR66" s="14">
        <f t="shared" si="141"/>
        <v>0</v>
      </c>
      <c r="AS66" s="14">
        <f t="shared" si="141"/>
        <v>0</v>
      </c>
      <c r="AT66" s="14">
        <f t="shared" si="141"/>
        <v>0</v>
      </c>
      <c r="AU66" s="14">
        <f t="shared" si="141"/>
        <v>0</v>
      </c>
      <c r="AV66" s="14">
        <f t="shared" si="141"/>
        <v>0</v>
      </c>
      <c r="AW66" s="14">
        <f t="shared" si="141"/>
        <v>0</v>
      </c>
      <c r="AX66" s="14">
        <f t="shared" si="141"/>
        <v>0</v>
      </c>
      <c r="AY66" s="14">
        <f t="shared" si="141"/>
        <v>0</v>
      </c>
      <c r="AZ66" s="14">
        <f t="shared" si="141"/>
        <v>0</v>
      </c>
      <c r="BA66" s="14">
        <f t="shared" si="141"/>
        <v>0</v>
      </c>
      <c r="BB66" s="14">
        <f t="shared" si="141"/>
        <v>0</v>
      </c>
      <c r="BC66" s="14">
        <f t="shared" si="141"/>
        <v>0</v>
      </c>
      <c r="BD66" s="14">
        <f t="shared" si="141"/>
        <v>0</v>
      </c>
      <c r="BE66" s="14">
        <f t="shared" si="141"/>
        <v>0</v>
      </c>
      <c r="BF66" s="14">
        <f t="shared" si="141"/>
        <v>0</v>
      </c>
      <c r="BG66" s="14">
        <f t="shared" si="141"/>
        <v>0</v>
      </c>
      <c r="BH66" s="14">
        <f t="shared" si="141"/>
        <v>0</v>
      </c>
      <c r="BI66" s="14">
        <f t="shared" si="141"/>
        <v>0</v>
      </c>
      <c r="BJ66" s="14">
        <f t="shared" si="141"/>
        <v>0</v>
      </c>
      <c r="BK66" s="14">
        <f t="shared" si="141"/>
        <v>0</v>
      </c>
      <c r="BO66" s="27">
        <f t="shared" si="142"/>
        <v>0</v>
      </c>
      <c r="BP66" s="27">
        <f t="shared" si="142"/>
        <v>0</v>
      </c>
      <c r="BQ66" s="27">
        <f t="shared" si="142"/>
        <v>0</v>
      </c>
      <c r="BR66" s="27">
        <f t="shared" si="142"/>
        <v>0</v>
      </c>
      <c r="BS66" s="27">
        <f t="shared" si="142"/>
        <v>0</v>
      </c>
      <c r="BT66" s="27">
        <f t="shared" si="142"/>
        <v>0</v>
      </c>
    </row>
    <row r="67" spans="1:72" hidden="1" outlineLevel="2" x14ac:dyDescent="0.25">
      <c r="A67" s="11"/>
      <c r="C67" s="2"/>
      <c r="D67" s="14">
        <f t="shared" si="141"/>
        <v>0</v>
      </c>
      <c r="E67" s="14">
        <f t="shared" si="141"/>
        <v>0</v>
      </c>
      <c r="F67" s="14">
        <f t="shared" si="141"/>
        <v>0</v>
      </c>
      <c r="G67" s="14">
        <f t="shared" si="141"/>
        <v>0</v>
      </c>
      <c r="H67" s="14">
        <f t="shared" si="141"/>
        <v>0</v>
      </c>
      <c r="I67" s="14">
        <f t="shared" si="141"/>
        <v>0</v>
      </c>
      <c r="J67" s="14">
        <f t="shared" si="141"/>
        <v>0</v>
      </c>
      <c r="K67" s="14">
        <f t="shared" si="141"/>
        <v>0</v>
      </c>
      <c r="L67" s="14">
        <f t="shared" si="141"/>
        <v>0</v>
      </c>
      <c r="M67" s="14">
        <f t="shared" si="141"/>
        <v>0</v>
      </c>
      <c r="N67" s="14">
        <f t="shared" si="141"/>
        <v>0</v>
      </c>
      <c r="O67" s="14">
        <f t="shared" si="141"/>
        <v>0</v>
      </c>
      <c r="P67" s="14">
        <f t="shared" si="141"/>
        <v>0</v>
      </c>
      <c r="Q67" s="14">
        <f t="shared" si="141"/>
        <v>0</v>
      </c>
      <c r="R67" s="14">
        <f t="shared" si="141"/>
        <v>0</v>
      </c>
      <c r="S67" s="14">
        <f t="shared" si="141"/>
        <v>0</v>
      </c>
      <c r="T67" s="14">
        <f t="shared" si="141"/>
        <v>0</v>
      </c>
      <c r="U67" s="14">
        <f t="shared" si="141"/>
        <v>0</v>
      </c>
      <c r="V67" s="14">
        <f t="shared" si="141"/>
        <v>0</v>
      </c>
      <c r="W67" s="14">
        <f t="shared" si="141"/>
        <v>0</v>
      </c>
      <c r="X67" s="14">
        <f t="shared" si="141"/>
        <v>0</v>
      </c>
      <c r="Y67" s="14">
        <f t="shared" si="141"/>
        <v>0</v>
      </c>
      <c r="Z67" s="14">
        <f t="shared" si="141"/>
        <v>0</v>
      </c>
      <c r="AA67" s="14">
        <f t="shared" si="141"/>
        <v>0</v>
      </c>
      <c r="AB67" s="14">
        <f t="shared" si="141"/>
        <v>0</v>
      </c>
      <c r="AC67" s="14">
        <f t="shared" si="141"/>
        <v>0</v>
      </c>
      <c r="AD67" s="14">
        <f t="shared" si="141"/>
        <v>0</v>
      </c>
      <c r="AE67" s="14">
        <f t="shared" si="141"/>
        <v>0</v>
      </c>
      <c r="AF67" s="14">
        <f t="shared" si="141"/>
        <v>0</v>
      </c>
      <c r="AG67" s="14">
        <f t="shared" si="141"/>
        <v>0</v>
      </c>
      <c r="AH67" s="14">
        <f t="shared" si="141"/>
        <v>0</v>
      </c>
      <c r="AI67" s="14">
        <f t="shared" si="141"/>
        <v>0</v>
      </c>
      <c r="AJ67" s="14">
        <f t="shared" si="141"/>
        <v>0</v>
      </c>
      <c r="AK67" s="14">
        <f t="shared" si="141"/>
        <v>0</v>
      </c>
      <c r="AL67" s="14">
        <f t="shared" si="141"/>
        <v>0</v>
      </c>
      <c r="AM67" s="14">
        <f t="shared" si="141"/>
        <v>0</v>
      </c>
      <c r="AN67" s="14">
        <f t="shared" si="141"/>
        <v>0</v>
      </c>
      <c r="AO67" s="14">
        <f t="shared" si="141"/>
        <v>0</v>
      </c>
      <c r="AP67" s="14">
        <f t="shared" si="141"/>
        <v>0</v>
      </c>
      <c r="AQ67" s="14">
        <f t="shared" si="141"/>
        <v>0</v>
      </c>
      <c r="AR67" s="14">
        <f t="shared" si="141"/>
        <v>0</v>
      </c>
      <c r="AS67" s="14">
        <f t="shared" si="141"/>
        <v>0</v>
      </c>
      <c r="AT67" s="14">
        <f t="shared" si="141"/>
        <v>0</v>
      </c>
      <c r="AU67" s="14">
        <f t="shared" si="141"/>
        <v>0</v>
      </c>
      <c r="AV67" s="14">
        <f t="shared" si="141"/>
        <v>0</v>
      </c>
      <c r="AW67" s="14">
        <f t="shared" si="141"/>
        <v>0</v>
      </c>
      <c r="AX67" s="14">
        <f t="shared" si="141"/>
        <v>0</v>
      </c>
      <c r="AY67" s="14">
        <f t="shared" si="141"/>
        <v>0</v>
      </c>
      <c r="AZ67" s="14">
        <f t="shared" si="141"/>
        <v>0</v>
      </c>
      <c r="BA67" s="14">
        <f t="shared" si="141"/>
        <v>0</v>
      </c>
      <c r="BB67" s="14">
        <f t="shared" si="141"/>
        <v>0</v>
      </c>
      <c r="BC67" s="14">
        <f t="shared" si="141"/>
        <v>0</v>
      </c>
      <c r="BD67" s="14">
        <f t="shared" si="141"/>
        <v>0</v>
      </c>
      <c r="BE67" s="14">
        <f t="shared" si="141"/>
        <v>0</v>
      </c>
      <c r="BF67" s="14">
        <f t="shared" si="141"/>
        <v>0</v>
      </c>
      <c r="BG67" s="14">
        <f t="shared" si="141"/>
        <v>0</v>
      </c>
      <c r="BH67" s="14">
        <f t="shared" si="141"/>
        <v>0</v>
      </c>
      <c r="BI67" s="14">
        <f t="shared" si="141"/>
        <v>0</v>
      </c>
      <c r="BJ67" s="14">
        <f t="shared" si="141"/>
        <v>0</v>
      </c>
      <c r="BK67" s="14">
        <f t="shared" si="141"/>
        <v>0</v>
      </c>
      <c r="BO67" s="27">
        <f t="shared" si="142"/>
        <v>0</v>
      </c>
      <c r="BP67" s="27">
        <f t="shared" si="142"/>
        <v>0</v>
      </c>
      <c r="BQ67" s="27">
        <f t="shared" si="142"/>
        <v>0</v>
      </c>
      <c r="BR67" s="27">
        <f t="shared" si="142"/>
        <v>0</v>
      </c>
      <c r="BS67" s="27">
        <f t="shared" si="142"/>
        <v>0</v>
      </c>
      <c r="BT67" s="27">
        <f t="shared" si="142"/>
        <v>0</v>
      </c>
    </row>
    <row r="68" spans="1:72" hidden="1" outlineLevel="2" x14ac:dyDescent="0.25">
      <c r="A68" s="11"/>
      <c r="C68" s="2"/>
      <c r="D68" s="14">
        <f t="shared" ref="D68:BK69" si="143">-IFERROR(((1-D127/D30)^(360/D$4))-1,0)</f>
        <v>0</v>
      </c>
      <c r="E68" s="14">
        <f t="shared" si="143"/>
        <v>0</v>
      </c>
      <c r="F68" s="14">
        <f t="shared" si="143"/>
        <v>0</v>
      </c>
      <c r="G68" s="14">
        <f t="shared" si="143"/>
        <v>0</v>
      </c>
      <c r="H68" s="14">
        <f t="shared" si="143"/>
        <v>0</v>
      </c>
      <c r="I68" s="14">
        <f t="shared" si="143"/>
        <v>0</v>
      </c>
      <c r="J68" s="14">
        <f t="shared" si="143"/>
        <v>0</v>
      </c>
      <c r="K68" s="14">
        <f t="shared" si="143"/>
        <v>0</v>
      </c>
      <c r="L68" s="14">
        <f t="shared" si="143"/>
        <v>0</v>
      </c>
      <c r="M68" s="14">
        <f t="shared" si="143"/>
        <v>0</v>
      </c>
      <c r="N68" s="14">
        <f t="shared" si="143"/>
        <v>0</v>
      </c>
      <c r="O68" s="14">
        <f t="shared" si="143"/>
        <v>0</v>
      </c>
      <c r="P68" s="14">
        <f t="shared" si="143"/>
        <v>0</v>
      </c>
      <c r="Q68" s="14">
        <f t="shared" si="143"/>
        <v>0</v>
      </c>
      <c r="R68" s="14">
        <f t="shared" si="143"/>
        <v>0</v>
      </c>
      <c r="S68" s="14">
        <f t="shared" si="143"/>
        <v>0</v>
      </c>
      <c r="T68" s="14">
        <f t="shared" si="143"/>
        <v>0</v>
      </c>
      <c r="U68" s="14">
        <f t="shared" si="143"/>
        <v>0</v>
      </c>
      <c r="V68" s="14">
        <f t="shared" si="143"/>
        <v>0</v>
      </c>
      <c r="W68" s="14">
        <f t="shared" si="143"/>
        <v>0</v>
      </c>
      <c r="X68" s="14">
        <f t="shared" si="143"/>
        <v>0</v>
      </c>
      <c r="Y68" s="14">
        <f t="shared" si="143"/>
        <v>0</v>
      </c>
      <c r="Z68" s="14">
        <f t="shared" si="143"/>
        <v>0</v>
      </c>
      <c r="AA68" s="14">
        <f t="shared" si="143"/>
        <v>0</v>
      </c>
      <c r="AB68" s="14">
        <f t="shared" si="143"/>
        <v>0</v>
      </c>
      <c r="AC68" s="14">
        <f t="shared" si="143"/>
        <v>0</v>
      </c>
      <c r="AD68" s="14">
        <f t="shared" si="143"/>
        <v>0</v>
      </c>
      <c r="AE68" s="14">
        <f t="shared" si="143"/>
        <v>0</v>
      </c>
      <c r="AF68" s="14">
        <f t="shared" si="143"/>
        <v>0</v>
      </c>
      <c r="AG68" s="14">
        <f t="shared" si="143"/>
        <v>0</v>
      </c>
      <c r="AH68" s="14">
        <f t="shared" si="143"/>
        <v>0</v>
      </c>
      <c r="AI68" s="14">
        <f t="shared" si="143"/>
        <v>0</v>
      </c>
      <c r="AJ68" s="14">
        <f t="shared" si="143"/>
        <v>0</v>
      </c>
      <c r="AK68" s="14">
        <f t="shared" si="143"/>
        <v>0</v>
      </c>
      <c r="AL68" s="14">
        <f t="shared" si="143"/>
        <v>0</v>
      </c>
      <c r="AM68" s="14">
        <f t="shared" si="143"/>
        <v>0</v>
      </c>
      <c r="AN68" s="14">
        <f t="shared" si="143"/>
        <v>0</v>
      </c>
      <c r="AO68" s="14">
        <f t="shared" si="143"/>
        <v>0</v>
      </c>
      <c r="AP68" s="14">
        <f t="shared" si="143"/>
        <v>0</v>
      </c>
      <c r="AQ68" s="14">
        <f t="shared" si="143"/>
        <v>0</v>
      </c>
      <c r="AR68" s="14">
        <f t="shared" si="143"/>
        <v>0</v>
      </c>
      <c r="AS68" s="14">
        <f t="shared" si="143"/>
        <v>0</v>
      </c>
      <c r="AT68" s="14">
        <f t="shared" si="143"/>
        <v>0</v>
      </c>
      <c r="AU68" s="14">
        <f t="shared" si="143"/>
        <v>0</v>
      </c>
      <c r="AV68" s="14">
        <f t="shared" si="143"/>
        <v>0</v>
      </c>
      <c r="AW68" s="14">
        <f t="shared" si="143"/>
        <v>0</v>
      </c>
      <c r="AX68" s="14">
        <f t="shared" si="143"/>
        <v>0</v>
      </c>
      <c r="AY68" s="14">
        <f t="shared" si="143"/>
        <v>0</v>
      </c>
      <c r="AZ68" s="14">
        <f t="shared" si="143"/>
        <v>0</v>
      </c>
      <c r="BA68" s="14">
        <f t="shared" si="143"/>
        <v>0</v>
      </c>
      <c r="BB68" s="14">
        <f t="shared" si="143"/>
        <v>0</v>
      </c>
      <c r="BC68" s="14">
        <f t="shared" si="143"/>
        <v>0</v>
      </c>
      <c r="BD68" s="14">
        <f t="shared" si="143"/>
        <v>0</v>
      </c>
      <c r="BE68" s="14">
        <f t="shared" si="143"/>
        <v>0</v>
      </c>
      <c r="BF68" s="14">
        <f t="shared" si="143"/>
        <v>0</v>
      </c>
      <c r="BG68" s="14">
        <f t="shared" si="143"/>
        <v>0</v>
      </c>
      <c r="BH68" s="14">
        <f t="shared" si="143"/>
        <v>0</v>
      </c>
      <c r="BI68" s="14">
        <f t="shared" si="143"/>
        <v>0</v>
      </c>
      <c r="BJ68" s="14">
        <f t="shared" si="143"/>
        <v>0</v>
      </c>
      <c r="BK68" s="14">
        <f t="shared" si="143"/>
        <v>0</v>
      </c>
      <c r="BO68" s="27">
        <f t="shared" si="142"/>
        <v>0</v>
      </c>
      <c r="BP68" s="27">
        <f t="shared" si="142"/>
        <v>0</v>
      </c>
      <c r="BQ68" s="27">
        <f t="shared" si="142"/>
        <v>0</v>
      </c>
      <c r="BR68" s="27">
        <f t="shared" si="142"/>
        <v>0</v>
      </c>
      <c r="BS68" s="27">
        <f t="shared" si="142"/>
        <v>0</v>
      </c>
      <c r="BT68" s="27">
        <f t="shared" si="142"/>
        <v>0</v>
      </c>
    </row>
    <row r="69" spans="1:72" hidden="1" outlineLevel="2" x14ac:dyDescent="0.25">
      <c r="A69" s="11"/>
      <c r="C69" s="2"/>
      <c r="D69" s="14">
        <f t="shared" si="143"/>
        <v>0</v>
      </c>
      <c r="E69" s="14">
        <f t="shared" si="143"/>
        <v>0</v>
      </c>
      <c r="F69" s="14">
        <f t="shared" si="143"/>
        <v>0</v>
      </c>
      <c r="G69" s="14">
        <f t="shared" si="143"/>
        <v>0</v>
      </c>
      <c r="H69" s="14">
        <f t="shared" si="143"/>
        <v>0</v>
      </c>
      <c r="I69" s="14">
        <f t="shared" si="143"/>
        <v>0</v>
      </c>
      <c r="J69" s="14">
        <f t="shared" si="143"/>
        <v>0</v>
      </c>
      <c r="K69" s="14">
        <f t="shared" si="143"/>
        <v>0</v>
      </c>
      <c r="L69" s="14">
        <f t="shared" si="143"/>
        <v>0</v>
      </c>
      <c r="M69" s="14">
        <f t="shared" si="143"/>
        <v>0</v>
      </c>
      <c r="N69" s="14">
        <f t="shared" si="143"/>
        <v>0</v>
      </c>
      <c r="O69" s="14">
        <f t="shared" si="143"/>
        <v>0</v>
      </c>
      <c r="P69" s="14">
        <f t="shared" si="143"/>
        <v>0</v>
      </c>
      <c r="Q69" s="14">
        <f t="shared" si="143"/>
        <v>0</v>
      </c>
      <c r="R69" s="14">
        <f t="shared" si="143"/>
        <v>0</v>
      </c>
      <c r="S69" s="14">
        <f t="shared" si="143"/>
        <v>0</v>
      </c>
      <c r="T69" s="14">
        <f t="shared" si="143"/>
        <v>0</v>
      </c>
      <c r="U69" s="14">
        <f t="shared" si="143"/>
        <v>0</v>
      </c>
      <c r="V69" s="14">
        <f t="shared" si="143"/>
        <v>0</v>
      </c>
      <c r="W69" s="14">
        <f t="shared" si="143"/>
        <v>0</v>
      </c>
      <c r="X69" s="14">
        <f t="shared" si="143"/>
        <v>0</v>
      </c>
      <c r="Y69" s="14">
        <f t="shared" si="143"/>
        <v>0</v>
      </c>
      <c r="Z69" s="14">
        <f t="shared" si="143"/>
        <v>0</v>
      </c>
      <c r="AA69" s="14">
        <f t="shared" si="143"/>
        <v>0</v>
      </c>
      <c r="AB69" s="14">
        <f t="shared" si="143"/>
        <v>0</v>
      </c>
      <c r="AC69" s="14">
        <f t="shared" si="143"/>
        <v>0</v>
      </c>
      <c r="AD69" s="14">
        <f t="shared" si="143"/>
        <v>0</v>
      </c>
      <c r="AE69" s="14">
        <f t="shared" si="143"/>
        <v>0</v>
      </c>
      <c r="AF69" s="14">
        <f t="shared" si="143"/>
        <v>0</v>
      </c>
      <c r="AG69" s="14">
        <f t="shared" si="143"/>
        <v>0</v>
      </c>
      <c r="AH69" s="14">
        <f t="shared" si="143"/>
        <v>0</v>
      </c>
      <c r="AI69" s="14">
        <f t="shared" si="143"/>
        <v>0</v>
      </c>
      <c r="AJ69" s="14">
        <f t="shared" si="143"/>
        <v>0</v>
      </c>
      <c r="AK69" s="14">
        <f t="shared" si="143"/>
        <v>0</v>
      </c>
      <c r="AL69" s="14">
        <f t="shared" si="143"/>
        <v>0</v>
      </c>
      <c r="AM69" s="14">
        <f t="shared" si="143"/>
        <v>0</v>
      </c>
      <c r="AN69" s="14">
        <f t="shared" si="143"/>
        <v>0</v>
      </c>
      <c r="AO69" s="14">
        <f t="shared" si="143"/>
        <v>0</v>
      </c>
      <c r="AP69" s="14">
        <f t="shared" si="143"/>
        <v>0</v>
      </c>
      <c r="AQ69" s="14">
        <f t="shared" si="143"/>
        <v>0</v>
      </c>
      <c r="AR69" s="14">
        <f t="shared" si="143"/>
        <v>0</v>
      </c>
      <c r="AS69" s="14">
        <f t="shared" si="143"/>
        <v>0</v>
      </c>
      <c r="AT69" s="14">
        <f t="shared" si="143"/>
        <v>0</v>
      </c>
      <c r="AU69" s="14">
        <f t="shared" si="143"/>
        <v>0</v>
      </c>
      <c r="AV69" s="14">
        <f t="shared" si="143"/>
        <v>0</v>
      </c>
      <c r="AW69" s="14">
        <f t="shared" si="143"/>
        <v>0</v>
      </c>
      <c r="AX69" s="14">
        <f t="shared" si="143"/>
        <v>0</v>
      </c>
      <c r="AY69" s="14">
        <f t="shared" si="143"/>
        <v>0</v>
      </c>
      <c r="AZ69" s="14">
        <f t="shared" si="143"/>
        <v>0</v>
      </c>
      <c r="BA69" s="14">
        <f t="shared" si="143"/>
        <v>0</v>
      </c>
      <c r="BB69" s="14">
        <f t="shared" si="143"/>
        <v>0</v>
      </c>
      <c r="BC69" s="14">
        <f t="shared" si="143"/>
        <v>0</v>
      </c>
      <c r="BD69" s="14">
        <f t="shared" si="143"/>
        <v>0</v>
      </c>
      <c r="BE69" s="14">
        <f t="shared" si="143"/>
        <v>0</v>
      </c>
      <c r="BF69" s="14">
        <f t="shared" si="143"/>
        <v>0</v>
      </c>
      <c r="BG69" s="14">
        <f t="shared" si="143"/>
        <v>0</v>
      </c>
      <c r="BH69" s="14">
        <f t="shared" si="143"/>
        <v>0</v>
      </c>
      <c r="BI69" s="14">
        <f t="shared" si="143"/>
        <v>0</v>
      </c>
      <c r="BJ69" s="14">
        <f t="shared" si="143"/>
        <v>0</v>
      </c>
      <c r="BK69" s="14">
        <f t="shared" si="143"/>
        <v>0</v>
      </c>
      <c r="BO69" s="27">
        <f t="shared" si="142"/>
        <v>0</v>
      </c>
      <c r="BP69" s="27">
        <f t="shared" si="142"/>
        <v>0</v>
      </c>
      <c r="BQ69" s="27">
        <f t="shared" si="142"/>
        <v>0</v>
      </c>
      <c r="BR69" s="27">
        <f t="shared" si="142"/>
        <v>0</v>
      </c>
      <c r="BS69" s="27">
        <f t="shared" si="142"/>
        <v>0</v>
      </c>
      <c r="BT69" s="27">
        <f t="shared" si="142"/>
        <v>0</v>
      </c>
    </row>
    <row r="70" spans="1:72" hidden="1" outlineLevel="2" x14ac:dyDescent="0.25">
      <c r="A70" s="11"/>
      <c r="C70" s="2"/>
      <c r="D70" s="14">
        <f t="shared" ref="D70:BK74" si="144">-IFERROR(((1-D127/D32)^(360/D$4))-1,0)</f>
        <v>0</v>
      </c>
      <c r="E70" s="14">
        <f t="shared" si="144"/>
        <v>0</v>
      </c>
      <c r="F70" s="14">
        <f t="shared" si="144"/>
        <v>0</v>
      </c>
      <c r="G70" s="14">
        <f t="shared" si="144"/>
        <v>0</v>
      </c>
      <c r="H70" s="14">
        <f t="shared" si="144"/>
        <v>0</v>
      </c>
      <c r="I70" s="14">
        <f t="shared" si="144"/>
        <v>0</v>
      </c>
      <c r="J70" s="14">
        <f t="shared" si="144"/>
        <v>0</v>
      </c>
      <c r="K70" s="14">
        <f t="shared" si="144"/>
        <v>0</v>
      </c>
      <c r="L70" s="14">
        <f t="shared" si="144"/>
        <v>0</v>
      </c>
      <c r="M70" s="14">
        <f t="shared" si="144"/>
        <v>0</v>
      </c>
      <c r="N70" s="14">
        <f t="shared" si="144"/>
        <v>0</v>
      </c>
      <c r="O70" s="14">
        <f t="shared" si="144"/>
        <v>0</v>
      </c>
      <c r="P70" s="14">
        <f t="shared" si="144"/>
        <v>0</v>
      </c>
      <c r="Q70" s="14">
        <f t="shared" si="144"/>
        <v>0</v>
      </c>
      <c r="R70" s="14">
        <f t="shared" si="144"/>
        <v>0</v>
      </c>
      <c r="S70" s="14">
        <f t="shared" si="144"/>
        <v>0</v>
      </c>
      <c r="T70" s="14">
        <f t="shared" si="144"/>
        <v>0</v>
      </c>
      <c r="U70" s="14">
        <f t="shared" si="144"/>
        <v>0</v>
      </c>
      <c r="V70" s="14">
        <f t="shared" si="144"/>
        <v>0</v>
      </c>
      <c r="W70" s="14">
        <f t="shared" si="144"/>
        <v>0</v>
      </c>
      <c r="X70" s="14">
        <f t="shared" si="144"/>
        <v>0</v>
      </c>
      <c r="Y70" s="14">
        <f t="shared" si="144"/>
        <v>0</v>
      </c>
      <c r="Z70" s="14">
        <f t="shared" si="144"/>
        <v>0</v>
      </c>
      <c r="AA70" s="14">
        <f t="shared" si="144"/>
        <v>0</v>
      </c>
      <c r="AB70" s="14">
        <f t="shared" si="144"/>
        <v>0</v>
      </c>
      <c r="AC70" s="14">
        <f t="shared" si="144"/>
        <v>0</v>
      </c>
      <c r="AD70" s="14">
        <f t="shared" si="144"/>
        <v>0</v>
      </c>
      <c r="AE70" s="14">
        <f t="shared" si="144"/>
        <v>0</v>
      </c>
      <c r="AF70" s="14">
        <f t="shared" si="144"/>
        <v>0</v>
      </c>
      <c r="AG70" s="14">
        <f t="shared" si="144"/>
        <v>0</v>
      </c>
      <c r="AH70" s="14">
        <f t="shared" si="144"/>
        <v>0</v>
      </c>
      <c r="AI70" s="14">
        <f t="shared" si="144"/>
        <v>0</v>
      </c>
      <c r="AJ70" s="14">
        <f t="shared" si="144"/>
        <v>0</v>
      </c>
      <c r="AK70" s="14">
        <f t="shared" si="144"/>
        <v>0</v>
      </c>
      <c r="AL70" s="14">
        <f t="shared" si="144"/>
        <v>0</v>
      </c>
      <c r="AM70" s="14">
        <f t="shared" si="144"/>
        <v>0</v>
      </c>
      <c r="AN70" s="14">
        <f t="shared" si="144"/>
        <v>0</v>
      </c>
      <c r="AO70" s="14">
        <f t="shared" si="144"/>
        <v>0</v>
      </c>
      <c r="AP70" s="14">
        <f t="shared" si="144"/>
        <v>0</v>
      </c>
      <c r="AQ70" s="14">
        <f t="shared" si="144"/>
        <v>0</v>
      </c>
      <c r="AR70" s="14">
        <f t="shared" si="144"/>
        <v>0</v>
      </c>
      <c r="AS70" s="14">
        <f t="shared" si="144"/>
        <v>0</v>
      </c>
      <c r="AT70" s="14">
        <f t="shared" si="144"/>
        <v>0</v>
      </c>
      <c r="AU70" s="14">
        <f t="shared" si="144"/>
        <v>0</v>
      </c>
      <c r="AV70" s="14">
        <f t="shared" si="144"/>
        <v>0</v>
      </c>
      <c r="AW70" s="14">
        <f t="shared" si="144"/>
        <v>0</v>
      </c>
      <c r="AX70" s="14">
        <f t="shared" si="144"/>
        <v>0</v>
      </c>
      <c r="AY70" s="14">
        <f t="shared" si="144"/>
        <v>0</v>
      </c>
      <c r="AZ70" s="14">
        <f t="shared" si="144"/>
        <v>0</v>
      </c>
      <c r="BA70" s="14">
        <f t="shared" si="144"/>
        <v>0</v>
      </c>
      <c r="BB70" s="14">
        <f t="shared" si="144"/>
        <v>0</v>
      </c>
      <c r="BC70" s="14">
        <f t="shared" si="144"/>
        <v>0</v>
      </c>
      <c r="BD70" s="14">
        <f t="shared" si="144"/>
        <v>0</v>
      </c>
      <c r="BE70" s="14">
        <f t="shared" si="144"/>
        <v>0</v>
      </c>
      <c r="BF70" s="14">
        <f t="shared" si="144"/>
        <v>0</v>
      </c>
      <c r="BG70" s="14">
        <f t="shared" si="144"/>
        <v>0</v>
      </c>
      <c r="BH70" s="14">
        <f t="shared" si="144"/>
        <v>0</v>
      </c>
      <c r="BI70" s="14">
        <f t="shared" si="144"/>
        <v>0</v>
      </c>
      <c r="BJ70" s="14">
        <f t="shared" si="144"/>
        <v>0</v>
      </c>
      <c r="BK70" s="14">
        <f t="shared" si="144"/>
        <v>0</v>
      </c>
      <c r="BO70" s="27">
        <f t="shared" si="142"/>
        <v>0</v>
      </c>
      <c r="BP70" s="27">
        <f t="shared" si="142"/>
        <v>0</v>
      </c>
      <c r="BQ70" s="27">
        <f t="shared" si="142"/>
        <v>0</v>
      </c>
      <c r="BR70" s="27">
        <f t="shared" si="142"/>
        <v>0</v>
      </c>
      <c r="BS70" s="27">
        <f t="shared" si="142"/>
        <v>0</v>
      </c>
      <c r="BT70" s="27">
        <f t="shared" si="142"/>
        <v>0</v>
      </c>
    </row>
    <row r="71" spans="1:72" hidden="1" outlineLevel="2" x14ac:dyDescent="0.25">
      <c r="A71" s="11"/>
      <c r="C71" s="2"/>
      <c r="D71" s="14">
        <f t="shared" si="144"/>
        <v>0</v>
      </c>
      <c r="E71" s="14">
        <f t="shared" si="144"/>
        <v>0</v>
      </c>
      <c r="F71" s="14">
        <f t="shared" si="144"/>
        <v>0</v>
      </c>
      <c r="G71" s="14">
        <f t="shared" si="144"/>
        <v>0</v>
      </c>
      <c r="H71" s="14">
        <f t="shared" si="144"/>
        <v>0</v>
      </c>
      <c r="I71" s="14">
        <f t="shared" si="144"/>
        <v>0</v>
      </c>
      <c r="J71" s="14">
        <f t="shared" si="144"/>
        <v>0</v>
      </c>
      <c r="K71" s="14">
        <f t="shared" si="144"/>
        <v>0</v>
      </c>
      <c r="L71" s="14">
        <f t="shared" si="144"/>
        <v>0</v>
      </c>
      <c r="M71" s="14">
        <f t="shared" si="144"/>
        <v>0</v>
      </c>
      <c r="N71" s="14">
        <f t="shared" si="144"/>
        <v>0</v>
      </c>
      <c r="O71" s="14">
        <f t="shared" si="144"/>
        <v>0</v>
      </c>
      <c r="P71" s="14">
        <f t="shared" si="144"/>
        <v>0</v>
      </c>
      <c r="Q71" s="14">
        <f t="shared" si="144"/>
        <v>0</v>
      </c>
      <c r="R71" s="14">
        <f t="shared" si="144"/>
        <v>0</v>
      </c>
      <c r="S71" s="14">
        <f t="shared" si="144"/>
        <v>0</v>
      </c>
      <c r="T71" s="14">
        <f t="shared" si="144"/>
        <v>0</v>
      </c>
      <c r="U71" s="14">
        <f t="shared" si="144"/>
        <v>0</v>
      </c>
      <c r="V71" s="14">
        <f t="shared" si="144"/>
        <v>0</v>
      </c>
      <c r="W71" s="14">
        <f t="shared" si="144"/>
        <v>0</v>
      </c>
      <c r="X71" s="14">
        <f t="shared" si="144"/>
        <v>0</v>
      </c>
      <c r="Y71" s="14">
        <f t="shared" si="144"/>
        <v>0</v>
      </c>
      <c r="Z71" s="14">
        <f t="shared" si="144"/>
        <v>0</v>
      </c>
      <c r="AA71" s="14">
        <f t="shared" si="144"/>
        <v>0</v>
      </c>
      <c r="AB71" s="14">
        <f t="shared" si="144"/>
        <v>0</v>
      </c>
      <c r="AC71" s="14">
        <f t="shared" si="144"/>
        <v>0</v>
      </c>
      <c r="AD71" s="14">
        <f t="shared" si="144"/>
        <v>0</v>
      </c>
      <c r="AE71" s="14">
        <f t="shared" si="144"/>
        <v>0</v>
      </c>
      <c r="AF71" s="14">
        <f t="shared" si="144"/>
        <v>0</v>
      </c>
      <c r="AG71" s="14">
        <f t="shared" si="144"/>
        <v>0</v>
      </c>
      <c r="AH71" s="14">
        <f t="shared" si="144"/>
        <v>0</v>
      </c>
      <c r="AI71" s="14">
        <f t="shared" si="144"/>
        <v>0</v>
      </c>
      <c r="AJ71" s="14">
        <f t="shared" si="144"/>
        <v>0</v>
      </c>
      <c r="AK71" s="14">
        <f t="shared" si="144"/>
        <v>0</v>
      </c>
      <c r="AL71" s="14">
        <f t="shared" si="144"/>
        <v>0</v>
      </c>
      <c r="AM71" s="14">
        <f t="shared" si="144"/>
        <v>0</v>
      </c>
      <c r="AN71" s="14">
        <f t="shared" si="144"/>
        <v>0</v>
      </c>
      <c r="AO71" s="14">
        <f t="shared" si="144"/>
        <v>0</v>
      </c>
      <c r="AP71" s="14">
        <f t="shared" si="144"/>
        <v>0</v>
      </c>
      <c r="AQ71" s="14">
        <f t="shared" si="144"/>
        <v>0</v>
      </c>
      <c r="AR71" s="14">
        <f t="shared" si="144"/>
        <v>0</v>
      </c>
      <c r="AS71" s="14">
        <f t="shared" si="144"/>
        <v>0</v>
      </c>
      <c r="AT71" s="14">
        <f t="shared" si="144"/>
        <v>0</v>
      </c>
      <c r="AU71" s="14">
        <f t="shared" si="144"/>
        <v>0</v>
      </c>
      <c r="AV71" s="14">
        <f t="shared" si="144"/>
        <v>0</v>
      </c>
      <c r="AW71" s="14">
        <f t="shared" si="144"/>
        <v>0</v>
      </c>
      <c r="AX71" s="14">
        <f t="shared" si="144"/>
        <v>0</v>
      </c>
      <c r="AY71" s="14">
        <f t="shared" si="144"/>
        <v>0</v>
      </c>
      <c r="AZ71" s="14">
        <f t="shared" si="144"/>
        <v>0</v>
      </c>
      <c r="BA71" s="14">
        <f t="shared" si="144"/>
        <v>0</v>
      </c>
      <c r="BB71" s="14">
        <f t="shared" si="144"/>
        <v>0</v>
      </c>
      <c r="BC71" s="14">
        <f t="shared" si="144"/>
        <v>0</v>
      </c>
      <c r="BD71" s="14">
        <f t="shared" si="144"/>
        <v>0</v>
      </c>
      <c r="BE71" s="14">
        <f t="shared" si="144"/>
        <v>0</v>
      </c>
      <c r="BF71" s="14">
        <f t="shared" si="144"/>
        <v>0</v>
      </c>
      <c r="BG71" s="14">
        <f t="shared" si="144"/>
        <v>0</v>
      </c>
      <c r="BH71" s="14">
        <f t="shared" si="144"/>
        <v>0</v>
      </c>
      <c r="BI71" s="14">
        <f t="shared" si="144"/>
        <v>0</v>
      </c>
      <c r="BJ71" s="14">
        <f t="shared" si="144"/>
        <v>0</v>
      </c>
      <c r="BK71" s="14">
        <f t="shared" si="144"/>
        <v>0</v>
      </c>
      <c r="BO71" s="27">
        <f t="shared" si="142"/>
        <v>0</v>
      </c>
      <c r="BP71" s="27">
        <f t="shared" si="142"/>
        <v>0</v>
      </c>
      <c r="BQ71" s="27">
        <f t="shared" si="142"/>
        <v>0</v>
      </c>
      <c r="BR71" s="27">
        <f t="shared" si="142"/>
        <v>0</v>
      </c>
      <c r="BS71" s="27">
        <f t="shared" si="142"/>
        <v>0</v>
      </c>
      <c r="BT71" s="27">
        <f t="shared" si="142"/>
        <v>0</v>
      </c>
    </row>
    <row r="72" spans="1:72" hidden="1" outlineLevel="2" x14ac:dyDescent="0.25">
      <c r="A72" s="11"/>
      <c r="C72" s="2"/>
      <c r="D72" s="14">
        <f t="shared" si="144"/>
        <v>0</v>
      </c>
      <c r="E72" s="14">
        <f t="shared" si="144"/>
        <v>0</v>
      </c>
      <c r="F72" s="14">
        <f t="shared" si="144"/>
        <v>0</v>
      </c>
      <c r="G72" s="14">
        <f t="shared" si="144"/>
        <v>0</v>
      </c>
      <c r="H72" s="14">
        <f t="shared" si="144"/>
        <v>0</v>
      </c>
      <c r="I72" s="14">
        <f t="shared" si="144"/>
        <v>0</v>
      </c>
      <c r="J72" s="14">
        <f t="shared" si="144"/>
        <v>0</v>
      </c>
      <c r="K72" s="14">
        <f t="shared" si="144"/>
        <v>0</v>
      </c>
      <c r="L72" s="14">
        <f t="shared" si="144"/>
        <v>0</v>
      </c>
      <c r="M72" s="14">
        <f t="shared" si="144"/>
        <v>0</v>
      </c>
      <c r="N72" s="14">
        <f t="shared" si="144"/>
        <v>0</v>
      </c>
      <c r="O72" s="14">
        <f t="shared" si="144"/>
        <v>0</v>
      </c>
      <c r="P72" s="14">
        <f t="shared" si="144"/>
        <v>0</v>
      </c>
      <c r="Q72" s="14">
        <f t="shared" si="144"/>
        <v>0</v>
      </c>
      <c r="R72" s="14">
        <f t="shared" si="144"/>
        <v>0</v>
      </c>
      <c r="S72" s="14">
        <f t="shared" si="144"/>
        <v>0</v>
      </c>
      <c r="T72" s="14">
        <f t="shared" si="144"/>
        <v>0</v>
      </c>
      <c r="U72" s="14">
        <f t="shared" si="144"/>
        <v>0</v>
      </c>
      <c r="V72" s="14">
        <f t="shared" si="144"/>
        <v>0</v>
      </c>
      <c r="W72" s="14">
        <f t="shared" si="144"/>
        <v>0</v>
      </c>
      <c r="X72" s="14">
        <f t="shared" si="144"/>
        <v>0</v>
      </c>
      <c r="Y72" s="14">
        <f t="shared" si="144"/>
        <v>0</v>
      </c>
      <c r="Z72" s="14">
        <f t="shared" si="144"/>
        <v>0</v>
      </c>
      <c r="AA72" s="14">
        <f t="shared" si="144"/>
        <v>0</v>
      </c>
      <c r="AB72" s="14">
        <f t="shared" si="144"/>
        <v>0</v>
      </c>
      <c r="AC72" s="14">
        <f t="shared" si="144"/>
        <v>0</v>
      </c>
      <c r="AD72" s="14">
        <f t="shared" si="144"/>
        <v>0</v>
      </c>
      <c r="AE72" s="14">
        <f t="shared" si="144"/>
        <v>0</v>
      </c>
      <c r="AF72" s="14">
        <f t="shared" si="144"/>
        <v>0</v>
      </c>
      <c r="AG72" s="14">
        <f t="shared" si="144"/>
        <v>0</v>
      </c>
      <c r="AH72" s="14">
        <f t="shared" si="144"/>
        <v>0</v>
      </c>
      <c r="AI72" s="14">
        <f t="shared" si="144"/>
        <v>0</v>
      </c>
      <c r="AJ72" s="14">
        <f t="shared" si="144"/>
        <v>0</v>
      </c>
      <c r="AK72" s="14">
        <f t="shared" si="144"/>
        <v>0</v>
      </c>
      <c r="AL72" s="14">
        <f t="shared" si="144"/>
        <v>0</v>
      </c>
      <c r="AM72" s="14">
        <f t="shared" si="144"/>
        <v>0</v>
      </c>
      <c r="AN72" s="14">
        <f t="shared" si="144"/>
        <v>0</v>
      </c>
      <c r="AO72" s="14">
        <f t="shared" si="144"/>
        <v>0</v>
      </c>
      <c r="AP72" s="14">
        <f t="shared" si="144"/>
        <v>0</v>
      </c>
      <c r="AQ72" s="14">
        <f t="shared" si="144"/>
        <v>0</v>
      </c>
      <c r="AR72" s="14">
        <f t="shared" si="144"/>
        <v>0</v>
      </c>
      <c r="AS72" s="14">
        <f t="shared" si="144"/>
        <v>0</v>
      </c>
      <c r="AT72" s="14">
        <f t="shared" si="144"/>
        <v>0</v>
      </c>
      <c r="AU72" s="14">
        <f t="shared" si="144"/>
        <v>0</v>
      </c>
      <c r="AV72" s="14">
        <f t="shared" si="144"/>
        <v>0</v>
      </c>
      <c r="AW72" s="14">
        <f t="shared" si="144"/>
        <v>0</v>
      </c>
      <c r="AX72" s="14">
        <f t="shared" si="144"/>
        <v>0</v>
      </c>
      <c r="AY72" s="14">
        <f t="shared" si="144"/>
        <v>0</v>
      </c>
      <c r="AZ72" s="14">
        <f t="shared" si="144"/>
        <v>0</v>
      </c>
      <c r="BA72" s="14">
        <f t="shared" si="144"/>
        <v>0</v>
      </c>
      <c r="BB72" s="14">
        <f t="shared" si="144"/>
        <v>0</v>
      </c>
      <c r="BC72" s="14">
        <f t="shared" si="144"/>
        <v>0</v>
      </c>
      <c r="BD72" s="14">
        <f t="shared" si="144"/>
        <v>0</v>
      </c>
      <c r="BE72" s="14">
        <f t="shared" si="144"/>
        <v>0</v>
      </c>
      <c r="BF72" s="14">
        <f t="shared" si="144"/>
        <v>0</v>
      </c>
      <c r="BG72" s="14">
        <f t="shared" si="144"/>
        <v>0</v>
      </c>
      <c r="BH72" s="14">
        <f t="shared" si="144"/>
        <v>0</v>
      </c>
      <c r="BI72" s="14">
        <f t="shared" si="144"/>
        <v>0</v>
      </c>
      <c r="BJ72" s="14">
        <f t="shared" si="144"/>
        <v>0</v>
      </c>
      <c r="BK72" s="14">
        <f t="shared" si="144"/>
        <v>0</v>
      </c>
      <c r="BO72" s="27">
        <f t="shared" si="142"/>
        <v>0</v>
      </c>
      <c r="BP72" s="27">
        <f t="shared" si="142"/>
        <v>0</v>
      </c>
      <c r="BQ72" s="27">
        <f t="shared" si="142"/>
        <v>0</v>
      </c>
      <c r="BR72" s="27">
        <f t="shared" si="142"/>
        <v>0</v>
      </c>
      <c r="BS72" s="27">
        <f t="shared" si="142"/>
        <v>0</v>
      </c>
      <c r="BT72" s="27">
        <f t="shared" si="142"/>
        <v>0</v>
      </c>
    </row>
    <row r="73" spans="1:72" hidden="1" outlineLevel="1" x14ac:dyDescent="0.25">
      <c r="A73" s="11"/>
      <c r="C73" s="51"/>
      <c r="D73" s="14">
        <f t="shared" si="144"/>
        <v>0</v>
      </c>
      <c r="E73" s="14">
        <f t="shared" si="144"/>
        <v>0</v>
      </c>
      <c r="F73" s="14">
        <f t="shared" si="144"/>
        <v>0</v>
      </c>
      <c r="G73" s="14">
        <f t="shared" si="144"/>
        <v>0</v>
      </c>
      <c r="H73" s="14">
        <f t="shared" si="144"/>
        <v>0</v>
      </c>
      <c r="I73" s="14">
        <f t="shared" si="144"/>
        <v>0</v>
      </c>
      <c r="J73" s="14">
        <f t="shared" si="144"/>
        <v>0</v>
      </c>
      <c r="K73" s="14">
        <f t="shared" si="144"/>
        <v>0</v>
      </c>
      <c r="L73" s="14">
        <f t="shared" si="144"/>
        <v>0</v>
      </c>
      <c r="M73" s="14">
        <f t="shared" si="144"/>
        <v>0</v>
      </c>
      <c r="N73" s="14">
        <f t="shared" si="144"/>
        <v>0</v>
      </c>
      <c r="O73" s="14">
        <f t="shared" si="144"/>
        <v>0</v>
      </c>
      <c r="P73" s="14">
        <f t="shared" si="144"/>
        <v>0</v>
      </c>
      <c r="Q73" s="14">
        <f t="shared" si="144"/>
        <v>0</v>
      </c>
      <c r="R73" s="14">
        <f t="shared" si="144"/>
        <v>0</v>
      </c>
      <c r="S73" s="14">
        <f t="shared" si="144"/>
        <v>0</v>
      </c>
      <c r="T73" s="14">
        <f t="shared" si="144"/>
        <v>0</v>
      </c>
      <c r="U73" s="14">
        <f t="shared" si="144"/>
        <v>0</v>
      </c>
      <c r="V73" s="14">
        <f t="shared" si="144"/>
        <v>0</v>
      </c>
      <c r="W73" s="14">
        <f t="shared" si="144"/>
        <v>0</v>
      </c>
      <c r="X73" s="14">
        <f t="shared" si="144"/>
        <v>0</v>
      </c>
      <c r="Y73" s="14">
        <f t="shared" si="144"/>
        <v>0</v>
      </c>
      <c r="Z73" s="14">
        <f t="shared" si="144"/>
        <v>0</v>
      </c>
      <c r="AA73" s="14">
        <f t="shared" si="144"/>
        <v>0</v>
      </c>
      <c r="AB73" s="14">
        <f t="shared" si="144"/>
        <v>0</v>
      </c>
      <c r="AC73" s="14">
        <f t="shared" si="144"/>
        <v>0</v>
      </c>
      <c r="AD73" s="14">
        <f t="shared" si="144"/>
        <v>0</v>
      </c>
      <c r="AE73" s="14">
        <f t="shared" si="144"/>
        <v>0</v>
      </c>
      <c r="AF73" s="14">
        <f t="shared" si="144"/>
        <v>0</v>
      </c>
      <c r="AG73" s="14">
        <f t="shared" si="144"/>
        <v>0</v>
      </c>
      <c r="AH73" s="14">
        <f t="shared" si="144"/>
        <v>0</v>
      </c>
      <c r="AI73" s="14">
        <f t="shared" si="144"/>
        <v>0</v>
      </c>
      <c r="AJ73" s="14">
        <f t="shared" si="144"/>
        <v>0</v>
      </c>
      <c r="AK73" s="14">
        <f t="shared" si="144"/>
        <v>0</v>
      </c>
      <c r="AL73" s="14">
        <f t="shared" si="144"/>
        <v>0</v>
      </c>
      <c r="AM73" s="14">
        <f t="shared" si="144"/>
        <v>0</v>
      </c>
      <c r="AN73" s="14">
        <f t="shared" si="144"/>
        <v>0</v>
      </c>
      <c r="AO73" s="14">
        <f t="shared" si="144"/>
        <v>0</v>
      </c>
      <c r="AP73" s="14">
        <f t="shared" si="144"/>
        <v>0</v>
      </c>
      <c r="AQ73" s="14">
        <f t="shared" si="144"/>
        <v>0</v>
      </c>
      <c r="AR73" s="14">
        <f t="shared" si="144"/>
        <v>0</v>
      </c>
      <c r="AS73" s="14">
        <f t="shared" si="144"/>
        <v>0</v>
      </c>
      <c r="AT73" s="14">
        <f t="shared" si="144"/>
        <v>0</v>
      </c>
      <c r="AU73" s="14">
        <f t="shared" si="144"/>
        <v>0</v>
      </c>
      <c r="AV73" s="14">
        <f t="shared" si="144"/>
        <v>0</v>
      </c>
      <c r="AW73" s="14">
        <f t="shared" si="144"/>
        <v>0</v>
      </c>
      <c r="AX73" s="14">
        <f t="shared" si="144"/>
        <v>0</v>
      </c>
      <c r="AY73" s="14">
        <f t="shared" si="144"/>
        <v>0</v>
      </c>
      <c r="AZ73" s="14">
        <f t="shared" si="144"/>
        <v>0</v>
      </c>
      <c r="BA73" s="14">
        <f t="shared" si="144"/>
        <v>0</v>
      </c>
      <c r="BB73" s="14">
        <f t="shared" si="144"/>
        <v>0</v>
      </c>
      <c r="BC73" s="14">
        <f t="shared" si="144"/>
        <v>0</v>
      </c>
      <c r="BD73" s="14">
        <f t="shared" si="144"/>
        <v>0</v>
      </c>
      <c r="BE73" s="14">
        <f t="shared" si="144"/>
        <v>0</v>
      </c>
      <c r="BF73" s="14">
        <f t="shared" si="144"/>
        <v>0</v>
      </c>
      <c r="BG73" s="14">
        <f t="shared" si="144"/>
        <v>0</v>
      </c>
      <c r="BH73" s="14">
        <f t="shared" si="144"/>
        <v>0</v>
      </c>
      <c r="BI73" s="14">
        <f t="shared" si="144"/>
        <v>0</v>
      </c>
      <c r="BJ73" s="14">
        <f t="shared" si="144"/>
        <v>0</v>
      </c>
      <c r="BK73" s="14">
        <f t="shared" si="144"/>
        <v>0</v>
      </c>
      <c r="BO73" s="27">
        <f t="shared" si="142"/>
        <v>0</v>
      </c>
      <c r="BP73" s="27">
        <f t="shared" si="142"/>
        <v>0</v>
      </c>
      <c r="BQ73" s="27">
        <f t="shared" si="142"/>
        <v>0</v>
      </c>
      <c r="BR73" s="27">
        <f t="shared" si="142"/>
        <v>0</v>
      </c>
      <c r="BS73" s="27">
        <f t="shared" si="142"/>
        <v>0</v>
      </c>
      <c r="BT73" s="27">
        <f t="shared" si="142"/>
        <v>0</v>
      </c>
    </row>
    <row r="74" spans="1:72" hidden="1" outlineLevel="1" x14ac:dyDescent="0.25">
      <c r="A74" s="11"/>
      <c r="C74" s="51"/>
      <c r="D74" s="14">
        <f t="shared" si="144"/>
        <v>0</v>
      </c>
      <c r="E74" s="14">
        <f t="shared" si="144"/>
        <v>0</v>
      </c>
      <c r="F74" s="14">
        <f t="shared" si="144"/>
        <v>0</v>
      </c>
      <c r="G74" s="14">
        <f t="shared" si="144"/>
        <v>0</v>
      </c>
      <c r="H74" s="14">
        <f t="shared" si="144"/>
        <v>0</v>
      </c>
      <c r="I74" s="14">
        <f t="shared" si="144"/>
        <v>0</v>
      </c>
      <c r="J74" s="14">
        <f t="shared" si="144"/>
        <v>0</v>
      </c>
      <c r="K74" s="14">
        <f t="shared" si="144"/>
        <v>0</v>
      </c>
      <c r="L74" s="14">
        <f t="shared" si="144"/>
        <v>0</v>
      </c>
      <c r="M74" s="14">
        <f t="shared" si="144"/>
        <v>0</v>
      </c>
      <c r="N74" s="14">
        <f t="shared" si="144"/>
        <v>0</v>
      </c>
      <c r="O74" s="14">
        <f t="shared" si="144"/>
        <v>0</v>
      </c>
      <c r="P74" s="14">
        <f t="shared" si="144"/>
        <v>0</v>
      </c>
      <c r="Q74" s="14">
        <f t="shared" si="144"/>
        <v>0</v>
      </c>
      <c r="R74" s="14">
        <f t="shared" si="144"/>
        <v>0</v>
      </c>
      <c r="S74" s="14">
        <f t="shared" ref="S74:BK81" si="145">-IFERROR(((1-S131/S36)^(360/S$4))-1,0)</f>
        <v>0</v>
      </c>
      <c r="T74" s="14">
        <f t="shared" si="145"/>
        <v>0</v>
      </c>
      <c r="U74" s="14">
        <f t="shared" si="145"/>
        <v>0</v>
      </c>
      <c r="V74" s="14">
        <f t="shared" si="145"/>
        <v>0</v>
      </c>
      <c r="W74" s="14">
        <f t="shared" si="145"/>
        <v>0</v>
      </c>
      <c r="X74" s="14">
        <f t="shared" si="145"/>
        <v>0</v>
      </c>
      <c r="Y74" s="14">
        <f t="shared" si="145"/>
        <v>0</v>
      </c>
      <c r="Z74" s="14">
        <f t="shared" si="145"/>
        <v>0</v>
      </c>
      <c r="AA74" s="14">
        <f t="shared" si="145"/>
        <v>0</v>
      </c>
      <c r="AB74" s="14">
        <f t="shared" si="145"/>
        <v>0</v>
      </c>
      <c r="AC74" s="14">
        <f t="shared" si="145"/>
        <v>0</v>
      </c>
      <c r="AD74" s="14">
        <f t="shared" si="145"/>
        <v>0</v>
      </c>
      <c r="AE74" s="14">
        <f t="shared" si="145"/>
        <v>0</v>
      </c>
      <c r="AF74" s="14">
        <f t="shared" si="145"/>
        <v>0</v>
      </c>
      <c r="AG74" s="14">
        <f t="shared" si="145"/>
        <v>0</v>
      </c>
      <c r="AH74" s="14">
        <f t="shared" si="145"/>
        <v>0</v>
      </c>
      <c r="AI74" s="14">
        <f t="shared" si="145"/>
        <v>0</v>
      </c>
      <c r="AJ74" s="14">
        <f t="shared" si="145"/>
        <v>0</v>
      </c>
      <c r="AK74" s="14">
        <f t="shared" si="145"/>
        <v>0</v>
      </c>
      <c r="AL74" s="14">
        <f t="shared" si="145"/>
        <v>0</v>
      </c>
      <c r="AM74" s="14">
        <f t="shared" si="145"/>
        <v>0</v>
      </c>
      <c r="AN74" s="14">
        <f t="shared" si="145"/>
        <v>0</v>
      </c>
      <c r="AO74" s="14">
        <f t="shared" si="145"/>
        <v>0</v>
      </c>
      <c r="AP74" s="14">
        <f t="shared" si="145"/>
        <v>0</v>
      </c>
      <c r="AQ74" s="14">
        <f t="shared" si="145"/>
        <v>0</v>
      </c>
      <c r="AR74" s="14">
        <f t="shared" si="145"/>
        <v>0</v>
      </c>
      <c r="AS74" s="14">
        <f t="shared" si="145"/>
        <v>0</v>
      </c>
      <c r="AT74" s="14">
        <f t="shared" si="145"/>
        <v>0</v>
      </c>
      <c r="AU74" s="14">
        <f t="shared" si="145"/>
        <v>0</v>
      </c>
      <c r="AV74" s="14">
        <f t="shared" si="145"/>
        <v>0</v>
      </c>
      <c r="AW74" s="14">
        <f t="shared" si="145"/>
        <v>0</v>
      </c>
      <c r="AX74" s="14">
        <f t="shared" si="145"/>
        <v>0</v>
      </c>
      <c r="AY74" s="14">
        <f t="shared" si="145"/>
        <v>0</v>
      </c>
      <c r="AZ74" s="14">
        <f t="shared" si="145"/>
        <v>0</v>
      </c>
      <c r="BA74" s="14">
        <f t="shared" si="145"/>
        <v>0</v>
      </c>
      <c r="BB74" s="14">
        <f t="shared" si="145"/>
        <v>0</v>
      </c>
      <c r="BC74" s="14">
        <f t="shared" si="145"/>
        <v>0</v>
      </c>
      <c r="BD74" s="14">
        <f t="shared" si="145"/>
        <v>0</v>
      </c>
      <c r="BE74" s="14">
        <f t="shared" si="145"/>
        <v>0</v>
      </c>
      <c r="BF74" s="14">
        <f t="shared" si="145"/>
        <v>0</v>
      </c>
      <c r="BG74" s="14">
        <f t="shared" si="145"/>
        <v>0</v>
      </c>
      <c r="BH74" s="14">
        <f t="shared" si="145"/>
        <v>0</v>
      </c>
      <c r="BI74" s="14">
        <f t="shared" si="145"/>
        <v>0</v>
      </c>
      <c r="BJ74" s="14">
        <f t="shared" si="145"/>
        <v>0</v>
      </c>
      <c r="BK74" s="14">
        <f t="shared" si="145"/>
        <v>0</v>
      </c>
      <c r="BO74" s="27">
        <f t="shared" si="142"/>
        <v>0</v>
      </c>
      <c r="BP74" s="27">
        <f t="shared" si="142"/>
        <v>0</v>
      </c>
      <c r="BQ74" s="27">
        <f t="shared" si="142"/>
        <v>0</v>
      </c>
      <c r="BR74" s="27">
        <f t="shared" si="142"/>
        <v>0</v>
      </c>
      <c r="BS74" s="27">
        <f t="shared" si="142"/>
        <v>0</v>
      </c>
      <c r="BT74" s="27">
        <f t="shared" si="142"/>
        <v>0</v>
      </c>
    </row>
    <row r="75" spans="1:72" hidden="1" outlineLevel="1" x14ac:dyDescent="0.25">
      <c r="A75" s="11"/>
      <c r="C75" s="51"/>
      <c r="D75" s="14">
        <f t="shared" ref="D75:AI81" si="146">-IFERROR(((1-D132/D37)^(360/D$4))-1,0)</f>
        <v>0</v>
      </c>
      <c r="E75" s="14">
        <f t="shared" si="146"/>
        <v>0</v>
      </c>
      <c r="F75" s="14">
        <f t="shared" si="146"/>
        <v>0</v>
      </c>
      <c r="G75" s="14">
        <f t="shared" si="146"/>
        <v>0</v>
      </c>
      <c r="H75" s="14">
        <f t="shared" si="146"/>
        <v>0</v>
      </c>
      <c r="I75" s="14">
        <f t="shared" si="146"/>
        <v>0</v>
      </c>
      <c r="J75" s="14">
        <f t="shared" si="146"/>
        <v>0</v>
      </c>
      <c r="K75" s="14">
        <f t="shared" si="146"/>
        <v>0</v>
      </c>
      <c r="L75" s="14">
        <f t="shared" si="146"/>
        <v>0</v>
      </c>
      <c r="M75" s="14">
        <f t="shared" si="146"/>
        <v>0</v>
      </c>
      <c r="N75" s="14">
        <f t="shared" si="146"/>
        <v>0</v>
      </c>
      <c r="O75" s="14">
        <f t="shared" si="146"/>
        <v>0</v>
      </c>
      <c r="P75" s="14">
        <f t="shared" si="146"/>
        <v>0</v>
      </c>
      <c r="Q75" s="14">
        <f t="shared" si="146"/>
        <v>0</v>
      </c>
      <c r="R75" s="14">
        <f t="shared" si="146"/>
        <v>0</v>
      </c>
      <c r="S75" s="14">
        <f t="shared" si="146"/>
        <v>0</v>
      </c>
      <c r="T75" s="14">
        <f t="shared" si="146"/>
        <v>0</v>
      </c>
      <c r="U75" s="14">
        <f t="shared" si="146"/>
        <v>0</v>
      </c>
      <c r="V75" s="14">
        <f t="shared" si="146"/>
        <v>0</v>
      </c>
      <c r="W75" s="14">
        <f t="shared" si="146"/>
        <v>0</v>
      </c>
      <c r="X75" s="14">
        <f t="shared" si="146"/>
        <v>0</v>
      </c>
      <c r="Y75" s="14">
        <f t="shared" si="146"/>
        <v>0</v>
      </c>
      <c r="Z75" s="14">
        <f t="shared" si="146"/>
        <v>0</v>
      </c>
      <c r="AA75" s="14">
        <f t="shared" si="146"/>
        <v>0</v>
      </c>
      <c r="AB75" s="14">
        <f t="shared" si="146"/>
        <v>0</v>
      </c>
      <c r="AC75" s="14">
        <f t="shared" si="146"/>
        <v>0</v>
      </c>
      <c r="AD75" s="14">
        <f t="shared" si="146"/>
        <v>0</v>
      </c>
      <c r="AE75" s="14">
        <f t="shared" si="146"/>
        <v>0</v>
      </c>
      <c r="AF75" s="14">
        <f t="shared" si="146"/>
        <v>0</v>
      </c>
      <c r="AG75" s="14">
        <f t="shared" si="146"/>
        <v>0</v>
      </c>
      <c r="AH75" s="14">
        <f t="shared" si="146"/>
        <v>0</v>
      </c>
      <c r="AI75" s="14">
        <f t="shared" si="146"/>
        <v>0</v>
      </c>
      <c r="AJ75" s="14">
        <f t="shared" si="145"/>
        <v>0</v>
      </c>
      <c r="AK75" s="14">
        <f t="shared" si="145"/>
        <v>0</v>
      </c>
      <c r="AL75" s="14">
        <f t="shared" si="145"/>
        <v>0</v>
      </c>
      <c r="AM75" s="14">
        <f t="shared" si="145"/>
        <v>0</v>
      </c>
      <c r="AN75" s="14">
        <f t="shared" si="145"/>
        <v>0</v>
      </c>
      <c r="AO75" s="14">
        <f t="shared" si="145"/>
        <v>0</v>
      </c>
      <c r="AP75" s="14">
        <f t="shared" si="145"/>
        <v>0</v>
      </c>
      <c r="AQ75" s="14">
        <f t="shared" si="145"/>
        <v>0</v>
      </c>
      <c r="AR75" s="14">
        <f t="shared" si="145"/>
        <v>0</v>
      </c>
      <c r="AS75" s="14">
        <f t="shared" si="145"/>
        <v>0</v>
      </c>
      <c r="AT75" s="14">
        <f t="shared" si="145"/>
        <v>0</v>
      </c>
      <c r="AU75" s="14">
        <f t="shared" si="145"/>
        <v>0</v>
      </c>
      <c r="AV75" s="14">
        <f t="shared" si="145"/>
        <v>0</v>
      </c>
      <c r="AW75" s="14">
        <f t="shared" si="145"/>
        <v>0</v>
      </c>
      <c r="AX75" s="14">
        <f t="shared" si="145"/>
        <v>0</v>
      </c>
      <c r="AY75" s="14">
        <f t="shared" si="145"/>
        <v>0</v>
      </c>
      <c r="AZ75" s="14">
        <f t="shared" si="145"/>
        <v>0</v>
      </c>
      <c r="BA75" s="14">
        <f t="shared" si="145"/>
        <v>0</v>
      </c>
      <c r="BB75" s="14">
        <f t="shared" si="145"/>
        <v>0</v>
      </c>
      <c r="BC75" s="14">
        <f t="shared" si="145"/>
        <v>0</v>
      </c>
      <c r="BD75" s="14">
        <f t="shared" si="145"/>
        <v>0</v>
      </c>
      <c r="BE75" s="14">
        <f t="shared" si="145"/>
        <v>0</v>
      </c>
      <c r="BF75" s="14">
        <f t="shared" si="145"/>
        <v>0</v>
      </c>
      <c r="BG75" s="14">
        <f t="shared" si="145"/>
        <v>0</v>
      </c>
      <c r="BH75" s="14">
        <f t="shared" si="145"/>
        <v>0</v>
      </c>
      <c r="BI75" s="14">
        <f t="shared" si="145"/>
        <v>0</v>
      </c>
      <c r="BJ75" s="14">
        <f t="shared" si="145"/>
        <v>0</v>
      </c>
      <c r="BK75" s="14">
        <f t="shared" si="145"/>
        <v>0</v>
      </c>
      <c r="BO75" s="27">
        <f t="shared" si="142"/>
        <v>0</v>
      </c>
      <c r="BP75" s="27">
        <f t="shared" si="142"/>
        <v>0</v>
      </c>
      <c r="BQ75" s="27">
        <f t="shared" si="142"/>
        <v>0</v>
      </c>
      <c r="BR75" s="27">
        <f t="shared" si="142"/>
        <v>0</v>
      </c>
      <c r="BS75" s="27">
        <f t="shared" si="142"/>
        <v>0</v>
      </c>
      <c r="BT75" s="27">
        <f t="shared" si="142"/>
        <v>0</v>
      </c>
    </row>
    <row r="76" spans="1:72" hidden="1" outlineLevel="1" x14ac:dyDescent="0.25">
      <c r="A76" s="11"/>
      <c r="C76" s="51"/>
      <c r="D76" s="14">
        <f t="shared" si="146"/>
        <v>0</v>
      </c>
      <c r="E76" s="14">
        <f t="shared" si="146"/>
        <v>0</v>
      </c>
      <c r="F76" s="14">
        <f t="shared" si="146"/>
        <v>0</v>
      </c>
      <c r="G76" s="14">
        <f t="shared" si="146"/>
        <v>0</v>
      </c>
      <c r="H76" s="14">
        <f t="shared" si="146"/>
        <v>0</v>
      </c>
      <c r="I76" s="14">
        <f t="shared" si="146"/>
        <v>0</v>
      </c>
      <c r="J76" s="14">
        <f t="shared" si="146"/>
        <v>0</v>
      </c>
      <c r="K76" s="14">
        <f t="shared" si="146"/>
        <v>0</v>
      </c>
      <c r="L76" s="14">
        <f t="shared" si="146"/>
        <v>0</v>
      </c>
      <c r="M76" s="14">
        <f t="shared" si="146"/>
        <v>0</v>
      </c>
      <c r="N76" s="14">
        <f t="shared" si="146"/>
        <v>0</v>
      </c>
      <c r="O76" s="14">
        <f t="shared" si="146"/>
        <v>0</v>
      </c>
      <c r="P76" s="14">
        <f t="shared" si="146"/>
        <v>0</v>
      </c>
      <c r="Q76" s="14">
        <f t="shared" si="146"/>
        <v>0</v>
      </c>
      <c r="R76" s="14">
        <f t="shared" si="146"/>
        <v>0</v>
      </c>
      <c r="S76" s="14">
        <f t="shared" si="146"/>
        <v>0</v>
      </c>
      <c r="T76" s="14">
        <f t="shared" si="146"/>
        <v>0</v>
      </c>
      <c r="U76" s="14">
        <f t="shared" si="146"/>
        <v>0</v>
      </c>
      <c r="V76" s="14">
        <f t="shared" si="146"/>
        <v>0</v>
      </c>
      <c r="W76" s="14">
        <f t="shared" si="146"/>
        <v>0</v>
      </c>
      <c r="X76" s="14">
        <f t="shared" si="146"/>
        <v>0</v>
      </c>
      <c r="Y76" s="14">
        <f t="shared" si="146"/>
        <v>0</v>
      </c>
      <c r="Z76" s="14">
        <f t="shared" si="146"/>
        <v>0</v>
      </c>
      <c r="AA76" s="14">
        <f t="shared" si="146"/>
        <v>0</v>
      </c>
      <c r="AB76" s="14">
        <f t="shared" si="146"/>
        <v>0</v>
      </c>
      <c r="AC76" s="14">
        <f t="shared" si="146"/>
        <v>0</v>
      </c>
      <c r="AD76" s="14">
        <f t="shared" si="146"/>
        <v>0</v>
      </c>
      <c r="AE76" s="14">
        <f t="shared" si="146"/>
        <v>0</v>
      </c>
      <c r="AF76" s="14">
        <f t="shared" si="146"/>
        <v>0</v>
      </c>
      <c r="AG76" s="14">
        <f t="shared" si="146"/>
        <v>0</v>
      </c>
      <c r="AH76" s="14">
        <f t="shared" si="146"/>
        <v>0</v>
      </c>
      <c r="AI76" s="14">
        <f t="shared" si="146"/>
        <v>0</v>
      </c>
      <c r="AJ76" s="14">
        <f t="shared" si="145"/>
        <v>0</v>
      </c>
      <c r="AK76" s="14">
        <f t="shared" si="145"/>
        <v>0</v>
      </c>
      <c r="AL76" s="14">
        <f t="shared" si="145"/>
        <v>0</v>
      </c>
      <c r="AM76" s="14">
        <f t="shared" si="145"/>
        <v>0</v>
      </c>
      <c r="AN76" s="14">
        <f t="shared" si="145"/>
        <v>0</v>
      </c>
      <c r="AO76" s="14">
        <f t="shared" si="145"/>
        <v>0</v>
      </c>
      <c r="AP76" s="14">
        <f t="shared" si="145"/>
        <v>0</v>
      </c>
      <c r="AQ76" s="14">
        <f t="shared" si="145"/>
        <v>0</v>
      </c>
      <c r="AR76" s="14">
        <f t="shared" si="145"/>
        <v>0</v>
      </c>
      <c r="AS76" s="14">
        <f t="shared" si="145"/>
        <v>0</v>
      </c>
      <c r="AT76" s="14">
        <f t="shared" si="145"/>
        <v>0</v>
      </c>
      <c r="AU76" s="14">
        <f t="shared" si="145"/>
        <v>0</v>
      </c>
      <c r="AV76" s="14">
        <f t="shared" si="145"/>
        <v>0</v>
      </c>
      <c r="AW76" s="14">
        <f t="shared" si="145"/>
        <v>0</v>
      </c>
      <c r="AX76" s="14">
        <f t="shared" si="145"/>
        <v>0</v>
      </c>
      <c r="AY76" s="14">
        <f t="shared" si="145"/>
        <v>0</v>
      </c>
      <c r="AZ76" s="14">
        <f t="shared" si="145"/>
        <v>0</v>
      </c>
      <c r="BA76" s="14">
        <f t="shared" si="145"/>
        <v>0</v>
      </c>
      <c r="BB76" s="14">
        <f t="shared" si="145"/>
        <v>0</v>
      </c>
      <c r="BC76" s="14">
        <f t="shared" si="145"/>
        <v>0</v>
      </c>
      <c r="BD76" s="14">
        <f t="shared" si="145"/>
        <v>0</v>
      </c>
      <c r="BE76" s="14">
        <f t="shared" si="145"/>
        <v>0</v>
      </c>
      <c r="BF76" s="14">
        <f t="shared" si="145"/>
        <v>0</v>
      </c>
      <c r="BG76" s="14">
        <f t="shared" si="145"/>
        <v>0</v>
      </c>
      <c r="BH76" s="14">
        <f t="shared" si="145"/>
        <v>0</v>
      </c>
      <c r="BI76" s="14">
        <f t="shared" si="145"/>
        <v>0</v>
      </c>
      <c r="BJ76" s="14">
        <f t="shared" si="145"/>
        <v>0</v>
      </c>
      <c r="BK76" s="14">
        <f t="shared" si="145"/>
        <v>0</v>
      </c>
      <c r="BO76" s="27">
        <f t="shared" si="142"/>
        <v>0</v>
      </c>
      <c r="BP76" s="27">
        <f t="shared" si="142"/>
        <v>0</v>
      </c>
      <c r="BQ76" s="27">
        <f t="shared" si="142"/>
        <v>0</v>
      </c>
      <c r="BR76" s="27">
        <f t="shared" si="142"/>
        <v>0</v>
      </c>
      <c r="BS76" s="27">
        <f t="shared" si="142"/>
        <v>0</v>
      </c>
      <c r="BT76" s="27">
        <f t="shared" si="142"/>
        <v>0</v>
      </c>
    </row>
    <row r="77" spans="1:72" hidden="1" outlineLevel="1" x14ac:dyDescent="0.25">
      <c r="A77" s="11"/>
      <c r="C77" s="51"/>
      <c r="D77" s="14">
        <f t="shared" si="146"/>
        <v>0</v>
      </c>
      <c r="E77" s="14">
        <f t="shared" si="146"/>
        <v>0</v>
      </c>
      <c r="F77" s="14">
        <f t="shared" si="146"/>
        <v>0</v>
      </c>
      <c r="G77" s="14">
        <f t="shared" si="146"/>
        <v>0</v>
      </c>
      <c r="H77" s="14">
        <f t="shared" si="146"/>
        <v>0</v>
      </c>
      <c r="I77" s="14">
        <f t="shared" si="146"/>
        <v>0</v>
      </c>
      <c r="J77" s="14">
        <f t="shared" si="146"/>
        <v>0</v>
      </c>
      <c r="K77" s="14">
        <f t="shared" si="146"/>
        <v>0</v>
      </c>
      <c r="L77" s="14">
        <f t="shared" si="146"/>
        <v>0</v>
      </c>
      <c r="M77" s="14">
        <f t="shared" si="146"/>
        <v>0</v>
      </c>
      <c r="N77" s="14">
        <f t="shared" si="146"/>
        <v>0</v>
      </c>
      <c r="O77" s="14">
        <f t="shared" si="146"/>
        <v>0</v>
      </c>
      <c r="P77" s="14">
        <f t="shared" si="146"/>
        <v>0</v>
      </c>
      <c r="Q77" s="14">
        <f t="shared" si="146"/>
        <v>0</v>
      </c>
      <c r="R77" s="14">
        <f t="shared" si="146"/>
        <v>0</v>
      </c>
      <c r="S77" s="14">
        <f t="shared" si="146"/>
        <v>0</v>
      </c>
      <c r="T77" s="14">
        <f t="shared" si="146"/>
        <v>0</v>
      </c>
      <c r="U77" s="14">
        <f t="shared" si="146"/>
        <v>0</v>
      </c>
      <c r="V77" s="14">
        <f t="shared" si="146"/>
        <v>0</v>
      </c>
      <c r="W77" s="14">
        <f t="shared" si="146"/>
        <v>0</v>
      </c>
      <c r="X77" s="14">
        <f t="shared" si="146"/>
        <v>0</v>
      </c>
      <c r="Y77" s="14">
        <f t="shared" si="146"/>
        <v>0</v>
      </c>
      <c r="Z77" s="14">
        <f t="shared" si="146"/>
        <v>0</v>
      </c>
      <c r="AA77" s="14">
        <f t="shared" si="146"/>
        <v>0</v>
      </c>
      <c r="AB77" s="14">
        <f t="shared" si="146"/>
        <v>0</v>
      </c>
      <c r="AC77" s="14">
        <f t="shared" si="146"/>
        <v>0</v>
      </c>
      <c r="AD77" s="14">
        <f t="shared" si="146"/>
        <v>0</v>
      </c>
      <c r="AE77" s="14">
        <f t="shared" si="146"/>
        <v>0</v>
      </c>
      <c r="AF77" s="14">
        <f t="shared" si="146"/>
        <v>0</v>
      </c>
      <c r="AG77" s="14">
        <f t="shared" si="146"/>
        <v>0</v>
      </c>
      <c r="AH77" s="14">
        <f t="shared" si="146"/>
        <v>0</v>
      </c>
      <c r="AI77" s="14">
        <f t="shared" si="146"/>
        <v>0</v>
      </c>
      <c r="AJ77" s="14">
        <f t="shared" si="145"/>
        <v>0</v>
      </c>
      <c r="AK77" s="14">
        <f t="shared" si="145"/>
        <v>0</v>
      </c>
      <c r="AL77" s="14">
        <f t="shared" si="145"/>
        <v>0</v>
      </c>
      <c r="AM77" s="14">
        <f t="shared" si="145"/>
        <v>0</v>
      </c>
      <c r="AN77" s="14">
        <f t="shared" si="145"/>
        <v>0</v>
      </c>
      <c r="AO77" s="14">
        <f t="shared" si="145"/>
        <v>0</v>
      </c>
      <c r="AP77" s="14">
        <f t="shared" si="145"/>
        <v>0</v>
      </c>
      <c r="AQ77" s="14">
        <f t="shared" si="145"/>
        <v>0</v>
      </c>
      <c r="AR77" s="14">
        <f t="shared" si="145"/>
        <v>0</v>
      </c>
      <c r="AS77" s="14">
        <f t="shared" si="145"/>
        <v>0</v>
      </c>
      <c r="AT77" s="14">
        <f t="shared" si="145"/>
        <v>0</v>
      </c>
      <c r="AU77" s="14">
        <f t="shared" si="145"/>
        <v>0</v>
      </c>
      <c r="AV77" s="14">
        <f t="shared" si="145"/>
        <v>0</v>
      </c>
      <c r="AW77" s="14">
        <f t="shared" si="145"/>
        <v>0</v>
      </c>
      <c r="AX77" s="14">
        <f t="shared" si="145"/>
        <v>0</v>
      </c>
      <c r="AY77" s="14">
        <f t="shared" si="145"/>
        <v>0</v>
      </c>
      <c r="AZ77" s="14">
        <f t="shared" si="145"/>
        <v>0</v>
      </c>
      <c r="BA77" s="14">
        <f t="shared" si="145"/>
        <v>0</v>
      </c>
      <c r="BB77" s="14">
        <f t="shared" si="145"/>
        <v>0</v>
      </c>
      <c r="BC77" s="14">
        <f t="shared" si="145"/>
        <v>0</v>
      </c>
      <c r="BD77" s="14">
        <f t="shared" si="145"/>
        <v>0</v>
      </c>
      <c r="BE77" s="14">
        <f t="shared" si="145"/>
        <v>0</v>
      </c>
      <c r="BF77" s="14">
        <f t="shared" si="145"/>
        <v>0</v>
      </c>
      <c r="BG77" s="14">
        <f t="shared" si="145"/>
        <v>0</v>
      </c>
      <c r="BH77" s="14">
        <f t="shared" si="145"/>
        <v>0</v>
      </c>
      <c r="BI77" s="14">
        <f t="shared" si="145"/>
        <v>0</v>
      </c>
      <c r="BJ77" s="14">
        <f t="shared" si="145"/>
        <v>0</v>
      </c>
      <c r="BK77" s="14">
        <f t="shared" si="145"/>
        <v>0</v>
      </c>
      <c r="BO77" s="27">
        <f t="shared" si="142"/>
        <v>0</v>
      </c>
      <c r="BP77" s="27">
        <f t="shared" si="142"/>
        <v>0</v>
      </c>
      <c r="BQ77" s="27">
        <f t="shared" si="142"/>
        <v>0</v>
      </c>
      <c r="BR77" s="27">
        <f t="shared" si="142"/>
        <v>0</v>
      </c>
      <c r="BS77" s="27">
        <f t="shared" si="142"/>
        <v>0</v>
      </c>
      <c r="BT77" s="27">
        <f t="shared" si="142"/>
        <v>0</v>
      </c>
    </row>
    <row r="78" spans="1:72" hidden="1" outlineLevel="2" x14ac:dyDescent="0.25">
      <c r="A78" s="11"/>
      <c r="C78" s="2"/>
      <c r="D78" s="14">
        <f t="shared" si="146"/>
        <v>0</v>
      </c>
      <c r="E78" s="14">
        <f t="shared" si="146"/>
        <v>0</v>
      </c>
      <c r="F78" s="14">
        <f t="shared" si="146"/>
        <v>0</v>
      </c>
      <c r="G78" s="14">
        <f t="shared" si="146"/>
        <v>0</v>
      </c>
      <c r="H78" s="14">
        <f t="shared" si="146"/>
        <v>0</v>
      </c>
      <c r="I78" s="14">
        <f t="shared" si="146"/>
        <v>0</v>
      </c>
      <c r="J78" s="14">
        <f t="shared" si="146"/>
        <v>0</v>
      </c>
      <c r="K78" s="14">
        <f t="shared" si="146"/>
        <v>0</v>
      </c>
      <c r="L78" s="14">
        <f t="shared" si="146"/>
        <v>0</v>
      </c>
      <c r="M78" s="14">
        <f t="shared" si="146"/>
        <v>0</v>
      </c>
      <c r="N78" s="14">
        <f t="shared" si="146"/>
        <v>0</v>
      </c>
      <c r="O78" s="14">
        <f t="shared" si="146"/>
        <v>0</v>
      </c>
      <c r="P78" s="14">
        <f t="shared" si="146"/>
        <v>0</v>
      </c>
      <c r="Q78" s="14">
        <f t="shared" si="146"/>
        <v>0</v>
      </c>
      <c r="R78" s="14">
        <f t="shared" si="146"/>
        <v>0</v>
      </c>
      <c r="S78" s="14">
        <f t="shared" si="146"/>
        <v>0</v>
      </c>
      <c r="T78" s="14">
        <f t="shared" si="146"/>
        <v>0</v>
      </c>
      <c r="U78" s="14">
        <f t="shared" si="146"/>
        <v>0</v>
      </c>
      <c r="V78" s="14">
        <f t="shared" si="146"/>
        <v>0</v>
      </c>
      <c r="W78" s="14">
        <f t="shared" si="146"/>
        <v>0</v>
      </c>
      <c r="X78" s="14">
        <f t="shared" si="146"/>
        <v>0</v>
      </c>
      <c r="Y78" s="14">
        <f t="shared" si="146"/>
        <v>0</v>
      </c>
      <c r="Z78" s="14">
        <f t="shared" si="146"/>
        <v>0</v>
      </c>
      <c r="AA78" s="14">
        <f t="shared" si="146"/>
        <v>0</v>
      </c>
      <c r="AB78" s="14">
        <f t="shared" si="146"/>
        <v>0</v>
      </c>
      <c r="AC78" s="14">
        <f t="shared" si="146"/>
        <v>0</v>
      </c>
      <c r="AD78" s="14">
        <f t="shared" si="146"/>
        <v>0</v>
      </c>
      <c r="AE78" s="14">
        <f t="shared" si="146"/>
        <v>0</v>
      </c>
      <c r="AF78" s="14">
        <f t="shared" si="146"/>
        <v>0</v>
      </c>
      <c r="AG78" s="14">
        <f t="shared" si="146"/>
        <v>0</v>
      </c>
      <c r="AH78" s="14">
        <f t="shared" si="146"/>
        <v>0</v>
      </c>
      <c r="AI78" s="14">
        <f t="shared" si="146"/>
        <v>0</v>
      </c>
      <c r="AJ78" s="14">
        <f t="shared" si="145"/>
        <v>0</v>
      </c>
      <c r="AK78" s="14">
        <f t="shared" si="145"/>
        <v>0</v>
      </c>
      <c r="AL78" s="14">
        <f t="shared" si="145"/>
        <v>0</v>
      </c>
      <c r="AM78" s="14">
        <f t="shared" si="145"/>
        <v>0</v>
      </c>
      <c r="AN78" s="14">
        <f t="shared" si="145"/>
        <v>0</v>
      </c>
      <c r="AO78" s="14">
        <f t="shared" si="145"/>
        <v>0</v>
      </c>
      <c r="AP78" s="14">
        <f t="shared" si="145"/>
        <v>0</v>
      </c>
      <c r="AQ78" s="14">
        <f t="shared" si="145"/>
        <v>0</v>
      </c>
      <c r="AR78" s="14">
        <f t="shared" si="145"/>
        <v>0</v>
      </c>
      <c r="AS78" s="14">
        <f t="shared" si="145"/>
        <v>0</v>
      </c>
      <c r="AT78" s="14">
        <f t="shared" si="145"/>
        <v>0</v>
      </c>
      <c r="AU78" s="14">
        <f t="shared" si="145"/>
        <v>0</v>
      </c>
      <c r="AV78" s="14">
        <f t="shared" si="145"/>
        <v>0</v>
      </c>
      <c r="AW78" s="14">
        <f t="shared" si="145"/>
        <v>0</v>
      </c>
      <c r="AX78" s="14">
        <f t="shared" si="145"/>
        <v>0</v>
      </c>
      <c r="AY78" s="14">
        <f t="shared" si="145"/>
        <v>0</v>
      </c>
      <c r="AZ78" s="14">
        <f t="shared" si="145"/>
        <v>0</v>
      </c>
      <c r="BA78" s="14">
        <f t="shared" si="145"/>
        <v>0</v>
      </c>
      <c r="BB78" s="14">
        <f t="shared" si="145"/>
        <v>0</v>
      </c>
      <c r="BC78" s="14">
        <f t="shared" si="145"/>
        <v>0</v>
      </c>
      <c r="BD78" s="14">
        <f t="shared" si="145"/>
        <v>0</v>
      </c>
      <c r="BE78" s="14">
        <f t="shared" si="145"/>
        <v>0</v>
      </c>
      <c r="BF78" s="14">
        <f t="shared" si="145"/>
        <v>0</v>
      </c>
      <c r="BG78" s="14">
        <f t="shared" si="145"/>
        <v>0</v>
      </c>
      <c r="BH78" s="14">
        <f t="shared" si="145"/>
        <v>0</v>
      </c>
      <c r="BI78" s="14">
        <f t="shared" si="145"/>
        <v>0</v>
      </c>
      <c r="BJ78" s="14">
        <f t="shared" si="145"/>
        <v>0</v>
      </c>
      <c r="BK78" s="14">
        <f t="shared" si="145"/>
        <v>0</v>
      </c>
      <c r="BO78" s="27">
        <f t="shared" si="142"/>
        <v>0</v>
      </c>
      <c r="BP78" s="27">
        <f t="shared" si="142"/>
        <v>0</v>
      </c>
      <c r="BQ78" s="27">
        <f t="shared" si="142"/>
        <v>0</v>
      </c>
      <c r="BR78" s="27">
        <f t="shared" si="142"/>
        <v>0</v>
      </c>
      <c r="BS78" s="27">
        <f t="shared" si="142"/>
        <v>0</v>
      </c>
      <c r="BT78" s="27">
        <f t="shared" si="142"/>
        <v>0</v>
      </c>
    </row>
    <row r="79" spans="1:72" hidden="1" outlineLevel="2" x14ac:dyDescent="0.25">
      <c r="A79" s="11"/>
      <c r="C79" s="2"/>
      <c r="D79" s="14">
        <f t="shared" si="146"/>
        <v>0</v>
      </c>
      <c r="E79" s="14">
        <f t="shared" si="146"/>
        <v>0</v>
      </c>
      <c r="F79" s="14">
        <f t="shared" si="146"/>
        <v>0</v>
      </c>
      <c r="G79" s="14">
        <f t="shared" si="146"/>
        <v>0</v>
      </c>
      <c r="H79" s="14">
        <f t="shared" si="146"/>
        <v>0</v>
      </c>
      <c r="I79" s="14">
        <f t="shared" si="146"/>
        <v>0</v>
      </c>
      <c r="J79" s="14">
        <f t="shared" si="146"/>
        <v>0</v>
      </c>
      <c r="K79" s="14">
        <f t="shared" si="146"/>
        <v>0</v>
      </c>
      <c r="L79" s="14">
        <f t="shared" si="146"/>
        <v>0</v>
      </c>
      <c r="M79" s="14">
        <f t="shared" si="146"/>
        <v>0</v>
      </c>
      <c r="N79" s="14">
        <f t="shared" si="146"/>
        <v>0</v>
      </c>
      <c r="O79" s="14">
        <f t="shared" si="146"/>
        <v>0</v>
      </c>
      <c r="P79" s="14">
        <f t="shared" si="146"/>
        <v>0</v>
      </c>
      <c r="Q79" s="14">
        <f t="shared" si="146"/>
        <v>0</v>
      </c>
      <c r="R79" s="14">
        <f t="shared" si="146"/>
        <v>0</v>
      </c>
      <c r="S79" s="14">
        <f t="shared" si="146"/>
        <v>0</v>
      </c>
      <c r="T79" s="14">
        <f t="shared" si="146"/>
        <v>0</v>
      </c>
      <c r="U79" s="14">
        <f t="shared" si="146"/>
        <v>0</v>
      </c>
      <c r="V79" s="14">
        <f t="shared" si="146"/>
        <v>0</v>
      </c>
      <c r="W79" s="14">
        <f t="shared" si="146"/>
        <v>0</v>
      </c>
      <c r="X79" s="14">
        <f t="shared" si="146"/>
        <v>0</v>
      </c>
      <c r="Y79" s="14">
        <f t="shared" si="146"/>
        <v>0</v>
      </c>
      <c r="Z79" s="14">
        <f t="shared" si="146"/>
        <v>0</v>
      </c>
      <c r="AA79" s="14">
        <f t="shared" si="146"/>
        <v>0</v>
      </c>
      <c r="AB79" s="14">
        <f t="shared" si="146"/>
        <v>0</v>
      </c>
      <c r="AC79" s="14">
        <f t="shared" si="146"/>
        <v>0</v>
      </c>
      <c r="AD79" s="14">
        <f t="shared" si="146"/>
        <v>0</v>
      </c>
      <c r="AE79" s="14">
        <f t="shared" si="146"/>
        <v>0</v>
      </c>
      <c r="AF79" s="14">
        <f t="shared" si="146"/>
        <v>0</v>
      </c>
      <c r="AG79" s="14">
        <f t="shared" si="146"/>
        <v>0</v>
      </c>
      <c r="AH79" s="14">
        <f t="shared" si="146"/>
        <v>0</v>
      </c>
      <c r="AI79" s="14">
        <f t="shared" si="146"/>
        <v>0</v>
      </c>
      <c r="AJ79" s="14">
        <f t="shared" si="145"/>
        <v>0</v>
      </c>
      <c r="AK79" s="14">
        <f t="shared" si="145"/>
        <v>0</v>
      </c>
      <c r="AL79" s="14">
        <f t="shared" si="145"/>
        <v>0</v>
      </c>
      <c r="AM79" s="14">
        <f t="shared" si="145"/>
        <v>0</v>
      </c>
      <c r="AN79" s="14">
        <f t="shared" si="145"/>
        <v>0</v>
      </c>
      <c r="AO79" s="14">
        <f t="shared" si="145"/>
        <v>0</v>
      </c>
      <c r="AP79" s="14">
        <f t="shared" si="145"/>
        <v>0</v>
      </c>
      <c r="AQ79" s="14">
        <f t="shared" si="145"/>
        <v>0</v>
      </c>
      <c r="AR79" s="14">
        <f t="shared" si="145"/>
        <v>0</v>
      </c>
      <c r="AS79" s="14">
        <f t="shared" si="145"/>
        <v>0</v>
      </c>
      <c r="AT79" s="14">
        <f t="shared" si="145"/>
        <v>0</v>
      </c>
      <c r="AU79" s="14">
        <f t="shared" si="145"/>
        <v>0</v>
      </c>
      <c r="AV79" s="14">
        <f t="shared" si="145"/>
        <v>0</v>
      </c>
      <c r="AW79" s="14">
        <f t="shared" si="145"/>
        <v>0</v>
      </c>
      <c r="AX79" s="14">
        <f t="shared" si="145"/>
        <v>0</v>
      </c>
      <c r="AY79" s="14">
        <f t="shared" si="145"/>
        <v>0</v>
      </c>
      <c r="AZ79" s="14">
        <f t="shared" si="145"/>
        <v>0</v>
      </c>
      <c r="BA79" s="14">
        <f t="shared" si="145"/>
        <v>0</v>
      </c>
      <c r="BB79" s="14">
        <f t="shared" si="145"/>
        <v>0</v>
      </c>
      <c r="BC79" s="14">
        <f t="shared" si="145"/>
        <v>0</v>
      </c>
      <c r="BD79" s="14">
        <f t="shared" si="145"/>
        <v>0</v>
      </c>
      <c r="BE79" s="14">
        <f t="shared" si="145"/>
        <v>0</v>
      </c>
      <c r="BF79" s="14">
        <f t="shared" si="145"/>
        <v>0</v>
      </c>
      <c r="BG79" s="14">
        <f t="shared" si="145"/>
        <v>0</v>
      </c>
      <c r="BH79" s="14">
        <f t="shared" si="145"/>
        <v>0</v>
      </c>
      <c r="BI79" s="14">
        <f t="shared" si="145"/>
        <v>0</v>
      </c>
      <c r="BJ79" s="14">
        <f t="shared" si="145"/>
        <v>0</v>
      </c>
      <c r="BK79" s="14">
        <f t="shared" si="145"/>
        <v>0</v>
      </c>
      <c r="BO79" s="27">
        <f t="shared" si="142"/>
        <v>0</v>
      </c>
      <c r="BP79" s="27">
        <f t="shared" si="142"/>
        <v>0</v>
      </c>
      <c r="BQ79" s="27">
        <f t="shared" si="142"/>
        <v>0</v>
      </c>
      <c r="BR79" s="27">
        <f t="shared" si="142"/>
        <v>0</v>
      </c>
      <c r="BS79" s="27">
        <f t="shared" si="142"/>
        <v>0</v>
      </c>
      <c r="BT79" s="27">
        <f t="shared" si="142"/>
        <v>0</v>
      </c>
    </row>
    <row r="80" spans="1:72" hidden="1" outlineLevel="1" x14ac:dyDescent="0.25">
      <c r="A80" s="11"/>
      <c r="C80" s="51"/>
      <c r="D80" s="14">
        <f t="shared" si="146"/>
        <v>0</v>
      </c>
      <c r="E80" s="14">
        <f t="shared" si="146"/>
        <v>0</v>
      </c>
      <c r="F80" s="14">
        <f t="shared" si="146"/>
        <v>0</v>
      </c>
      <c r="G80" s="14">
        <f t="shared" si="146"/>
        <v>0</v>
      </c>
      <c r="H80" s="14">
        <f t="shared" si="146"/>
        <v>0</v>
      </c>
      <c r="I80" s="14">
        <f t="shared" si="146"/>
        <v>0</v>
      </c>
      <c r="J80" s="14">
        <f t="shared" si="146"/>
        <v>0</v>
      </c>
      <c r="K80" s="14">
        <f t="shared" si="146"/>
        <v>0</v>
      </c>
      <c r="L80" s="14">
        <f t="shared" si="146"/>
        <v>0</v>
      </c>
      <c r="M80" s="14">
        <f t="shared" si="146"/>
        <v>0</v>
      </c>
      <c r="N80" s="14">
        <f t="shared" si="146"/>
        <v>0</v>
      </c>
      <c r="O80" s="14">
        <f t="shared" si="146"/>
        <v>0</v>
      </c>
      <c r="P80" s="14">
        <f t="shared" si="146"/>
        <v>0</v>
      </c>
      <c r="Q80" s="14">
        <f t="shared" si="146"/>
        <v>0</v>
      </c>
      <c r="R80" s="14">
        <f t="shared" si="146"/>
        <v>0</v>
      </c>
      <c r="S80" s="14">
        <f t="shared" si="146"/>
        <v>0</v>
      </c>
      <c r="T80" s="14">
        <f t="shared" si="146"/>
        <v>0</v>
      </c>
      <c r="U80" s="14">
        <f t="shared" si="146"/>
        <v>0</v>
      </c>
      <c r="V80" s="14">
        <f t="shared" si="146"/>
        <v>0</v>
      </c>
      <c r="W80" s="14">
        <f t="shared" si="146"/>
        <v>0</v>
      </c>
      <c r="X80" s="14">
        <f t="shared" si="146"/>
        <v>0</v>
      </c>
      <c r="Y80" s="14">
        <f t="shared" si="146"/>
        <v>0</v>
      </c>
      <c r="Z80" s="14">
        <f t="shared" si="146"/>
        <v>0</v>
      </c>
      <c r="AA80" s="14">
        <f t="shared" si="146"/>
        <v>0</v>
      </c>
      <c r="AB80" s="14">
        <f t="shared" si="146"/>
        <v>0</v>
      </c>
      <c r="AC80" s="14">
        <f t="shared" si="146"/>
        <v>0</v>
      </c>
      <c r="AD80" s="14">
        <f t="shared" si="146"/>
        <v>0</v>
      </c>
      <c r="AE80" s="14">
        <f t="shared" si="146"/>
        <v>0</v>
      </c>
      <c r="AF80" s="14">
        <f t="shared" si="146"/>
        <v>0</v>
      </c>
      <c r="AG80" s="14">
        <f t="shared" si="146"/>
        <v>0</v>
      </c>
      <c r="AH80" s="14">
        <f t="shared" si="146"/>
        <v>0</v>
      </c>
      <c r="AI80" s="14">
        <f t="shared" si="146"/>
        <v>0</v>
      </c>
      <c r="AJ80" s="14">
        <f t="shared" si="145"/>
        <v>0</v>
      </c>
      <c r="AK80" s="14">
        <f t="shared" si="145"/>
        <v>0</v>
      </c>
      <c r="AL80" s="14">
        <f t="shared" si="145"/>
        <v>0</v>
      </c>
      <c r="AM80" s="14">
        <f t="shared" si="145"/>
        <v>0</v>
      </c>
      <c r="AN80" s="14">
        <f t="shared" si="145"/>
        <v>0</v>
      </c>
      <c r="AO80" s="14">
        <f t="shared" si="145"/>
        <v>0</v>
      </c>
      <c r="AP80" s="14">
        <f t="shared" si="145"/>
        <v>0</v>
      </c>
      <c r="AQ80" s="14">
        <f t="shared" si="145"/>
        <v>0</v>
      </c>
      <c r="AR80" s="14">
        <f t="shared" si="145"/>
        <v>0</v>
      </c>
      <c r="AS80" s="14">
        <f t="shared" si="145"/>
        <v>0</v>
      </c>
      <c r="AT80" s="14">
        <f t="shared" si="145"/>
        <v>0</v>
      </c>
      <c r="AU80" s="14">
        <f t="shared" si="145"/>
        <v>0</v>
      </c>
      <c r="AV80" s="14">
        <f t="shared" si="145"/>
        <v>0</v>
      </c>
      <c r="AW80" s="14">
        <f t="shared" si="145"/>
        <v>0</v>
      </c>
      <c r="AX80" s="14">
        <f t="shared" si="145"/>
        <v>0</v>
      </c>
      <c r="AY80" s="14">
        <f t="shared" si="145"/>
        <v>0</v>
      </c>
      <c r="AZ80" s="14">
        <f t="shared" si="145"/>
        <v>0</v>
      </c>
      <c r="BA80" s="14">
        <f t="shared" si="145"/>
        <v>0</v>
      </c>
      <c r="BB80" s="14">
        <f t="shared" si="145"/>
        <v>0</v>
      </c>
      <c r="BC80" s="14">
        <f t="shared" si="145"/>
        <v>0</v>
      </c>
      <c r="BD80" s="14">
        <f t="shared" si="145"/>
        <v>0</v>
      </c>
      <c r="BE80" s="14">
        <f t="shared" si="145"/>
        <v>0</v>
      </c>
      <c r="BF80" s="14">
        <f t="shared" si="145"/>
        <v>0</v>
      </c>
      <c r="BG80" s="14">
        <f t="shared" si="145"/>
        <v>0</v>
      </c>
      <c r="BH80" s="14">
        <f t="shared" si="145"/>
        <v>0</v>
      </c>
      <c r="BI80" s="14">
        <f t="shared" si="145"/>
        <v>0</v>
      </c>
      <c r="BJ80" s="14">
        <f t="shared" si="145"/>
        <v>0</v>
      </c>
      <c r="BK80" s="14">
        <f t="shared" si="145"/>
        <v>0</v>
      </c>
      <c r="BO80" s="27">
        <f t="shared" si="142"/>
        <v>0</v>
      </c>
      <c r="BP80" s="27">
        <f t="shared" si="142"/>
        <v>0</v>
      </c>
      <c r="BQ80" s="27">
        <f t="shared" si="142"/>
        <v>0</v>
      </c>
      <c r="BR80" s="27">
        <f t="shared" si="142"/>
        <v>0</v>
      </c>
      <c r="BS80" s="27">
        <f t="shared" si="142"/>
        <v>0</v>
      </c>
      <c r="BT80" s="27">
        <f t="shared" si="142"/>
        <v>0</v>
      </c>
    </row>
    <row r="81" spans="1:72" collapsed="1" x14ac:dyDescent="0.25">
      <c r="C81" s="3" t="s">
        <v>19</v>
      </c>
      <c r="D81" s="15">
        <f t="shared" si="146"/>
        <v>0</v>
      </c>
      <c r="E81" s="15">
        <f t="shared" si="146"/>
        <v>0</v>
      </c>
      <c r="F81" s="15">
        <f t="shared" si="146"/>
        <v>0</v>
      </c>
      <c r="G81" s="15">
        <f t="shared" si="146"/>
        <v>0</v>
      </c>
      <c r="H81" s="15">
        <f t="shared" si="146"/>
        <v>0</v>
      </c>
      <c r="I81" s="15">
        <f t="shared" si="146"/>
        <v>0</v>
      </c>
      <c r="J81" s="15">
        <f t="shared" si="146"/>
        <v>0</v>
      </c>
      <c r="K81" s="15">
        <f t="shared" si="146"/>
        <v>0</v>
      </c>
      <c r="L81" s="15">
        <f t="shared" si="146"/>
        <v>0</v>
      </c>
      <c r="M81" s="15">
        <f t="shared" si="146"/>
        <v>0</v>
      </c>
      <c r="N81" s="15">
        <f t="shared" si="146"/>
        <v>0</v>
      </c>
      <c r="O81" s="15">
        <f t="shared" si="146"/>
        <v>0</v>
      </c>
      <c r="P81" s="15">
        <f t="shared" si="146"/>
        <v>0</v>
      </c>
      <c r="Q81" s="15">
        <f t="shared" si="146"/>
        <v>0</v>
      </c>
      <c r="R81" s="15">
        <f t="shared" si="146"/>
        <v>0</v>
      </c>
      <c r="S81" s="15">
        <f t="shared" si="146"/>
        <v>0</v>
      </c>
      <c r="T81" s="15">
        <f t="shared" si="146"/>
        <v>0</v>
      </c>
      <c r="U81" s="15">
        <f t="shared" si="146"/>
        <v>0</v>
      </c>
      <c r="V81" s="15">
        <f t="shared" si="146"/>
        <v>0</v>
      </c>
      <c r="W81" s="15">
        <f t="shared" si="146"/>
        <v>0</v>
      </c>
      <c r="X81" s="15">
        <f t="shared" si="146"/>
        <v>0</v>
      </c>
      <c r="Y81" s="15">
        <f t="shared" si="146"/>
        <v>0</v>
      </c>
      <c r="Z81" s="15">
        <f t="shared" si="146"/>
        <v>0</v>
      </c>
      <c r="AA81" s="15">
        <f t="shared" si="146"/>
        <v>0</v>
      </c>
      <c r="AB81" s="15">
        <f t="shared" si="146"/>
        <v>0</v>
      </c>
      <c r="AC81" s="15">
        <f t="shared" si="146"/>
        <v>0</v>
      </c>
      <c r="AD81" s="15">
        <f t="shared" si="146"/>
        <v>0</v>
      </c>
      <c r="AE81" s="15">
        <f t="shared" si="146"/>
        <v>0</v>
      </c>
      <c r="AF81" s="15">
        <f t="shared" si="146"/>
        <v>0</v>
      </c>
      <c r="AG81" s="15">
        <f t="shared" si="146"/>
        <v>0</v>
      </c>
      <c r="AH81" s="15">
        <f t="shared" si="146"/>
        <v>0</v>
      </c>
      <c r="AI81" s="15">
        <f t="shared" si="146"/>
        <v>0</v>
      </c>
      <c r="AJ81" s="15">
        <f t="shared" si="145"/>
        <v>0</v>
      </c>
      <c r="AK81" s="15">
        <f t="shared" si="145"/>
        <v>0</v>
      </c>
      <c r="AL81" s="15">
        <f t="shared" si="145"/>
        <v>0</v>
      </c>
      <c r="AM81" s="15">
        <f t="shared" si="145"/>
        <v>0</v>
      </c>
      <c r="AN81" s="15">
        <f t="shared" si="145"/>
        <v>0</v>
      </c>
      <c r="AO81" s="15">
        <f t="shared" si="145"/>
        <v>0</v>
      </c>
      <c r="AP81" s="15">
        <f t="shared" si="145"/>
        <v>0</v>
      </c>
      <c r="AQ81" s="15">
        <f t="shared" si="145"/>
        <v>0</v>
      </c>
      <c r="AR81" s="15">
        <f t="shared" si="145"/>
        <v>0</v>
      </c>
      <c r="AS81" s="15">
        <f t="shared" si="145"/>
        <v>0</v>
      </c>
      <c r="AT81" s="15">
        <f t="shared" si="145"/>
        <v>0</v>
      </c>
      <c r="AU81" s="15">
        <f t="shared" si="145"/>
        <v>0</v>
      </c>
      <c r="AV81" s="15">
        <f t="shared" si="145"/>
        <v>0</v>
      </c>
      <c r="AW81" s="15">
        <f t="shared" si="145"/>
        <v>0</v>
      </c>
      <c r="AX81" s="15">
        <f t="shared" si="145"/>
        <v>0</v>
      </c>
      <c r="AY81" s="15">
        <f t="shared" si="145"/>
        <v>0</v>
      </c>
      <c r="AZ81" s="15">
        <f t="shared" si="145"/>
        <v>0</v>
      </c>
      <c r="BA81" s="15">
        <f t="shared" si="145"/>
        <v>0</v>
      </c>
      <c r="BB81" s="15">
        <f t="shared" si="145"/>
        <v>0</v>
      </c>
      <c r="BC81" s="15">
        <f t="shared" si="145"/>
        <v>0</v>
      </c>
      <c r="BD81" s="15">
        <f t="shared" si="145"/>
        <v>0</v>
      </c>
      <c r="BE81" s="15">
        <f t="shared" si="145"/>
        <v>0</v>
      </c>
      <c r="BF81" s="15">
        <f t="shared" si="145"/>
        <v>0</v>
      </c>
      <c r="BG81" s="15">
        <f t="shared" si="145"/>
        <v>0</v>
      </c>
      <c r="BH81" s="15">
        <f t="shared" si="145"/>
        <v>0</v>
      </c>
      <c r="BI81" s="15">
        <f t="shared" si="145"/>
        <v>0</v>
      </c>
      <c r="BJ81" s="15">
        <f t="shared" si="145"/>
        <v>0</v>
      </c>
      <c r="BK81" s="15">
        <f t="shared" si="145"/>
        <v>0</v>
      </c>
      <c r="BO81" s="28">
        <f t="shared" ref="BO81:BT81" si="147">-IFERROR(((1-BO138/BW43)^(360/BO$4))-1,0)</f>
        <v>0</v>
      </c>
      <c r="BP81" s="28">
        <f t="shared" si="147"/>
        <v>0</v>
      </c>
      <c r="BQ81" s="28">
        <f t="shared" si="147"/>
        <v>0</v>
      </c>
      <c r="BR81" s="28">
        <f t="shared" si="147"/>
        <v>0</v>
      </c>
      <c r="BS81" s="28">
        <f t="shared" si="147"/>
        <v>0</v>
      </c>
      <c r="BT81" s="28">
        <f t="shared" si="147"/>
        <v>0</v>
      </c>
    </row>
    <row r="84" spans="1:72" hidden="1" outlineLevel="2" x14ac:dyDescent="0.25">
      <c r="A84" s="11"/>
      <c r="C84" s="2" t="s">
        <v>79</v>
      </c>
      <c r="D84" s="14">
        <f t="shared" ref="D84:BK88" si="148">D46+D65</f>
        <v>0</v>
      </c>
      <c r="E84" s="14">
        <f t="shared" si="148"/>
        <v>0</v>
      </c>
      <c r="F84" s="14">
        <f t="shared" si="148"/>
        <v>0</v>
      </c>
      <c r="G84" s="14">
        <f t="shared" si="148"/>
        <v>0</v>
      </c>
      <c r="H84" s="14">
        <f t="shared" si="148"/>
        <v>0</v>
      </c>
      <c r="I84" s="14">
        <f t="shared" si="148"/>
        <v>0</v>
      </c>
      <c r="J84" s="14">
        <f t="shared" si="148"/>
        <v>0</v>
      </c>
      <c r="K84" s="14">
        <f t="shared" si="148"/>
        <v>0</v>
      </c>
      <c r="L84" s="14">
        <f t="shared" si="148"/>
        <v>0</v>
      </c>
      <c r="M84" s="14">
        <f t="shared" si="148"/>
        <v>0</v>
      </c>
      <c r="N84" s="14">
        <f t="shared" si="148"/>
        <v>0</v>
      </c>
      <c r="O84" s="14">
        <f t="shared" si="148"/>
        <v>0</v>
      </c>
      <c r="P84" s="14">
        <f t="shared" si="148"/>
        <v>0</v>
      </c>
      <c r="Q84" s="14">
        <f t="shared" si="148"/>
        <v>0</v>
      </c>
      <c r="R84" s="14">
        <f t="shared" si="148"/>
        <v>0</v>
      </c>
      <c r="S84" s="14">
        <f t="shared" si="148"/>
        <v>0</v>
      </c>
      <c r="T84" s="14">
        <f t="shared" si="148"/>
        <v>0</v>
      </c>
      <c r="U84" s="14">
        <f t="shared" si="148"/>
        <v>0</v>
      </c>
      <c r="V84" s="14">
        <f t="shared" si="148"/>
        <v>0</v>
      </c>
      <c r="W84" s="14">
        <f t="shared" si="148"/>
        <v>0</v>
      </c>
      <c r="X84" s="14">
        <f t="shared" si="148"/>
        <v>0</v>
      </c>
      <c r="Y84" s="14">
        <f t="shared" si="148"/>
        <v>0</v>
      </c>
      <c r="Z84" s="14">
        <f t="shared" si="148"/>
        <v>0</v>
      </c>
      <c r="AA84" s="14">
        <f t="shared" si="148"/>
        <v>0</v>
      </c>
      <c r="AB84" s="14">
        <f t="shared" si="148"/>
        <v>0</v>
      </c>
      <c r="AC84" s="14">
        <f t="shared" si="148"/>
        <v>0</v>
      </c>
      <c r="AD84" s="14">
        <f t="shared" si="148"/>
        <v>0</v>
      </c>
      <c r="AE84" s="14">
        <f t="shared" si="148"/>
        <v>0</v>
      </c>
      <c r="AF84" s="14">
        <f t="shared" si="148"/>
        <v>0</v>
      </c>
      <c r="AG84" s="14">
        <f t="shared" si="148"/>
        <v>0</v>
      </c>
      <c r="AH84" s="14">
        <f t="shared" si="148"/>
        <v>0</v>
      </c>
      <c r="AI84" s="14">
        <f t="shared" si="148"/>
        <v>0</v>
      </c>
      <c r="AJ84" s="14">
        <f t="shared" si="148"/>
        <v>0</v>
      </c>
      <c r="AK84" s="14">
        <f t="shared" si="148"/>
        <v>0</v>
      </c>
      <c r="AL84" s="14">
        <f t="shared" si="148"/>
        <v>0</v>
      </c>
      <c r="AM84" s="14">
        <f t="shared" si="148"/>
        <v>0</v>
      </c>
      <c r="AN84" s="14">
        <f t="shared" si="148"/>
        <v>0</v>
      </c>
      <c r="AO84" s="14">
        <f t="shared" si="148"/>
        <v>0</v>
      </c>
      <c r="AP84" s="14">
        <f t="shared" si="148"/>
        <v>0</v>
      </c>
      <c r="AQ84" s="14">
        <f t="shared" si="148"/>
        <v>0</v>
      </c>
      <c r="AR84" s="14">
        <f t="shared" si="148"/>
        <v>0</v>
      </c>
      <c r="AS84" s="14">
        <f t="shared" si="148"/>
        <v>0</v>
      </c>
      <c r="AT84" s="14">
        <f t="shared" si="148"/>
        <v>0</v>
      </c>
      <c r="AU84" s="14">
        <f t="shared" si="148"/>
        <v>0</v>
      </c>
      <c r="AV84" s="14">
        <f t="shared" si="148"/>
        <v>0</v>
      </c>
      <c r="AW84" s="14">
        <f t="shared" si="148"/>
        <v>0</v>
      </c>
      <c r="AX84" s="14">
        <f t="shared" si="148"/>
        <v>0</v>
      </c>
      <c r="AY84" s="14">
        <f t="shared" si="148"/>
        <v>0</v>
      </c>
      <c r="AZ84" s="14">
        <f t="shared" si="148"/>
        <v>3.4833333331727223E-2</v>
      </c>
      <c r="BA84" s="14">
        <f t="shared" si="148"/>
        <v>3.4833333334872263E-2</v>
      </c>
      <c r="BB84" s="14">
        <f t="shared" si="148"/>
        <v>3.4833333341087069E-2</v>
      </c>
      <c r="BC84" s="14">
        <f t="shared" si="148"/>
        <v>3.4833333334122418E-2</v>
      </c>
      <c r="BD84" s="14">
        <f t="shared" si="148"/>
        <v>3.4833333331014238E-2</v>
      </c>
      <c r="BE84" s="14">
        <f t="shared" si="148"/>
        <v>3.4833333332251026E-2</v>
      </c>
      <c r="BF84" s="14">
        <f t="shared" si="148"/>
        <v>3.4499999995128761E-2</v>
      </c>
      <c r="BG84" s="14">
        <f t="shared" si="148"/>
        <v>3.4499999992969155E-2</v>
      </c>
      <c r="BH84" s="14">
        <f t="shared" si="148"/>
        <v>3.4499999997863684E-2</v>
      </c>
      <c r="BI84" s="14">
        <f t="shared" si="148"/>
        <v>3.4499999997815278E-2</v>
      </c>
      <c r="BJ84" s="14">
        <f t="shared" si="148"/>
        <v>3.4499999996492337E-2</v>
      </c>
      <c r="BK84" s="14">
        <f t="shared" si="148"/>
        <v>3.450000000308151E-2</v>
      </c>
      <c r="BO84" s="27">
        <f t="shared" ref="BO84:BT99" si="149">BO46+BO65</f>
        <v>0</v>
      </c>
      <c r="BP84" s="27">
        <f t="shared" si="149"/>
        <v>3.4842608793043128E-2</v>
      </c>
      <c r="BQ84" s="27">
        <f t="shared" si="149"/>
        <v>0</v>
      </c>
      <c r="BR84" s="27">
        <f t="shared" si="149"/>
        <v>0</v>
      </c>
      <c r="BS84" s="27">
        <f t="shared" si="149"/>
        <v>0</v>
      </c>
      <c r="BT84" s="27">
        <f t="shared" si="149"/>
        <v>0</v>
      </c>
    </row>
    <row r="85" spans="1:72" hidden="1" outlineLevel="2" x14ac:dyDescent="0.25">
      <c r="A85" s="11"/>
      <c r="C85" s="2"/>
      <c r="D85" s="14">
        <f t="shared" si="148"/>
        <v>0</v>
      </c>
      <c r="E85" s="14">
        <f t="shared" si="148"/>
        <v>0</v>
      </c>
      <c r="F85" s="14">
        <f t="shared" si="148"/>
        <v>0</v>
      </c>
      <c r="G85" s="14">
        <f t="shared" si="148"/>
        <v>0</v>
      </c>
      <c r="H85" s="14">
        <f t="shared" si="148"/>
        <v>0</v>
      </c>
      <c r="I85" s="14">
        <f t="shared" si="148"/>
        <v>0</v>
      </c>
      <c r="J85" s="14">
        <f t="shared" si="148"/>
        <v>0</v>
      </c>
      <c r="K85" s="14">
        <f t="shared" si="148"/>
        <v>0</v>
      </c>
      <c r="L85" s="14">
        <f t="shared" si="148"/>
        <v>0</v>
      </c>
      <c r="M85" s="14">
        <f t="shared" si="148"/>
        <v>0</v>
      </c>
      <c r="N85" s="14">
        <f t="shared" si="148"/>
        <v>0</v>
      </c>
      <c r="O85" s="14">
        <f t="shared" si="148"/>
        <v>0</v>
      </c>
      <c r="P85" s="14">
        <f t="shared" si="148"/>
        <v>0</v>
      </c>
      <c r="Q85" s="14">
        <f t="shared" si="148"/>
        <v>0</v>
      </c>
      <c r="R85" s="14">
        <f t="shared" si="148"/>
        <v>0</v>
      </c>
      <c r="S85" s="14">
        <f t="shared" si="148"/>
        <v>0</v>
      </c>
      <c r="T85" s="14">
        <f t="shared" si="148"/>
        <v>0</v>
      </c>
      <c r="U85" s="14">
        <f t="shared" si="148"/>
        <v>0</v>
      </c>
      <c r="V85" s="14">
        <f t="shared" si="148"/>
        <v>0</v>
      </c>
      <c r="W85" s="14">
        <f t="shared" si="148"/>
        <v>0</v>
      </c>
      <c r="X85" s="14">
        <f t="shared" si="148"/>
        <v>0</v>
      </c>
      <c r="Y85" s="14">
        <f t="shared" si="148"/>
        <v>0</v>
      </c>
      <c r="Z85" s="14">
        <f t="shared" si="148"/>
        <v>0</v>
      </c>
      <c r="AA85" s="14">
        <f t="shared" si="148"/>
        <v>0</v>
      </c>
      <c r="AB85" s="14">
        <f t="shared" si="148"/>
        <v>0</v>
      </c>
      <c r="AC85" s="14">
        <f t="shared" si="148"/>
        <v>0</v>
      </c>
      <c r="AD85" s="14">
        <f t="shared" si="148"/>
        <v>0</v>
      </c>
      <c r="AE85" s="14">
        <f t="shared" si="148"/>
        <v>0</v>
      </c>
      <c r="AF85" s="14">
        <f t="shared" si="148"/>
        <v>0</v>
      </c>
      <c r="AG85" s="14">
        <f t="shared" si="148"/>
        <v>0</v>
      </c>
      <c r="AH85" s="14">
        <f t="shared" si="148"/>
        <v>0</v>
      </c>
      <c r="AI85" s="14">
        <f t="shared" si="148"/>
        <v>0</v>
      </c>
      <c r="AJ85" s="14">
        <f t="shared" si="148"/>
        <v>0</v>
      </c>
      <c r="AK85" s="14">
        <f t="shared" si="148"/>
        <v>0</v>
      </c>
      <c r="AL85" s="14">
        <f t="shared" si="148"/>
        <v>0</v>
      </c>
      <c r="AM85" s="14">
        <f t="shared" si="148"/>
        <v>0</v>
      </c>
      <c r="AN85" s="14">
        <f t="shared" si="148"/>
        <v>0</v>
      </c>
      <c r="AO85" s="14">
        <f t="shared" si="148"/>
        <v>0</v>
      </c>
      <c r="AP85" s="14">
        <f t="shared" si="148"/>
        <v>0</v>
      </c>
      <c r="AQ85" s="14">
        <f t="shared" si="148"/>
        <v>0</v>
      </c>
      <c r="AR85" s="14">
        <f t="shared" si="148"/>
        <v>0</v>
      </c>
      <c r="AS85" s="14">
        <f t="shared" si="148"/>
        <v>0</v>
      </c>
      <c r="AT85" s="14">
        <f t="shared" si="148"/>
        <v>0</v>
      </c>
      <c r="AU85" s="14">
        <f t="shared" si="148"/>
        <v>0</v>
      </c>
      <c r="AV85" s="14">
        <f t="shared" si="148"/>
        <v>0</v>
      </c>
      <c r="AW85" s="14">
        <f t="shared" si="148"/>
        <v>0</v>
      </c>
      <c r="AX85" s="14">
        <f t="shared" si="148"/>
        <v>0</v>
      </c>
      <c r="AY85" s="14">
        <f t="shared" si="148"/>
        <v>0</v>
      </c>
      <c r="AZ85" s="14">
        <f t="shared" si="148"/>
        <v>0</v>
      </c>
      <c r="BA85" s="14">
        <f t="shared" si="148"/>
        <v>0</v>
      </c>
      <c r="BB85" s="14">
        <f t="shared" si="148"/>
        <v>0</v>
      </c>
      <c r="BC85" s="14">
        <f t="shared" si="148"/>
        <v>0</v>
      </c>
      <c r="BD85" s="14">
        <f t="shared" si="148"/>
        <v>0</v>
      </c>
      <c r="BE85" s="14">
        <f t="shared" si="148"/>
        <v>0</v>
      </c>
      <c r="BF85" s="14">
        <f t="shared" si="148"/>
        <v>0</v>
      </c>
      <c r="BG85" s="14">
        <f t="shared" si="148"/>
        <v>0</v>
      </c>
      <c r="BH85" s="14">
        <f t="shared" si="148"/>
        <v>0</v>
      </c>
      <c r="BI85" s="14">
        <f t="shared" si="148"/>
        <v>0</v>
      </c>
      <c r="BJ85" s="14">
        <f t="shared" si="148"/>
        <v>0</v>
      </c>
      <c r="BK85" s="14">
        <f t="shared" si="148"/>
        <v>0</v>
      </c>
      <c r="BO85" s="27">
        <f t="shared" si="149"/>
        <v>0</v>
      </c>
      <c r="BP85" s="27">
        <f t="shared" si="149"/>
        <v>0</v>
      </c>
      <c r="BQ85" s="27">
        <f t="shared" si="149"/>
        <v>0</v>
      </c>
      <c r="BR85" s="27">
        <f t="shared" si="149"/>
        <v>0</v>
      </c>
      <c r="BS85" s="27">
        <f t="shared" si="149"/>
        <v>0</v>
      </c>
      <c r="BT85" s="27">
        <f t="shared" si="149"/>
        <v>0</v>
      </c>
    </row>
    <row r="86" spans="1:72" hidden="1" outlineLevel="2" x14ac:dyDescent="0.25">
      <c r="A86" s="11"/>
      <c r="C86" s="2"/>
      <c r="D86" s="14">
        <f t="shared" si="148"/>
        <v>0</v>
      </c>
      <c r="E86" s="14">
        <f t="shared" si="148"/>
        <v>0</v>
      </c>
      <c r="F86" s="14">
        <f t="shared" si="148"/>
        <v>0</v>
      </c>
      <c r="G86" s="14">
        <f t="shared" si="148"/>
        <v>0</v>
      </c>
      <c r="H86" s="14">
        <f t="shared" si="148"/>
        <v>0</v>
      </c>
      <c r="I86" s="14">
        <f t="shared" si="148"/>
        <v>0</v>
      </c>
      <c r="J86" s="14">
        <f t="shared" si="148"/>
        <v>0</v>
      </c>
      <c r="K86" s="14">
        <f t="shared" si="148"/>
        <v>0</v>
      </c>
      <c r="L86" s="14">
        <f t="shared" si="148"/>
        <v>0</v>
      </c>
      <c r="M86" s="14">
        <f t="shared" si="148"/>
        <v>0</v>
      </c>
      <c r="N86" s="14">
        <f t="shared" si="148"/>
        <v>0</v>
      </c>
      <c r="O86" s="14">
        <f t="shared" si="148"/>
        <v>0</v>
      </c>
      <c r="P86" s="14">
        <f t="shared" si="148"/>
        <v>0</v>
      </c>
      <c r="Q86" s="14">
        <f t="shared" si="148"/>
        <v>0</v>
      </c>
      <c r="R86" s="14">
        <f t="shared" si="148"/>
        <v>0</v>
      </c>
      <c r="S86" s="14">
        <f t="shared" si="148"/>
        <v>0</v>
      </c>
      <c r="T86" s="14">
        <f t="shared" si="148"/>
        <v>0</v>
      </c>
      <c r="U86" s="14">
        <f t="shared" si="148"/>
        <v>0</v>
      </c>
      <c r="V86" s="14">
        <f t="shared" si="148"/>
        <v>0</v>
      </c>
      <c r="W86" s="14">
        <f t="shared" si="148"/>
        <v>0</v>
      </c>
      <c r="X86" s="14">
        <f t="shared" si="148"/>
        <v>0</v>
      </c>
      <c r="Y86" s="14">
        <f t="shared" si="148"/>
        <v>0</v>
      </c>
      <c r="Z86" s="14">
        <f t="shared" si="148"/>
        <v>0</v>
      </c>
      <c r="AA86" s="14">
        <f t="shared" si="148"/>
        <v>0</v>
      </c>
      <c r="AB86" s="14">
        <f t="shared" si="148"/>
        <v>0</v>
      </c>
      <c r="AC86" s="14">
        <f t="shared" si="148"/>
        <v>0</v>
      </c>
      <c r="AD86" s="14">
        <f t="shared" si="148"/>
        <v>0</v>
      </c>
      <c r="AE86" s="14">
        <f t="shared" si="148"/>
        <v>0</v>
      </c>
      <c r="AF86" s="14">
        <f t="shared" si="148"/>
        <v>0</v>
      </c>
      <c r="AG86" s="14">
        <f t="shared" si="148"/>
        <v>0</v>
      </c>
      <c r="AH86" s="14">
        <f t="shared" si="148"/>
        <v>0</v>
      </c>
      <c r="AI86" s="14">
        <f t="shared" si="148"/>
        <v>0</v>
      </c>
      <c r="AJ86" s="14">
        <f t="shared" si="148"/>
        <v>0</v>
      </c>
      <c r="AK86" s="14">
        <f t="shared" si="148"/>
        <v>0</v>
      </c>
      <c r="AL86" s="14">
        <f t="shared" si="148"/>
        <v>0</v>
      </c>
      <c r="AM86" s="14">
        <f t="shared" si="148"/>
        <v>0</v>
      </c>
      <c r="AN86" s="14">
        <f t="shared" si="148"/>
        <v>0</v>
      </c>
      <c r="AO86" s="14">
        <f t="shared" si="148"/>
        <v>0</v>
      </c>
      <c r="AP86" s="14">
        <f t="shared" si="148"/>
        <v>0</v>
      </c>
      <c r="AQ86" s="14">
        <f t="shared" si="148"/>
        <v>0</v>
      </c>
      <c r="AR86" s="14">
        <f t="shared" si="148"/>
        <v>0</v>
      </c>
      <c r="AS86" s="14">
        <f t="shared" si="148"/>
        <v>0</v>
      </c>
      <c r="AT86" s="14">
        <f t="shared" si="148"/>
        <v>0</v>
      </c>
      <c r="AU86" s="14">
        <f t="shared" si="148"/>
        <v>0</v>
      </c>
      <c r="AV86" s="14">
        <f t="shared" si="148"/>
        <v>0</v>
      </c>
      <c r="AW86" s="14">
        <f t="shared" si="148"/>
        <v>0</v>
      </c>
      <c r="AX86" s="14">
        <f t="shared" si="148"/>
        <v>0</v>
      </c>
      <c r="AY86" s="14">
        <f t="shared" si="148"/>
        <v>0</v>
      </c>
      <c r="AZ86" s="14">
        <f t="shared" si="148"/>
        <v>0</v>
      </c>
      <c r="BA86" s="14">
        <f t="shared" si="148"/>
        <v>0</v>
      </c>
      <c r="BB86" s="14">
        <f t="shared" si="148"/>
        <v>0</v>
      </c>
      <c r="BC86" s="14">
        <f t="shared" si="148"/>
        <v>0</v>
      </c>
      <c r="BD86" s="14">
        <f t="shared" si="148"/>
        <v>0</v>
      </c>
      <c r="BE86" s="14">
        <f t="shared" si="148"/>
        <v>0</v>
      </c>
      <c r="BF86" s="14">
        <f t="shared" si="148"/>
        <v>0</v>
      </c>
      <c r="BG86" s="14">
        <f t="shared" si="148"/>
        <v>0</v>
      </c>
      <c r="BH86" s="14">
        <f t="shared" si="148"/>
        <v>0</v>
      </c>
      <c r="BI86" s="14">
        <f t="shared" si="148"/>
        <v>0</v>
      </c>
      <c r="BJ86" s="14">
        <f t="shared" si="148"/>
        <v>0</v>
      </c>
      <c r="BK86" s="14">
        <f t="shared" si="148"/>
        <v>0</v>
      </c>
      <c r="BO86" s="27">
        <f t="shared" si="149"/>
        <v>0</v>
      </c>
      <c r="BP86" s="27">
        <f t="shared" si="149"/>
        <v>0</v>
      </c>
      <c r="BQ86" s="27">
        <f t="shared" si="149"/>
        <v>0</v>
      </c>
      <c r="BR86" s="27">
        <f t="shared" si="149"/>
        <v>0</v>
      </c>
      <c r="BS86" s="27">
        <f t="shared" si="149"/>
        <v>0</v>
      </c>
      <c r="BT86" s="27">
        <f t="shared" si="149"/>
        <v>0</v>
      </c>
    </row>
    <row r="87" spans="1:72" hidden="1" outlineLevel="2" x14ac:dyDescent="0.25">
      <c r="A87" s="11"/>
      <c r="C87" s="2"/>
      <c r="D87" s="14">
        <f t="shared" si="148"/>
        <v>0</v>
      </c>
      <c r="E87" s="14">
        <f t="shared" si="148"/>
        <v>0</v>
      </c>
      <c r="F87" s="14">
        <f t="shared" si="148"/>
        <v>0</v>
      </c>
      <c r="G87" s="14">
        <f t="shared" si="148"/>
        <v>0</v>
      </c>
      <c r="H87" s="14">
        <f t="shared" si="148"/>
        <v>0</v>
      </c>
      <c r="I87" s="14">
        <f t="shared" si="148"/>
        <v>0</v>
      </c>
      <c r="J87" s="14">
        <f t="shared" si="148"/>
        <v>0</v>
      </c>
      <c r="K87" s="14">
        <f t="shared" si="148"/>
        <v>0</v>
      </c>
      <c r="L87" s="14">
        <f t="shared" si="148"/>
        <v>0</v>
      </c>
      <c r="M87" s="14">
        <f t="shared" si="148"/>
        <v>0</v>
      </c>
      <c r="N87" s="14">
        <f t="shared" si="148"/>
        <v>0</v>
      </c>
      <c r="O87" s="14">
        <f t="shared" si="148"/>
        <v>0</v>
      </c>
      <c r="P87" s="14">
        <f t="shared" si="148"/>
        <v>0</v>
      </c>
      <c r="Q87" s="14">
        <f t="shared" si="148"/>
        <v>0</v>
      </c>
      <c r="R87" s="14">
        <f t="shared" si="148"/>
        <v>0</v>
      </c>
      <c r="S87" s="14">
        <f t="shared" si="148"/>
        <v>0</v>
      </c>
      <c r="T87" s="14">
        <f t="shared" si="148"/>
        <v>0</v>
      </c>
      <c r="U87" s="14">
        <f t="shared" si="148"/>
        <v>0</v>
      </c>
      <c r="V87" s="14">
        <f t="shared" si="148"/>
        <v>0</v>
      </c>
      <c r="W87" s="14">
        <f t="shared" si="148"/>
        <v>0</v>
      </c>
      <c r="X87" s="14">
        <f t="shared" si="148"/>
        <v>0</v>
      </c>
      <c r="Y87" s="14">
        <f t="shared" si="148"/>
        <v>0</v>
      </c>
      <c r="Z87" s="14">
        <f t="shared" si="148"/>
        <v>0</v>
      </c>
      <c r="AA87" s="14">
        <f t="shared" si="148"/>
        <v>0</v>
      </c>
      <c r="AB87" s="14">
        <f t="shared" si="148"/>
        <v>0</v>
      </c>
      <c r="AC87" s="14">
        <f t="shared" si="148"/>
        <v>0</v>
      </c>
      <c r="AD87" s="14">
        <f t="shared" si="148"/>
        <v>0</v>
      </c>
      <c r="AE87" s="14">
        <f t="shared" si="148"/>
        <v>0</v>
      </c>
      <c r="AF87" s="14">
        <f t="shared" si="148"/>
        <v>0</v>
      </c>
      <c r="AG87" s="14">
        <f t="shared" si="148"/>
        <v>0</v>
      </c>
      <c r="AH87" s="14">
        <f t="shared" si="148"/>
        <v>0</v>
      </c>
      <c r="AI87" s="14">
        <f t="shared" si="148"/>
        <v>0</v>
      </c>
      <c r="AJ87" s="14">
        <f t="shared" si="148"/>
        <v>0</v>
      </c>
      <c r="AK87" s="14">
        <f t="shared" si="148"/>
        <v>0</v>
      </c>
      <c r="AL87" s="14">
        <f t="shared" si="148"/>
        <v>0</v>
      </c>
      <c r="AM87" s="14">
        <f t="shared" si="148"/>
        <v>0</v>
      </c>
      <c r="AN87" s="14">
        <f t="shared" si="148"/>
        <v>0</v>
      </c>
      <c r="AO87" s="14">
        <f t="shared" si="148"/>
        <v>0</v>
      </c>
      <c r="AP87" s="14">
        <f t="shared" si="148"/>
        <v>0</v>
      </c>
      <c r="AQ87" s="14">
        <f t="shared" si="148"/>
        <v>0</v>
      </c>
      <c r="AR87" s="14">
        <f t="shared" si="148"/>
        <v>0</v>
      </c>
      <c r="AS87" s="14">
        <f t="shared" si="148"/>
        <v>0</v>
      </c>
      <c r="AT87" s="14">
        <f t="shared" si="148"/>
        <v>0</v>
      </c>
      <c r="AU87" s="14">
        <f t="shared" si="148"/>
        <v>0</v>
      </c>
      <c r="AV87" s="14">
        <f t="shared" si="148"/>
        <v>0</v>
      </c>
      <c r="AW87" s="14">
        <f t="shared" si="148"/>
        <v>0</v>
      </c>
      <c r="AX87" s="14">
        <f t="shared" si="148"/>
        <v>0</v>
      </c>
      <c r="AY87" s="14">
        <f t="shared" si="148"/>
        <v>0</v>
      </c>
      <c r="AZ87" s="14">
        <f t="shared" si="148"/>
        <v>0</v>
      </c>
      <c r="BA87" s="14">
        <f t="shared" si="148"/>
        <v>0</v>
      </c>
      <c r="BB87" s="14">
        <f t="shared" si="148"/>
        <v>0</v>
      </c>
      <c r="BC87" s="14">
        <f t="shared" si="148"/>
        <v>0</v>
      </c>
      <c r="BD87" s="14">
        <f t="shared" si="148"/>
        <v>0</v>
      </c>
      <c r="BE87" s="14">
        <f t="shared" si="148"/>
        <v>0</v>
      </c>
      <c r="BF87" s="14">
        <f t="shared" si="148"/>
        <v>0</v>
      </c>
      <c r="BG87" s="14">
        <f t="shared" si="148"/>
        <v>0</v>
      </c>
      <c r="BH87" s="14">
        <f t="shared" si="148"/>
        <v>0</v>
      </c>
      <c r="BI87" s="14">
        <f t="shared" si="148"/>
        <v>0</v>
      </c>
      <c r="BJ87" s="14">
        <f t="shared" si="148"/>
        <v>0</v>
      </c>
      <c r="BK87" s="14">
        <f t="shared" si="148"/>
        <v>0</v>
      </c>
      <c r="BO87" s="27">
        <f t="shared" si="149"/>
        <v>0</v>
      </c>
      <c r="BP87" s="27">
        <f t="shared" si="149"/>
        <v>0</v>
      </c>
      <c r="BQ87" s="27">
        <f t="shared" si="149"/>
        <v>0</v>
      </c>
      <c r="BR87" s="27">
        <f t="shared" si="149"/>
        <v>0</v>
      </c>
      <c r="BS87" s="27">
        <f t="shared" si="149"/>
        <v>0</v>
      </c>
      <c r="BT87" s="27">
        <f t="shared" si="149"/>
        <v>0</v>
      </c>
    </row>
    <row r="88" spans="1:72" hidden="1" outlineLevel="2" x14ac:dyDescent="0.25">
      <c r="A88" s="11"/>
      <c r="C88" s="2"/>
      <c r="D88" s="14">
        <f t="shared" si="148"/>
        <v>0</v>
      </c>
      <c r="E88" s="14">
        <f t="shared" si="148"/>
        <v>0</v>
      </c>
      <c r="F88" s="14">
        <f t="shared" si="148"/>
        <v>0</v>
      </c>
      <c r="G88" s="14">
        <f t="shared" si="148"/>
        <v>0</v>
      </c>
      <c r="H88" s="14">
        <f t="shared" si="148"/>
        <v>0</v>
      </c>
      <c r="I88" s="14">
        <f t="shared" si="148"/>
        <v>0</v>
      </c>
      <c r="J88" s="14">
        <f t="shared" si="148"/>
        <v>0</v>
      </c>
      <c r="K88" s="14">
        <f t="shared" si="148"/>
        <v>0</v>
      </c>
      <c r="L88" s="14">
        <f t="shared" si="148"/>
        <v>0</v>
      </c>
      <c r="M88" s="14">
        <f t="shared" si="148"/>
        <v>0</v>
      </c>
      <c r="N88" s="14">
        <f t="shared" si="148"/>
        <v>0</v>
      </c>
      <c r="O88" s="14">
        <f t="shared" si="148"/>
        <v>0</v>
      </c>
      <c r="P88" s="14">
        <f t="shared" si="148"/>
        <v>0</v>
      </c>
      <c r="Q88" s="14">
        <f t="shared" si="148"/>
        <v>0</v>
      </c>
      <c r="R88" s="14">
        <f t="shared" si="148"/>
        <v>0</v>
      </c>
      <c r="S88" s="14">
        <f t="shared" ref="S88:BK96" si="150">S50+S69</f>
        <v>0</v>
      </c>
      <c r="T88" s="14">
        <f t="shared" si="150"/>
        <v>0</v>
      </c>
      <c r="U88" s="14">
        <f t="shared" si="150"/>
        <v>0</v>
      </c>
      <c r="V88" s="14">
        <f t="shared" si="150"/>
        <v>0</v>
      </c>
      <c r="W88" s="14">
        <f t="shared" si="150"/>
        <v>0</v>
      </c>
      <c r="X88" s="14">
        <f t="shared" si="150"/>
        <v>0</v>
      </c>
      <c r="Y88" s="14">
        <f t="shared" si="150"/>
        <v>0</v>
      </c>
      <c r="Z88" s="14">
        <f t="shared" si="150"/>
        <v>0</v>
      </c>
      <c r="AA88" s="14">
        <f t="shared" si="150"/>
        <v>0</v>
      </c>
      <c r="AB88" s="14">
        <f t="shared" si="150"/>
        <v>0</v>
      </c>
      <c r="AC88" s="14">
        <f t="shared" si="150"/>
        <v>0</v>
      </c>
      <c r="AD88" s="14">
        <f t="shared" si="150"/>
        <v>0</v>
      </c>
      <c r="AE88" s="14">
        <f t="shared" si="150"/>
        <v>0</v>
      </c>
      <c r="AF88" s="14">
        <f t="shared" si="150"/>
        <v>0</v>
      </c>
      <c r="AG88" s="14">
        <f t="shared" si="150"/>
        <v>0</v>
      </c>
      <c r="AH88" s="14">
        <f t="shared" si="150"/>
        <v>0</v>
      </c>
      <c r="AI88" s="14">
        <f t="shared" si="150"/>
        <v>0</v>
      </c>
      <c r="AJ88" s="14">
        <f t="shared" si="150"/>
        <v>0</v>
      </c>
      <c r="AK88" s="14">
        <f t="shared" si="150"/>
        <v>0</v>
      </c>
      <c r="AL88" s="14">
        <f t="shared" si="150"/>
        <v>0</v>
      </c>
      <c r="AM88" s="14">
        <f t="shared" si="150"/>
        <v>0</v>
      </c>
      <c r="AN88" s="14">
        <f t="shared" si="150"/>
        <v>0</v>
      </c>
      <c r="AO88" s="14">
        <f t="shared" si="150"/>
        <v>0</v>
      </c>
      <c r="AP88" s="14">
        <f t="shared" si="150"/>
        <v>0</v>
      </c>
      <c r="AQ88" s="14">
        <f t="shared" si="150"/>
        <v>0</v>
      </c>
      <c r="AR88" s="14">
        <f t="shared" si="150"/>
        <v>0</v>
      </c>
      <c r="AS88" s="14">
        <f t="shared" si="150"/>
        <v>0</v>
      </c>
      <c r="AT88" s="14">
        <f t="shared" si="150"/>
        <v>0</v>
      </c>
      <c r="AU88" s="14">
        <f t="shared" si="150"/>
        <v>0</v>
      </c>
      <c r="AV88" s="14">
        <f t="shared" si="150"/>
        <v>0</v>
      </c>
      <c r="AW88" s="14">
        <f t="shared" si="150"/>
        <v>0</v>
      </c>
      <c r="AX88" s="14">
        <f t="shared" si="150"/>
        <v>0</v>
      </c>
      <c r="AY88" s="14">
        <f t="shared" si="150"/>
        <v>0</v>
      </c>
      <c r="AZ88" s="14">
        <f t="shared" si="150"/>
        <v>0</v>
      </c>
      <c r="BA88" s="14">
        <f t="shared" si="150"/>
        <v>0</v>
      </c>
      <c r="BB88" s="14">
        <f t="shared" si="150"/>
        <v>0</v>
      </c>
      <c r="BC88" s="14">
        <f t="shared" si="150"/>
        <v>0</v>
      </c>
      <c r="BD88" s="14">
        <f t="shared" si="150"/>
        <v>0</v>
      </c>
      <c r="BE88" s="14">
        <f t="shared" si="150"/>
        <v>0</v>
      </c>
      <c r="BF88" s="14">
        <f t="shared" si="150"/>
        <v>0</v>
      </c>
      <c r="BG88" s="14">
        <f t="shared" si="150"/>
        <v>0</v>
      </c>
      <c r="BH88" s="14">
        <f t="shared" si="150"/>
        <v>0</v>
      </c>
      <c r="BI88" s="14">
        <f t="shared" si="150"/>
        <v>0</v>
      </c>
      <c r="BJ88" s="14">
        <f t="shared" si="150"/>
        <v>0</v>
      </c>
      <c r="BK88" s="14">
        <f t="shared" si="150"/>
        <v>0</v>
      </c>
      <c r="BO88" s="27">
        <f t="shared" si="149"/>
        <v>0</v>
      </c>
      <c r="BP88" s="27">
        <f t="shared" si="149"/>
        <v>0</v>
      </c>
      <c r="BQ88" s="27">
        <f t="shared" si="149"/>
        <v>0</v>
      </c>
      <c r="BR88" s="27">
        <f t="shared" si="149"/>
        <v>0</v>
      </c>
      <c r="BS88" s="27">
        <f t="shared" si="149"/>
        <v>0</v>
      </c>
      <c r="BT88" s="27">
        <f t="shared" si="149"/>
        <v>0</v>
      </c>
    </row>
    <row r="89" spans="1:72" hidden="1" outlineLevel="2" x14ac:dyDescent="0.25">
      <c r="A89" s="11" t="s">
        <v>80</v>
      </c>
      <c r="C89" s="2"/>
      <c r="D89" s="14">
        <f t="shared" ref="D89:AI96" si="151">D51+D70</f>
        <v>0</v>
      </c>
      <c r="E89" s="14">
        <f t="shared" si="151"/>
        <v>0</v>
      </c>
      <c r="F89" s="14">
        <f t="shared" si="151"/>
        <v>0</v>
      </c>
      <c r="G89" s="14">
        <f t="shared" si="151"/>
        <v>0</v>
      </c>
      <c r="H89" s="14">
        <f t="shared" si="151"/>
        <v>0</v>
      </c>
      <c r="I89" s="14">
        <f t="shared" si="151"/>
        <v>0</v>
      </c>
      <c r="J89" s="14">
        <f t="shared" si="151"/>
        <v>0</v>
      </c>
      <c r="K89" s="14">
        <f t="shared" si="151"/>
        <v>0</v>
      </c>
      <c r="L89" s="14">
        <f t="shared" si="151"/>
        <v>0</v>
      </c>
      <c r="M89" s="14">
        <f t="shared" si="151"/>
        <v>0</v>
      </c>
      <c r="N89" s="14">
        <f t="shared" si="151"/>
        <v>0</v>
      </c>
      <c r="O89" s="14">
        <f t="shared" si="151"/>
        <v>0</v>
      </c>
      <c r="P89" s="14">
        <f t="shared" si="151"/>
        <v>0</v>
      </c>
      <c r="Q89" s="14">
        <f t="shared" si="151"/>
        <v>0</v>
      </c>
      <c r="R89" s="14">
        <f t="shared" si="151"/>
        <v>0</v>
      </c>
      <c r="S89" s="14">
        <f t="shared" si="151"/>
        <v>0</v>
      </c>
      <c r="T89" s="14">
        <f t="shared" si="151"/>
        <v>0</v>
      </c>
      <c r="U89" s="14">
        <f t="shared" si="151"/>
        <v>0</v>
      </c>
      <c r="V89" s="14">
        <f t="shared" si="151"/>
        <v>0</v>
      </c>
      <c r="W89" s="14">
        <f t="shared" si="151"/>
        <v>0</v>
      </c>
      <c r="X89" s="14">
        <f t="shared" si="151"/>
        <v>0</v>
      </c>
      <c r="Y89" s="14">
        <f t="shared" si="151"/>
        <v>0</v>
      </c>
      <c r="Z89" s="14">
        <f t="shared" si="151"/>
        <v>0</v>
      </c>
      <c r="AA89" s="14">
        <f t="shared" si="151"/>
        <v>0</v>
      </c>
      <c r="AB89" s="14">
        <f t="shared" si="151"/>
        <v>0</v>
      </c>
      <c r="AC89" s="14">
        <f t="shared" si="151"/>
        <v>0</v>
      </c>
      <c r="AD89" s="14">
        <f t="shared" si="151"/>
        <v>0</v>
      </c>
      <c r="AE89" s="14">
        <f t="shared" si="151"/>
        <v>0</v>
      </c>
      <c r="AF89" s="14">
        <f t="shared" si="151"/>
        <v>0</v>
      </c>
      <c r="AG89" s="14">
        <f t="shared" si="151"/>
        <v>0</v>
      </c>
      <c r="AH89" s="14">
        <f t="shared" si="151"/>
        <v>0</v>
      </c>
      <c r="AI89" s="14">
        <f t="shared" si="151"/>
        <v>0</v>
      </c>
      <c r="AJ89" s="14">
        <f t="shared" si="150"/>
        <v>0</v>
      </c>
      <c r="AK89" s="14">
        <f t="shared" si="150"/>
        <v>0</v>
      </c>
      <c r="AL89" s="14">
        <f t="shared" si="150"/>
        <v>0</v>
      </c>
      <c r="AM89" s="14">
        <f t="shared" si="150"/>
        <v>0</v>
      </c>
      <c r="AN89" s="14">
        <f t="shared" si="150"/>
        <v>0</v>
      </c>
      <c r="AO89" s="14">
        <f t="shared" si="150"/>
        <v>0</v>
      </c>
      <c r="AP89" s="14">
        <f t="shared" si="150"/>
        <v>0</v>
      </c>
      <c r="AQ89" s="14">
        <f t="shared" si="150"/>
        <v>0</v>
      </c>
      <c r="AR89" s="14">
        <f t="shared" si="150"/>
        <v>0</v>
      </c>
      <c r="AS89" s="14">
        <f t="shared" si="150"/>
        <v>0</v>
      </c>
      <c r="AT89" s="14">
        <f t="shared" si="150"/>
        <v>0</v>
      </c>
      <c r="AU89" s="14">
        <f t="shared" si="150"/>
        <v>0</v>
      </c>
      <c r="AV89" s="14">
        <f t="shared" si="150"/>
        <v>0</v>
      </c>
      <c r="AW89" s="14">
        <f t="shared" si="150"/>
        <v>0</v>
      </c>
      <c r="AX89" s="14">
        <f t="shared" si="150"/>
        <v>0</v>
      </c>
      <c r="AY89" s="14">
        <f t="shared" si="150"/>
        <v>0</v>
      </c>
      <c r="AZ89" s="14">
        <f t="shared" si="150"/>
        <v>0</v>
      </c>
      <c r="BA89" s="14">
        <f t="shared" si="150"/>
        <v>0</v>
      </c>
      <c r="BB89" s="14">
        <f t="shared" si="150"/>
        <v>0</v>
      </c>
      <c r="BC89" s="14">
        <f t="shared" si="150"/>
        <v>0</v>
      </c>
      <c r="BD89" s="14">
        <f t="shared" si="150"/>
        <v>0</v>
      </c>
      <c r="BE89" s="14">
        <f t="shared" si="150"/>
        <v>0</v>
      </c>
      <c r="BF89" s="14">
        <f t="shared" si="150"/>
        <v>0</v>
      </c>
      <c r="BG89" s="14">
        <f t="shared" si="150"/>
        <v>0</v>
      </c>
      <c r="BH89" s="14">
        <f t="shared" si="150"/>
        <v>0</v>
      </c>
      <c r="BI89" s="14">
        <f t="shared" si="150"/>
        <v>0</v>
      </c>
      <c r="BJ89" s="14">
        <f t="shared" si="150"/>
        <v>0</v>
      </c>
      <c r="BK89" s="14">
        <f t="shared" si="150"/>
        <v>0</v>
      </c>
      <c r="BO89" s="27">
        <f t="shared" si="149"/>
        <v>0</v>
      </c>
      <c r="BP89" s="27">
        <f t="shared" si="149"/>
        <v>0</v>
      </c>
      <c r="BQ89" s="27">
        <f t="shared" si="149"/>
        <v>0</v>
      </c>
      <c r="BR89" s="27">
        <f t="shared" si="149"/>
        <v>0</v>
      </c>
      <c r="BS89" s="27">
        <f t="shared" si="149"/>
        <v>0</v>
      </c>
      <c r="BT89" s="27">
        <f t="shared" si="149"/>
        <v>0</v>
      </c>
    </row>
    <row r="90" spans="1:72" hidden="1" outlineLevel="2" x14ac:dyDescent="0.25">
      <c r="A90" s="11"/>
      <c r="C90" s="2"/>
      <c r="D90" s="14">
        <f t="shared" si="151"/>
        <v>0</v>
      </c>
      <c r="E90" s="14">
        <f t="shared" si="151"/>
        <v>0</v>
      </c>
      <c r="F90" s="14">
        <f t="shared" si="151"/>
        <v>0</v>
      </c>
      <c r="G90" s="14">
        <f t="shared" si="151"/>
        <v>0</v>
      </c>
      <c r="H90" s="14">
        <f t="shared" si="151"/>
        <v>0</v>
      </c>
      <c r="I90" s="14">
        <f t="shared" si="151"/>
        <v>0</v>
      </c>
      <c r="J90" s="14">
        <f t="shared" si="151"/>
        <v>0</v>
      </c>
      <c r="K90" s="14">
        <f t="shared" si="151"/>
        <v>0</v>
      </c>
      <c r="L90" s="14">
        <f t="shared" si="151"/>
        <v>0</v>
      </c>
      <c r="M90" s="14">
        <f t="shared" si="151"/>
        <v>0</v>
      </c>
      <c r="N90" s="14">
        <f t="shared" si="151"/>
        <v>0</v>
      </c>
      <c r="O90" s="14">
        <f t="shared" si="151"/>
        <v>0</v>
      </c>
      <c r="P90" s="14">
        <f t="shared" si="151"/>
        <v>0</v>
      </c>
      <c r="Q90" s="14">
        <f t="shared" si="151"/>
        <v>0</v>
      </c>
      <c r="R90" s="14">
        <f t="shared" si="151"/>
        <v>0</v>
      </c>
      <c r="S90" s="14">
        <f t="shared" si="151"/>
        <v>0</v>
      </c>
      <c r="T90" s="14">
        <f t="shared" si="151"/>
        <v>0</v>
      </c>
      <c r="U90" s="14">
        <f t="shared" si="151"/>
        <v>0</v>
      </c>
      <c r="V90" s="14">
        <f t="shared" si="151"/>
        <v>0</v>
      </c>
      <c r="W90" s="14">
        <f t="shared" si="151"/>
        <v>0</v>
      </c>
      <c r="X90" s="14">
        <f t="shared" si="151"/>
        <v>0</v>
      </c>
      <c r="Y90" s="14">
        <f t="shared" si="151"/>
        <v>0</v>
      </c>
      <c r="Z90" s="14">
        <f t="shared" si="151"/>
        <v>0</v>
      </c>
      <c r="AA90" s="14">
        <f t="shared" si="151"/>
        <v>0</v>
      </c>
      <c r="AB90" s="14">
        <f t="shared" si="151"/>
        <v>0</v>
      </c>
      <c r="AC90" s="14">
        <f t="shared" si="151"/>
        <v>0</v>
      </c>
      <c r="AD90" s="14">
        <f t="shared" si="151"/>
        <v>0</v>
      </c>
      <c r="AE90" s="14">
        <f t="shared" si="151"/>
        <v>0</v>
      </c>
      <c r="AF90" s="14">
        <f t="shared" si="151"/>
        <v>0</v>
      </c>
      <c r="AG90" s="14">
        <f t="shared" si="151"/>
        <v>0</v>
      </c>
      <c r="AH90" s="14">
        <f t="shared" si="151"/>
        <v>0</v>
      </c>
      <c r="AI90" s="14">
        <f t="shared" si="151"/>
        <v>0</v>
      </c>
      <c r="AJ90" s="14">
        <f t="shared" si="150"/>
        <v>0</v>
      </c>
      <c r="AK90" s="14">
        <f t="shared" si="150"/>
        <v>0</v>
      </c>
      <c r="AL90" s="14">
        <f t="shared" si="150"/>
        <v>0</v>
      </c>
      <c r="AM90" s="14">
        <f t="shared" si="150"/>
        <v>0</v>
      </c>
      <c r="AN90" s="14">
        <f t="shared" si="150"/>
        <v>0</v>
      </c>
      <c r="AO90" s="14">
        <f t="shared" si="150"/>
        <v>0</v>
      </c>
      <c r="AP90" s="14">
        <f t="shared" si="150"/>
        <v>0</v>
      </c>
      <c r="AQ90" s="14">
        <f t="shared" si="150"/>
        <v>0</v>
      </c>
      <c r="AR90" s="14">
        <f t="shared" si="150"/>
        <v>0</v>
      </c>
      <c r="AS90" s="14">
        <f t="shared" si="150"/>
        <v>0</v>
      </c>
      <c r="AT90" s="14">
        <f t="shared" si="150"/>
        <v>0</v>
      </c>
      <c r="AU90" s="14">
        <f t="shared" si="150"/>
        <v>0</v>
      </c>
      <c r="AV90" s="14">
        <f t="shared" si="150"/>
        <v>0</v>
      </c>
      <c r="AW90" s="14">
        <f t="shared" si="150"/>
        <v>0</v>
      </c>
      <c r="AX90" s="14">
        <f t="shared" si="150"/>
        <v>0</v>
      </c>
      <c r="AY90" s="14">
        <f t="shared" si="150"/>
        <v>0</v>
      </c>
      <c r="AZ90" s="14">
        <f t="shared" si="150"/>
        <v>0</v>
      </c>
      <c r="BA90" s="14">
        <f t="shared" si="150"/>
        <v>0</v>
      </c>
      <c r="BB90" s="14">
        <f t="shared" si="150"/>
        <v>0</v>
      </c>
      <c r="BC90" s="14">
        <f t="shared" si="150"/>
        <v>0</v>
      </c>
      <c r="BD90" s="14">
        <f t="shared" si="150"/>
        <v>0</v>
      </c>
      <c r="BE90" s="14">
        <f t="shared" si="150"/>
        <v>0</v>
      </c>
      <c r="BF90" s="14">
        <f t="shared" si="150"/>
        <v>0</v>
      </c>
      <c r="BG90" s="14">
        <f t="shared" si="150"/>
        <v>0</v>
      </c>
      <c r="BH90" s="14">
        <f t="shared" si="150"/>
        <v>0</v>
      </c>
      <c r="BI90" s="14">
        <f t="shared" si="150"/>
        <v>0</v>
      </c>
      <c r="BJ90" s="14">
        <f t="shared" si="150"/>
        <v>0</v>
      </c>
      <c r="BK90" s="14">
        <f t="shared" si="150"/>
        <v>0</v>
      </c>
      <c r="BO90" s="27">
        <f t="shared" si="149"/>
        <v>0</v>
      </c>
      <c r="BP90" s="27">
        <f t="shared" si="149"/>
        <v>0</v>
      </c>
      <c r="BQ90" s="27">
        <f t="shared" si="149"/>
        <v>0</v>
      </c>
      <c r="BR90" s="27">
        <f t="shared" si="149"/>
        <v>0</v>
      </c>
      <c r="BS90" s="27">
        <f t="shared" si="149"/>
        <v>0</v>
      </c>
      <c r="BT90" s="27">
        <f t="shared" si="149"/>
        <v>0</v>
      </c>
    </row>
    <row r="91" spans="1:72" hidden="1" outlineLevel="2" x14ac:dyDescent="0.25">
      <c r="A91" s="11"/>
      <c r="C91" s="2"/>
      <c r="D91" s="14">
        <f t="shared" si="151"/>
        <v>0</v>
      </c>
      <c r="E91" s="14">
        <f t="shared" si="151"/>
        <v>0</v>
      </c>
      <c r="F91" s="14">
        <f t="shared" si="151"/>
        <v>0</v>
      </c>
      <c r="G91" s="14">
        <f t="shared" si="151"/>
        <v>0</v>
      </c>
      <c r="H91" s="14">
        <f t="shared" si="151"/>
        <v>0</v>
      </c>
      <c r="I91" s="14">
        <f t="shared" si="151"/>
        <v>0</v>
      </c>
      <c r="J91" s="14">
        <f t="shared" si="151"/>
        <v>0</v>
      </c>
      <c r="K91" s="14">
        <f t="shared" si="151"/>
        <v>0</v>
      </c>
      <c r="L91" s="14">
        <f t="shared" si="151"/>
        <v>0</v>
      </c>
      <c r="M91" s="14">
        <f t="shared" si="151"/>
        <v>0</v>
      </c>
      <c r="N91" s="14">
        <f t="shared" si="151"/>
        <v>0</v>
      </c>
      <c r="O91" s="14">
        <f t="shared" si="151"/>
        <v>0</v>
      </c>
      <c r="P91" s="14">
        <f t="shared" si="151"/>
        <v>0</v>
      </c>
      <c r="Q91" s="14">
        <f t="shared" si="151"/>
        <v>0</v>
      </c>
      <c r="R91" s="14">
        <f t="shared" si="151"/>
        <v>0</v>
      </c>
      <c r="S91" s="14">
        <f t="shared" si="151"/>
        <v>0</v>
      </c>
      <c r="T91" s="14">
        <f t="shared" si="151"/>
        <v>0</v>
      </c>
      <c r="U91" s="14">
        <f t="shared" si="151"/>
        <v>0</v>
      </c>
      <c r="V91" s="14">
        <f t="shared" si="151"/>
        <v>0</v>
      </c>
      <c r="W91" s="14">
        <f t="shared" si="151"/>
        <v>0</v>
      </c>
      <c r="X91" s="14">
        <f t="shared" si="151"/>
        <v>0</v>
      </c>
      <c r="Y91" s="14">
        <f t="shared" si="151"/>
        <v>0</v>
      </c>
      <c r="Z91" s="14">
        <f t="shared" si="151"/>
        <v>0</v>
      </c>
      <c r="AA91" s="14">
        <f t="shared" si="151"/>
        <v>0</v>
      </c>
      <c r="AB91" s="14">
        <f t="shared" si="151"/>
        <v>0</v>
      </c>
      <c r="AC91" s="14">
        <f t="shared" si="151"/>
        <v>0</v>
      </c>
      <c r="AD91" s="14">
        <f t="shared" si="151"/>
        <v>0</v>
      </c>
      <c r="AE91" s="14">
        <f t="shared" si="151"/>
        <v>0</v>
      </c>
      <c r="AF91" s="14">
        <f t="shared" si="151"/>
        <v>0</v>
      </c>
      <c r="AG91" s="14">
        <f t="shared" si="151"/>
        <v>0</v>
      </c>
      <c r="AH91" s="14">
        <f t="shared" si="151"/>
        <v>0</v>
      </c>
      <c r="AI91" s="14">
        <f t="shared" si="151"/>
        <v>0</v>
      </c>
      <c r="AJ91" s="14">
        <f t="shared" si="150"/>
        <v>0</v>
      </c>
      <c r="AK91" s="14">
        <f t="shared" si="150"/>
        <v>0</v>
      </c>
      <c r="AL91" s="14">
        <f t="shared" si="150"/>
        <v>0</v>
      </c>
      <c r="AM91" s="14">
        <f t="shared" si="150"/>
        <v>0</v>
      </c>
      <c r="AN91" s="14">
        <f t="shared" si="150"/>
        <v>0</v>
      </c>
      <c r="AO91" s="14">
        <f t="shared" si="150"/>
        <v>0</v>
      </c>
      <c r="AP91" s="14">
        <f t="shared" si="150"/>
        <v>0</v>
      </c>
      <c r="AQ91" s="14">
        <f t="shared" si="150"/>
        <v>0</v>
      </c>
      <c r="AR91" s="14">
        <f t="shared" si="150"/>
        <v>0</v>
      </c>
      <c r="AS91" s="14">
        <f t="shared" si="150"/>
        <v>0</v>
      </c>
      <c r="AT91" s="14">
        <f t="shared" si="150"/>
        <v>0</v>
      </c>
      <c r="AU91" s="14">
        <f t="shared" si="150"/>
        <v>0</v>
      </c>
      <c r="AV91" s="14">
        <f t="shared" si="150"/>
        <v>0</v>
      </c>
      <c r="AW91" s="14">
        <f t="shared" si="150"/>
        <v>0</v>
      </c>
      <c r="AX91" s="14">
        <f t="shared" si="150"/>
        <v>0</v>
      </c>
      <c r="AY91" s="14">
        <f t="shared" si="150"/>
        <v>0</v>
      </c>
      <c r="AZ91" s="14">
        <f t="shared" si="150"/>
        <v>0</v>
      </c>
      <c r="BA91" s="14">
        <f t="shared" si="150"/>
        <v>0</v>
      </c>
      <c r="BB91" s="14">
        <f t="shared" si="150"/>
        <v>0</v>
      </c>
      <c r="BC91" s="14">
        <f t="shared" si="150"/>
        <v>0</v>
      </c>
      <c r="BD91" s="14">
        <f t="shared" si="150"/>
        <v>0</v>
      </c>
      <c r="BE91" s="14">
        <f t="shared" si="150"/>
        <v>0</v>
      </c>
      <c r="BF91" s="14">
        <f t="shared" si="150"/>
        <v>0</v>
      </c>
      <c r="BG91" s="14">
        <f t="shared" si="150"/>
        <v>0</v>
      </c>
      <c r="BH91" s="14">
        <f t="shared" si="150"/>
        <v>0</v>
      </c>
      <c r="BI91" s="14">
        <f t="shared" si="150"/>
        <v>0</v>
      </c>
      <c r="BJ91" s="14">
        <f t="shared" si="150"/>
        <v>0</v>
      </c>
      <c r="BK91" s="14">
        <f t="shared" si="150"/>
        <v>0</v>
      </c>
      <c r="BO91" s="27">
        <f t="shared" si="149"/>
        <v>0</v>
      </c>
      <c r="BP91" s="27">
        <f t="shared" si="149"/>
        <v>0</v>
      </c>
      <c r="BQ91" s="27">
        <f t="shared" si="149"/>
        <v>0</v>
      </c>
      <c r="BR91" s="27">
        <f t="shared" si="149"/>
        <v>0</v>
      </c>
      <c r="BS91" s="27">
        <f t="shared" si="149"/>
        <v>0</v>
      </c>
      <c r="BT91" s="27">
        <f t="shared" si="149"/>
        <v>0</v>
      </c>
    </row>
    <row r="92" spans="1:72" hidden="1" outlineLevel="1" x14ac:dyDescent="0.25">
      <c r="A92" s="11"/>
      <c r="C92" s="51"/>
      <c r="D92" s="14">
        <f t="shared" si="151"/>
        <v>0</v>
      </c>
      <c r="E92" s="14">
        <f t="shared" si="151"/>
        <v>0</v>
      </c>
      <c r="F92" s="14">
        <f t="shared" si="151"/>
        <v>0</v>
      </c>
      <c r="G92" s="14">
        <f t="shared" si="151"/>
        <v>0</v>
      </c>
      <c r="H92" s="14">
        <f t="shared" si="151"/>
        <v>0</v>
      </c>
      <c r="I92" s="14">
        <f t="shared" si="151"/>
        <v>0</v>
      </c>
      <c r="J92" s="14">
        <f t="shared" si="151"/>
        <v>0</v>
      </c>
      <c r="K92" s="14">
        <f t="shared" si="151"/>
        <v>0</v>
      </c>
      <c r="L92" s="14">
        <f t="shared" si="151"/>
        <v>0</v>
      </c>
      <c r="M92" s="14">
        <f t="shared" si="151"/>
        <v>0</v>
      </c>
      <c r="N92" s="14">
        <f t="shared" si="151"/>
        <v>0</v>
      </c>
      <c r="O92" s="14">
        <f t="shared" si="151"/>
        <v>0</v>
      </c>
      <c r="P92" s="14">
        <f t="shared" si="151"/>
        <v>0</v>
      </c>
      <c r="Q92" s="14">
        <f t="shared" si="151"/>
        <v>0</v>
      </c>
      <c r="R92" s="14">
        <f t="shared" si="151"/>
        <v>0</v>
      </c>
      <c r="S92" s="14">
        <f t="shared" si="151"/>
        <v>0</v>
      </c>
      <c r="T92" s="14">
        <f t="shared" si="151"/>
        <v>0</v>
      </c>
      <c r="U92" s="14">
        <f t="shared" si="151"/>
        <v>0</v>
      </c>
      <c r="V92" s="14">
        <f t="shared" si="151"/>
        <v>0</v>
      </c>
      <c r="W92" s="14">
        <f t="shared" si="151"/>
        <v>0</v>
      </c>
      <c r="X92" s="14">
        <f t="shared" si="151"/>
        <v>0</v>
      </c>
      <c r="Y92" s="14">
        <f t="shared" si="151"/>
        <v>0</v>
      </c>
      <c r="Z92" s="14">
        <f t="shared" si="151"/>
        <v>0</v>
      </c>
      <c r="AA92" s="14">
        <f t="shared" si="151"/>
        <v>0</v>
      </c>
      <c r="AB92" s="14">
        <f t="shared" si="151"/>
        <v>0</v>
      </c>
      <c r="AC92" s="14">
        <f t="shared" si="151"/>
        <v>0</v>
      </c>
      <c r="AD92" s="14">
        <f t="shared" si="151"/>
        <v>0</v>
      </c>
      <c r="AE92" s="14">
        <f t="shared" si="151"/>
        <v>0</v>
      </c>
      <c r="AF92" s="14">
        <f t="shared" si="151"/>
        <v>0</v>
      </c>
      <c r="AG92" s="14">
        <f t="shared" si="151"/>
        <v>0</v>
      </c>
      <c r="AH92" s="14">
        <f t="shared" si="151"/>
        <v>0</v>
      </c>
      <c r="AI92" s="14">
        <f t="shared" si="151"/>
        <v>0</v>
      </c>
      <c r="AJ92" s="14">
        <f t="shared" si="150"/>
        <v>0</v>
      </c>
      <c r="AK92" s="14">
        <f t="shared" si="150"/>
        <v>0</v>
      </c>
      <c r="AL92" s="14">
        <f t="shared" si="150"/>
        <v>0</v>
      </c>
      <c r="AM92" s="14">
        <f t="shared" si="150"/>
        <v>0</v>
      </c>
      <c r="AN92" s="14">
        <f t="shared" si="150"/>
        <v>0</v>
      </c>
      <c r="AO92" s="14">
        <f t="shared" si="150"/>
        <v>0</v>
      </c>
      <c r="AP92" s="14">
        <f t="shared" si="150"/>
        <v>0</v>
      </c>
      <c r="AQ92" s="14">
        <f t="shared" si="150"/>
        <v>0</v>
      </c>
      <c r="AR92" s="14">
        <f t="shared" si="150"/>
        <v>0</v>
      </c>
      <c r="AS92" s="14">
        <f t="shared" si="150"/>
        <v>0</v>
      </c>
      <c r="AT92" s="14">
        <f t="shared" si="150"/>
        <v>0</v>
      </c>
      <c r="AU92" s="14">
        <f t="shared" si="150"/>
        <v>0</v>
      </c>
      <c r="AV92" s="14">
        <f t="shared" si="150"/>
        <v>0</v>
      </c>
      <c r="AW92" s="14">
        <f t="shared" si="150"/>
        <v>0</v>
      </c>
      <c r="AX92" s="14">
        <f t="shared" si="150"/>
        <v>0</v>
      </c>
      <c r="AY92" s="14">
        <f t="shared" si="150"/>
        <v>0</v>
      </c>
      <c r="AZ92" s="14">
        <f t="shared" si="150"/>
        <v>0</v>
      </c>
      <c r="BA92" s="14">
        <f t="shared" si="150"/>
        <v>0</v>
      </c>
      <c r="BB92" s="14">
        <f t="shared" si="150"/>
        <v>0</v>
      </c>
      <c r="BC92" s="14">
        <f t="shared" si="150"/>
        <v>0</v>
      </c>
      <c r="BD92" s="14">
        <f t="shared" si="150"/>
        <v>0</v>
      </c>
      <c r="BE92" s="14">
        <f t="shared" si="150"/>
        <v>0</v>
      </c>
      <c r="BF92" s="14">
        <f t="shared" si="150"/>
        <v>0</v>
      </c>
      <c r="BG92" s="14">
        <f t="shared" si="150"/>
        <v>0</v>
      </c>
      <c r="BH92" s="14">
        <f t="shared" si="150"/>
        <v>0</v>
      </c>
      <c r="BI92" s="14">
        <f t="shared" si="150"/>
        <v>0</v>
      </c>
      <c r="BJ92" s="14">
        <f t="shared" si="150"/>
        <v>0</v>
      </c>
      <c r="BK92" s="14">
        <f t="shared" si="150"/>
        <v>0</v>
      </c>
      <c r="BO92" s="27">
        <f t="shared" si="149"/>
        <v>0</v>
      </c>
      <c r="BP92" s="27">
        <f t="shared" si="149"/>
        <v>3.4842608793043128E-2</v>
      </c>
      <c r="BQ92" s="27">
        <f t="shared" si="149"/>
        <v>0</v>
      </c>
      <c r="BR92" s="27">
        <f t="shared" si="149"/>
        <v>0</v>
      </c>
      <c r="BS92" s="27">
        <f t="shared" si="149"/>
        <v>0</v>
      </c>
      <c r="BT92" s="27">
        <f t="shared" si="149"/>
        <v>0</v>
      </c>
    </row>
    <row r="93" spans="1:72" hidden="1" outlineLevel="1" x14ac:dyDescent="0.25">
      <c r="A93" s="11"/>
      <c r="C93" s="51"/>
      <c r="D93" s="14">
        <f t="shared" si="151"/>
        <v>0</v>
      </c>
      <c r="E93" s="14">
        <f t="shared" si="151"/>
        <v>0</v>
      </c>
      <c r="F93" s="14">
        <f t="shared" si="151"/>
        <v>0</v>
      </c>
      <c r="G93" s="14">
        <f t="shared" si="151"/>
        <v>0</v>
      </c>
      <c r="H93" s="14">
        <f t="shared" si="151"/>
        <v>0</v>
      </c>
      <c r="I93" s="14">
        <f t="shared" si="151"/>
        <v>0</v>
      </c>
      <c r="J93" s="14">
        <f t="shared" si="151"/>
        <v>0</v>
      </c>
      <c r="K93" s="14">
        <f t="shared" si="151"/>
        <v>0</v>
      </c>
      <c r="L93" s="14">
        <f t="shared" si="151"/>
        <v>0</v>
      </c>
      <c r="M93" s="14">
        <f t="shared" si="151"/>
        <v>0</v>
      </c>
      <c r="N93" s="14">
        <f t="shared" si="151"/>
        <v>0</v>
      </c>
      <c r="O93" s="14">
        <f t="shared" si="151"/>
        <v>0</v>
      </c>
      <c r="P93" s="14">
        <f t="shared" si="151"/>
        <v>0</v>
      </c>
      <c r="Q93" s="14">
        <f t="shared" si="151"/>
        <v>0</v>
      </c>
      <c r="R93" s="14">
        <f t="shared" si="151"/>
        <v>0</v>
      </c>
      <c r="S93" s="14">
        <f t="shared" si="151"/>
        <v>0</v>
      </c>
      <c r="T93" s="14">
        <f t="shared" si="151"/>
        <v>0</v>
      </c>
      <c r="U93" s="14">
        <f t="shared" si="151"/>
        <v>0</v>
      </c>
      <c r="V93" s="14">
        <f t="shared" si="151"/>
        <v>0</v>
      </c>
      <c r="W93" s="14">
        <f t="shared" si="151"/>
        <v>0</v>
      </c>
      <c r="X93" s="14">
        <f t="shared" si="151"/>
        <v>0</v>
      </c>
      <c r="Y93" s="14">
        <f t="shared" si="151"/>
        <v>0</v>
      </c>
      <c r="Z93" s="14">
        <f t="shared" si="151"/>
        <v>0</v>
      </c>
      <c r="AA93" s="14">
        <f t="shared" si="151"/>
        <v>0</v>
      </c>
      <c r="AB93" s="14">
        <f t="shared" si="151"/>
        <v>0</v>
      </c>
      <c r="AC93" s="14">
        <f t="shared" si="151"/>
        <v>0</v>
      </c>
      <c r="AD93" s="14">
        <f t="shared" si="151"/>
        <v>0</v>
      </c>
      <c r="AE93" s="14">
        <f t="shared" si="151"/>
        <v>0</v>
      </c>
      <c r="AF93" s="14">
        <f t="shared" si="151"/>
        <v>0</v>
      </c>
      <c r="AG93" s="14">
        <f t="shared" si="151"/>
        <v>0</v>
      </c>
      <c r="AH93" s="14">
        <f t="shared" si="151"/>
        <v>0</v>
      </c>
      <c r="AI93" s="14">
        <f t="shared" si="151"/>
        <v>0</v>
      </c>
      <c r="AJ93" s="14">
        <f t="shared" si="150"/>
        <v>0</v>
      </c>
      <c r="AK93" s="14">
        <f t="shared" si="150"/>
        <v>0</v>
      </c>
      <c r="AL93" s="14">
        <f t="shared" si="150"/>
        <v>0</v>
      </c>
      <c r="AM93" s="14">
        <f t="shared" si="150"/>
        <v>0</v>
      </c>
      <c r="AN93" s="14">
        <f t="shared" si="150"/>
        <v>0</v>
      </c>
      <c r="AO93" s="14">
        <f t="shared" si="150"/>
        <v>0</v>
      </c>
      <c r="AP93" s="14">
        <f t="shared" si="150"/>
        <v>0</v>
      </c>
      <c r="AQ93" s="14">
        <f t="shared" si="150"/>
        <v>0</v>
      </c>
      <c r="AR93" s="14">
        <f t="shared" si="150"/>
        <v>0</v>
      </c>
      <c r="AS93" s="14">
        <f t="shared" si="150"/>
        <v>0</v>
      </c>
      <c r="AT93" s="14">
        <f t="shared" si="150"/>
        <v>0</v>
      </c>
      <c r="AU93" s="14">
        <f t="shared" si="150"/>
        <v>0</v>
      </c>
      <c r="AV93" s="14">
        <f t="shared" si="150"/>
        <v>0</v>
      </c>
      <c r="AW93" s="14">
        <f t="shared" si="150"/>
        <v>0</v>
      </c>
      <c r="AX93" s="14">
        <f t="shared" si="150"/>
        <v>0</v>
      </c>
      <c r="AY93" s="14">
        <f t="shared" si="150"/>
        <v>0</v>
      </c>
      <c r="AZ93" s="14">
        <f t="shared" si="150"/>
        <v>0</v>
      </c>
      <c r="BA93" s="14">
        <f t="shared" si="150"/>
        <v>0</v>
      </c>
      <c r="BB93" s="14">
        <f t="shared" si="150"/>
        <v>0</v>
      </c>
      <c r="BC93" s="14">
        <f t="shared" si="150"/>
        <v>0</v>
      </c>
      <c r="BD93" s="14">
        <f t="shared" si="150"/>
        <v>0</v>
      </c>
      <c r="BE93" s="14">
        <f t="shared" si="150"/>
        <v>0</v>
      </c>
      <c r="BF93" s="14">
        <f t="shared" si="150"/>
        <v>0</v>
      </c>
      <c r="BG93" s="14">
        <f t="shared" si="150"/>
        <v>0</v>
      </c>
      <c r="BH93" s="14">
        <f t="shared" si="150"/>
        <v>0</v>
      </c>
      <c r="BI93" s="14">
        <f t="shared" si="150"/>
        <v>0</v>
      </c>
      <c r="BJ93" s="14">
        <f t="shared" si="150"/>
        <v>0</v>
      </c>
      <c r="BK93" s="14">
        <f t="shared" si="150"/>
        <v>0</v>
      </c>
      <c r="BO93" s="27">
        <f t="shared" si="149"/>
        <v>0</v>
      </c>
      <c r="BP93" s="27">
        <f t="shared" si="149"/>
        <v>0</v>
      </c>
      <c r="BQ93" s="27">
        <f t="shared" si="149"/>
        <v>0</v>
      </c>
      <c r="BR93" s="27">
        <f t="shared" si="149"/>
        <v>0</v>
      </c>
      <c r="BS93" s="27">
        <f t="shared" si="149"/>
        <v>0</v>
      </c>
      <c r="BT93" s="27">
        <f t="shared" si="149"/>
        <v>0</v>
      </c>
    </row>
    <row r="94" spans="1:72" hidden="1" outlineLevel="1" x14ac:dyDescent="0.25">
      <c r="A94" s="11"/>
      <c r="C94" s="51"/>
      <c r="D94" s="14">
        <f t="shared" si="151"/>
        <v>0</v>
      </c>
      <c r="E94" s="14">
        <f t="shared" si="151"/>
        <v>0</v>
      </c>
      <c r="F94" s="14">
        <f t="shared" si="151"/>
        <v>0</v>
      </c>
      <c r="G94" s="14">
        <f t="shared" si="151"/>
        <v>0</v>
      </c>
      <c r="H94" s="14">
        <f t="shared" si="151"/>
        <v>0</v>
      </c>
      <c r="I94" s="14">
        <f t="shared" si="151"/>
        <v>0</v>
      </c>
      <c r="J94" s="14">
        <f t="shared" si="151"/>
        <v>0</v>
      </c>
      <c r="K94" s="14">
        <f t="shared" si="151"/>
        <v>0</v>
      </c>
      <c r="L94" s="14">
        <f t="shared" si="151"/>
        <v>0</v>
      </c>
      <c r="M94" s="14">
        <f t="shared" si="151"/>
        <v>0</v>
      </c>
      <c r="N94" s="14">
        <f t="shared" si="151"/>
        <v>0</v>
      </c>
      <c r="O94" s="14">
        <f t="shared" si="151"/>
        <v>0</v>
      </c>
      <c r="P94" s="14">
        <f t="shared" si="151"/>
        <v>0</v>
      </c>
      <c r="Q94" s="14">
        <f t="shared" si="151"/>
        <v>0</v>
      </c>
      <c r="R94" s="14">
        <f t="shared" si="151"/>
        <v>0</v>
      </c>
      <c r="S94" s="14">
        <f t="shared" si="151"/>
        <v>0</v>
      </c>
      <c r="T94" s="14">
        <f t="shared" si="151"/>
        <v>0</v>
      </c>
      <c r="U94" s="14">
        <f t="shared" si="151"/>
        <v>0</v>
      </c>
      <c r="V94" s="14">
        <f t="shared" si="151"/>
        <v>0</v>
      </c>
      <c r="W94" s="14">
        <f t="shared" si="151"/>
        <v>0</v>
      </c>
      <c r="X94" s="14">
        <f t="shared" si="151"/>
        <v>0</v>
      </c>
      <c r="Y94" s="14">
        <f t="shared" si="151"/>
        <v>0</v>
      </c>
      <c r="Z94" s="14">
        <f t="shared" si="151"/>
        <v>0</v>
      </c>
      <c r="AA94" s="14">
        <f t="shared" si="151"/>
        <v>0</v>
      </c>
      <c r="AB94" s="14">
        <f t="shared" si="151"/>
        <v>0</v>
      </c>
      <c r="AC94" s="14">
        <f t="shared" si="151"/>
        <v>0</v>
      </c>
      <c r="AD94" s="14">
        <f t="shared" si="151"/>
        <v>0</v>
      </c>
      <c r="AE94" s="14">
        <f t="shared" si="151"/>
        <v>0</v>
      </c>
      <c r="AF94" s="14">
        <f t="shared" si="151"/>
        <v>0</v>
      </c>
      <c r="AG94" s="14">
        <f t="shared" si="151"/>
        <v>0</v>
      </c>
      <c r="AH94" s="14">
        <f t="shared" si="151"/>
        <v>0</v>
      </c>
      <c r="AI94" s="14">
        <f t="shared" si="151"/>
        <v>0</v>
      </c>
      <c r="AJ94" s="14">
        <f t="shared" si="150"/>
        <v>0</v>
      </c>
      <c r="AK94" s="14">
        <f t="shared" si="150"/>
        <v>0</v>
      </c>
      <c r="AL94" s="14">
        <f t="shared" si="150"/>
        <v>0</v>
      </c>
      <c r="AM94" s="14">
        <f t="shared" si="150"/>
        <v>0</v>
      </c>
      <c r="AN94" s="14">
        <f t="shared" si="150"/>
        <v>0</v>
      </c>
      <c r="AO94" s="14">
        <f t="shared" si="150"/>
        <v>0</v>
      </c>
      <c r="AP94" s="14">
        <f t="shared" si="150"/>
        <v>0</v>
      </c>
      <c r="AQ94" s="14">
        <f t="shared" si="150"/>
        <v>0</v>
      </c>
      <c r="AR94" s="14">
        <f t="shared" si="150"/>
        <v>0</v>
      </c>
      <c r="AS94" s="14">
        <f t="shared" si="150"/>
        <v>0</v>
      </c>
      <c r="AT94" s="14">
        <f t="shared" si="150"/>
        <v>0</v>
      </c>
      <c r="AU94" s="14">
        <f t="shared" si="150"/>
        <v>0</v>
      </c>
      <c r="AV94" s="14">
        <f t="shared" si="150"/>
        <v>0</v>
      </c>
      <c r="AW94" s="14">
        <f t="shared" si="150"/>
        <v>0</v>
      </c>
      <c r="AX94" s="14">
        <f t="shared" si="150"/>
        <v>0</v>
      </c>
      <c r="AY94" s="14">
        <f t="shared" si="150"/>
        <v>0</v>
      </c>
      <c r="AZ94" s="14">
        <f t="shared" si="150"/>
        <v>0</v>
      </c>
      <c r="BA94" s="14">
        <f t="shared" si="150"/>
        <v>0</v>
      </c>
      <c r="BB94" s="14">
        <f t="shared" si="150"/>
        <v>0</v>
      </c>
      <c r="BC94" s="14">
        <f t="shared" si="150"/>
        <v>0</v>
      </c>
      <c r="BD94" s="14">
        <f t="shared" si="150"/>
        <v>0</v>
      </c>
      <c r="BE94" s="14">
        <f t="shared" si="150"/>
        <v>0</v>
      </c>
      <c r="BF94" s="14">
        <f t="shared" si="150"/>
        <v>0</v>
      </c>
      <c r="BG94" s="14">
        <f t="shared" si="150"/>
        <v>0</v>
      </c>
      <c r="BH94" s="14">
        <f t="shared" si="150"/>
        <v>0</v>
      </c>
      <c r="BI94" s="14">
        <f t="shared" si="150"/>
        <v>0</v>
      </c>
      <c r="BJ94" s="14">
        <f t="shared" si="150"/>
        <v>0</v>
      </c>
      <c r="BK94" s="14">
        <f t="shared" si="150"/>
        <v>0</v>
      </c>
      <c r="BO94" s="27">
        <f t="shared" si="149"/>
        <v>0</v>
      </c>
      <c r="BP94" s="27">
        <f t="shared" si="149"/>
        <v>0</v>
      </c>
      <c r="BQ94" s="27">
        <f t="shared" si="149"/>
        <v>0</v>
      </c>
      <c r="BR94" s="27">
        <f t="shared" si="149"/>
        <v>0</v>
      </c>
      <c r="BS94" s="27">
        <f t="shared" si="149"/>
        <v>0</v>
      </c>
      <c r="BT94" s="27">
        <f t="shared" si="149"/>
        <v>0</v>
      </c>
    </row>
    <row r="95" spans="1:72" hidden="1" outlineLevel="1" x14ac:dyDescent="0.25">
      <c r="A95" s="11"/>
      <c r="C95" s="51"/>
      <c r="D95" s="14">
        <f t="shared" si="151"/>
        <v>0</v>
      </c>
      <c r="E95" s="14">
        <f t="shared" si="151"/>
        <v>0</v>
      </c>
      <c r="F95" s="14">
        <f t="shared" si="151"/>
        <v>0</v>
      </c>
      <c r="G95" s="14">
        <f t="shared" si="151"/>
        <v>0</v>
      </c>
      <c r="H95" s="14">
        <f t="shared" si="151"/>
        <v>0</v>
      </c>
      <c r="I95" s="14">
        <f t="shared" si="151"/>
        <v>0</v>
      </c>
      <c r="J95" s="14">
        <f t="shared" si="151"/>
        <v>0</v>
      </c>
      <c r="K95" s="14">
        <f t="shared" si="151"/>
        <v>0</v>
      </c>
      <c r="L95" s="14">
        <f t="shared" si="151"/>
        <v>0</v>
      </c>
      <c r="M95" s="14">
        <f t="shared" si="151"/>
        <v>0</v>
      </c>
      <c r="N95" s="14">
        <f t="shared" si="151"/>
        <v>0</v>
      </c>
      <c r="O95" s="14">
        <f t="shared" si="151"/>
        <v>0</v>
      </c>
      <c r="P95" s="14">
        <f t="shared" si="151"/>
        <v>0</v>
      </c>
      <c r="Q95" s="14">
        <f t="shared" si="151"/>
        <v>0</v>
      </c>
      <c r="R95" s="14">
        <f t="shared" si="151"/>
        <v>0</v>
      </c>
      <c r="S95" s="14">
        <f t="shared" si="151"/>
        <v>0</v>
      </c>
      <c r="T95" s="14">
        <f t="shared" si="151"/>
        <v>0</v>
      </c>
      <c r="U95" s="14">
        <f t="shared" si="151"/>
        <v>0</v>
      </c>
      <c r="V95" s="14">
        <f t="shared" si="151"/>
        <v>0</v>
      </c>
      <c r="W95" s="14">
        <f t="shared" si="151"/>
        <v>0</v>
      </c>
      <c r="X95" s="14">
        <f t="shared" si="151"/>
        <v>0</v>
      </c>
      <c r="Y95" s="14">
        <f t="shared" si="151"/>
        <v>0</v>
      </c>
      <c r="Z95" s="14">
        <f t="shared" si="151"/>
        <v>0</v>
      </c>
      <c r="AA95" s="14">
        <f t="shared" si="151"/>
        <v>0</v>
      </c>
      <c r="AB95" s="14">
        <f t="shared" si="151"/>
        <v>0</v>
      </c>
      <c r="AC95" s="14">
        <f t="shared" si="151"/>
        <v>0</v>
      </c>
      <c r="AD95" s="14">
        <f t="shared" si="151"/>
        <v>0</v>
      </c>
      <c r="AE95" s="14">
        <f t="shared" si="151"/>
        <v>0</v>
      </c>
      <c r="AF95" s="14">
        <f t="shared" si="151"/>
        <v>0</v>
      </c>
      <c r="AG95" s="14">
        <f t="shared" si="151"/>
        <v>0</v>
      </c>
      <c r="AH95" s="14">
        <f t="shared" si="151"/>
        <v>0</v>
      </c>
      <c r="AI95" s="14">
        <f t="shared" si="151"/>
        <v>0</v>
      </c>
      <c r="AJ95" s="14">
        <f t="shared" si="150"/>
        <v>0</v>
      </c>
      <c r="AK95" s="14">
        <f t="shared" si="150"/>
        <v>0</v>
      </c>
      <c r="AL95" s="14">
        <f t="shared" si="150"/>
        <v>0</v>
      </c>
      <c r="AM95" s="14">
        <f t="shared" si="150"/>
        <v>0</v>
      </c>
      <c r="AN95" s="14">
        <f t="shared" si="150"/>
        <v>0</v>
      </c>
      <c r="AO95" s="14">
        <f t="shared" si="150"/>
        <v>0</v>
      </c>
      <c r="AP95" s="14">
        <f t="shared" si="150"/>
        <v>0</v>
      </c>
      <c r="AQ95" s="14">
        <f t="shared" si="150"/>
        <v>0</v>
      </c>
      <c r="AR95" s="14">
        <f t="shared" si="150"/>
        <v>0</v>
      </c>
      <c r="AS95" s="14">
        <f t="shared" si="150"/>
        <v>0</v>
      </c>
      <c r="AT95" s="14">
        <f t="shared" si="150"/>
        <v>0</v>
      </c>
      <c r="AU95" s="14">
        <f t="shared" si="150"/>
        <v>0</v>
      </c>
      <c r="AV95" s="14">
        <f t="shared" si="150"/>
        <v>0</v>
      </c>
      <c r="AW95" s="14">
        <f t="shared" si="150"/>
        <v>0</v>
      </c>
      <c r="AX95" s="14">
        <f t="shared" si="150"/>
        <v>0</v>
      </c>
      <c r="AY95" s="14">
        <f t="shared" si="150"/>
        <v>0</v>
      </c>
      <c r="AZ95" s="14">
        <f t="shared" si="150"/>
        <v>0</v>
      </c>
      <c r="BA95" s="14">
        <f t="shared" si="150"/>
        <v>0</v>
      </c>
      <c r="BB95" s="14">
        <f t="shared" si="150"/>
        <v>0</v>
      </c>
      <c r="BC95" s="14">
        <f t="shared" si="150"/>
        <v>0</v>
      </c>
      <c r="BD95" s="14">
        <f t="shared" si="150"/>
        <v>0</v>
      </c>
      <c r="BE95" s="14">
        <f t="shared" si="150"/>
        <v>0</v>
      </c>
      <c r="BF95" s="14">
        <f t="shared" si="150"/>
        <v>0</v>
      </c>
      <c r="BG95" s="14">
        <f t="shared" si="150"/>
        <v>0</v>
      </c>
      <c r="BH95" s="14">
        <f t="shared" si="150"/>
        <v>0</v>
      </c>
      <c r="BI95" s="14">
        <f t="shared" si="150"/>
        <v>0</v>
      </c>
      <c r="BJ95" s="14">
        <f t="shared" si="150"/>
        <v>0</v>
      </c>
      <c r="BK95" s="14">
        <f t="shared" si="150"/>
        <v>0</v>
      </c>
      <c r="BO95" s="27">
        <f t="shared" si="149"/>
        <v>0</v>
      </c>
      <c r="BP95" s="27">
        <f t="shared" si="149"/>
        <v>0</v>
      </c>
      <c r="BQ95" s="27">
        <f t="shared" si="149"/>
        <v>0</v>
      </c>
      <c r="BR95" s="27">
        <f t="shared" si="149"/>
        <v>0</v>
      </c>
      <c r="BS95" s="27">
        <f t="shared" si="149"/>
        <v>0</v>
      </c>
      <c r="BT95" s="27">
        <f t="shared" si="149"/>
        <v>0</v>
      </c>
    </row>
    <row r="96" spans="1:72" hidden="1" outlineLevel="1" x14ac:dyDescent="0.25">
      <c r="A96" s="11"/>
      <c r="C96" s="51"/>
      <c r="D96" s="14">
        <f t="shared" si="151"/>
        <v>0</v>
      </c>
      <c r="E96" s="14">
        <f t="shared" si="151"/>
        <v>0</v>
      </c>
      <c r="F96" s="14">
        <f t="shared" si="151"/>
        <v>0</v>
      </c>
      <c r="G96" s="14">
        <f t="shared" si="151"/>
        <v>0</v>
      </c>
      <c r="H96" s="14">
        <f t="shared" si="151"/>
        <v>0</v>
      </c>
      <c r="I96" s="14">
        <f t="shared" si="151"/>
        <v>0</v>
      </c>
      <c r="J96" s="14">
        <f t="shared" si="151"/>
        <v>0</v>
      </c>
      <c r="K96" s="14">
        <f t="shared" si="151"/>
        <v>0</v>
      </c>
      <c r="L96" s="14">
        <f t="shared" si="151"/>
        <v>0</v>
      </c>
      <c r="M96" s="14">
        <f t="shared" si="151"/>
        <v>0</v>
      </c>
      <c r="N96" s="14">
        <f t="shared" si="151"/>
        <v>0</v>
      </c>
      <c r="O96" s="14">
        <f t="shared" si="151"/>
        <v>0</v>
      </c>
      <c r="P96" s="14">
        <f t="shared" si="151"/>
        <v>0</v>
      </c>
      <c r="Q96" s="14">
        <f t="shared" si="151"/>
        <v>0</v>
      </c>
      <c r="R96" s="14">
        <f t="shared" si="151"/>
        <v>0</v>
      </c>
      <c r="S96" s="14">
        <f t="shared" si="151"/>
        <v>0</v>
      </c>
      <c r="T96" s="14">
        <f t="shared" si="151"/>
        <v>0</v>
      </c>
      <c r="U96" s="14">
        <f t="shared" si="151"/>
        <v>0</v>
      </c>
      <c r="V96" s="14">
        <f t="shared" si="151"/>
        <v>0</v>
      </c>
      <c r="W96" s="14">
        <f t="shared" si="151"/>
        <v>0</v>
      </c>
      <c r="X96" s="14">
        <f t="shared" si="151"/>
        <v>0</v>
      </c>
      <c r="Y96" s="14">
        <f t="shared" si="151"/>
        <v>0</v>
      </c>
      <c r="Z96" s="14">
        <f t="shared" si="151"/>
        <v>0</v>
      </c>
      <c r="AA96" s="14">
        <f t="shared" si="151"/>
        <v>0</v>
      </c>
      <c r="AB96" s="14">
        <f t="shared" si="151"/>
        <v>0</v>
      </c>
      <c r="AC96" s="14">
        <f t="shared" si="151"/>
        <v>0</v>
      </c>
      <c r="AD96" s="14">
        <f t="shared" si="151"/>
        <v>0</v>
      </c>
      <c r="AE96" s="14">
        <f t="shared" si="151"/>
        <v>0</v>
      </c>
      <c r="AF96" s="14">
        <f t="shared" si="151"/>
        <v>0</v>
      </c>
      <c r="AG96" s="14">
        <f t="shared" si="151"/>
        <v>0</v>
      </c>
      <c r="AH96" s="14">
        <f t="shared" si="151"/>
        <v>0</v>
      </c>
      <c r="AI96" s="14">
        <f t="shared" ref="AI96" si="152">AI58+AI77</f>
        <v>0</v>
      </c>
      <c r="AJ96" s="14">
        <f t="shared" si="150"/>
        <v>0</v>
      </c>
      <c r="AK96" s="14">
        <f t="shared" si="150"/>
        <v>0</v>
      </c>
      <c r="AL96" s="14">
        <f t="shared" si="150"/>
        <v>0</v>
      </c>
      <c r="AM96" s="14">
        <f t="shared" si="150"/>
        <v>0</v>
      </c>
      <c r="AN96" s="14">
        <f t="shared" si="150"/>
        <v>0</v>
      </c>
      <c r="AO96" s="14">
        <f t="shared" si="150"/>
        <v>0</v>
      </c>
      <c r="AP96" s="14">
        <f t="shared" si="150"/>
        <v>0</v>
      </c>
      <c r="AQ96" s="14">
        <f t="shared" si="150"/>
        <v>0</v>
      </c>
      <c r="AR96" s="14">
        <f t="shared" si="150"/>
        <v>0</v>
      </c>
      <c r="AS96" s="14">
        <f t="shared" si="150"/>
        <v>0</v>
      </c>
      <c r="AT96" s="14">
        <f t="shared" si="150"/>
        <v>0</v>
      </c>
      <c r="AU96" s="14">
        <f t="shared" si="150"/>
        <v>0</v>
      </c>
      <c r="AV96" s="14">
        <f t="shared" si="150"/>
        <v>0</v>
      </c>
      <c r="AW96" s="14">
        <f t="shared" si="150"/>
        <v>0</v>
      </c>
      <c r="AX96" s="14">
        <f t="shared" ref="AX96:BK96" si="153">AX58+AX77</f>
        <v>0</v>
      </c>
      <c r="AY96" s="14">
        <f t="shared" si="153"/>
        <v>0</v>
      </c>
      <c r="AZ96" s="14">
        <f t="shared" si="153"/>
        <v>0</v>
      </c>
      <c r="BA96" s="14">
        <f t="shared" si="153"/>
        <v>0</v>
      </c>
      <c r="BB96" s="14">
        <f t="shared" si="153"/>
        <v>0</v>
      </c>
      <c r="BC96" s="14">
        <f t="shared" si="153"/>
        <v>0</v>
      </c>
      <c r="BD96" s="14">
        <f t="shared" si="153"/>
        <v>0</v>
      </c>
      <c r="BE96" s="14">
        <f t="shared" si="153"/>
        <v>0</v>
      </c>
      <c r="BF96" s="14">
        <f t="shared" si="153"/>
        <v>0</v>
      </c>
      <c r="BG96" s="14">
        <f t="shared" si="153"/>
        <v>0</v>
      </c>
      <c r="BH96" s="14">
        <f t="shared" si="153"/>
        <v>0</v>
      </c>
      <c r="BI96" s="14">
        <f t="shared" si="153"/>
        <v>0</v>
      </c>
      <c r="BJ96" s="14">
        <f t="shared" si="153"/>
        <v>0</v>
      </c>
      <c r="BK96" s="14">
        <f t="shared" si="153"/>
        <v>0</v>
      </c>
      <c r="BO96" s="27">
        <f t="shared" si="149"/>
        <v>0</v>
      </c>
      <c r="BP96" s="27">
        <f t="shared" si="149"/>
        <v>0</v>
      </c>
      <c r="BQ96" s="27">
        <f t="shared" si="149"/>
        <v>0</v>
      </c>
      <c r="BR96" s="27">
        <f t="shared" si="149"/>
        <v>0</v>
      </c>
      <c r="BS96" s="27">
        <f t="shared" si="149"/>
        <v>0</v>
      </c>
      <c r="BT96" s="27">
        <f t="shared" si="149"/>
        <v>0</v>
      </c>
    </row>
    <row r="97" spans="1:72" hidden="1" outlineLevel="2" x14ac:dyDescent="0.25">
      <c r="A97" s="11"/>
      <c r="C97" s="2"/>
      <c r="D97" s="14">
        <f t="shared" ref="D97:BK100" si="154">D59+D78</f>
        <v>0</v>
      </c>
      <c r="E97" s="14">
        <f t="shared" si="154"/>
        <v>0</v>
      </c>
      <c r="F97" s="14">
        <f t="shared" si="154"/>
        <v>0</v>
      </c>
      <c r="G97" s="14">
        <f t="shared" si="154"/>
        <v>0</v>
      </c>
      <c r="H97" s="14">
        <f t="shared" si="154"/>
        <v>0</v>
      </c>
      <c r="I97" s="14">
        <f t="shared" si="154"/>
        <v>0</v>
      </c>
      <c r="J97" s="14">
        <f t="shared" si="154"/>
        <v>0</v>
      </c>
      <c r="K97" s="14">
        <f t="shared" si="154"/>
        <v>0</v>
      </c>
      <c r="L97" s="14">
        <f t="shared" si="154"/>
        <v>0</v>
      </c>
      <c r="M97" s="14">
        <f t="shared" si="154"/>
        <v>0</v>
      </c>
      <c r="N97" s="14">
        <f t="shared" si="154"/>
        <v>0</v>
      </c>
      <c r="O97" s="14">
        <f t="shared" si="154"/>
        <v>0</v>
      </c>
      <c r="P97" s="14">
        <f t="shared" si="154"/>
        <v>0</v>
      </c>
      <c r="Q97" s="14">
        <f t="shared" si="154"/>
        <v>0</v>
      </c>
      <c r="R97" s="14">
        <f t="shared" si="154"/>
        <v>0</v>
      </c>
      <c r="S97" s="14">
        <f t="shared" si="154"/>
        <v>0</v>
      </c>
      <c r="T97" s="14">
        <f t="shared" si="154"/>
        <v>0</v>
      </c>
      <c r="U97" s="14">
        <f t="shared" si="154"/>
        <v>0</v>
      </c>
      <c r="V97" s="14">
        <f t="shared" si="154"/>
        <v>0</v>
      </c>
      <c r="W97" s="14">
        <f t="shared" si="154"/>
        <v>0</v>
      </c>
      <c r="X97" s="14">
        <f t="shared" si="154"/>
        <v>0</v>
      </c>
      <c r="Y97" s="14">
        <f t="shared" si="154"/>
        <v>0</v>
      </c>
      <c r="Z97" s="14">
        <f t="shared" si="154"/>
        <v>0</v>
      </c>
      <c r="AA97" s="14">
        <f t="shared" si="154"/>
        <v>0</v>
      </c>
      <c r="AB97" s="14">
        <f t="shared" si="154"/>
        <v>0</v>
      </c>
      <c r="AC97" s="14">
        <f t="shared" si="154"/>
        <v>0</v>
      </c>
      <c r="AD97" s="14">
        <f t="shared" si="154"/>
        <v>0</v>
      </c>
      <c r="AE97" s="14">
        <f t="shared" si="154"/>
        <v>0</v>
      </c>
      <c r="AF97" s="14">
        <f t="shared" si="154"/>
        <v>0</v>
      </c>
      <c r="AG97" s="14">
        <f t="shared" si="154"/>
        <v>0</v>
      </c>
      <c r="AH97" s="14">
        <f t="shared" si="154"/>
        <v>0</v>
      </c>
      <c r="AI97" s="14">
        <f t="shared" si="154"/>
        <v>0</v>
      </c>
      <c r="AJ97" s="14">
        <f t="shared" si="154"/>
        <v>0</v>
      </c>
      <c r="AK97" s="14">
        <f t="shared" si="154"/>
        <v>0</v>
      </c>
      <c r="AL97" s="14">
        <f t="shared" si="154"/>
        <v>0</v>
      </c>
      <c r="AM97" s="14">
        <f t="shared" si="154"/>
        <v>0</v>
      </c>
      <c r="AN97" s="14">
        <f t="shared" si="154"/>
        <v>0</v>
      </c>
      <c r="AO97" s="14">
        <f t="shared" si="154"/>
        <v>0</v>
      </c>
      <c r="AP97" s="14">
        <f t="shared" si="154"/>
        <v>0</v>
      </c>
      <c r="AQ97" s="14">
        <f t="shared" si="154"/>
        <v>0</v>
      </c>
      <c r="AR97" s="14">
        <f t="shared" si="154"/>
        <v>0</v>
      </c>
      <c r="AS97" s="14">
        <f t="shared" si="154"/>
        <v>0</v>
      </c>
      <c r="AT97" s="14">
        <f t="shared" si="154"/>
        <v>0</v>
      </c>
      <c r="AU97" s="14">
        <f t="shared" si="154"/>
        <v>0</v>
      </c>
      <c r="AV97" s="14">
        <f t="shared" si="154"/>
        <v>0</v>
      </c>
      <c r="AW97" s="14">
        <f t="shared" si="154"/>
        <v>0</v>
      </c>
      <c r="AX97" s="14">
        <f t="shared" si="154"/>
        <v>0</v>
      </c>
      <c r="AY97" s="14">
        <f t="shared" si="154"/>
        <v>0</v>
      </c>
      <c r="AZ97" s="14">
        <f t="shared" si="154"/>
        <v>0</v>
      </c>
      <c r="BA97" s="14">
        <f t="shared" si="154"/>
        <v>0</v>
      </c>
      <c r="BB97" s="14">
        <f t="shared" si="154"/>
        <v>0</v>
      </c>
      <c r="BC97" s="14">
        <f t="shared" si="154"/>
        <v>0</v>
      </c>
      <c r="BD97" s="14">
        <f t="shared" si="154"/>
        <v>0</v>
      </c>
      <c r="BE97" s="14">
        <f t="shared" si="154"/>
        <v>0</v>
      </c>
      <c r="BF97" s="14">
        <f t="shared" si="154"/>
        <v>0</v>
      </c>
      <c r="BG97" s="14">
        <f t="shared" si="154"/>
        <v>0</v>
      </c>
      <c r="BH97" s="14">
        <f t="shared" si="154"/>
        <v>0</v>
      </c>
      <c r="BI97" s="14">
        <f t="shared" si="154"/>
        <v>0</v>
      </c>
      <c r="BJ97" s="14">
        <f t="shared" si="154"/>
        <v>0</v>
      </c>
      <c r="BK97" s="14">
        <f t="shared" si="154"/>
        <v>0</v>
      </c>
      <c r="BO97" s="27">
        <f t="shared" si="149"/>
        <v>0</v>
      </c>
      <c r="BP97" s="27">
        <f t="shared" si="149"/>
        <v>0</v>
      </c>
      <c r="BQ97" s="27">
        <f t="shared" si="149"/>
        <v>0</v>
      </c>
      <c r="BR97" s="27">
        <f t="shared" si="149"/>
        <v>0</v>
      </c>
      <c r="BS97" s="27">
        <f t="shared" si="149"/>
        <v>0</v>
      </c>
      <c r="BT97" s="27">
        <f t="shared" si="149"/>
        <v>0</v>
      </c>
    </row>
    <row r="98" spans="1:72" hidden="1" outlineLevel="2" x14ac:dyDescent="0.25">
      <c r="A98" s="11"/>
      <c r="C98" s="2"/>
      <c r="D98" s="14">
        <f t="shared" si="154"/>
        <v>0</v>
      </c>
      <c r="E98" s="14">
        <f t="shared" si="154"/>
        <v>0</v>
      </c>
      <c r="F98" s="14">
        <f t="shared" si="154"/>
        <v>0</v>
      </c>
      <c r="G98" s="14">
        <f t="shared" si="154"/>
        <v>0</v>
      </c>
      <c r="H98" s="14">
        <f t="shared" si="154"/>
        <v>0</v>
      </c>
      <c r="I98" s="14">
        <f t="shared" si="154"/>
        <v>0</v>
      </c>
      <c r="J98" s="14">
        <f t="shared" si="154"/>
        <v>0</v>
      </c>
      <c r="K98" s="14">
        <f t="shared" si="154"/>
        <v>0</v>
      </c>
      <c r="L98" s="14">
        <f t="shared" si="154"/>
        <v>0</v>
      </c>
      <c r="M98" s="14">
        <f t="shared" si="154"/>
        <v>0</v>
      </c>
      <c r="N98" s="14">
        <f t="shared" si="154"/>
        <v>0</v>
      </c>
      <c r="O98" s="14">
        <f t="shared" si="154"/>
        <v>0</v>
      </c>
      <c r="P98" s="14">
        <f t="shared" si="154"/>
        <v>0</v>
      </c>
      <c r="Q98" s="14">
        <f t="shared" si="154"/>
        <v>0</v>
      </c>
      <c r="R98" s="14">
        <f t="shared" si="154"/>
        <v>0</v>
      </c>
      <c r="S98" s="14">
        <f t="shared" si="154"/>
        <v>0</v>
      </c>
      <c r="T98" s="14">
        <f t="shared" si="154"/>
        <v>0</v>
      </c>
      <c r="U98" s="14">
        <f t="shared" si="154"/>
        <v>0</v>
      </c>
      <c r="V98" s="14">
        <f t="shared" si="154"/>
        <v>0</v>
      </c>
      <c r="W98" s="14">
        <f t="shared" si="154"/>
        <v>0</v>
      </c>
      <c r="X98" s="14">
        <f t="shared" si="154"/>
        <v>0</v>
      </c>
      <c r="Y98" s="14">
        <f t="shared" si="154"/>
        <v>0</v>
      </c>
      <c r="Z98" s="14">
        <f t="shared" si="154"/>
        <v>0</v>
      </c>
      <c r="AA98" s="14">
        <f t="shared" si="154"/>
        <v>0</v>
      </c>
      <c r="AB98" s="14">
        <f t="shared" si="154"/>
        <v>0</v>
      </c>
      <c r="AC98" s="14">
        <f t="shared" si="154"/>
        <v>0</v>
      </c>
      <c r="AD98" s="14">
        <f t="shared" si="154"/>
        <v>0</v>
      </c>
      <c r="AE98" s="14">
        <f t="shared" si="154"/>
        <v>0</v>
      </c>
      <c r="AF98" s="14">
        <f t="shared" si="154"/>
        <v>0</v>
      </c>
      <c r="AG98" s="14">
        <f t="shared" si="154"/>
        <v>0</v>
      </c>
      <c r="AH98" s="14">
        <f t="shared" si="154"/>
        <v>0</v>
      </c>
      <c r="AI98" s="14">
        <f t="shared" si="154"/>
        <v>0</v>
      </c>
      <c r="AJ98" s="14">
        <f t="shared" si="154"/>
        <v>0</v>
      </c>
      <c r="AK98" s="14">
        <f t="shared" si="154"/>
        <v>0</v>
      </c>
      <c r="AL98" s="14">
        <f t="shared" si="154"/>
        <v>0</v>
      </c>
      <c r="AM98" s="14">
        <f t="shared" si="154"/>
        <v>0</v>
      </c>
      <c r="AN98" s="14">
        <f t="shared" si="154"/>
        <v>0</v>
      </c>
      <c r="AO98" s="14">
        <f t="shared" si="154"/>
        <v>0</v>
      </c>
      <c r="AP98" s="14">
        <f t="shared" si="154"/>
        <v>0</v>
      </c>
      <c r="AQ98" s="14">
        <f t="shared" si="154"/>
        <v>0</v>
      </c>
      <c r="AR98" s="14">
        <f t="shared" si="154"/>
        <v>0</v>
      </c>
      <c r="AS98" s="14">
        <f t="shared" si="154"/>
        <v>0</v>
      </c>
      <c r="AT98" s="14">
        <f t="shared" si="154"/>
        <v>0</v>
      </c>
      <c r="AU98" s="14">
        <f t="shared" si="154"/>
        <v>0</v>
      </c>
      <c r="AV98" s="14">
        <f t="shared" si="154"/>
        <v>0</v>
      </c>
      <c r="AW98" s="14">
        <f t="shared" si="154"/>
        <v>0</v>
      </c>
      <c r="AX98" s="14">
        <f t="shared" si="154"/>
        <v>0</v>
      </c>
      <c r="AY98" s="14">
        <f t="shared" si="154"/>
        <v>0</v>
      </c>
      <c r="AZ98" s="14">
        <f t="shared" si="154"/>
        <v>0</v>
      </c>
      <c r="BA98" s="14">
        <f t="shared" si="154"/>
        <v>0</v>
      </c>
      <c r="BB98" s="14">
        <f t="shared" si="154"/>
        <v>0</v>
      </c>
      <c r="BC98" s="14">
        <f t="shared" si="154"/>
        <v>0</v>
      </c>
      <c r="BD98" s="14">
        <f t="shared" si="154"/>
        <v>0</v>
      </c>
      <c r="BE98" s="14">
        <f t="shared" si="154"/>
        <v>0</v>
      </c>
      <c r="BF98" s="14">
        <f t="shared" si="154"/>
        <v>0</v>
      </c>
      <c r="BG98" s="14">
        <f t="shared" si="154"/>
        <v>0</v>
      </c>
      <c r="BH98" s="14">
        <f t="shared" si="154"/>
        <v>0</v>
      </c>
      <c r="BI98" s="14">
        <f t="shared" si="154"/>
        <v>0</v>
      </c>
      <c r="BJ98" s="14">
        <f t="shared" si="154"/>
        <v>0</v>
      </c>
      <c r="BK98" s="14">
        <f t="shared" si="154"/>
        <v>0</v>
      </c>
      <c r="BO98" s="27">
        <f t="shared" si="149"/>
        <v>0</v>
      </c>
      <c r="BP98" s="27">
        <f t="shared" si="149"/>
        <v>0</v>
      </c>
      <c r="BQ98" s="27">
        <f t="shared" si="149"/>
        <v>0</v>
      </c>
      <c r="BR98" s="27">
        <f t="shared" si="149"/>
        <v>0</v>
      </c>
      <c r="BS98" s="27">
        <f t="shared" si="149"/>
        <v>0</v>
      </c>
      <c r="BT98" s="27">
        <f t="shared" si="149"/>
        <v>0</v>
      </c>
    </row>
    <row r="99" spans="1:72" hidden="1" outlineLevel="1" x14ac:dyDescent="0.25">
      <c r="A99" s="11"/>
      <c r="C99" s="51"/>
      <c r="D99" s="14">
        <f t="shared" si="154"/>
        <v>0</v>
      </c>
      <c r="E99" s="14">
        <f t="shared" si="154"/>
        <v>0</v>
      </c>
      <c r="F99" s="14">
        <f t="shared" si="154"/>
        <v>0</v>
      </c>
      <c r="G99" s="14">
        <f t="shared" si="154"/>
        <v>0</v>
      </c>
      <c r="H99" s="14">
        <f t="shared" si="154"/>
        <v>0</v>
      </c>
      <c r="I99" s="14">
        <f t="shared" si="154"/>
        <v>0</v>
      </c>
      <c r="J99" s="14">
        <f t="shared" si="154"/>
        <v>0</v>
      </c>
      <c r="K99" s="14">
        <f t="shared" si="154"/>
        <v>0</v>
      </c>
      <c r="L99" s="14">
        <f t="shared" si="154"/>
        <v>0</v>
      </c>
      <c r="M99" s="14">
        <f t="shared" si="154"/>
        <v>0</v>
      </c>
      <c r="N99" s="14">
        <f t="shared" si="154"/>
        <v>0</v>
      </c>
      <c r="O99" s="14">
        <f t="shared" si="154"/>
        <v>0</v>
      </c>
      <c r="P99" s="14">
        <f t="shared" si="154"/>
        <v>0</v>
      </c>
      <c r="Q99" s="14">
        <f t="shared" si="154"/>
        <v>0</v>
      </c>
      <c r="R99" s="14">
        <f t="shared" si="154"/>
        <v>0</v>
      </c>
      <c r="S99" s="14">
        <f t="shared" si="154"/>
        <v>0</v>
      </c>
      <c r="T99" s="14">
        <f t="shared" si="154"/>
        <v>0</v>
      </c>
      <c r="U99" s="14">
        <f t="shared" si="154"/>
        <v>0</v>
      </c>
      <c r="V99" s="14">
        <f t="shared" si="154"/>
        <v>0</v>
      </c>
      <c r="W99" s="14">
        <f t="shared" si="154"/>
        <v>0</v>
      </c>
      <c r="X99" s="14">
        <f t="shared" si="154"/>
        <v>0</v>
      </c>
      <c r="Y99" s="14">
        <f t="shared" si="154"/>
        <v>0</v>
      </c>
      <c r="Z99" s="14">
        <f t="shared" si="154"/>
        <v>0</v>
      </c>
      <c r="AA99" s="14">
        <f t="shared" si="154"/>
        <v>0</v>
      </c>
      <c r="AB99" s="14">
        <f t="shared" si="154"/>
        <v>0</v>
      </c>
      <c r="AC99" s="14">
        <f t="shared" si="154"/>
        <v>0</v>
      </c>
      <c r="AD99" s="14">
        <f t="shared" si="154"/>
        <v>0</v>
      </c>
      <c r="AE99" s="14">
        <f t="shared" si="154"/>
        <v>0</v>
      </c>
      <c r="AF99" s="14">
        <f t="shared" si="154"/>
        <v>0</v>
      </c>
      <c r="AG99" s="14">
        <f t="shared" si="154"/>
        <v>0</v>
      </c>
      <c r="AH99" s="14">
        <f t="shared" si="154"/>
        <v>0</v>
      </c>
      <c r="AI99" s="14">
        <f t="shared" si="154"/>
        <v>0</v>
      </c>
      <c r="AJ99" s="14">
        <f t="shared" si="154"/>
        <v>0</v>
      </c>
      <c r="AK99" s="14">
        <f t="shared" si="154"/>
        <v>0</v>
      </c>
      <c r="AL99" s="14">
        <f t="shared" si="154"/>
        <v>0</v>
      </c>
      <c r="AM99" s="14">
        <f t="shared" si="154"/>
        <v>0</v>
      </c>
      <c r="AN99" s="14">
        <f t="shared" si="154"/>
        <v>0</v>
      </c>
      <c r="AO99" s="14">
        <f t="shared" si="154"/>
        <v>0</v>
      </c>
      <c r="AP99" s="14">
        <f t="shared" si="154"/>
        <v>0</v>
      </c>
      <c r="AQ99" s="14">
        <f t="shared" si="154"/>
        <v>0</v>
      </c>
      <c r="AR99" s="14">
        <f t="shared" si="154"/>
        <v>0</v>
      </c>
      <c r="AS99" s="14">
        <f t="shared" si="154"/>
        <v>0</v>
      </c>
      <c r="AT99" s="14">
        <f t="shared" si="154"/>
        <v>0</v>
      </c>
      <c r="AU99" s="14">
        <f t="shared" si="154"/>
        <v>0</v>
      </c>
      <c r="AV99" s="14">
        <f t="shared" si="154"/>
        <v>0</v>
      </c>
      <c r="AW99" s="14">
        <f t="shared" si="154"/>
        <v>0</v>
      </c>
      <c r="AX99" s="14">
        <f t="shared" si="154"/>
        <v>0</v>
      </c>
      <c r="AY99" s="14">
        <f t="shared" si="154"/>
        <v>0</v>
      </c>
      <c r="AZ99" s="14">
        <f t="shared" si="154"/>
        <v>0</v>
      </c>
      <c r="BA99" s="14">
        <f t="shared" si="154"/>
        <v>0</v>
      </c>
      <c r="BB99" s="14">
        <f t="shared" si="154"/>
        <v>0</v>
      </c>
      <c r="BC99" s="14">
        <f t="shared" si="154"/>
        <v>0</v>
      </c>
      <c r="BD99" s="14">
        <f t="shared" si="154"/>
        <v>0</v>
      </c>
      <c r="BE99" s="14">
        <f t="shared" si="154"/>
        <v>0</v>
      </c>
      <c r="BF99" s="14">
        <f t="shared" si="154"/>
        <v>0</v>
      </c>
      <c r="BG99" s="14">
        <f t="shared" si="154"/>
        <v>0</v>
      </c>
      <c r="BH99" s="14">
        <f t="shared" si="154"/>
        <v>0</v>
      </c>
      <c r="BI99" s="14">
        <f t="shared" si="154"/>
        <v>0</v>
      </c>
      <c r="BJ99" s="14">
        <f t="shared" si="154"/>
        <v>0</v>
      </c>
      <c r="BK99" s="14">
        <f t="shared" si="154"/>
        <v>0</v>
      </c>
      <c r="BO99" s="27">
        <f t="shared" si="149"/>
        <v>0</v>
      </c>
      <c r="BP99" s="27">
        <f t="shared" si="149"/>
        <v>0</v>
      </c>
      <c r="BQ99" s="27">
        <f t="shared" si="149"/>
        <v>0</v>
      </c>
      <c r="BR99" s="27">
        <f t="shared" si="149"/>
        <v>0</v>
      </c>
      <c r="BS99" s="27">
        <f t="shared" si="149"/>
        <v>0</v>
      </c>
      <c r="BT99" s="27">
        <f t="shared" si="149"/>
        <v>0</v>
      </c>
    </row>
    <row r="100" spans="1:72" collapsed="1" x14ac:dyDescent="0.25">
      <c r="C100" s="3" t="s">
        <v>23</v>
      </c>
      <c r="D100" s="15">
        <f t="shared" si="154"/>
        <v>0</v>
      </c>
      <c r="E100" s="15">
        <f t="shared" si="154"/>
        <v>0</v>
      </c>
      <c r="F100" s="15">
        <f t="shared" si="154"/>
        <v>0</v>
      </c>
      <c r="G100" s="15">
        <f t="shared" si="154"/>
        <v>0</v>
      </c>
      <c r="H100" s="15">
        <f t="shared" si="154"/>
        <v>0</v>
      </c>
      <c r="I100" s="15">
        <f t="shared" si="154"/>
        <v>0</v>
      </c>
      <c r="J100" s="15">
        <f t="shared" si="154"/>
        <v>0</v>
      </c>
      <c r="K100" s="15">
        <f t="shared" si="154"/>
        <v>0</v>
      </c>
      <c r="L100" s="15">
        <f t="shared" si="154"/>
        <v>0</v>
      </c>
      <c r="M100" s="15">
        <f t="shared" si="154"/>
        <v>0</v>
      </c>
      <c r="N100" s="15">
        <f t="shared" si="154"/>
        <v>0</v>
      </c>
      <c r="O100" s="15">
        <f t="shared" si="154"/>
        <v>0</v>
      </c>
      <c r="P100" s="15">
        <f t="shared" si="154"/>
        <v>0</v>
      </c>
      <c r="Q100" s="15">
        <f t="shared" si="154"/>
        <v>0</v>
      </c>
      <c r="R100" s="15">
        <f t="shared" si="154"/>
        <v>0</v>
      </c>
      <c r="S100" s="15">
        <f t="shared" si="154"/>
        <v>0</v>
      </c>
      <c r="T100" s="15">
        <f t="shared" si="154"/>
        <v>0</v>
      </c>
      <c r="U100" s="15">
        <f t="shared" si="154"/>
        <v>0</v>
      </c>
      <c r="V100" s="15">
        <f t="shared" si="154"/>
        <v>0</v>
      </c>
      <c r="W100" s="15">
        <f t="shared" si="154"/>
        <v>0</v>
      </c>
      <c r="X100" s="15">
        <f t="shared" si="154"/>
        <v>0</v>
      </c>
      <c r="Y100" s="15">
        <f t="shared" si="154"/>
        <v>0</v>
      </c>
      <c r="Z100" s="15">
        <f t="shared" si="154"/>
        <v>0</v>
      </c>
      <c r="AA100" s="15">
        <f t="shared" si="154"/>
        <v>0</v>
      </c>
      <c r="AB100" s="15">
        <f t="shared" si="154"/>
        <v>0</v>
      </c>
      <c r="AC100" s="15">
        <f t="shared" si="154"/>
        <v>0</v>
      </c>
      <c r="AD100" s="15">
        <f t="shared" si="154"/>
        <v>0</v>
      </c>
      <c r="AE100" s="15">
        <f t="shared" si="154"/>
        <v>0</v>
      </c>
      <c r="AF100" s="15">
        <f t="shared" si="154"/>
        <v>0</v>
      </c>
      <c r="AG100" s="15">
        <f t="shared" si="154"/>
        <v>0</v>
      </c>
      <c r="AH100" s="15">
        <f t="shared" si="154"/>
        <v>0</v>
      </c>
      <c r="AI100" s="15">
        <f t="shared" si="154"/>
        <v>0</v>
      </c>
      <c r="AJ100" s="15">
        <f t="shared" si="154"/>
        <v>0</v>
      </c>
      <c r="AK100" s="15">
        <f t="shared" si="154"/>
        <v>0</v>
      </c>
      <c r="AL100" s="15">
        <f t="shared" si="154"/>
        <v>0</v>
      </c>
      <c r="AM100" s="15">
        <f t="shared" si="154"/>
        <v>0</v>
      </c>
      <c r="AN100" s="15">
        <f t="shared" si="154"/>
        <v>0</v>
      </c>
      <c r="AO100" s="15">
        <f t="shared" si="154"/>
        <v>0</v>
      </c>
      <c r="AP100" s="15">
        <f t="shared" si="154"/>
        <v>0</v>
      </c>
      <c r="AQ100" s="15">
        <f t="shared" si="154"/>
        <v>0</v>
      </c>
      <c r="AR100" s="15">
        <f t="shared" si="154"/>
        <v>0</v>
      </c>
      <c r="AS100" s="15">
        <f t="shared" si="154"/>
        <v>0</v>
      </c>
      <c r="AT100" s="15">
        <f t="shared" si="154"/>
        <v>0</v>
      </c>
      <c r="AU100" s="15">
        <f t="shared" si="154"/>
        <v>0</v>
      </c>
      <c r="AV100" s="15">
        <f t="shared" si="154"/>
        <v>0</v>
      </c>
      <c r="AW100" s="15">
        <f t="shared" si="154"/>
        <v>0</v>
      </c>
      <c r="AX100" s="15">
        <f t="shared" si="154"/>
        <v>0</v>
      </c>
      <c r="AY100" s="15">
        <f t="shared" si="154"/>
        <v>0</v>
      </c>
      <c r="AZ100" s="15">
        <f t="shared" si="154"/>
        <v>3.4833333331727223E-2</v>
      </c>
      <c r="BA100" s="15">
        <f t="shared" si="154"/>
        <v>3.4833333334872263E-2</v>
      </c>
      <c r="BB100" s="15">
        <f t="shared" si="154"/>
        <v>3.4833333341087069E-2</v>
      </c>
      <c r="BC100" s="15">
        <f t="shared" si="154"/>
        <v>3.4833333334122418E-2</v>
      </c>
      <c r="BD100" s="15">
        <f t="shared" si="154"/>
        <v>3.4833333331014238E-2</v>
      </c>
      <c r="BE100" s="15">
        <f t="shared" si="154"/>
        <v>3.4833333332251026E-2</v>
      </c>
      <c r="BF100" s="15">
        <f t="shared" si="154"/>
        <v>3.4499999995128761E-2</v>
      </c>
      <c r="BG100" s="15">
        <f t="shared" si="154"/>
        <v>3.4499999992969155E-2</v>
      </c>
      <c r="BH100" s="15">
        <f t="shared" si="154"/>
        <v>3.4499999997863684E-2</v>
      </c>
      <c r="BI100" s="15">
        <f t="shared" si="154"/>
        <v>3.4499999997815278E-2</v>
      </c>
      <c r="BJ100" s="15">
        <f t="shared" si="154"/>
        <v>3.4499999996492337E-2</v>
      </c>
      <c r="BK100" s="15">
        <f t="shared" si="154"/>
        <v>3.450000000308151E-2</v>
      </c>
      <c r="BO100" s="28">
        <f t="shared" ref="BO100:BT100" si="155">BO62+BO81</f>
        <v>0</v>
      </c>
      <c r="BP100" s="28">
        <f t="shared" si="155"/>
        <v>3.4842608793043128E-2</v>
      </c>
      <c r="BQ100" s="28">
        <f t="shared" si="155"/>
        <v>0</v>
      </c>
      <c r="BR100" s="28">
        <f t="shared" si="155"/>
        <v>0</v>
      </c>
      <c r="BS100" s="28">
        <f t="shared" si="155"/>
        <v>0</v>
      </c>
      <c r="BT100" s="28">
        <f t="shared" si="155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69.219237629999995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61.705334919999999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67.252047610000005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70.543271520000005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73.089415270000003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73.348117259999995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73.880034510000002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70.521740429999994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68.364549679999996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71.301833119999998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60.842195750000002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70.201621180000004</v>
      </c>
      <c r="BO103" s="23">
        <f t="shared" ref="BO103:BT117" si="156">SUMIFS($D103:$BM103,$D$6:$BM$6,"&gt;="&amp;BO$2,$D$6:$BM$6,"&lt;="&amp;BO$6,$D$5:$BM$5,BO$5)</f>
        <v>0</v>
      </c>
      <c r="BP103" s="23">
        <f t="shared" si="156"/>
        <v>341.80930695000001</v>
      </c>
      <c r="BQ103" s="23">
        <f t="shared" si="156"/>
        <v>0</v>
      </c>
      <c r="BR103" s="23">
        <f t="shared" si="156"/>
        <v>0</v>
      </c>
      <c r="BS103" s="23">
        <f t="shared" si="156"/>
        <v>0</v>
      </c>
      <c r="BT103" s="23">
        <f t="shared" si="156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156"/>
        <v>0</v>
      </c>
      <c r="BP104" s="23">
        <f t="shared" si="156"/>
        <v>0</v>
      </c>
      <c r="BQ104" s="23">
        <f t="shared" si="156"/>
        <v>0</v>
      </c>
      <c r="BR104" s="23">
        <f t="shared" si="156"/>
        <v>0</v>
      </c>
      <c r="BS104" s="23">
        <f t="shared" si="156"/>
        <v>0</v>
      </c>
      <c r="BT104" s="23">
        <f t="shared" si="156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156"/>
        <v>0</v>
      </c>
      <c r="BP105" s="23">
        <f t="shared" si="156"/>
        <v>0</v>
      </c>
      <c r="BQ105" s="23">
        <f t="shared" si="156"/>
        <v>0</v>
      </c>
      <c r="BR105" s="23">
        <f t="shared" si="156"/>
        <v>0</v>
      </c>
      <c r="BS105" s="23">
        <f t="shared" si="156"/>
        <v>0</v>
      </c>
      <c r="BT105" s="23">
        <f t="shared" si="156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156"/>
        <v>0</v>
      </c>
      <c r="BP106" s="23">
        <f t="shared" si="156"/>
        <v>0</v>
      </c>
      <c r="BQ106" s="23">
        <f t="shared" si="156"/>
        <v>0</v>
      </c>
      <c r="BR106" s="23">
        <f t="shared" si="156"/>
        <v>0</v>
      </c>
      <c r="BS106" s="23">
        <f t="shared" si="156"/>
        <v>0</v>
      </c>
      <c r="BT106" s="23">
        <f t="shared" si="156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156"/>
        <v>0</v>
      </c>
      <c r="BP107" s="23">
        <f t="shared" si="156"/>
        <v>0</v>
      </c>
      <c r="BQ107" s="23">
        <f t="shared" si="156"/>
        <v>0</v>
      </c>
      <c r="BR107" s="23">
        <f t="shared" si="156"/>
        <v>0</v>
      </c>
      <c r="BS107" s="23">
        <f t="shared" si="156"/>
        <v>0</v>
      </c>
      <c r="BT107" s="23">
        <f t="shared" si="156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156"/>
        <v>0</v>
      </c>
      <c r="BP108" s="23">
        <f t="shared" si="156"/>
        <v>0</v>
      </c>
      <c r="BQ108" s="23">
        <f t="shared" si="156"/>
        <v>0</v>
      </c>
      <c r="BR108" s="23">
        <f t="shared" si="156"/>
        <v>0</v>
      </c>
      <c r="BS108" s="23">
        <f t="shared" si="156"/>
        <v>0</v>
      </c>
      <c r="BT108" s="23">
        <f t="shared" si="156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156"/>
        <v>0</v>
      </c>
      <c r="BP109" s="23">
        <f t="shared" si="156"/>
        <v>0</v>
      </c>
      <c r="BQ109" s="23">
        <f t="shared" si="156"/>
        <v>0</v>
      </c>
      <c r="BR109" s="23">
        <f t="shared" si="156"/>
        <v>0</v>
      </c>
      <c r="BS109" s="23">
        <f t="shared" si="156"/>
        <v>0</v>
      </c>
      <c r="BT109" s="23">
        <f t="shared" si="156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156"/>
        <v>0</v>
      </c>
      <c r="BP110" s="23">
        <f t="shared" si="156"/>
        <v>0</v>
      </c>
      <c r="BQ110" s="23">
        <f t="shared" si="156"/>
        <v>0</v>
      </c>
      <c r="BR110" s="23">
        <f t="shared" si="156"/>
        <v>0</v>
      </c>
      <c r="BS110" s="23">
        <f t="shared" si="156"/>
        <v>0</v>
      </c>
      <c r="BT110" s="23">
        <f t="shared" si="156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157">SUM(BO103:BO110)</f>
        <v>0</v>
      </c>
      <c r="BP111" s="53">
        <f t="shared" si="157"/>
        <v>341.80930695000001</v>
      </c>
      <c r="BQ111" s="53">
        <f t="shared" si="157"/>
        <v>0</v>
      </c>
      <c r="BR111" s="53">
        <f t="shared" si="157"/>
        <v>0</v>
      </c>
      <c r="BS111" s="53">
        <f t="shared" si="157"/>
        <v>0</v>
      </c>
      <c r="BT111" s="53">
        <f t="shared" si="157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156"/>
        <v>0</v>
      </c>
      <c r="BP112" s="23">
        <f t="shared" si="156"/>
        <v>0</v>
      </c>
      <c r="BQ112" s="23">
        <f t="shared" si="156"/>
        <v>0</v>
      </c>
      <c r="BR112" s="23">
        <f t="shared" si="156"/>
        <v>0</v>
      </c>
      <c r="BS112" s="23">
        <f t="shared" si="156"/>
        <v>0</v>
      </c>
      <c r="BT112" s="23">
        <f t="shared" si="156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156"/>
        <v>0</v>
      </c>
      <c r="BP113" s="23">
        <f t="shared" si="156"/>
        <v>0</v>
      </c>
      <c r="BQ113" s="23">
        <f t="shared" si="156"/>
        <v>0</v>
      </c>
      <c r="BR113" s="23">
        <f t="shared" si="156"/>
        <v>0</v>
      </c>
      <c r="BS113" s="23">
        <f t="shared" si="156"/>
        <v>0</v>
      </c>
      <c r="BT113" s="23">
        <f t="shared" si="156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156"/>
        <v>0</v>
      </c>
      <c r="BP114" s="23">
        <f t="shared" si="156"/>
        <v>0</v>
      </c>
      <c r="BQ114" s="23">
        <f t="shared" si="156"/>
        <v>0</v>
      </c>
      <c r="BR114" s="23">
        <f t="shared" si="156"/>
        <v>0</v>
      </c>
      <c r="BS114" s="23">
        <f t="shared" si="156"/>
        <v>0</v>
      </c>
      <c r="BT114" s="23">
        <f t="shared" si="156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156"/>
        <v>0</v>
      </c>
      <c r="BP115" s="23">
        <f t="shared" si="156"/>
        <v>0</v>
      </c>
      <c r="BQ115" s="23">
        <f t="shared" si="156"/>
        <v>0</v>
      </c>
      <c r="BR115" s="23">
        <f t="shared" si="156"/>
        <v>0</v>
      </c>
      <c r="BS115" s="23">
        <f t="shared" si="156"/>
        <v>0</v>
      </c>
      <c r="BT115" s="23">
        <f t="shared" si="156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156"/>
        <v>0</v>
      </c>
      <c r="BP116" s="23">
        <f t="shared" si="156"/>
        <v>0</v>
      </c>
      <c r="BQ116" s="23">
        <f t="shared" si="156"/>
        <v>0</v>
      </c>
      <c r="BR116" s="23">
        <f t="shared" si="156"/>
        <v>0</v>
      </c>
      <c r="BS116" s="23">
        <f t="shared" si="156"/>
        <v>0</v>
      </c>
      <c r="BT116" s="23">
        <f t="shared" si="156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156"/>
        <v>0</v>
      </c>
      <c r="BP117" s="23">
        <f t="shared" si="156"/>
        <v>0</v>
      </c>
      <c r="BQ117" s="23">
        <f t="shared" si="156"/>
        <v>0</v>
      </c>
      <c r="BR117" s="23">
        <f t="shared" si="156"/>
        <v>0</v>
      </c>
      <c r="BS117" s="23">
        <f t="shared" si="156"/>
        <v>0</v>
      </c>
      <c r="BT117" s="23">
        <f t="shared" si="156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158">SUM(BO116:BO117)</f>
        <v>0</v>
      </c>
      <c r="BP118" s="53">
        <f t="shared" si="158"/>
        <v>0</v>
      </c>
      <c r="BQ118" s="53">
        <f t="shared" si="158"/>
        <v>0</v>
      </c>
      <c r="BR118" s="53">
        <f t="shared" si="158"/>
        <v>0</v>
      </c>
      <c r="BS118" s="53">
        <f t="shared" si="158"/>
        <v>0</v>
      </c>
      <c r="BT118" s="53">
        <f t="shared" si="158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" si="159">SUM(E103:E118)</f>
        <v>0</v>
      </c>
      <c r="F119" s="10">
        <f t="shared" ref="F119" si="160">SUM(F103:F118)</f>
        <v>0</v>
      </c>
      <c r="G119" s="10">
        <f t="shared" ref="G119" si="161">SUM(G103:G118)</f>
        <v>0</v>
      </c>
      <c r="H119" s="10">
        <f t="shared" ref="H119" si="162">SUM(H103:H118)</f>
        <v>0</v>
      </c>
      <c r="I119" s="10">
        <f t="shared" ref="I119" si="163">SUM(I103:I118)</f>
        <v>0</v>
      </c>
      <c r="J119" s="10">
        <f t="shared" ref="J119" si="164">SUM(J103:J118)</f>
        <v>0</v>
      </c>
      <c r="K119" s="10">
        <f t="shared" ref="K119" si="165">SUM(K103:K118)</f>
        <v>0</v>
      </c>
      <c r="L119" s="10">
        <f t="shared" ref="L119" si="166">SUM(L103:L118)</f>
        <v>0</v>
      </c>
      <c r="M119" s="10">
        <f t="shared" ref="M119" si="167">SUM(M103:M118)</f>
        <v>0</v>
      </c>
      <c r="N119" s="10">
        <f t="shared" ref="N119" si="168">SUM(N103:N118)</f>
        <v>0</v>
      </c>
      <c r="O119" s="10">
        <f t="shared" ref="O119" si="169">SUM(O103:O118)</f>
        <v>0</v>
      </c>
      <c r="P119" s="10">
        <f t="shared" ref="P119" si="170">SUM(P103:P118)</f>
        <v>0</v>
      </c>
      <c r="Q119" s="10">
        <f t="shared" ref="Q119" si="171">SUM(Q103:Q118)</f>
        <v>0</v>
      </c>
      <c r="R119" s="10">
        <f t="shared" ref="R119" si="172">SUM(R103:R118)</f>
        <v>0</v>
      </c>
      <c r="S119" s="10">
        <f t="shared" ref="S119" si="173">SUM(S103:S118)</f>
        <v>0</v>
      </c>
      <c r="T119" s="10">
        <f t="shared" ref="T119" si="174">SUM(T103:T118)</f>
        <v>0</v>
      </c>
      <c r="U119" s="10">
        <f t="shared" ref="U119" si="175">SUM(U103:U118)</f>
        <v>0</v>
      </c>
      <c r="V119" s="10">
        <f t="shared" ref="V119" si="176">SUM(V103:V118)</f>
        <v>0</v>
      </c>
      <c r="W119" s="10">
        <f t="shared" ref="W119" si="177">SUM(W103:W118)</f>
        <v>0</v>
      </c>
      <c r="X119" s="10">
        <f t="shared" ref="X119" si="178">SUM(X103:X118)</f>
        <v>0</v>
      </c>
      <c r="Y119" s="10">
        <f t="shared" ref="Y119" si="179">SUM(Y103:Y118)</f>
        <v>0</v>
      </c>
      <c r="Z119" s="10">
        <f t="shared" ref="Z119" si="180">SUM(Z103:Z118)</f>
        <v>0</v>
      </c>
      <c r="AA119" s="10">
        <f t="shared" ref="AA119" si="181">SUM(AA103:AA118)</f>
        <v>0</v>
      </c>
      <c r="AB119" s="10">
        <f t="shared" ref="AB119" si="182">SUM(AB103:AB118)</f>
        <v>0</v>
      </c>
      <c r="AC119" s="10">
        <f t="shared" ref="AC119" si="183">SUM(AC103:AC118)</f>
        <v>0</v>
      </c>
      <c r="AD119" s="10">
        <f t="shared" ref="AD119" si="184">SUM(AD103:AD118)</f>
        <v>0</v>
      </c>
      <c r="AE119" s="10">
        <f t="shared" ref="AE119" si="185">SUM(AE103:AE118)</f>
        <v>0</v>
      </c>
      <c r="AF119" s="10">
        <f t="shared" ref="AF119" si="186">SUM(AF103:AF118)</f>
        <v>0</v>
      </c>
      <c r="AG119" s="10">
        <f t="shared" ref="AG119" si="187">SUM(AG103:AG118)</f>
        <v>0</v>
      </c>
      <c r="AH119" s="10">
        <f t="shared" ref="AH119" si="188">SUM(AH103:AH118)</f>
        <v>0</v>
      </c>
      <c r="AI119" s="10">
        <f t="shared" ref="AI119" si="189">SUM(AI103:AI118)</f>
        <v>0</v>
      </c>
      <c r="AJ119" s="10">
        <f t="shared" ref="AJ119" si="190">SUM(AJ103:AJ118)</f>
        <v>0</v>
      </c>
      <c r="AK119" s="10">
        <f t="shared" ref="AK119" si="191">SUM(AK103:AK118)</f>
        <v>0</v>
      </c>
      <c r="AL119" s="10">
        <f t="shared" ref="AL119" si="192">SUM(AL103:AL118)</f>
        <v>0</v>
      </c>
      <c r="AM119" s="10">
        <f t="shared" ref="AM119" si="193">SUM(AM103:AM118)</f>
        <v>0</v>
      </c>
      <c r="AN119" s="10">
        <f t="shared" ref="AN119" si="194">SUM(AN103:AN118)</f>
        <v>0</v>
      </c>
      <c r="AO119" s="10">
        <f t="shared" ref="AO119" si="195">SUM(AO103:AO118)</f>
        <v>0</v>
      </c>
      <c r="AP119" s="10">
        <f t="shared" ref="AP119" si="196">SUM(AP103:AP118)</f>
        <v>0</v>
      </c>
      <c r="AQ119" s="10">
        <f t="shared" ref="AQ119" si="197">SUM(AQ103:AQ118)</f>
        <v>0</v>
      </c>
      <c r="AR119" s="10">
        <f t="shared" ref="AR119" si="198">SUM(AR103:AR118)</f>
        <v>0</v>
      </c>
      <c r="AS119" s="10">
        <f t="shared" ref="AS119" si="199">SUM(AS103:AS118)</f>
        <v>0</v>
      </c>
      <c r="AT119" s="10">
        <f t="shared" ref="AT119" si="200">SUM(AT103:AT118)</f>
        <v>0</v>
      </c>
      <c r="AU119" s="10">
        <f t="shared" ref="AU119" si="201">SUM(AU103:AU118)</f>
        <v>0</v>
      </c>
      <c r="AV119" s="10">
        <f t="shared" ref="AV119" si="202">SUM(AV103:AV118)</f>
        <v>0</v>
      </c>
      <c r="AW119" s="10">
        <f t="shared" ref="AW119" si="203">SUM(AW103:AW118)</f>
        <v>0</v>
      </c>
      <c r="AX119" s="10">
        <f t="shared" ref="AX119" si="204">SUM(AX103:AX118)</f>
        <v>0</v>
      </c>
      <c r="AY119" s="10">
        <f t="shared" ref="AY119" si="205">SUM(AY103:AY118)</f>
        <v>0</v>
      </c>
      <c r="AZ119" s="10">
        <f t="shared" ref="AZ119" si="206">SUM(AZ103:AZ118)</f>
        <v>69.219237629999995</v>
      </c>
      <c r="BA119" s="10">
        <f t="shared" ref="BA119" si="207">SUM(BA103:BA118)</f>
        <v>61.705334919999999</v>
      </c>
      <c r="BB119" s="10">
        <f t="shared" ref="BB119" si="208">SUM(BB103:BB118)</f>
        <v>67.252047610000005</v>
      </c>
      <c r="BC119" s="10">
        <f t="shared" ref="BC119" si="209">SUM(BC103:BC118)</f>
        <v>70.543271520000005</v>
      </c>
      <c r="BD119" s="10">
        <f t="shared" ref="BD119" si="210">SUM(BD103:BD118)</f>
        <v>73.089415270000003</v>
      </c>
      <c r="BE119" s="10">
        <f t="shared" ref="BE119" si="211">SUM(BE103:BE118)</f>
        <v>73.348117259999995</v>
      </c>
      <c r="BF119" s="10">
        <f t="shared" ref="BF119" si="212">SUM(BF103:BF118)</f>
        <v>73.880034510000002</v>
      </c>
      <c r="BG119" s="10">
        <f t="shared" ref="BG119" si="213">SUM(BG103:BG118)</f>
        <v>70.521740429999994</v>
      </c>
      <c r="BH119" s="10">
        <f t="shared" ref="BH119" si="214">SUM(BH103:BH118)</f>
        <v>68.364549679999996</v>
      </c>
      <c r="BI119" s="10">
        <f t="shared" ref="BI119" si="215">SUM(BI103:BI118)</f>
        <v>71.301833119999998</v>
      </c>
      <c r="BJ119" s="10">
        <f t="shared" ref="BJ119" si="216">SUM(BJ103:BJ118)</f>
        <v>60.842195750000002</v>
      </c>
      <c r="BK119" s="10">
        <f t="shared" ref="BK119" si="217">SUM(BK103:BK118)</f>
        <v>70.201621180000004</v>
      </c>
      <c r="BO119" s="10">
        <f t="shared" ref="BO119:BT119" si="218">SUM(BO111,BO112:BO115,BO118)</f>
        <v>0</v>
      </c>
      <c r="BP119" s="10">
        <f t="shared" si="218"/>
        <v>341.80930695000001</v>
      </c>
      <c r="BQ119" s="10">
        <f t="shared" si="218"/>
        <v>0</v>
      </c>
      <c r="BR119" s="10">
        <f t="shared" si="218"/>
        <v>0</v>
      </c>
      <c r="BS119" s="10">
        <f t="shared" si="218"/>
        <v>0</v>
      </c>
      <c r="BT119" s="10">
        <f t="shared" si="218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219">SUMIFS($D122:$BM122,$D$6:$BM$6,"&gt;="&amp;BO$2,$D$6:$BM$6,"&lt;="&amp;BO$6,$D$5:$BM$5,BO$5)</f>
        <v>0</v>
      </c>
      <c r="BP122" s="23">
        <f t="shared" si="219"/>
        <v>0</v>
      </c>
      <c r="BQ122" s="23">
        <f t="shared" si="219"/>
        <v>0</v>
      </c>
      <c r="BR122" s="23">
        <f t="shared" si="219"/>
        <v>0</v>
      </c>
      <c r="BS122" s="23">
        <f t="shared" si="219"/>
        <v>0</v>
      </c>
      <c r="BT122" s="23">
        <f t="shared" si="219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219"/>
        <v>0</v>
      </c>
      <c r="BP123" s="23">
        <f t="shared" si="219"/>
        <v>0</v>
      </c>
      <c r="BQ123" s="23">
        <f t="shared" si="219"/>
        <v>0</v>
      </c>
      <c r="BR123" s="23">
        <f t="shared" si="219"/>
        <v>0</v>
      </c>
      <c r="BS123" s="23">
        <f t="shared" si="219"/>
        <v>0</v>
      </c>
      <c r="BT123" s="23">
        <f t="shared" si="219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219"/>
        <v>0</v>
      </c>
      <c r="BP124" s="23">
        <f t="shared" si="219"/>
        <v>0</v>
      </c>
      <c r="BQ124" s="23">
        <f t="shared" si="219"/>
        <v>0</v>
      </c>
      <c r="BR124" s="23">
        <f t="shared" si="219"/>
        <v>0</v>
      </c>
      <c r="BS124" s="23">
        <f t="shared" si="219"/>
        <v>0</v>
      </c>
      <c r="BT124" s="23">
        <f t="shared" si="219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219"/>
        <v>0</v>
      </c>
      <c r="BP125" s="23">
        <f t="shared" si="219"/>
        <v>0</v>
      </c>
      <c r="BQ125" s="23">
        <f t="shared" si="219"/>
        <v>0</v>
      </c>
      <c r="BR125" s="23">
        <f t="shared" si="219"/>
        <v>0</v>
      </c>
      <c r="BS125" s="23">
        <f t="shared" si="219"/>
        <v>0</v>
      </c>
      <c r="BT125" s="23">
        <f t="shared" si="219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219"/>
        <v>0</v>
      </c>
      <c r="BP126" s="23">
        <f t="shared" si="219"/>
        <v>0</v>
      </c>
      <c r="BQ126" s="23">
        <f t="shared" si="219"/>
        <v>0</v>
      </c>
      <c r="BR126" s="23">
        <f t="shared" si="219"/>
        <v>0</v>
      </c>
      <c r="BS126" s="23">
        <f t="shared" si="219"/>
        <v>0</v>
      </c>
      <c r="BT126" s="23">
        <f t="shared" si="219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219"/>
        <v>0</v>
      </c>
      <c r="BP127" s="23">
        <f t="shared" si="219"/>
        <v>0</v>
      </c>
      <c r="BQ127" s="23">
        <f t="shared" si="219"/>
        <v>0</v>
      </c>
      <c r="BR127" s="23">
        <f t="shared" si="219"/>
        <v>0</v>
      </c>
      <c r="BS127" s="23">
        <f t="shared" si="219"/>
        <v>0</v>
      </c>
      <c r="BT127" s="23">
        <f t="shared" si="219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219"/>
        <v>0</v>
      </c>
      <c r="BP128" s="23">
        <f t="shared" si="219"/>
        <v>0</v>
      </c>
      <c r="BQ128" s="23">
        <f t="shared" si="219"/>
        <v>0</v>
      </c>
      <c r="BR128" s="23">
        <f t="shared" si="219"/>
        <v>0</v>
      </c>
      <c r="BS128" s="23">
        <f t="shared" si="219"/>
        <v>0</v>
      </c>
      <c r="BT128" s="23">
        <f t="shared" si="219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219"/>
        <v>0</v>
      </c>
      <c r="BP129" s="23">
        <f t="shared" si="219"/>
        <v>0</v>
      </c>
      <c r="BQ129" s="23">
        <f t="shared" si="219"/>
        <v>0</v>
      </c>
      <c r="BR129" s="23">
        <f t="shared" si="219"/>
        <v>0</v>
      </c>
      <c r="BS129" s="23">
        <f t="shared" si="219"/>
        <v>0</v>
      </c>
      <c r="BT129" s="23">
        <f t="shared" si="219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220">SUM(BO122:BO129)</f>
        <v>0</v>
      </c>
      <c r="BP130" s="53">
        <f t="shared" si="220"/>
        <v>0</v>
      </c>
      <c r="BQ130" s="53">
        <f t="shared" si="220"/>
        <v>0</v>
      </c>
      <c r="BR130" s="53">
        <f t="shared" si="220"/>
        <v>0</v>
      </c>
      <c r="BS130" s="53">
        <f t="shared" si="220"/>
        <v>0</v>
      </c>
      <c r="BT130" s="53">
        <f t="shared" si="220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219"/>
        <v>0</v>
      </c>
      <c r="BP131" s="23">
        <f t="shared" si="219"/>
        <v>0</v>
      </c>
      <c r="BQ131" s="23">
        <f t="shared" si="219"/>
        <v>0</v>
      </c>
      <c r="BR131" s="23">
        <f t="shared" si="219"/>
        <v>0</v>
      </c>
      <c r="BS131" s="23">
        <f t="shared" si="219"/>
        <v>0</v>
      </c>
      <c r="BT131" s="23">
        <f t="shared" si="219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219"/>
        <v>0</v>
      </c>
      <c r="BP132" s="23">
        <f t="shared" si="219"/>
        <v>0</v>
      </c>
      <c r="BQ132" s="23">
        <f t="shared" si="219"/>
        <v>0</v>
      </c>
      <c r="BR132" s="23">
        <f t="shared" si="219"/>
        <v>0</v>
      </c>
      <c r="BS132" s="23">
        <f t="shared" si="219"/>
        <v>0</v>
      </c>
      <c r="BT132" s="23">
        <f t="shared" si="219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219"/>
        <v>0</v>
      </c>
      <c r="BP133" s="23">
        <f t="shared" si="219"/>
        <v>0</v>
      </c>
      <c r="BQ133" s="23">
        <f t="shared" si="219"/>
        <v>0</v>
      </c>
      <c r="BR133" s="23">
        <f t="shared" si="219"/>
        <v>0</v>
      </c>
      <c r="BS133" s="23">
        <f t="shared" si="219"/>
        <v>0</v>
      </c>
      <c r="BT133" s="23">
        <f t="shared" si="219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219"/>
        <v>0</v>
      </c>
      <c r="BP134" s="23">
        <f t="shared" si="219"/>
        <v>0</v>
      </c>
      <c r="BQ134" s="23">
        <f t="shared" si="219"/>
        <v>0</v>
      </c>
      <c r="BR134" s="23">
        <f t="shared" si="219"/>
        <v>0</v>
      </c>
      <c r="BS134" s="23">
        <f t="shared" si="219"/>
        <v>0</v>
      </c>
      <c r="BT134" s="23">
        <f t="shared" si="219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219"/>
        <v>0</v>
      </c>
      <c r="BP135" s="23">
        <f t="shared" si="219"/>
        <v>0</v>
      </c>
      <c r="BQ135" s="23">
        <f t="shared" si="219"/>
        <v>0</v>
      </c>
      <c r="BR135" s="23">
        <f t="shared" si="219"/>
        <v>0</v>
      </c>
      <c r="BS135" s="23">
        <f t="shared" si="219"/>
        <v>0</v>
      </c>
      <c r="BT135" s="23">
        <f t="shared" si="219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219"/>
        <v>0</v>
      </c>
      <c r="BP136" s="23">
        <f t="shared" si="219"/>
        <v>0</v>
      </c>
      <c r="BQ136" s="23">
        <f t="shared" si="219"/>
        <v>0</v>
      </c>
      <c r="BR136" s="23">
        <f t="shared" si="219"/>
        <v>0</v>
      </c>
      <c r="BS136" s="23">
        <f t="shared" si="219"/>
        <v>0</v>
      </c>
      <c r="BT136" s="23">
        <f t="shared" si="219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221">SUM(BO135:BO136)</f>
        <v>0</v>
      </c>
      <c r="BP137" s="53">
        <f t="shared" si="221"/>
        <v>0</v>
      </c>
      <c r="BQ137" s="53">
        <f t="shared" si="221"/>
        <v>0</v>
      </c>
      <c r="BR137" s="53">
        <f t="shared" si="221"/>
        <v>0</v>
      </c>
      <c r="BS137" s="53">
        <f t="shared" si="221"/>
        <v>0</v>
      </c>
      <c r="BT137" s="53">
        <f t="shared" si="221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" si="222">SUM(E122:E137)</f>
        <v>0</v>
      </c>
      <c r="F138" s="10">
        <f t="shared" ref="F138" si="223">SUM(F122:F137)</f>
        <v>0</v>
      </c>
      <c r="G138" s="10">
        <f t="shared" ref="G138" si="224">SUM(G122:G137)</f>
        <v>0</v>
      </c>
      <c r="H138" s="10">
        <f t="shared" ref="H138" si="225">SUM(H122:H137)</f>
        <v>0</v>
      </c>
      <c r="I138" s="10">
        <f t="shared" ref="I138" si="226">SUM(I122:I137)</f>
        <v>0</v>
      </c>
      <c r="J138" s="10">
        <f t="shared" ref="J138" si="227">SUM(J122:J137)</f>
        <v>0</v>
      </c>
      <c r="K138" s="10">
        <f t="shared" ref="K138" si="228">SUM(K122:K137)</f>
        <v>0</v>
      </c>
      <c r="L138" s="10">
        <f t="shared" ref="L138" si="229">SUM(L122:L137)</f>
        <v>0</v>
      </c>
      <c r="M138" s="10">
        <f t="shared" ref="M138" si="230">SUM(M122:M137)</f>
        <v>0</v>
      </c>
      <c r="N138" s="10">
        <f t="shared" ref="N138" si="231">SUM(N122:N137)</f>
        <v>0</v>
      </c>
      <c r="O138" s="10">
        <f t="shared" ref="O138" si="232">SUM(O122:O137)</f>
        <v>0</v>
      </c>
      <c r="P138" s="10">
        <f t="shared" ref="P138" si="233">SUM(P122:P137)</f>
        <v>0</v>
      </c>
      <c r="Q138" s="10">
        <f t="shared" ref="Q138" si="234">SUM(Q122:Q137)</f>
        <v>0</v>
      </c>
      <c r="R138" s="10">
        <f t="shared" ref="R138" si="235">SUM(R122:R137)</f>
        <v>0</v>
      </c>
      <c r="S138" s="10">
        <f t="shared" ref="S138" si="236">SUM(S122:S137)</f>
        <v>0</v>
      </c>
      <c r="T138" s="10">
        <f t="shared" ref="T138" si="237">SUM(T122:T137)</f>
        <v>0</v>
      </c>
      <c r="U138" s="10">
        <f t="shared" ref="U138" si="238">SUM(U122:U137)</f>
        <v>0</v>
      </c>
      <c r="V138" s="10">
        <f t="shared" ref="V138" si="239">SUM(V122:V137)</f>
        <v>0</v>
      </c>
      <c r="W138" s="10">
        <f t="shared" ref="W138" si="240">SUM(W122:W137)</f>
        <v>0</v>
      </c>
      <c r="X138" s="10">
        <f t="shared" ref="X138" si="241">SUM(X122:X137)</f>
        <v>0</v>
      </c>
      <c r="Y138" s="10">
        <f t="shared" ref="Y138" si="242">SUM(Y122:Y137)</f>
        <v>0</v>
      </c>
      <c r="Z138" s="10">
        <f t="shared" ref="Z138" si="243">SUM(Z122:Z137)</f>
        <v>0</v>
      </c>
      <c r="AA138" s="10">
        <f t="shared" ref="AA138" si="244">SUM(AA122:AA137)</f>
        <v>0</v>
      </c>
      <c r="AB138" s="10">
        <f t="shared" ref="AB138" si="245">SUM(AB122:AB137)</f>
        <v>0</v>
      </c>
      <c r="AC138" s="10">
        <f t="shared" ref="AC138" si="246">SUM(AC122:AC137)</f>
        <v>0</v>
      </c>
      <c r="AD138" s="10">
        <f t="shared" ref="AD138" si="247">SUM(AD122:AD137)</f>
        <v>0</v>
      </c>
      <c r="AE138" s="10">
        <f t="shared" ref="AE138" si="248">SUM(AE122:AE137)</f>
        <v>0</v>
      </c>
      <c r="AF138" s="10">
        <f t="shared" ref="AF138" si="249">SUM(AF122:AF137)</f>
        <v>0</v>
      </c>
      <c r="AG138" s="10">
        <f t="shared" ref="AG138" si="250">SUM(AG122:AG137)</f>
        <v>0</v>
      </c>
      <c r="AH138" s="10">
        <f t="shared" ref="AH138" si="251">SUM(AH122:AH137)</f>
        <v>0</v>
      </c>
      <c r="AI138" s="10">
        <f t="shared" ref="AI138" si="252">SUM(AI122:AI137)</f>
        <v>0</v>
      </c>
      <c r="AJ138" s="10">
        <f t="shared" ref="AJ138" si="253">SUM(AJ122:AJ137)</f>
        <v>0</v>
      </c>
      <c r="AK138" s="10">
        <f t="shared" ref="AK138" si="254">SUM(AK122:AK137)</f>
        <v>0</v>
      </c>
      <c r="AL138" s="10">
        <f t="shared" ref="AL138" si="255">SUM(AL122:AL137)</f>
        <v>0</v>
      </c>
      <c r="AM138" s="10">
        <f t="shared" ref="AM138" si="256">SUM(AM122:AM137)</f>
        <v>0</v>
      </c>
      <c r="AN138" s="10">
        <f t="shared" ref="AN138" si="257">SUM(AN122:AN137)</f>
        <v>0</v>
      </c>
      <c r="AO138" s="10">
        <f t="shared" ref="AO138" si="258">SUM(AO122:AO137)</f>
        <v>0</v>
      </c>
      <c r="AP138" s="10">
        <f t="shared" ref="AP138" si="259">SUM(AP122:AP137)</f>
        <v>0</v>
      </c>
      <c r="AQ138" s="10">
        <f t="shared" ref="AQ138" si="260">SUM(AQ122:AQ137)</f>
        <v>0</v>
      </c>
      <c r="AR138" s="10">
        <f t="shared" ref="AR138" si="261">SUM(AR122:AR137)</f>
        <v>0</v>
      </c>
      <c r="AS138" s="10">
        <f t="shared" ref="AS138" si="262">SUM(AS122:AS137)</f>
        <v>0</v>
      </c>
      <c r="AT138" s="10">
        <f t="shared" ref="AT138" si="263">SUM(AT122:AT137)</f>
        <v>0</v>
      </c>
      <c r="AU138" s="10">
        <f t="shared" ref="AU138" si="264">SUM(AU122:AU137)</f>
        <v>0</v>
      </c>
      <c r="AV138" s="10">
        <f t="shared" ref="AV138" si="265">SUM(AV122:AV137)</f>
        <v>0</v>
      </c>
      <c r="AW138" s="10">
        <f t="shared" ref="AW138" si="266">SUM(AW122:AW137)</f>
        <v>0</v>
      </c>
      <c r="AX138" s="10">
        <f t="shared" ref="AX138" si="267">SUM(AX122:AX137)</f>
        <v>0</v>
      </c>
      <c r="AY138" s="10">
        <f t="shared" ref="AY138" si="268">SUM(AY122:AY137)</f>
        <v>0</v>
      </c>
      <c r="AZ138" s="10">
        <f t="shared" ref="AZ138" si="269">SUM(AZ122:AZ137)</f>
        <v>0</v>
      </c>
      <c r="BA138" s="10">
        <f t="shared" ref="BA138" si="270">SUM(BA122:BA137)</f>
        <v>0</v>
      </c>
      <c r="BB138" s="10">
        <f t="shared" ref="BB138" si="271">SUM(BB122:BB137)</f>
        <v>0</v>
      </c>
      <c r="BC138" s="10">
        <f t="shared" ref="BC138" si="272">SUM(BC122:BC137)</f>
        <v>0</v>
      </c>
      <c r="BD138" s="10">
        <f t="shared" ref="BD138" si="273">SUM(BD122:BD137)</f>
        <v>0</v>
      </c>
      <c r="BE138" s="10">
        <f t="shared" ref="BE138" si="274">SUM(BE122:BE137)</f>
        <v>0</v>
      </c>
      <c r="BF138" s="10">
        <f t="shared" ref="BF138" si="275">SUM(BF122:BF137)</f>
        <v>0</v>
      </c>
      <c r="BG138" s="10">
        <f t="shared" ref="BG138" si="276">SUM(BG122:BG137)</f>
        <v>0</v>
      </c>
      <c r="BH138" s="10">
        <f t="shared" ref="BH138" si="277">SUM(BH122:BH137)</f>
        <v>0</v>
      </c>
      <c r="BI138" s="10">
        <f t="shared" ref="BI138" si="278">SUM(BI122:BI137)</f>
        <v>0</v>
      </c>
      <c r="BJ138" s="10">
        <f t="shared" ref="BJ138" si="279">SUM(BJ122:BJ137)</f>
        <v>0</v>
      </c>
      <c r="BK138" s="10">
        <f t="shared" ref="BK138" si="280">SUM(BK122:BK137)</f>
        <v>0</v>
      </c>
      <c r="BO138" s="10">
        <f t="shared" ref="BO138:BT138" si="281">SUM(BO130,BO131:BO134,BO137)</f>
        <v>0</v>
      </c>
      <c r="BP138" s="10">
        <f t="shared" si="281"/>
        <v>0</v>
      </c>
      <c r="BQ138" s="10">
        <f t="shared" si="281"/>
        <v>0</v>
      </c>
      <c r="BR138" s="10">
        <f t="shared" si="281"/>
        <v>0</v>
      </c>
      <c r="BS138" s="10">
        <f t="shared" si="281"/>
        <v>0</v>
      </c>
      <c r="BT138" s="10">
        <f t="shared" si="281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-5.6909794939999996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-5.617571055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-5.5292435600000003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-5.9934502970000008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-6.0091728509999998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-6.2317537270000001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-6.1319543320000003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-5.8532199479999996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-5.863591242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-5.9179667069999997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-5.2184029269999987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-5.8266504340000003</v>
      </c>
      <c r="BO141" s="23">
        <f t="shared" ref="BO141:BT155" si="282">SUMIFS($D141:$BM141,$D$6:$BM$6,"&gt;="&amp;BO$2,$D$6:$BM$6,"&lt;="&amp;BO$6,$D$5:$BM$5,BO$5)</f>
        <v>0</v>
      </c>
      <c r="BP141" s="23">
        <f t="shared" si="282"/>
        <v>-28.840417257000002</v>
      </c>
      <c r="BQ141" s="23">
        <f t="shared" si="282"/>
        <v>0</v>
      </c>
      <c r="BR141" s="23">
        <f t="shared" si="282"/>
        <v>0</v>
      </c>
      <c r="BS141" s="23">
        <f t="shared" si="282"/>
        <v>0</v>
      </c>
      <c r="BT141" s="23">
        <f t="shared" si="282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282"/>
        <v>0</v>
      </c>
      <c r="BP142" s="23">
        <f t="shared" si="282"/>
        <v>0</v>
      </c>
      <c r="BQ142" s="23">
        <f t="shared" si="282"/>
        <v>0</v>
      </c>
      <c r="BR142" s="23">
        <f t="shared" si="282"/>
        <v>0</v>
      </c>
      <c r="BS142" s="23">
        <f t="shared" si="282"/>
        <v>0</v>
      </c>
      <c r="BT142" s="23">
        <f t="shared" si="282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282"/>
        <v>0</v>
      </c>
      <c r="BP143" s="23">
        <f t="shared" si="282"/>
        <v>0</v>
      </c>
      <c r="BQ143" s="23">
        <f t="shared" si="282"/>
        <v>0</v>
      </c>
      <c r="BR143" s="23">
        <f t="shared" si="282"/>
        <v>0</v>
      </c>
      <c r="BS143" s="23">
        <f t="shared" si="282"/>
        <v>0</v>
      </c>
      <c r="BT143" s="23">
        <f t="shared" si="282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282"/>
        <v>0</v>
      </c>
      <c r="BP144" s="23">
        <f t="shared" si="282"/>
        <v>0</v>
      </c>
      <c r="BQ144" s="23">
        <f t="shared" si="282"/>
        <v>0</v>
      </c>
      <c r="BR144" s="23">
        <f t="shared" si="282"/>
        <v>0</v>
      </c>
      <c r="BS144" s="23">
        <f t="shared" si="282"/>
        <v>0</v>
      </c>
      <c r="BT144" s="23">
        <f t="shared" si="282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282"/>
        <v>0</v>
      </c>
      <c r="BP145" s="23">
        <f t="shared" si="282"/>
        <v>0</v>
      </c>
      <c r="BQ145" s="23">
        <f t="shared" si="282"/>
        <v>0</v>
      </c>
      <c r="BR145" s="23">
        <f t="shared" si="282"/>
        <v>0</v>
      </c>
      <c r="BS145" s="23">
        <f t="shared" si="282"/>
        <v>0</v>
      </c>
      <c r="BT145" s="23">
        <f t="shared" si="282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282"/>
        <v>0</v>
      </c>
      <c r="BP146" s="23">
        <f t="shared" si="282"/>
        <v>0</v>
      </c>
      <c r="BQ146" s="23">
        <f t="shared" si="282"/>
        <v>0</v>
      </c>
      <c r="BR146" s="23">
        <f t="shared" si="282"/>
        <v>0</v>
      </c>
      <c r="BS146" s="23">
        <f t="shared" si="282"/>
        <v>0</v>
      </c>
      <c r="BT146" s="23">
        <f t="shared" si="282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282"/>
        <v>0</v>
      </c>
      <c r="BP147" s="23">
        <f t="shared" si="282"/>
        <v>0</v>
      </c>
      <c r="BQ147" s="23">
        <f t="shared" si="282"/>
        <v>0</v>
      </c>
      <c r="BR147" s="23">
        <f t="shared" si="282"/>
        <v>0</v>
      </c>
      <c r="BS147" s="23">
        <f t="shared" si="282"/>
        <v>0</v>
      </c>
      <c r="BT147" s="23">
        <f t="shared" si="282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282"/>
        <v>0</v>
      </c>
      <c r="BP148" s="23">
        <f t="shared" si="282"/>
        <v>0</v>
      </c>
      <c r="BQ148" s="23">
        <f t="shared" si="282"/>
        <v>0</v>
      </c>
      <c r="BR148" s="23">
        <f t="shared" si="282"/>
        <v>0</v>
      </c>
      <c r="BS148" s="23">
        <f t="shared" si="282"/>
        <v>0</v>
      </c>
      <c r="BT148" s="23">
        <f t="shared" si="282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283">SUM(BO141:BO148)</f>
        <v>0</v>
      </c>
      <c r="BP149" s="53">
        <f t="shared" si="283"/>
        <v>-28.840417257000002</v>
      </c>
      <c r="BQ149" s="53">
        <f t="shared" si="283"/>
        <v>0</v>
      </c>
      <c r="BR149" s="53">
        <f t="shared" si="283"/>
        <v>0</v>
      </c>
      <c r="BS149" s="53">
        <f t="shared" si="283"/>
        <v>0</v>
      </c>
      <c r="BT149" s="53">
        <f t="shared" si="283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282"/>
        <v>0</v>
      </c>
      <c r="BP150" s="23">
        <f t="shared" si="282"/>
        <v>0</v>
      </c>
      <c r="BQ150" s="23">
        <f t="shared" si="282"/>
        <v>0</v>
      </c>
      <c r="BR150" s="23">
        <f t="shared" si="282"/>
        <v>0</v>
      </c>
      <c r="BS150" s="23">
        <f t="shared" si="282"/>
        <v>0</v>
      </c>
      <c r="BT150" s="23">
        <f t="shared" si="282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282"/>
        <v>0</v>
      </c>
      <c r="BP151" s="23">
        <f t="shared" si="282"/>
        <v>0</v>
      </c>
      <c r="BQ151" s="23">
        <f t="shared" si="282"/>
        <v>0</v>
      </c>
      <c r="BR151" s="23">
        <f t="shared" si="282"/>
        <v>0</v>
      </c>
      <c r="BS151" s="23">
        <f t="shared" si="282"/>
        <v>0</v>
      </c>
      <c r="BT151" s="23">
        <f t="shared" si="282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282"/>
        <v>0</v>
      </c>
      <c r="BP152" s="23">
        <f t="shared" si="282"/>
        <v>0</v>
      </c>
      <c r="BQ152" s="23">
        <f t="shared" si="282"/>
        <v>0</v>
      </c>
      <c r="BR152" s="23">
        <f t="shared" si="282"/>
        <v>0</v>
      </c>
      <c r="BS152" s="23">
        <f t="shared" si="282"/>
        <v>0</v>
      </c>
      <c r="BT152" s="23">
        <f t="shared" si="282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282"/>
        <v>0</v>
      </c>
      <c r="BP153" s="23">
        <f t="shared" si="282"/>
        <v>0</v>
      </c>
      <c r="BQ153" s="23">
        <f t="shared" si="282"/>
        <v>0</v>
      </c>
      <c r="BR153" s="23">
        <f t="shared" si="282"/>
        <v>0</v>
      </c>
      <c r="BS153" s="23">
        <f t="shared" si="282"/>
        <v>0</v>
      </c>
      <c r="BT153" s="23">
        <f t="shared" si="282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282"/>
        <v>0</v>
      </c>
      <c r="BP154" s="23">
        <f t="shared" si="282"/>
        <v>0</v>
      </c>
      <c r="BQ154" s="23">
        <f t="shared" si="282"/>
        <v>0</v>
      </c>
      <c r="BR154" s="23">
        <f t="shared" si="282"/>
        <v>0</v>
      </c>
      <c r="BS154" s="23">
        <f t="shared" si="282"/>
        <v>0</v>
      </c>
      <c r="BT154" s="23">
        <f t="shared" si="282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282"/>
        <v>0</v>
      </c>
      <c r="BP155" s="23">
        <f t="shared" si="282"/>
        <v>0</v>
      </c>
      <c r="BQ155" s="23">
        <f t="shared" si="282"/>
        <v>0</v>
      </c>
      <c r="BR155" s="23">
        <f t="shared" si="282"/>
        <v>0</v>
      </c>
      <c r="BS155" s="23">
        <f t="shared" si="282"/>
        <v>0</v>
      </c>
      <c r="BT155" s="23">
        <f t="shared" si="282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284">SUM(BO154:BO155)</f>
        <v>0</v>
      </c>
      <c r="BP156" s="53">
        <f t="shared" si="284"/>
        <v>0</v>
      </c>
      <c r="BQ156" s="53">
        <f t="shared" si="284"/>
        <v>0</v>
      </c>
      <c r="BR156" s="53">
        <f t="shared" si="284"/>
        <v>0</v>
      </c>
      <c r="BS156" s="53">
        <f t="shared" si="284"/>
        <v>0</v>
      </c>
      <c r="BT156" s="53">
        <f t="shared" si="284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" si="285">SUM(E141:E156)</f>
        <v>0</v>
      </c>
      <c r="F157" s="10">
        <f t="shared" ref="F157" si="286">SUM(F141:F156)</f>
        <v>0</v>
      </c>
      <c r="G157" s="10">
        <f t="shared" ref="G157" si="287">SUM(G141:G156)</f>
        <v>0</v>
      </c>
      <c r="H157" s="10">
        <f t="shared" ref="H157" si="288">SUM(H141:H156)</f>
        <v>0</v>
      </c>
      <c r="I157" s="10">
        <f t="shared" ref="I157" si="289">SUM(I141:I156)</f>
        <v>0</v>
      </c>
      <c r="J157" s="10">
        <f t="shared" ref="J157" si="290">SUM(J141:J156)</f>
        <v>0</v>
      </c>
      <c r="K157" s="10">
        <f t="shared" ref="K157" si="291">SUM(K141:K156)</f>
        <v>0</v>
      </c>
      <c r="L157" s="10">
        <f t="shared" ref="L157" si="292">SUM(L141:L156)</f>
        <v>0</v>
      </c>
      <c r="M157" s="10">
        <f t="shared" ref="M157" si="293">SUM(M141:M156)</f>
        <v>0</v>
      </c>
      <c r="N157" s="10">
        <f t="shared" ref="N157" si="294">SUM(N141:N156)</f>
        <v>0</v>
      </c>
      <c r="O157" s="10">
        <f t="shared" ref="O157" si="295">SUM(O141:O156)</f>
        <v>0</v>
      </c>
      <c r="P157" s="10">
        <f t="shared" ref="P157" si="296">SUM(P141:P156)</f>
        <v>0</v>
      </c>
      <c r="Q157" s="10">
        <f t="shared" ref="Q157" si="297">SUM(Q141:Q156)</f>
        <v>0</v>
      </c>
      <c r="R157" s="10">
        <f t="shared" ref="R157" si="298">SUM(R141:R156)</f>
        <v>0</v>
      </c>
      <c r="S157" s="10">
        <f t="shared" ref="S157" si="299">SUM(S141:S156)</f>
        <v>0</v>
      </c>
      <c r="T157" s="10">
        <f t="shared" ref="T157" si="300">SUM(T141:T156)</f>
        <v>0</v>
      </c>
      <c r="U157" s="10">
        <f t="shared" ref="U157" si="301">SUM(U141:U156)</f>
        <v>0</v>
      </c>
      <c r="V157" s="10">
        <f t="shared" ref="V157" si="302">SUM(V141:V156)</f>
        <v>0</v>
      </c>
      <c r="W157" s="10">
        <f t="shared" ref="W157" si="303">SUM(W141:W156)</f>
        <v>0</v>
      </c>
      <c r="X157" s="10">
        <f t="shared" ref="X157" si="304">SUM(X141:X156)</f>
        <v>0</v>
      </c>
      <c r="Y157" s="10">
        <f t="shared" ref="Y157" si="305">SUM(Y141:Y156)</f>
        <v>0</v>
      </c>
      <c r="Z157" s="10">
        <f t="shared" ref="Z157" si="306">SUM(Z141:Z156)</f>
        <v>0</v>
      </c>
      <c r="AA157" s="10">
        <f t="shared" ref="AA157" si="307">SUM(AA141:AA156)</f>
        <v>0</v>
      </c>
      <c r="AB157" s="10">
        <f t="shared" ref="AB157" si="308">SUM(AB141:AB156)</f>
        <v>0</v>
      </c>
      <c r="AC157" s="10">
        <f t="shared" ref="AC157" si="309">SUM(AC141:AC156)</f>
        <v>0</v>
      </c>
      <c r="AD157" s="10">
        <f t="shared" ref="AD157" si="310">SUM(AD141:AD156)</f>
        <v>0</v>
      </c>
      <c r="AE157" s="10">
        <f t="shared" ref="AE157" si="311">SUM(AE141:AE156)</f>
        <v>0</v>
      </c>
      <c r="AF157" s="10">
        <f t="shared" ref="AF157" si="312">SUM(AF141:AF156)</f>
        <v>0</v>
      </c>
      <c r="AG157" s="10">
        <f t="shared" ref="AG157" si="313">SUM(AG141:AG156)</f>
        <v>0</v>
      </c>
      <c r="AH157" s="10">
        <f t="shared" ref="AH157" si="314">SUM(AH141:AH156)</f>
        <v>0</v>
      </c>
      <c r="AI157" s="10">
        <f t="shared" ref="AI157" si="315">SUM(AI141:AI156)</f>
        <v>0</v>
      </c>
      <c r="AJ157" s="10">
        <f t="shared" ref="AJ157" si="316">SUM(AJ141:AJ156)</f>
        <v>0</v>
      </c>
      <c r="AK157" s="10">
        <f t="shared" ref="AK157" si="317">SUM(AK141:AK156)</f>
        <v>0</v>
      </c>
      <c r="AL157" s="10">
        <f t="shared" ref="AL157" si="318">SUM(AL141:AL156)</f>
        <v>0</v>
      </c>
      <c r="AM157" s="10">
        <f t="shared" ref="AM157" si="319">SUM(AM141:AM156)</f>
        <v>0</v>
      </c>
      <c r="AN157" s="10">
        <f t="shared" ref="AN157" si="320">SUM(AN141:AN156)</f>
        <v>0</v>
      </c>
      <c r="AO157" s="10">
        <f t="shared" ref="AO157" si="321">SUM(AO141:AO156)</f>
        <v>0</v>
      </c>
      <c r="AP157" s="10">
        <f t="shared" ref="AP157" si="322">SUM(AP141:AP156)</f>
        <v>0</v>
      </c>
      <c r="AQ157" s="10">
        <f t="shared" ref="AQ157" si="323">SUM(AQ141:AQ156)</f>
        <v>0</v>
      </c>
      <c r="AR157" s="10">
        <f t="shared" ref="AR157" si="324">SUM(AR141:AR156)</f>
        <v>0</v>
      </c>
      <c r="AS157" s="10">
        <f t="shared" ref="AS157" si="325">SUM(AS141:AS156)</f>
        <v>0</v>
      </c>
      <c r="AT157" s="10">
        <f t="shared" ref="AT157" si="326">SUM(AT141:AT156)</f>
        <v>0</v>
      </c>
      <c r="AU157" s="10">
        <f t="shared" ref="AU157" si="327">SUM(AU141:AU156)</f>
        <v>0</v>
      </c>
      <c r="AV157" s="10">
        <f t="shared" ref="AV157" si="328">SUM(AV141:AV156)</f>
        <v>0</v>
      </c>
      <c r="AW157" s="10">
        <f t="shared" ref="AW157" si="329">SUM(AW141:AW156)</f>
        <v>0</v>
      </c>
      <c r="AX157" s="10">
        <f t="shared" ref="AX157" si="330">SUM(AX141:AX156)</f>
        <v>0</v>
      </c>
      <c r="AY157" s="10">
        <f t="shared" ref="AY157" si="331">SUM(AY141:AY156)</f>
        <v>0</v>
      </c>
      <c r="AZ157" s="10">
        <f t="shared" ref="AZ157" si="332">SUM(AZ141:AZ156)</f>
        <v>-5.6909794939999996</v>
      </c>
      <c r="BA157" s="10">
        <f t="shared" ref="BA157" si="333">SUM(BA141:BA156)</f>
        <v>-5.617571055</v>
      </c>
      <c r="BB157" s="10">
        <f t="shared" ref="BB157" si="334">SUM(BB141:BB156)</f>
        <v>-5.5292435600000003</v>
      </c>
      <c r="BC157" s="10">
        <f t="shared" ref="BC157" si="335">SUM(BC141:BC156)</f>
        <v>-5.9934502970000008</v>
      </c>
      <c r="BD157" s="10">
        <f t="shared" ref="BD157" si="336">SUM(BD141:BD156)</f>
        <v>-6.0091728509999998</v>
      </c>
      <c r="BE157" s="10">
        <f t="shared" ref="BE157" si="337">SUM(BE141:BE156)</f>
        <v>-6.2317537270000001</v>
      </c>
      <c r="BF157" s="10">
        <f t="shared" ref="BF157" si="338">SUM(BF141:BF156)</f>
        <v>-6.1319543320000003</v>
      </c>
      <c r="BG157" s="10">
        <f t="shared" ref="BG157" si="339">SUM(BG141:BG156)</f>
        <v>-5.8532199479999996</v>
      </c>
      <c r="BH157" s="10">
        <f t="shared" ref="BH157" si="340">SUM(BH141:BH156)</f>
        <v>-5.863591242</v>
      </c>
      <c r="BI157" s="10">
        <f t="shared" ref="BI157" si="341">SUM(BI141:BI156)</f>
        <v>-5.9179667069999997</v>
      </c>
      <c r="BJ157" s="10">
        <f t="shared" ref="BJ157" si="342">SUM(BJ141:BJ156)</f>
        <v>-5.2184029269999987</v>
      </c>
      <c r="BK157" s="10">
        <f t="shared" ref="BK157" si="343">SUM(BK141:BK156)</f>
        <v>-5.8266504340000003</v>
      </c>
      <c r="BO157" s="10">
        <f t="shared" ref="BO157:BT157" si="344">SUM(BO149,BO150:BO153,BO156)</f>
        <v>0</v>
      </c>
      <c r="BP157" s="10">
        <f t="shared" si="344"/>
        <v>-28.840417257000002</v>
      </c>
      <c r="BQ157" s="10">
        <f t="shared" si="344"/>
        <v>0</v>
      </c>
      <c r="BR157" s="10">
        <f t="shared" si="344"/>
        <v>0</v>
      </c>
      <c r="BS157" s="10">
        <f t="shared" si="344"/>
        <v>0</v>
      </c>
      <c r="BT157" s="10">
        <f t="shared" si="34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345">+E103+E122+E141</f>
        <v>0</v>
      </c>
      <c r="F160" s="8">
        <f t="shared" si="345"/>
        <v>0</v>
      </c>
      <c r="G160" s="8">
        <f t="shared" si="345"/>
        <v>0</v>
      </c>
      <c r="H160" s="8">
        <f t="shared" si="345"/>
        <v>0</v>
      </c>
      <c r="I160" s="8">
        <f t="shared" si="345"/>
        <v>0</v>
      </c>
      <c r="J160" s="8">
        <f t="shared" si="345"/>
        <v>0</v>
      </c>
      <c r="K160" s="8">
        <f t="shared" si="345"/>
        <v>0</v>
      </c>
      <c r="L160" s="8">
        <f t="shared" si="345"/>
        <v>0</v>
      </c>
      <c r="M160" s="8">
        <f t="shared" si="345"/>
        <v>0</v>
      </c>
      <c r="N160" s="8">
        <f t="shared" si="345"/>
        <v>0</v>
      </c>
      <c r="O160" s="8">
        <f t="shared" si="345"/>
        <v>0</v>
      </c>
      <c r="P160" s="8">
        <f t="shared" si="345"/>
        <v>0</v>
      </c>
      <c r="Q160" s="8">
        <f t="shared" si="345"/>
        <v>0</v>
      </c>
      <c r="R160" s="8">
        <f t="shared" si="345"/>
        <v>0</v>
      </c>
      <c r="S160" s="8">
        <f t="shared" si="345"/>
        <v>0</v>
      </c>
      <c r="T160" s="8">
        <f t="shared" si="345"/>
        <v>0</v>
      </c>
      <c r="U160" s="8">
        <f t="shared" si="345"/>
        <v>0</v>
      </c>
      <c r="V160" s="8">
        <f t="shared" si="345"/>
        <v>0</v>
      </c>
      <c r="W160" s="8">
        <f t="shared" si="345"/>
        <v>0</v>
      </c>
      <c r="X160" s="8">
        <f t="shared" si="345"/>
        <v>0</v>
      </c>
      <c r="Y160" s="8">
        <f t="shared" si="345"/>
        <v>0</v>
      </c>
      <c r="Z160" s="8">
        <f t="shared" si="345"/>
        <v>0</v>
      </c>
      <c r="AA160" s="8">
        <f t="shared" si="345"/>
        <v>0</v>
      </c>
      <c r="AB160" s="8">
        <f t="shared" si="345"/>
        <v>0</v>
      </c>
      <c r="AC160" s="8">
        <f t="shared" si="345"/>
        <v>0</v>
      </c>
      <c r="AD160" s="8">
        <f t="shared" si="345"/>
        <v>0</v>
      </c>
      <c r="AE160" s="8">
        <f t="shared" si="345"/>
        <v>0</v>
      </c>
      <c r="AF160" s="8">
        <f t="shared" si="345"/>
        <v>0</v>
      </c>
      <c r="AG160" s="8">
        <f t="shared" si="345"/>
        <v>0</v>
      </c>
      <c r="AH160" s="8">
        <f t="shared" si="345"/>
        <v>0</v>
      </c>
      <c r="AI160" s="8">
        <f t="shared" si="345"/>
        <v>0</v>
      </c>
      <c r="AJ160" s="8">
        <f t="shared" si="345"/>
        <v>0</v>
      </c>
      <c r="AK160" s="8">
        <f t="shared" si="345"/>
        <v>0</v>
      </c>
      <c r="AL160" s="8">
        <f t="shared" si="345"/>
        <v>0</v>
      </c>
      <c r="AM160" s="8">
        <f t="shared" si="345"/>
        <v>0</v>
      </c>
      <c r="AN160" s="8">
        <f t="shared" si="345"/>
        <v>0</v>
      </c>
      <c r="AO160" s="8">
        <f t="shared" si="345"/>
        <v>0</v>
      </c>
      <c r="AP160" s="8">
        <f t="shared" si="345"/>
        <v>0</v>
      </c>
      <c r="AQ160" s="8">
        <f t="shared" si="345"/>
        <v>0</v>
      </c>
      <c r="AR160" s="8">
        <f t="shared" si="345"/>
        <v>0</v>
      </c>
      <c r="AS160" s="8">
        <f t="shared" si="345"/>
        <v>0</v>
      </c>
      <c r="AT160" s="8">
        <f t="shared" si="345"/>
        <v>0</v>
      </c>
      <c r="AU160" s="8">
        <f t="shared" si="345"/>
        <v>0</v>
      </c>
      <c r="AV160" s="8">
        <f t="shared" si="345"/>
        <v>0</v>
      </c>
      <c r="AW160" s="8">
        <f t="shared" si="345"/>
        <v>0</v>
      </c>
      <c r="AX160" s="8">
        <f t="shared" si="345"/>
        <v>0</v>
      </c>
      <c r="AY160" s="8">
        <f t="shared" si="345"/>
        <v>0</v>
      </c>
      <c r="AZ160" s="8">
        <f t="shared" si="345"/>
        <v>63.528258135999998</v>
      </c>
      <c r="BA160" s="8">
        <f t="shared" si="345"/>
        <v>56.087763864999999</v>
      </c>
      <c r="BB160" s="8">
        <f t="shared" si="345"/>
        <v>61.722804050000008</v>
      </c>
      <c r="BC160" s="8">
        <f t="shared" si="345"/>
        <v>64.549821223000009</v>
      </c>
      <c r="BD160" s="8">
        <f t="shared" si="345"/>
        <v>67.080242419000001</v>
      </c>
      <c r="BE160" s="8">
        <f t="shared" si="345"/>
        <v>67.116363532999998</v>
      </c>
      <c r="BF160" s="8">
        <f t="shared" si="345"/>
        <v>67.748080177999995</v>
      </c>
      <c r="BG160" s="8">
        <f t="shared" si="345"/>
        <v>64.668520481999991</v>
      </c>
      <c r="BH160" s="8">
        <f t="shared" si="345"/>
        <v>62.500958437999998</v>
      </c>
      <c r="BI160" s="8">
        <f t="shared" si="345"/>
        <v>65.383866412999993</v>
      </c>
      <c r="BJ160" s="8">
        <f t="shared" si="345"/>
        <v>55.623792823000002</v>
      </c>
      <c r="BK160" s="8">
        <f t="shared" si="345"/>
        <v>64.374970746000002</v>
      </c>
      <c r="BO160" s="8">
        <f t="shared" ref="BO160:BT167" si="346">+BO103+BO122+BO141</f>
        <v>0</v>
      </c>
      <c r="BP160" s="8">
        <f t="shared" si="346"/>
        <v>312.96888969299999</v>
      </c>
      <c r="BQ160" s="8">
        <f t="shared" si="346"/>
        <v>0</v>
      </c>
      <c r="BR160" s="8">
        <f t="shared" si="346"/>
        <v>0</v>
      </c>
      <c r="BS160" s="8">
        <f t="shared" si="346"/>
        <v>0</v>
      </c>
      <c r="BT160" s="8">
        <f t="shared" si="34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345"/>
        <v>0</v>
      </c>
      <c r="F161" s="8">
        <f t="shared" si="345"/>
        <v>0</v>
      </c>
      <c r="G161" s="8">
        <f t="shared" si="345"/>
        <v>0</v>
      </c>
      <c r="H161" s="8">
        <f t="shared" si="345"/>
        <v>0</v>
      </c>
      <c r="I161" s="8">
        <f t="shared" si="345"/>
        <v>0</v>
      </c>
      <c r="J161" s="8">
        <f t="shared" si="345"/>
        <v>0</v>
      </c>
      <c r="K161" s="8">
        <f t="shared" si="345"/>
        <v>0</v>
      </c>
      <c r="L161" s="8">
        <f t="shared" si="345"/>
        <v>0</v>
      </c>
      <c r="M161" s="8">
        <f t="shared" si="345"/>
        <v>0</v>
      </c>
      <c r="N161" s="8">
        <f t="shared" si="345"/>
        <v>0</v>
      </c>
      <c r="O161" s="8">
        <f t="shared" si="345"/>
        <v>0</v>
      </c>
      <c r="P161" s="8">
        <f t="shared" si="345"/>
        <v>0</v>
      </c>
      <c r="Q161" s="8">
        <f t="shared" si="345"/>
        <v>0</v>
      </c>
      <c r="R161" s="8">
        <f t="shared" si="345"/>
        <v>0</v>
      </c>
      <c r="S161" s="8">
        <f t="shared" si="345"/>
        <v>0</v>
      </c>
      <c r="T161" s="8">
        <f t="shared" si="345"/>
        <v>0</v>
      </c>
      <c r="U161" s="8">
        <f t="shared" si="345"/>
        <v>0</v>
      </c>
      <c r="V161" s="8">
        <f t="shared" si="345"/>
        <v>0</v>
      </c>
      <c r="W161" s="8">
        <f t="shared" si="345"/>
        <v>0</v>
      </c>
      <c r="X161" s="8">
        <f t="shared" si="345"/>
        <v>0</v>
      </c>
      <c r="Y161" s="8">
        <f t="shared" si="345"/>
        <v>0</v>
      </c>
      <c r="Z161" s="8">
        <f t="shared" si="345"/>
        <v>0</v>
      </c>
      <c r="AA161" s="8">
        <f t="shared" si="345"/>
        <v>0</v>
      </c>
      <c r="AB161" s="8">
        <f t="shared" si="345"/>
        <v>0</v>
      </c>
      <c r="AC161" s="8">
        <f t="shared" si="345"/>
        <v>0</v>
      </c>
      <c r="AD161" s="8">
        <f t="shared" si="345"/>
        <v>0</v>
      </c>
      <c r="AE161" s="8">
        <f t="shared" si="345"/>
        <v>0</v>
      </c>
      <c r="AF161" s="8">
        <f t="shared" si="345"/>
        <v>0</v>
      </c>
      <c r="AG161" s="8">
        <f t="shared" si="345"/>
        <v>0</v>
      </c>
      <c r="AH161" s="8">
        <f t="shared" si="345"/>
        <v>0</v>
      </c>
      <c r="AI161" s="8">
        <f t="shared" si="345"/>
        <v>0</v>
      </c>
      <c r="AJ161" s="8">
        <f t="shared" si="345"/>
        <v>0</v>
      </c>
      <c r="AK161" s="8">
        <f t="shared" si="345"/>
        <v>0</v>
      </c>
      <c r="AL161" s="8">
        <f t="shared" si="345"/>
        <v>0</v>
      </c>
      <c r="AM161" s="8">
        <f t="shared" si="345"/>
        <v>0</v>
      </c>
      <c r="AN161" s="8">
        <f t="shared" si="345"/>
        <v>0</v>
      </c>
      <c r="AO161" s="8">
        <f t="shared" si="345"/>
        <v>0</v>
      </c>
      <c r="AP161" s="8">
        <f t="shared" si="345"/>
        <v>0</v>
      </c>
      <c r="AQ161" s="8">
        <f t="shared" si="345"/>
        <v>0</v>
      </c>
      <c r="AR161" s="8">
        <f t="shared" si="345"/>
        <v>0</v>
      </c>
      <c r="AS161" s="8">
        <f t="shared" si="345"/>
        <v>0</v>
      </c>
      <c r="AT161" s="8">
        <f t="shared" si="345"/>
        <v>0</v>
      </c>
      <c r="AU161" s="8">
        <f t="shared" si="345"/>
        <v>0</v>
      </c>
      <c r="AV161" s="8">
        <f t="shared" si="345"/>
        <v>0</v>
      </c>
      <c r="AW161" s="8">
        <f t="shared" si="345"/>
        <v>0</v>
      </c>
      <c r="AX161" s="8">
        <f t="shared" si="345"/>
        <v>0</v>
      </c>
      <c r="AY161" s="8">
        <f t="shared" si="345"/>
        <v>0</v>
      </c>
      <c r="AZ161" s="8">
        <f t="shared" si="345"/>
        <v>0</v>
      </c>
      <c r="BA161" s="8">
        <f t="shared" si="345"/>
        <v>0</v>
      </c>
      <c r="BB161" s="8">
        <f t="shared" si="345"/>
        <v>0</v>
      </c>
      <c r="BC161" s="8">
        <f t="shared" si="345"/>
        <v>0</v>
      </c>
      <c r="BD161" s="8">
        <f t="shared" si="345"/>
        <v>0</v>
      </c>
      <c r="BE161" s="8">
        <f t="shared" si="345"/>
        <v>0</v>
      </c>
      <c r="BF161" s="8">
        <f t="shared" si="345"/>
        <v>0</v>
      </c>
      <c r="BG161" s="8">
        <f t="shared" si="345"/>
        <v>0</v>
      </c>
      <c r="BH161" s="8">
        <f t="shared" si="345"/>
        <v>0</v>
      </c>
      <c r="BI161" s="8">
        <f t="shared" si="345"/>
        <v>0</v>
      </c>
      <c r="BJ161" s="8">
        <f t="shared" si="345"/>
        <v>0</v>
      </c>
      <c r="BK161" s="8">
        <f t="shared" si="345"/>
        <v>0</v>
      </c>
      <c r="BO161" s="8">
        <f t="shared" si="346"/>
        <v>0</v>
      </c>
      <c r="BP161" s="8">
        <f t="shared" si="346"/>
        <v>0</v>
      </c>
      <c r="BQ161" s="8">
        <f t="shared" si="346"/>
        <v>0</v>
      </c>
      <c r="BR161" s="8">
        <f t="shared" si="346"/>
        <v>0</v>
      </c>
      <c r="BS161" s="8">
        <f t="shared" si="346"/>
        <v>0</v>
      </c>
      <c r="BT161" s="8">
        <f t="shared" si="34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345"/>
        <v>0</v>
      </c>
      <c r="F162" s="8">
        <f t="shared" si="345"/>
        <v>0</v>
      </c>
      <c r="G162" s="8">
        <f t="shared" si="345"/>
        <v>0</v>
      </c>
      <c r="H162" s="8">
        <f t="shared" si="345"/>
        <v>0</v>
      </c>
      <c r="I162" s="8">
        <f t="shared" si="345"/>
        <v>0</v>
      </c>
      <c r="J162" s="8">
        <f t="shared" si="345"/>
        <v>0</v>
      </c>
      <c r="K162" s="8">
        <f t="shared" si="345"/>
        <v>0</v>
      </c>
      <c r="L162" s="8">
        <f t="shared" si="345"/>
        <v>0</v>
      </c>
      <c r="M162" s="8">
        <f t="shared" si="345"/>
        <v>0</v>
      </c>
      <c r="N162" s="8">
        <f t="shared" si="345"/>
        <v>0</v>
      </c>
      <c r="O162" s="8">
        <f t="shared" si="345"/>
        <v>0</v>
      </c>
      <c r="P162" s="8">
        <f t="shared" si="345"/>
        <v>0</v>
      </c>
      <c r="Q162" s="8">
        <f t="shared" si="345"/>
        <v>0</v>
      </c>
      <c r="R162" s="8">
        <f t="shared" si="345"/>
        <v>0</v>
      </c>
      <c r="S162" s="8">
        <f t="shared" si="345"/>
        <v>0</v>
      </c>
      <c r="T162" s="8">
        <f t="shared" si="345"/>
        <v>0</v>
      </c>
      <c r="U162" s="8">
        <f t="shared" si="345"/>
        <v>0</v>
      </c>
      <c r="V162" s="8">
        <f t="shared" si="345"/>
        <v>0</v>
      </c>
      <c r="W162" s="8">
        <f t="shared" si="345"/>
        <v>0</v>
      </c>
      <c r="X162" s="8">
        <f t="shared" si="345"/>
        <v>0</v>
      </c>
      <c r="Y162" s="8">
        <f t="shared" si="345"/>
        <v>0</v>
      </c>
      <c r="Z162" s="8">
        <f t="shared" si="345"/>
        <v>0</v>
      </c>
      <c r="AA162" s="8">
        <f t="shared" si="345"/>
        <v>0</v>
      </c>
      <c r="AB162" s="8">
        <f t="shared" si="345"/>
        <v>0</v>
      </c>
      <c r="AC162" s="8">
        <f t="shared" si="345"/>
        <v>0</v>
      </c>
      <c r="AD162" s="8">
        <f t="shared" si="345"/>
        <v>0</v>
      </c>
      <c r="AE162" s="8">
        <f t="shared" si="345"/>
        <v>0</v>
      </c>
      <c r="AF162" s="8">
        <f t="shared" si="345"/>
        <v>0</v>
      </c>
      <c r="AG162" s="8">
        <f t="shared" si="345"/>
        <v>0</v>
      </c>
      <c r="AH162" s="8">
        <f t="shared" si="345"/>
        <v>0</v>
      </c>
      <c r="AI162" s="8">
        <f t="shared" si="345"/>
        <v>0</v>
      </c>
      <c r="AJ162" s="8">
        <f t="shared" si="345"/>
        <v>0</v>
      </c>
      <c r="AK162" s="8">
        <f t="shared" si="345"/>
        <v>0</v>
      </c>
      <c r="AL162" s="8">
        <f t="shared" si="345"/>
        <v>0</v>
      </c>
      <c r="AM162" s="8">
        <f t="shared" si="345"/>
        <v>0</v>
      </c>
      <c r="AN162" s="8">
        <f t="shared" si="345"/>
        <v>0</v>
      </c>
      <c r="AO162" s="8">
        <f t="shared" si="345"/>
        <v>0</v>
      </c>
      <c r="AP162" s="8">
        <f t="shared" si="345"/>
        <v>0</v>
      </c>
      <c r="AQ162" s="8">
        <f t="shared" si="345"/>
        <v>0</v>
      </c>
      <c r="AR162" s="8">
        <f t="shared" si="345"/>
        <v>0</v>
      </c>
      <c r="AS162" s="8">
        <f t="shared" si="345"/>
        <v>0</v>
      </c>
      <c r="AT162" s="8">
        <f t="shared" si="345"/>
        <v>0</v>
      </c>
      <c r="AU162" s="8">
        <f t="shared" si="345"/>
        <v>0</v>
      </c>
      <c r="AV162" s="8">
        <f t="shared" si="345"/>
        <v>0</v>
      </c>
      <c r="AW162" s="8">
        <f t="shared" si="345"/>
        <v>0</v>
      </c>
      <c r="AX162" s="8">
        <f t="shared" si="345"/>
        <v>0</v>
      </c>
      <c r="AY162" s="8">
        <f t="shared" si="345"/>
        <v>0</v>
      </c>
      <c r="AZ162" s="8">
        <f t="shared" si="345"/>
        <v>0</v>
      </c>
      <c r="BA162" s="8">
        <f t="shared" si="345"/>
        <v>0</v>
      </c>
      <c r="BB162" s="8">
        <f t="shared" si="345"/>
        <v>0</v>
      </c>
      <c r="BC162" s="8">
        <f t="shared" si="345"/>
        <v>0</v>
      </c>
      <c r="BD162" s="8">
        <f t="shared" si="345"/>
        <v>0</v>
      </c>
      <c r="BE162" s="8">
        <f t="shared" si="345"/>
        <v>0</v>
      </c>
      <c r="BF162" s="8">
        <f t="shared" si="345"/>
        <v>0</v>
      </c>
      <c r="BG162" s="8">
        <f t="shared" si="345"/>
        <v>0</v>
      </c>
      <c r="BH162" s="8">
        <f t="shared" si="345"/>
        <v>0</v>
      </c>
      <c r="BI162" s="8">
        <f t="shared" si="345"/>
        <v>0</v>
      </c>
      <c r="BJ162" s="8">
        <f t="shared" si="345"/>
        <v>0</v>
      </c>
      <c r="BK162" s="8">
        <f t="shared" si="345"/>
        <v>0</v>
      </c>
      <c r="BO162" s="8">
        <f t="shared" si="346"/>
        <v>0</v>
      </c>
      <c r="BP162" s="8">
        <f t="shared" si="346"/>
        <v>0</v>
      </c>
      <c r="BQ162" s="8">
        <f t="shared" si="346"/>
        <v>0</v>
      </c>
      <c r="BR162" s="8">
        <f t="shared" si="346"/>
        <v>0</v>
      </c>
      <c r="BS162" s="8">
        <f t="shared" si="346"/>
        <v>0</v>
      </c>
      <c r="BT162" s="8">
        <f t="shared" si="346"/>
        <v>0</v>
      </c>
    </row>
    <row r="163" spans="1:72" hidden="1" outlineLevel="2" x14ac:dyDescent="0.25">
      <c r="A163" s="11"/>
      <c r="C163" s="2"/>
      <c r="D163" s="8">
        <f t="shared" ref="D163:AY167" si="347">+D106+D125+D144</f>
        <v>0</v>
      </c>
      <c r="E163" s="8">
        <f t="shared" si="347"/>
        <v>0</v>
      </c>
      <c r="F163" s="8">
        <f t="shared" si="347"/>
        <v>0</v>
      </c>
      <c r="G163" s="8">
        <f t="shared" si="347"/>
        <v>0</v>
      </c>
      <c r="H163" s="8">
        <f t="shared" si="347"/>
        <v>0</v>
      </c>
      <c r="I163" s="8">
        <f t="shared" si="347"/>
        <v>0</v>
      </c>
      <c r="J163" s="8">
        <f t="shared" si="347"/>
        <v>0</v>
      </c>
      <c r="K163" s="8">
        <f t="shared" si="347"/>
        <v>0</v>
      </c>
      <c r="L163" s="8">
        <f t="shared" si="347"/>
        <v>0</v>
      </c>
      <c r="M163" s="8">
        <f t="shared" si="347"/>
        <v>0</v>
      </c>
      <c r="N163" s="8">
        <f t="shared" si="347"/>
        <v>0</v>
      </c>
      <c r="O163" s="8">
        <f t="shared" si="347"/>
        <v>0</v>
      </c>
      <c r="P163" s="8">
        <f t="shared" si="347"/>
        <v>0</v>
      </c>
      <c r="Q163" s="8">
        <f t="shared" si="347"/>
        <v>0</v>
      </c>
      <c r="R163" s="8">
        <f t="shared" si="347"/>
        <v>0</v>
      </c>
      <c r="S163" s="8">
        <f t="shared" si="347"/>
        <v>0</v>
      </c>
      <c r="T163" s="8">
        <f t="shared" si="347"/>
        <v>0</v>
      </c>
      <c r="U163" s="8">
        <f t="shared" si="347"/>
        <v>0</v>
      </c>
      <c r="V163" s="8">
        <f t="shared" si="347"/>
        <v>0</v>
      </c>
      <c r="W163" s="8">
        <f t="shared" si="347"/>
        <v>0</v>
      </c>
      <c r="X163" s="8">
        <f t="shared" si="347"/>
        <v>0</v>
      </c>
      <c r="Y163" s="8">
        <f t="shared" si="347"/>
        <v>0</v>
      </c>
      <c r="Z163" s="8">
        <f t="shared" si="347"/>
        <v>0</v>
      </c>
      <c r="AA163" s="8">
        <f t="shared" si="347"/>
        <v>0</v>
      </c>
      <c r="AB163" s="8">
        <f t="shared" si="347"/>
        <v>0</v>
      </c>
      <c r="AC163" s="8">
        <f t="shared" si="347"/>
        <v>0</v>
      </c>
      <c r="AD163" s="8">
        <f t="shared" si="347"/>
        <v>0</v>
      </c>
      <c r="AE163" s="8">
        <f t="shared" si="347"/>
        <v>0</v>
      </c>
      <c r="AF163" s="8">
        <f t="shared" si="347"/>
        <v>0</v>
      </c>
      <c r="AG163" s="8">
        <f t="shared" si="347"/>
        <v>0</v>
      </c>
      <c r="AH163" s="8">
        <f t="shared" si="347"/>
        <v>0</v>
      </c>
      <c r="AI163" s="8">
        <f t="shared" si="347"/>
        <v>0</v>
      </c>
      <c r="AJ163" s="8">
        <f t="shared" si="347"/>
        <v>0</v>
      </c>
      <c r="AK163" s="8">
        <f t="shared" si="347"/>
        <v>0</v>
      </c>
      <c r="AL163" s="8">
        <f t="shared" si="347"/>
        <v>0</v>
      </c>
      <c r="AM163" s="8">
        <f t="shared" si="347"/>
        <v>0</v>
      </c>
      <c r="AN163" s="8">
        <f t="shared" si="347"/>
        <v>0</v>
      </c>
      <c r="AO163" s="8">
        <f t="shared" si="347"/>
        <v>0</v>
      </c>
      <c r="AP163" s="8">
        <f t="shared" si="347"/>
        <v>0</v>
      </c>
      <c r="AQ163" s="8">
        <f t="shared" si="347"/>
        <v>0</v>
      </c>
      <c r="AR163" s="8">
        <f t="shared" si="347"/>
        <v>0</v>
      </c>
      <c r="AS163" s="8">
        <f t="shared" si="347"/>
        <v>0</v>
      </c>
      <c r="AT163" s="8">
        <f t="shared" si="347"/>
        <v>0</v>
      </c>
      <c r="AU163" s="8">
        <f t="shared" si="347"/>
        <v>0</v>
      </c>
      <c r="AV163" s="8">
        <f t="shared" si="347"/>
        <v>0</v>
      </c>
      <c r="AW163" s="8">
        <f t="shared" si="347"/>
        <v>0</v>
      </c>
      <c r="AX163" s="8">
        <f t="shared" si="347"/>
        <v>0</v>
      </c>
      <c r="AY163" s="8">
        <f t="shared" si="347"/>
        <v>0</v>
      </c>
      <c r="AZ163" s="8">
        <f t="shared" si="345"/>
        <v>0</v>
      </c>
      <c r="BA163" s="8">
        <f t="shared" si="345"/>
        <v>0</v>
      </c>
      <c r="BB163" s="8">
        <f t="shared" si="345"/>
        <v>0</v>
      </c>
      <c r="BC163" s="8">
        <f t="shared" si="345"/>
        <v>0</v>
      </c>
      <c r="BD163" s="8">
        <f t="shared" si="345"/>
        <v>0</v>
      </c>
      <c r="BE163" s="8">
        <f t="shared" si="345"/>
        <v>0</v>
      </c>
      <c r="BF163" s="8">
        <f t="shared" si="345"/>
        <v>0</v>
      </c>
      <c r="BG163" s="8">
        <f t="shared" si="345"/>
        <v>0</v>
      </c>
      <c r="BH163" s="8">
        <f t="shared" si="345"/>
        <v>0</v>
      </c>
      <c r="BI163" s="8">
        <f t="shared" si="345"/>
        <v>0</v>
      </c>
      <c r="BJ163" s="8">
        <f t="shared" si="345"/>
        <v>0</v>
      </c>
      <c r="BK163" s="8">
        <f t="shared" si="345"/>
        <v>0</v>
      </c>
      <c r="BO163" s="8">
        <f t="shared" si="346"/>
        <v>0</v>
      </c>
      <c r="BP163" s="8">
        <f t="shared" si="346"/>
        <v>0</v>
      </c>
      <c r="BQ163" s="8">
        <f t="shared" si="346"/>
        <v>0</v>
      </c>
      <c r="BR163" s="8">
        <f t="shared" si="346"/>
        <v>0</v>
      </c>
      <c r="BS163" s="8">
        <f t="shared" si="346"/>
        <v>0</v>
      </c>
      <c r="BT163" s="8">
        <f t="shared" si="346"/>
        <v>0</v>
      </c>
    </row>
    <row r="164" spans="1:72" hidden="1" outlineLevel="2" x14ac:dyDescent="0.25">
      <c r="A164" s="11"/>
      <c r="C164" s="2"/>
      <c r="D164" s="8">
        <f t="shared" si="347"/>
        <v>0</v>
      </c>
      <c r="E164" s="8">
        <f t="shared" si="347"/>
        <v>0</v>
      </c>
      <c r="F164" s="8">
        <f t="shared" si="347"/>
        <v>0</v>
      </c>
      <c r="G164" s="8">
        <f t="shared" si="347"/>
        <v>0</v>
      </c>
      <c r="H164" s="8">
        <f t="shared" si="347"/>
        <v>0</v>
      </c>
      <c r="I164" s="8">
        <f t="shared" si="347"/>
        <v>0</v>
      </c>
      <c r="J164" s="8">
        <f t="shared" si="347"/>
        <v>0</v>
      </c>
      <c r="K164" s="8">
        <f t="shared" si="347"/>
        <v>0</v>
      </c>
      <c r="L164" s="8">
        <f t="shared" si="347"/>
        <v>0</v>
      </c>
      <c r="M164" s="8">
        <f t="shared" si="347"/>
        <v>0</v>
      </c>
      <c r="N164" s="8">
        <f t="shared" si="347"/>
        <v>0</v>
      </c>
      <c r="O164" s="8">
        <f t="shared" si="347"/>
        <v>0</v>
      </c>
      <c r="P164" s="8">
        <f t="shared" si="347"/>
        <v>0</v>
      </c>
      <c r="Q164" s="8">
        <f t="shared" si="347"/>
        <v>0</v>
      </c>
      <c r="R164" s="8">
        <f t="shared" si="347"/>
        <v>0</v>
      </c>
      <c r="S164" s="8">
        <f t="shared" si="347"/>
        <v>0</v>
      </c>
      <c r="T164" s="8">
        <f t="shared" si="347"/>
        <v>0</v>
      </c>
      <c r="U164" s="8">
        <f t="shared" si="347"/>
        <v>0</v>
      </c>
      <c r="V164" s="8">
        <f t="shared" si="347"/>
        <v>0</v>
      </c>
      <c r="W164" s="8">
        <f t="shared" si="347"/>
        <v>0</v>
      </c>
      <c r="X164" s="8">
        <f t="shared" si="347"/>
        <v>0</v>
      </c>
      <c r="Y164" s="8">
        <f t="shared" si="347"/>
        <v>0</v>
      </c>
      <c r="Z164" s="8">
        <f t="shared" si="347"/>
        <v>0</v>
      </c>
      <c r="AA164" s="8">
        <f t="shared" si="347"/>
        <v>0</v>
      </c>
      <c r="AB164" s="8">
        <f t="shared" si="347"/>
        <v>0</v>
      </c>
      <c r="AC164" s="8">
        <f t="shared" si="347"/>
        <v>0</v>
      </c>
      <c r="AD164" s="8">
        <f t="shared" si="347"/>
        <v>0</v>
      </c>
      <c r="AE164" s="8">
        <f t="shared" si="347"/>
        <v>0</v>
      </c>
      <c r="AF164" s="8">
        <f t="shared" si="347"/>
        <v>0</v>
      </c>
      <c r="AG164" s="8">
        <f t="shared" si="347"/>
        <v>0</v>
      </c>
      <c r="AH164" s="8">
        <f t="shared" si="347"/>
        <v>0</v>
      </c>
      <c r="AI164" s="8">
        <f t="shared" si="347"/>
        <v>0</v>
      </c>
      <c r="AJ164" s="8">
        <f t="shared" si="347"/>
        <v>0</v>
      </c>
      <c r="AK164" s="8">
        <f t="shared" si="347"/>
        <v>0</v>
      </c>
      <c r="AL164" s="8">
        <f t="shared" si="347"/>
        <v>0</v>
      </c>
      <c r="AM164" s="8">
        <f t="shared" si="347"/>
        <v>0</v>
      </c>
      <c r="AN164" s="8">
        <f t="shared" si="347"/>
        <v>0</v>
      </c>
      <c r="AO164" s="8">
        <f t="shared" si="347"/>
        <v>0</v>
      </c>
      <c r="AP164" s="8">
        <f t="shared" si="347"/>
        <v>0</v>
      </c>
      <c r="AQ164" s="8">
        <f t="shared" si="347"/>
        <v>0</v>
      </c>
      <c r="AR164" s="8">
        <f t="shared" si="347"/>
        <v>0</v>
      </c>
      <c r="AS164" s="8">
        <f t="shared" si="347"/>
        <v>0</v>
      </c>
      <c r="AT164" s="8">
        <f t="shared" si="347"/>
        <v>0</v>
      </c>
      <c r="AU164" s="8">
        <f t="shared" si="347"/>
        <v>0</v>
      </c>
      <c r="AV164" s="8">
        <f t="shared" si="347"/>
        <v>0</v>
      </c>
      <c r="AW164" s="8">
        <f t="shared" si="347"/>
        <v>0</v>
      </c>
      <c r="AX164" s="8">
        <f t="shared" si="347"/>
        <v>0</v>
      </c>
      <c r="AY164" s="8">
        <f t="shared" si="347"/>
        <v>0</v>
      </c>
      <c r="AZ164" s="8">
        <f t="shared" si="345"/>
        <v>0</v>
      </c>
      <c r="BA164" s="8">
        <f t="shared" si="345"/>
        <v>0</v>
      </c>
      <c r="BB164" s="8">
        <f t="shared" si="345"/>
        <v>0</v>
      </c>
      <c r="BC164" s="8">
        <f t="shared" si="345"/>
        <v>0</v>
      </c>
      <c r="BD164" s="8">
        <f t="shared" si="345"/>
        <v>0</v>
      </c>
      <c r="BE164" s="8">
        <f t="shared" si="345"/>
        <v>0</v>
      </c>
      <c r="BF164" s="8">
        <f t="shared" si="345"/>
        <v>0</v>
      </c>
      <c r="BG164" s="8">
        <f t="shared" si="345"/>
        <v>0</v>
      </c>
      <c r="BH164" s="8">
        <f t="shared" si="345"/>
        <v>0</v>
      </c>
      <c r="BI164" s="8">
        <f t="shared" si="345"/>
        <v>0</v>
      </c>
      <c r="BJ164" s="8">
        <f t="shared" si="345"/>
        <v>0</v>
      </c>
      <c r="BK164" s="8">
        <f t="shared" si="345"/>
        <v>0</v>
      </c>
      <c r="BO164" s="8">
        <f t="shared" si="346"/>
        <v>0</v>
      </c>
      <c r="BP164" s="8">
        <f t="shared" si="346"/>
        <v>0</v>
      </c>
      <c r="BQ164" s="8">
        <f t="shared" si="346"/>
        <v>0</v>
      </c>
      <c r="BR164" s="8">
        <f t="shared" si="346"/>
        <v>0</v>
      </c>
      <c r="BS164" s="8">
        <f t="shared" si="346"/>
        <v>0</v>
      </c>
      <c r="BT164" s="8">
        <f t="shared" si="34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347"/>
        <v>0</v>
      </c>
      <c r="F165" s="8">
        <f t="shared" si="347"/>
        <v>0</v>
      </c>
      <c r="G165" s="8">
        <f t="shared" si="347"/>
        <v>0</v>
      </c>
      <c r="H165" s="8">
        <f t="shared" si="347"/>
        <v>0</v>
      </c>
      <c r="I165" s="8">
        <f t="shared" si="347"/>
        <v>0</v>
      </c>
      <c r="J165" s="8">
        <f t="shared" si="347"/>
        <v>0</v>
      </c>
      <c r="K165" s="8">
        <f t="shared" si="347"/>
        <v>0</v>
      </c>
      <c r="L165" s="8">
        <f t="shared" si="347"/>
        <v>0</v>
      </c>
      <c r="M165" s="8">
        <f t="shared" si="347"/>
        <v>0</v>
      </c>
      <c r="N165" s="8">
        <f t="shared" si="347"/>
        <v>0</v>
      </c>
      <c r="O165" s="8">
        <f t="shared" si="347"/>
        <v>0</v>
      </c>
      <c r="P165" s="8">
        <f t="shared" si="347"/>
        <v>0</v>
      </c>
      <c r="Q165" s="8">
        <f t="shared" si="347"/>
        <v>0</v>
      </c>
      <c r="R165" s="8">
        <f t="shared" si="347"/>
        <v>0</v>
      </c>
      <c r="S165" s="8">
        <f t="shared" si="347"/>
        <v>0</v>
      </c>
      <c r="T165" s="8">
        <f t="shared" si="347"/>
        <v>0</v>
      </c>
      <c r="U165" s="8">
        <f t="shared" si="347"/>
        <v>0</v>
      </c>
      <c r="V165" s="8">
        <f t="shared" si="347"/>
        <v>0</v>
      </c>
      <c r="W165" s="8">
        <f t="shared" si="347"/>
        <v>0</v>
      </c>
      <c r="X165" s="8">
        <f t="shared" si="347"/>
        <v>0</v>
      </c>
      <c r="Y165" s="8">
        <f t="shared" si="347"/>
        <v>0</v>
      </c>
      <c r="Z165" s="8">
        <f t="shared" si="347"/>
        <v>0</v>
      </c>
      <c r="AA165" s="8">
        <f t="shared" si="347"/>
        <v>0</v>
      </c>
      <c r="AB165" s="8">
        <f t="shared" si="347"/>
        <v>0</v>
      </c>
      <c r="AC165" s="8">
        <f t="shared" si="347"/>
        <v>0</v>
      </c>
      <c r="AD165" s="8">
        <f t="shared" si="347"/>
        <v>0</v>
      </c>
      <c r="AE165" s="8">
        <f t="shared" si="347"/>
        <v>0</v>
      </c>
      <c r="AF165" s="8">
        <f t="shared" si="347"/>
        <v>0</v>
      </c>
      <c r="AG165" s="8">
        <f t="shared" si="347"/>
        <v>0</v>
      </c>
      <c r="AH165" s="8">
        <f t="shared" si="347"/>
        <v>0</v>
      </c>
      <c r="AI165" s="8">
        <f t="shared" si="347"/>
        <v>0</v>
      </c>
      <c r="AJ165" s="8">
        <f t="shared" si="347"/>
        <v>0</v>
      </c>
      <c r="AK165" s="8">
        <f t="shared" si="347"/>
        <v>0</v>
      </c>
      <c r="AL165" s="8">
        <f t="shared" si="347"/>
        <v>0</v>
      </c>
      <c r="AM165" s="8">
        <f t="shared" si="347"/>
        <v>0</v>
      </c>
      <c r="AN165" s="8">
        <f t="shared" si="347"/>
        <v>0</v>
      </c>
      <c r="AO165" s="8">
        <f t="shared" si="347"/>
        <v>0</v>
      </c>
      <c r="AP165" s="8">
        <f t="shared" si="347"/>
        <v>0</v>
      </c>
      <c r="AQ165" s="8">
        <f t="shared" si="347"/>
        <v>0</v>
      </c>
      <c r="AR165" s="8">
        <f t="shared" si="347"/>
        <v>0</v>
      </c>
      <c r="AS165" s="8">
        <f t="shared" si="347"/>
        <v>0</v>
      </c>
      <c r="AT165" s="8">
        <f t="shared" si="347"/>
        <v>0</v>
      </c>
      <c r="AU165" s="8">
        <f t="shared" si="347"/>
        <v>0</v>
      </c>
      <c r="AV165" s="8">
        <f t="shared" si="347"/>
        <v>0</v>
      </c>
      <c r="AW165" s="8">
        <f t="shared" si="347"/>
        <v>0</v>
      </c>
      <c r="AX165" s="8">
        <f t="shared" si="347"/>
        <v>0</v>
      </c>
      <c r="AY165" s="8">
        <f t="shared" si="347"/>
        <v>0</v>
      </c>
      <c r="AZ165" s="8">
        <f t="shared" si="345"/>
        <v>0</v>
      </c>
      <c r="BA165" s="8">
        <f t="shared" si="345"/>
        <v>0</v>
      </c>
      <c r="BB165" s="8">
        <f t="shared" si="345"/>
        <v>0</v>
      </c>
      <c r="BC165" s="8">
        <f t="shared" si="345"/>
        <v>0</v>
      </c>
      <c r="BD165" s="8">
        <f t="shared" si="345"/>
        <v>0</v>
      </c>
      <c r="BE165" s="8">
        <f t="shared" si="345"/>
        <v>0</v>
      </c>
      <c r="BF165" s="8">
        <f t="shared" si="345"/>
        <v>0</v>
      </c>
      <c r="BG165" s="8">
        <f t="shared" si="345"/>
        <v>0</v>
      </c>
      <c r="BH165" s="8">
        <f t="shared" si="345"/>
        <v>0</v>
      </c>
      <c r="BI165" s="8">
        <f t="shared" si="345"/>
        <v>0</v>
      </c>
      <c r="BJ165" s="8">
        <f t="shared" si="345"/>
        <v>0</v>
      </c>
      <c r="BK165" s="8">
        <f t="shared" si="345"/>
        <v>0</v>
      </c>
      <c r="BO165" s="8">
        <f t="shared" si="346"/>
        <v>0</v>
      </c>
      <c r="BP165" s="8">
        <f t="shared" si="346"/>
        <v>0</v>
      </c>
      <c r="BQ165" s="8">
        <f t="shared" si="346"/>
        <v>0</v>
      </c>
      <c r="BR165" s="8">
        <f t="shared" si="346"/>
        <v>0</v>
      </c>
      <c r="BS165" s="8">
        <f t="shared" si="346"/>
        <v>0</v>
      </c>
      <c r="BT165" s="8">
        <f t="shared" si="34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347"/>
        <v>0</v>
      </c>
      <c r="F166" s="8">
        <f t="shared" si="347"/>
        <v>0</v>
      </c>
      <c r="G166" s="8">
        <f t="shared" si="347"/>
        <v>0</v>
      </c>
      <c r="H166" s="8">
        <f t="shared" si="347"/>
        <v>0</v>
      </c>
      <c r="I166" s="8">
        <f t="shared" si="347"/>
        <v>0</v>
      </c>
      <c r="J166" s="8">
        <f t="shared" si="347"/>
        <v>0</v>
      </c>
      <c r="K166" s="8">
        <f t="shared" si="347"/>
        <v>0</v>
      </c>
      <c r="L166" s="8">
        <f t="shared" si="347"/>
        <v>0</v>
      </c>
      <c r="M166" s="8">
        <f t="shared" si="347"/>
        <v>0</v>
      </c>
      <c r="N166" s="8">
        <f t="shared" si="347"/>
        <v>0</v>
      </c>
      <c r="O166" s="8">
        <f t="shared" si="347"/>
        <v>0</v>
      </c>
      <c r="P166" s="8">
        <f t="shared" si="347"/>
        <v>0</v>
      </c>
      <c r="Q166" s="8">
        <f t="shared" si="347"/>
        <v>0</v>
      </c>
      <c r="R166" s="8">
        <f t="shared" si="347"/>
        <v>0</v>
      </c>
      <c r="S166" s="8">
        <f t="shared" si="347"/>
        <v>0</v>
      </c>
      <c r="T166" s="8">
        <f t="shared" si="347"/>
        <v>0</v>
      </c>
      <c r="U166" s="8">
        <f t="shared" si="347"/>
        <v>0</v>
      </c>
      <c r="V166" s="8">
        <f t="shared" si="347"/>
        <v>0</v>
      </c>
      <c r="W166" s="8">
        <f t="shared" si="347"/>
        <v>0</v>
      </c>
      <c r="X166" s="8">
        <f t="shared" si="347"/>
        <v>0</v>
      </c>
      <c r="Y166" s="8">
        <f t="shared" si="347"/>
        <v>0</v>
      </c>
      <c r="Z166" s="8">
        <f t="shared" si="347"/>
        <v>0</v>
      </c>
      <c r="AA166" s="8">
        <f t="shared" si="347"/>
        <v>0</v>
      </c>
      <c r="AB166" s="8">
        <f t="shared" si="347"/>
        <v>0</v>
      </c>
      <c r="AC166" s="8">
        <f t="shared" si="347"/>
        <v>0</v>
      </c>
      <c r="AD166" s="8">
        <f t="shared" si="347"/>
        <v>0</v>
      </c>
      <c r="AE166" s="8">
        <f t="shared" si="347"/>
        <v>0</v>
      </c>
      <c r="AF166" s="8">
        <f t="shared" si="347"/>
        <v>0</v>
      </c>
      <c r="AG166" s="8">
        <f t="shared" si="347"/>
        <v>0</v>
      </c>
      <c r="AH166" s="8">
        <f t="shared" si="347"/>
        <v>0</v>
      </c>
      <c r="AI166" s="8">
        <f t="shared" si="347"/>
        <v>0</v>
      </c>
      <c r="AJ166" s="8">
        <f t="shared" si="347"/>
        <v>0</v>
      </c>
      <c r="AK166" s="8">
        <f t="shared" si="347"/>
        <v>0</v>
      </c>
      <c r="AL166" s="8">
        <f t="shared" si="347"/>
        <v>0</v>
      </c>
      <c r="AM166" s="8">
        <f t="shared" si="347"/>
        <v>0</v>
      </c>
      <c r="AN166" s="8">
        <f t="shared" si="347"/>
        <v>0</v>
      </c>
      <c r="AO166" s="8">
        <f t="shared" si="347"/>
        <v>0</v>
      </c>
      <c r="AP166" s="8">
        <f t="shared" si="347"/>
        <v>0</v>
      </c>
      <c r="AQ166" s="8">
        <f t="shared" si="347"/>
        <v>0</v>
      </c>
      <c r="AR166" s="8">
        <f t="shared" si="347"/>
        <v>0</v>
      </c>
      <c r="AS166" s="8">
        <f t="shared" si="347"/>
        <v>0</v>
      </c>
      <c r="AT166" s="8">
        <f t="shared" si="347"/>
        <v>0</v>
      </c>
      <c r="AU166" s="8">
        <f t="shared" si="347"/>
        <v>0</v>
      </c>
      <c r="AV166" s="8">
        <f t="shared" si="347"/>
        <v>0</v>
      </c>
      <c r="AW166" s="8">
        <f t="shared" si="347"/>
        <v>0</v>
      </c>
      <c r="AX166" s="8">
        <f t="shared" si="347"/>
        <v>0</v>
      </c>
      <c r="AY166" s="8">
        <f t="shared" si="347"/>
        <v>0</v>
      </c>
      <c r="AZ166" s="8">
        <f t="shared" si="345"/>
        <v>0</v>
      </c>
      <c r="BA166" s="8">
        <f t="shared" si="345"/>
        <v>0</v>
      </c>
      <c r="BB166" s="8">
        <f t="shared" si="345"/>
        <v>0</v>
      </c>
      <c r="BC166" s="8">
        <f t="shared" si="345"/>
        <v>0</v>
      </c>
      <c r="BD166" s="8">
        <f t="shared" si="345"/>
        <v>0</v>
      </c>
      <c r="BE166" s="8">
        <f t="shared" si="345"/>
        <v>0</v>
      </c>
      <c r="BF166" s="8">
        <f t="shared" si="345"/>
        <v>0</v>
      </c>
      <c r="BG166" s="8">
        <f t="shared" si="345"/>
        <v>0</v>
      </c>
      <c r="BH166" s="8">
        <f t="shared" si="345"/>
        <v>0</v>
      </c>
      <c r="BI166" s="8">
        <f t="shared" si="345"/>
        <v>0</v>
      </c>
      <c r="BJ166" s="8">
        <f t="shared" si="345"/>
        <v>0</v>
      </c>
      <c r="BK166" s="8">
        <f t="shared" si="345"/>
        <v>0</v>
      </c>
      <c r="BO166" s="8">
        <f t="shared" si="346"/>
        <v>0</v>
      </c>
      <c r="BP166" s="8">
        <f t="shared" si="346"/>
        <v>0</v>
      </c>
      <c r="BQ166" s="8">
        <f t="shared" si="346"/>
        <v>0</v>
      </c>
      <c r="BR166" s="8">
        <f t="shared" si="346"/>
        <v>0</v>
      </c>
      <c r="BS166" s="8">
        <f t="shared" si="346"/>
        <v>0</v>
      </c>
      <c r="BT166" s="8">
        <f t="shared" si="34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347"/>
        <v>0</v>
      </c>
      <c r="F167" s="8">
        <f t="shared" si="347"/>
        <v>0</v>
      </c>
      <c r="G167" s="8">
        <f t="shared" si="347"/>
        <v>0</v>
      </c>
      <c r="H167" s="8">
        <f t="shared" si="347"/>
        <v>0</v>
      </c>
      <c r="I167" s="8">
        <f t="shared" si="347"/>
        <v>0</v>
      </c>
      <c r="J167" s="8">
        <f t="shared" si="347"/>
        <v>0</v>
      </c>
      <c r="K167" s="8">
        <f t="shared" si="347"/>
        <v>0</v>
      </c>
      <c r="L167" s="8">
        <f t="shared" si="347"/>
        <v>0</v>
      </c>
      <c r="M167" s="8">
        <f t="shared" si="347"/>
        <v>0</v>
      </c>
      <c r="N167" s="8">
        <f t="shared" si="347"/>
        <v>0</v>
      </c>
      <c r="O167" s="8">
        <f t="shared" si="347"/>
        <v>0</v>
      </c>
      <c r="P167" s="8">
        <f t="shared" si="347"/>
        <v>0</v>
      </c>
      <c r="Q167" s="8">
        <f t="shared" si="347"/>
        <v>0</v>
      </c>
      <c r="R167" s="8">
        <f t="shared" si="347"/>
        <v>0</v>
      </c>
      <c r="S167" s="8">
        <f t="shared" si="347"/>
        <v>0</v>
      </c>
      <c r="T167" s="8">
        <f t="shared" si="347"/>
        <v>0</v>
      </c>
      <c r="U167" s="8">
        <f t="shared" si="347"/>
        <v>0</v>
      </c>
      <c r="V167" s="8">
        <f t="shared" si="347"/>
        <v>0</v>
      </c>
      <c r="W167" s="8">
        <f t="shared" si="347"/>
        <v>0</v>
      </c>
      <c r="X167" s="8">
        <f t="shared" si="347"/>
        <v>0</v>
      </c>
      <c r="Y167" s="8">
        <f t="shared" si="347"/>
        <v>0</v>
      </c>
      <c r="Z167" s="8">
        <f t="shared" si="347"/>
        <v>0</v>
      </c>
      <c r="AA167" s="8">
        <f t="shared" si="347"/>
        <v>0</v>
      </c>
      <c r="AB167" s="8">
        <f t="shared" si="347"/>
        <v>0</v>
      </c>
      <c r="AC167" s="8">
        <f t="shared" si="347"/>
        <v>0</v>
      </c>
      <c r="AD167" s="8">
        <f t="shared" si="347"/>
        <v>0</v>
      </c>
      <c r="AE167" s="8">
        <f t="shared" si="347"/>
        <v>0</v>
      </c>
      <c r="AF167" s="8">
        <f t="shared" si="347"/>
        <v>0</v>
      </c>
      <c r="AG167" s="8">
        <f t="shared" si="347"/>
        <v>0</v>
      </c>
      <c r="AH167" s="8">
        <f t="shared" si="347"/>
        <v>0</v>
      </c>
      <c r="AI167" s="8">
        <f t="shared" si="347"/>
        <v>0</v>
      </c>
      <c r="AJ167" s="8">
        <f t="shared" si="347"/>
        <v>0</v>
      </c>
      <c r="AK167" s="8">
        <f t="shared" si="347"/>
        <v>0</v>
      </c>
      <c r="AL167" s="8">
        <f t="shared" si="347"/>
        <v>0</v>
      </c>
      <c r="AM167" s="8">
        <f t="shared" si="347"/>
        <v>0</v>
      </c>
      <c r="AN167" s="8">
        <f t="shared" si="347"/>
        <v>0</v>
      </c>
      <c r="AO167" s="8">
        <f t="shared" si="347"/>
        <v>0</v>
      </c>
      <c r="AP167" s="8">
        <f t="shared" si="347"/>
        <v>0</v>
      </c>
      <c r="AQ167" s="8">
        <f t="shared" si="347"/>
        <v>0</v>
      </c>
      <c r="AR167" s="8">
        <f t="shared" si="347"/>
        <v>0</v>
      </c>
      <c r="AS167" s="8">
        <f t="shared" si="347"/>
        <v>0</v>
      </c>
      <c r="AT167" s="8">
        <f t="shared" si="347"/>
        <v>0</v>
      </c>
      <c r="AU167" s="8">
        <f t="shared" si="347"/>
        <v>0</v>
      </c>
      <c r="AV167" s="8">
        <f t="shared" si="347"/>
        <v>0</v>
      </c>
      <c r="AW167" s="8">
        <f t="shared" si="347"/>
        <v>0</v>
      </c>
      <c r="AX167" s="8">
        <f t="shared" si="347"/>
        <v>0</v>
      </c>
      <c r="AY167" s="8">
        <f t="shared" si="347"/>
        <v>0</v>
      </c>
      <c r="AZ167" s="8">
        <f t="shared" si="345"/>
        <v>0</v>
      </c>
      <c r="BA167" s="8">
        <f t="shared" si="345"/>
        <v>0</v>
      </c>
      <c r="BB167" s="8">
        <f t="shared" si="345"/>
        <v>0</v>
      </c>
      <c r="BC167" s="8">
        <f t="shared" si="345"/>
        <v>0</v>
      </c>
      <c r="BD167" s="8">
        <f t="shared" si="345"/>
        <v>0</v>
      </c>
      <c r="BE167" s="8">
        <f t="shared" si="345"/>
        <v>0</v>
      </c>
      <c r="BF167" s="8">
        <f t="shared" si="345"/>
        <v>0</v>
      </c>
      <c r="BG167" s="8">
        <f t="shared" si="345"/>
        <v>0</v>
      </c>
      <c r="BH167" s="8">
        <f t="shared" si="345"/>
        <v>0</v>
      </c>
      <c r="BI167" s="8">
        <f t="shared" si="345"/>
        <v>0</v>
      </c>
      <c r="BJ167" s="8">
        <f t="shared" si="345"/>
        <v>0</v>
      </c>
      <c r="BK167" s="8">
        <f t="shared" si="345"/>
        <v>0</v>
      </c>
      <c r="BO167" s="8">
        <f t="shared" si="346"/>
        <v>0</v>
      </c>
      <c r="BP167" s="8">
        <f t="shared" si="346"/>
        <v>0</v>
      </c>
      <c r="BQ167" s="8">
        <f t="shared" si="346"/>
        <v>0</v>
      </c>
      <c r="BR167" s="8">
        <f t="shared" si="346"/>
        <v>0</v>
      </c>
      <c r="BS167" s="8">
        <f t="shared" si="346"/>
        <v>0</v>
      </c>
      <c r="BT167" s="8">
        <f t="shared" si="346"/>
        <v>0</v>
      </c>
    </row>
    <row r="168" spans="1:72" hidden="1" outlineLevel="1" x14ac:dyDescent="0.25">
      <c r="A168" s="11"/>
      <c r="C168" s="51"/>
      <c r="D168" s="53">
        <f t="shared" ref="D168:BK168" si="348">SUM(D160:D167)</f>
        <v>0</v>
      </c>
      <c r="E168" s="53">
        <f t="shared" si="348"/>
        <v>0</v>
      </c>
      <c r="F168" s="53">
        <f t="shared" si="348"/>
        <v>0</v>
      </c>
      <c r="G168" s="53">
        <f t="shared" si="348"/>
        <v>0</v>
      </c>
      <c r="H168" s="53">
        <f t="shared" si="348"/>
        <v>0</v>
      </c>
      <c r="I168" s="53">
        <f t="shared" si="348"/>
        <v>0</v>
      </c>
      <c r="J168" s="53">
        <f t="shared" si="348"/>
        <v>0</v>
      </c>
      <c r="K168" s="53">
        <f t="shared" si="348"/>
        <v>0</v>
      </c>
      <c r="L168" s="53">
        <f t="shared" si="348"/>
        <v>0</v>
      </c>
      <c r="M168" s="53">
        <f t="shared" si="348"/>
        <v>0</v>
      </c>
      <c r="N168" s="53">
        <f t="shared" si="348"/>
        <v>0</v>
      </c>
      <c r="O168" s="53">
        <f t="shared" si="348"/>
        <v>0</v>
      </c>
      <c r="P168" s="53">
        <f t="shared" si="348"/>
        <v>0</v>
      </c>
      <c r="Q168" s="53">
        <f t="shared" si="348"/>
        <v>0</v>
      </c>
      <c r="R168" s="53">
        <f t="shared" si="348"/>
        <v>0</v>
      </c>
      <c r="S168" s="53">
        <f t="shared" si="348"/>
        <v>0</v>
      </c>
      <c r="T168" s="53">
        <f t="shared" si="348"/>
        <v>0</v>
      </c>
      <c r="U168" s="53">
        <f t="shared" si="348"/>
        <v>0</v>
      </c>
      <c r="V168" s="53">
        <f t="shared" si="348"/>
        <v>0</v>
      </c>
      <c r="W168" s="53">
        <f t="shared" si="348"/>
        <v>0</v>
      </c>
      <c r="X168" s="53">
        <f t="shared" si="348"/>
        <v>0</v>
      </c>
      <c r="Y168" s="53">
        <f t="shared" si="348"/>
        <v>0</v>
      </c>
      <c r="Z168" s="53">
        <f t="shared" si="348"/>
        <v>0</v>
      </c>
      <c r="AA168" s="53">
        <f t="shared" si="348"/>
        <v>0</v>
      </c>
      <c r="AB168" s="53">
        <f t="shared" si="348"/>
        <v>0</v>
      </c>
      <c r="AC168" s="53">
        <f t="shared" si="348"/>
        <v>0</v>
      </c>
      <c r="AD168" s="53">
        <f t="shared" si="348"/>
        <v>0</v>
      </c>
      <c r="AE168" s="53">
        <f t="shared" si="348"/>
        <v>0</v>
      </c>
      <c r="AF168" s="53">
        <f t="shared" si="348"/>
        <v>0</v>
      </c>
      <c r="AG168" s="53">
        <f t="shared" si="348"/>
        <v>0</v>
      </c>
      <c r="AH168" s="53">
        <f t="shared" si="348"/>
        <v>0</v>
      </c>
      <c r="AI168" s="53">
        <f t="shared" si="348"/>
        <v>0</v>
      </c>
      <c r="AJ168" s="53">
        <f t="shared" si="348"/>
        <v>0</v>
      </c>
      <c r="AK168" s="53">
        <f t="shared" si="348"/>
        <v>0</v>
      </c>
      <c r="AL168" s="53">
        <f t="shared" si="348"/>
        <v>0</v>
      </c>
      <c r="AM168" s="53">
        <f t="shared" si="348"/>
        <v>0</v>
      </c>
      <c r="AN168" s="53">
        <f t="shared" si="348"/>
        <v>0</v>
      </c>
      <c r="AO168" s="53">
        <f t="shared" si="348"/>
        <v>0</v>
      </c>
      <c r="AP168" s="53">
        <f t="shared" si="348"/>
        <v>0</v>
      </c>
      <c r="AQ168" s="53">
        <f t="shared" si="348"/>
        <v>0</v>
      </c>
      <c r="AR168" s="53">
        <f t="shared" si="348"/>
        <v>0</v>
      </c>
      <c r="AS168" s="53">
        <f t="shared" si="348"/>
        <v>0</v>
      </c>
      <c r="AT168" s="53">
        <f t="shared" si="348"/>
        <v>0</v>
      </c>
      <c r="AU168" s="53">
        <f t="shared" si="348"/>
        <v>0</v>
      </c>
      <c r="AV168" s="53">
        <f t="shared" si="348"/>
        <v>0</v>
      </c>
      <c r="AW168" s="53">
        <f t="shared" si="348"/>
        <v>0</v>
      </c>
      <c r="AX168" s="53">
        <f t="shared" si="348"/>
        <v>0</v>
      </c>
      <c r="AY168" s="53">
        <f t="shared" si="348"/>
        <v>0</v>
      </c>
      <c r="AZ168" s="53">
        <f t="shared" si="348"/>
        <v>63.528258135999998</v>
      </c>
      <c r="BA168" s="53">
        <f t="shared" si="348"/>
        <v>56.087763864999999</v>
      </c>
      <c r="BB168" s="53">
        <f t="shared" si="348"/>
        <v>61.722804050000008</v>
      </c>
      <c r="BC168" s="53">
        <f t="shared" si="348"/>
        <v>64.549821223000009</v>
      </c>
      <c r="BD168" s="53">
        <f t="shared" si="348"/>
        <v>67.080242419000001</v>
      </c>
      <c r="BE168" s="53">
        <f t="shared" si="348"/>
        <v>67.116363532999998</v>
      </c>
      <c r="BF168" s="53">
        <f t="shared" si="348"/>
        <v>67.748080177999995</v>
      </c>
      <c r="BG168" s="53">
        <f t="shared" si="348"/>
        <v>64.668520481999991</v>
      </c>
      <c r="BH168" s="53">
        <f t="shared" si="348"/>
        <v>62.500958437999998</v>
      </c>
      <c r="BI168" s="53">
        <f t="shared" si="348"/>
        <v>65.383866412999993</v>
      </c>
      <c r="BJ168" s="53">
        <f t="shared" si="348"/>
        <v>55.623792823000002</v>
      </c>
      <c r="BK168" s="53">
        <f t="shared" si="348"/>
        <v>64.374970746000002</v>
      </c>
      <c r="BO168" s="53">
        <f t="shared" ref="BO168:BT168" si="349">SUM(BO160:BO167)</f>
        <v>0</v>
      </c>
      <c r="BP168" s="53">
        <f t="shared" si="349"/>
        <v>312.96888969299999</v>
      </c>
      <c r="BQ168" s="53">
        <f t="shared" si="349"/>
        <v>0</v>
      </c>
      <c r="BR168" s="53">
        <f t="shared" si="349"/>
        <v>0</v>
      </c>
      <c r="BS168" s="53">
        <f t="shared" si="349"/>
        <v>0</v>
      </c>
      <c r="BT168" s="53">
        <f t="shared" si="349"/>
        <v>0</v>
      </c>
    </row>
    <row r="169" spans="1:72" hidden="1" outlineLevel="1" x14ac:dyDescent="0.25">
      <c r="A169" s="11"/>
      <c r="C169" s="51"/>
      <c r="D169" s="8">
        <f t="shared" ref="D169:BK173" si="350">+D112+D131+D150</f>
        <v>0</v>
      </c>
      <c r="E169" s="8">
        <f t="shared" si="350"/>
        <v>0</v>
      </c>
      <c r="F169" s="8">
        <f t="shared" si="350"/>
        <v>0</v>
      </c>
      <c r="G169" s="8">
        <f t="shared" si="350"/>
        <v>0</v>
      </c>
      <c r="H169" s="8">
        <f t="shared" si="350"/>
        <v>0</v>
      </c>
      <c r="I169" s="8">
        <f t="shared" si="350"/>
        <v>0</v>
      </c>
      <c r="J169" s="8">
        <f t="shared" si="350"/>
        <v>0</v>
      </c>
      <c r="K169" s="8">
        <f t="shared" si="350"/>
        <v>0</v>
      </c>
      <c r="L169" s="8">
        <f t="shared" si="350"/>
        <v>0</v>
      </c>
      <c r="M169" s="8">
        <f t="shared" si="350"/>
        <v>0</v>
      </c>
      <c r="N169" s="8">
        <f t="shared" si="350"/>
        <v>0</v>
      </c>
      <c r="O169" s="8">
        <f t="shared" si="350"/>
        <v>0</v>
      </c>
      <c r="P169" s="8">
        <f t="shared" si="350"/>
        <v>0</v>
      </c>
      <c r="Q169" s="8">
        <f t="shared" si="350"/>
        <v>0</v>
      </c>
      <c r="R169" s="8">
        <f t="shared" si="350"/>
        <v>0</v>
      </c>
      <c r="S169" s="8">
        <f t="shared" si="350"/>
        <v>0</v>
      </c>
      <c r="T169" s="8">
        <f t="shared" si="350"/>
        <v>0</v>
      </c>
      <c r="U169" s="8">
        <f t="shared" si="350"/>
        <v>0</v>
      </c>
      <c r="V169" s="8">
        <f t="shared" si="350"/>
        <v>0</v>
      </c>
      <c r="W169" s="8">
        <f t="shared" si="350"/>
        <v>0</v>
      </c>
      <c r="X169" s="8">
        <f t="shared" si="350"/>
        <v>0</v>
      </c>
      <c r="Y169" s="8">
        <f t="shared" si="350"/>
        <v>0</v>
      </c>
      <c r="Z169" s="8">
        <f t="shared" si="350"/>
        <v>0</v>
      </c>
      <c r="AA169" s="8">
        <f t="shared" si="350"/>
        <v>0</v>
      </c>
      <c r="AB169" s="8">
        <f t="shared" si="350"/>
        <v>0</v>
      </c>
      <c r="AC169" s="8">
        <f t="shared" si="350"/>
        <v>0</v>
      </c>
      <c r="AD169" s="8">
        <f t="shared" si="350"/>
        <v>0</v>
      </c>
      <c r="AE169" s="8">
        <f t="shared" si="350"/>
        <v>0</v>
      </c>
      <c r="AF169" s="8">
        <f t="shared" si="350"/>
        <v>0</v>
      </c>
      <c r="AG169" s="8">
        <f t="shared" si="350"/>
        <v>0</v>
      </c>
      <c r="AH169" s="8">
        <f t="shared" si="350"/>
        <v>0</v>
      </c>
      <c r="AI169" s="8">
        <f t="shared" si="350"/>
        <v>0</v>
      </c>
      <c r="AJ169" s="8">
        <f t="shared" si="350"/>
        <v>0</v>
      </c>
      <c r="AK169" s="8">
        <f t="shared" si="350"/>
        <v>0</v>
      </c>
      <c r="AL169" s="8">
        <f t="shared" si="350"/>
        <v>0</v>
      </c>
      <c r="AM169" s="8">
        <f t="shared" si="350"/>
        <v>0</v>
      </c>
      <c r="AN169" s="8">
        <f t="shared" si="350"/>
        <v>0</v>
      </c>
      <c r="AO169" s="8">
        <f t="shared" si="350"/>
        <v>0</v>
      </c>
      <c r="AP169" s="8">
        <f t="shared" si="350"/>
        <v>0</v>
      </c>
      <c r="AQ169" s="8">
        <f t="shared" si="350"/>
        <v>0</v>
      </c>
      <c r="AR169" s="8">
        <f t="shared" si="350"/>
        <v>0</v>
      </c>
      <c r="AS169" s="8">
        <f t="shared" si="350"/>
        <v>0</v>
      </c>
      <c r="AT169" s="8">
        <f t="shared" si="350"/>
        <v>0</v>
      </c>
      <c r="AU169" s="8">
        <f t="shared" si="350"/>
        <v>0</v>
      </c>
      <c r="AV169" s="8">
        <f t="shared" si="350"/>
        <v>0</v>
      </c>
      <c r="AW169" s="8">
        <f t="shared" si="350"/>
        <v>0</v>
      </c>
      <c r="AX169" s="8">
        <f t="shared" si="350"/>
        <v>0</v>
      </c>
      <c r="AY169" s="8">
        <f t="shared" si="350"/>
        <v>0</v>
      </c>
      <c r="AZ169" s="8">
        <f t="shared" si="350"/>
        <v>0</v>
      </c>
      <c r="BA169" s="8">
        <f t="shared" si="350"/>
        <v>0</v>
      </c>
      <c r="BB169" s="8">
        <f t="shared" si="350"/>
        <v>0</v>
      </c>
      <c r="BC169" s="8">
        <f t="shared" si="350"/>
        <v>0</v>
      </c>
      <c r="BD169" s="8">
        <f t="shared" si="350"/>
        <v>0</v>
      </c>
      <c r="BE169" s="8">
        <f t="shared" si="350"/>
        <v>0</v>
      </c>
      <c r="BF169" s="8">
        <f t="shared" si="350"/>
        <v>0</v>
      </c>
      <c r="BG169" s="8">
        <f t="shared" si="350"/>
        <v>0</v>
      </c>
      <c r="BH169" s="8">
        <f t="shared" si="350"/>
        <v>0</v>
      </c>
      <c r="BI169" s="8">
        <f t="shared" si="350"/>
        <v>0</v>
      </c>
      <c r="BJ169" s="8">
        <f t="shared" si="350"/>
        <v>0</v>
      </c>
      <c r="BK169" s="8">
        <f t="shared" si="350"/>
        <v>0</v>
      </c>
      <c r="BO169" s="8">
        <f t="shared" ref="BO169:BT174" si="351">+BO112+BO131+BO150</f>
        <v>0</v>
      </c>
      <c r="BP169" s="8">
        <f t="shared" si="351"/>
        <v>0</v>
      </c>
      <c r="BQ169" s="8">
        <f t="shared" si="351"/>
        <v>0</v>
      </c>
      <c r="BR169" s="8">
        <f t="shared" si="351"/>
        <v>0</v>
      </c>
      <c r="BS169" s="8">
        <f t="shared" si="351"/>
        <v>0</v>
      </c>
      <c r="BT169" s="8">
        <f t="shared" si="351"/>
        <v>0</v>
      </c>
    </row>
    <row r="170" spans="1:72" hidden="1" outlineLevel="1" x14ac:dyDescent="0.25">
      <c r="A170" s="11"/>
      <c r="C170" s="51"/>
      <c r="D170" s="8">
        <f t="shared" si="350"/>
        <v>0</v>
      </c>
      <c r="E170" s="8">
        <f t="shared" si="350"/>
        <v>0</v>
      </c>
      <c r="F170" s="8">
        <f t="shared" si="350"/>
        <v>0</v>
      </c>
      <c r="G170" s="8">
        <f t="shared" si="350"/>
        <v>0</v>
      </c>
      <c r="H170" s="8">
        <f t="shared" si="350"/>
        <v>0</v>
      </c>
      <c r="I170" s="8">
        <f t="shared" si="350"/>
        <v>0</v>
      </c>
      <c r="J170" s="8">
        <f t="shared" si="350"/>
        <v>0</v>
      </c>
      <c r="K170" s="8">
        <f t="shared" si="350"/>
        <v>0</v>
      </c>
      <c r="L170" s="8">
        <f t="shared" si="350"/>
        <v>0</v>
      </c>
      <c r="M170" s="8">
        <f t="shared" si="350"/>
        <v>0</v>
      </c>
      <c r="N170" s="8">
        <f t="shared" si="350"/>
        <v>0</v>
      </c>
      <c r="O170" s="8">
        <f t="shared" si="350"/>
        <v>0</v>
      </c>
      <c r="P170" s="8">
        <f t="shared" si="350"/>
        <v>0</v>
      </c>
      <c r="Q170" s="8">
        <f t="shared" si="350"/>
        <v>0</v>
      </c>
      <c r="R170" s="8">
        <f t="shared" si="350"/>
        <v>0</v>
      </c>
      <c r="S170" s="8">
        <f t="shared" si="350"/>
        <v>0</v>
      </c>
      <c r="T170" s="8">
        <f t="shared" si="350"/>
        <v>0</v>
      </c>
      <c r="U170" s="8">
        <f t="shared" si="350"/>
        <v>0</v>
      </c>
      <c r="V170" s="8">
        <f t="shared" si="350"/>
        <v>0</v>
      </c>
      <c r="W170" s="8">
        <f t="shared" si="350"/>
        <v>0</v>
      </c>
      <c r="X170" s="8">
        <f t="shared" si="350"/>
        <v>0</v>
      </c>
      <c r="Y170" s="8">
        <f t="shared" si="350"/>
        <v>0</v>
      </c>
      <c r="Z170" s="8">
        <f t="shared" si="350"/>
        <v>0</v>
      </c>
      <c r="AA170" s="8">
        <f t="shared" si="350"/>
        <v>0</v>
      </c>
      <c r="AB170" s="8">
        <f t="shared" si="350"/>
        <v>0</v>
      </c>
      <c r="AC170" s="8">
        <f t="shared" si="350"/>
        <v>0</v>
      </c>
      <c r="AD170" s="8">
        <f t="shared" si="350"/>
        <v>0</v>
      </c>
      <c r="AE170" s="8">
        <f t="shared" si="350"/>
        <v>0</v>
      </c>
      <c r="AF170" s="8">
        <f t="shared" si="350"/>
        <v>0</v>
      </c>
      <c r="AG170" s="8">
        <f t="shared" si="350"/>
        <v>0</v>
      </c>
      <c r="AH170" s="8">
        <f t="shared" si="350"/>
        <v>0</v>
      </c>
      <c r="AI170" s="8">
        <f t="shared" si="350"/>
        <v>0</v>
      </c>
      <c r="AJ170" s="8">
        <f t="shared" si="350"/>
        <v>0</v>
      </c>
      <c r="AK170" s="8">
        <f t="shared" si="350"/>
        <v>0</v>
      </c>
      <c r="AL170" s="8">
        <f t="shared" si="350"/>
        <v>0</v>
      </c>
      <c r="AM170" s="8">
        <f t="shared" si="350"/>
        <v>0</v>
      </c>
      <c r="AN170" s="8">
        <f t="shared" si="350"/>
        <v>0</v>
      </c>
      <c r="AO170" s="8">
        <f t="shared" si="350"/>
        <v>0</v>
      </c>
      <c r="AP170" s="8">
        <f t="shared" si="350"/>
        <v>0</v>
      </c>
      <c r="AQ170" s="8">
        <f t="shared" si="350"/>
        <v>0</v>
      </c>
      <c r="AR170" s="8">
        <f t="shared" si="350"/>
        <v>0</v>
      </c>
      <c r="AS170" s="8">
        <f t="shared" si="350"/>
        <v>0</v>
      </c>
      <c r="AT170" s="8">
        <f t="shared" si="350"/>
        <v>0</v>
      </c>
      <c r="AU170" s="8">
        <f t="shared" si="350"/>
        <v>0</v>
      </c>
      <c r="AV170" s="8">
        <f t="shared" si="350"/>
        <v>0</v>
      </c>
      <c r="AW170" s="8">
        <f t="shared" si="350"/>
        <v>0</v>
      </c>
      <c r="AX170" s="8">
        <f t="shared" si="350"/>
        <v>0</v>
      </c>
      <c r="AY170" s="8">
        <f t="shared" si="350"/>
        <v>0</v>
      </c>
      <c r="AZ170" s="8">
        <f t="shared" si="350"/>
        <v>0</v>
      </c>
      <c r="BA170" s="8">
        <f t="shared" si="350"/>
        <v>0</v>
      </c>
      <c r="BB170" s="8">
        <f t="shared" si="350"/>
        <v>0</v>
      </c>
      <c r="BC170" s="8">
        <f t="shared" si="350"/>
        <v>0</v>
      </c>
      <c r="BD170" s="8">
        <f t="shared" si="350"/>
        <v>0</v>
      </c>
      <c r="BE170" s="8">
        <f t="shared" si="350"/>
        <v>0</v>
      </c>
      <c r="BF170" s="8">
        <f t="shared" si="350"/>
        <v>0</v>
      </c>
      <c r="BG170" s="8">
        <f t="shared" si="350"/>
        <v>0</v>
      </c>
      <c r="BH170" s="8">
        <f t="shared" si="350"/>
        <v>0</v>
      </c>
      <c r="BI170" s="8">
        <f t="shared" si="350"/>
        <v>0</v>
      </c>
      <c r="BJ170" s="8">
        <f t="shared" si="350"/>
        <v>0</v>
      </c>
      <c r="BK170" s="8">
        <f t="shared" si="350"/>
        <v>0</v>
      </c>
      <c r="BO170" s="8">
        <f t="shared" si="351"/>
        <v>0</v>
      </c>
      <c r="BP170" s="8">
        <f t="shared" si="351"/>
        <v>0</v>
      </c>
      <c r="BQ170" s="8">
        <f t="shared" si="351"/>
        <v>0</v>
      </c>
      <c r="BR170" s="8">
        <f t="shared" si="351"/>
        <v>0</v>
      </c>
      <c r="BS170" s="8">
        <f t="shared" si="351"/>
        <v>0</v>
      </c>
      <c r="BT170" s="8">
        <f t="shared" si="351"/>
        <v>0</v>
      </c>
    </row>
    <row r="171" spans="1:72" hidden="1" outlineLevel="1" x14ac:dyDescent="0.25">
      <c r="A171" s="11"/>
      <c r="C171" s="51"/>
      <c r="D171" s="8">
        <f t="shared" si="350"/>
        <v>0</v>
      </c>
      <c r="E171" s="8">
        <f t="shared" si="350"/>
        <v>0</v>
      </c>
      <c r="F171" s="8">
        <f t="shared" si="350"/>
        <v>0</v>
      </c>
      <c r="G171" s="8">
        <f t="shared" si="350"/>
        <v>0</v>
      </c>
      <c r="H171" s="8">
        <f t="shared" si="350"/>
        <v>0</v>
      </c>
      <c r="I171" s="8">
        <f t="shared" si="350"/>
        <v>0</v>
      </c>
      <c r="J171" s="8">
        <f t="shared" si="350"/>
        <v>0</v>
      </c>
      <c r="K171" s="8">
        <f t="shared" si="350"/>
        <v>0</v>
      </c>
      <c r="L171" s="8">
        <f t="shared" si="350"/>
        <v>0</v>
      </c>
      <c r="M171" s="8">
        <f t="shared" si="350"/>
        <v>0</v>
      </c>
      <c r="N171" s="8">
        <f t="shared" si="350"/>
        <v>0</v>
      </c>
      <c r="O171" s="8">
        <f t="shared" si="350"/>
        <v>0</v>
      </c>
      <c r="P171" s="8">
        <f t="shared" si="350"/>
        <v>0</v>
      </c>
      <c r="Q171" s="8">
        <f t="shared" si="350"/>
        <v>0</v>
      </c>
      <c r="R171" s="8">
        <f t="shared" si="350"/>
        <v>0</v>
      </c>
      <c r="S171" s="8">
        <f t="shared" si="350"/>
        <v>0</v>
      </c>
      <c r="T171" s="8">
        <f t="shared" si="350"/>
        <v>0</v>
      </c>
      <c r="U171" s="8">
        <f t="shared" si="350"/>
        <v>0</v>
      </c>
      <c r="V171" s="8">
        <f t="shared" si="350"/>
        <v>0</v>
      </c>
      <c r="W171" s="8">
        <f t="shared" si="350"/>
        <v>0</v>
      </c>
      <c r="X171" s="8">
        <f t="shared" si="350"/>
        <v>0</v>
      </c>
      <c r="Y171" s="8">
        <f t="shared" si="350"/>
        <v>0</v>
      </c>
      <c r="Z171" s="8">
        <f t="shared" si="350"/>
        <v>0</v>
      </c>
      <c r="AA171" s="8">
        <f t="shared" si="350"/>
        <v>0</v>
      </c>
      <c r="AB171" s="8">
        <f t="shared" si="350"/>
        <v>0</v>
      </c>
      <c r="AC171" s="8">
        <f t="shared" si="350"/>
        <v>0</v>
      </c>
      <c r="AD171" s="8">
        <f t="shared" si="350"/>
        <v>0</v>
      </c>
      <c r="AE171" s="8">
        <f t="shared" si="350"/>
        <v>0</v>
      </c>
      <c r="AF171" s="8">
        <f t="shared" si="350"/>
        <v>0</v>
      </c>
      <c r="AG171" s="8">
        <f t="shared" si="350"/>
        <v>0</v>
      </c>
      <c r="AH171" s="8">
        <f t="shared" si="350"/>
        <v>0</v>
      </c>
      <c r="AI171" s="8">
        <f t="shared" si="350"/>
        <v>0</v>
      </c>
      <c r="AJ171" s="8">
        <f t="shared" si="350"/>
        <v>0</v>
      </c>
      <c r="AK171" s="8">
        <f t="shared" si="350"/>
        <v>0</v>
      </c>
      <c r="AL171" s="8">
        <f t="shared" si="350"/>
        <v>0</v>
      </c>
      <c r="AM171" s="8">
        <f t="shared" si="350"/>
        <v>0</v>
      </c>
      <c r="AN171" s="8">
        <f t="shared" si="350"/>
        <v>0</v>
      </c>
      <c r="AO171" s="8">
        <f t="shared" si="350"/>
        <v>0</v>
      </c>
      <c r="AP171" s="8">
        <f t="shared" si="350"/>
        <v>0</v>
      </c>
      <c r="AQ171" s="8">
        <f t="shared" si="350"/>
        <v>0</v>
      </c>
      <c r="AR171" s="8">
        <f t="shared" si="350"/>
        <v>0</v>
      </c>
      <c r="AS171" s="8">
        <f t="shared" si="350"/>
        <v>0</v>
      </c>
      <c r="AT171" s="8">
        <f t="shared" si="350"/>
        <v>0</v>
      </c>
      <c r="AU171" s="8">
        <f t="shared" si="350"/>
        <v>0</v>
      </c>
      <c r="AV171" s="8">
        <f t="shared" si="350"/>
        <v>0</v>
      </c>
      <c r="AW171" s="8">
        <f t="shared" si="350"/>
        <v>0</v>
      </c>
      <c r="AX171" s="8">
        <f t="shared" si="350"/>
        <v>0</v>
      </c>
      <c r="AY171" s="8">
        <f t="shared" si="350"/>
        <v>0</v>
      </c>
      <c r="AZ171" s="8">
        <f t="shared" si="350"/>
        <v>0</v>
      </c>
      <c r="BA171" s="8">
        <f t="shared" si="350"/>
        <v>0</v>
      </c>
      <c r="BB171" s="8">
        <f t="shared" si="350"/>
        <v>0</v>
      </c>
      <c r="BC171" s="8">
        <f t="shared" si="350"/>
        <v>0</v>
      </c>
      <c r="BD171" s="8">
        <f t="shared" si="350"/>
        <v>0</v>
      </c>
      <c r="BE171" s="8">
        <f t="shared" si="350"/>
        <v>0</v>
      </c>
      <c r="BF171" s="8">
        <f t="shared" si="350"/>
        <v>0</v>
      </c>
      <c r="BG171" s="8">
        <f t="shared" si="350"/>
        <v>0</v>
      </c>
      <c r="BH171" s="8">
        <f t="shared" si="350"/>
        <v>0</v>
      </c>
      <c r="BI171" s="8">
        <f t="shared" si="350"/>
        <v>0</v>
      </c>
      <c r="BJ171" s="8">
        <f t="shared" si="350"/>
        <v>0</v>
      </c>
      <c r="BK171" s="8">
        <f t="shared" si="350"/>
        <v>0</v>
      </c>
      <c r="BO171" s="8">
        <f t="shared" si="351"/>
        <v>0</v>
      </c>
      <c r="BP171" s="8">
        <f t="shared" si="351"/>
        <v>0</v>
      </c>
      <c r="BQ171" s="8">
        <f t="shared" si="351"/>
        <v>0</v>
      </c>
      <c r="BR171" s="8">
        <f t="shared" si="351"/>
        <v>0</v>
      </c>
      <c r="BS171" s="8">
        <f t="shared" si="351"/>
        <v>0</v>
      </c>
      <c r="BT171" s="8">
        <f t="shared" si="351"/>
        <v>0</v>
      </c>
    </row>
    <row r="172" spans="1:72" hidden="1" outlineLevel="1" x14ac:dyDescent="0.25">
      <c r="A172" s="11"/>
      <c r="C172" s="51"/>
      <c r="D172" s="8">
        <f t="shared" si="350"/>
        <v>0</v>
      </c>
      <c r="E172" s="8">
        <f t="shared" si="350"/>
        <v>0</v>
      </c>
      <c r="F172" s="8">
        <f t="shared" si="350"/>
        <v>0</v>
      </c>
      <c r="G172" s="8">
        <f t="shared" si="350"/>
        <v>0</v>
      </c>
      <c r="H172" s="8">
        <f t="shared" si="350"/>
        <v>0</v>
      </c>
      <c r="I172" s="8">
        <f t="shared" si="350"/>
        <v>0</v>
      </c>
      <c r="J172" s="8">
        <f t="shared" si="350"/>
        <v>0</v>
      </c>
      <c r="K172" s="8">
        <f t="shared" si="350"/>
        <v>0</v>
      </c>
      <c r="L172" s="8">
        <f t="shared" si="350"/>
        <v>0</v>
      </c>
      <c r="M172" s="8">
        <f t="shared" si="350"/>
        <v>0</v>
      </c>
      <c r="N172" s="8">
        <f t="shared" si="350"/>
        <v>0</v>
      </c>
      <c r="O172" s="8">
        <f t="shared" si="350"/>
        <v>0</v>
      </c>
      <c r="P172" s="8">
        <f t="shared" si="350"/>
        <v>0</v>
      </c>
      <c r="Q172" s="8">
        <f t="shared" si="350"/>
        <v>0</v>
      </c>
      <c r="R172" s="8">
        <f t="shared" si="350"/>
        <v>0</v>
      </c>
      <c r="S172" s="8">
        <f t="shared" si="350"/>
        <v>0</v>
      </c>
      <c r="T172" s="8">
        <f t="shared" si="350"/>
        <v>0</v>
      </c>
      <c r="U172" s="8">
        <f t="shared" si="350"/>
        <v>0</v>
      </c>
      <c r="V172" s="8">
        <f t="shared" si="350"/>
        <v>0</v>
      </c>
      <c r="W172" s="8">
        <f t="shared" si="350"/>
        <v>0</v>
      </c>
      <c r="X172" s="8">
        <f t="shared" si="350"/>
        <v>0</v>
      </c>
      <c r="Y172" s="8">
        <f t="shared" si="350"/>
        <v>0</v>
      </c>
      <c r="Z172" s="8">
        <f t="shared" si="350"/>
        <v>0</v>
      </c>
      <c r="AA172" s="8">
        <f t="shared" si="350"/>
        <v>0</v>
      </c>
      <c r="AB172" s="8">
        <f t="shared" si="350"/>
        <v>0</v>
      </c>
      <c r="AC172" s="8">
        <f t="shared" si="350"/>
        <v>0</v>
      </c>
      <c r="AD172" s="8">
        <f t="shared" si="350"/>
        <v>0</v>
      </c>
      <c r="AE172" s="8">
        <f t="shared" si="350"/>
        <v>0</v>
      </c>
      <c r="AF172" s="8">
        <f t="shared" si="350"/>
        <v>0</v>
      </c>
      <c r="AG172" s="8">
        <f t="shared" si="350"/>
        <v>0</v>
      </c>
      <c r="AH172" s="8">
        <f t="shared" si="350"/>
        <v>0</v>
      </c>
      <c r="AI172" s="8">
        <f t="shared" si="350"/>
        <v>0</v>
      </c>
      <c r="AJ172" s="8">
        <f t="shared" si="350"/>
        <v>0</v>
      </c>
      <c r="AK172" s="8">
        <f t="shared" si="350"/>
        <v>0</v>
      </c>
      <c r="AL172" s="8">
        <f t="shared" si="350"/>
        <v>0</v>
      </c>
      <c r="AM172" s="8">
        <f t="shared" si="350"/>
        <v>0</v>
      </c>
      <c r="AN172" s="8">
        <f t="shared" si="350"/>
        <v>0</v>
      </c>
      <c r="AO172" s="8">
        <f t="shared" si="350"/>
        <v>0</v>
      </c>
      <c r="AP172" s="8">
        <f t="shared" si="350"/>
        <v>0</v>
      </c>
      <c r="AQ172" s="8">
        <f t="shared" si="350"/>
        <v>0</v>
      </c>
      <c r="AR172" s="8">
        <f t="shared" si="350"/>
        <v>0</v>
      </c>
      <c r="AS172" s="8">
        <f t="shared" si="350"/>
        <v>0</v>
      </c>
      <c r="AT172" s="8">
        <f t="shared" si="350"/>
        <v>0</v>
      </c>
      <c r="AU172" s="8">
        <f t="shared" si="350"/>
        <v>0</v>
      </c>
      <c r="AV172" s="8">
        <f t="shared" si="350"/>
        <v>0</v>
      </c>
      <c r="AW172" s="8">
        <f t="shared" si="350"/>
        <v>0</v>
      </c>
      <c r="AX172" s="8">
        <f t="shared" si="350"/>
        <v>0</v>
      </c>
      <c r="AY172" s="8">
        <f t="shared" si="350"/>
        <v>0</v>
      </c>
      <c r="AZ172" s="8">
        <f t="shared" si="350"/>
        <v>0</v>
      </c>
      <c r="BA172" s="8">
        <f t="shared" si="350"/>
        <v>0</v>
      </c>
      <c r="BB172" s="8">
        <f t="shared" si="350"/>
        <v>0</v>
      </c>
      <c r="BC172" s="8">
        <f t="shared" si="350"/>
        <v>0</v>
      </c>
      <c r="BD172" s="8">
        <f t="shared" si="350"/>
        <v>0</v>
      </c>
      <c r="BE172" s="8">
        <f t="shared" si="350"/>
        <v>0</v>
      </c>
      <c r="BF172" s="8">
        <f t="shared" si="350"/>
        <v>0</v>
      </c>
      <c r="BG172" s="8">
        <f t="shared" si="350"/>
        <v>0</v>
      </c>
      <c r="BH172" s="8">
        <f t="shared" si="350"/>
        <v>0</v>
      </c>
      <c r="BI172" s="8">
        <f t="shared" si="350"/>
        <v>0</v>
      </c>
      <c r="BJ172" s="8">
        <f t="shared" si="350"/>
        <v>0</v>
      </c>
      <c r="BK172" s="8">
        <f t="shared" si="350"/>
        <v>0</v>
      </c>
      <c r="BO172" s="8">
        <f t="shared" si="351"/>
        <v>0</v>
      </c>
      <c r="BP172" s="8">
        <f t="shared" si="351"/>
        <v>0</v>
      </c>
      <c r="BQ172" s="8">
        <f t="shared" si="351"/>
        <v>0</v>
      </c>
      <c r="BR172" s="8">
        <f t="shared" si="351"/>
        <v>0</v>
      </c>
      <c r="BS172" s="8">
        <f t="shared" si="351"/>
        <v>0</v>
      </c>
      <c r="BT172" s="8">
        <f t="shared" si="351"/>
        <v>0</v>
      </c>
    </row>
    <row r="173" spans="1:72" hidden="1" outlineLevel="2" x14ac:dyDescent="0.25">
      <c r="A173" s="11"/>
      <c r="C173" s="2"/>
      <c r="D173" s="8">
        <f t="shared" si="350"/>
        <v>0</v>
      </c>
      <c r="E173" s="8">
        <f t="shared" si="350"/>
        <v>0</v>
      </c>
      <c r="F173" s="8">
        <f t="shared" si="350"/>
        <v>0</v>
      </c>
      <c r="G173" s="8">
        <f t="shared" si="350"/>
        <v>0</v>
      </c>
      <c r="H173" s="8">
        <f t="shared" si="350"/>
        <v>0</v>
      </c>
      <c r="I173" s="8">
        <f t="shared" si="350"/>
        <v>0</v>
      </c>
      <c r="J173" s="8">
        <f t="shared" si="350"/>
        <v>0</v>
      </c>
      <c r="K173" s="8">
        <f t="shared" si="350"/>
        <v>0</v>
      </c>
      <c r="L173" s="8">
        <f t="shared" si="350"/>
        <v>0</v>
      </c>
      <c r="M173" s="8">
        <f t="shared" si="350"/>
        <v>0</v>
      </c>
      <c r="N173" s="8">
        <f t="shared" si="350"/>
        <v>0</v>
      </c>
      <c r="O173" s="8">
        <f t="shared" si="350"/>
        <v>0</v>
      </c>
      <c r="P173" s="8">
        <f t="shared" si="350"/>
        <v>0</v>
      </c>
      <c r="Q173" s="8">
        <f t="shared" si="350"/>
        <v>0</v>
      </c>
      <c r="R173" s="8">
        <f t="shared" si="350"/>
        <v>0</v>
      </c>
      <c r="S173" s="8">
        <f t="shared" ref="S173:BK174" si="352">+S116+S135+S154</f>
        <v>0</v>
      </c>
      <c r="T173" s="8">
        <f t="shared" si="352"/>
        <v>0</v>
      </c>
      <c r="U173" s="8">
        <f t="shared" si="352"/>
        <v>0</v>
      </c>
      <c r="V173" s="8">
        <f t="shared" si="352"/>
        <v>0</v>
      </c>
      <c r="W173" s="8">
        <f t="shared" si="352"/>
        <v>0</v>
      </c>
      <c r="X173" s="8">
        <f t="shared" si="352"/>
        <v>0</v>
      </c>
      <c r="Y173" s="8">
        <f t="shared" si="352"/>
        <v>0</v>
      </c>
      <c r="Z173" s="8">
        <f t="shared" si="352"/>
        <v>0</v>
      </c>
      <c r="AA173" s="8">
        <f t="shared" si="352"/>
        <v>0</v>
      </c>
      <c r="AB173" s="8">
        <f t="shared" si="352"/>
        <v>0</v>
      </c>
      <c r="AC173" s="8">
        <f t="shared" si="352"/>
        <v>0</v>
      </c>
      <c r="AD173" s="8">
        <f t="shared" si="352"/>
        <v>0</v>
      </c>
      <c r="AE173" s="8">
        <f t="shared" si="352"/>
        <v>0</v>
      </c>
      <c r="AF173" s="8">
        <f t="shared" si="352"/>
        <v>0</v>
      </c>
      <c r="AG173" s="8">
        <f t="shared" si="352"/>
        <v>0</v>
      </c>
      <c r="AH173" s="8">
        <f t="shared" si="352"/>
        <v>0</v>
      </c>
      <c r="AI173" s="8">
        <f t="shared" si="352"/>
        <v>0</v>
      </c>
      <c r="AJ173" s="8">
        <f t="shared" si="352"/>
        <v>0</v>
      </c>
      <c r="AK173" s="8">
        <f t="shared" si="352"/>
        <v>0</v>
      </c>
      <c r="AL173" s="8">
        <f t="shared" si="352"/>
        <v>0</v>
      </c>
      <c r="AM173" s="8">
        <f t="shared" si="352"/>
        <v>0</v>
      </c>
      <c r="AN173" s="8">
        <f t="shared" si="352"/>
        <v>0</v>
      </c>
      <c r="AO173" s="8">
        <f t="shared" si="352"/>
        <v>0</v>
      </c>
      <c r="AP173" s="8">
        <f t="shared" si="352"/>
        <v>0</v>
      </c>
      <c r="AQ173" s="8">
        <f t="shared" si="352"/>
        <v>0</v>
      </c>
      <c r="AR173" s="8">
        <f t="shared" si="352"/>
        <v>0</v>
      </c>
      <c r="AS173" s="8">
        <f t="shared" si="352"/>
        <v>0</v>
      </c>
      <c r="AT173" s="8">
        <f t="shared" si="352"/>
        <v>0</v>
      </c>
      <c r="AU173" s="8">
        <f t="shared" si="352"/>
        <v>0</v>
      </c>
      <c r="AV173" s="8">
        <f t="shared" si="352"/>
        <v>0</v>
      </c>
      <c r="AW173" s="8">
        <f t="shared" si="352"/>
        <v>0</v>
      </c>
      <c r="AX173" s="8">
        <f t="shared" si="352"/>
        <v>0</v>
      </c>
      <c r="AY173" s="8">
        <f t="shared" si="352"/>
        <v>0</v>
      </c>
      <c r="AZ173" s="8">
        <f t="shared" si="352"/>
        <v>0</v>
      </c>
      <c r="BA173" s="8">
        <f t="shared" si="352"/>
        <v>0</v>
      </c>
      <c r="BB173" s="8">
        <f t="shared" si="352"/>
        <v>0</v>
      </c>
      <c r="BC173" s="8">
        <f t="shared" si="352"/>
        <v>0</v>
      </c>
      <c r="BD173" s="8">
        <f t="shared" si="352"/>
        <v>0</v>
      </c>
      <c r="BE173" s="8">
        <f t="shared" si="352"/>
        <v>0</v>
      </c>
      <c r="BF173" s="8">
        <f t="shared" si="352"/>
        <v>0</v>
      </c>
      <c r="BG173" s="8">
        <f t="shared" si="352"/>
        <v>0</v>
      </c>
      <c r="BH173" s="8">
        <f t="shared" si="352"/>
        <v>0</v>
      </c>
      <c r="BI173" s="8">
        <f t="shared" si="352"/>
        <v>0</v>
      </c>
      <c r="BJ173" s="8">
        <f t="shared" si="352"/>
        <v>0</v>
      </c>
      <c r="BK173" s="8">
        <f t="shared" si="352"/>
        <v>0</v>
      </c>
      <c r="BO173" s="8">
        <f t="shared" si="351"/>
        <v>0</v>
      </c>
      <c r="BP173" s="8">
        <f t="shared" si="351"/>
        <v>0</v>
      </c>
      <c r="BQ173" s="8">
        <f t="shared" si="351"/>
        <v>0</v>
      </c>
      <c r="BR173" s="8">
        <f t="shared" si="351"/>
        <v>0</v>
      </c>
      <c r="BS173" s="8">
        <f t="shared" si="351"/>
        <v>0</v>
      </c>
      <c r="BT173" s="8">
        <f t="shared" si="351"/>
        <v>0</v>
      </c>
    </row>
    <row r="174" spans="1:72" hidden="1" outlineLevel="2" x14ac:dyDescent="0.25">
      <c r="A174" s="11"/>
      <c r="C174" s="2"/>
      <c r="D174" s="8">
        <f t="shared" ref="D174:AY174" si="353">+D117+D136+D155</f>
        <v>0</v>
      </c>
      <c r="E174" s="8">
        <f t="shared" si="353"/>
        <v>0</v>
      </c>
      <c r="F174" s="8">
        <f t="shared" si="353"/>
        <v>0</v>
      </c>
      <c r="G174" s="8">
        <f t="shared" si="353"/>
        <v>0</v>
      </c>
      <c r="H174" s="8">
        <f t="shared" si="353"/>
        <v>0</v>
      </c>
      <c r="I174" s="8">
        <f t="shared" si="353"/>
        <v>0</v>
      </c>
      <c r="J174" s="8">
        <f t="shared" si="353"/>
        <v>0</v>
      </c>
      <c r="K174" s="8">
        <f t="shared" si="353"/>
        <v>0</v>
      </c>
      <c r="L174" s="8">
        <f t="shared" si="353"/>
        <v>0</v>
      </c>
      <c r="M174" s="8">
        <f t="shared" si="353"/>
        <v>0</v>
      </c>
      <c r="N174" s="8">
        <f t="shared" si="353"/>
        <v>0</v>
      </c>
      <c r="O174" s="8">
        <f t="shared" si="353"/>
        <v>0</v>
      </c>
      <c r="P174" s="8">
        <f t="shared" si="353"/>
        <v>0</v>
      </c>
      <c r="Q174" s="8">
        <f t="shared" si="353"/>
        <v>0</v>
      </c>
      <c r="R174" s="8">
        <f t="shared" si="353"/>
        <v>0</v>
      </c>
      <c r="S174" s="8">
        <f t="shared" si="353"/>
        <v>0</v>
      </c>
      <c r="T174" s="8">
        <f t="shared" si="353"/>
        <v>0</v>
      </c>
      <c r="U174" s="8">
        <f t="shared" si="353"/>
        <v>0</v>
      </c>
      <c r="V174" s="8">
        <f t="shared" si="353"/>
        <v>0</v>
      </c>
      <c r="W174" s="8">
        <f t="shared" si="353"/>
        <v>0</v>
      </c>
      <c r="X174" s="8">
        <f t="shared" si="353"/>
        <v>0</v>
      </c>
      <c r="Y174" s="8">
        <f t="shared" si="353"/>
        <v>0</v>
      </c>
      <c r="Z174" s="8">
        <f t="shared" si="353"/>
        <v>0</v>
      </c>
      <c r="AA174" s="8">
        <f t="shared" si="353"/>
        <v>0</v>
      </c>
      <c r="AB174" s="8">
        <f t="shared" si="353"/>
        <v>0</v>
      </c>
      <c r="AC174" s="8">
        <f t="shared" si="353"/>
        <v>0</v>
      </c>
      <c r="AD174" s="8">
        <f t="shared" si="353"/>
        <v>0</v>
      </c>
      <c r="AE174" s="8">
        <f t="shared" si="353"/>
        <v>0</v>
      </c>
      <c r="AF174" s="8">
        <f t="shared" si="353"/>
        <v>0</v>
      </c>
      <c r="AG174" s="8">
        <f t="shared" si="353"/>
        <v>0</v>
      </c>
      <c r="AH174" s="8">
        <f t="shared" si="353"/>
        <v>0</v>
      </c>
      <c r="AI174" s="8">
        <f t="shared" si="353"/>
        <v>0</v>
      </c>
      <c r="AJ174" s="8">
        <f t="shared" si="353"/>
        <v>0</v>
      </c>
      <c r="AK174" s="8">
        <f t="shared" si="353"/>
        <v>0</v>
      </c>
      <c r="AL174" s="8">
        <f t="shared" si="353"/>
        <v>0</v>
      </c>
      <c r="AM174" s="8">
        <f t="shared" si="353"/>
        <v>0</v>
      </c>
      <c r="AN174" s="8">
        <f t="shared" si="353"/>
        <v>0</v>
      </c>
      <c r="AO174" s="8">
        <f t="shared" si="353"/>
        <v>0</v>
      </c>
      <c r="AP174" s="8">
        <f t="shared" si="353"/>
        <v>0</v>
      </c>
      <c r="AQ174" s="8">
        <f t="shared" si="353"/>
        <v>0</v>
      </c>
      <c r="AR174" s="8">
        <f t="shared" si="353"/>
        <v>0</v>
      </c>
      <c r="AS174" s="8">
        <f t="shared" si="353"/>
        <v>0</v>
      </c>
      <c r="AT174" s="8">
        <f t="shared" si="353"/>
        <v>0</v>
      </c>
      <c r="AU174" s="8">
        <f t="shared" si="353"/>
        <v>0</v>
      </c>
      <c r="AV174" s="8">
        <f t="shared" si="353"/>
        <v>0</v>
      </c>
      <c r="AW174" s="8">
        <f t="shared" si="353"/>
        <v>0</v>
      </c>
      <c r="AX174" s="8">
        <f t="shared" si="353"/>
        <v>0</v>
      </c>
      <c r="AY174" s="8">
        <f t="shared" si="353"/>
        <v>0</v>
      </c>
      <c r="AZ174" s="8">
        <f t="shared" si="352"/>
        <v>0</v>
      </c>
      <c r="BA174" s="8">
        <f t="shared" si="352"/>
        <v>0</v>
      </c>
      <c r="BB174" s="8">
        <f t="shared" si="352"/>
        <v>0</v>
      </c>
      <c r="BC174" s="8">
        <f t="shared" si="352"/>
        <v>0</v>
      </c>
      <c r="BD174" s="8">
        <f t="shared" si="352"/>
        <v>0</v>
      </c>
      <c r="BE174" s="8">
        <f t="shared" si="352"/>
        <v>0</v>
      </c>
      <c r="BF174" s="8">
        <f t="shared" si="352"/>
        <v>0</v>
      </c>
      <c r="BG174" s="8">
        <f t="shared" si="352"/>
        <v>0</v>
      </c>
      <c r="BH174" s="8">
        <f t="shared" si="352"/>
        <v>0</v>
      </c>
      <c r="BI174" s="8">
        <f t="shared" si="352"/>
        <v>0</v>
      </c>
      <c r="BJ174" s="8">
        <f t="shared" si="352"/>
        <v>0</v>
      </c>
      <c r="BK174" s="8">
        <f t="shared" si="352"/>
        <v>0</v>
      </c>
      <c r="BO174" s="8">
        <f t="shared" si="351"/>
        <v>0</v>
      </c>
      <c r="BP174" s="8">
        <f t="shared" si="351"/>
        <v>0</v>
      </c>
      <c r="BQ174" s="8">
        <f t="shared" si="351"/>
        <v>0</v>
      </c>
      <c r="BR174" s="8">
        <f t="shared" si="351"/>
        <v>0</v>
      </c>
      <c r="BS174" s="8">
        <f t="shared" si="351"/>
        <v>0</v>
      </c>
      <c r="BT174" s="8">
        <f t="shared" si="35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354">SUM(E173:E174)</f>
        <v>0</v>
      </c>
      <c r="F175" s="53">
        <f t="shared" si="354"/>
        <v>0</v>
      </c>
      <c r="G175" s="53">
        <f t="shared" si="354"/>
        <v>0</v>
      </c>
      <c r="H175" s="53">
        <f t="shared" si="354"/>
        <v>0</v>
      </c>
      <c r="I175" s="53">
        <f t="shared" si="354"/>
        <v>0</v>
      </c>
      <c r="J175" s="53">
        <f t="shared" si="354"/>
        <v>0</v>
      </c>
      <c r="K175" s="53">
        <f t="shared" si="354"/>
        <v>0</v>
      </c>
      <c r="L175" s="53">
        <f t="shared" si="354"/>
        <v>0</v>
      </c>
      <c r="M175" s="53">
        <f t="shared" si="354"/>
        <v>0</v>
      </c>
      <c r="N175" s="53">
        <f t="shared" si="354"/>
        <v>0</v>
      </c>
      <c r="O175" s="53">
        <f t="shared" si="354"/>
        <v>0</v>
      </c>
      <c r="P175" s="53">
        <f t="shared" si="354"/>
        <v>0</v>
      </c>
      <c r="Q175" s="53">
        <f t="shared" si="354"/>
        <v>0</v>
      </c>
      <c r="R175" s="53">
        <f t="shared" si="354"/>
        <v>0</v>
      </c>
      <c r="S175" s="53">
        <f t="shared" si="354"/>
        <v>0</v>
      </c>
      <c r="T175" s="53">
        <f t="shared" si="354"/>
        <v>0</v>
      </c>
      <c r="U175" s="53">
        <f t="shared" si="354"/>
        <v>0</v>
      </c>
      <c r="V175" s="53">
        <f t="shared" si="354"/>
        <v>0</v>
      </c>
      <c r="W175" s="53">
        <f t="shared" si="354"/>
        <v>0</v>
      </c>
      <c r="X175" s="53">
        <f t="shared" si="354"/>
        <v>0</v>
      </c>
      <c r="Y175" s="53">
        <f t="shared" si="354"/>
        <v>0</v>
      </c>
      <c r="Z175" s="53">
        <f t="shared" si="354"/>
        <v>0</v>
      </c>
      <c r="AA175" s="53">
        <f t="shared" si="354"/>
        <v>0</v>
      </c>
      <c r="AB175" s="53">
        <f t="shared" si="354"/>
        <v>0</v>
      </c>
      <c r="AC175" s="53">
        <f t="shared" si="354"/>
        <v>0</v>
      </c>
      <c r="AD175" s="53">
        <f t="shared" si="354"/>
        <v>0</v>
      </c>
      <c r="AE175" s="53">
        <f t="shared" si="354"/>
        <v>0</v>
      </c>
      <c r="AF175" s="53">
        <f t="shared" si="354"/>
        <v>0</v>
      </c>
      <c r="AG175" s="53">
        <f t="shared" si="354"/>
        <v>0</v>
      </c>
      <c r="AH175" s="53">
        <f t="shared" si="354"/>
        <v>0</v>
      </c>
      <c r="AI175" s="53">
        <f t="shared" si="354"/>
        <v>0</v>
      </c>
      <c r="AJ175" s="53">
        <f t="shared" si="354"/>
        <v>0</v>
      </c>
      <c r="AK175" s="53">
        <f t="shared" si="354"/>
        <v>0</v>
      </c>
      <c r="AL175" s="53">
        <f t="shared" si="354"/>
        <v>0</v>
      </c>
      <c r="AM175" s="53">
        <f t="shared" si="354"/>
        <v>0</v>
      </c>
      <c r="AN175" s="53">
        <f t="shared" si="354"/>
        <v>0</v>
      </c>
      <c r="AO175" s="53">
        <f t="shared" si="354"/>
        <v>0</v>
      </c>
      <c r="AP175" s="53">
        <f t="shared" si="354"/>
        <v>0</v>
      </c>
      <c r="AQ175" s="53">
        <f t="shared" si="354"/>
        <v>0</v>
      </c>
      <c r="AR175" s="53">
        <f t="shared" si="354"/>
        <v>0</v>
      </c>
      <c r="AS175" s="53">
        <f t="shared" si="354"/>
        <v>0</v>
      </c>
      <c r="AT175" s="53">
        <f t="shared" si="354"/>
        <v>0</v>
      </c>
      <c r="AU175" s="53">
        <f t="shared" si="354"/>
        <v>0</v>
      </c>
      <c r="AV175" s="53">
        <f t="shared" si="354"/>
        <v>0</v>
      </c>
      <c r="AW175" s="53">
        <f t="shared" si="354"/>
        <v>0</v>
      </c>
      <c r="AX175" s="53">
        <f t="shared" si="354"/>
        <v>0</v>
      </c>
      <c r="AY175" s="53">
        <f t="shared" si="354"/>
        <v>0</v>
      </c>
      <c r="AZ175" s="53">
        <f t="shared" si="354"/>
        <v>0</v>
      </c>
      <c r="BA175" s="53">
        <f t="shared" si="354"/>
        <v>0</v>
      </c>
      <c r="BB175" s="53">
        <f t="shared" si="354"/>
        <v>0</v>
      </c>
      <c r="BC175" s="53">
        <f t="shared" si="354"/>
        <v>0</v>
      </c>
      <c r="BD175" s="53">
        <f t="shared" si="354"/>
        <v>0</v>
      </c>
      <c r="BE175" s="53">
        <f t="shared" si="354"/>
        <v>0</v>
      </c>
      <c r="BF175" s="53">
        <f t="shared" si="354"/>
        <v>0</v>
      </c>
      <c r="BG175" s="53">
        <f t="shared" si="354"/>
        <v>0</v>
      </c>
      <c r="BH175" s="53">
        <f t="shared" si="354"/>
        <v>0</v>
      </c>
      <c r="BI175" s="53">
        <f t="shared" si="354"/>
        <v>0</v>
      </c>
      <c r="BJ175" s="53">
        <f t="shared" si="354"/>
        <v>0</v>
      </c>
      <c r="BK175" s="53">
        <f t="shared" si="354"/>
        <v>0</v>
      </c>
      <c r="BO175" s="53">
        <f t="shared" ref="BO175:BT175" si="355">SUM(BO173:BO174)</f>
        <v>0</v>
      </c>
      <c r="BP175" s="53">
        <f t="shared" si="355"/>
        <v>0</v>
      </c>
      <c r="BQ175" s="53">
        <f t="shared" si="355"/>
        <v>0</v>
      </c>
      <c r="BR175" s="53">
        <f t="shared" si="355"/>
        <v>0</v>
      </c>
      <c r="BS175" s="53">
        <f t="shared" si="355"/>
        <v>0</v>
      </c>
      <c r="BT175" s="53">
        <f t="shared" si="35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356">SUM(E168,E169:E172,E175)</f>
        <v>0</v>
      </c>
      <c r="F176" s="10">
        <f t="shared" si="356"/>
        <v>0</v>
      </c>
      <c r="G176" s="10">
        <f t="shared" si="356"/>
        <v>0</v>
      </c>
      <c r="H176" s="10">
        <f t="shared" si="356"/>
        <v>0</v>
      </c>
      <c r="I176" s="10">
        <f t="shared" si="356"/>
        <v>0</v>
      </c>
      <c r="J176" s="10">
        <f t="shared" si="356"/>
        <v>0</v>
      </c>
      <c r="K176" s="10">
        <f t="shared" si="356"/>
        <v>0</v>
      </c>
      <c r="L176" s="10">
        <f t="shared" si="356"/>
        <v>0</v>
      </c>
      <c r="M176" s="10">
        <f t="shared" si="356"/>
        <v>0</v>
      </c>
      <c r="N176" s="10">
        <f t="shared" si="356"/>
        <v>0</v>
      </c>
      <c r="O176" s="10">
        <f t="shared" si="356"/>
        <v>0</v>
      </c>
      <c r="P176" s="10">
        <f t="shared" si="356"/>
        <v>0</v>
      </c>
      <c r="Q176" s="10">
        <f t="shared" si="356"/>
        <v>0</v>
      </c>
      <c r="R176" s="10">
        <f t="shared" si="356"/>
        <v>0</v>
      </c>
      <c r="S176" s="10">
        <f t="shared" si="356"/>
        <v>0</v>
      </c>
      <c r="T176" s="10">
        <f t="shared" si="356"/>
        <v>0</v>
      </c>
      <c r="U176" s="10">
        <f t="shared" si="356"/>
        <v>0</v>
      </c>
      <c r="V176" s="10">
        <f t="shared" si="356"/>
        <v>0</v>
      </c>
      <c r="W176" s="10">
        <f t="shared" si="356"/>
        <v>0</v>
      </c>
      <c r="X176" s="10">
        <f t="shared" si="356"/>
        <v>0</v>
      </c>
      <c r="Y176" s="10">
        <f t="shared" si="356"/>
        <v>0</v>
      </c>
      <c r="Z176" s="10">
        <f t="shared" si="356"/>
        <v>0</v>
      </c>
      <c r="AA176" s="10">
        <f t="shared" si="356"/>
        <v>0</v>
      </c>
      <c r="AB176" s="10">
        <f t="shared" si="356"/>
        <v>0</v>
      </c>
      <c r="AC176" s="10">
        <f t="shared" si="356"/>
        <v>0</v>
      </c>
      <c r="AD176" s="10">
        <f t="shared" si="356"/>
        <v>0</v>
      </c>
      <c r="AE176" s="10">
        <f t="shared" si="356"/>
        <v>0</v>
      </c>
      <c r="AF176" s="10">
        <f t="shared" si="356"/>
        <v>0</v>
      </c>
      <c r="AG176" s="10">
        <f t="shared" si="356"/>
        <v>0</v>
      </c>
      <c r="AH176" s="10">
        <f t="shared" si="356"/>
        <v>0</v>
      </c>
      <c r="AI176" s="10">
        <f t="shared" si="356"/>
        <v>0</v>
      </c>
      <c r="AJ176" s="10">
        <f t="shared" si="356"/>
        <v>0</v>
      </c>
      <c r="AK176" s="10">
        <f t="shared" si="356"/>
        <v>0</v>
      </c>
      <c r="AL176" s="10">
        <f t="shared" si="356"/>
        <v>0</v>
      </c>
      <c r="AM176" s="10">
        <f t="shared" si="356"/>
        <v>0</v>
      </c>
      <c r="AN176" s="10">
        <f t="shared" si="356"/>
        <v>0</v>
      </c>
      <c r="AO176" s="10">
        <f t="shared" si="356"/>
        <v>0</v>
      </c>
      <c r="AP176" s="10">
        <f t="shared" si="356"/>
        <v>0</v>
      </c>
      <c r="AQ176" s="10">
        <f t="shared" si="356"/>
        <v>0</v>
      </c>
      <c r="AR176" s="10">
        <f t="shared" si="356"/>
        <v>0</v>
      </c>
      <c r="AS176" s="10">
        <f t="shared" si="356"/>
        <v>0</v>
      </c>
      <c r="AT176" s="10">
        <f t="shared" si="356"/>
        <v>0</v>
      </c>
      <c r="AU176" s="10">
        <f t="shared" si="356"/>
        <v>0</v>
      </c>
      <c r="AV176" s="10">
        <f t="shared" si="356"/>
        <v>0</v>
      </c>
      <c r="AW176" s="10">
        <f t="shared" si="356"/>
        <v>0</v>
      </c>
      <c r="AX176" s="10">
        <f t="shared" si="356"/>
        <v>0</v>
      </c>
      <c r="AY176" s="10">
        <f t="shared" si="356"/>
        <v>0</v>
      </c>
      <c r="AZ176" s="10">
        <f t="shared" si="356"/>
        <v>63.528258135999998</v>
      </c>
      <c r="BA176" s="10">
        <f t="shared" si="356"/>
        <v>56.087763864999999</v>
      </c>
      <c r="BB176" s="10">
        <f t="shared" si="356"/>
        <v>61.722804050000008</v>
      </c>
      <c r="BC176" s="10">
        <f t="shared" si="356"/>
        <v>64.549821223000009</v>
      </c>
      <c r="BD176" s="10">
        <f t="shared" si="356"/>
        <v>67.080242419000001</v>
      </c>
      <c r="BE176" s="10">
        <f t="shared" si="356"/>
        <v>67.116363532999998</v>
      </c>
      <c r="BF176" s="10">
        <f t="shared" si="356"/>
        <v>67.748080177999995</v>
      </c>
      <c r="BG176" s="10">
        <f t="shared" si="356"/>
        <v>64.668520481999991</v>
      </c>
      <c r="BH176" s="10">
        <f t="shared" si="356"/>
        <v>62.500958437999998</v>
      </c>
      <c r="BI176" s="10">
        <f t="shared" si="356"/>
        <v>65.383866412999993</v>
      </c>
      <c r="BJ176" s="10">
        <f t="shared" si="356"/>
        <v>55.623792823000002</v>
      </c>
      <c r="BK176" s="10">
        <f t="shared" si="356"/>
        <v>64.374970746000002</v>
      </c>
      <c r="BO176" s="10">
        <f t="shared" ref="BO176:BT176" si="357">SUM(BO168,BO169:BO172,BO175)</f>
        <v>0</v>
      </c>
      <c r="BP176" s="10">
        <f t="shared" si="357"/>
        <v>312.96888969299999</v>
      </c>
      <c r="BQ176" s="10">
        <f t="shared" si="357"/>
        <v>0</v>
      </c>
      <c r="BR176" s="10">
        <f t="shared" si="357"/>
        <v>0</v>
      </c>
      <c r="BS176" s="10">
        <f t="shared" si="357"/>
        <v>0</v>
      </c>
      <c r="BT176" s="10">
        <f t="shared" si="35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358">IFERROR(AVERAGE(D24:E24),0)</f>
        <v>0</v>
      </c>
      <c r="F254" s="46">
        <f t="shared" si="358"/>
        <v>0</v>
      </c>
      <c r="G254" s="46">
        <f t="shared" si="358"/>
        <v>0</v>
      </c>
      <c r="H254" s="46">
        <f t="shared" si="358"/>
        <v>0</v>
      </c>
      <c r="I254" s="46">
        <f t="shared" si="358"/>
        <v>0</v>
      </c>
      <c r="J254" s="47">
        <f t="shared" si="358"/>
        <v>0</v>
      </c>
      <c r="K254" s="47">
        <f t="shared" si="358"/>
        <v>0</v>
      </c>
      <c r="L254" s="47">
        <f t="shared" si="358"/>
        <v>0</v>
      </c>
      <c r="M254" s="47">
        <f t="shared" si="358"/>
        <v>0</v>
      </c>
      <c r="N254" s="47">
        <f t="shared" si="358"/>
        <v>0</v>
      </c>
      <c r="O254" s="47">
        <f t="shared" si="358"/>
        <v>0</v>
      </c>
      <c r="P254" s="47">
        <f t="shared" si="358"/>
        <v>0</v>
      </c>
      <c r="Q254" s="47">
        <f t="shared" si="358"/>
        <v>0</v>
      </c>
      <c r="R254" s="47">
        <f t="shared" si="358"/>
        <v>0</v>
      </c>
      <c r="S254" s="47">
        <f t="shared" si="358"/>
        <v>0</v>
      </c>
      <c r="T254" s="47">
        <f t="shared" si="358"/>
        <v>0</v>
      </c>
      <c r="U254" s="47">
        <f t="shared" si="358"/>
        <v>0</v>
      </c>
      <c r="V254" s="47">
        <f t="shared" si="358"/>
        <v>0</v>
      </c>
      <c r="W254" s="46">
        <f t="shared" si="358"/>
        <v>0</v>
      </c>
      <c r="X254" s="46">
        <f t="shared" si="358"/>
        <v>0</v>
      </c>
      <c r="Y254" s="46">
        <f t="shared" si="358"/>
        <v>0</v>
      </c>
      <c r="Z254" s="46">
        <f t="shared" si="358"/>
        <v>0</v>
      </c>
      <c r="AA254" s="46">
        <f t="shared" si="358"/>
        <v>0</v>
      </c>
      <c r="AB254" s="46">
        <f t="shared" si="358"/>
        <v>0</v>
      </c>
      <c r="AC254" s="47">
        <f t="shared" si="358"/>
        <v>0</v>
      </c>
      <c r="AD254" s="47">
        <f t="shared" si="358"/>
        <v>0</v>
      </c>
      <c r="AE254" s="47">
        <f t="shared" si="358"/>
        <v>0</v>
      </c>
      <c r="AF254" s="47">
        <f t="shared" si="358"/>
        <v>0</v>
      </c>
      <c r="AG254" s="47">
        <f t="shared" si="358"/>
        <v>0</v>
      </c>
      <c r="AH254" s="47">
        <f t="shared" si="358"/>
        <v>0</v>
      </c>
      <c r="AI254" s="47">
        <f t="shared" si="358"/>
        <v>0</v>
      </c>
      <c r="AJ254" s="47">
        <f t="shared" si="358"/>
        <v>0</v>
      </c>
      <c r="AK254" s="47">
        <f t="shared" si="358"/>
        <v>0</v>
      </c>
      <c r="AL254" s="47">
        <f t="shared" si="358"/>
        <v>0</v>
      </c>
      <c r="AM254" s="47">
        <f t="shared" si="358"/>
        <v>0</v>
      </c>
      <c r="AN254" s="47">
        <f t="shared" si="358"/>
        <v>0</v>
      </c>
      <c r="AO254" s="47">
        <f t="shared" si="358"/>
        <v>0</v>
      </c>
      <c r="AP254" s="47">
        <f t="shared" si="358"/>
        <v>0</v>
      </c>
      <c r="AQ254" s="47">
        <f t="shared" si="358"/>
        <v>0</v>
      </c>
      <c r="AR254" s="47">
        <f t="shared" si="358"/>
        <v>0</v>
      </c>
      <c r="AS254" s="47">
        <f t="shared" si="358"/>
        <v>0</v>
      </c>
      <c r="AT254" s="47">
        <f t="shared" si="358"/>
        <v>0</v>
      </c>
      <c r="AU254" s="47">
        <f t="shared" si="358"/>
        <v>0</v>
      </c>
      <c r="AV254" s="47">
        <f t="shared" si="358"/>
        <v>0</v>
      </c>
      <c r="AW254" s="47">
        <f t="shared" si="358"/>
        <v>0</v>
      </c>
      <c r="AX254" s="47">
        <f t="shared" si="358"/>
        <v>0</v>
      </c>
      <c r="AY254" s="47">
        <f t="shared" si="358"/>
        <v>0</v>
      </c>
      <c r="AZ254" s="47">
        <f>AZ24</f>
        <v>25053.843919999999</v>
      </c>
      <c r="BA254" s="47">
        <f t="shared" ref="BA254:BK254" si="359">IFERROR(AVERAGE(AZ24:BA24),0)</f>
        <v>25208.80414</v>
      </c>
      <c r="BB254" s="47">
        <f t="shared" si="359"/>
        <v>26460.526265</v>
      </c>
      <c r="BC254" s="47">
        <f t="shared" si="359"/>
        <v>26895.280730000002</v>
      </c>
      <c r="BD254" s="47">
        <f t="shared" si="359"/>
        <v>26427.046060000001</v>
      </c>
      <c r="BE254" s="47">
        <f t="shared" si="359"/>
        <v>26953.283889999999</v>
      </c>
      <c r="BF254" s="47">
        <f t="shared" si="359"/>
        <v>26902.129105</v>
      </c>
      <c r="BG254" s="47">
        <f t="shared" si="359"/>
        <v>26211.783810000001</v>
      </c>
      <c r="BH254" s="47">
        <f t="shared" si="359"/>
        <v>25771.566465</v>
      </c>
      <c r="BI254" s="47">
        <f t="shared" si="359"/>
        <v>25946.21902</v>
      </c>
      <c r="BJ254" s="47">
        <f t="shared" si="359"/>
        <v>25212.148914999998</v>
      </c>
      <c r="BK254" s="47">
        <f t="shared" si="359"/>
        <v>24795.741399999999</v>
      </c>
      <c r="BO254" s="47">
        <f t="shared" ref="BO254:BT254" si="360">IFERROR(AVERAGEIFS($D24:$BM24,$D$6:$BM$6,"&gt;="&amp;EOMONTH(BO$2,-1),$D$6:$BM$6,"&lt;="&amp;BO$6,$D$5:$BM$5,BO$5,$D24:$BM24,"&lt;&gt;0"),0)</f>
        <v>0</v>
      </c>
      <c r="BP254" s="47">
        <f t="shared" si="360"/>
        <v>26165.797714000004</v>
      </c>
      <c r="BQ254" s="47">
        <f t="shared" si="360"/>
        <v>0</v>
      </c>
      <c r="BR254" s="47">
        <f t="shared" si="360"/>
        <v>0</v>
      </c>
      <c r="BS254" s="47">
        <f t="shared" si="360"/>
        <v>0</v>
      </c>
      <c r="BT254" s="47">
        <f t="shared" si="36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4BB4-8183-41AF-B006-64ED250DDDC2}">
  <sheetPr codeName="Hoja15">
    <tabColor theme="7" tint="0.79998168889431442"/>
  </sheetPr>
  <dimension ref="A1:CC256"/>
  <sheetViews>
    <sheetView showGridLines="0" zoomScale="60" zoomScaleNormal="60" workbookViewId="0">
      <pane xSplit="3" ySplit="6" topLeftCell="BB7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70</v>
      </c>
      <c r="C6" s="44" t="s">
        <v>8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10154.88653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10394.14474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10465.141180000001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9983.5836629999994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10036.543699999998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10781.53571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11828.263929999999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10848.80018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10842.6842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10999.003720000001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10201.13337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10580.65504</v>
      </c>
      <c r="BO8" s="23">
        <f t="shared" ref="BO8" si="5">_xlfn.XLOOKUP(BO$6,$D$6:$BM$6,$D8:$BM8,,0,1)</f>
        <v>0</v>
      </c>
      <c r="BP8" s="23">
        <f>_xlfn.XLOOKUP(BP$6,$D$6:$BM$6,$D8:$BM8,,0,-1)</f>
        <v>10036.543699999998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collapsed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7">SUM(E8:E23)</f>
        <v>0</v>
      </c>
      <c r="F24" s="10">
        <f t="shared" si="7"/>
        <v>0</v>
      </c>
      <c r="G24" s="10">
        <f t="shared" si="7"/>
        <v>0</v>
      </c>
      <c r="H24" s="10">
        <f t="shared" si="7"/>
        <v>0</v>
      </c>
      <c r="I24" s="10">
        <f t="shared" si="7"/>
        <v>0</v>
      </c>
      <c r="J24" s="10">
        <f t="shared" si="7"/>
        <v>0</v>
      </c>
      <c r="K24" s="10">
        <f t="shared" si="7"/>
        <v>0</v>
      </c>
      <c r="L24" s="10">
        <f t="shared" si="7"/>
        <v>0</v>
      </c>
      <c r="M24" s="10">
        <f t="shared" si="7"/>
        <v>0</v>
      </c>
      <c r="N24" s="10">
        <f t="shared" si="7"/>
        <v>0</v>
      </c>
      <c r="O24" s="10">
        <f t="shared" si="7"/>
        <v>0</v>
      </c>
      <c r="P24" s="10">
        <f t="shared" si="7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10">
        <f t="shared" si="7"/>
        <v>0</v>
      </c>
      <c r="W24" s="10">
        <f t="shared" si="7"/>
        <v>0</v>
      </c>
      <c r="X24" s="10">
        <f t="shared" si="7"/>
        <v>0</v>
      </c>
      <c r="Y24" s="10">
        <f t="shared" si="7"/>
        <v>0</v>
      </c>
      <c r="Z24" s="10">
        <f t="shared" si="7"/>
        <v>0</v>
      </c>
      <c r="AA24" s="10">
        <f t="shared" si="7"/>
        <v>0</v>
      </c>
      <c r="AB24" s="1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  <c r="AN24" s="10">
        <f t="shared" si="7"/>
        <v>0</v>
      </c>
      <c r="AO24" s="10">
        <f t="shared" si="7"/>
        <v>0</v>
      </c>
      <c r="AP24" s="10">
        <f t="shared" si="7"/>
        <v>0</v>
      </c>
      <c r="AQ24" s="10">
        <f t="shared" si="7"/>
        <v>0</v>
      </c>
      <c r="AR24" s="10">
        <f t="shared" si="7"/>
        <v>0</v>
      </c>
      <c r="AS24" s="10">
        <f t="shared" si="7"/>
        <v>0</v>
      </c>
      <c r="AT24" s="10">
        <f t="shared" si="7"/>
        <v>0</v>
      </c>
      <c r="AU24" s="10">
        <f t="shared" si="7"/>
        <v>0</v>
      </c>
      <c r="AV24" s="10">
        <f t="shared" si="7"/>
        <v>0</v>
      </c>
      <c r="AW24" s="10">
        <f t="shared" si="7"/>
        <v>0</v>
      </c>
      <c r="AX24" s="10">
        <f t="shared" si="7"/>
        <v>0</v>
      </c>
      <c r="AY24" s="10">
        <f t="shared" si="7"/>
        <v>0</v>
      </c>
      <c r="AZ24" s="10">
        <f t="shared" si="7"/>
        <v>10154.88653</v>
      </c>
      <c r="BA24" s="10">
        <f t="shared" si="7"/>
        <v>10394.14474</v>
      </c>
      <c r="BB24" s="10">
        <f t="shared" si="7"/>
        <v>10465.141180000001</v>
      </c>
      <c r="BC24" s="10">
        <f t="shared" si="7"/>
        <v>9983.5836629999994</v>
      </c>
      <c r="BD24" s="10">
        <f t="shared" si="7"/>
        <v>10036.543699999998</v>
      </c>
      <c r="BE24" s="10">
        <f t="shared" si="7"/>
        <v>10781.53571</v>
      </c>
      <c r="BF24" s="10">
        <f t="shared" si="7"/>
        <v>11828.263929999999</v>
      </c>
      <c r="BG24" s="10">
        <f t="shared" si="7"/>
        <v>10848.80018</v>
      </c>
      <c r="BH24" s="10">
        <f t="shared" si="7"/>
        <v>10842.6842</v>
      </c>
      <c r="BI24" s="10">
        <f t="shared" si="7"/>
        <v>10999.003720000001</v>
      </c>
      <c r="BJ24" s="10">
        <f t="shared" si="7"/>
        <v>10201.13337</v>
      </c>
      <c r="BK24" s="10">
        <f t="shared" si="7"/>
        <v>10580.65504</v>
      </c>
      <c r="BO24" s="10">
        <f t="shared" ref="BO24:BT24" si="8">SUM(BO16,BO17:BO20,BO23)</f>
        <v>0</v>
      </c>
      <c r="BP24" s="10">
        <f t="shared" si="8"/>
        <v>0</v>
      </c>
      <c r="BQ24" s="10">
        <f t="shared" si="8"/>
        <v>0</v>
      </c>
      <c r="BR24" s="10">
        <f t="shared" si="8"/>
        <v>0</v>
      </c>
      <c r="BS24" s="10">
        <f t="shared" si="8"/>
        <v>0</v>
      </c>
      <c r="BT24" s="10">
        <f t="shared" si="8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8904.5994389999996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8924.4059479999996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8498.1065739999995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8726.902752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8713.6329509999996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9432.6138859999992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10856.39157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9437.0670620000001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9662.4840540000023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9544.2455090000003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8283.642769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9706.0324340000006</v>
      </c>
      <c r="BO27" s="23">
        <f t="shared" ref="BO27:BT41" si="9">IFERROR(AVERAGEIFS($D27:$BM27,$D$6:$BM$6,"&gt;="&amp;BO$2,$D$6:$BM$6,"&lt;="&amp;BO$6,$D$5:$BM$5,BO$5,$D27:$BM27,"&lt;&gt;0"),0)</f>
        <v>0</v>
      </c>
      <c r="BP27" s="23">
        <f t="shared" si="9"/>
        <v>8753.5295327999993</v>
      </c>
      <c r="BQ27" s="23">
        <f t="shared" si="9"/>
        <v>0</v>
      </c>
      <c r="BR27" s="23">
        <f t="shared" si="9"/>
        <v>0</v>
      </c>
      <c r="BS27" s="23">
        <f t="shared" si="9"/>
        <v>0</v>
      </c>
      <c r="BT27" s="23">
        <f t="shared" si="9"/>
        <v>0</v>
      </c>
      <c r="BW27" s="23">
        <f t="shared" ref="BW27:CB41" si="10">SUMIFS($D27:$BM27,$D$6:$BM$6,"&gt;="&amp;BO$2,$D$6:$BM$6,"&lt;="&amp;BO$6,$D$5:$BM$5,BO$5)</f>
        <v>0</v>
      </c>
      <c r="BX27" s="23">
        <f t="shared" si="10"/>
        <v>43767.647663999996</v>
      </c>
      <c r="BY27" s="23">
        <f t="shared" si="10"/>
        <v>0</v>
      </c>
      <c r="BZ27" s="23">
        <f t="shared" si="10"/>
        <v>0</v>
      </c>
      <c r="CA27" s="23">
        <f t="shared" si="10"/>
        <v>0</v>
      </c>
      <c r="CB27" s="23">
        <f t="shared" si="10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9"/>
        <v>0</v>
      </c>
      <c r="BP28" s="23">
        <f t="shared" si="9"/>
        <v>0</v>
      </c>
      <c r="BQ28" s="23">
        <f t="shared" si="9"/>
        <v>0</v>
      </c>
      <c r="BR28" s="23">
        <f t="shared" si="9"/>
        <v>0</v>
      </c>
      <c r="BS28" s="23">
        <f t="shared" si="9"/>
        <v>0</v>
      </c>
      <c r="BT28" s="23">
        <f t="shared" si="9"/>
        <v>0</v>
      </c>
      <c r="BW28" s="23">
        <f t="shared" si="10"/>
        <v>0</v>
      </c>
      <c r="BX28" s="23">
        <f t="shared" si="10"/>
        <v>0</v>
      </c>
      <c r="BY28" s="23">
        <f t="shared" si="10"/>
        <v>0</v>
      </c>
      <c r="BZ28" s="23">
        <f t="shared" si="10"/>
        <v>0</v>
      </c>
      <c r="CA28" s="23">
        <f t="shared" si="10"/>
        <v>0</v>
      </c>
      <c r="CB28" s="23">
        <f t="shared" si="10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9"/>
        <v>0</v>
      </c>
      <c r="BP29" s="23">
        <f t="shared" si="9"/>
        <v>0</v>
      </c>
      <c r="BQ29" s="23">
        <f t="shared" si="9"/>
        <v>0</v>
      </c>
      <c r="BR29" s="23">
        <f t="shared" si="9"/>
        <v>0</v>
      </c>
      <c r="BS29" s="23">
        <f t="shared" si="9"/>
        <v>0</v>
      </c>
      <c r="BT29" s="23">
        <f t="shared" si="9"/>
        <v>0</v>
      </c>
      <c r="BW29" s="23">
        <f t="shared" si="10"/>
        <v>0</v>
      </c>
      <c r="BX29" s="23">
        <f t="shared" si="10"/>
        <v>0</v>
      </c>
      <c r="BY29" s="23">
        <f t="shared" si="10"/>
        <v>0</v>
      </c>
      <c r="BZ29" s="23">
        <f t="shared" si="10"/>
        <v>0</v>
      </c>
      <c r="CA29" s="23">
        <f t="shared" si="10"/>
        <v>0</v>
      </c>
      <c r="CB29" s="23">
        <f t="shared" si="10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9"/>
        <v>0</v>
      </c>
      <c r="BP30" s="23">
        <f t="shared" si="9"/>
        <v>0</v>
      </c>
      <c r="BQ30" s="23">
        <f t="shared" si="9"/>
        <v>0</v>
      </c>
      <c r="BR30" s="23">
        <f t="shared" si="9"/>
        <v>0</v>
      </c>
      <c r="BS30" s="23">
        <f t="shared" si="9"/>
        <v>0</v>
      </c>
      <c r="BT30" s="23">
        <f t="shared" si="9"/>
        <v>0</v>
      </c>
      <c r="BW30" s="23">
        <f t="shared" si="10"/>
        <v>0</v>
      </c>
      <c r="BX30" s="23">
        <f t="shared" si="10"/>
        <v>0</v>
      </c>
      <c r="BY30" s="23">
        <f t="shared" si="10"/>
        <v>0</v>
      </c>
      <c r="BZ30" s="23">
        <f t="shared" si="10"/>
        <v>0</v>
      </c>
      <c r="CA30" s="23">
        <f t="shared" si="10"/>
        <v>0</v>
      </c>
      <c r="CB30" s="23">
        <f t="shared" si="10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9"/>
        <v>0</v>
      </c>
      <c r="BP31" s="23">
        <f t="shared" si="9"/>
        <v>0</v>
      </c>
      <c r="BQ31" s="23">
        <f t="shared" si="9"/>
        <v>0</v>
      </c>
      <c r="BR31" s="23">
        <f t="shared" si="9"/>
        <v>0</v>
      </c>
      <c r="BS31" s="23">
        <f t="shared" si="9"/>
        <v>0</v>
      </c>
      <c r="BT31" s="23">
        <f t="shared" si="9"/>
        <v>0</v>
      </c>
      <c r="BW31" s="23">
        <f t="shared" si="10"/>
        <v>0</v>
      </c>
      <c r="BX31" s="23">
        <f t="shared" si="10"/>
        <v>0</v>
      </c>
      <c r="BY31" s="23">
        <f t="shared" si="10"/>
        <v>0</v>
      </c>
      <c r="BZ31" s="23">
        <f t="shared" si="10"/>
        <v>0</v>
      </c>
      <c r="CA31" s="23">
        <f t="shared" si="10"/>
        <v>0</v>
      </c>
      <c r="CB31" s="23">
        <f t="shared" si="10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9"/>
        <v>0</v>
      </c>
      <c r="BP32" s="23">
        <f t="shared" si="9"/>
        <v>0</v>
      </c>
      <c r="BQ32" s="23">
        <f t="shared" si="9"/>
        <v>0</v>
      </c>
      <c r="BR32" s="23">
        <f t="shared" si="9"/>
        <v>0</v>
      </c>
      <c r="BS32" s="23">
        <f t="shared" si="9"/>
        <v>0</v>
      </c>
      <c r="BT32" s="23">
        <f t="shared" si="9"/>
        <v>0</v>
      </c>
      <c r="BW32" s="23">
        <f t="shared" si="10"/>
        <v>0</v>
      </c>
      <c r="BX32" s="23">
        <f t="shared" si="10"/>
        <v>0</v>
      </c>
      <c r="BY32" s="23">
        <f t="shared" si="10"/>
        <v>0</v>
      </c>
      <c r="BZ32" s="23">
        <f t="shared" si="10"/>
        <v>0</v>
      </c>
      <c r="CA32" s="23">
        <f t="shared" si="10"/>
        <v>0</v>
      </c>
      <c r="CB32" s="23">
        <f t="shared" si="10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9"/>
        <v>0</v>
      </c>
      <c r="BP33" s="23">
        <f t="shared" si="9"/>
        <v>0</v>
      </c>
      <c r="BQ33" s="23">
        <f t="shared" si="9"/>
        <v>0</v>
      </c>
      <c r="BR33" s="23">
        <f t="shared" si="9"/>
        <v>0</v>
      </c>
      <c r="BS33" s="23">
        <f t="shared" si="9"/>
        <v>0</v>
      </c>
      <c r="BT33" s="23">
        <f t="shared" si="9"/>
        <v>0</v>
      </c>
      <c r="BW33" s="23">
        <f t="shared" si="10"/>
        <v>0</v>
      </c>
      <c r="BX33" s="23">
        <f t="shared" si="10"/>
        <v>0</v>
      </c>
      <c r="BY33" s="23">
        <f t="shared" si="10"/>
        <v>0</v>
      </c>
      <c r="BZ33" s="23">
        <f t="shared" si="10"/>
        <v>0</v>
      </c>
      <c r="CA33" s="23">
        <f t="shared" si="10"/>
        <v>0</v>
      </c>
      <c r="CB33" s="23">
        <f t="shared" si="10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9"/>
        <v>0</v>
      </c>
      <c r="BP34" s="23">
        <f t="shared" si="9"/>
        <v>0</v>
      </c>
      <c r="BQ34" s="23">
        <f t="shared" si="9"/>
        <v>0</v>
      </c>
      <c r="BR34" s="23">
        <f t="shared" si="9"/>
        <v>0</v>
      </c>
      <c r="BS34" s="23">
        <f t="shared" si="9"/>
        <v>0</v>
      </c>
      <c r="BT34" s="23">
        <f t="shared" si="9"/>
        <v>0</v>
      </c>
      <c r="BW34" s="23">
        <f t="shared" si="10"/>
        <v>0</v>
      </c>
      <c r="BX34" s="23">
        <f t="shared" si="10"/>
        <v>0</v>
      </c>
      <c r="BY34" s="23">
        <f t="shared" si="10"/>
        <v>0</v>
      </c>
      <c r="BZ34" s="23">
        <f t="shared" si="10"/>
        <v>0</v>
      </c>
      <c r="CA34" s="23">
        <f t="shared" si="10"/>
        <v>0</v>
      </c>
      <c r="CB34" s="23">
        <f t="shared" si="10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1">SUM(BO27:BO34)</f>
        <v>0</v>
      </c>
      <c r="BP35" s="53">
        <f t="shared" si="11"/>
        <v>8753.5295327999993</v>
      </c>
      <c r="BQ35" s="53">
        <f t="shared" si="11"/>
        <v>0</v>
      </c>
      <c r="BR35" s="53">
        <f t="shared" si="11"/>
        <v>0</v>
      </c>
      <c r="BS35" s="53">
        <f t="shared" si="11"/>
        <v>0</v>
      </c>
      <c r="BT35" s="53">
        <f t="shared" si="11"/>
        <v>0</v>
      </c>
      <c r="BW35" s="53">
        <f t="shared" ref="BW35:CB35" si="12">SUM(BW27:BW34)</f>
        <v>0</v>
      </c>
      <c r="BX35" s="53">
        <f t="shared" si="12"/>
        <v>43767.647663999996</v>
      </c>
      <c r="BY35" s="53">
        <f t="shared" si="12"/>
        <v>0</v>
      </c>
      <c r="BZ35" s="53">
        <f t="shared" si="12"/>
        <v>0</v>
      </c>
      <c r="CA35" s="53">
        <f t="shared" si="12"/>
        <v>0</v>
      </c>
      <c r="CB35" s="53">
        <f t="shared" si="12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9"/>
        <v>0</v>
      </c>
      <c r="BP36" s="23">
        <f t="shared" si="9"/>
        <v>0</v>
      </c>
      <c r="BQ36" s="23">
        <f t="shared" si="9"/>
        <v>0</v>
      </c>
      <c r="BR36" s="23">
        <f t="shared" si="9"/>
        <v>0</v>
      </c>
      <c r="BS36" s="23">
        <f t="shared" si="9"/>
        <v>0</v>
      </c>
      <c r="BT36" s="23">
        <f t="shared" si="9"/>
        <v>0</v>
      </c>
      <c r="BW36" s="23">
        <f t="shared" si="10"/>
        <v>0</v>
      </c>
      <c r="BX36" s="23">
        <f t="shared" si="10"/>
        <v>0</v>
      </c>
      <c r="BY36" s="23">
        <f t="shared" si="10"/>
        <v>0</v>
      </c>
      <c r="BZ36" s="23">
        <f t="shared" si="10"/>
        <v>0</v>
      </c>
      <c r="CA36" s="23">
        <f t="shared" si="10"/>
        <v>0</v>
      </c>
      <c r="CB36" s="23">
        <f t="shared" si="10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9"/>
        <v>0</v>
      </c>
      <c r="BP37" s="23">
        <f t="shared" si="9"/>
        <v>0</v>
      </c>
      <c r="BQ37" s="23">
        <f t="shared" si="9"/>
        <v>0</v>
      </c>
      <c r="BR37" s="23">
        <f t="shared" si="9"/>
        <v>0</v>
      </c>
      <c r="BS37" s="23">
        <f t="shared" si="9"/>
        <v>0</v>
      </c>
      <c r="BT37" s="23">
        <f t="shared" si="9"/>
        <v>0</v>
      </c>
      <c r="BW37" s="23">
        <f t="shared" si="10"/>
        <v>0</v>
      </c>
      <c r="BX37" s="23">
        <f t="shared" si="10"/>
        <v>0</v>
      </c>
      <c r="BY37" s="23">
        <f t="shared" si="10"/>
        <v>0</v>
      </c>
      <c r="BZ37" s="23">
        <f t="shared" si="10"/>
        <v>0</v>
      </c>
      <c r="CA37" s="23">
        <f t="shared" si="10"/>
        <v>0</v>
      </c>
      <c r="CB37" s="23">
        <f t="shared" si="10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9"/>
        <v>0</v>
      </c>
      <c r="BP38" s="23">
        <f t="shared" si="9"/>
        <v>0</v>
      </c>
      <c r="BQ38" s="23">
        <f t="shared" si="9"/>
        <v>0</v>
      </c>
      <c r="BR38" s="23">
        <f t="shared" si="9"/>
        <v>0</v>
      </c>
      <c r="BS38" s="23">
        <f t="shared" si="9"/>
        <v>0</v>
      </c>
      <c r="BT38" s="23">
        <f t="shared" si="9"/>
        <v>0</v>
      </c>
      <c r="BW38" s="23">
        <f t="shared" si="10"/>
        <v>0</v>
      </c>
      <c r="BX38" s="23">
        <f t="shared" si="10"/>
        <v>0</v>
      </c>
      <c r="BY38" s="23">
        <f t="shared" si="10"/>
        <v>0</v>
      </c>
      <c r="BZ38" s="23">
        <f t="shared" si="10"/>
        <v>0</v>
      </c>
      <c r="CA38" s="23">
        <f t="shared" si="10"/>
        <v>0</v>
      </c>
      <c r="CB38" s="23">
        <f t="shared" si="10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9"/>
        <v>0</v>
      </c>
      <c r="BP39" s="23">
        <f t="shared" si="9"/>
        <v>0</v>
      </c>
      <c r="BQ39" s="23">
        <f t="shared" si="9"/>
        <v>0</v>
      </c>
      <c r="BR39" s="23">
        <f t="shared" si="9"/>
        <v>0</v>
      </c>
      <c r="BS39" s="23">
        <f t="shared" si="9"/>
        <v>0</v>
      </c>
      <c r="BT39" s="23">
        <f t="shared" si="9"/>
        <v>0</v>
      </c>
      <c r="BW39" s="23">
        <f t="shared" si="10"/>
        <v>0</v>
      </c>
      <c r="BX39" s="23">
        <f t="shared" si="10"/>
        <v>0</v>
      </c>
      <c r="BY39" s="23">
        <f t="shared" si="10"/>
        <v>0</v>
      </c>
      <c r="BZ39" s="23">
        <f t="shared" si="10"/>
        <v>0</v>
      </c>
      <c r="CA39" s="23">
        <f t="shared" si="10"/>
        <v>0</v>
      </c>
      <c r="CB39" s="23">
        <f t="shared" si="10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9"/>
        <v>0</v>
      </c>
      <c r="BP40" s="23">
        <f t="shared" si="9"/>
        <v>0</v>
      </c>
      <c r="BQ40" s="23">
        <f t="shared" si="9"/>
        <v>0</v>
      </c>
      <c r="BR40" s="23">
        <f t="shared" si="9"/>
        <v>0</v>
      </c>
      <c r="BS40" s="23">
        <f t="shared" si="9"/>
        <v>0</v>
      </c>
      <c r="BT40" s="23">
        <f t="shared" si="9"/>
        <v>0</v>
      </c>
      <c r="BW40" s="23">
        <f t="shared" si="10"/>
        <v>0</v>
      </c>
      <c r="BX40" s="23">
        <f t="shared" si="10"/>
        <v>0</v>
      </c>
      <c r="BY40" s="23">
        <f t="shared" si="10"/>
        <v>0</v>
      </c>
      <c r="BZ40" s="23">
        <f t="shared" si="10"/>
        <v>0</v>
      </c>
      <c r="CA40" s="23">
        <f t="shared" si="10"/>
        <v>0</v>
      </c>
      <c r="CB40" s="23">
        <f t="shared" si="10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9"/>
        <v>0</v>
      </c>
      <c r="BP41" s="23">
        <f t="shared" si="9"/>
        <v>0</v>
      </c>
      <c r="BQ41" s="23">
        <f t="shared" si="9"/>
        <v>0</v>
      </c>
      <c r="BR41" s="23">
        <f t="shared" si="9"/>
        <v>0</v>
      </c>
      <c r="BS41" s="23">
        <f t="shared" si="9"/>
        <v>0</v>
      </c>
      <c r="BT41" s="23">
        <f t="shared" si="9"/>
        <v>0</v>
      </c>
      <c r="BW41" s="23">
        <f t="shared" si="10"/>
        <v>0</v>
      </c>
      <c r="BX41" s="23">
        <f t="shared" si="10"/>
        <v>0</v>
      </c>
      <c r="BY41" s="23">
        <f t="shared" si="10"/>
        <v>0</v>
      </c>
      <c r="BZ41" s="23">
        <f t="shared" si="10"/>
        <v>0</v>
      </c>
      <c r="CA41" s="23">
        <f t="shared" si="10"/>
        <v>0</v>
      </c>
      <c r="CB41" s="23">
        <f t="shared" si="10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3">SUM(BO40:BO41)</f>
        <v>0</v>
      </c>
      <c r="BP42" s="53">
        <f t="shared" si="13"/>
        <v>0</v>
      </c>
      <c r="BQ42" s="53">
        <f t="shared" si="13"/>
        <v>0</v>
      </c>
      <c r="BR42" s="53">
        <f t="shared" si="13"/>
        <v>0</v>
      </c>
      <c r="BS42" s="53">
        <f t="shared" si="13"/>
        <v>0</v>
      </c>
      <c r="BT42" s="53">
        <f t="shared" si="13"/>
        <v>0</v>
      </c>
      <c r="BW42" s="53">
        <f t="shared" ref="BW42:CB42" si="14">SUM(BW40:BW41)</f>
        <v>0</v>
      </c>
      <c r="BX42" s="53">
        <f t="shared" si="14"/>
        <v>0</v>
      </c>
      <c r="BY42" s="53">
        <f t="shared" si="14"/>
        <v>0</v>
      </c>
      <c r="BZ42" s="53">
        <f t="shared" si="14"/>
        <v>0</v>
      </c>
      <c r="CA42" s="53">
        <f t="shared" si="14"/>
        <v>0</v>
      </c>
      <c r="CB42" s="53">
        <f t="shared" si="14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5">SUM(E27:E42)</f>
        <v>0</v>
      </c>
      <c r="F43" s="10">
        <f t="shared" si="15"/>
        <v>0</v>
      </c>
      <c r="G43" s="10">
        <f t="shared" si="15"/>
        <v>0</v>
      </c>
      <c r="H43" s="10">
        <f t="shared" si="15"/>
        <v>0</v>
      </c>
      <c r="I43" s="10">
        <f t="shared" si="15"/>
        <v>0</v>
      </c>
      <c r="J43" s="10">
        <f t="shared" si="15"/>
        <v>0</v>
      </c>
      <c r="K43" s="10">
        <f t="shared" si="15"/>
        <v>0</v>
      </c>
      <c r="L43" s="10">
        <f t="shared" si="15"/>
        <v>0</v>
      </c>
      <c r="M43" s="10">
        <f t="shared" si="15"/>
        <v>0</v>
      </c>
      <c r="N43" s="10">
        <f t="shared" si="15"/>
        <v>0</v>
      </c>
      <c r="O43" s="10">
        <f t="shared" si="15"/>
        <v>0</v>
      </c>
      <c r="P43" s="10">
        <f t="shared" si="15"/>
        <v>0</v>
      </c>
      <c r="Q43" s="10">
        <f t="shared" si="15"/>
        <v>0</v>
      </c>
      <c r="R43" s="10">
        <f t="shared" si="15"/>
        <v>0</v>
      </c>
      <c r="S43" s="10">
        <f t="shared" si="15"/>
        <v>0</v>
      </c>
      <c r="T43" s="10">
        <f t="shared" si="15"/>
        <v>0</v>
      </c>
      <c r="U43" s="10">
        <f t="shared" si="15"/>
        <v>0</v>
      </c>
      <c r="V43" s="10">
        <f t="shared" si="15"/>
        <v>0</v>
      </c>
      <c r="W43" s="10">
        <f t="shared" si="15"/>
        <v>0</v>
      </c>
      <c r="X43" s="10">
        <f t="shared" si="15"/>
        <v>0</v>
      </c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5"/>
        <v>0</v>
      </c>
      <c r="AC43" s="10">
        <f t="shared" si="15"/>
        <v>0</v>
      </c>
      <c r="AD43" s="10">
        <f t="shared" si="15"/>
        <v>0</v>
      </c>
      <c r="AE43" s="10">
        <f t="shared" si="15"/>
        <v>0</v>
      </c>
      <c r="AF43" s="10">
        <f t="shared" si="15"/>
        <v>0</v>
      </c>
      <c r="AG43" s="10">
        <f t="shared" si="15"/>
        <v>0</v>
      </c>
      <c r="AH43" s="10">
        <f t="shared" si="15"/>
        <v>0</v>
      </c>
      <c r="AI43" s="10">
        <f t="shared" si="15"/>
        <v>0</v>
      </c>
      <c r="AJ43" s="10">
        <f t="shared" si="15"/>
        <v>0</v>
      </c>
      <c r="AK43" s="10">
        <f t="shared" si="15"/>
        <v>0</v>
      </c>
      <c r="AL43" s="10">
        <f t="shared" si="15"/>
        <v>0</v>
      </c>
      <c r="AM43" s="10">
        <f t="shared" si="15"/>
        <v>0</v>
      </c>
      <c r="AN43" s="10">
        <f t="shared" si="15"/>
        <v>0</v>
      </c>
      <c r="AO43" s="10">
        <f t="shared" si="15"/>
        <v>0</v>
      </c>
      <c r="AP43" s="10">
        <f t="shared" si="15"/>
        <v>0</v>
      </c>
      <c r="AQ43" s="10">
        <f t="shared" si="15"/>
        <v>0</v>
      </c>
      <c r="AR43" s="10">
        <f t="shared" si="15"/>
        <v>0</v>
      </c>
      <c r="AS43" s="10">
        <f t="shared" si="15"/>
        <v>0</v>
      </c>
      <c r="AT43" s="10">
        <f t="shared" si="15"/>
        <v>0</v>
      </c>
      <c r="AU43" s="10">
        <f t="shared" si="15"/>
        <v>0</v>
      </c>
      <c r="AV43" s="10">
        <f t="shared" si="15"/>
        <v>0</v>
      </c>
      <c r="AW43" s="10">
        <f t="shared" si="15"/>
        <v>0</v>
      </c>
      <c r="AX43" s="10">
        <f t="shared" si="15"/>
        <v>0</v>
      </c>
      <c r="AY43" s="10">
        <f t="shared" si="15"/>
        <v>0</v>
      </c>
      <c r="AZ43" s="10">
        <f t="shared" si="15"/>
        <v>8904.5994389999996</v>
      </c>
      <c r="BA43" s="10">
        <f t="shared" si="15"/>
        <v>8924.4059479999996</v>
      </c>
      <c r="BB43" s="10">
        <f t="shared" si="15"/>
        <v>8498.1065739999995</v>
      </c>
      <c r="BC43" s="10">
        <f t="shared" si="15"/>
        <v>8726.902752</v>
      </c>
      <c r="BD43" s="10">
        <f t="shared" si="15"/>
        <v>8713.6329509999996</v>
      </c>
      <c r="BE43" s="10">
        <f t="shared" si="15"/>
        <v>9432.6138859999992</v>
      </c>
      <c r="BF43" s="10">
        <f t="shared" si="15"/>
        <v>10856.39157</v>
      </c>
      <c r="BG43" s="10">
        <f t="shared" si="15"/>
        <v>9437.0670620000001</v>
      </c>
      <c r="BH43" s="10">
        <f t="shared" si="15"/>
        <v>9662.4840540000023</v>
      </c>
      <c r="BI43" s="10">
        <f t="shared" si="15"/>
        <v>9544.2455090000003</v>
      </c>
      <c r="BJ43" s="10">
        <f t="shared" si="15"/>
        <v>8283.642769</v>
      </c>
      <c r="BK43" s="10">
        <f t="shared" si="15"/>
        <v>9706.0324340000006</v>
      </c>
      <c r="BO43" s="10">
        <f t="shared" ref="BO43:BT43" si="16">SUM(BO35,BO36:BO39,BO42)</f>
        <v>0</v>
      </c>
      <c r="BP43" s="10">
        <f t="shared" si="16"/>
        <v>8753.5295327999993</v>
      </c>
      <c r="BQ43" s="10">
        <f t="shared" si="16"/>
        <v>0</v>
      </c>
      <c r="BR43" s="10">
        <f t="shared" si="16"/>
        <v>0</v>
      </c>
      <c r="BS43" s="10">
        <f t="shared" si="16"/>
        <v>0</v>
      </c>
      <c r="BT43" s="10">
        <f t="shared" si="16"/>
        <v>0</v>
      </c>
      <c r="BW43" s="10">
        <f t="shared" ref="BW43:CB43" si="17">SUM(BW35,BW36:BW39,BW42)</f>
        <v>0</v>
      </c>
      <c r="BX43" s="10">
        <f t="shared" si="17"/>
        <v>43767.647663999996</v>
      </c>
      <c r="BY43" s="10">
        <f t="shared" si="17"/>
        <v>0</v>
      </c>
      <c r="BZ43" s="10">
        <f t="shared" si="17"/>
        <v>0</v>
      </c>
      <c r="CA43" s="10">
        <f t="shared" si="17"/>
        <v>0</v>
      </c>
      <c r="CB43" s="10">
        <f t="shared" si="17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8">IFERROR(((1+D103/D27)^(360/D$3))-1,0)</f>
        <v>0</v>
      </c>
      <c r="E46" s="14">
        <f t="shared" si="18"/>
        <v>0</v>
      </c>
      <c r="F46" s="14">
        <f t="shared" si="18"/>
        <v>0</v>
      </c>
      <c r="G46" s="14">
        <f t="shared" si="18"/>
        <v>0</v>
      </c>
      <c r="H46" s="14">
        <f t="shared" si="18"/>
        <v>0</v>
      </c>
      <c r="I46" s="14">
        <f t="shared" si="18"/>
        <v>0</v>
      </c>
      <c r="J46" s="14">
        <f t="shared" si="18"/>
        <v>0</v>
      </c>
      <c r="K46" s="14">
        <f t="shared" si="18"/>
        <v>0</v>
      </c>
      <c r="L46" s="14">
        <f t="shared" si="18"/>
        <v>0</v>
      </c>
      <c r="M46" s="14">
        <f t="shared" si="18"/>
        <v>0</v>
      </c>
      <c r="N46" s="14">
        <f t="shared" si="18"/>
        <v>0</v>
      </c>
      <c r="O46" s="14">
        <f t="shared" si="18"/>
        <v>0</v>
      </c>
      <c r="P46" s="14">
        <f t="shared" si="18"/>
        <v>0</v>
      </c>
      <c r="Q46" s="14">
        <f t="shared" si="18"/>
        <v>0</v>
      </c>
      <c r="R46" s="14">
        <f t="shared" si="18"/>
        <v>0</v>
      </c>
      <c r="S46" s="14">
        <f t="shared" si="18"/>
        <v>0</v>
      </c>
      <c r="T46" s="14">
        <f t="shared" si="18"/>
        <v>0</v>
      </c>
      <c r="U46" s="14">
        <f t="shared" si="18"/>
        <v>0</v>
      </c>
      <c r="V46" s="14">
        <f t="shared" si="18"/>
        <v>0</v>
      </c>
      <c r="W46" s="14">
        <f t="shared" si="18"/>
        <v>0</v>
      </c>
      <c r="X46" s="14">
        <f t="shared" si="18"/>
        <v>0</v>
      </c>
      <c r="Y46" s="14">
        <f t="shared" si="18"/>
        <v>0</v>
      </c>
      <c r="Z46" s="14">
        <f t="shared" si="18"/>
        <v>0</v>
      </c>
      <c r="AA46" s="14">
        <f t="shared" si="18"/>
        <v>0</v>
      </c>
      <c r="AB46" s="14">
        <f t="shared" si="18"/>
        <v>0</v>
      </c>
      <c r="AC46" s="14">
        <f t="shared" si="18"/>
        <v>0</v>
      </c>
      <c r="AD46" s="14">
        <f t="shared" si="18"/>
        <v>0</v>
      </c>
      <c r="AE46" s="14">
        <f t="shared" si="18"/>
        <v>0</v>
      </c>
      <c r="AF46" s="14">
        <f t="shared" si="18"/>
        <v>0</v>
      </c>
      <c r="AG46" s="14">
        <f t="shared" si="18"/>
        <v>0</v>
      </c>
      <c r="AH46" s="14">
        <f t="shared" si="18"/>
        <v>0</v>
      </c>
      <c r="AI46" s="14">
        <f t="shared" si="18"/>
        <v>0</v>
      </c>
      <c r="AJ46" s="14">
        <f t="shared" si="18"/>
        <v>0</v>
      </c>
      <c r="AK46" s="14">
        <f t="shared" si="18"/>
        <v>0</v>
      </c>
      <c r="AL46" s="14">
        <f t="shared" si="18"/>
        <v>0</v>
      </c>
      <c r="AM46" s="14">
        <f t="shared" si="18"/>
        <v>0</v>
      </c>
      <c r="AN46" s="14">
        <f t="shared" si="18"/>
        <v>0</v>
      </c>
      <c r="AO46" s="14">
        <f t="shared" si="18"/>
        <v>0</v>
      </c>
      <c r="AP46" s="14">
        <f t="shared" si="18"/>
        <v>0</v>
      </c>
      <c r="AQ46" s="14">
        <f t="shared" si="18"/>
        <v>0</v>
      </c>
      <c r="AR46" s="14">
        <f t="shared" si="18"/>
        <v>0</v>
      </c>
      <c r="AS46" s="14">
        <f t="shared" si="18"/>
        <v>0</v>
      </c>
      <c r="AT46" s="14">
        <f t="shared" si="18"/>
        <v>0</v>
      </c>
      <c r="AU46" s="14">
        <f t="shared" si="18"/>
        <v>0</v>
      </c>
      <c r="AV46" s="14">
        <f t="shared" si="18"/>
        <v>0</v>
      </c>
      <c r="AW46" s="14">
        <f t="shared" si="18"/>
        <v>0</v>
      </c>
      <c r="AX46" s="14">
        <f t="shared" si="18"/>
        <v>0</v>
      </c>
      <c r="AY46" s="14">
        <f t="shared" si="18"/>
        <v>0</v>
      </c>
      <c r="AZ46" s="14">
        <f t="shared" si="18"/>
        <v>3.4833333339038486E-2</v>
      </c>
      <c r="BA46" s="14">
        <f t="shared" si="18"/>
        <v>3.4833333337108696E-2</v>
      </c>
      <c r="BB46" s="14">
        <f t="shared" si="18"/>
        <v>3.4833333333555094E-2</v>
      </c>
      <c r="BC46" s="14">
        <f t="shared" si="18"/>
        <v>3.4833333330944516E-2</v>
      </c>
      <c r="BD46" s="14">
        <f t="shared" si="18"/>
        <v>3.4833333329798322E-2</v>
      </c>
      <c r="BE46" s="14">
        <f t="shared" si="18"/>
        <v>3.4833333329052696E-2</v>
      </c>
      <c r="BF46" s="14">
        <f t="shared" si="18"/>
        <v>3.4499999990250885E-2</v>
      </c>
      <c r="BG46" s="14">
        <f t="shared" si="18"/>
        <v>3.4499999995897479E-2</v>
      </c>
      <c r="BH46" s="14">
        <f t="shared" si="18"/>
        <v>3.4499999997129382E-2</v>
      </c>
      <c r="BI46" s="14">
        <f t="shared" si="18"/>
        <v>3.4499999997112951E-2</v>
      </c>
      <c r="BJ46" s="14">
        <f t="shared" si="18"/>
        <v>3.4499999997160691E-2</v>
      </c>
      <c r="BK46" s="14">
        <f t="shared" si="18"/>
        <v>3.4499999999541453E-2</v>
      </c>
      <c r="BO46" s="27">
        <f t="shared" ref="BO46:BT61" si="19">IFERROR(((1+BO103/BW27)^(360/BO$3))-1,0)</f>
        <v>0</v>
      </c>
      <c r="BP46" s="27">
        <f t="shared" si="19"/>
        <v>3.4820381935838807E-2</v>
      </c>
      <c r="BQ46" s="27">
        <f t="shared" si="19"/>
        <v>0</v>
      </c>
      <c r="BR46" s="27">
        <f t="shared" si="19"/>
        <v>0</v>
      </c>
      <c r="BS46" s="27">
        <f t="shared" si="19"/>
        <v>0</v>
      </c>
      <c r="BT46" s="27">
        <f t="shared" si="19"/>
        <v>0</v>
      </c>
    </row>
    <row r="47" spans="1:80" hidden="1" outlineLevel="2" x14ac:dyDescent="0.25">
      <c r="A47" s="11"/>
      <c r="C47" s="2"/>
      <c r="D47" s="14">
        <f t="shared" si="18"/>
        <v>0</v>
      </c>
      <c r="E47" s="14">
        <f t="shared" si="18"/>
        <v>0</v>
      </c>
      <c r="F47" s="14">
        <f t="shared" si="18"/>
        <v>0</v>
      </c>
      <c r="G47" s="14">
        <f t="shared" si="18"/>
        <v>0</v>
      </c>
      <c r="H47" s="14">
        <f t="shared" si="18"/>
        <v>0</v>
      </c>
      <c r="I47" s="14">
        <f t="shared" si="18"/>
        <v>0</v>
      </c>
      <c r="J47" s="14">
        <f t="shared" si="18"/>
        <v>0</v>
      </c>
      <c r="K47" s="14">
        <f t="shared" si="18"/>
        <v>0</v>
      </c>
      <c r="L47" s="14">
        <f t="shared" si="18"/>
        <v>0</v>
      </c>
      <c r="M47" s="14">
        <f t="shared" si="18"/>
        <v>0</v>
      </c>
      <c r="N47" s="14">
        <f t="shared" si="18"/>
        <v>0</v>
      </c>
      <c r="O47" s="14">
        <f t="shared" si="18"/>
        <v>0</v>
      </c>
      <c r="P47" s="14">
        <f t="shared" si="18"/>
        <v>0</v>
      </c>
      <c r="Q47" s="14">
        <f t="shared" si="18"/>
        <v>0</v>
      </c>
      <c r="R47" s="14">
        <f t="shared" si="18"/>
        <v>0</v>
      </c>
      <c r="S47" s="14">
        <f t="shared" si="18"/>
        <v>0</v>
      </c>
      <c r="T47" s="14">
        <f t="shared" si="18"/>
        <v>0</v>
      </c>
      <c r="U47" s="14">
        <f t="shared" si="18"/>
        <v>0</v>
      </c>
      <c r="V47" s="14">
        <f t="shared" si="18"/>
        <v>0</v>
      </c>
      <c r="W47" s="14">
        <f t="shared" si="18"/>
        <v>0</v>
      </c>
      <c r="X47" s="14">
        <f t="shared" si="18"/>
        <v>0</v>
      </c>
      <c r="Y47" s="14">
        <f t="shared" si="18"/>
        <v>0</v>
      </c>
      <c r="Z47" s="14">
        <f t="shared" si="18"/>
        <v>0</v>
      </c>
      <c r="AA47" s="14">
        <f t="shared" si="18"/>
        <v>0</v>
      </c>
      <c r="AB47" s="14">
        <f t="shared" si="18"/>
        <v>0</v>
      </c>
      <c r="AC47" s="14">
        <f t="shared" si="18"/>
        <v>0</v>
      </c>
      <c r="AD47" s="14">
        <f t="shared" si="18"/>
        <v>0</v>
      </c>
      <c r="AE47" s="14">
        <f t="shared" si="18"/>
        <v>0</v>
      </c>
      <c r="AF47" s="14">
        <f t="shared" si="18"/>
        <v>0</v>
      </c>
      <c r="AG47" s="14">
        <f t="shared" si="18"/>
        <v>0</v>
      </c>
      <c r="AH47" s="14">
        <f t="shared" si="18"/>
        <v>0</v>
      </c>
      <c r="AI47" s="14">
        <f t="shared" si="18"/>
        <v>0</v>
      </c>
      <c r="AJ47" s="14">
        <f t="shared" si="18"/>
        <v>0</v>
      </c>
      <c r="AK47" s="14">
        <f t="shared" si="18"/>
        <v>0</v>
      </c>
      <c r="AL47" s="14">
        <f t="shared" si="18"/>
        <v>0</v>
      </c>
      <c r="AM47" s="14">
        <f t="shared" si="18"/>
        <v>0</v>
      </c>
      <c r="AN47" s="14">
        <f t="shared" si="18"/>
        <v>0</v>
      </c>
      <c r="AO47" s="14">
        <f t="shared" si="18"/>
        <v>0</v>
      </c>
      <c r="AP47" s="14">
        <f t="shared" si="18"/>
        <v>0</v>
      </c>
      <c r="AQ47" s="14">
        <f t="shared" si="18"/>
        <v>0</v>
      </c>
      <c r="AR47" s="14">
        <f t="shared" si="18"/>
        <v>0</v>
      </c>
      <c r="AS47" s="14">
        <f t="shared" si="18"/>
        <v>0</v>
      </c>
      <c r="AT47" s="14">
        <f t="shared" si="18"/>
        <v>0</v>
      </c>
      <c r="AU47" s="14">
        <f t="shared" si="18"/>
        <v>0</v>
      </c>
      <c r="AV47" s="14">
        <f t="shared" si="18"/>
        <v>0</v>
      </c>
      <c r="AW47" s="14">
        <f t="shared" si="18"/>
        <v>0</v>
      </c>
      <c r="AX47" s="14">
        <f t="shared" si="18"/>
        <v>0</v>
      </c>
      <c r="AY47" s="14">
        <f t="shared" si="18"/>
        <v>0</v>
      </c>
      <c r="AZ47" s="14">
        <f t="shared" si="18"/>
        <v>0</v>
      </c>
      <c r="BA47" s="14">
        <f t="shared" si="18"/>
        <v>0</v>
      </c>
      <c r="BB47" s="14">
        <f t="shared" si="18"/>
        <v>0</v>
      </c>
      <c r="BC47" s="14">
        <f t="shared" si="18"/>
        <v>0</v>
      </c>
      <c r="BD47" s="14">
        <f t="shared" si="18"/>
        <v>0</v>
      </c>
      <c r="BE47" s="14">
        <f t="shared" si="18"/>
        <v>0</v>
      </c>
      <c r="BF47" s="14">
        <f t="shared" si="18"/>
        <v>0</v>
      </c>
      <c r="BG47" s="14">
        <f t="shared" si="18"/>
        <v>0</v>
      </c>
      <c r="BH47" s="14">
        <f t="shared" si="18"/>
        <v>0</v>
      </c>
      <c r="BI47" s="14">
        <f t="shared" si="18"/>
        <v>0</v>
      </c>
      <c r="BJ47" s="14">
        <f t="shared" si="18"/>
        <v>0</v>
      </c>
      <c r="BK47" s="14">
        <f t="shared" si="18"/>
        <v>0</v>
      </c>
      <c r="BO47" s="27">
        <f t="shared" si="19"/>
        <v>0</v>
      </c>
      <c r="BP47" s="27">
        <f t="shared" si="19"/>
        <v>0</v>
      </c>
      <c r="BQ47" s="27">
        <f t="shared" si="19"/>
        <v>0</v>
      </c>
      <c r="BR47" s="27">
        <f t="shared" si="19"/>
        <v>0</v>
      </c>
      <c r="BS47" s="27">
        <f t="shared" si="19"/>
        <v>0</v>
      </c>
      <c r="BT47" s="27">
        <f t="shared" si="19"/>
        <v>0</v>
      </c>
    </row>
    <row r="48" spans="1:80" hidden="1" outlineLevel="2" x14ac:dyDescent="0.25">
      <c r="A48" s="11"/>
      <c r="C48" s="2"/>
      <c r="D48" s="14">
        <f t="shared" si="18"/>
        <v>0</v>
      </c>
      <c r="E48" s="14">
        <f t="shared" si="18"/>
        <v>0</v>
      </c>
      <c r="F48" s="14">
        <f t="shared" si="18"/>
        <v>0</v>
      </c>
      <c r="G48" s="14">
        <f t="shared" si="18"/>
        <v>0</v>
      </c>
      <c r="H48" s="14">
        <f t="shared" si="18"/>
        <v>0</v>
      </c>
      <c r="I48" s="14">
        <f t="shared" si="18"/>
        <v>0</v>
      </c>
      <c r="J48" s="14">
        <f t="shared" si="18"/>
        <v>0</v>
      </c>
      <c r="K48" s="14">
        <f t="shared" si="18"/>
        <v>0</v>
      </c>
      <c r="L48" s="14">
        <f t="shared" si="18"/>
        <v>0</v>
      </c>
      <c r="M48" s="14">
        <f t="shared" si="18"/>
        <v>0</v>
      </c>
      <c r="N48" s="14">
        <f t="shared" si="18"/>
        <v>0</v>
      </c>
      <c r="O48" s="14">
        <f t="shared" si="18"/>
        <v>0</v>
      </c>
      <c r="P48" s="14">
        <f t="shared" si="18"/>
        <v>0</v>
      </c>
      <c r="Q48" s="14">
        <f t="shared" si="18"/>
        <v>0</v>
      </c>
      <c r="R48" s="14">
        <f t="shared" si="18"/>
        <v>0</v>
      </c>
      <c r="S48" s="14">
        <f t="shared" si="18"/>
        <v>0</v>
      </c>
      <c r="T48" s="14">
        <f t="shared" si="18"/>
        <v>0</v>
      </c>
      <c r="U48" s="14">
        <f t="shared" si="18"/>
        <v>0</v>
      </c>
      <c r="V48" s="14">
        <f t="shared" si="18"/>
        <v>0</v>
      </c>
      <c r="W48" s="14">
        <f t="shared" si="18"/>
        <v>0</v>
      </c>
      <c r="X48" s="14">
        <f t="shared" si="18"/>
        <v>0</v>
      </c>
      <c r="Y48" s="14">
        <f t="shared" si="18"/>
        <v>0</v>
      </c>
      <c r="Z48" s="14">
        <f t="shared" si="18"/>
        <v>0</v>
      </c>
      <c r="AA48" s="14">
        <f t="shared" si="18"/>
        <v>0</v>
      </c>
      <c r="AB48" s="14">
        <f t="shared" si="18"/>
        <v>0</v>
      </c>
      <c r="AC48" s="14">
        <f t="shared" si="18"/>
        <v>0</v>
      </c>
      <c r="AD48" s="14">
        <f t="shared" si="18"/>
        <v>0</v>
      </c>
      <c r="AE48" s="14">
        <f t="shared" si="18"/>
        <v>0</v>
      </c>
      <c r="AF48" s="14">
        <f t="shared" si="18"/>
        <v>0</v>
      </c>
      <c r="AG48" s="14">
        <f t="shared" si="18"/>
        <v>0</v>
      </c>
      <c r="AH48" s="14">
        <f t="shared" si="18"/>
        <v>0</v>
      </c>
      <c r="AI48" s="14">
        <f t="shared" si="18"/>
        <v>0</v>
      </c>
      <c r="AJ48" s="14">
        <f t="shared" si="18"/>
        <v>0</v>
      </c>
      <c r="AK48" s="14">
        <f t="shared" si="18"/>
        <v>0</v>
      </c>
      <c r="AL48" s="14">
        <f t="shared" si="18"/>
        <v>0</v>
      </c>
      <c r="AM48" s="14">
        <f t="shared" si="18"/>
        <v>0</v>
      </c>
      <c r="AN48" s="14">
        <f t="shared" si="18"/>
        <v>0</v>
      </c>
      <c r="AO48" s="14">
        <f t="shared" si="18"/>
        <v>0</v>
      </c>
      <c r="AP48" s="14">
        <f t="shared" si="18"/>
        <v>0</v>
      </c>
      <c r="AQ48" s="14">
        <f t="shared" si="18"/>
        <v>0</v>
      </c>
      <c r="AR48" s="14">
        <f t="shared" si="18"/>
        <v>0</v>
      </c>
      <c r="AS48" s="14">
        <f t="shared" si="18"/>
        <v>0</v>
      </c>
      <c r="AT48" s="14">
        <f t="shared" si="18"/>
        <v>0</v>
      </c>
      <c r="AU48" s="14">
        <f t="shared" si="18"/>
        <v>0</v>
      </c>
      <c r="AV48" s="14">
        <f t="shared" si="18"/>
        <v>0</v>
      </c>
      <c r="AW48" s="14">
        <f t="shared" si="18"/>
        <v>0</v>
      </c>
      <c r="AX48" s="14">
        <f t="shared" si="18"/>
        <v>0</v>
      </c>
      <c r="AY48" s="14">
        <f t="shared" si="18"/>
        <v>0</v>
      </c>
      <c r="AZ48" s="14">
        <f t="shared" si="18"/>
        <v>0</v>
      </c>
      <c r="BA48" s="14">
        <f t="shared" si="18"/>
        <v>0</v>
      </c>
      <c r="BB48" s="14">
        <f t="shared" si="18"/>
        <v>0</v>
      </c>
      <c r="BC48" s="14">
        <f t="shared" si="18"/>
        <v>0</v>
      </c>
      <c r="BD48" s="14">
        <f t="shared" si="18"/>
        <v>0</v>
      </c>
      <c r="BE48" s="14">
        <f t="shared" si="18"/>
        <v>0</v>
      </c>
      <c r="BF48" s="14">
        <f t="shared" si="18"/>
        <v>0</v>
      </c>
      <c r="BG48" s="14">
        <f t="shared" si="18"/>
        <v>0</v>
      </c>
      <c r="BH48" s="14">
        <f t="shared" si="18"/>
        <v>0</v>
      </c>
      <c r="BI48" s="14">
        <f t="shared" si="18"/>
        <v>0</v>
      </c>
      <c r="BJ48" s="14">
        <f t="shared" si="18"/>
        <v>0</v>
      </c>
      <c r="BK48" s="14">
        <f t="shared" si="18"/>
        <v>0</v>
      </c>
      <c r="BO48" s="27">
        <f t="shared" si="19"/>
        <v>0</v>
      </c>
      <c r="BP48" s="27">
        <f t="shared" si="19"/>
        <v>0</v>
      </c>
      <c r="BQ48" s="27">
        <f t="shared" si="19"/>
        <v>0</v>
      </c>
      <c r="BR48" s="27">
        <f t="shared" si="19"/>
        <v>0</v>
      </c>
      <c r="BS48" s="27">
        <f t="shared" si="19"/>
        <v>0</v>
      </c>
      <c r="BT48" s="27">
        <f t="shared" si="19"/>
        <v>0</v>
      </c>
    </row>
    <row r="49" spans="1:72" hidden="1" outlineLevel="2" x14ac:dyDescent="0.25">
      <c r="A49" s="11"/>
      <c r="C49" s="2"/>
      <c r="D49" s="14">
        <f t="shared" ref="D49:BK50" si="20">IFERROR(((1+D108/D30)^(360/D$3))-1,0)</f>
        <v>0</v>
      </c>
      <c r="E49" s="14">
        <f t="shared" si="20"/>
        <v>0</v>
      </c>
      <c r="F49" s="14">
        <f t="shared" si="20"/>
        <v>0</v>
      </c>
      <c r="G49" s="14">
        <f t="shared" si="20"/>
        <v>0</v>
      </c>
      <c r="H49" s="14">
        <f t="shared" si="20"/>
        <v>0</v>
      </c>
      <c r="I49" s="14">
        <f t="shared" si="20"/>
        <v>0</v>
      </c>
      <c r="J49" s="14">
        <f t="shared" si="20"/>
        <v>0</v>
      </c>
      <c r="K49" s="14">
        <f t="shared" si="20"/>
        <v>0</v>
      </c>
      <c r="L49" s="14">
        <f t="shared" si="20"/>
        <v>0</v>
      </c>
      <c r="M49" s="14">
        <f t="shared" si="20"/>
        <v>0</v>
      </c>
      <c r="N49" s="14">
        <f t="shared" si="20"/>
        <v>0</v>
      </c>
      <c r="O49" s="14">
        <f t="shared" si="20"/>
        <v>0</v>
      </c>
      <c r="P49" s="14">
        <f t="shared" si="20"/>
        <v>0</v>
      </c>
      <c r="Q49" s="14">
        <f t="shared" si="20"/>
        <v>0</v>
      </c>
      <c r="R49" s="14">
        <f t="shared" si="20"/>
        <v>0</v>
      </c>
      <c r="S49" s="14">
        <f t="shared" si="20"/>
        <v>0</v>
      </c>
      <c r="T49" s="14">
        <f t="shared" si="20"/>
        <v>0</v>
      </c>
      <c r="U49" s="14">
        <f t="shared" si="20"/>
        <v>0</v>
      </c>
      <c r="V49" s="14">
        <f t="shared" si="20"/>
        <v>0</v>
      </c>
      <c r="W49" s="14">
        <f t="shared" si="20"/>
        <v>0</v>
      </c>
      <c r="X49" s="14">
        <f t="shared" si="20"/>
        <v>0</v>
      </c>
      <c r="Y49" s="14">
        <f t="shared" si="20"/>
        <v>0</v>
      </c>
      <c r="Z49" s="14">
        <f t="shared" si="20"/>
        <v>0</v>
      </c>
      <c r="AA49" s="14">
        <f t="shared" si="20"/>
        <v>0</v>
      </c>
      <c r="AB49" s="14">
        <f t="shared" si="20"/>
        <v>0</v>
      </c>
      <c r="AC49" s="14">
        <f t="shared" si="20"/>
        <v>0</v>
      </c>
      <c r="AD49" s="14">
        <f t="shared" si="20"/>
        <v>0</v>
      </c>
      <c r="AE49" s="14">
        <f t="shared" si="20"/>
        <v>0</v>
      </c>
      <c r="AF49" s="14">
        <f t="shared" si="20"/>
        <v>0</v>
      </c>
      <c r="AG49" s="14">
        <f t="shared" si="20"/>
        <v>0</v>
      </c>
      <c r="AH49" s="14">
        <f t="shared" si="20"/>
        <v>0</v>
      </c>
      <c r="AI49" s="14">
        <f t="shared" si="20"/>
        <v>0</v>
      </c>
      <c r="AJ49" s="14">
        <f t="shared" si="20"/>
        <v>0</v>
      </c>
      <c r="AK49" s="14">
        <f t="shared" si="20"/>
        <v>0</v>
      </c>
      <c r="AL49" s="14">
        <f t="shared" si="20"/>
        <v>0</v>
      </c>
      <c r="AM49" s="14">
        <f t="shared" si="20"/>
        <v>0</v>
      </c>
      <c r="AN49" s="14">
        <f t="shared" si="20"/>
        <v>0</v>
      </c>
      <c r="AO49" s="14">
        <f t="shared" si="20"/>
        <v>0</v>
      </c>
      <c r="AP49" s="14">
        <f t="shared" si="20"/>
        <v>0</v>
      </c>
      <c r="AQ49" s="14">
        <f t="shared" si="20"/>
        <v>0</v>
      </c>
      <c r="AR49" s="14">
        <f t="shared" si="20"/>
        <v>0</v>
      </c>
      <c r="AS49" s="14">
        <f t="shared" si="20"/>
        <v>0</v>
      </c>
      <c r="AT49" s="14">
        <f t="shared" si="20"/>
        <v>0</v>
      </c>
      <c r="AU49" s="14">
        <f t="shared" si="20"/>
        <v>0</v>
      </c>
      <c r="AV49" s="14">
        <f t="shared" si="20"/>
        <v>0</v>
      </c>
      <c r="AW49" s="14">
        <f t="shared" si="20"/>
        <v>0</v>
      </c>
      <c r="AX49" s="14">
        <f t="shared" si="20"/>
        <v>0</v>
      </c>
      <c r="AY49" s="14">
        <f t="shared" si="20"/>
        <v>0</v>
      </c>
      <c r="AZ49" s="14">
        <f t="shared" si="20"/>
        <v>0</v>
      </c>
      <c r="BA49" s="14">
        <f t="shared" si="20"/>
        <v>0</v>
      </c>
      <c r="BB49" s="14">
        <f t="shared" si="20"/>
        <v>0</v>
      </c>
      <c r="BC49" s="14">
        <f t="shared" si="20"/>
        <v>0</v>
      </c>
      <c r="BD49" s="14">
        <f t="shared" si="20"/>
        <v>0</v>
      </c>
      <c r="BE49" s="14">
        <f t="shared" si="20"/>
        <v>0</v>
      </c>
      <c r="BF49" s="14">
        <f t="shared" si="20"/>
        <v>0</v>
      </c>
      <c r="BG49" s="14">
        <f t="shared" si="20"/>
        <v>0</v>
      </c>
      <c r="BH49" s="14">
        <f t="shared" si="20"/>
        <v>0</v>
      </c>
      <c r="BI49" s="14">
        <f t="shared" si="20"/>
        <v>0</v>
      </c>
      <c r="BJ49" s="14">
        <f t="shared" si="20"/>
        <v>0</v>
      </c>
      <c r="BK49" s="14">
        <f t="shared" si="20"/>
        <v>0</v>
      </c>
      <c r="BO49" s="27">
        <f t="shared" si="19"/>
        <v>0</v>
      </c>
      <c r="BP49" s="27">
        <f t="shared" si="19"/>
        <v>0</v>
      </c>
      <c r="BQ49" s="27">
        <f t="shared" si="19"/>
        <v>0</v>
      </c>
      <c r="BR49" s="27">
        <f t="shared" si="19"/>
        <v>0</v>
      </c>
      <c r="BS49" s="27">
        <f t="shared" si="19"/>
        <v>0</v>
      </c>
      <c r="BT49" s="27">
        <f t="shared" si="19"/>
        <v>0</v>
      </c>
    </row>
    <row r="50" spans="1:72" hidden="1" outlineLevel="2" x14ac:dyDescent="0.25">
      <c r="A50" s="11"/>
      <c r="C50" s="2"/>
      <c r="D50" s="14">
        <f t="shared" si="20"/>
        <v>0</v>
      </c>
      <c r="E50" s="14">
        <f t="shared" si="20"/>
        <v>0</v>
      </c>
      <c r="F50" s="14">
        <f t="shared" si="20"/>
        <v>0</v>
      </c>
      <c r="G50" s="14">
        <f t="shared" si="20"/>
        <v>0</v>
      </c>
      <c r="H50" s="14">
        <f t="shared" si="20"/>
        <v>0</v>
      </c>
      <c r="I50" s="14">
        <f t="shared" si="20"/>
        <v>0</v>
      </c>
      <c r="J50" s="14">
        <f t="shared" si="20"/>
        <v>0</v>
      </c>
      <c r="K50" s="14">
        <f t="shared" si="20"/>
        <v>0</v>
      </c>
      <c r="L50" s="14">
        <f t="shared" si="20"/>
        <v>0</v>
      </c>
      <c r="M50" s="14">
        <f t="shared" si="20"/>
        <v>0</v>
      </c>
      <c r="N50" s="14">
        <f t="shared" si="20"/>
        <v>0</v>
      </c>
      <c r="O50" s="14">
        <f t="shared" si="20"/>
        <v>0</v>
      </c>
      <c r="P50" s="14">
        <f t="shared" si="20"/>
        <v>0</v>
      </c>
      <c r="Q50" s="14">
        <f t="shared" si="20"/>
        <v>0</v>
      </c>
      <c r="R50" s="14">
        <f t="shared" si="20"/>
        <v>0</v>
      </c>
      <c r="S50" s="14">
        <f t="shared" si="20"/>
        <v>0</v>
      </c>
      <c r="T50" s="14">
        <f t="shared" si="20"/>
        <v>0</v>
      </c>
      <c r="U50" s="14">
        <f t="shared" si="20"/>
        <v>0</v>
      </c>
      <c r="V50" s="14">
        <f t="shared" si="20"/>
        <v>0</v>
      </c>
      <c r="W50" s="14">
        <f t="shared" si="20"/>
        <v>0</v>
      </c>
      <c r="X50" s="14">
        <f t="shared" si="20"/>
        <v>0</v>
      </c>
      <c r="Y50" s="14">
        <f t="shared" si="20"/>
        <v>0</v>
      </c>
      <c r="Z50" s="14">
        <f t="shared" si="20"/>
        <v>0</v>
      </c>
      <c r="AA50" s="14">
        <f t="shared" si="20"/>
        <v>0</v>
      </c>
      <c r="AB50" s="14">
        <f t="shared" si="20"/>
        <v>0</v>
      </c>
      <c r="AC50" s="14">
        <f t="shared" si="20"/>
        <v>0</v>
      </c>
      <c r="AD50" s="14">
        <f t="shared" si="20"/>
        <v>0</v>
      </c>
      <c r="AE50" s="14">
        <f t="shared" si="20"/>
        <v>0</v>
      </c>
      <c r="AF50" s="14">
        <f t="shared" si="20"/>
        <v>0</v>
      </c>
      <c r="AG50" s="14">
        <f t="shared" si="20"/>
        <v>0</v>
      </c>
      <c r="AH50" s="14">
        <f t="shared" si="20"/>
        <v>0</v>
      </c>
      <c r="AI50" s="14">
        <f t="shared" si="20"/>
        <v>0</v>
      </c>
      <c r="AJ50" s="14">
        <f t="shared" si="20"/>
        <v>0</v>
      </c>
      <c r="AK50" s="14">
        <f t="shared" si="20"/>
        <v>0</v>
      </c>
      <c r="AL50" s="14">
        <f t="shared" si="20"/>
        <v>0</v>
      </c>
      <c r="AM50" s="14">
        <f t="shared" si="20"/>
        <v>0</v>
      </c>
      <c r="AN50" s="14">
        <f t="shared" si="20"/>
        <v>0</v>
      </c>
      <c r="AO50" s="14">
        <f t="shared" si="20"/>
        <v>0</v>
      </c>
      <c r="AP50" s="14">
        <f t="shared" si="20"/>
        <v>0</v>
      </c>
      <c r="AQ50" s="14">
        <f t="shared" si="20"/>
        <v>0</v>
      </c>
      <c r="AR50" s="14">
        <f t="shared" si="20"/>
        <v>0</v>
      </c>
      <c r="AS50" s="14">
        <f t="shared" si="20"/>
        <v>0</v>
      </c>
      <c r="AT50" s="14">
        <f t="shared" si="20"/>
        <v>0</v>
      </c>
      <c r="AU50" s="14">
        <f t="shared" si="20"/>
        <v>0</v>
      </c>
      <c r="AV50" s="14">
        <f t="shared" si="20"/>
        <v>0</v>
      </c>
      <c r="AW50" s="14">
        <f t="shared" si="20"/>
        <v>0</v>
      </c>
      <c r="AX50" s="14">
        <f t="shared" si="20"/>
        <v>0</v>
      </c>
      <c r="AY50" s="14">
        <f t="shared" si="20"/>
        <v>0</v>
      </c>
      <c r="AZ50" s="14">
        <f t="shared" si="20"/>
        <v>0</v>
      </c>
      <c r="BA50" s="14">
        <f t="shared" si="20"/>
        <v>0</v>
      </c>
      <c r="BB50" s="14">
        <f t="shared" si="20"/>
        <v>0</v>
      </c>
      <c r="BC50" s="14">
        <f t="shared" si="20"/>
        <v>0</v>
      </c>
      <c r="BD50" s="14">
        <f t="shared" si="20"/>
        <v>0</v>
      </c>
      <c r="BE50" s="14">
        <f t="shared" si="20"/>
        <v>0</v>
      </c>
      <c r="BF50" s="14">
        <f t="shared" si="20"/>
        <v>0</v>
      </c>
      <c r="BG50" s="14">
        <f t="shared" si="20"/>
        <v>0</v>
      </c>
      <c r="BH50" s="14">
        <f t="shared" si="20"/>
        <v>0</v>
      </c>
      <c r="BI50" s="14">
        <f t="shared" si="20"/>
        <v>0</v>
      </c>
      <c r="BJ50" s="14">
        <f t="shared" si="20"/>
        <v>0</v>
      </c>
      <c r="BK50" s="14">
        <f t="shared" si="20"/>
        <v>0</v>
      </c>
      <c r="BO50" s="27">
        <f t="shared" si="19"/>
        <v>0</v>
      </c>
      <c r="BP50" s="27">
        <f t="shared" si="19"/>
        <v>0</v>
      </c>
      <c r="BQ50" s="27">
        <f t="shared" si="19"/>
        <v>0</v>
      </c>
      <c r="BR50" s="27">
        <f t="shared" si="19"/>
        <v>0</v>
      </c>
      <c r="BS50" s="27">
        <f t="shared" si="19"/>
        <v>0</v>
      </c>
      <c r="BT50" s="27">
        <f t="shared" si="19"/>
        <v>0</v>
      </c>
    </row>
    <row r="51" spans="1:72" hidden="1" outlineLevel="2" x14ac:dyDescent="0.25">
      <c r="A51" s="11"/>
      <c r="C51" s="2"/>
      <c r="D51" s="14">
        <f t="shared" ref="D51:BK55" si="21">IFERROR(((1+D108/D32)^(360/D$3))-1,0)</f>
        <v>0</v>
      </c>
      <c r="E51" s="14">
        <f t="shared" si="21"/>
        <v>0</v>
      </c>
      <c r="F51" s="14">
        <f t="shared" si="21"/>
        <v>0</v>
      </c>
      <c r="G51" s="14">
        <f t="shared" si="21"/>
        <v>0</v>
      </c>
      <c r="H51" s="14">
        <f t="shared" si="21"/>
        <v>0</v>
      </c>
      <c r="I51" s="14">
        <f t="shared" si="21"/>
        <v>0</v>
      </c>
      <c r="J51" s="14">
        <f t="shared" si="21"/>
        <v>0</v>
      </c>
      <c r="K51" s="14">
        <f t="shared" si="21"/>
        <v>0</v>
      </c>
      <c r="L51" s="14">
        <f t="shared" si="21"/>
        <v>0</v>
      </c>
      <c r="M51" s="14">
        <f t="shared" si="21"/>
        <v>0</v>
      </c>
      <c r="N51" s="14">
        <f t="shared" si="21"/>
        <v>0</v>
      </c>
      <c r="O51" s="14">
        <f t="shared" si="21"/>
        <v>0</v>
      </c>
      <c r="P51" s="14">
        <f t="shared" si="21"/>
        <v>0</v>
      </c>
      <c r="Q51" s="14">
        <f t="shared" si="21"/>
        <v>0</v>
      </c>
      <c r="R51" s="14">
        <f t="shared" si="21"/>
        <v>0</v>
      </c>
      <c r="S51" s="14">
        <f t="shared" si="21"/>
        <v>0</v>
      </c>
      <c r="T51" s="14">
        <f t="shared" si="21"/>
        <v>0</v>
      </c>
      <c r="U51" s="14">
        <f t="shared" si="21"/>
        <v>0</v>
      </c>
      <c r="V51" s="14">
        <f t="shared" si="21"/>
        <v>0</v>
      </c>
      <c r="W51" s="14">
        <f t="shared" si="21"/>
        <v>0</v>
      </c>
      <c r="X51" s="14">
        <f t="shared" si="21"/>
        <v>0</v>
      </c>
      <c r="Y51" s="14">
        <f t="shared" si="21"/>
        <v>0</v>
      </c>
      <c r="Z51" s="14">
        <f t="shared" si="21"/>
        <v>0</v>
      </c>
      <c r="AA51" s="14">
        <f t="shared" si="21"/>
        <v>0</v>
      </c>
      <c r="AB51" s="14">
        <f t="shared" si="21"/>
        <v>0</v>
      </c>
      <c r="AC51" s="14">
        <f t="shared" si="21"/>
        <v>0</v>
      </c>
      <c r="AD51" s="14">
        <f t="shared" si="21"/>
        <v>0</v>
      </c>
      <c r="AE51" s="14">
        <f t="shared" si="21"/>
        <v>0</v>
      </c>
      <c r="AF51" s="14">
        <f t="shared" si="21"/>
        <v>0</v>
      </c>
      <c r="AG51" s="14">
        <f t="shared" si="21"/>
        <v>0</v>
      </c>
      <c r="AH51" s="14">
        <f t="shared" si="21"/>
        <v>0</v>
      </c>
      <c r="AI51" s="14">
        <f t="shared" si="21"/>
        <v>0</v>
      </c>
      <c r="AJ51" s="14">
        <f t="shared" si="21"/>
        <v>0</v>
      </c>
      <c r="AK51" s="14">
        <f t="shared" si="21"/>
        <v>0</v>
      </c>
      <c r="AL51" s="14">
        <f t="shared" si="21"/>
        <v>0</v>
      </c>
      <c r="AM51" s="14">
        <f t="shared" si="21"/>
        <v>0</v>
      </c>
      <c r="AN51" s="14">
        <f t="shared" si="21"/>
        <v>0</v>
      </c>
      <c r="AO51" s="14">
        <f t="shared" si="21"/>
        <v>0</v>
      </c>
      <c r="AP51" s="14">
        <f t="shared" si="21"/>
        <v>0</v>
      </c>
      <c r="AQ51" s="14">
        <f t="shared" si="21"/>
        <v>0</v>
      </c>
      <c r="AR51" s="14">
        <f t="shared" si="21"/>
        <v>0</v>
      </c>
      <c r="AS51" s="14">
        <f t="shared" si="21"/>
        <v>0</v>
      </c>
      <c r="AT51" s="14">
        <f t="shared" si="21"/>
        <v>0</v>
      </c>
      <c r="AU51" s="14">
        <f t="shared" si="21"/>
        <v>0</v>
      </c>
      <c r="AV51" s="14">
        <f t="shared" si="21"/>
        <v>0</v>
      </c>
      <c r="AW51" s="14">
        <f t="shared" si="21"/>
        <v>0</v>
      </c>
      <c r="AX51" s="14">
        <f t="shared" si="21"/>
        <v>0</v>
      </c>
      <c r="AY51" s="14">
        <f t="shared" si="21"/>
        <v>0</v>
      </c>
      <c r="AZ51" s="14">
        <f t="shared" si="21"/>
        <v>0</v>
      </c>
      <c r="BA51" s="14">
        <f t="shared" si="21"/>
        <v>0</v>
      </c>
      <c r="BB51" s="14">
        <f t="shared" si="21"/>
        <v>0</v>
      </c>
      <c r="BC51" s="14">
        <f t="shared" si="21"/>
        <v>0</v>
      </c>
      <c r="BD51" s="14">
        <f t="shared" si="21"/>
        <v>0</v>
      </c>
      <c r="BE51" s="14">
        <f t="shared" si="21"/>
        <v>0</v>
      </c>
      <c r="BF51" s="14">
        <f t="shared" si="21"/>
        <v>0</v>
      </c>
      <c r="BG51" s="14">
        <f t="shared" si="21"/>
        <v>0</v>
      </c>
      <c r="BH51" s="14">
        <f t="shared" si="21"/>
        <v>0</v>
      </c>
      <c r="BI51" s="14">
        <f t="shared" si="21"/>
        <v>0</v>
      </c>
      <c r="BJ51" s="14">
        <f t="shared" si="21"/>
        <v>0</v>
      </c>
      <c r="BK51" s="14">
        <f t="shared" si="21"/>
        <v>0</v>
      </c>
      <c r="BO51" s="27">
        <f t="shared" si="19"/>
        <v>0</v>
      </c>
      <c r="BP51" s="27">
        <f t="shared" si="19"/>
        <v>0</v>
      </c>
      <c r="BQ51" s="27">
        <f t="shared" si="19"/>
        <v>0</v>
      </c>
      <c r="BR51" s="27">
        <f t="shared" si="19"/>
        <v>0</v>
      </c>
      <c r="BS51" s="27">
        <f t="shared" si="19"/>
        <v>0</v>
      </c>
      <c r="BT51" s="27">
        <f t="shared" si="19"/>
        <v>0</v>
      </c>
    </row>
    <row r="52" spans="1:72" hidden="1" outlineLevel="2" x14ac:dyDescent="0.25">
      <c r="A52" s="11"/>
      <c r="C52" s="2"/>
      <c r="D52" s="14">
        <f t="shared" si="21"/>
        <v>0</v>
      </c>
      <c r="E52" s="14">
        <f t="shared" si="21"/>
        <v>0</v>
      </c>
      <c r="F52" s="14">
        <f t="shared" si="21"/>
        <v>0</v>
      </c>
      <c r="G52" s="14">
        <f t="shared" si="21"/>
        <v>0</v>
      </c>
      <c r="H52" s="14">
        <f t="shared" si="21"/>
        <v>0</v>
      </c>
      <c r="I52" s="14">
        <f t="shared" si="21"/>
        <v>0</v>
      </c>
      <c r="J52" s="14">
        <f t="shared" si="21"/>
        <v>0</v>
      </c>
      <c r="K52" s="14">
        <f t="shared" si="21"/>
        <v>0</v>
      </c>
      <c r="L52" s="14">
        <f t="shared" si="21"/>
        <v>0</v>
      </c>
      <c r="M52" s="14">
        <f t="shared" si="21"/>
        <v>0</v>
      </c>
      <c r="N52" s="14">
        <f t="shared" si="21"/>
        <v>0</v>
      </c>
      <c r="O52" s="14">
        <f t="shared" si="21"/>
        <v>0</v>
      </c>
      <c r="P52" s="14">
        <f t="shared" si="21"/>
        <v>0</v>
      </c>
      <c r="Q52" s="14">
        <f t="shared" si="21"/>
        <v>0</v>
      </c>
      <c r="R52" s="14">
        <f t="shared" si="21"/>
        <v>0</v>
      </c>
      <c r="S52" s="14">
        <f t="shared" si="21"/>
        <v>0</v>
      </c>
      <c r="T52" s="14">
        <f t="shared" si="21"/>
        <v>0</v>
      </c>
      <c r="U52" s="14">
        <f t="shared" si="21"/>
        <v>0</v>
      </c>
      <c r="V52" s="14">
        <f t="shared" si="21"/>
        <v>0</v>
      </c>
      <c r="W52" s="14">
        <f t="shared" si="21"/>
        <v>0</v>
      </c>
      <c r="X52" s="14">
        <f t="shared" si="21"/>
        <v>0</v>
      </c>
      <c r="Y52" s="14">
        <f t="shared" si="21"/>
        <v>0</v>
      </c>
      <c r="Z52" s="14">
        <f t="shared" si="21"/>
        <v>0</v>
      </c>
      <c r="AA52" s="14">
        <f t="shared" si="21"/>
        <v>0</v>
      </c>
      <c r="AB52" s="14">
        <f t="shared" si="21"/>
        <v>0</v>
      </c>
      <c r="AC52" s="14">
        <f t="shared" si="21"/>
        <v>0</v>
      </c>
      <c r="AD52" s="14">
        <f t="shared" si="21"/>
        <v>0</v>
      </c>
      <c r="AE52" s="14">
        <f t="shared" si="21"/>
        <v>0</v>
      </c>
      <c r="AF52" s="14">
        <f t="shared" si="21"/>
        <v>0</v>
      </c>
      <c r="AG52" s="14">
        <f t="shared" si="21"/>
        <v>0</v>
      </c>
      <c r="AH52" s="14">
        <f t="shared" si="21"/>
        <v>0</v>
      </c>
      <c r="AI52" s="14">
        <f t="shared" si="21"/>
        <v>0</v>
      </c>
      <c r="AJ52" s="14">
        <f t="shared" si="21"/>
        <v>0</v>
      </c>
      <c r="AK52" s="14">
        <f t="shared" si="21"/>
        <v>0</v>
      </c>
      <c r="AL52" s="14">
        <f t="shared" si="21"/>
        <v>0</v>
      </c>
      <c r="AM52" s="14">
        <f t="shared" si="21"/>
        <v>0</v>
      </c>
      <c r="AN52" s="14">
        <f t="shared" si="21"/>
        <v>0</v>
      </c>
      <c r="AO52" s="14">
        <f t="shared" si="21"/>
        <v>0</v>
      </c>
      <c r="AP52" s="14">
        <f t="shared" si="21"/>
        <v>0</v>
      </c>
      <c r="AQ52" s="14">
        <f t="shared" si="21"/>
        <v>0</v>
      </c>
      <c r="AR52" s="14">
        <f t="shared" si="21"/>
        <v>0</v>
      </c>
      <c r="AS52" s="14">
        <f t="shared" si="21"/>
        <v>0</v>
      </c>
      <c r="AT52" s="14">
        <f t="shared" si="21"/>
        <v>0</v>
      </c>
      <c r="AU52" s="14">
        <f t="shared" si="21"/>
        <v>0</v>
      </c>
      <c r="AV52" s="14">
        <f t="shared" si="21"/>
        <v>0</v>
      </c>
      <c r="AW52" s="14">
        <f t="shared" si="21"/>
        <v>0</v>
      </c>
      <c r="AX52" s="14">
        <f t="shared" si="21"/>
        <v>0</v>
      </c>
      <c r="AY52" s="14">
        <f t="shared" si="21"/>
        <v>0</v>
      </c>
      <c r="AZ52" s="14">
        <f t="shared" si="21"/>
        <v>0</v>
      </c>
      <c r="BA52" s="14">
        <f t="shared" si="21"/>
        <v>0</v>
      </c>
      <c r="BB52" s="14">
        <f t="shared" si="21"/>
        <v>0</v>
      </c>
      <c r="BC52" s="14">
        <f t="shared" si="21"/>
        <v>0</v>
      </c>
      <c r="BD52" s="14">
        <f t="shared" si="21"/>
        <v>0</v>
      </c>
      <c r="BE52" s="14">
        <f t="shared" si="21"/>
        <v>0</v>
      </c>
      <c r="BF52" s="14">
        <f t="shared" si="21"/>
        <v>0</v>
      </c>
      <c r="BG52" s="14">
        <f t="shared" si="21"/>
        <v>0</v>
      </c>
      <c r="BH52" s="14">
        <f t="shared" si="21"/>
        <v>0</v>
      </c>
      <c r="BI52" s="14">
        <f t="shared" si="21"/>
        <v>0</v>
      </c>
      <c r="BJ52" s="14">
        <f t="shared" si="21"/>
        <v>0</v>
      </c>
      <c r="BK52" s="14">
        <f t="shared" si="21"/>
        <v>0</v>
      </c>
      <c r="BO52" s="27">
        <f t="shared" si="19"/>
        <v>0</v>
      </c>
      <c r="BP52" s="27">
        <f t="shared" si="19"/>
        <v>0</v>
      </c>
      <c r="BQ52" s="27">
        <f t="shared" si="19"/>
        <v>0</v>
      </c>
      <c r="BR52" s="27">
        <f t="shared" si="19"/>
        <v>0</v>
      </c>
      <c r="BS52" s="27">
        <f t="shared" si="19"/>
        <v>0</v>
      </c>
      <c r="BT52" s="27">
        <f t="shared" si="19"/>
        <v>0</v>
      </c>
    </row>
    <row r="53" spans="1:72" hidden="1" outlineLevel="2" x14ac:dyDescent="0.25">
      <c r="A53" s="11"/>
      <c r="C53" s="2"/>
      <c r="D53" s="14">
        <f t="shared" si="21"/>
        <v>0</v>
      </c>
      <c r="E53" s="14">
        <f t="shared" si="21"/>
        <v>0</v>
      </c>
      <c r="F53" s="14">
        <f t="shared" si="21"/>
        <v>0</v>
      </c>
      <c r="G53" s="14">
        <f t="shared" si="21"/>
        <v>0</v>
      </c>
      <c r="H53" s="14">
        <f t="shared" si="21"/>
        <v>0</v>
      </c>
      <c r="I53" s="14">
        <f t="shared" si="21"/>
        <v>0</v>
      </c>
      <c r="J53" s="14">
        <f t="shared" si="21"/>
        <v>0</v>
      </c>
      <c r="K53" s="14">
        <f t="shared" si="21"/>
        <v>0</v>
      </c>
      <c r="L53" s="14">
        <f t="shared" si="21"/>
        <v>0</v>
      </c>
      <c r="M53" s="14">
        <f t="shared" si="21"/>
        <v>0</v>
      </c>
      <c r="N53" s="14">
        <f t="shared" si="21"/>
        <v>0</v>
      </c>
      <c r="O53" s="14">
        <f t="shared" si="21"/>
        <v>0</v>
      </c>
      <c r="P53" s="14">
        <f t="shared" si="21"/>
        <v>0</v>
      </c>
      <c r="Q53" s="14">
        <f t="shared" si="21"/>
        <v>0</v>
      </c>
      <c r="R53" s="14">
        <f t="shared" si="21"/>
        <v>0</v>
      </c>
      <c r="S53" s="14">
        <f t="shared" si="21"/>
        <v>0</v>
      </c>
      <c r="T53" s="14">
        <f t="shared" si="21"/>
        <v>0</v>
      </c>
      <c r="U53" s="14">
        <f t="shared" si="21"/>
        <v>0</v>
      </c>
      <c r="V53" s="14">
        <f t="shared" si="21"/>
        <v>0</v>
      </c>
      <c r="W53" s="14">
        <f t="shared" si="21"/>
        <v>0</v>
      </c>
      <c r="X53" s="14">
        <f t="shared" si="21"/>
        <v>0</v>
      </c>
      <c r="Y53" s="14">
        <f t="shared" si="21"/>
        <v>0</v>
      </c>
      <c r="Z53" s="14">
        <f t="shared" si="21"/>
        <v>0</v>
      </c>
      <c r="AA53" s="14">
        <f t="shared" si="21"/>
        <v>0</v>
      </c>
      <c r="AB53" s="14">
        <f t="shared" si="21"/>
        <v>0</v>
      </c>
      <c r="AC53" s="14">
        <f t="shared" si="21"/>
        <v>0</v>
      </c>
      <c r="AD53" s="14">
        <f t="shared" si="21"/>
        <v>0</v>
      </c>
      <c r="AE53" s="14">
        <f t="shared" si="21"/>
        <v>0</v>
      </c>
      <c r="AF53" s="14">
        <f t="shared" si="21"/>
        <v>0</v>
      </c>
      <c r="AG53" s="14">
        <f t="shared" si="21"/>
        <v>0</v>
      </c>
      <c r="AH53" s="14">
        <f t="shared" si="21"/>
        <v>0</v>
      </c>
      <c r="AI53" s="14">
        <f t="shared" si="21"/>
        <v>0</v>
      </c>
      <c r="AJ53" s="14">
        <f t="shared" si="21"/>
        <v>0</v>
      </c>
      <c r="AK53" s="14">
        <f t="shared" si="21"/>
        <v>0</v>
      </c>
      <c r="AL53" s="14">
        <f t="shared" si="21"/>
        <v>0</v>
      </c>
      <c r="AM53" s="14">
        <f t="shared" si="21"/>
        <v>0</v>
      </c>
      <c r="AN53" s="14">
        <f t="shared" si="21"/>
        <v>0</v>
      </c>
      <c r="AO53" s="14">
        <f t="shared" si="21"/>
        <v>0</v>
      </c>
      <c r="AP53" s="14">
        <f t="shared" si="21"/>
        <v>0</v>
      </c>
      <c r="AQ53" s="14">
        <f t="shared" si="21"/>
        <v>0</v>
      </c>
      <c r="AR53" s="14">
        <f t="shared" si="21"/>
        <v>0</v>
      </c>
      <c r="AS53" s="14">
        <f t="shared" si="21"/>
        <v>0</v>
      </c>
      <c r="AT53" s="14">
        <f t="shared" si="21"/>
        <v>0</v>
      </c>
      <c r="AU53" s="14">
        <f t="shared" si="21"/>
        <v>0</v>
      </c>
      <c r="AV53" s="14">
        <f t="shared" si="21"/>
        <v>0</v>
      </c>
      <c r="AW53" s="14">
        <f t="shared" si="21"/>
        <v>0</v>
      </c>
      <c r="AX53" s="14">
        <f t="shared" si="21"/>
        <v>0</v>
      </c>
      <c r="AY53" s="14">
        <f t="shared" si="21"/>
        <v>0</v>
      </c>
      <c r="AZ53" s="14">
        <f t="shared" si="21"/>
        <v>0</v>
      </c>
      <c r="BA53" s="14">
        <f t="shared" si="21"/>
        <v>0</v>
      </c>
      <c r="BB53" s="14">
        <f t="shared" si="21"/>
        <v>0</v>
      </c>
      <c r="BC53" s="14">
        <f t="shared" si="21"/>
        <v>0</v>
      </c>
      <c r="BD53" s="14">
        <f t="shared" si="21"/>
        <v>0</v>
      </c>
      <c r="BE53" s="14">
        <f t="shared" si="21"/>
        <v>0</v>
      </c>
      <c r="BF53" s="14">
        <f t="shared" si="21"/>
        <v>0</v>
      </c>
      <c r="BG53" s="14">
        <f t="shared" si="21"/>
        <v>0</v>
      </c>
      <c r="BH53" s="14">
        <f t="shared" si="21"/>
        <v>0</v>
      </c>
      <c r="BI53" s="14">
        <f t="shared" si="21"/>
        <v>0</v>
      </c>
      <c r="BJ53" s="14">
        <f t="shared" si="21"/>
        <v>0</v>
      </c>
      <c r="BK53" s="14">
        <f t="shared" si="21"/>
        <v>0</v>
      </c>
      <c r="BO53" s="27">
        <f t="shared" si="19"/>
        <v>0</v>
      </c>
      <c r="BP53" s="27">
        <f t="shared" si="19"/>
        <v>0</v>
      </c>
      <c r="BQ53" s="27">
        <f t="shared" si="19"/>
        <v>0</v>
      </c>
      <c r="BR53" s="27">
        <f t="shared" si="19"/>
        <v>0</v>
      </c>
      <c r="BS53" s="27">
        <f t="shared" si="19"/>
        <v>0</v>
      </c>
      <c r="BT53" s="27">
        <f t="shared" si="19"/>
        <v>0</v>
      </c>
    </row>
    <row r="54" spans="1:72" hidden="1" outlineLevel="1" x14ac:dyDescent="0.25">
      <c r="A54" s="11"/>
      <c r="C54" s="51"/>
      <c r="D54" s="14">
        <f t="shared" si="21"/>
        <v>0</v>
      </c>
      <c r="E54" s="14">
        <f t="shared" si="21"/>
        <v>0</v>
      </c>
      <c r="F54" s="14">
        <f t="shared" si="21"/>
        <v>0</v>
      </c>
      <c r="G54" s="14">
        <f t="shared" si="21"/>
        <v>0</v>
      </c>
      <c r="H54" s="14">
        <f t="shared" si="21"/>
        <v>0</v>
      </c>
      <c r="I54" s="14">
        <f t="shared" si="21"/>
        <v>0</v>
      </c>
      <c r="J54" s="14">
        <f t="shared" si="21"/>
        <v>0</v>
      </c>
      <c r="K54" s="14">
        <f t="shared" si="21"/>
        <v>0</v>
      </c>
      <c r="L54" s="14">
        <f t="shared" si="21"/>
        <v>0</v>
      </c>
      <c r="M54" s="14">
        <f t="shared" si="21"/>
        <v>0</v>
      </c>
      <c r="N54" s="14">
        <f t="shared" si="21"/>
        <v>0</v>
      </c>
      <c r="O54" s="14">
        <f t="shared" si="21"/>
        <v>0</v>
      </c>
      <c r="P54" s="14">
        <f t="shared" si="21"/>
        <v>0</v>
      </c>
      <c r="Q54" s="14">
        <f t="shared" si="21"/>
        <v>0</v>
      </c>
      <c r="R54" s="14">
        <f t="shared" si="21"/>
        <v>0</v>
      </c>
      <c r="S54" s="14">
        <f t="shared" si="21"/>
        <v>0</v>
      </c>
      <c r="T54" s="14">
        <f t="shared" si="21"/>
        <v>0</v>
      </c>
      <c r="U54" s="14">
        <f t="shared" si="21"/>
        <v>0</v>
      </c>
      <c r="V54" s="14">
        <f t="shared" si="21"/>
        <v>0</v>
      </c>
      <c r="W54" s="14">
        <f t="shared" si="21"/>
        <v>0</v>
      </c>
      <c r="X54" s="14">
        <f t="shared" si="21"/>
        <v>0</v>
      </c>
      <c r="Y54" s="14">
        <f t="shared" si="21"/>
        <v>0</v>
      </c>
      <c r="Z54" s="14">
        <f t="shared" si="21"/>
        <v>0</v>
      </c>
      <c r="AA54" s="14">
        <f t="shared" si="21"/>
        <v>0</v>
      </c>
      <c r="AB54" s="14">
        <f t="shared" si="21"/>
        <v>0</v>
      </c>
      <c r="AC54" s="14">
        <f t="shared" si="21"/>
        <v>0</v>
      </c>
      <c r="AD54" s="14">
        <f t="shared" si="21"/>
        <v>0</v>
      </c>
      <c r="AE54" s="14">
        <f t="shared" si="21"/>
        <v>0</v>
      </c>
      <c r="AF54" s="14">
        <f t="shared" si="21"/>
        <v>0</v>
      </c>
      <c r="AG54" s="14">
        <f t="shared" si="21"/>
        <v>0</v>
      </c>
      <c r="AH54" s="14">
        <f t="shared" si="21"/>
        <v>0</v>
      </c>
      <c r="AI54" s="14">
        <f t="shared" si="21"/>
        <v>0</v>
      </c>
      <c r="AJ54" s="14">
        <f t="shared" si="21"/>
        <v>0</v>
      </c>
      <c r="AK54" s="14">
        <f t="shared" si="21"/>
        <v>0</v>
      </c>
      <c r="AL54" s="14">
        <f t="shared" si="21"/>
        <v>0</v>
      </c>
      <c r="AM54" s="14">
        <f t="shared" si="21"/>
        <v>0</v>
      </c>
      <c r="AN54" s="14">
        <f t="shared" si="21"/>
        <v>0</v>
      </c>
      <c r="AO54" s="14">
        <f t="shared" si="21"/>
        <v>0</v>
      </c>
      <c r="AP54" s="14">
        <f t="shared" si="21"/>
        <v>0</v>
      </c>
      <c r="AQ54" s="14">
        <f t="shared" si="21"/>
        <v>0</v>
      </c>
      <c r="AR54" s="14">
        <f t="shared" si="21"/>
        <v>0</v>
      </c>
      <c r="AS54" s="14">
        <f t="shared" si="21"/>
        <v>0</v>
      </c>
      <c r="AT54" s="14">
        <f t="shared" si="21"/>
        <v>0</v>
      </c>
      <c r="AU54" s="14">
        <f t="shared" si="21"/>
        <v>0</v>
      </c>
      <c r="AV54" s="14">
        <f t="shared" si="21"/>
        <v>0</v>
      </c>
      <c r="AW54" s="14">
        <f t="shared" si="21"/>
        <v>0</v>
      </c>
      <c r="AX54" s="14">
        <f t="shared" si="21"/>
        <v>0</v>
      </c>
      <c r="AY54" s="14">
        <f t="shared" si="21"/>
        <v>0</v>
      </c>
      <c r="AZ54" s="14">
        <f t="shared" si="21"/>
        <v>0</v>
      </c>
      <c r="BA54" s="14">
        <f t="shared" si="21"/>
        <v>0</v>
      </c>
      <c r="BB54" s="14">
        <f t="shared" si="21"/>
        <v>0</v>
      </c>
      <c r="BC54" s="14">
        <f t="shared" si="21"/>
        <v>0</v>
      </c>
      <c r="BD54" s="14">
        <f t="shared" si="21"/>
        <v>0</v>
      </c>
      <c r="BE54" s="14">
        <f t="shared" si="21"/>
        <v>0</v>
      </c>
      <c r="BF54" s="14">
        <f t="shared" si="21"/>
        <v>0</v>
      </c>
      <c r="BG54" s="14">
        <f t="shared" si="21"/>
        <v>0</v>
      </c>
      <c r="BH54" s="14">
        <f t="shared" si="21"/>
        <v>0</v>
      </c>
      <c r="BI54" s="14">
        <f t="shared" si="21"/>
        <v>0</v>
      </c>
      <c r="BJ54" s="14">
        <f t="shared" si="21"/>
        <v>0</v>
      </c>
      <c r="BK54" s="14">
        <f t="shared" si="21"/>
        <v>0</v>
      </c>
      <c r="BO54" s="27">
        <f t="shared" si="19"/>
        <v>0</v>
      </c>
      <c r="BP54" s="27">
        <f t="shared" si="19"/>
        <v>3.4820381935838807E-2</v>
      </c>
      <c r="BQ54" s="27">
        <f t="shared" si="19"/>
        <v>0</v>
      </c>
      <c r="BR54" s="27">
        <f t="shared" si="19"/>
        <v>0</v>
      </c>
      <c r="BS54" s="27">
        <f t="shared" si="19"/>
        <v>0</v>
      </c>
      <c r="BT54" s="27">
        <f t="shared" si="19"/>
        <v>0</v>
      </c>
    </row>
    <row r="55" spans="1:72" hidden="1" outlineLevel="1" x14ac:dyDescent="0.25">
      <c r="A55" s="11"/>
      <c r="C55" s="51"/>
      <c r="D55" s="14">
        <f t="shared" si="21"/>
        <v>0</v>
      </c>
      <c r="E55" s="14">
        <f t="shared" si="21"/>
        <v>0</v>
      </c>
      <c r="F55" s="14">
        <f t="shared" si="21"/>
        <v>0</v>
      </c>
      <c r="G55" s="14">
        <f t="shared" si="21"/>
        <v>0</v>
      </c>
      <c r="H55" s="14">
        <f t="shared" si="21"/>
        <v>0</v>
      </c>
      <c r="I55" s="14">
        <f t="shared" si="21"/>
        <v>0</v>
      </c>
      <c r="J55" s="14">
        <f t="shared" si="21"/>
        <v>0</v>
      </c>
      <c r="K55" s="14">
        <f t="shared" si="21"/>
        <v>0</v>
      </c>
      <c r="L55" s="14">
        <f t="shared" si="21"/>
        <v>0</v>
      </c>
      <c r="M55" s="14">
        <f t="shared" si="21"/>
        <v>0</v>
      </c>
      <c r="N55" s="14">
        <f t="shared" si="21"/>
        <v>0</v>
      </c>
      <c r="O55" s="14">
        <f t="shared" si="21"/>
        <v>0</v>
      </c>
      <c r="P55" s="14">
        <f t="shared" si="21"/>
        <v>0</v>
      </c>
      <c r="Q55" s="14">
        <f t="shared" si="21"/>
        <v>0</v>
      </c>
      <c r="R55" s="14">
        <f t="shared" si="21"/>
        <v>0</v>
      </c>
      <c r="S55" s="14">
        <f t="shared" ref="S55:BK62" si="22">IFERROR(((1+S112/S36)^(360/S$3))-1,0)</f>
        <v>0</v>
      </c>
      <c r="T55" s="14">
        <f t="shared" si="22"/>
        <v>0</v>
      </c>
      <c r="U55" s="14">
        <f t="shared" si="22"/>
        <v>0</v>
      </c>
      <c r="V55" s="14">
        <f t="shared" si="22"/>
        <v>0</v>
      </c>
      <c r="W55" s="14">
        <f t="shared" si="22"/>
        <v>0</v>
      </c>
      <c r="X55" s="14">
        <f t="shared" si="22"/>
        <v>0</v>
      </c>
      <c r="Y55" s="14">
        <f t="shared" si="22"/>
        <v>0</v>
      </c>
      <c r="Z55" s="14">
        <f t="shared" si="22"/>
        <v>0</v>
      </c>
      <c r="AA55" s="14">
        <f t="shared" si="22"/>
        <v>0</v>
      </c>
      <c r="AB55" s="14">
        <f t="shared" si="22"/>
        <v>0</v>
      </c>
      <c r="AC55" s="14">
        <f t="shared" si="22"/>
        <v>0</v>
      </c>
      <c r="AD55" s="14">
        <f t="shared" si="22"/>
        <v>0</v>
      </c>
      <c r="AE55" s="14">
        <f t="shared" si="22"/>
        <v>0</v>
      </c>
      <c r="AF55" s="14">
        <f t="shared" si="22"/>
        <v>0</v>
      </c>
      <c r="AG55" s="14">
        <f t="shared" si="22"/>
        <v>0</v>
      </c>
      <c r="AH55" s="14">
        <f t="shared" si="22"/>
        <v>0</v>
      </c>
      <c r="AI55" s="14">
        <f t="shared" si="22"/>
        <v>0</v>
      </c>
      <c r="AJ55" s="14">
        <f t="shared" si="22"/>
        <v>0</v>
      </c>
      <c r="AK55" s="14">
        <f t="shared" si="22"/>
        <v>0</v>
      </c>
      <c r="AL55" s="14">
        <f t="shared" si="22"/>
        <v>0</v>
      </c>
      <c r="AM55" s="14">
        <f t="shared" si="22"/>
        <v>0</v>
      </c>
      <c r="AN55" s="14">
        <f t="shared" si="22"/>
        <v>0</v>
      </c>
      <c r="AO55" s="14">
        <f t="shared" si="22"/>
        <v>0</v>
      </c>
      <c r="AP55" s="14">
        <f t="shared" si="22"/>
        <v>0</v>
      </c>
      <c r="AQ55" s="14">
        <f t="shared" si="22"/>
        <v>0</v>
      </c>
      <c r="AR55" s="14">
        <f t="shared" si="22"/>
        <v>0</v>
      </c>
      <c r="AS55" s="14">
        <f t="shared" si="22"/>
        <v>0</v>
      </c>
      <c r="AT55" s="14">
        <f t="shared" si="22"/>
        <v>0</v>
      </c>
      <c r="AU55" s="14">
        <f t="shared" si="22"/>
        <v>0</v>
      </c>
      <c r="AV55" s="14">
        <f t="shared" si="22"/>
        <v>0</v>
      </c>
      <c r="AW55" s="14">
        <f t="shared" si="22"/>
        <v>0</v>
      </c>
      <c r="AX55" s="14">
        <f t="shared" si="22"/>
        <v>0</v>
      </c>
      <c r="AY55" s="14">
        <f t="shared" si="22"/>
        <v>0</v>
      </c>
      <c r="AZ55" s="14">
        <f t="shared" si="22"/>
        <v>0</v>
      </c>
      <c r="BA55" s="14">
        <f t="shared" si="22"/>
        <v>0</v>
      </c>
      <c r="BB55" s="14">
        <f t="shared" si="22"/>
        <v>0</v>
      </c>
      <c r="BC55" s="14">
        <f t="shared" si="22"/>
        <v>0</v>
      </c>
      <c r="BD55" s="14">
        <f t="shared" si="22"/>
        <v>0</v>
      </c>
      <c r="BE55" s="14">
        <f t="shared" si="22"/>
        <v>0</v>
      </c>
      <c r="BF55" s="14">
        <f t="shared" si="22"/>
        <v>0</v>
      </c>
      <c r="BG55" s="14">
        <f t="shared" si="22"/>
        <v>0</v>
      </c>
      <c r="BH55" s="14">
        <f t="shared" si="22"/>
        <v>0</v>
      </c>
      <c r="BI55" s="14">
        <f t="shared" si="22"/>
        <v>0</v>
      </c>
      <c r="BJ55" s="14">
        <f t="shared" si="22"/>
        <v>0</v>
      </c>
      <c r="BK55" s="14">
        <f t="shared" si="22"/>
        <v>0</v>
      </c>
      <c r="BO55" s="27">
        <f t="shared" si="19"/>
        <v>0</v>
      </c>
      <c r="BP55" s="27">
        <f t="shared" si="19"/>
        <v>0</v>
      </c>
      <c r="BQ55" s="27">
        <f t="shared" si="19"/>
        <v>0</v>
      </c>
      <c r="BR55" s="27">
        <f t="shared" si="19"/>
        <v>0</v>
      </c>
      <c r="BS55" s="27">
        <f t="shared" si="19"/>
        <v>0</v>
      </c>
      <c r="BT55" s="27">
        <f t="shared" si="19"/>
        <v>0</v>
      </c>
    </row>
    <row r="56" spans="1:72" hidden="1" outlineLevel="1" x14ac:dyDescent="0.25">
      <c r="A56" s="11"/>
      <c r="C56" s="51"/>
      <c r="D56" s="14">
        <f t="shared" ref="D56:AI62" si="23">IFERROR(((1+D113/D37)^(360/D$3))-1,0)</f>
        <v>0</v>
      </c>
      <c r="E56" s="14">
        <f t="shared" si="23"/>
        <v>0</v>
      </c>
      <c r="F56" s="14">
        <f t="shared" si="23"/>
        <v>0</v>
      </c>
      <c r="G56" s="14">
        <f t="shared" si="23"/>
        <v>0</v>
      </c>
      <c r="H56" s="14">
        <f t="shared" si="23"/>
        <v>0</v>
      </c>
      <c r="I56" s="14">
        <f t="shared" si="23"/>
        <v>0</v>
      </c>
      <c r="J56" s="14">
        <f t="shared" si="23"/>
        <v>0</v>
      </c>
      <c r="K56" s="14">
        <f t="shared" si="23"/>
        <v>0</v>
      </c>
      <c r="L56" s="14">
        <f t="shared" si="23"/>
        <v>0</v>
      </c>
      <c r="M56" s="14">
        <f t="shared" si="23"/>
        <v>0</v>
      </c>
      <c r="N56" s="14">
        <f t="shared" si="23"/>
        <v>0</v>
      </c>
      <c r="O56" s="14">
        <f t="shared" si="23"/>
        <v>0</v>
      </c>
      <c r="P56" s="14">
        <f t="shared" si="23"/>
        <v>0</v>
      </c>
      <c r="Q56" s="14">
        <f t="shared" si="23"/>
        <v>0</v>
      </c>
      <c r="R56" s="14">
        <f t="shared" si="23"/>
        <v>0</v>
      </c>
      <c r="S56" s="14">
        <f t="shared" si="23"/>
        <v>0</v>
      </c>
      <c r="T56" s="14">
        <f t="shared" si="23"/>
        <v>0</v>
      </c>
      <c r="U56" s="14">
        <f t="shared" si="23"/>
        <v>0</v>
      </c>
      <c r="V56" s="14">
        <f t="shared" si="23"/>
        <v>0</v>
      </c>
      <c r="W56" s="14">
        <f t="shared" si="23"/>
        <v>0</v>
      </c>
      <c r="X56" s="14">
        <f t="shared" si="23"/>
        <v>0</v>
      </c>
      <c r="Y56" s="14">
        <f t="shared" si="23"/>
        <v>0</v>
      </c>
      <c r="Z56" s="14">
        <f t="shared" si="23"/>
        <v>0</v>
      </c>
      <c r="AA56" s="14">
        <f t="shared" si="23"/>
        <v>0</v>
      </c>
      <c r="AB56" s="14">
        <f t="shared" si="23"/>
        <v>0</v>
      </c>
      <c r="AC56" s="14">
        <f t="shared" si="23"/>
        <v>0</v>
      </c>
      <c r="AD56" s="14">
        <f t="shared" si="23"/>
        <v>0</v>
      </c>
      <c r="AE56" s="14">
        <f t="shared" si="23"/>
        <v>0</v>
      </c>
      <c r="AF56" s="14">
        <f t="shared" si="23"/>
        <v>0</v>
      </c>
      <c r="AG56" s="14">
        <f t="shared" si="23"/>
        <v>0</v>
      </c>
      <c r="AH56" s="14">
        <f t="shared" si="23"/>
        <v>0</v>
      </c>
      <c r="AI56" s="14">
        <f t="shared" si="23"/>
        <v>0</v>
      </c>
      <c r="AJ56" s="14">
        <f t="shared" si="22"/>
        <v>0</v>
      </c>
      <c r="AK56" s="14">
        <f t="shared" si="22"/>
        <v>0</v>
      </c>
      <c r="AL56" s="14">
        <f t="shared" si="22"/>
        <v>0</v>
      </c>
      <c r="AM56" s="14">
        <f t="shared" si="22"/>
        <v>0</v>
      </c>
      <c r="AN56" s="14">
        <f t="shared" si="22"/>
        <v>0</v>
      </c>
      <c r="AO56" s="14">
        <f t="shared" si="22"/>
        <v>0</v>
      </c>
      <c r="AP56" s="14">
        <f t="shared" si="22"/>
        <v>0</v>
      </c>
      <c r="AQ56" s="14">
        <f t="shared" si="22"/>
        <v>0</v>
      </c>
      <c r="AR56" s="14">
        <f t="shared" si="22"/>
        <v>0</v>
      </c>
      <c r="AS56" s="14">
        <f t="shared" si="22"/>
        <v>0</v>
      </c>
      <c r="AT56" s="14">
        <f t="shared" si="22"/>
        <v>0</v>
      </c>
      <c r="AU56" s="14">
        <f t="shared" si="22"/>
        <v>0</v>
      </c>
      <c r="AV56" s="14">
        <f t="shared" si="22"/>
        <v>0</v>
      </c>
      <c r="AW56" s="14">
        <f t="shared" si="22"/>
        <v>0</v>
      </c>
      <c r="AX56" s="14">
        <f t="shared" si="22"/>
        <v>0</v>
      </c>
      <c r="AY56" s="14">
        <f t="shared" si="22"/>
        <v>0</v>
      </c>
      <c r="AZ56" s="14">
        <f t="shared" si="22"/>
        <v>0</v>
      </c>
      <c r="BA56" s="14">
        <f t="shared" si="22"/>
        <v>0</v>
      </c>
      <c r="BB56" s="14">
        <f t="shared" si="22"/>
        <v>0</v>
      </c>
      <c r="BC56" s="14">
        <f t="shared" si="22"/>
        <v>0</v>
      </c>
      <c r="BD56" s="14">
        <f t="shared" si="22"/>
        <v>0</v>
      </c>
      <c r="BE56" s="14">
        <f t="shared" si="22"/>
        <v>0</v>
      </c>
      <c r="BF56" s="14">
        <f t="shared" si="22"/>
        <v>0</v>
      </c>
      <c r="BG56" s="14">
        <f t="shared" si="22"/>
        <v>0</v>
      </c>
      <c r="BH56" s="14">
        <f t="shared" si="22"/>
        <v>0</v>
      </c>
      <c r="BI56" s="14">
        <f t="shared" si="22"/>
        <v>0</v>
      </c>
      <c r="BJ56" s="14">
        <f t="shared" si="22"/>
        <v>0</v>
      </c>
      <c r="BK56" s="14">
        <f t="shared" si="22"/>
        <v>0</v>
      </c>
      <c r="BO56" s="27">
        <f t="shared" si="19"/>
        <v>0</v>
      </c>
      <c r="BP56" s="27">
        <f t="shared" si="19"/>
        <v>0</v>
      </c>
      <c r="BQ56" s="27">
        <f t="shared" si="19"/>
        <v>0</v>
      </c>
      <c r="BR56" s="27">
        <f t="shared" si="19"/>
        <v>0</v>
      </c>
      <c r="BS56" s="27">
        <f t="shared" si="19"/>
        <v>0</v>
      </c>
      <c r="BT56" s="27">
        <f t="shared" si="19"/>
        <v>0</v>
      </c>
    </row>
    <row r="57" spans="1:72" hidden="1" outlineLevel="1" x14ac:dyDescent="0.25">
      <c r="A57" s="11"/>
      <c r="C57" s="51"/>
      <c r="D57" s="14">
        <f t="shared" si="23"/>
        <v>0</v>
      </c>
      <c r="E57" s="14">
        <f t="shared" si="23"/>
        <v>0</v>
      </c>
      <c r="F57" s="14">
        <f t="shared" si="23"/>
        <v>0</v>
      </c>
      <c r="G57" s="14">
        <f t="shared" si="23"/>
        <v>0</v>
      </c>
      <c r="H57" s="14">
        <f t="shared" si="23"/>
        <v>0</v>
      </c>
      <c r="I57" s="14">
        <f t="shared" si="23"/>
        <v>0</v>
      </c>
      <c r="J57" s="14">
        <f t="shared" si="23"/>
        <v>0</v>
      </c>
      <c r="K57" s="14">
        <f t="shared" si="23"/>
        <v>0</v>
      </c>
      <c r="L57" s="14">
        <f t="shared" si="23"/>
        <v>0</v>
      </c>
      <c r="M57" s="14">
        <f t="shared" si="23"/>
        <v>0</v>
      </c>
      <c r="N57" s="14">
        <f t="shared" si="23"/>
        <v>0</v>
      </c>
      <c r="O57" s="14">
        <f t="shared" si="23"/>
        <v>0</v>
      </c>
      <c r="P57" s="14">
        <f t="shared" si="23"/>
        <v>0</v>
      </c>
      <c r="Q57" s="14">
        <f t="shared" si="23"/>
        <v>0</v>
      </c>
      <c r="R57" s="14">
        <f t="shared" si="23"/>
        <v>0</v>
      </c>
      <c r="S57" s="14">
        <f t="shared" si="23"/>
        <v>0</v>
      </c>
      <c r="T57" s="14">
        <f t="shared" si="23"/>
        <v>0</v>
      </c>
      <c r="U57" s="14">
        <f t="shared" si="23"/>
        <v>0</v>
      </c>
      <c r="V57" s="14">
        <f t="shared" si="23"/>
        <v>0</v>
      </c>
      <c r="W57" s="14">
        <f t="shared" si="23"/>
        <v>0</v>
      </c>
      <c r="X57" s="14">
        <f t="shared" si="23"/>
        <v>0</v>
      </c>
      <c r="Y57" s="14">
        <f t="shared" si="23"/>
        <v>0</v>
      </c>
      <c r="Z57" s="14">
        <f t="shared" si="23"/>
        <v>0</v>
      </c>
      <c r="AA57" s="14">
        <f t="shared" si="23"/>
        <v>0</v>
      </c>
      <c r="AB57" s="14">
        <f t="shared" si="23"/>
        <v>0</v>
      </c>
      <c r="AC57" s="14">
        <f t="shared" si="23"/>
        <v>0</v>
      </c>
      <c r="AD57" s="14">
        <f t="shared" si="23"/>
        <v>0</v>
      </c>
      <c r="AE57" s="14">
        <f t="shared" si="23"/>
        <v>0</v>
      </c>
      <c r="AF57" s="14">
        <f t="shared" si="23"/>
        <v>0</v>
      </c>
      <c r="AG57" s="14">
        <f t="shared" si="23"/>
        <v>0</v>
      </c>
      <c r="AH57" s="14">
        <f t="shared" si="23"/>
        <v>0</v>
      </c>
      <c r="AI57" s="14">
        <f t="shared" si="23"/>
        <v>0</v>
      </c>
      <c r="AJ57" s="14">
        <f t="shared" si="22"/>
        <v>0</v>
      </c>
      <c r="AK57" s="14">
        <f t="shared" si="22"/>
        <v>0</v>
      </c>
      <c r="AL57" s="14">
        <f t="shared" si="22"/>
        <v>0</v>
      </c>
      <c r="AM57" s="14">
        <f t="shared" si="22"/>
        <v>0</v>
      </c>
      <c r="AN57" s="14">
        <f t="shared" si="22"/>
        <v>0</v>
      </c>
      <c r="AO57" s="14">
        <f t="shared" si="22"/>
        <v>0</v>
      </c>
      <c r="AP57" s="14">
        <f t="shared" si="22"/>
        <v>0</v>
      </c>
      <c r="AQ57" s="14">
        <f t="shared" si="22"/>
        <v>0</v>
      </c>
      <c r="AR57" s="14">
        <f t="shared" si="22"/>
        <v>0</v>
      </c>
      <c r="AS57" s="14">
        <f t="shared" si="22"/>
        <v>0</v>
      </c>
      <c r="AT57" s="14">
        <f t="shared" si="22"/>
        <v>0</v>
      </c>
      <c r="AU57" s="14">
        <f t="shared" si="22"/>
        <v>0</v>
      </c>
      <c r="AV57" s="14">
        <f t="shared" si="22"/>
        <v>0</v>
      </c>
      <c r="AW57" s="14">
        <f t="shared" si="22"/>
        <v>0</v>
      </c>
      <c r="AX57" s="14">
        <f t="shared" si="22"/>
        <v>0</v>
      </c>
      <c r="AY57" s="14">
        <f t="shared" si="22"/>
        <v>0</v>
      </c>
      <c r="AZ57" s="14">
        <f t="shared" si="22"/>
        <v>0</v>
      </c>
      <c r="BA57" s="14">
        <f t="shared" si="22"/>
        <v>0</v>
      </c>
      <c r="BB57" s="14">
        <f t="shared" si="22"/>
        <v>0</v>
      </c>
      <c r="BC57" s="14">
        <f t="shared" si="22"/>
        <v>0</v>
      </c>
      <c r="BD57" s="14">
        <f t="shared" si="22"/>
        <v>0</v>
      </c>
      <c r="BE57" s="14">
        <f t="shared" si="22"/>
        <v>0</v>
      </c>
      <c r="BF57" s="14">
        <f t="shared" si="22"/>
        <v>0</v>
      </c>
      <c r="BG57" s="14">
        <f t="shared" si="22"/>
        <v>0</v>
      </c>
      <c r="BH57" s="14">
        <f t="shared" si="22"/>
        <v>0</v>
      </c>
      <c r="BI57" s="14">
        <f t="shared" si="22"/>
        <v>0</v>
      </c>
      <c r="BJ57" s="14">
        <f t="shared" si="22"/>
        <v>0</v>
      </c>
      <c r="BK57" s="14">
        <f t="shared" si="22"/>
        <v>0</v>
      </c>
      <c r="BO57" s="27">
        <f t="shared" si="19"/>
        <v>0</v>
      </c>
      <c r="BP57" s="27">
        <f t="shared" si="19"/>
        <v>0</v>
      </c>
      <c r="BQ57" s="27">
        <f t="shared" si="19"/>
        <v>0</v>
      </c>
      <c r="BR57" s="27">
        <f t="shared" si="19"/>
        <v>0</v>
      </c>
      <c r="BS57" s="27">
        <f t="shared" si="19"/>
        <v>0</v>
      </c>
      <c r="BT57" s="27">
        <f t="shared" si="19"/>
        <v>0</v>
      </c>
    </row>
    <row r="58" spans="1:72" hidden="1" outlineLevel="1" x14ac:dyDescent="0.25">
      <c r="A58" s="11"/>
      <c r="C58" s="51"/>
      <c r="D58" s="14">
        <f t="shared" si="23"/>
        <v>0</v>
      </c>
      <c r="E58" s="14">
        <f t="shared" si="23"/>
        <v>0</v>
      </c>
      <c r="F58" s="14">
        <f t="shared" si="23"/>
        <v>0</v>
      </c>
      <c r="G58" s="14">
        <f t="shared" si="23"/>
        <v>0</v>
      </c>
      <c r="H58" s="14">
        <f t="shared" si="23"/>
        <v>0</v>
      </c>
      <c r="I58" s="14">
        <f t="shared" si="23"/>
        <v>0</v>
      </c>
      <c r="J58" s="14">
        <f t="shared" si="23"/>
        <v>0</v>
      </c>
      <c r="K58" s="14">
        <f t="shared" si="23"/>
        <v>0</v>
      </c>
      <c r="L58" s="14">
        <f t="shared" si="23"/>
        <v>0</v>
      </c>
      <c r="M58" s="14">
        <f t="shared" si="23"/>
        <v>0</v>
      </c>
      <c r="N58" s="14">
        <f t="shared" si="23"/>
        <v>0</v>
      </c>
      <c r="O58" s="14">
        <f t="shared" si="23"/>
        <v>0</v>
      </c>
      <c r="P58" s="14">
        <f t="shared" si="23"/>
        <v>0</v>
      </c>
      <c r="Q58" s="14">
        <f t="shared" si="23"/>
        <v>0</v>
      </c>
      <c r="R58" s="14">
        <f t="shared" si="23"/>
        <v>0</v>
      </c>
      <c r="S58" s="14">
        <f t="shared" si="23"/>
        <v>0</v>
      </c>
      <c r="T58" s="14">
        <f t="shared" si="23"/>
        <v>0</v>
      </c>
      <c r="U58" s="14">
        <f t="shared" si="23"/>
        <v>0</v>
      </c>
      <c r="V58" s="14">
        <f t="shared" si="23"/>
        <v>0</v>
      </c>
      <c r="W58" s="14">
        <f t="shared" si="23"/>
        <v>0</v>
      </c>
      <c r="X58" s="14">
        <f t="shared" si="23"/>
        <v>0</v>
      </c>
      <c r="Y58" s="14">
        <f t="shared" si="23"/>
        <v>0</v>
      </c>
      <c r="Z58" s="14">
        <f t="shared" si="23"/>
        <v>0</v>
      </c>
      <c r="AA58" s="14">
        <f t="shared" si="23"/>
        <v>0</v>
      </c>
      <c r="AB58" s="14">
        <f t="shared" si="23"/>
        <v>0</v>
      </c>
      <c r="AC58" s="14">
        <f t="shared" si="23"/>
        <v>0</v>
      </c>
      <c r="AD58" s="14">
        <f t="shared" si="23"/>
        <v>0</v>
      </c>
      <c r="AE58" s="14">
        <f t="shared" si="23"/>
        <v>0</v>
      </c>
      <c r="AF58" s="14">
        <f t="shared" si="23"/>
        <v>0</v>
      </c>
      <c r="AG58" s="14">
        <f t="shared" si="23"/>
        <v>0</v>
      </c>
      <c r="AH58" s="14">
        <f t="shared" si="23"/>
        <v>0</v>
      </c>
      <c r="AI58" s="14">
        <f t="shared" si="23"/>
        <v>0</v>
      </c>
      <c r="AJ58" s="14">
        <f t="shared" si="22"/>
        <v>0</v>
      </c>
      <c r="AK58" s="14">
        <f t="shared" si="22"/>
        <v>0</v>
      </c>
      <c r="AL58" s="14">
        <f t="shared" si="22"/>
        <v>0</v>
      </c>
      <c r="AM58" s="14">
        <f t="shared" si="22"/>
        <v>0</v>
      </c>
      <c r="AN58" s="14">
        <f t="shared" si="22"/>
        <v>0</v>
      </c>
      <c r="AO58" s="14">
        <f t="shared" si="22"/>
        <v>0</v>
      </c>
      <c r="AP58" s="14">
        <f t="shared" si="22"/>
        <v>0</v>
      </c>
      <c r="AQ58" s="14">
        <f t="shared" si="22"/>
        <v>0</v>
      </c>
      <c r="AR58" s="14">
        <f t="shared" si="22"/>
        <v>0</v>
      </c>
      <c r="AS58" s="14">
        <f t="shared" si="22"/>
        <v>0</v>
      </c>
      <c r="AT58" s="14">
        <f t="shared" si="22"/>
        <v>0</v>
      </c>
      <c r="AU58" s="14">
        <f t="shared" si="22"/>
        <v>0</v>
      </c>
      <c r="AV58" s="14">
        <f t="shared" si="22"/>
        <v>0</v>
      </c>
      <c r="AW58" s="14">
        <f t="shared" si="22"/>
        <v>0</v>
      </c>
      <c r="AX58" s="14">
        <f t="shared" si="22"/>
        <v>0</v>
      </c>
      <c r="AY58" s="14">
        <f t="shared" si="22"/>
        <v>0</v>
      </c>
      <c r="AZ58" s="14">
        <f t="shared" si="22"/>
        <v>0</v>
      </c>
      <c r="BA58" s="14">
        <f t="shared" si="22"/>
        <v>0</v>
      </c>
      <c r="BB58" s="14">
        <f t="shared" si="22"/>
        <v>0</v>
      </c>
      <c r="BC58" s="14">
        <f t="shared" si="22"/>
        <v>0</v>
      </c>
      <c r="BD58" s="14">
        <f t="shared" si="22"/>
        <v>0</v>
      </c>
      <c r="BE58" s="14">
        <f t="shared" si="22"/>
        <v>0</v>
      </c>
      <c r="BF58" s="14">
        <f t="shared" si="22"/>
        <v>0</v>
      </c>
      <c r="BG58" s="14">
        <f t="shared" si="22"/>
        <v>0</v>
      </c>
      <c r="BH58" s="14">
        <f t="shared" si="22"/>
        <v>0</v>
      </c>
      <c r="BI58" s="14">
        <f t="shared" si="22"/>
        <v>0</v>
      </c>
      <c r="BJ58" s="14">
        <f t="shared" si="22"/>
        <v>0</v>
      </c>
      <c r="BK58" s="14">
        <f t="shared" si="22"/>
        <v>0</v>
      </c>
      <c r="BO58" s="27">
        <f t="shared" si="19"/>
        <v>0</v>
      </c>
      <c r="BP58" s="27">
        <f t="shared" si="19"/>
        <v>0</v>
      </c>
      <c r="BQ58" s="27">
        <f t="shared" si="19"/>
        <v>0</v>
      </c>
      <c r="BR58" s="27">
        <f t="shared" si="19"/>
        <v>0</v>
      </c>
      <c r="BS58" s="27">
        <f t="shared" si="19"/>
        <v>0</v>
      </c>
      <c r="BT58" s="27">
        <f t="shared" si="19"/>
        <v>0</v>
      </c>
    </row>
    <row r="59" spans="1:72" hidden="1" outlineLevel="2" x14ac:dyDescent="0.25">
      <c r="A59" s="11"/>
      <c r="C59" s="2"/>
      <c r="D59" s="14">
        <f t="shared" si="23"/>
        <v>0</v>
      </c>
      <c r="E59" s="14">
        <f t="shared" si="23"/>
        <v>0</v>
      </c>
      <c r="F59" s="14">
        <f t="shared" si="23"/>
        <v>0</v>
      </c>
      <c r="G59" s="14">
        <f t="shared" si="23"/>
        <v>0</v>
      </c>
      <c r="H59" s="14">
        <f t="shared" si="23"/>
        <v>0</v>
      </c>
      <c r="I59" s="14">
        <f t="shared" si="23"/>
        <v>0</v>
      </c>
      <c r="J59" s="14">
        <f t="shared" si="23"/>
        <v>0</v>
      </c>
      <c r="K59" s="14">
        <f t="shared" si="23"/>
        <v>0</v>
      </c>
      <c r="L59" s="14">
        <f t="shared" si="23"/>
        <v>0</v>
      </c>
      <c r="M59" s="14">
        <f t="shared" si="23"/>
        <v>0</v>
      </c>
      <c r="N59" s="14">
        <f t="shared" si="23"/>
        <v>0</v>
      </c>
      <c r="O59" s="14">
        <f t="shared" si="23"/>
        <v>0</v>
      </c>
      <c r="P59" s="14">
        <f t="shared" si="23"/>
        <v>0</v>
      </c>
      <c r="Q59" s="14">
        <f t="shared" si="23"/>
        <v>0</v>
      </c>
      <c r="R59" s="14">
        <f t="shared" si="23"/>
        <v>0</v>
      </c>
      <c r="S59" s="14">
        <f t="shared" si="23"/>
        <v>0</v>
      </c>
      <c r="T59" s="14">
        <f t="shared" si="23"/>
        <v>0</v>
      </c>
      <c r="U59" s="14">
        <f t="shared" si="23"/>
        <v>0</v>
      </c>
      <c r="V59" s="14">
        <f t="shared" si="23"/>
        <v>0</v>
      </c>
      <c r="W59" s="14">
        <f t="shared" si="23"/>
        <v>0</v>
      </c>
      <c r="X59" s="14">
        <f t="shared" si="23"/>
        <v>0</v>
      </c>
      <c r="Y59" s="14">
        <f t="shared" si="23"/>
        <v>0</v>
      </c>
      <c r="Z59" s="14">
        <f t="shared" si="23"/>
        <v>0</v>
      </c>
      <c r="AA59" s="14">
        <f t="shared" si="23"/>
        <v>0</v>
      </c>
      <c r="AB59" s="14">
        <f t="shared" si="23"/>
        <v>0</v>
      </c>
      <c r="AC59" s="14">
        <f t="shared" si="23"/>
        <v>0</v>
      </c>
      <c r="AD59" s="14">
        <f t="shared" si="23"/>
        <v>0</v>
      </c>
      <c r="AE59" s="14">
        <f t="shared" si="23"/>
        <v>0</v>
      </c>
      <c r="AF59" s="14">
        <f t="shared" si="23"/>
        <v>0</v>
      </c>
      <c r="AG59" s="14">
        <f t="shared" si="23"/>
        <v>0</v>
      </c>
      <c r="AH59" s="14">
        <f t="shared" si="23"/>
        <v>0</v>
      </c>
      <c r="AI59" s="14">
        <f t="shared" si="23"/>
        <v>0</v>
      </c>
      <c r="AJ59" s="14">
        <f t="shared" si="22"/>
        <v>0</v>
      </c>
      <c r="AK59" s="14">
        <f t="shared" si="22"/>
        <v>0</v>
      </c>
      <c r="AL59" s="14">
        <f t="shared" si="22"/>
        <v>0</v>
      </c>
      <c r="AM59" s="14">
        <f t="shared" si="22"/>
        <v>0</v>
      </c>
      <c r="AN59" s="14">
        <f t="shared" si="22"/>
        <v>0</v>
      </c>
      <c r="AO59" s="14">
        <f t="shared" si="22"/>
        <v>0</v>
      </c>
      <c r="AP59" s="14">
        <f t="shared" si="22"/>
        <v>0</v>
      </c>
      <c r="AQ59" s="14">
        <f t="shared" si="22"/>
        <v>0</v>
      </c>
      <c r="AR59" s="14">
        <f t="shared" si="22"/>
        <v>0</v>
      </c>
      <c r="AS59" s="14">
        <f t="shared" si="22"/>
        <v>0</v>
      </c>
      <c r="AT59" s="14">
        <f t="shared" si="22"/>
        <v>0</v>
      </c>
      <c r="AU59" s="14">
        <f t="shared" si="22"/>
        <v>0</v>
      </c>
      <c r="AV59" s="14">
        <f t="shared" si="22"/>
        <v>0</v>
      </c>
      <c r="AW59" s="14">
        <f t="shared" si="22"/>
        <v>0</v>
      </c>
      <c r="AX59" s="14">
        <f t="shared" si="22"/>
        <v>0</v>
      </c>
      <c r="AY59" s="14">
        <f t="shared" si="22"/>
        <v>0</v>
      </c>
      <c r="AZ59" s="14">
        <f t="shared" si="22"/>
        <v>0</v>
      </c>
      <c r="BA59" s="14">
        <f t="shared" si="22"/>
        <v>0</v>
      </c>
      <c r="BB59" s="14">
        <f t="shared" si="22"/>
        <v>0</v>
      </c>
      <c r="BC59" s="14">
        <f t="shared" si="22"/>
        <v>0</v>
      </c>
      <c r="BD59" s="14">
        <f t="shared" si="22"/>
        <v>0</v>
      </c>
      <c r="BE59" s="14">
        <f t="shared" si="22"/>
        <v>0</v>
      </c>
      <c r="BF59" s="14">
        <f t="shared" si="22"/>
        <v>0</v>
      </c>
      <c r="BG59" s="14">
        <f t="shared" si="22"/>
        <v>0</v>
      </c>
      <c r="BH59" s="14">
        <f t="shared" si="22"/>
        <v>0</v>
      </c>
      <c r="BI59" s="14">
        <f t="shared" si="22"/>
        <v>0</v>
      </c>
      <c r="BJ59" s="14">
        <f t="shared" si="22"/>
        <v>0</v>
      </c>
      <c r="BK59" s="14">
        <f t="shared" si="22"/>
        <v>0</v>
      </c>
      <c r="BO59" s="27">
        <f t="shared" si="19"/>
        <v>0</v>
      </c>
      <c r="BP59" s="27">
        <f t="shared" si="19"/>
        <v>0</v>
      </c>
      <c r="BQ59" s="27">
        <f t="shared" si="19"/>
        <v>0</v>
      </c>
      <c r="BR59" s="27">
        <f t="shared" si="19"/>
        <v>0</v>
      </c>
      <c r="BS59" s="27">
        <f t="shared" si="19"/>
        <v>0</v>
      </c>
      <c r="BT59" s="27">
        <f t="shared" si="19"/>
        <v>0</v>
      </c>
    </row>
    <row r="60" spans="1:72" hidden="1" outlineLevel="2" x14ac:dyDescent="0.25">
      <c r="A60" s="11"/>
      <c r="C60" s="2"/>
      <c r="D60" s="14">
        <f t="shared" si="23"/>
        <v>0</v>
      </c>
      <c r="E60" s="14">
        <f t="shared" si="23"/>
        <v>0</v>
      </c>
      <c r="F60" s="14">
        <f t="shared" si="23"/>
        <v>0</v>
      </c>
      <c r="G60" s="14">
        <f t="shared" si="23"/>
        <v>0</v>
      </c>
      <c r="H60" s="14">
        <f t="shared" si="23"/>
        <v>0</v>
      </c>
      <c r="I60" s="14">
        <f t="shared" si="23"/>
        <v>0</v>
      </c>
      <c r="J60" s="14">
        <f t="shared" si="23"/>
        <v>0</v>
      </c>
      <c r="K60" s="14">
        <f t="shared" si="23"/>
        <v>0</v>
      </c>
      <c r="L60" s="14">
        <f t="shared" si="23"/>
        <v>0</v>
      </c>
      <c r="M60" s="14">
        <f t="shared" si="23"/>
        <v>0</v>
      </c>
      <c r="N60" s="14">
        <f t="shared" si="23"/>
        <v>0</v>
      </c>
      <c r="O60" s="14">
        <f t="shared" si="23"/>
        <v>0</v>
      </c>
      <c r="P60" s="14">
        <f t="shared" si="23"/>
        <v>0</v>
      </c>
      <c r="Q60" s="14">
        <f t="shared" si="23"/>
        <v>0</v>
      </c>
      <c r="R60" s="14">
        <f t="shared" si="23"/>
        <v>0</v>
      </c>
      <c r="S60" s="14">
        <f t="shared" si="23"/>
        <v>0</v>
      </c>
      <c r="T60" s="14">
        <f t="shared" si="23"/>
        <v>0</v>
      </c>
      <c r="U60" s="14">
        <f t="shared" si="23"/>
        <v>0</v>
      </c>
      <c r="V60" s="14">
        <f t="shared" si="23"/>
        <v>0</v>
      </c>
      <c r="W60" s="14">
        <f t="shared" si="23"/>
        <v>0</v>
      </c>
      <c r="X60" s="14">
        <f t="shared" si="23"/>
        <v>0</v>
      </c>
      <c r="Y60" s="14">
        <f t="shared" si="23"/>
        <v>0</v>
      </c>
      <c r="Z60" s="14">
        <f t="shared" si="23"/>
        <v>0</v>
      </c>
      <c r="AA60" s="14">
        <f t="shared" si="23"/>
        <v>0</v>
      </c>
      <c r="AB60" s="14">
        <f t="shared" si="23"/>
        <v>0</v>
      </c>
      <c r="AC60" s="14">
        <f t="shared" si="23"/>
        <v>0</v>
      </c>
      <c r="AD60" s="14">
        <f t="shared" si="23"/>
        <v>0</v>
      </c>
      <c r="AE60" s="14">
        <f t="shared" si="23"/>
        <v>0</v>
      </c>
      <c r="AF60" s="14">
        <f t="shared" si="23"/>
        <v>0</v>
      </c>
      <c r="AG60" s="14">
        <f t="shared" si="23"/>
        <v>0</v>
      </c>
      <c r="AH60" s="14">
        <f t="shared" si="23"/>
        <v>0</v>
      </c>
      <c r="AI60" s="14">
        <f t="shared" si="23"/>
        <v>0</v>
      </c>
      <c r="AJ60" s="14">
        <f t="shared" si="22"/>
        <v>0</v>
      </c>
      <c r="AK60" s="14">
        <f t="shared" si="22"/>
        <v>0</v>
      </c>
      <c r="AL60" s="14">
        <f t="shared" si="22"/>
        <v>0</v>
      </c>
      <c r="AM60" s="14">
        <f t="shared" si="22"/>
        <v>0</v>
      </c>
      <c r="AN60" s="14">
        <f t="shared" si="22"/>
        <v>0</v>
      </c>
      <c r="AO60" s="14">
        <f t="shared" si="22"/>
        <v>0</v>
      </c>
      <c r="AP60" s="14">
        <f t="shared" si="22"/>
        <v>0</v>
      </c>
      <c r="AQ60" s="14">
        <f t="shared" si="22"/>
        <v>0</v>
      </c>
      <c r="AR60" s="14">
        <f t="shared" si="22"/>
        <v>0</v>
      </c>
      <c r="AS60" s="14">
        <f t="shared" si="22"/>
        <v>0</v>
      </c>
      <c r="AT60" s="14">
        <f t="shared" si="22"/>
        <v>0</v>
      </c>
      <c r="AU60" s="14">
        <f t="shared" si="22"/>
        <v>0</v>
      </c>
      <c r="AV60" s="14">
        <f t="shared" si="22"/>
        <v>0</v>
      </c>
      <c r="AW60" s="14">
        <f t="shared" si="22"/>
        <v>0</v>
      </c>
      <c r="AX60" s="14">
        <f t="shared" si="22"/>
        <v>0</v>
      </c>
      <c r="AY60" s="14">
        <f t="shared" si="22"/>
        <v>0</v>
      </c>
      <c r="AZ60" s="14">
        <f t="shared" si="22"/>
        <v>0</v>
      </c>
      <c r="BA60" s="14">
        <f t="shared" si="22"/>
        <v>0</v>
      </c>
      <c r="BB60" s="14">
        <f t="shared" si="22"/>
        <v>0</v>
      </c>
      <c r="BC60" s="14">
        <f t="shared" si="22"/>
        <v>0</v>
      </c>
      <c r="BD60" s="14">
        <f t="shared" si="22"/>
        <v>0</v>
      </c>
      <c r="BE60" s="14">
        <f t="shared" si="22"/>
        <v>0</v>
      </c>
      <c r="BF60" s="14">
        <f t="shared" si="22"/>
        <v>0</v>
      </c>
      <c r="BG60" s="14">
        <f t="shared" si="22"/>
        <v>0</v>
      </c>
      <c r="BH60" s="14">
        <f t="shared" si="22"/>
        <v>0</v>
      </c>
      <c r="BI60" s="14">
        <f t="shared" si="22"/>
        <v>0</v>
      </c>
      <c r="BJ60" s="14">
        <f t="shared" si="22"/>
        <v>0</v>
      </c>
      <c r="BK60" s="14">
        <f t="shared" si="22"/>
        <v>0</v>
      </c>
      <c r="BO60" s="27">
        <f t="shared" si="19"/>
        <v>0</v>
      </c>
      <c r="BP60" s="27">
        <f t="shared" si="19"/>
        <v>0</v>
      </c>
      <c r="BQ60" s="27">
        <f t="shared" si="19"/>
        <v>0</v>
      </c>
      <c r="BR60" s="27">
        <f t="shared" si="19"/>
        <v>0</v>
      </c>
      <c r="BS60" s="27">
        <f t="shared" si="19"/>
        <v>0</v>
      </c>
      <c r="BT60" s="27">
        <f t="shared" si="19"/>
        <v>0</v>
      </c>
    </row>
    <row r="61" spans="1:72" hidden="1" outlineLevel="1" x14ac:dyDescent="0.25">
      <c r="A61" s="11"/>
      <c r="C61" s="51"/>
      <c r="D61" s="14">
        <f t="shared" si="23"/>
        <v>0</v>
      </c>
      <c r="E61" s="14">
        <f t="shared" si="23"/>
        <v>0</v>
      </c>
      <c r="F61" s="14">
        <f t="shared" si="23"/>
        <v>0</v>
      </c>
      <c r="G61" s="14">
        <f t="shared" si="23"/>
        <v>0</v>
      </c>
      <c r="H61" s="14">
        <f t="shared" si="23"/>
        <v>0</v>
      </c>
      <c r="I61" s="14">
        <f t="shared" si="23"/>
        <v>0</v>
      </c>
      <c r="J61" s="14">
        <f t="shared" si="23"/>
        <v>0</v>
      </c>
      <c r="K61" s="14">
        <f t="shared" si="23"/>
        <v>0</v>
      </c>
      <c r="L61" s="14">
        <f t="shared" si="23"/>
        <v>0</v>
      </c>
      <c r="M61" s="14">
        <f t="shared" si="23"/>
        <v>0</v>
      </c>
      <c r="N61" s="14">
        <f t="shared" si="23"/>
        <v>0</v>
      </c>
      <c r="O61" s="14">
        <f t="shared" si="23"/>
        <v>0</v>
      </c>
      <c r="P61" s="14">
        <f t="shared" si="23"/>
        <v>0</v>
      </c>
      <c r="Q61" s="14">
        <f t="shared" si="23"/>
        <v>0</v>
      </c>
      <c r="R61" s="14">
        <f t="shared" si="23"/>
        <v>0</v>
      </c>
      <c r="S61" s="14">
        <f t="shared" si="23"/>
        <v>0</v>
      </c>
      <c r="T61" s="14">
        <f t="shared" si="23"/>
        <v>0</v>
      </c>
      <c r="U61" s="14">
        <f t="shared" si="23"/>
        <v>0</v>
      </c>
      <c r="V61" s="14">
        <f t="shared" si="23"/>
        <v>0</v>
      </c>
      <c r="W61" s="14">
        <f t="shared" si="23"/>
        <v>0</v>
      </c>
      <c r="X61" s="14">
        <f t="shared" si="23"/>
        <v>0</v>
      </c>
      <c r="Y61" s="14">
        <f t="shared" si="23"/>
        <v>0</v>
      </c>
      <c r="Z61" s="14">
        <f t="shared" si="23"/>
        <v>0</v>
      </c>
      <c r="AA61" s="14">
        <f t="shared" si="23"/>
        <v>0</v>
      </c>
      <c r="AB61" s="14">
        <f t="shared" si="23"/>
        <v>0</v>
      </c>
      <c r="AC61" s="14">
        <f t="shared" si="23"/>
        <v>0</v>
      </c>
      <c r="AD61" s="14">
        <f t="shared" si="23"/>
        <v>0</v>
      </c>
      <c r="AE61" s="14">
        <f t="shared" si="23"/>
        <v>0</v>
      </c>
      <c r="AF61" s="14">
        <f t="shared" si="23"/>
        <v>0</v>
      </c>
      <c r="AG61" s="14">
        <f t="shared" si="23"/>
        <v>0</v>
      </c>
      <c r="AH61" s="14">
        <f t="shared" si="23"/>
        <v>0</v>
      </c>
      <c r="AI61" s="14">
        <f t="shared" si="23"/>
        <v>0</v>
      </c>
      <c r="AJ61" s="14">
        <f t="shared" si="22"/>
        <v>0</v>
      </c>
      <c r="AK61" s="14">
        <f t="shared" si="22"/>
        <v>0</v>
      </c>
      <c r="AL61" s="14">
        <f t="shared" si="22"/>
        <v>0</v>
      </c>
      <c r="AM61" s="14">
        <f t="shared" si="22"/>
        <v>0</v>
      </c>
      <c r="AN61" s="14">
        <f t="shared" si="22"/>
        <v>0</v>
      </c>
      <c r="AO61" s="14">
        <f t="shared" si="22"/>
        <v>0</v>
      </c>
      <c r="AP61" s="14">
        <f t="shared" si="22"/>
        <v>0</v>
      </c>
      <c r="AQ61" s="14">
        <f t="shared" si="22"/>
        <v>0</v>
      </c>
      <c r="AR61" s="14">
        <f t="shared" si="22"/>
        <v>0</v>
      </c>
      <c r="AS61" s="14">
        <f t="shared" si="22"/>
        <v>0</v>
      </c>
      <c r="AT61" s="14">
        <f t="shared" si="22"/>
        <v>0</v>
      </c>
      <c r="AU61" s="14">
        <f t="shared" si="22"/>
        <v>0</v>
      </c>
      <c r="AV61" s="14">
        <f t="shared" si="22"/>
        <v>0</v>
      </c>
      <c r="AW61" s="14">
        <f t="shared" si="22"/>
        <v>0</v>
      </c>
      <c r="AX61" s="14">
        <f t="shared" si="22"/>
        <v>0</v>
      </c>
      <c r="AY61" s="14">
        <f t="shared" si="22"/>
        <v>0</v>
      </c>
      <c r="AZ61" s="14">
        <f t="shared" si="22"/>
        <v>0</v>
      </c>
      <c r="BA61" s="14">
        <f t="shared" si="22"/>
        <v>0</v>
      </c>
      <c r="BB61" s="14">
        <f t="shared" si="22"/>
        <v>0</v>
      </c>
      <c r="BC61" s="14">
        <f t="shared" si="22"/>
        <v>0</v>
      </c>
      <c r="BD61" s="14">
        <f t="shared" si="22"/>
        <v>0</v>
      </c>
      <c r="BE61" s="14">
        <f t="shared" si="22"/>
        <v>0</v>
      </c>
      <c r="BF61" s="14">
        <f t="shared" si="22"/>
        <v>0</v>
      </c>
      <c r="BG61" s="14">
        <f t="shared" si="22"/>
        <v>0</v>
      </c>
      <c r="BH61" s="14">
        <f t="shared" si="22"/>
        <v>0</v>
      </c>
      <c r="BI61" s="14">
        <f t="shared" si="22"/>
        <v>0</v>
      </c>
      <c r="BJ61" s="14">
        <f t="shared" si="22"/>
        <v>0</v>
      </c>
      <c r="BK61" s="14">
        <f t="shared" si="22"/>
        <v>0</v>
      </c>
      <c r="BO61" s="27">
        <f t="shared" si="19"/>
        <v>0</v>
      </c>
      <c r="BP61" s="27">
        <f t="shared" si="19"/>
        <v>0</v>
      </c>
      <c r="BQ61" s="27">
        <f t="shared" si="19"/>
        <v>0</v>
      </c>
      <c r="BR61" s="27">
        <f t="shared" si="19"/>
        <v>0</v>
      </c>
      <c r="BS61" s="27">
        <f t="shared" si="19"/>
        <v>0</v>
      </c>
      <c r="BT61" s="27">
        <f t="shared" si="19"/>
        <v>0</v>
      </c>
    </row>
    <row r="62" spans="1:72" collapsed="1" x14ac:dyDescent="0.25">
      <c r="C62" s="3" t="s">
        <v>20</v>
      </c>
      <c r="D62" s="15">
        <f t="shared" si="23"/>
        <v>0</v>
      </c>
      <c r="E62" s="15">
        <f t="shared" si="23"/>
        <v>0</v>
      </c>
      <c r="F62" s="15">
        <f t="shared" si="23"/>
        <v>0</v>
      </c>
      <c r="G62" s="15">
        <f t="shared" si="23"/>
        <v>0</v>
      </c>
      <c r="H62" s="15">
        <f t="shared" si="23"/>
        <v>0</v>
      </c>
      <c r="I62" s="15">
        <f t="shared" si="23"/>
        <v>0</v>
      </c>
      <c r="J62" s="15">
        <f t="shared" si="23"/>
        <v>0</v>
      </c>
      <c r="K62" s="15">
        <f t="shared" si="23"/>
        <v>0</v>
      </c>
      <c r="L62" s="15">
        <f t="shared" si="23"/>
        <v>0</v>
      </c>
      <c r="M62" s="15">
        <f t="shared" si="23"/>
        <v>0</v>
      </c>
      <c r="N62" s="15">
        <f t="shared" si="23"/>
        <v>0</v>
      </c>
      <c r="O62" s="15">
        <f t="shared" si="23"/>
        <v>0</v>
      </c>
      <c r="P62" s="15">
        <f t="shared" si="23"/>
        <v>0</v>
      </c>
      <c r="Q62" s="15">
        <f t="shared" si="23"/>
        <v>0</v>
      </c>
      <c r="R62" s="15">
        <f t="shared" si="23"/>
        <v>0</v>
      </c>
      <c r="S62" s="15">
        <f t="shared" si="23"/>
        <v>0</v>
      </c>
      <c r="T62" s="15">
        <f t="shared" si="23"/>
        <v>0</v>
      </c>
      <c r="U62" s="15">
        <f t="shared" si="23"/>
        <v>0</v>
      </c>
      <c r="V62" s="15">
        <f t="shared" si="23"/>
        <v>0</v>
      </c>
      <c r="W62" s="15">
        <f t="shared" si="23"/>
        <v>0</v>
      </c>
      <c r="X62" s="15">
        <f t="shared" si="23"/>
        <v>0</v>
      </c>
      <c r="Y62" s="15">
        <f t="shared" si="23"/>
        <v>0</v>
      </c>
      <c r="Z62" s="15">
        <f t="shared" si="23"/>
        <v>0</v>
      </c>
      <c r="AA62" s="15">
        <f t="shared" si="23"/>
        <v>0</v>
      </c>
      <c r="AB62" s="15">
        <f t="shared" si="23"/>
        <v>0</v>
      </c>
      <c r="AC62" s="15">
        <f t="shared" si="23"/>
        <v>0</v>
      </c>
      <c r="AD62" s="15">
        <f t="shared" si="23"/>
        <v>0</v>
      </c>
      <c r="AE62" s="15">
        <f t="shared" si="23"/>
        <v>0</v>
      </c>
      <c r="AF62" s="15">
        <f t="shared" si="23"/>
        <v>0</v>
      </c>
      <c r="AG62" s="15">
        <f t="shared" si="23"/>
        <v>0</v>
      </c>
      <c r="AH62" s="15">
        <f t="shared" si="23"/>
        <v>0</v>
      </c>
      <c r="AI62" s="15">
        <f t="shared" si="23"/>
        <v>0</v>
      </c>
      <c r="AJ62" s="15">
        <f t="shared" si="22"/>
        <v>0</v>
      </c>
      <c r="AK62" s="15">
        <f t="shared" si="22"/>
        <v>0</v>
      </c>
      <c r="AL62" s="15">
        <f t="shared" si="22"/>
        <v>0</v>
      </c>
      <c r="AM62" s="15">
        <f t="shared" si="22"/>
        <v>0</v>
      </c>
      <c r="AN62" s="15">
        <f t="shared" si="22"/>
        <v>0</v>
      </c>
      <c r="AO62" s="15">
        <f t="shared" si="22"/>
        <v>0</v>
      </c>
      <c r="AP62" s="15">
        <f t="shared" si="22"/>
        <v>0</v>
      </c>
      <c r="AQ62" s="15">
        <f t="shared" si="22"/>
        <v>0</v>
      </c>
      <c r="AR62" s="15">
        <f t="shared" si="22"/>
        <v>0</v>
      </c>
      <c r="AS62" s="15">
        <f t="shared" si="22"/>
        <v>0</v>
      </c>
      <c r="AT62" s="15">
        <f t="shared" si="22"/>
        <v>0</v>
      </c>
      <c r="AU62" s="15">
        <f t="shared" si="22"/>
        <v>0</v>
      </c>
      <c r="AV62" s="15">
        <f t="shared" si="22"/>
        <v>0</v>
      </c>
      <c r="AW62" s="15">
        <f t="shared" si="22"/>
        <v>0</v>
      </c>
      <c r="AX62" s="15">
        <f t="shared" si="22"/>
        <v>0</v>
      </c>
      <c r="AY62" s="15">
        <f t="shared" si="22"/>
        <v>0</v>
      </c>
      <c r="AZ62" s="15">
        <f t="shared" si="22"/>
        <v>3.4833333339038486E-2</v>
      </c>
      <c r="BA62" s="15">
        <f t="shared" si="22"/>
        <v>3.4833333337108696E-2</v>
      </c>
      <c r="BB62" s="15">
        <f t="shared" si="22"/>
        <v>3.4833333333555094E-2</v>
      </c>
      <c r="BC62" s="15">
        <f t="shared" si="22"/>
        <v>3.4833333330944516E-2</v>
      </c>
      <c r="BD62" s="15">
        <f t="shared" si="22"/>
        <v>3.4833333329798322E-2</v>
      </c>
      <c r="BE62" s="15">
        <f t="shared" si="22"/>
        <v>3.4833333329052696E-2</v>
      </c>
      <c r="BF62" s="15">
        <f t="shared" si="22"/>
        <v>3.4499999990250885E-2</v>
      </c>
      <c r="BG62" s="15">
        <f t="shared" si="22"/>
        <v>3.4499999995897479E-2</v>
      </c>
      <c r="BH62" s="15">
        <f t="shared" si="22"/>
        <v>3.4499999997129382E-2</v>
      </c>
      <c r="BI62" s="15">
        <f t="shared" si="22"/>
        <v>3.4499999997112951E-2</v>
      </c>
      <c r="BJ62" s="15">
        <f t="shared" si="22"/>
        <v>3.4499999997160691E-2</v>
      </c>
      <c r="BK62" s="15">
        <f t="shared" si="22"/>
        <v>3.4499999999541453E-2</v>
      </c>
      <c r="BO62" s="28">
        <f t="shared" ref="BO62:BT62" si="24">IFERROR(((1+BO119/BW43)^(360/BO$3))-1,0)</f>
        <v>0</v>
      </c>
      <c r="BP62" s="28">
        <f t="shared" si="24"/>
        <v>3.4820381935838807E-2</v>
      </c>
      <c r="BQ62" s="28">
        <f t="shared" si="24"/>
        <v>0</v>
      </c>
      <c r="BR62" s="28">
        <f t="shared" si="24"/>
        <v>0</v>
      </c>
      <c r="BS62" s="28">
        <f t="shared" si="24"/>
        <v>0</v>
      </c>
      <c r="BT62" s="28">
        <f t="shared" si="24"/>
        <v>0</v>
      </c>
    </row>
    <row r="65" spans="1:72" hidden="1" outlineLevel="2" x14ac:dyDescent="0.25">
      <c r="A65" s="11"/>
      <c r="C65" s="2" t="s">
        <v>79</v>
      </c>
      <c r="D65" s="14">
        <f t="shared" ref="D65:BK67" si="25">-IFERROR(((1-D122/D27)^(360/D$4))-1,0)</f>
        <v>0</v>
      </c>
      <c r="E65" s="14">
        <f t="shared" si="25"/>
        <v>0</v>
      </c>
      <c r="F65" s="14">
        <f t="shared" si="25"/>
        <v>0</v>
      </c>
      <c r="G65" s="14">
        <f t="shared" si="25"/>
        <v>0</v>
      </c>
      <c r="H65" s="14">
        <f t="shared" si="25"/>
        <v>0</v>
      </c>
      <c r="I65" s="14">
        <f t="shared" si="25"/>
        <v>0</v>
      </c>
      <c r="J65" s="14">
        <f t="shared" si="25"/>
        <v>0</v>
      </c>
      <c r="K65" s="14">
        <f t="shared" si="25"/>
        <v>0</v>
      </c>
      <c r="L65" s="14">
        <f t="shared" si="25"/>
        <v>0</v>
      </c>
      <c r="M65" s="14">
        <f t="shared" si="25"/>
        <v>0</v>
      </c>
      <c r="N65" s="14">
        <f t="shared" si="25"/>
        <v>0</v>
      </c>
      <c r="O65" s="14">
        <f t="shared" si="25"/>
        <v>0</v>
      </c>
      <c r="P65" s="14">
        <f t="shared" si="25"/>
        <v>0</v>
      </c>
      <c r="Q65" s="14">
        <f t="shared" si="25"/>
        <v>0</v>
      </c>
      <c r="R65" s="14">
        <f t="shared" si="25"/>
        <v>0</v>
      </c>
      <c r="S65" s="14">
        <f t="shared" si="25"/>
        <v>0</v>
      </c>
      <c r="T65" s="14">
        <f t="shared" si="25"/>
        <v>0</v>
      </c>
      <c r="U65" s="14">
        <f t="shared" si="25"/>
        <v>0</v>
      </c>
      <c r="V65" s="14">
        <f t="shared" si="25"/>
        <v>0</v>
      </c>
      <c r="W65" s="14">
        <f t="shared" si="25"/>
        <v>0</v>
      </c>
      <c r="X65" s="14">
        <f t="shared" si="25"/>
        <v>0</v>
      </c>
      <c r="Y65" s="14">
        <f t="shared" si="25"/>
        <v>0</v>
      </c>
      <c r="Z65" s="14">
        <f t="shared" si="25"/>
        <v>0</v>
      </c>
      <c r="AA65" s="14">
        <f t="shared" si="25"/>
        <v>0</v>
      </c>
      <c r="AB65" s="14">
        <f t="shared" si="25"/>
        <v>0</v>
      </c>
      <c r="AC65" s="14">
        <f t="shared" si="25"/>
        <v>0</v>
      </c>
      <c r="AD65" s="14">
        <f t="shared" si="25"/>
        <v>0</v>
      </c>
      <c r="AE65" s="14">
        <f t="shared" si="25"/>
        <v>0</v>
      </c>
      <c r="AF65" s="14">
        <f t="shared" si="25"/>
        <v>0</v>
      </c>
      <c r="AG65" s="14">
        <f t="shared" si="25"/>
        <v>0</v>
      </c>
      <c r="AH65" s="14">
        <f t="shared" si="25"/>
        <v>0</v>
      </c>
      <c r="AI65" s="14">
        <f t="shared" si="25"/>
        <v>0</v>
      </c>
      <c r="AJ65" s="14">
        <f t="shared" si="25"/>
        <v>0</v>
      </c>
      <c r="AK65" s="14">
        <f t="shared" si="25"/>
        <v>0</v>
      </c>
      <c r="AL65" s="14">
        <f t="shared" si="25"/>
        <v>0</v>
      </c>
      <c r="AM65" s="14">
        <f t="shared" si="25"/>
        <v>0</v>
      </c>
      <c r="AN65" s="14">
        <f t="shared" si="25"/>
        <v>0</v>
      </c>
      <c r="AO65" s="14">
        <f t="shared" si="25"/>
        <v>0</v>
      </c>
      <c r="AP65" s="14">
        <f t="shared" si="25"/>
        <v>0</v>
      </c>
      <c r="AQ65" s="14">
        <f t="shared" si="25"/>
        <v>0</v>
      </c>
      <c r="AR65" s="14">
        <f t="shared" si="25"/>
        <v>0</v>
      </c>
      <c r="AS65" s="14">
        <f t="shared" si="25"/>
        <v>0</v>
      </c>
      <c r="AT65" s="14">
        <f t="shared" si="25"/>
        <v>0</v>
      </c>
      <c r="AU65" s="14">
        <f t="shared" si="25"/>
        <v>0</v>
      </c>
      <c r="AV65" s="14">
        <f t="shared" si="25"/>
        <v>0</v>
      </c>
      <c r="AW65" s="14">
        <f t="shared" si="25"/>
        <v>0</v>
      </c>
      <c r="AX65" s="14">
        <f t="shared" si="25"/>
        <v>0</v>
      </c>
      <c r="AY65" s="14">
        <f t="shared" si="25"/>
        <v>0</v>
      </c>
      <c r="AZ65" s="14">
        <f t="shared" si="25"/>
        <v>0</v>
      </c>
      <c r="BA65" s="14">
        <f t="shared" si="25"/>
        <v>0</v>
      </c>
      <c r="BB65" s="14">
        <f t="shared" si="25"/>
        <v>0</v>
      </c>
      <c r="BC65" s="14">
        <f t="shared" si="25"/>
        <v>0</v>
      </c>
      <c r="BD65" s="14">
        <f t="shared" si="25"/>
        <v>0</v>
      </c>
      <c r="BE65" s="14">
        <f t="shared" si="25"/>
        <v>0</v>
      </c>
      <c r="BF65" s="14">
        <f t="shared" si="25"/>
        <v>0</v>
      </c>
      <c r="BG65" s="14">
        <f t="shared" si="25"/>
        <v>0</v>
      </c>
      <c r="BH65" s="14">
        <f t="shared" si="25"/>
        <v>0</v>
      </c>
      <c r="BI65" s="14">
        <f t="shared" si="25"/>
        <v>0</v>
      </c>
      <c r="BJ65" s="14">
        <f t="shared" si="25"/>
        <v>0</v>
      </c>
      <c r="BK65" s="14">
        <f t="shared" si="25"/>
        <v>0</v>
      </c>
      <c r="BO65" s="27">
        <f t="shared" ref="BO65:BT80" si="26">-IFERROR(((1-BO122/BW27)^(360/BO$4))-1,0)</f>
        <v>0</v>
      </c>
      <c r="BP65" s="27">
        <f t="shared" si="26"/>
        <v>0</v>
      </c>
      <c r="BQ65" s="27">
        <f t="shared" si="26"/>
        <v>0</v>
      </c>
      <c r="BR65" s="27">
        <f t="shared" si="26"/>
        <v>0</v>
      </c>
      <c r="BS65" s="27">
        <f t="shared" si="26"/>
        <v>0</v>
      </c>
      <c r="BT65" s="27">
        <f t="shared" si="26"/>
        <v>0</v>
      </c>
    </row>
    <row r="66" spans="1:72" hidden="1" outlineLevel="2" x14ac:dyDescent="0.25">
      <c r="A66" s="11"/>
      <c r="C66" s="2"/>
      <c r="D66" s="14">
        <f t="shared" si="25"/>
        <v>0</v>
      </c>
      <c r="E66" s="14">
        <f t="shared" si="25"/>
        <v>0</v>
      </c>
      <c r="F66" s="14">
        <f t="shared" si="25"/>
        <v>0</v>
      </c>
      <c r="G66" s="14">
        <f t="shared" si="25"/>
        <v>0</v>
      </c>
      <c r="H66" s="14">
        <f t="shared" si="25"/>
        <v>0</v>
      </c>
      <c r="I66" s="14">
        <f t="shared" si="25"/>
        <v>0</v>
      </c>
      <c r="J66" s="14">
        <f t="shared" si="25"/>
        <v>0</v>
      </c>
      <c r="K66" s="14">
        <f t="shared" si="25"/>
        <v>0</v>
      </c>
      <c r="L66" s="14">
        <f t="shared" si="25"/>
        <v>0</v>
      </c>
      <c r="M66" s="14">
        <f t="shared" si="25"/>
        <v>0</v>
      </c>
      <c r="N66" s="14">
        <f t="shared" si="25"/>
        <v>0</v>
      </c>
      <c r="O66" s="14">
        <f t="shared" si="25"/>
        <v>0</v>
      </c>
      <c r="P66" s="14">
        <f t="shared" si="25"/>
        <v>0</v>
      </c>
      <c r="Q66" s="14">
        <f t="shared" si="25"/>
        <v>0</v>
      </c>
      <c r="R66" s="14">
        <f t="shared" si="25"/>
        <v>0</v>
      </c>
      <c r="S66" s="14">
        <f t="shared" si="25"/>
        <v>0</v>
      </c>
      <c r="T66" s="14">
        <f t="shared" si="25"/>
        <v>0</v>
      </c>
      <c r="U66" s="14">
        <f t="shared" si="25"/>
        <v>0</v>
      </c>
      <c r="V66" s="14">
        <f t="shared" si="25"/>
        <v>0</v>
      </c>
      <c r="W66" s="14">
        <f t="shared" si="25"/>
        <v>0</v>
      </c>
      <c r="X66" s="14">
        <f t="shared" si="25"/>
        <v>0</v>
      </c>
      <c r="Y66" s="14">
        <f t="shared" si="25"/>
        <v>0</v>
      </c>
      <c r="Z66" s="14">
        <f t="shared" si="25"/>
        <v>0</v>
      </c>
      <c r="AA66" s="14">
        <f t="shared" si="25"/>
        <v>0</v>
      </c>
      <c r="AB66" s="14">
        <f t="shared" si="25"/>
        <v>0</v>
      </c>
      <c r="AC66" s="14">
        <f t="shared" si="25"/>
        <v>0</v>
      </c>
      <c r="AD66" s="14">
        <f t="shared" si="25"/>
        <v>0</v>
      </c>
      <c r="AE66" s="14">
        <f t="shared" si="25"/>
        <v>0</v>
      </c>
      <c r="AF66" s="14">
        <f t="shared" si="25"/>
        <v>0</v>
      </c>
      <c r="AG66" s="14">
        <f t="shared" si="25"/>
        <v>0</v>
      </c>
      <c r="AH66" s="14">
        <f t="shared" si="25"/>
        <v>0</v>
      </c>
      <c r="AI66" s="14">
        <f t="shared" si="25"/>
        <v>0</v>
      </c>
      <c r="AJ66" s="14">
        <f t="shared" si="25"/>
        <v>0</v>
      </c>
      <c r="AK66" s="14">
        <f t="shared" si="25"/>
        <v>0</v>
      </c>
      <c r="AL66" s="14">
        <f t="shared" si="25"/>
        <v>0</v>
      </c>
      <c r="AM66" s="14">
        <f t="shared" si="25"/>
        <v>0</v>
      </c>
      <c r="AN66" s="14">
        <f t="shared" si="25"/>
        <v>0</v>
      </c>
      <c r="AO66" s="14">
        <f t="shared" si="25"/>
        <v>0</v>
      </c>
      <c r="AP66" s="14">
        <f t="shared" si="25"/>
        <v>0</v>
      </c>
      <c r="AQ66" s="14">
        <f t="shared" si="25"/>
        <v>0</v>
      </c>
      <c r="AR66" s="14">
        <f t="shared" si="25"/>
        <v>0</v>
      </c>
      <c r="AS66" s="14">
        <f t="shared" si="25"/>
        <v>0</v>
      </c>
      <c r="AT66" s="14">
        <f t="shared" si="25"/>
        <v>0</v>
      </c>
      <c r="AU66" s="14">
        <f t="shared" si="25"/>
        <v>0</v>
      </c>
      <c r="AV66" s="14">
        <f t="shared" si="25"/>
        <v>0</v>
      </c>
      <c r="AW66" s="14">
        <f t="shared" si="25"/>
        <v>0</v>
      </c>
      <c r="AX66" s="14">
        <f t="shared" si="25"/>
        <v>0</v>
      </c>
      <c r="AY66" s="14">
        <f t="shared" si="25"/>
        <v>0</v>
      </c>
      <c r="AZ66" s="14">
        <f t="shared" si="25"/>
        <v>0</v>
      </c>
      <c r="BA66" s="14">
        <f t="shared" si="25"/>
        <v>0</v>
      </c>
      <c r="BB66" s="14">
        <f t="shared" si="25"/>
        <v>0</v>
      </c>
      <c r="BC66" s="14">
        <f t="shared" si="25"/>
        <v>0</v>
      </c>
      <c r="BD66" s="14">
        <f t="shared" si="25"/>
        <v>0</v>
      </c>
      <c r="BE66" s="14">
        <f t="shared" si="25"/>
        <v>0</v>
      </c>
      <c r="BF66" s="14">
        <f t="shared" si="25"/>
        <v>0</v>
      </c>
      <c r="BG66" s="14">
        <f t="shared" si="25"/>
        <v>0</v>
      </c>
      <c r="BH66" s="14">
        <f t="shared" si="25"/>
        <v>0</v>
      </c>
      <c r="BI66" s="14">
        <f t="shared" si="25"/>
        <v>0</v>
      </c>
      <c r="BJ66" s="14">
        <f t="shared" si="25"/>
        <v>0</v>
      </c>
      <c r="BK66" s="14">
        <f t="shared" si="25"/>
        <v>0</v>
      </c>
      <c r="BO66" s="27">
        <f t="shared" si="26"/>
        <v>0</v>
      </c>
      <c r="BP66" s="27">
        <f t="shared" si="26"/>
        <v>0</v>
      </c>
      <c r="BQ66" s="27">
        <f t="shared" si="26"/>
        <v>0</v>
      </c>
      <c r="BR66" s="27">
        <f t="shared" si="26"/>
        <v>0</v>
      </c>
      <c r="BS66" s="27">
        <f t="shared" si="26"/>
        <v>0</v>
      </c>
      <c r="BT66" s="27">
        <f t="shared" si="26"/>
        <v>0</v>
      </c>
    </row>
    <row r="67" spans="1:72" hidden="1" outlineLevel="2" x14ac:dyDescent="0.25">
      <c r="A67" s="11"/>
      <c r="C67" s="2"/>
      <c r="D67" s="14">
        <f t="shared" si="25"/>
        <v>0</v>
      </c>
      <c r="E67" s="14">
        <f t="shared" si="25"/>
        <v>0</v>
      </c>
      <c r="F67" s="14">
        <f t="shared" si="25"/>
        <v>0</v>
      </c>
      <c r="G67" s="14">
        <f t="shared" si="25"/>
        <v>0</v>
      </c>
      <c r="H67" s="14">
        <f t="shared" si="25"/>
        <v>0</v>
      </c>
      <c r="I67" s="14">
        <f t="shared" si="25"/>
        <v>0</v>
      </c>
      <c r="J67" s="14">
        <f t="shared" si="25"/>
        <v>0</v>
      </c>
      <c r="K67" s="14">
        <f t="shared" si="25"/>
        <v>0</v>
      </c>
      <c r="L67" s="14">
        <f t="shared" si="25"/>
        <v>0</v>
      </c>
      <c r="M67" s="14">
        <f t="shared" si="25"/>
        <v>0</v>
      </c>
      <c r="N67" s="14">
        <f t="shared" si="25"/>
        <v>0</v>
      </c>
      <c r="O67" s="14">
        <f t="shared" si="25"/>
        <v>0</v>
      </c>
      <c r="P67" s="14">
        <f t="shared" si="25"/>
        <v>0</v>
      </c>
      <c r="Q67" s="14">
        <f t="shared" si="25"/>
        <v>0</v>
      </c>
      <c r="R67" s="14">
        <f t="shared" si="25"/>
        <v>0</v>
      </c>
      <c r="S67" s="14">
        <f t="shared" si="25"/>
        <v>0</v>
      </c>
      <c r="T67" s="14">
        <f t="shared" si="25"/>
        <v>0</v>
      </c>
      <c r="U67" s="14">
        <f t="shared" si="25"/>
        <v>0</v>
      </c>
      <c r="V67" s="14">
        <f t="shared" si="25"/>
        <v>0</v>
      </c>
      <c r="W67" s="14">
        <f t="shared" si="25"/>
        <v>0</v>
      </c>
      <c r="X67" s="14">
        <f t="shared" si="25"/>
        <v>0</v>
      </c>
      <c r="Y67" s="14">
        <f t="shared" si="25"/>
        <v>0</v>
      </c>
      <c r="Z67" s="14">
        <f t="shared" si="25"/>
        <v>0</v>
      </c>
      <c r="AA67" s="14">
        <f t="shared" si="25"/>
        <v>0</v>
      </c>
      <c r="AB67" s="14">
        <f t="shared" si="25"/>
        <v>0</v>
      </c>
      <c r="AC67" s="14">
        <f t="shared" si="25"/>
        <v>0</v>
      </c>
      <c r="AD67" s="14">
        <f t="shared" si="25"/>
        <v>0</v>
      </c>
      <c r="AE67" s="14">
        <f t="shared" si="25"/>
        <v>0</v>
      </c>
      <c r="AF67" s="14">
        <f t="shared" si="25"/>
        <v>0</v>
      </c>
      <c r="AG67" s="14">
        <f t="shared" si="25"/>
        <v>0</v>
      </c>
      <c r="AH67" s="14">
        <f t="shared" si="25"/>
        <v>0</v>
      </c>
      <c r="AI67" s="14">
        <f t="shared" si="25"/>
        <v>0</v>
      </c>
      <c r="AJ67" s="14">
        <f t="shared" si="25"/>
        <v>0</v>
      </c>
      <c r="AK67" s="14">
        <f t="shared" si="25"/>
        <v>0</v>
      </c>
      <c r="AL67" s="14">
        <f t="shared" si="25"/>
        <v>0</v>
      </c>
      <c r="AM67" s="14">
        <f t="shared" si="25"/>
        <v>0</v>
      </c>
      <c r="AN67" s="14">
        <f t="shared" si="25"/>
        <v>0</v>
      </c>
      <c r="AO67" s="14">
        <f t="shared" si="25"/>
        <v>0</v>
      </c>
      <c r="AP67" s="14">
        <f t="shared" si="25"/>
        <v>0</v>
      </c>
      <c r="AQ67" s="14">
        <f t="shared" si="25"/>
        <v>0</v>
      </c>
      <c r="AR67" s="14">
        <f t="shared" si="25"/>
        <v>0</v>
      </c>
      <c r="AS67" s="14">
        <f t="shared" si="25"/>
        <v>0</v>
      </c>
      <c r="AT67" s="14">
        <f t="shared" si="25"/>
        <v>0</v>
      </c>
      <c r="AU67" s="14">
        <f t="shared" si="25"/>
        <v>0</v>
      </c>
      <c r="AV67" s="14">
        <f t="shared" si="25"/>
        <v>0</v>
      </c>
      <c r="AW67" s="14">
        <f t="shared" si="25"/>
        <v>0</v>
      </c>
      <c r="AX67" s="14">
        <f t="shared" si="25"/>
        <v>0</v>
      </c>
      <c r="AY67" s="14">
        <f t="shared" si="25"/>
        <v>0</v>
      </c>
      <c r="AZ67" s="14">
        <f t="shared" si="25"/>
        <v>0</v>
      </c>
      <c r="BA67" s="14">
        <f t="shared" si="25"/>
        <v>0</v>
      </c>
      <c r="BB67" s="14">
        <f t="shared" si="25"/>
        <v>0</v>
      </c>
      <c r="BC67" s="14">
        <f t="shared" si="25"/>
        <v>0</v>
      </c>
      <c r="BD67" s="14">
        <f t="shared" si="25"/>
        <v>0</v>
      </c>
      <c r="BE67" s="14">
        <f t="shared" si="25"/>
        <v>0</v>
      </c>
      <c r="BF67" s="14">
        <f t="shared" si="25"/>
        <v>0</v>
      </c>
      <c r="BG67" s="14">
        <f t="shared" si="25"/>
        <v>0</v>
      </c>
      <c r="BH67" s="14">
        <f t="shared" si="25"/>
        <v>0</v>
      </c>
      <c r="BI67" s="14">
        <f t="shared" si="25"/>
        <v>0</v>
      </c>
      <c r="BJ67" s="14">
        <f t="shared" si="25"/>
        <v>0</v>
      </c>
      <c r="BK67" s="14">
        <f t="shared" si="25"/>
        <v>0</v>
      </c>
      <c r="BO67" s="27">
        <f t="shared" si="26"/>
        <v>0</v>
      </c>
      <c r="BP67" s="27">
        <f t="shared" si="26"/>
        <v>0</v>
      </c>
      <c r="BQ67" s="27">
        <f t="shared" si="26"/>
        <v>0</v>
      </c>
      <c r="BR67" s="27">
        <f t="shared" si="26"/>
        <v>0</v>
      </c>
      <c r="BS67" s="27">
        <f t="shared" si="26"/>
        <v>0</v>
      </c>
      <c r="BT67" s="27">
        <f t="shared" si="26"/>
        <v>0</v>
      </c>
    </row>
    <row r="68" spans="1:72" hidden="1" outlineLevel="2" x14ac:dyDescent="0.25">
      <c r="A68" s="11"/>
      <c r="C68" s="2"/>
      <c r="D68" s="14">
        <f t="shared" ref="D68:BK69" si="27">-IFERROR(((1-D127/D30)^(360/D$4))-1,0)</f>
        <v>0</v>
      </c>
      <c r="E68" s="14">
        <f t="shared" si="27"/>
        <v>0</v>
      </c>
      <c r="F68" s="14">
        <f t="shared" si="27"/>
        <v>0</v>
      </c>
      <c r="G68" s="14">
        <f t="shared" si="27"/>
        <v>0</v>
      </c>
      <c r="H68" s="14">
        <f t="shared" si="27"/>
        <v>0</v>
      </c>
      <c r="I68" s="14">
        <f t="shared" si="27"/>
        <v>0</v>
      </c>
      <c r="J68" s="14">
        <f t="shared" si="27"/>
        <v>0</v>
      </c>
      <c r="K68" s="14">
        <f t="shared" si="27"/>
        <v>0</v>
      </c>
      <c r="L68" s="14">
        <f t="shared" si="27"/>
        <v>0</v>
      </c>
      <c r="M68" s="14">
        <f t="shared" si="27"/>
        <v>0</v>
      </c>
      <c r="N68" s="14">
        <f t="shared" si="27"/>
        <v>0</v>
      </c>
      <c r="O68" s="14">
        <f t="shared" si="27"/>
        <v>0</v>
      </c>
      <c r="P68" s="14">
        <f t="shared" si="27"/>
        <v>0</v>
      </c>
      <c r="Q68" s="14">
        <f t="shared" si="27"/>
        <v>0</v>
      </c>
      <c r="R68" s="14">
        <f t="shared" si="27"/>
        <v>0</v>
      </c>
      <c r="S68" s="14">
        <f t="shared" si="27"/>
        <v>0</v>
      </c>
      <c r="T68" s="14">
        <f t="shared" si="27"/>
        <v>0</v>
      </c>
      <c r="U68" s="14">
        <f t="shared" si="27"/>
        <v>0</v>
      </c>
      <c r="V68" s="14">
        <f t="shared" si="27"/>
        <v>0</v>
      </c>
      <c r="W68" s="14">
        <f t="shared" si="27"/>
        <v>0</v>
      </c>
      <c r="X68" s="14">
        <f t="shared" si="27"/>
        <v>0</v>
      </c>
      <c r="Y68" s="14">
        <f t="shared" si="27"/>
        <v>0</v>
      </c>
      <c r="Z68" s="14">
        <f t="shared" si="27"/>
        <v>0</v>
      </c>
      <c r="AA68" s="14">
        <f t="shared" si="27"/>
        <v>0</v>
      </c>
      <c r="AB68" s="14">
        <f t="shared" si="27"/>
        <v>0</v>
      </c>
      <c r="AC68" s="14">
        <f t="shared" si="27"/>
        <v>0</v>
      </c>
      <c r="AD68" s="14">
        <f t="shared" si="27"/>
        <v>0</v>
      </c>
      <c r="AE68" s="14">
        <f t="shared" si="27"/>
        <v>0</v>
      </c>
      <c r="AF68" s="14">
        <f t="shared" si="27"/>
        <v>0</v>
      </c>
      <c r="AG68" s="14">
        <f t="shared" si="27"/>
        <v>0</v>
      </c>
      <c r="AH68" s="14">
        <f t="shared" si="27"/>
        <v>0</v>
      </c>
      <c r="AI68" s="14">
        <f t="shared" si="27"/>
        <v>0</v>
      </c>
      <c r="AJ68" s="14">
        <f t="shared" si="27"/>
        <v>0</v>
      </c>
      <c r="AK68" s="14">
        <f t="shared" si="27"/>
        <v>0</v>
      </c>
      <c r="AL68" s="14">
        <f t="shared" si="27"/>
        <v>0</v>
      </c>
      <c r="AM68" s="14">
        <f t="shared" si="27"/>
        <v>0</v>
      </c>
      <c r="AN68" s="14">
        <f t="shared" si="27"/>
        <v>0</v>
      </c>
      <c r="AO68" s="14">
        <f t="shared" si="27"/>
        <v>0</v>
      </c>
      <c r="AP68" s="14">
        <f t="shared" si="27"/>
        <v>0</v>
      </c>
      <c r="AQ68" s="14">
        <f t="shared" si="27"/>
        <v>0</v>
      </c>
      <c r="AR68" s="14">
        <f t="shared" si="27"/>
        <v>0</v>
      </c>
      <c r="AS68" s="14">
        <f t="shared" si="27"/>
        <v>0</v>
      </c>
      <c r="AT68" s="14">
        <f t="shared" si="27"/>
        <v>0</v>
      </c>
      <c r="AU68" s="14">
        <f t="shared" si="27"/>
        <v>0</v>
      </c>
      <c r="AV68" s="14">
        <f t="shared" si="27"/>
        <v>0</v>
      </c>
      <c r="AW68" s="14">
        <f t="shared" si="27"/>
        <v>0</v>
      </c>
      <c r="AX68" s="14">
        <f t="shared" si="27"/>
        <v>0</v>
      </c>
      <c r="AY68" s="14">
        <f t="shared" si="27"/>
        <v>0</v>
      </c>
      <c r="AZ68" s="14">
        <f t="shared" si="27"/>
        <v>0</v>
      </c>
      <c r="BA68" s="14">
        <f t="shared" si="27"/>
        <v>0</v>
      </c>
      <c r="BB68" s="14">
        <f t="shared" si="27"/>
        <v>0</v>
      </c>
      <c r="BC68" s="14">
        <f t="shared" si="27"/>
        <v>0</v>
      </c>
      <c r="BD68" s="14">
        <f t="shared" si="27"/>
        <v>0</v>
      </c>
      <c r="BE68" s="14">
        <f t="shared" si="27"/>
        <v>0</v>
      </c>
      <c r="BF68" s="14">
        <f t="shared" si="27"/>
        <v>0</v>
      </c>
      <c r="BG68" s="14">
        <f t="shared" si="27"/>
        <v>0</v>
      </c>
      <c r="BH68" s="14">
        <f t="shared" si="27"/>
        <v>0</v>
      </c>
      <c r="BI68" s="14">
        <f t="shared" si="27"/>
        <v>0</v>
      </c>
      <c r="BJ68" s="14">
        <f t="shared" si="27"/>
        <v>0</v>
      </c>
      <c r="BK68" s="14">
        <f t="shared" si="27"/>
        <v>0</v>
      </c>
      <c r="BO68" s="27">
        <f t="shared" si="26"/>
        <v>0</v>
      </c>
      <c r="BP68" s="27">
        <f t="shared" si="26"/>
        <v>0</v>
      </c>
      <c r="BQ68" s="27">
        <f t="shared" si="26"/>
        <v>0</v>
      </c>
      <c r="BR68" s="27">
        <f t="shared" si="26"/>
        <v>0</v>
      </c>
      <c r="BS68" s="27">
        <f t="shared" si="26"/>
        <v>0</v>
      </c>
      <c r="BT68" s="27">
        <f t="shared" si="26"/>
        <v>0</v>
      </c>
    </row>
    <row r="69" spans="1:72" hidden="1" outlineLevel="2" x14ac:dyDescent="0.25">
      <c r="A69" s="11"/>
      <c r="C69" s="2"/>
      <c r="D69" s="14">
        <f t="shared" si="27"/>
        <v>0</v>
      </c>
      <c r="E69" s="14">
        <f t="shared" si="27"/>
        <v>0</v>
      </c>
      <c r="F69" s="14">
        <f t="shared" si="27"/>
        <v>0</v>
      </c>
      <c r="G69" s="14">
        <f t="shared" si="27"/>
        <v>0</v>
      </c>
      <c r="H69" s="14">
        <f t="shared" si="27"/>
        <v>0</v>
      </c>
      <c r="I69" s="14">
        <f t="shared" si="27"/>
        <v>0</v>
      </c>
      <c r="J69" s="14">
        <f t="shared" si="27"/>
        <v>0</v>
      </c>
      <c r="K69" s="14">
        <f t="shared" si="27"/>
        <v>0</v>
      </c>
      <c r="L69" s="14">
        <f t="shared" si="27"/>
        <v>0</v>
      </c>
      <c r="M69" s="14">
        <f t="shared" si="27"/>
        <v>0</v>
      </c>
      <c r="N69" s="14">
        <f t="shared" si="27"/>
        <v>0</v>
      </c>
      <c r="O69" s="14">
        <f t="shared" si="27"/>
        <v>0</v>
      </c>
      <c r="P69" s="14">
        <f t="shared" si="27"/>
        <v>0</v>
      </c>
      <c r="Q69" s="14">
        <f t="shared" si="27"/>
        <v>0</v>
      </c>
      <c r="R69" s="14">
        <f t="shared" si="27"/>
        <v>0</v>
      </c>
      <c r="S69" s="14">
        <f t="shared" si="27"/>
        <v>0</v>
      </c>
      <c r="T69" s="14">
        <f t="shared" si="27"/>
        <v>0</v>
      </c>
      <c r="U69" s="14">
        <f t="shared" si="27"/>
        <v>0</v>
      </c>
      <c r="V69" s="14">
        <f t="shared" si="27"/>
        <v>0</v>
      </c>
      <c r="W69" s="14">
        <f t="shared" si="27"/>
        <v>0</v>
      </c>
      <c r="X69" s="14">
        <f t="shared" si="27"/>
        <v>0</v>
      </c>
      <c r="Y69" s="14">
        <f t="shared" si="27"/>
        <v>0</v>
      </c>
      <c r="Z69" s="14">
        <f t="shared" si="27"/>
        <v>0</v>
      </c>
      <c r="AA69" s="14">
        <f t="shared" si="27"/>
        <v>0</v>
      </c>
      <c r="AB69" s="14">
        <f t="shared" si="27"/>
        <v>0</v>
      </c>
      <c r="AC69" s="14">
        <f t="shared" si="27"/>
        <v>0</v>
      </c>
      <c r="AD69" s="14">
        <f t="shared" si="27"/>
        <v>0</v>
      </c>
      <c r="AE69" s="14">
        <f t="shared" si="27"/>
        <v>0</v>
      </c>
      <c r="AF69" s="14">
        <f t="shared" si="27"/>
        <v>0</v>
      </c>
      <c r="AG69" s="14">
        <f t="shared" si="27"/>
        <v>0</v>
      </c>
      <c r="AH69" s="14">
        <f t="shared" si="27"/>
        <v>0</v>
      </c>
      <c r="AI69" s="14">
        <f t="shared" si="27"/>
        <v>0</v>
      </c>
      <c r="AJ69" s="14">
        <f t="shared" si="27"/>
        <v>0</v>
      </c>
      <c r="AK69" s="14">
        <f t="shared" si="27"/>
        <v>0</v>
      </c>
      <c r="AL69" s="14">
        <f t="shared" si="27"/>
        <v>0</v>
      </c>
      <c r="AM69" s="14">
        <f t="shared" si="27"/>
        <v>0</v>
      </c>
      <c r="AN69" s="14">
        <f t="shared" si="27"/>
        <v>0</v>
      </c>
      <c r="AO69" s="14">
        <f t="shared" si="27"/>
        <v>0</v>
      </c>
      <c r="AP69" s="14">
        <f t="shared" si="27"/>
        <v>0</v>
      </c>
      <c r="AQ69" s="14">
        <f t="shared" si="27"/>
        <v>0</v>
      </c>
      <c r="AR69" s="14">
        <f t="shared" si="27"/>
        <v>0</v>
      </c>
      <c r="AS69" s="14">
        <f t="shared" si="27"/>
        <v>0</v>
      </c>
      <c r="AT69" s="14">
        <f t="shared" si="27"/>
        <v>0</v>
      </c>
      <c r="AU69" s="14">
        <f t="shared" si="27"/>
        <v>0</v>
      </c>
      <c r="AV69" s="14">
        <f t="shared" si="27"/>
        <v>0</v>
      </c>
      <c r="AW69" s="14">
        <f t="shared" si="27"/>
        <v>0</v>
      </c>
      <c r="AX69" s="14">
        <f t="shared" si="27"/>
        <v>0</v>
      </c>
      <c r="AY69" s="14">
        <f t="shared" si="27"/>
        <v>0</v>
      </c>
      <c r="AZ69" s="14">
        <f t="shared" si="27"/>
        <v>0</v>
      </c>
      <c r="BA69" s="14">
        <f t="shared" si="27"/>
        <v>0</v>
      </c>
      <c r="BB69" s="14">
        <f t="shared" si="27"/>
        <v>0</v>
      </c>
      <c r="BC69" s="14">
        <f t="shared" si="27"/>
        <v>0</v>
      </c>
      <c r="BD69" s="14">
        <f t="shared" si="27"/>
        <v>0</v>
      </c>
      <c r="BE69" s="14">
        <f t="shared" si="27"/>
        <v>0</v>
      </c>
      <c r="BF69" s="14">
        <f t="shared" si="27"/>
        <v>0</v>
      </c>
      <c r="BG69" s="14">
        <f t="shared" si="27"/>
        <v>0</v>
      </c>
      <c r="BH69" s="14">
        <f t="shared" si="27"/>
        <v>0</v>
      </c>
      <c r="BI69" s="14">
        <f t="shared" si="27"/>
        <v>0</v>
      </c>
      <c r="BJ69" s="14">
        <f t="shared" si="27"/>
        <v>0</v>
      </c>
      <c r="BK69" s="14">
        <f t="shared" si="27"/>
        <v>0</v>
      </c>
      <c r="BO69" s="27">
        <f t="shared" si="26"/>
        <v>0</v>
      </c>
      <c r="BP69" s="27">
        <f t="shared" si="26"/>
        <v>0</v>
      </c>
      <c r="BQ69" s="27">
        <f t="shared" si="26"/>
        <v>0</v>
      </c>
      <c r="BR69" s="27">
        <f t="shared" si="26"/>
        <v>0</v>
      </c>
      <c r="BS69" s="27">
        <f t="shared" si="26"/>
        <v>0</v>
      </c>
      <c r="BT69" s="27">
        <f t="shared" si="26"/>
        <v>0</v>
      </c>
    </row>
    <row r="70" spans="1:72" hidden="1" outlineLevel="2" x14ac:dyDescent="0.25">
      <c r="A70" s="11"/>
      <c r="C70" s="2"/>
      <c r="D70" s="14">
        <f t="shared" ref="D70:BK74" si="28">-IFERROR(((1-D127/D32)^(360/D$4))-1,0)</f>
        <v>0</v>
      </c>
      <c r="E70" s="14">
        <f t="shared" si="28"/>
        <v>0</v>
      </c>
      <c r="F70" s="14">
        <f t="shared" si="28"/>
        <v>0</v>
      </c>
      <c r="G70" s="14">
        <f t="shared" si="28"/>
        <v>0</v>
      </c>
      <c r="H70" s="14">
        <f t="shared" si="28"/>
        <v>0</v>
      </c>
      <c r="I70" s="14">
        <f t="shared" si="28"/>
        <v>0</v>
      </c>
      <c r="J70" s="14">
        <f t="shared" si="28"/>
        <v>0</v>
      </c>
      <c r="K70" s="14">
        <f t="shared" si="28"/>
        <v>0</v>
      </c>
      <c r="L70" s="14">
        <f t="shared" si="28"/>
        <v>0</v>
      </c>
      <c r="M70" s="14">
        <f t="shared" si="28"/>
        <v>0</v>
      </c>
      <c r="N70" s="14">
        <f t="shared" si="28"/>
        <v>0</v>
      </c>
      <c r="O70" s="14">
        <f t="shared" si="28"/>
        <v>0</v>
      </c>
      <c r="P70" s="14">
        <f t="shared" si="28"/>
        <v>0</v>
      </c>
      <c r="Q70" s="14">
        <f t="shared" si="28"/>
        <v>0</v>
      </c>
      <c r="R70" s="14">
        <f t="shared" si="28"/>
        <v>0</v>
      </c>
      <c r="S70" s="14">
        <f t="shared" si="28"/>
        <v>0</v>
      </c>
      <c r="T70" s="14">
        <f t="shared" si="28"/>
        <v>0</v>
      </c>
      <c r="U70" s="14">
        <f t="shared" si="28"/>
        <v>0</v>
      </c>
      <c r="V70" s="14">
        <f t="shared" si="28"/>
        <v>0</v>
      </c>
      <c r="W70" s="14">
        <f t="shared" si="28"/>
        <v>0</v>
      </c>
      <c r="X70" s="14">
        <f t="shared" si="28"/>
        <v>0</v>
      </c>
      <c r="Y70" s="14">
        <f t="shared" si="28"/>
        <v>0</v>
      </c>
      <c r="Z70" s="14">
        <f t="shared" si="28"/>
        <v>0</v>
      </c>
      <c r="AA70" s="14">
        <f t="shared" si="28"/>
        <v>0</v>
      </c>
      <c r="AB70" s="14">
        <f t="shared" si="28"/>
        <v>0</v>
      </c>
      <c r="AC70" s="14">
        <f t="shared" si="28"/>
        <v>0</v>
      </c>
      <c r="AD70" s="14">
        <f t="shared" si="28"/>
        <v>0</v>
      </c>
      <c r="AE70" s="14">
        <f t="shared" si="28"/>
        <v>0</v>
      </c>
      <c r="AF70" s="14">
        <f t="shared" si="28"/>
        <v>0</v>
      </c>
      <c r="AG70" s="14">
        <f t="shared" si="28"/>
        <v>0</v>
      </c>
      <c r="AH70" s="14">
        <f t="shared" si="28"/>
        <v>0</v>
      </c>
      <c r="AI70" s="14">
        <f t="shared" si="28"/>
        <v>0</v>
      </c>
      <c r="AJ70" s="14">
        <f t="shared" si="28"/>
        <v>0</v>
      </c>
      <c r="AK70" s="14">
        <f t="shared" si="28"/>
        <v>0</v>
      </c>
      <c r="AL70" s="14">
        <f t="shared" si="28"/>
        <v>0</v>
      </c>
      <c r="AM70" s="14">
        <f t="shared" si="28"/>
        <v>0</v>
      </c>
      <c r="AN70" s="14">
        <f t="shared" si="28"/>
        <v>0</v>
      </c>
      <c r="AO70" s="14">
        <f t="shared" si="28"/>
        <v>0</v>
      </c>
      <c r="AP70" s="14">
        <f t="shared" si="28"/>
        <v>0</v>
      </c>
      <c r="AQ70" s="14">
        <f t="shared" si="28"/>
        <v>0</v>
      </c>
      <c r="AR70" s="14">
        <f t="shared" si="28"/>
        <v>0</v>
      </c>
      <c r="AS70" s="14">
        <f t="shared" si="28"/>
        <v>0</v>
      </c>
      <c r="AT70" s="14">
        <f t="shared" si="28"/>
        <v>0</v>
      </c>
      <c r="AU70" s="14">
        <f t="shared" si="28"/>
        <v>0</v>
      </c>
      <c r="AV70" s="14">
        <f t="shared" si="28"/>
        <v>0</v>
      </c>
      <c r="AW70" s="14">
        <f t="shared" si="28"/>
        <v>0</v>
      </c>
      <c r="AX70" s="14">
        <f t="shared" si="28"/>
        <v>0</v>
      </c>
      <c r="AY70" s="14">
        <f t="shared" si="28"/>
        <v>0</v>
      </c>
      <c r="AZ70" s="14">
        <f t="shared" si="28"/>
        <v>0</v>
      </c>
      <c r="BA70" s="14">
        <f t="shared" si="28"/>
        <v>0</v>
      </c>
      <c r="BB70" s="14">
        <f t="shared" si="28"/>
        <v>0</v>
      </c>
      <c r="BC70" s="14">
        <f t="shared" si="28"/>
        <v>0</v>
      </c>
      <c r="BD70" s="14">
        <f t="shared" si="28"/>
        <v>0</v>
      </c>
      <c r="BE70" s="14">
        <f t="shared" si="28"/>
        <v>0</v>
      </c>
      <c r="BF70" s="14">
        <f t="shared" si="28"/>
        <v>0</v>
      </c>
      <c r="BG70" s="14">
        <f t="shared" si="28"/>
        <v>0</v>
      </c>
      <c r="BH70" s="14">
        <f t="shared" si="28"/>
        <v>0</v>
      </c>
      <c r="BI70" s="14">
        <f t="shared" si="28"/>
        <v>0</v>
      </c>
      <c r="BJ70" s="14">
        <f t="shared" si="28"/>
        <v>0</v>
      </c>
      <c r="BK70" s="14">
        <f t="shared" si="28"/>
        <v>0</v>
      </c>
      <c r="BO70" s="27">
        <f t="shared" si="26"/>
        <v>0</v>
      </c>
      <c r="BP70" s="27">
        <f t="shared" si="26"/>
        <v>0</v>
      </c>
      <c r="BQ70" s="27">
        <f t="shared" si="26"/>
        <v>0</v>
      </c>
      <c r="BR70" s="27">
        <f t="shared" si="26"/>
        <v>0</v>
      </c>
      <c r="BS70" s="27">
        <f t="shared" si="26"/>
        <v>0</v>
      </c>
      <c r="BT70" s="27">
        <f t="shared" si="26"/>
        <v>0</v>
      </c>
    </row>
    <row r="71" spans="1:72" hidden="1" outlineLevel="2" x14ac:dyDescent="0.25">
      <c r="A71" s="11"/>
      <c r="C71" s="2"/>
      <c r="D71" s="14">
        <f t="shared" si="28"/>
        <v>0</v>
      </c>
      <c r="E71" s="14">
        <f t="shared" si="28"/>
        <v>0</v>
      </c>
      <c r="F71" s="14">
        <f t="shared" si="28"/>
        <v>0</v>
      </c>
      <c r="G71" s="14">
        <f t="shared" si="28"/>
        <v>0</v>
      </c>
      <c r="H71" s="14">
        <f t="shared" si="28"/>
        <v>0</v>
      </c>
      <c r="I71" s="14">
        <f t="shared" si="28"/>
        <v>0</v>
      </c>
      <c r="J71" s="14">
        <f t="shared" si="28"/>
        <v>0</v>
      </c>
      <c r="K71" s="14">
        <f t="shared" si="28"/>
        <v>0</v>
      </c>
      <c r="L71" s="14">
        <f t="shared" si="28"/>
        <v>0</v>
      </c>
      <c r="M71" s="14">
        <f t="shared" si="28"/>
        <v>0</v>
      </c>
      <c r="N71" s="14">
        <f t="shared" si="28"/>
        <v>0</v>
      </c>
      <c r="O71" s="14">
        <f t="shared" si="28"/>
        <v>0</v>
      </c>
      <c r="P71" s="14">
        <f t="shared" si="28"/>
        <v>0</v>
      </c>
      <c r="Q71" s="14">
        <f t="shared" si="28"/>
        <v>0</v>
      </c>
      <c r="R71" s="14">
        <f t="shared" si="28"/>
        <v>0</v>
      </c>
      <c r="S71" s="14">
        <f t="shared" si="28"/>
        <v>0</v>
      </c>
      <c r="T71" s="14">
        <f t="shared" si="28"/>
        <v>0</v>
      </c>
      <c r="U71" s="14">
        <f t="shared" si="28"/>
        <v>0</v>
      </c>
      <c r="V71" s="14">
        <f t="shared" si="28"/>
        <v>0</v>
      </c>
      <c r="W71" s="14">
        <f t="shared" si="28"/>
        <v>0</v>
      </c>
      <c r="X71" s="14">
        <f t="shared" si="28"/>
        <v>0</v>
      </c>
      <c r="Y71" s="14">
        <f t="shared" si="28"/>
        <v>0</v>
      </c>
      <c r="Z71" s="14">
        <f t="shared" si="28"/>
        <v>0</v>
      </c>
      <c r="AA71" s="14">
        <f t="shared" si="28"/>
        <v>0</v>
      </c>
      <c r="AB71" s="14">
        <f t="shared" si="28"/>
        <v>0</v>
      </c>
      <c r="AC71" s="14">
        <f t="shared" si="28"/>
        <v>0</v>
      </c>
      <c r="AD71" s="14">
        <f t="shared" si="28"/>
        <v>0</v>
      </c>
      <c r="AE71" s="14">
        <f t="shared" si="28"/>
        <v>0</v>
      </c>
      <c r="AF71" s="14">
        <f t="shared" si="28"/>
        <v>0</v>
      </c>
      <c r="AG71" s="14">
        <f t="shared" si="28"/>
        <v>0</v>
      </c>
      <c r="AH71" s="14">
        <f t="shared" si="28"/>
        <v>0</v>
      </c>
      <c r="AI71" s="14">
        <f t="shared" si="28"/>
        <v>0</v>
      </c>
      <c r="AJ71" s="14">
        <f t="shared" si="28"/>
        <v>0</v>
      </c>
      <c r="AK71" s="14">
        <f t="shared" si="28"/>
        <v>0</v>
      </c>
      <c r="AL71" s="14">
        <f t="shared" si="28"/>
        <v>0</v>
      </c>
      <c r="AM71" s="14">
        <f t="shared" si="28"/>
        <v>0</v>
      </c>
      <c r="AN71" s="14">
        <f t="shared" si="28"/>
        <v>0</v>
      </c>
      <c r="AO71" s="14">
        <f t="shared" si="28"/>
        <v>0</v>
      </c>
      <c r="AP71" s="14">
        <f t="shared" si="28"/>
        <v>0</v>
      </c>
      <c r="AQ71" s="14">
        <f t="shared" si="28"/>
        <v>0</v>
      </c>
      <c r="AR71" s="14">
        <f t="shared" si="28"/>
        <v>0</v>
      </c>
      <c r="AS71" s="14">
        <f t="shared" si="28"/>
        <v>0</v>
      </c>
      <c r="AT71" s="14">
        <f t="shared" si="28"/>
        <v>0</v>
      </c>
      <c r="AU71" s="14">
        <f t="shared" si="28"/>
        <v>0</v>
      </c>
      <c r="AV71" s="14">
        <f t="shared" si="28"/>
        <v>0</v>
      </c>
      <c r="AW71" s="14">
        <f t="shared" si="28"/>
        <v>0</v>
      </c>
      <c r="AX71" s="14">
        <f t="shared" si="28"/>
        <v>0</v>
      </c>
      <c r="AY71" s="14">
        <f t="shared" si="28"/>
        <v>0</v>
      </c>
      <c r="AZ71" s="14">
        <f t="shared" si="28"/>
        <v>0</v>
      </c>
      <c r="BA71" s="14">
        <f t="shared" si="28"/>
        <v>0</v>
      </c>
      <c r="BB71" s="14">
        <f t="shared" si="28"/>
        <v>0</v>
      </c>
      <c r="BC71" s="14">
        <f t="shared" si="28"/>
        <v>0</v>
      </c>
      <c r="BD71" s="14">
        <f t="shared" si="28"/>
        <v>0</v>
      </c>
      <c r="BE71" s="14">
        <f t="shared" si="28"/>
        <v>0</v>
      </c>
      <c r="BF71" s="14">
        <f t="shared" si="28"/>
        <v>0</v>
      </c>
      <c r="BG71" s="14">
        <f t="shared" si="28"/>
        <v>0</v>
      </c>
      <c r="BH71" s="14">
        <f t="shared" si="28"/>
        <v>0</v>
      </c>
      <c r="BI71" s="14">
        <f t="shared" si="28"/>
        <v>0</v>
      </c>
      <c r="BJ71" s="14">
        <f t="shared" si="28"/>
        <v>0</v>
      </c>
      <c r="BK71" s="14">
        <f t="shared" si="28"/>
        <v>0</v>
      </c>
      <c r="BO71" s="27">
        <f t="shared" si="26"/>
        <v>0</v>
      </c>
      <c r="BP71" s="27">
        <f t="shared" si="26"/>
        <v>0</v>
      </c>
      <c r="BQ71" s="27">
        <f t="shared" si="26"/>
        <v>0</v>
      </c>
      <c r="BR71" s="27">
        <f t="shared" si="26"/>
        <v>0</v>
      </c>
      <c r="BS71" s="27">
        <f t="shared" si="26"/>
        <v>0</v>
      </c>
      <c r="BT71" s="27">
        <f t="shared" si="26"/>
        <v>0</v>
      </c>
    </row>
    <row r="72" spans="1:72" hidden="1" outlineLevel="2" x14ac:dyDescent="0.25">
      <c r="A72" s="11"/>
      <c r="C72" s="2"/>
      <c r="D72" s="14">
        <f t="shared" si="28"/>
        <v>0</v>
      </c>
      <c r="E72" s="14">
        <f t="shared" si="28"/>
        <v>0</v>
      </c>
      <c r="F72" s="14">
        <f t="shared" si="28"/>
        <v>0</v>
      </c>
      <c r="G72" s="14">
        <f t="shared" si="28"/>
        <v>0</v>
      </c>
      <c r="H72" s="14">
        <f t="shared" si="28"/>
        <v>0</v>
      </c>
      <c r="I72" s="14">
        <f t="shared" si="28"/>
        <v>0</v>
      </c>
      <c r="J72" s="14">
        <f t="shared" si="28"/>
        <v>0</v>
      </c>
      <c r="K72" s="14">
        <f t="shared" si="28"/>
        <v>0</v>
      </c>
      <c r="L72" s="14">
        <f t="shared" si="28"/>
        <v>0</v>
      </c>
      <c r="M72" s="14">
        <f t="shared" si="28"/>
        <v>0</v>
      </c>
      <c r="N72" s="14">
        <f t="shared" si="28"/>
        <v>0</v>
      </c>
      <c r="O72" s="14">
        <f t="shared" si="28"/>
        <v>0</v>
      </c>
      <c r="P72" s="14">
        <f t="shared" si="28"/>
        <v>0</v>
      </c>
      <c r="Q72" s="14">
        <f t="shared" si="28"/>
        <v>0</v>
      </c>
      <c r="R72" s="14">
        <f t="shared" si="28"/>
        <v>0</v>
      </c>
      <c r="S72" s="14">
        <f t="shared" si="28"/>
        <v>0</v>
      </c>
      <c r="T72" s="14">
        <f t="shared" si="28"/>
        <v>0</v>
      </c>
      <c r="U72" s="14">
        <f t="shared" si="28"/>
        <v>0</v>
      </c>
      <c r="V72" s="14">
        <f t="shared" si="28"/>
        <v>0</v>
      </c>
      <c r="W72" s="14">
        <f t="shared" si="28"/>
        <v>0</v>
      </c>
      <c r="X72" s="14">
        <f t="shared" si="28"/>
        <v>0</v>
      </c>
      <c r="Y72" s="14">
        <f t="shared" si="28"/>
        <v>0</v>
      </c>
      <c r="Z72" s="14">
        <f t="shared" si="28"/>
        <v>0</v>
      </c>
      <c r="AA72" s="14">
        <f t="shared" si="28"/>
        <v>0</v>
      </c>
      <c r="AB72" s="14">
        <f t="shared" si="28"/>
        <v>0</v>
      </c>
      <c r="AC72" s="14">
        <f t="shared" si="28"/>
        <v>0</v>
      </c>
      <c r="AD72" s="14">
        <f t="shared" si="28"/>
        <v>0</v>
      </c>
      <c r="AE72" s="14">
        <f t="shared" si="28"/>
        <v>0</v>
      </c>
      <c r="AF72" s="14">
        <f t="shared" si="28"/>
        <v>0</v>
      </c>
      <c r="AG72" s="14">
        <f t="shared" si="28"/>
        <v>0</v>
      </c>
      <c r="AH72" s="14">
        <f t="shared" si="28"/>
        <v>0</v>
      </c>
      <c r="AI72" s="14">
        <f t="shared" si="28"/>
        <v>0</v>
      </c>
      <c r="AJ72" s="14">
        <f t="shared" si="28"/>
        <v>0</v>
      </c>
      <c r="AK72" s="14">
        <f t="shared" si="28"/>
        <v>0</v>
      </c>
      <c r="AL72" s="14">
        <f t="shared" si="28"/>
        <v>0</v>
      </c>
      <c r="AM72" s="14">
        <f t="shared" si="28"/>
        <v>0</v>
      </c>
      <c r="AN72" s="14">
        <f t="shared" si="28"/>
        <v>0</v>
      </c>
      <c r="AO72" s="14">
        <f t="shared" si="28"/>
        <v>0</v>
      </c>
      <c r="AP72" s="14">
        <f t="shared" si="28"/>
        <v>0</v>
      </c>
      <c r="AQ72" s="14">
        <f t="shared" si="28"/>
        <v>0</v>
      </c>
      <c r="AR72" s="14">
        <f t="shared" si="28"/>
        <v>0</v>
      </c>
      <c r="AS72" s="14">
        <f t="shared" si="28"/>
        <v>0</v>
      </c>
      <c r="AT72" s="14">
        <f t="shared" si="28"/>
        <v>0</v>
      </c>
      <c r="AU72" s="14">
        <f t="shared" si="28"/>
        <v>0</v>
      </c>
      <c r="AV72" s="14">
        <f t="shared" si="28"/>
        <v>0</v>
      </c>
      <c r="AW72" s="14">
        <f t="shared" si="28"/>
        <v>0</v>
      </c>
      <c r="AX72" s="14">
        <f t="shared" si="28"/>
        <v>0</v>
      </c>
      <c r="AY72" s="14">
        <f t="shared" si="28"/>
        <v>0</v>
      </c>
      <c r="AZ72" s="14">
        <f t="shared" si="28"/>
        <v>0</v>
      </c>
      <c r="BA72" s="14">
        <f t="shared" si="28"/>
        <v>0</v>
      </c>
      <c r="BB72" s="14">
        <f t="shared" si="28"/>
        <v>0</v>
      </c>
      <c r="BC72" s="14">
        <f t="shared" si="28"/>
        <v>0</v>
      </c>
      <c r="BD72" s="14">
        <f t="shared" si="28"/>
        <v>0</v>
      </c>
      <c r="BE72" s="14">
        <f t="shared" si="28"/>
        <v>0</v>
      </c>
      <c r="BF72" s="14">
        <f t="shared" si="28"/>
        <v>0</v>
      </c>
      <c r="BG72" s="14">
        <f t="shared" si="28"/>
        <v>0</v>
      </c>
      <c r="BH72" s="14">
        <f t="shared" si="28"/>
        <v>0</v>
      </c>
      <c r="BI72" s="14">
        <f t="shared" si="28"/>
        <v>0</v>
      </c>
      <c r="BJ72" s="14">
        <f t="shared" si="28"/>
        <v>0</v>
      </c>
      <c r="BK72" s="14">
        <f t="shared" si="28"/>
        <v>0</v>
      </c>
      <c r="BO72" s="27">
        <f t="shared" si="26"/>
        <v>0</v>
      </c>
      <c r="BP72" s="27">
        <f t="shared" si="26"/>
        <v>0</v>
      </c>
      <c r="BQ72" s="27">
        <f t="shared" si="26"/>
        <v>0</v>
      </c>
      <c r="BR72" s="27">
        <f t="shared" si="26"/>
        <v>0</v>
      </c>
      <c r="BS72" s="27">
        <f t="shared" si="26"/>
        <v>0</v>
      </c>
      <c r="BT72" s="27">
        <f t="shared" si="26"/>
        <v>0</v>
      </c>
    </row>
    <row r="73" spans="1:72" hidden="1" outlineLevel="1" x14ac:dyDescent="0.25">
      <c r="A73" s="11"/>
      <c r="C73" s="51"/>
      <c r="D73" s="14">
        <f t="shared" si="28"/>
        <v>0</v>
      </c>
      <c r="E73" s="14">
        <f t="shared" si="28"/>
        <v>0</v>
      </c>
      <c r="F73" s="14">
        <f t="shared" si="28"/>
        <v>0</v>
      </c>
      <c r="G73" s="14">
        <f t="shared" si="28"/>
        <v>0</v>
      </c>
      <c r="H73" s="14">
        <f t="shared" si="28"/>
        <v>0</v>
      </c>
      <c r="I73" s="14">
        <f t="shared" si="28"/>
        <v>0</v>
      </c>
      <c r="J73" s="14">
        <f t="shared" si="28"/>
        <v>0</v>
      </c>
      <c r="K73" s="14">
        <f t="shared" si="28"/>
        <v>0</v>
      </c>
      <c r="L73" s="14">
        <f t="shared" si="28"/>
        <v>0</v>
      </c>
      <c r="M73" s="14">
        <f t="shared" si="28"/>
        <v>0</v>
      </c>
      <c r="N73" s="14">
        <f t="shared" si="28"/>
        <v>0</v>
      </c>
      <c r="O73" s="14">
        <f t="shared" si="28"/>
        <v>0</v>
      </c>
      <c r="P73" s="14">
        <f t="shared" si="28"/>
        <v>0</v>
      </c>
      <c r="Q73" s="14">
        <f t="shared" si="28"/>
        <v>0</v>
      </c>
      <c r="R73" s="14">
        <f t="shared" si="28"/>
        <v>0</v>
      </c>
      <c r="S73" s="14">
        <f t="shared" si="28"/>
        <v>0</v>
      </c>
      <c r="T73" s="14">
        <f t="shared" si="28"/>
        <v>0</v>
      </c>
      <c r="U73" s="14">
        <f t="shared" si="28"/>
        <v>0</v>
      </c>
      <c r="V73" s="14">
        <f t="shared" si="28"/>
        <v>0</v>
      </c>
      <c r="W73" s="14">
        <f t="shared" si="28"/>
        <v>0</v>
      </c>
      <c r="X73" s="14">
        <f t="shared" si="28"/>
        <v>0</v>
      </c>
      <c r="Y73" s="14">
        <f t="shared" si="28"/>
        <v>0</v>
      </c>
      <c r="Z73" s="14">
        <f t="shared" si="28"/>
        <v>0</v>
      </c>
      <c r="AA73" s="14">
        <f t="shared" si="28"/>
        <v>0</v>
      </c>
      <c r="AB73" s="14">
        <f t="shared" si="28"/>
        <v>0</v>
      </c>
      <c r="AC73" s="14">
        <f t="shared" si="28"/>
        <v>0</v>
      </c>
      <c r="AD73" s="14">
        <f t="shared" si="28"/>
        <v>0</v>
      </c>
      <c r="AE73" s="14">
        <f t="shared" si="28"/>
        <v>0</v>
      </c>
      <c r="AF73" s="14">
        <f t="shared" si="28"/>
        <v>0</v>
      </c>
      <c r="AG73" s="14">
        <f t="shared" si="28"/>
        <v>0</v>
      </c>
      <c r="AH73" s="14">
        <f t="shared" si="28"/>
        <v>0</v>
      </c>
      <c r="AI73" s="14">
        <f t="shared" si="28"/>
        <v>0</v>
      </c>
      <c r="AJ73" s="14">
        <f t="shared" si="28"/>
        <v>0</v>
      </c>
      <c r="AK73" s="14">
        <f t="shared" si="28"/>
        <v>0</v>
      </c>
      <c r="AL73" s="14">
        <f t="shared" si="28"/>
        <v>0</v>
      </c>
      <c r="AM73" s="14">
        <f t="shared" si="28"/>
        <v>0</v>
      </c>
      <c r="AN73" s="14">
        <f t="shared" si="28"/>
        <v>0</v>
      </c>
      <c r="AO73" s="14">
        <f t="shared" si="28"/>
        <v>0</v>
      </c>
      <c r="AP73" s="14">
        <f t="shared" si="28"/>
        <v>0</v>
      </c>
      <c r="AQ73" s="14">
        <f t="shared" si="28"/>
        <v>0</v>
      </c>
      <c r="AR73" s="14">
        <f t="shared" si="28"/>
        <v>0</v>
      </c>
      <c r="AS73" s="14">
        <f t="shared" si="28"/>
        <v>0</v>
      </c>
      <c r="AT73" s="14">
        <f t="shared" si="28"/>
        <v>0</v>
      </c>
      <c r="AU73" s="14">
        <f t="shared" si="28"/>
        <v>0</v>
      </c>
      <c r="AV73" s="14">
        <f t="shared" si="28"/>
        <v>0</v>
      </c>
      <c r="AW73" s="14">
        <f t="shared" si="28"/>
        <v>0</v>
      </c>
      <c r="AX73" s="14">
        <f t="shared" si="28"/>
        <v>0</v>
      </c>
      <c r="AY73" s="14">
        <f t="shared" si="28"/>
        <v>0</v>
      </c>
      <c r="AZ73" s="14">
        <f t="shared" si="28"/>
        <v>0</v>
      </c>
      <c r="BA73" s="14">
        <f t="shared" si="28"/>
        <v>0</v>
      </c>
      <c r="BB73" s="14">
        <f t="shared" si="28"/>
        <v>0</v>
      </c>
      <c r="BC73" s="14">
        <f t="shared" si="28"/>
        <v>0</v>
      </c>
      <c r="BD73" s="14">
        <f t="shared" si="28"/>
        <v>0</v>
      </c>
      <c r="BE73" s="14">
        <f t="shared" si="28"/>
        <v>0</v>
      </c>
      <c r="BF73" s="14">
        <f t="shared" si="28"/>
        <v>0</v>
      </c>
      <c r="BG73" s="14">
        <f t="shared" si="28"/>
        <v>0</v>
      </c>
      <c r="BH73" s="14">
        <f t="shared" si="28"/>
        <v>0</v>
      </c>
      <c r="BI73" s="14">
        <f t="shared" si="28"/>
        <v>0</v>
      </c>
      <c r="BJ73" s="14">
        <f t="shared" si="28"/>
        <v>0</v>
      </c>
      <c r="BK73" s="14">
        <f t="shared" si="28"/>
        <v>0</v>
      </c>
      <c r="BO73" s="27">
        <f t="shared" si="26"/>
        <v>0</v>
      </c>
      <c r="BP73" s="27">
        <f t="shared" si="26"/>
        <v>0</v>
      </c>
      <c r="BQ73" s="27">
        <f t="shared" si="26"/>
        <v>0</v>
      </c>
      <c r="BR73" s="27">
        <f t="shared" si="26"/>
        <v>0</v>
      </c>
      <c r="BS73" s="27">
        <f t="shared" si="26"/>
        <v>0</v>
      </c>
      <c r="BT73" s="27">
        <f t="shared" si="26"/>
        <v>0</v>
      </c>
    </row>
    <row r="74" spans="1:72" hidden="1" outlineLevel="1" x14ac:dyDescent="0.25">
      <c r="A74" s="11"/>
      <c r="C74" s="51"/>
      <c r="D74" s="14">
        <f t="shared" si="28"/>
        <v>0</v>
      </c>
      <c r="E74" s="14">
        <f t="shared" si="28"/>
        <v>0</v>
      </c>
      <c r="F74" s="14">
        <f t="shared" si="28"/>
        <v>0</v>
      </c>
      <c r="G74" s="14">
        <f t="shared" si="28"/>
        <v>0</v>
      </c>
      <c r="H74" s="14">
        <f t="shared" si="28"/>
        <v>0</v>
      </c>
      <c r="I74" s="14">
        <f t="shared" si="28"/>
        <v>0</v>
      </c>
      <c r="J74" s="14">
        <f t="shared" si="28"/>
        <v>0</v>
      </c>
      <c r="K74" s="14">
        <f t="shared" si="28"/>
        <v>0</v>
      </c>
      <c r="L74" s="14">
        <f t="shared" si="28"/>
        <v>0</v>
      </c>
      <c r="M74" s="14">
        <f t="shared" si="28"/>
        <v>0</v>
      </c>
      <c r="N74" s="14">
        <f t="shared" si="28"/>
        <v>0</v>
      </c>
      <c r="O74" s="14">
        <f t="shared" si="28"/>
        <v>0</v>
      </c>
      <c r="P74" s="14">
        <f t="shared" si="28"/>
        <v>0</v>
      </c>
      <c r="Q74" s="14">
        <f t="shared" si="28"/>
        <v>0</v>
      </c>
      <c r="R74" s="14">
        <f t="shared" si="28"/>
        <v>0</v>
      </c>
      <c r="S74" s="14">
        <f t="shared" ref="S74:BK81" si="29">-IFERROR(((1-S131/S36)^(360/S$4))-1,0)</f>
        <v>0</v>
      </c>
      <c r="T74" s="14">
        <f t="shared" si="29"/>
        <v>0</v>
      </c>
      <c r="U74" s="14">
        <f t="shared" si="29"/>
        <v>0</v>
      </c>
      <c r="V74" s="14">
        <f t="shared" si="29"/>
        <v>0</v>
      </c>
      <c r="W74" s="14">
        <f t="shared" si="29"/>
        <v>0</v>
      </c>
      <c r="X74" s="14">
        <f t="shared" si="29"/>
        <v>0</v>
      </c>
      <c r="Y74" s="14">
        <f t="shared" si="29"/>
        <v>0</v>
      </c>
      <c r="Z74" s="14">
        <f t="shared" si="29"/>
        <v>0</v>
      </c>
      <c r="AA74" s="14">
        <f t="shared" si="29"/>
        <v>0</v>
      </c>
      <c r="AB74" s="14">
        <f t="shared" si="29"/>
        <v>0</v>
      </c>
      <c r="AC74" s="14">
        <f t="shared" si="29"/>
        <v>0</v>
      </c>
      <c r="AD74" s="14">
        <f t="shared" si="29"/>
        <v>0</v>
      </c>
      <c r="AE74" s="14">
        <f t="shared" si="29"/>
        <v>0</v>
      </c>
      <c r="AF74" s="14">
        <f t="shared" si="29"/>
        <v>0</v>
      </c>
      <c r="AG74" s="14">
        <f t="shared" si="29"/>
        <v>0</v>
      </c>
      <c r="AH74" s="14">
        <f t="shared" si="29"/>
        <v>0</v>
      </c>
      <c r="AI74" s="14">
        <f t="shared" si="29"/>
        <v>0</v>
      </c>
      <c r="AJ74" s="14">
        <f t="shared" si="29"/>
        <v>0</v>
      </c>
      <c r="AK74" s="14">
        <f t="shared" si="29"/>
        <v>0</v>
      </c>
      <c r="AL74" s="14">
        <f t="shared" si="29"/>
        <v>0</v>
      </c>
      <c r="AM74" s="14">
        <f t="shared" si="29"/>
        <v>0</v>
      </c>
      <c r="AN74" s="14">
        <f t="shared" si="29"/>
        <v>0</v>
      </c>
      <c r="AO74" s="14">
        <f t="shared" si="29"/>
        <v>0</v>
      </c>
      <c r="AP74" s="14">
        <f t="shared" si="29"/>
        <v>0</v>
      </c>
      <c r="AQ74" s="14">
        <f t="shared" si="29"/>
        <v>0</v>
      </c>
      <c r="AR74" s="14">
        <f t="shared" si="29"/>
        <v>0</v>
      </c>
      <c r="AS74" s="14">
        <f t="shared" si="29"/>
        <v>0</v>
      </c>
      <c r="AT74" s="14">
        <f t="shared" si="29"/>
        <v>0</v>
      </c>
      <c r="AU74" s="14">
        <f t="shared" si="29"/>
        <v>0</v>
      </c>
      <c r="AV74" s="14">
        <f t="shared" si="29"/>
        <v>0</v>
      </c>
      <c r="AW74" s="14">
        <f t="shared" si="29"/>
        <v>0</v>
      </c>
      <c r="AX74" s="14">
        <f t="shared" si="29"/>
        <v>0</v>
      </c>
      <c r="AY74" s="14">
        <f t="shared" si="29"/>
        <v>0</v>
      </c>
      <c r="AZ74" s="14">
        <f t="shared" si="29"/>
        <v>0</v>
      </c>
      <c r="BA74" s="14">
        <f t="shared" si="29"/>
        <v>0</v>
      </c>
      <c r="BB74" s="14">
        <f t="shared" si="29"/>
        <v>0</v>
      </c>
      <c r="BC74" s="14">
        <f t="shared" si="29"/>
        <v>0</v>
      </c>
      <c r="BD74" s="14">
        <f t="shared" si="29"/>
        <v>0</v>
      </c>
      <c r="BE74" s="14">
        <f t="shared" si="29"/>
        <v>0</v>
      </c>
      <c r="BF74" s="14">
        <f t="shared" si="29"/>
        <v>0</v>
      </c>
      <c r="BG74" s="14">
        <f t="shared" si="29"/>
        <v>0</v>
      </c>
      <c r="BH74" s="14">
        <f t="shared" si="29"/>
        <v>0</v>
      </c>
      <c r="BI74" s="14">
        <f t="shared" si="29"/>
        <v>0</v>
      </c>
      <c r="BJ74" s="14">
        <f t="shared" si="29"/>
        <v>0</v>
      </c>
      <c r="BK74" s="14">
        <f t="shared" si="29"/>
        <v>0</v>
      </c>
      <c r="BO74" s="27">
        <f t="shared" si="26"/>
        <v>0</v>
      </c>
      <c r="BP74" s="27">
        <f t="shared" si="26"/>
        <v>0</v>
      </c>
      <c r="BQ74" s="27">
        <f t="shared" si="26"/>
        <v>0</v>
      </c>
      <c r="BR74" s="27">
        <f t="shared" si="26"/>
        <v>0</v>
      </c>
      <c r="BS74" s="27">
        <f t="shared" si="26"/>
        <v>0</v>
      </c>
      <c r="BT74" s="27">
        <f t="shared" si="26"/>
        <v>0</v>
      </c>
    </row>
    <row r="75" spans="1:72" hidden="1" outlineLevel="1" x14ac:dyDescent="0.25">
      <c r="A75" s="11"/>
      <c r="C75" s="51"/>
      <c r="D75" s="14">
        <f t="shared" ref="D75:AI81" si="30">-IFERROR(((1-D132/D37)^(360/D$4))-1,0)</f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0"/>
        <v>0</v>
      </c>
      <c r="O75" s="14">
        <f t="shared" si="30"/>
        <v>0</v>
      </c>
      <c r="P75" s="14">
        <f t="shared" si="30"/>
        <v>0</v>
      </c>
      <c r="Q75" s="14">
        <f t="shared" si="30"/>
        <v>0</v>
      </c>
      <c r="R75" s="14">
        <f t="shared" si="30"/>
        <v>0</v>
      </c>
      <c r="S75" s="14">
        <f t="shared" si="30"/>
        <v>0</v>
      </c>
      <c r="T75" s="14">
        <f t="shared" si="30"/>
        <v>0</v>
      </c>
      <c r="U75" s="14">
        <f t="shared" si="30"/>
        <v>0</v>
      </c>
      <c r="V75" s="14">
        <f t="shared" si="30"/>
        <v>0</v>
      </c>
      <c r="W75" s="14">
        <f t="shared" si="30"/>
        <v>0</v>
      </c>
      <c r="X75" s="14">
        <f t="shared" si="30"/>
        <v>0</v>
      </c>
      <c r="Y75" s="14">
        <f t="shared" si="30"/>
        <v>0</v>
      </c>
      <c r="Z75" s="14">
        <f t="shared" si="30"/>
        <v>0</v>
      </c>
      <c r="AA75" s="14">
        <f t="shared" si="30"/>
        <v>0</v>
      </c>
      <c r="AB75" s="14">
        <f t="shared" si="30"/>
        <v>0</v>
      </c>
      <c r="AC75" s="14">
        <f t="shared" si="30"/>
        <v>0</v>
      </c>
      <c r="AD75" s="14">
        <f t="shared" si="30"/>
        <v>0</v>
      </c>
      <c r="AE75" s="14">
        <f t="shared" si="30"/>
        <v>0</v>
      </c>
      <c r="AF75" s="14">
        <f t="shared" si="30"/>
        <v>0</v>
      </c>
      <c r="AG75" s="14">
        <f t="shared" si="30"/>
        <v>0</v>
      </c>
      <c r="AH75" s="14">
        <f t="shared" si="30"/>
        <v>0</v>
      </c>
      <c r="AI75" s="14">
        <f t="shared" si="30"/>
        <v>0</v>
      </c>
      <c r="AJ75" s="14">
        <f t="shared" si="29"/>
        <v>0</v>
      </c>
      <c r="AK75" s="14">
        <f t="shared" si="29"/>
        <v>0</v>
      </c>
      <c r="AL75" s="14">
        <f t="shared" si="29"/>
        <v>0</v>
      </c>
      <c r="AM75" s="14">
        <f t="shared" si="29"/>
        <v>0</v>
      </c>
      <c r="AN75" s="14">
        <f t="shared" si="29"/>
        <v>0</v>
      </c>
      <c r="AO75" s="14">
        <f t="shared" si="29"/>
        <v>0</v>
      </c>
      <c r="AP75" s="14">
        <f t="shared" si="29"/>
        <v>0</v>
      </c>
      <c r="AQ75" s="14">
        <f t="shared" si="29"/>
        <v>0</v>
      </c>
      <c r="AR75" s="14">
        <f t="shared" si="29"/>
        <v>0</v>
      </c>
      <c r="AS75" s="14">
        <f t="shared" si="29"/>
        <v>0</v>
      </c>
      <c r="AT75" s="14">
        <f t="shared" si="29"/>
        <v>0</v>
      </c>
      <c r="AU75" s="14">
        <f t="shared" si="29"/>
        <v>0</v>
      </c>
      <c r="AV75" s="14">
        <f t="shared" si="29"/>
        <v>0</v>
      </c>
      <c r="AW75" s="14">
        <f t="shared" si="29"/>
        <v>0</v>
      </c>
      <c r="AX75" s="14">
        <f t="shared" si="29"/>
        <v>0</v>
      </c>
      <c r="AY75" s="14">
        <f t="shared" si="29"/>
        <v>0</v>
      </c>
      <c r="AZ75" s="14">
        <f t="shared" si="29"/>
        <v>0</v>
      </c>
      <c r="BA75" s="14">
        <f t="shared" si="29"/>
        <v>0</v>
      </c>
      <c r="BB75" s="14">
        <f t="shared" si="29"/>
        <v>0</v>
      </c>
      <c r="BC75" s="14">
        <f t="shared" si="29"/>
        <v>0</v>
      </c>
      <c r="BD75" s="14">
        <f t="shared" si="29"/>
        <v>0</v>
      </c>
      <c r="BE75" s="14">
        <f t="shared" si="29"/>
        <v>0</v>
      </c>
      <c r="BF75" s="14">
        <f t="shared" si="29"/>
        <v>0</v>
      </c>
      <c r="BG75" s="14">
        <f t="shared" si="29"/>
        <v>0</v>
      </c>
      <c r="BH75" s="14">
        <f t="shared" si="29"/>
        <v>0</v>
      </c>
      <c r="BI75" s="14">
        <f t="shared" si="29"/>
        <v>0</v>
      </c>
      <c r="BJ75" s="14">
        <f t="shared" si="29"/>
        <v>0</v>
      </c>
      <c r="BK75" s="14">
        <f t="shared" si="29"/>
        <v>0</v>
      </c>
      <c r="BO75" s="27">
        <f t="shared" si="26"/>
        <v>0</v>
      </c>
      <c r="BP75" s="27">
        <f t="shared" si="26"/>
        <v>0</v>
      </c>
      <c r="BQ75" s="27">
        <f t="shared" si="26"/>
        <v>0</v>
      </c>
      <c r="BR75" s="27">
        <f t="shared" si="26"/>
        <v>0</v>
      </c>
      <c r="BS75" s="27">
        <f t="shared" si="26"/>
        <v>0</v>
      </c>
      <c r="BT75" s="27">
        <f t="shared" si="26"/>
        <v>0</v>
      </c>
    </row>
    <row r="76" spans="1:72" hidden="1" outlineLevel="1" x14ac:dyDescent="0.25">
      <c r="A76" s="11"/>
      <c r="C76" s="51"/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0"/>
        <v>0</v>
      </c>
      <c r="O76" s="14">
        <f t="shared" si="30"/>
        <v>0</v>
      </c>
      <c r="P76" s="14">
        <f t="shared" si="30"/>
        <v>0</v>
      </c>
      <c r="Q76" s="14">
        <f t="shared" si="30"/>
        <v>0</v>
      </c>
      <c r="R76" s="14">
        <f t="shared" si="30"/>
        <v>0</v>
      </c>
      <c r="S76" s="14">
        <f t="shared" si="30"/>
        <v>0</v>
      </c>
      <c r="T76" s="14">
        <f t="shared" si="30"/>
        <v>0</v>
      </c>
      <c r="U76" s="14">
        <f t="shared" si="30"/>
        <v>0</v>
      </c>
      <c r="V76" s="14">
        <f t="shared" si="30"/>
        <v>0</v>
      </c>
      <c r="W76" s="14">
        <f t="shared" si="30"/>
        <v>0</v>
      </c>
      <c r="X76" s="14">
        <f t="shared" si="30"/>
        <v>0</v>
      </c>
      <c r="Y76" s="14">
        <f t="shared" si="30"/>
        <v>0</v>
      </c>
      <c r="Z76" s="14">
        <f t="shared" si="30"/>
        <v>0</v>
      </c>
      <c r="AA76" s="14">
        <f t="shared" si="30"/>
        <v>0</v>
      </c>
      <c r="AB76" s="14">
        <f t="shared" si="30"/>
        <v>0</v>
      </c>
      <c r="AC76" s="14">
        <f t="shared" si="30"/>
        <v>0</v>
      </c>
      <c r="AD76" s="14">
        <f t="shared" si="30"/>
        <v>0</v>
      </c>
      <c r="AE76" s="14">
        <f t="shared" si="30"/>
        <v>0</v>
      </c>
      <c r="AF76" s="14">
        <f t="shared" si="30"/>
        <v>0</v>
      </c>
      <c r="AG76" s="14">
        <f t="shared" si="30"/>
        <v>0</v>
      </c>
      <c r="AH76" s="14">
        <f t="shared" si="30"/>
        <v>0</v>
      </c>
      <c r="AI76" s="14">
        <f t="shared" si="30"/>
        <v>0</v>
      </c>
      <c r="AJ76" s="14">
        <f t="shared" si="29"/>
        <v>0</v>
      </c>
      <c r="AK76" s="14">
        <f t="shared" si="29"/>
        <v>0</v>
      </c>
      <c r="AL76" s="14">
        <f t="shared" si="29"/>
        <v>0</v>
      </c>
      <c r="AM76" s="14">
        <f t="shared" si="29"/>
        <v>0</v>
      </c>
      <c r="AN76" s="14">
        <f t="shared" si="29"/>
        <v>0</v>
      </c>
      <c r="AO76" s="14">
        <f t="shared" si="29"/>
        <v>0</v>
      </c>
      <c r="AP76" s="14">
        <f t="shared" si="29"/>
        <v>0</v>
      </c>
      <c r="AQ76" s="14">
        <f t="shared" si="29"/>
        <v>0</v>
      </c>
      <c r="AR76" s="14">
        <f t="shared" si="29"/>
        <v>0</v>
      </c>
      <c r="AS76" s="14">
        <f t="shared" si="29"/>
        <v>0</v>
      </c>
      <c r="AT76" s="14">
        <f t="shared" si="29"/>
        <v>0</v>
      </c>
      <c r="AU76" s="14">
        <f t="shared" si="29"/>
        <v>0</v>
      </c>
      <c r="AV76" s="14">
        <f t="shared" si="29"/>
        <v>0</v>
      </c>
      <c r="AW76" s="14">
        <f t="shared" si="29"/>
        <v>0</v>
      </c>
      <c r="AX76" s="14">
        <f t="shared" si="29"/>
        <v>0</v>
      </c>
      <c r="AY76" s="14">
        <f t="shared" si="29"/>
        <v>0</v>
      </c>
      <c r="AZ76" s="14">
        <f t="shared" si="29"/>
        <v>0</v>
      </c>
      <c r="BA76" s="14">
        <f t="shared" si="29"/>
        <v>0</v>
      </c>
      <c r="BB76" s="14">
        <f t="shared" si="29"/>
        <v>0</v>
      </c>
      <c r="BC76" s="14">
        <f t="shared" si="29"/>
        <v>0</v>
      </c>
      <c r="BD76" s="14">
        <f t="shared" si="29"/>
        <v>0</v>
      </c>
      <c r="BE76" s="14">
        <f t="shared" si="29"/>
        <v>0</v>
      </c>
      <c r="BF76" s="14">
        <f t="shared" si="29"/>
        <v>0</v>
      </c>
      <c r="BG76" s="14">
        <f t="shared" si="29"/>
        <v>0</v>
      </c>
      <c r="BH76" s="14">
        <f t="shared" si="29"/>
        <v>0</v>
      </c>
      <c r="BI76" s="14">
        <f t="shared" si="29"/>
        <v>0</v>
      </c>
      <c r="BJ76" s="14">
        <f t="shared" si="29"/>
        <v>0</v>
      </c>
      <c r="BK76" s="14">
        <f t="shared" si="29"/>
        <v>0</v>
      </c>
      <c r="BO76" s="27">
        <f t="shared" si="26"/>
        <v>0</v>
      </c>
      <c r="BP76" s="27">
        <f t="shared" si="26"/>
        <v>0</v>
      </c>
      <c r="BQ76" s="27">
        <f t="shared" si="26"/>
        <v>0</v>
      </c>
      <c r="BR76" s="27">
        <f t="shared" si="26"/>
        <v>0</v>
      </c>
      <c r="BS76" s="27">
        <f t="shared" si="26"/>
        <v>0</v>
      </c>
      <c r="BT76" s="27">
        <f t="shared" si="26"/>
        <v>0</v>
      </c>
    </row>
    <row r="77" spans="1:72" hidden="1" outlineLevel="1" x14ac:dyDescent="0.25">
      <c r="A77" s="11"/>
      <c r="C77" s="51"/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0"/>
        <v>0</v>
      </c>
      <c r="O77" s="14">
        <f t="shared" si="30"/>
        <v>0</v>
      </c>
      <c r="P77" s="14">
        <f t="shared" si="30"/>
        <v>0</v>
      </c>
      <c r="Q77" s="14">
        <f t="shared" si="30"/>
        <v>0</v>
      </c>
      <c r="R77" s="14">
        <f t="shared" si="30"/>
        <v>0</v>
      </c>
      <c r="S77" s="14">
        <f t="shared" si="30"/>
        <v>0</v>
      </c>
      <c r="T77" s="14">
        <f t="shared" si="30"/>
        <v>0</v>
      </c>
      <c r="U77" s="14">
        <f t="shared" si="30"/>
        <v>0</v>
      </c>
      <c r="V77" s="14">
        <f t="shared" si="30"/>
        <v>0</v>
      </c>
      <c r="W77" s="14">
        <f t="shared" si="30"/>
        <v>0</v>
      </c>
      <c r="X77" s="14">
        <f t="shared" si="30"/>
        <v>0</v>
      </c>
      <c r="Y77" s="14">
        <f t="shared" si="30"/>
        <v>0</v>
      </c>
      <c r="Z77" s="14">
        <f t="shared" si="30"/>
        <v>0</v>
      </c>
      <c r="AA77" s="14">
        <f t="shared" si="30"/>
        <v>0</v>
      </c>
      <c r="AB77" s="14">
        <f t="shared" si="30"/>
        <v>0</v>
      </c>
      <c r="AC77" s="14">
        <f t="shared" si="30"/>
        <v>0</v>
      </c>
      <c r="AD77" s="14">
        <f t="shared" si="30"/>
        <v>0</v>
      </c>
      <c r="AE77" s="14">
        <f t="shared" si="30"/>
        <v>0</v>
      </c>
      <c r="AF77" s="14">
        <f t="shared" si="30"/>
        <v>0</v>
      </c>
      <c r="AG77" s="14">
        <f t="shared" si="30"/>
        <v>0</v>
      </c>
      <c r="AH77" s="14">
        <f t="shared" si="30"/>
        <v>0</v>
      </c>
      <c r="AI77" s="14">
        <f t="shared" si="30"/>
        <v>0</v>
      </c>
      <c r="AJ77" s="14">
        <f t="shared" si="29"/>
        <v>0</v>
      </c>
      <c r="AK77" s="14">
        <f t="shared" si="29"/>
        <v>0</v>
      </c>
      <c r="AL77" s="14">
        <f t="shared" si="29"/>
        <v>0</v>
      </c>
      <c r="AM77" s="14">
        <f t="shared" si="29"/>
        <v>0</v>
      </c>
      <c r="AN77" s="14">
        <f t="shared" si="29"/>
        <v>0</v>
      </c>
      <c r="AO77" s="14">
        <f t="shared" si="29"/>
        <v>0</v>
      </c>
      <c r="AP77" s="14">
        <f t="shared" si="29"/>
        <v>0</v>
      </c>
      <c r="AQ77" s="14">
        <f t="shared" si="29"/>
        <v>0</v>
      </c>
      <c r="AR77" s="14">
        <f t="shared" si="29"/>
        <v>0</v>
      </c>
      <c r="AS77" s="14">
        <f t="shared" si="29"/>
        <v>0</v>
      </c>
      <c r="AT77" s="14">
        <f t="shared" si="29"/>
        <v>0</v>
      </c>
      <c r="AU77" s="14">
        <f t="shared" si="29"/>
        <v>0</v>
      </c>
      <c r="AV77" s="14">
        <f t="shared" si="29"/>
        <v>0</v>
      </c>
      <c r="AW77" s="14">
        <f t="shared" si="29"/>
        <v>0</v>
      </c>
      <c r="AX77" s="14">
        <f t="shared" si="29"/>
        <v>0</v>
      </c>
      <c r="AY77" s="14">
        <f t="shared" si="29"/>
        <v>0</v>
      </c>
      <c r="AZ77" s="14">
        <f t="shared" si="29"/>
        <v>0</v>
      </c>
      <c r="BA77" s="14">
        <f t="shared" si="29"/>
        <v>0</v>
      </c>
      <c r="BB77" s="14">
        <f t="shared" si="29"/>
        <v>0</v>
      </c>
      <c r="BC77" s="14">
        <f t="shared" si="29"/>
        <v>0</v>
      </c>
      <c r="BD77" s="14">
        <f t="shared" si="29"/>
        <v>0</v>
      </c>
      <c r="BE77" s="14">
        <f t="shared" si="29"/>
        <v>0</v>
      </c>
      <c r="BF77" s="14">
        <f t="shared" si="29"/>
        <v>0</v>
      </c>
      <c r="BG77" s="14">
        <f t="shared" si="29"/>
        <v>0</v>
      </c>
      <c r="BH77" s="14">
        <f t="shared" si="29"/>
        <v>0</v>
      </c>
      <c r="BI77" s="14">
        <f t="shared" si="29"/>
        <v>0</v>
      </c>
      <c r="BJ77" s="14">
        <f t="shared" si="29"/>
        <v>0</v>
      </c>
      <c r="BK77" s="14">
        <f t="shared" si="29"/>
        <v>0</v>
      </c>
      <c r="BO77" s="27">
        <f t="shared" si="26"/>
        <v>0</v>
      </c>
      <c r="BP77" s="27">
        <f t="shared" si="26"/>
        <v>0</v>
      </c>
      <c r="BQ77" s="27">
        <f t="shared" si="26"/>
        <v>0</v>
      </c>
      <c r="BR77" s="27">
        <f t="shared" si="26"/>
        <v>0</v>
      </c>
      <c r="BS77" s="27">
        <f t="shared" si="26"/>
        <v>0</v>
      </c>
      <c r="BT77" s="27">
        <f t="shared" si="26"/>
        <v>0</v>
      </c>
    </row>
    <row r="78" spans="1:72" hidden="1" outlineLevel="2" x14ac:dyDescent="0.25">
      <c r="A78" s="11"/>
      <c r="C78" s="2"/>
      <c r="D78" s="14">
        <f t="shared" si="30"/>
        <v>0</v>
      </c>
      <c r="E78" s="14">
        <f t="shared" si="30"/>
        <v>0</v>
      </c>
      <c r="F78" s="14">
        <f t="shared" si="30"/>
        <v>0</v>
      </c>
      <c r="G78" s="14">
        <f t="shared" si="30"/>
        <v>0</v>
      </c>
      <c r="H78" s="14">
        <f t="shared" si="30"/>
        <v>0</v>
      </c>
      <c r="I78" s="14">
        <f t="shared" si="30"/>
        <v>0</v>
      </c>
      <c r="J78" s="14">
        <f t="shared" si="30"/>
        <v>0</v>
      </c>
      <c r="K78" s="14">
        <f t="shared" si="30"/>
        <v>0</v>
      </c>
      <c r="L78" s="14">
        <f t="shared" si="30"/>
        <v>0</v>
      </c>
      <c r="M78" s="14">
        <f t="shared" si="30"/>
        <v>0</v>
      </c>
      <c r="N78" s="14">
        <f t="shared" si="30"/>
        <v>0</v>
      </c>
      <c r="O78" s="14">
        <f t="shared" si="30"/>
        <v>0</v>
      </c>
      <c r="P78" s="14">
        <f t="shared" si="30"/>
        <v>0</v>
      </c>
      <c r="Q78" s="14">
        <f t="shared" si="30"/>
        <v>0</v>
      </c>
      <c r="R78" s="14">
        <f t="shared" si="30"/>
        <v>0</v>
      </c>
      <c r="S78" s="14">
        <f t="shared" si="30"/>
        <v>0</v>
      </c>
      <c r="T78" s="14">
        <f t="shared" si="30"/>
        <v>0</v>
      </c>
      <c r="U78" s="14">
        <f t="shared" si="30"/>
        <v>0</v>
      </c>
      <c r="V78" s="14">
        <f t="shared" si="30"/>
        <v>0</v>
      </c>
      <c r="W78" s="14">
        <f t="shared" si="30"/>
        <v>0</v>
      </c>
      <c r="X78" s="14">
        <f t="shared" si="30"/>
        <v>0</v>
      </c>
      <c r="Y78" s="14">
        <f t="shared" si="30"/>
        <v>0</v>
      </c>
      <c r="Z78" s="14">
        <f t="shared" si="30"/>
        <v>0</v>
      </c>
      <c r="AA78" s="14">
        <f t="shared" si="30"/>
        <v>0</v>
      </c>
      <c r="AB78" s="14">
        <f t="shared" si="30"/>
        <v>0</v>
      </c>
      <c r="AC78" s="14">
        <f t="shared" si="30"/>
        <v>0</v>
      </c>
      <c r="AD78" s="14">
        <f t="shared" si="30"/>
        <v>0</v>
      </c>
      <c r="AE78" s="14">
        <f t="shared" si="30"/>
        <v>0</v>
      </c>
      <c r="AF78" s="14">
        <f t="shared" si="30"/>
        <v>0</v>
      </c>
      <c r="AG78" s="14">
        <f t="shared" si="30"/>
        <v>0</v>
      </c>
      <c r="AH78" s="14">
        <f t="shared" si="30"/>
        <v>0</v>
      </c>
      <c r="AI78" s="14">
        <f t="shared" si="30"/>
        <v>0</v>
      </c>
      <c r="AJ78" s="14">
        <f t="shared" si="29"/>
        <v>0</v>
      </c>
      <c r="AK78" s="14">
        <f t="shared" si="29"/>
        <v>0</v>
      </c>
      <c r="AL78" s="14">
        <f t="shared" si="29"/>
        <v>0</v>
      </c>
      <c r="AM78" s="14">
        <f t="shared" si="29"/>
        <v>0</v>
      </c>
      <c r="AN78" s="14">
        <f t="shared" si="29"/>
        <v>0</v>
      </c>
      <c r="AO78" s="14">
        <f t="shared" si="29"/>
        <v>0</v>
      </c>
      <c r="AP78" s="14">
        <f t="shared" si="29"/>
        <v>0</v>
      </c>
      <c r="AQ78" s="14">
        <f t="shared" si="29"/>
        <v>0</v>
      </c>
      <c r="AR78" s="14">
        <f t="shared" si="29"/>
        <v>0</v>
      </c>
      <c r="AS78" s="14">
        <f t="shared" si="29"/>
        <v>0</v>
      </c>
      <c r="AT78" s="14">
        <f t="shared" si="29"/>
        <v>0</v>
      </c>
      <c r="AU78" s="14">
        <f t="shared" si="29"/>
        <v>0</v>
      </c>
      <c r="AV78" s="14">
        <f t="shared" si="29"/>
        <v>0</v>
      </c>
      <c r="AW78" s="14">
        <f t="shared" si="29"/>
        <v>0</v>
      </c>
      <c r="AX78" s="14">
        <f t="shared" si="29"/>
        <v>0</v>
      </c>
      <c r="AY78" s="14">
        <f t="shared" si="29"/>
        <v>0</v>
      </c>
      <c r="AZ78" s="14">
        <f t="shared" si="29"/>
        <v>0</v>
      </c>
      <c r="BA78" s="14">
        <f t="shared" si="29"/>
        <v>0</v>
      </c>
      <c r="BB78" s="14">
        <f t="shared" si="29"/>
        <v>0</v>
      </c>
      <c r="BC78" s="14">
        <f t="shared" si="29"/>
        <v>0</v>
      </c>
      <c r="BD78" s="14">
        <f t="shared" si="29"/>
        <v>0</v>
      </c>
      <c r="BE78" s="14">
        <f t="shared" si="29"/>
        <v>0</v>
      </c>
      <c r="BF78" s="14">
        <f t="shared" si="29"/>
        <v>0</v>
      </c>
      <c r="BG78" s="14">
        <f t="shared" si="29"/>
        <v>0</v>
      </c>
      <c r="BH78" s="14">
        <f t="shared" si="29"/>
        <v>0</v>
      </c>
      <c r="BI78" s="14">
        <f t="shared" si="29"/>
        <v>0</v>
      </c>
      <c r="BJ78" s="14">
        <f t="shared" si="29"/>
        <v>0</v>
      </c>
      <c r="BK78" s="14">
        <f t="shared" si="29"/>
        <v>0</v>
      </c>
      <c r="BO78" s="27">
        <f t="shared" si="26"/>
        <v>0</v>
      </c>
      <c r="BP78" s="27">
        <f t="shared" si="26"/>
        <v>0</v>
      </c>
      <c r="BQ78" s="27">
        <f t="shared" si="26"/>
        <v>0</v>
      </c>
      <c r="BR78" s="27">
        <f t="shared" si="26"/>
        <v>0</v>
      </c>
      <c r="BS78" s="27">
        <f t="shared" si="26"/>
        <v>0</v>
      </c>
      <c r="BT78" s="27">
        <f t="shared" si="26"/>
        <v>0</v>
      </c>
    </row>
    <row r="79" spans="1:72" hidden="1" outlineLevel="2" x14ac:dyDescent="0.25">
      <c r="A79" s="11"/>
      <c r="C79" s="2"/>
      <c r="D79" s="14">
        <f t="shared" si="30"/>
        <v>0</v>
      </c>
      <c r="E79" s="14">
        <f t="shared" si="30"/>
        <v>0</v>
      </c>
      <c r="F79" s="14">
        <f t="shared" si="30"/>
        <v>0</v>
      </c>
      <c r="G79" s="14">
        <f t="shared" si="30"/>
        <v>0</v>
      </c>
      <c r="H79" s="14">
        <f t="shared" si="30"/>
        <v>0</v>
      </c>
      <c r="I79" s="14">
        <f t="shared" si="30"/>
        <v>0</v>
      </c>
      <c r="J79" s="14">
        <f t="shared" si="30"/>
        <v>0</v>
      </c>
      <c r="K79" s="14">
        <f t="shared" si="30"/>
        <v>0</v>
      </c>
      <c r="L79" s="14">
        <f t="shared" si="30"/>
        <v>0</v>
      </c>
      <c r="M79" s="14">
        <f t="shared" si="30"/>
        <v>0</v>
      </c>
      <c r="N79" s="14">
        <f t="shared" si="30"/>
        <v>0</v>
      </c>
      <c r="O79" s="14">
        <f t="shared" si="30"/>
        <v>0</v>
      </c>
      <c r="P79" s="14">
        <f t="shared" si="30"/>
        <v>0</v>
      </c>
      <c r="Q79" s="14">
        <f t="shared" si="30"/>
        <v>0</v>
      </c>
      <c r="R79" s="14">
        <f t="shared" si="30"/>
        <v>0</v>
      </c>
      <c r="S79" s="14">
        <f t="shared" si="30"/>
        <v>0</v>
      </c>
      <c r="T79" s="14">
        <f t="shared" si="30"/>
        <v>0</v>
      </c>
      <c r="U79" s="14">
        <f t="shared" si="30"/>
        <v>0</v>
      </c>
      <c r="V79" s="14">
        <f t="shared" si="30"/>
        <v>0</v>
      </c>
      <c r="W79" s="14">
        <f t="shared" si="30"/>
        <v>0</v>
      </c>
      <c r="X79" s="14">
        <f t="shared" si="30"/>
        <v>0</v>
      </c>
      <c r="Y79" s="14">
        <f t="shared" si="30"/>
        <v>0</v>
      </c>
      <c r="Z79" s="14">
        <f t="shared" si="30"/>
        <v>0</v>
      </c>
      <c r="AA79" s="14">
        <f t="shared" si="30"/>
        <v>0</v>
      </c>
      <c r="AB79" s="14">
        <f t="shared" si="30"/>
        <v>0</v>
      </c>
      <c r="AC79" s="14">
        <f t="shared" si="30"/>
        <v>0</v>
      </c>
      <c r="AD79" s="14">
        <f t="shared" si="30"/>
        <v>0</v>
      </c>
      <c r="AE79" s="14">
        <f t="shared" si="30"/>
        <v>0</v>
      </c>
      <c r="AF79" s="14">
        <f t="shared" si="30"/>
        <v>0</v>
      </c>
      <c r="AG79" s="14">
        <f t="shared" si="30"/>
        <v>0</v>
      </c>
      <c r="AH79" s="14">
        <f t="shared" si="30"/>
        <v>0</v>
      </c>
      <c r="AI79" s="14">
        <f t="shared" si="30"/>
        <v>0</v>
      </c>
      <c r="AJ79" s="14">
        <f t="shared" si="29"/>
        <v>0</v>
      </c>
      <c r="AK79" s="14">
        <f t="shared" si="29"/>
        <v>0</v>
      </c>
      <c r="AL79" s="14">
        <f t="shared" si="29"/>
        <v>0</v>
      </c>
      <c r="AM79" s="14">
        <f t="shared" si="29"/>
        <v>0</v>
      </c>
      <c r="AN79" s="14">
        <f t="shared" si="29"/>
        <v>0</v>
      </c>
      <c r="AO79" s="14">
        <f t="shared" si="29"/>
        <v>0</v>
      </c>
      <c r="AP79" s="14">
        <f t="shared" si="29"/>
        <v>0</v>
      </c>
      <c r="AQ79" s="14">
        <f t="shared" si="29"/>
        <v>0</v>
      </c>
      <c r="AR79" s="14">
        <f t="shared" si="29"/>
        <v>0</v>
      </c>
      <c r="AS79" s="14">
        <f t="shared" si="29"/>
        <v>0</v>
      </c>
      <c r="AT79" s="14">
        <f t="shared" si="29"/>
        <v>0</v>
      </c>
      <c r="AU79" s="14">
        <f t="shared" si="29"/>
        <v>0</v>
      </c>
      <c r="AV79" s="14">
        <f t="shared" si="29"/>
        <v>0</v>
      </c>
      <c r="AW79" s="14">
        <f t="shared" si="29"/>
        <v>0</v>
      </c>
      <c r="AX79" s="14">
        <f t="shared" si="29"/>
        <v>0</v>
      </c>
      <c r="AY79" s="14">
        <f t="shared" si="29"/>
        <v>0</v>
      </c>
      <c r="AZ79" s="14">
        <f t="shared" si="29"/>
        <v>0</v>
      </c>
      <c r="BA79" s="14">
        <f t="shared" si="29"/>
        <v>0</v>
      </c>
      <c r="BB79" s="14">
        <f t="shared" si="29"/>
        <v>0</v>
      </c>
      <c r="BC79" s="14">
        <f t="shared" si="29"/>
        <v>0</v>
      </c>
      <c r="BD79" s="14">
        <f t="shared" si="29"/>
        <v>0</v>
      </c>
      <c r="BE79" s="14">
        <f t="shared" si="29"/>
        <v>0</v>
      </c>
      <c r="BF79" s="14">
        <f t="shared" si="29"/>
        <v>0</v>
      </c>
      <c r="BG79" s="14">
        <f t="shared" si="29"/>
        <v>0</v>
      </c>
      <c r="BH79" s="14">
        <f t="shared" si="29"/>
        <v>0</v>
      </c>
      <c r="BI79" s="14">
        <f t="shared" si="29"/>
        <v>0</v>
      </c>
      <c r="BJ79" s="14">
        <f t="shared" si="29"/>
        <v>0</v>
      </c>
      <c r="BK79" s="14">
        <f t="shared" si="29"/>
        <v>0</v>
      </c>
      <c r="BO79" s="27">
        <f t="shared" si="26"/>
        <v>0</v>
      </c>
      <c r="BP79" s="27">
        <f t="shared" si="26"/>
        <v>0</v>
      </c>
      <c r="BQ79" s="27">
        <f t="shared" si="26"/>
        <v>0</v>
      </c>
      <c r="BR79" s="27">
        <f t="shared" si="26"/>
        <v>0</v>
      </c>
      <c r="BS79" s="27">
        <f t="shared" si="26"/>
        <v>0</v>
      </c>
      <c r="BT79" s="27">
        <f t="shared" si="26"/>
        <v>0</v>
      </c>
    </row>
    <row r="80" spans="1:72" hidden="1" outlineLevel="1" x14ac:dyDescent="0.25">
      <c r="A80" s="11"/>
      <c r="C80" s="51"/>
      <c r="D80" s="14">
        <f t="shared" si="30"/>
        <v>0</v>
      </c>
      <c r="E80" s="14">
        <f t="shared" si="30"/>
        <v>0</v>
      </c>
      <c r="F80" s="14">
        <f t="shared" si="30"/>
        <v>0</v>
      </c>
      <c r="G80" s="14">
        <f t="shared" si="30"/>
        <v>0</v>
      </c>
      <c r="H80" s="14">
        <f t="shared" si="30"/>
        <v>0</v>
      </c>
      <c r="I80" s="14">
        <f t="shared" si="30"/>
        <v>0</v>
      </c>
      <c r="J80" s="14">
        <f t="shared" si="30"/>
        <v>0</v>
      </c>
      <c r="K80" s="14">
        <f t="shared" si="30"/>
        <v>0</v>
      </c>
      <c r="L80" s="14">
        <f t="shared" si="30"/>
        <v>0</v>
      </c>
      <c r="M80" s="14">
        <f t="shared" si="30"/>
        <v>0</v>
      </c>
      <c r="N80" s="14">
        <f t="shared" si="30"/>
        <v>0</v>
      </c>
      <c r="O80" s="14">
        <f t="shared" si="30"/>
        <v>0</v>
      </c>
      <c r="P80" s="14">
        <f t="shared" si="30"/>
        <v>0</v>
      </c>
      <c r="Q80" s="14">
        <f t="shared" si="30"/>
        <v>0</v>
      </c>
      <c r="R80" s="14">
        <f t="shared" si="30"/>
        <v>0</v>
      </c>
      <c r="S80" s="14">
        <f t="shared" si="30"/>
        <v>0</v>
      </c>
      <c r="T80" s="14">
        <f t="shared" si="30"/>
        <v>0</v>
      </c>
      <c r="U80" s="14">
        <f t="shared" si="30"/>
        <v>0</v>
      </c>
      <c r="V80" s="14">
        <f t="shared" si="30"/>
        <v>0</v>
      </c>
      <c r="W80" s="14">
        <f t="shared" si="30"/>
        <v>0</v>
      </c>
      <c r="X80" s="14">
        <f t="shared" si="30"/>
        <v>0</v>
      </c>
      <c r="Y80" s="14">
        <f t="shared" si="30"/>
        <v>0</v>
      </c>
      <c r="Z80" s="14">
        <f t="shared" si="30"/>
        <v>0</v>
      </c>
      <c r="AA80" s="14">
        <f t="shared" si="30"/>
        <v>0</v>
      </c>
      <c r="AB80" s="14">
        <f t="shared" si="30"/>
        <v>0</v>
      </c>
      <c r="AC80" s="14">
        <f t="shared" si="30"/>
        <v>0</v>
      </c>
      <c r="AD80" s="14">
        <f t="shared" si="30"/>
        <v>0</v>
      </c>
      <c r="AE80" s="14">
        <f t="shared" si="30"/>
        <v>0</v>
      </c>
      <c r="AF80" s="14">
        <f t="shared" si="30"/>
        <v>0</v>
      </c>
      <c r="AG80" s="14">
        <f t="shared" si="30"/>
        <v>0</v>
      </c>
      <c r="AH80" s="14">
        <f t="shared" si="30"/>
        <v>0</v>
      </c>
      <c r="AI80" s="14">
        <f t="shared" si="30"/>
        <v>0</v>
      </c>
      <c r="AJ80" s="14">
        <f t="shared" si="29"/>
        <v>0</v>
      </c>
      <c r="AK80" s="14">
        <f t="shared" si="29"/>
        <v>0</v>
      </c>
      <c r="AL80" s="14">
        <f t="shared" si="29"/>
        <v>0</v>
      </c>
      <c r="AM80" s="14">
        <f t="shared" si="29"/>
        <v>0</v>
      </c>
      <c r="AN80" s="14">
        <f t="shared" si="29"/>
        <v>0</v>
      </c>
      <c r="AO80" s="14">
        <f t="shared" si="29"/>
        <v>0</v>
      </c>
      <c r="AP80" s="14">
        <f t="shared" si="29"/>
        <v>0</v>
      </c>
      <c r="AQ80" s="14">
        <f t="shared" si="29"/>
        <v>0</v>
      </c>
      <c r="AR80" s="14">
        <f t="shared" si="29"/>
        <v>0</v>
      </c>
      <c r="AS80" s="14">
        <f t="shared" si="29"/>
        <v>0</v>
      </c>
      <c r="AT80" s="14">
        <f t="shared" si="29"/>
        <v>0</v>
      </c>
      <c r="AU80" s="14">
        <f t="shared" si="29"/>
        <v>0</v>
      </c>
      <c r="AV80" s="14">
        <f t="shared" si="29"/>
        <v>0</v>
      </c>
      <c r="AW80" s="14">
        <f t="shared" si="29"/>
        <v>0</v>
      </c>
      <c r="AX80" s="14">
        <f t="shared" si="29"/>
        <v>0</v>
      </c>
      <c r="AY80" s="14">
        <f t="shared" si="29"/>
        <v>0</v>
      </c>
      <c r="AZ80" s="14">
        <f t="shared" si="29"/>
        <v>0</v>
      </c>
      <c r="BA80" s="14">
        <f t="shared" si="29"/>
        <v>0</v>
      </c>
      <c r="BB80" s="14">
        <f t="shared" si="29"/>
        <v>0</v>
      </c>
      <c r="BC80" s="14">
        <f t="shared" si="29"/>
        <v>0</v>
      </c>
      <c r="BD80" s="14">
        <f t="shared" si="29"/>
        <v>0</v>
      </c>
      <c r="BE80" s="14">
        <f t="shared" si="29"/>
        <v>0</v>
      </c>
      <c r="BF80" s="14">
        <f t="shared" si="29"/>
        <v>0</v>
      </c>
      <c r="BG80" s="14">
        <f t="shared" si="29"/>
        <v>0</v>
      </c>
      <c r="BH80" s="14">
        <f t="shared" si="29"/>
        <v>0</v>
      </c>
      <c r="BI80" s="14">
        <f t="shared" si="29"/>
        <v>0</v>
      </c>
      <c r="BJ80" s="14">
        <f t="shared" si="29"/>
        <v>0</v>
      </c>
      <c r="BK80" s="14">
        <f t="shared" si="29"/>
        <v>0</v>
      </c>
      <c r="BO80" s="27">
        <f t="shared" si="26"/>
        <v>0</v>
      </c>
      <c r="BP80" s="27">
        <f t="shared" si="26"/>
        <v>0</v>
      </c>
      <c r="BQ80" s="27">
        <f t="shared" si="26"/>
        <v>0</v>
      </c>
      <c r="BR80" s="27">
        <f t="shared" si="26"/>
        <v>0</v>
      </c>
      <c r="BS80" s="27">
        <f t="shared" si="26"/>
        <v>0</v>
      </c>
      <c r="BT80" s="27">
        <f t="shared" si="26"/>
        <v>0</v>
      </c>
    </row>
    <row r="81" spans="1:72" collapsed="1" x14ac:dyDescent="0.25">
      <c r="C81" s="3" t="s">
        <v>19</v>
      </c>
      <c r="D81" s="15">
        <f t="shared" si="30"/>
        <v>0</v>
      </c>
      <c r="E81" s="15">
        <f t="shared" si="30"/>
        <v>0</v>
      </c>
      <c r="F81" s="15">
        <f t="shared" si="30"/>
        <v>0</v>
      </c>
      <c r="G81" s="15">
        <f t="shared" si="30"/>
        <v>0</v>
      </c>
      <c r="H81" s="15">
        <f t="shared" si="30"/>
        <v>0</v>
      </c>
      <c r="I81" s="15">
        <f t="shared" si="30"/>
        <v>0</v>
      </c>
      <c r="J81" s="15">
        <f t="shared" si="30"/>
        <v>0</v>
      </c>
      <c r="K81" s="15">
        <f t="shared" si="30"/>
        <v>0</v>
      </c>
      <c r="L81" s="15">
        <f t="shared" si="30"/>
        <v>0</v>
      </c>
      <c r="M81" s="15">
        <f t="shared" si="30"/>
        <v>0</v>
      </c>
      <c r="N81" s="15">
        <f t="shared" si="30"/>
        <v>0</v>
      </c>
      <c r="O81" s="15">
        <f t="shared" si="30"/>
        <v>0</v>
      </c>
      <c r="P81" s="15">
        <f t="shared" si="30"/>
        <v>0</v>
      </c>
      <c r="Q81" s="15">
        <f t="shared" si="30"/>
        <v>0</v>
      </c>
      <c r="R81" s="15">
        <f t="shared" si="30"/>
        <v>0</v>
      </c>
      <c r="S81" s="15">
        <f t="shared" si="30"/>
        <v>0</v>
      </c>
      <c r="T81" s="15">
        <f t="shared" si="30"/>
        <v>0</v>
      </c>
      <c r="U81" s="15">
        <f t="shared" si="30"/>
        <v>0</v>
      </c>
      <c r="V81" s="15">
        <f t="shared" si="30"/>
        <v>0</v>
      </c>
      <c r="W81" s="15">
        <f t="shared" si="30"/>
        <v>0</v>
      </c>
      <c r="X81" s="15">
        <f t="shared" si="30"/>
        <v>0</v>
      </c>
      <c r="Y81" s="15">
        <f t="shared" si="30"/>
        <v>0</v>
      </c>
      <c r="Z81" s="15">
        <f t="shared" si="30"/>
        <v>0</v>
      </c>
      <c r="AA81" s="15">
        <f t="shared" si="30"/>
        <v>0</v>
      </c>
      <c r="AB81" s="15">
        <f t="shared" si="30"/>
        <v>0</v>
      </c>
      <c r="AC81" s="15">
        <f t="shared" si="30"/>
        <v>0</v>
      </c>
      <c r="AD81" s="15">
        <f t="shared" si="30"/>
        <v>0</v>
      </c>
      <c r="AE81" s="15">
        <f t="shared" si="30"/>
        <v>0</v>
      </c>
      <c r="AF81" s="15">
        <f t="shared" si="30"/>
        <v>0</v>
      </c>
      <c r="AG81" s="15">
        <f t="shared" si="30"/>
        <v>0</v>
      </c>
      <c r="AH81" s="15">
        <f t="shared" si="30"/>
        <v>0</v>
      </c>
      <c r="AI81" s="15">
        <f t="shared" si="30"/>
        <v>0</v>
      </c>
      <c r="AJ81" s="15">
        <f t="shared" si="29"/>
        <v>0</v>
      </c>
      <c r="AK81" s="15">
        <f t="shared" si="29"/>
        <v>0</v>
      </c>
      <c r="AL81" s="15">
        <f t="shared" si="29"/>
        <v>0</v>
      </c>
      <c r="AM81" s="15">
        <f t="shared" si="29"/>
        <v>0</v>
      </c>
      <c r="AN81" s="15">
        <f t="shared" si="29"/>
        <v>0</v>
      </c>
      <c r="AO81" s="15">
        <f t="shared" si="29"/>
        <v>0</v>
      </c>
      <c r="AP81" s="15">
        <f t="shared" si="29"/>
        <v>0</v>
      </c>
      <c r="AQ81" s="15">
        <f t="shared" si="29"/>
        <v>0</v>
      </c>
      <c r="AR81" s="15">
        <f t="shared" si="29"/>
        <v>0</v>
      </c>
      <c r="AS81" s="15">
        <f t="shared" si="29"/>
        <v>0</v>
      </c>
      <c r="AT81" s="15">
        <f t="shared" si="29"/>
        <v>0</v>
      </c>
      <c r="AU81" s="15">
        <f t="shared" si="29"/>
        <v>0</v>
      </c>
      <c r="AV81" s="15">
        <f t="shared" si="29"/>
        <v>0</v>
      </c>
      <c r="AW81" s="15">
        <f t="shared" si="29"/>
        <v>0</v>
      </c>
      <c r="AX81" s="15">
        <f t="shared" si="29"/>
        <v>0</v>
      </c>
      <c r="AY81" s="15">
        <f t="shared" si="29"/>
        <v>0</v>
      </c>
      <c r="AZ81" s="15">
        <f t="shared" si="29"/>
        <v>0</v>
      </c>
      <c r="BA81" s="15">
        <f t="shared" si="29"/>
        <v>0</v>
      </c>
      <c r="BB81" s="15">
        <f t="shared" si="29"/>
        <v>0</v>
      </c>
      <c r="BC81" s="15">
        <f t="shared" si="29"/>
        <v>0</v>
      </c>
      <c r="BD81" s="15">
        <f t="shared" si="29"/>
        <v>0</v>
      </c>
      <c r="BE81" s="15">
        <f t="shared" si="29"/>
        <v>0</v>
      </c>
      <c r="BF81" s="15">
        <f t="shared" si="29"/>
        <v>0</v>
      </c>
      <c r="BG81" s="15">
        <f t="shared" si="29"/>
        <v>0</v>
      </c>
      <c r="BH81" s="15">
        <f t="shared" si="29"/>
        <v>0</v>
      </c>
      <c r="BI81" s="15">
        <f t="shared" si="29"/>
        <v>0</v>
      </c>
      <c r="BJ81" s="15">
        <f t="shared" si="29"/>
        <v>0</v>
      </c>
      <c r="BK81" s="15">
        <f t="shared" si="29"/>
        <v>0</v>
      </c>
      <c r="BO81" s="28">
        <f t="shared" ref="BO81:BT81" si="31">-IFERROR(((1-BO138/BW43)^(360/BO$4))-1,0)</f>
        <v>0</v>
      </c>
      <c r="BP81" s="28">
        <f t="shared" si="31"/>
        <v>0</v>
      </c>
      <c r="BQ81" s="28">
        <f t="shared" si="31"/>
        <v>0</v>
      </c>
      <c r="BR81" s="28">
        <f t="shared" si="31"/>
        <v>0</v>
      </c>
      <c r="BS81" s="28">
        <f t="shared" si="31"/>
        <v>0</v>
      </c>
      <c r="BT81" s="28">
        <f t="shared" si="31"/>
        <v>0</v>
      </c>
    </row>
    <row r="84" spans="1:72" hidden="1" outlineLevel="2" x14ac:dyDescent="0.25">
      <c r="A84" s="11"/>
      <c r="C84" s="2" t="s">
        <v>79</v>
      </c>
      <c r="D84" s="14">
        <f t="shared" ref="D84:BK88" si="32">D46+D65</f>
        <v>0</v>
      </c>
      <c r="E84" s="14">
        <f t="shared" si="32"/>
        <v>0</v>
      </c>
      <c r="F84" s="14">
        <f t="shared" si="32"/>
        <v>0</v>
      </c>
      <c r="G84" s="14">
        <f t="shared" si="32"/>
        <v>0</v>
      </c>
      <c r="H84" s="14">
        <f t="shared" si="32"/>
        <v>0</v>
      </c>
      <c r="I84" s="14">
        <f t="shared" si="32"/>
        <v>0</v>
      </c>
      <c r="J84" s="14">
        <f t="shared" si="32"/>
        <v>0</v>
      </c>
      <c r="K84" s="14">
        <f t="shared" si="32"/>
        <v>0</v>
      </c>
      <c r="L84" s="14">
        <f t="shared" si="32"/>
        <v>0</v>
      </c>
      <c r="M84" s="14">
        <f t="shared" si="32"/>
        <v>0</v>
      </c>
      <c r="N84" s="14">
        <f t="shared" si="32"/>
        <v>0</v>
      </c>
      <c r="O84" s="14">
        <f t="shared" si="32"/>
        <v>0</v>
      </c>
      <c r="P84" s="14">
        <f t="shared" si="32"/>
        <v>0</v>
      </c>
      <c r="Q84" s="14">
        <f t="shared" si="32"/>
        <v>0</v>
      </c>
      <c r="R84" s="14">
        <f t="shared" si="32"/>
        <v>0</v>
      </c>
      <c r="S84" s="14">
        <f t="shared" si="32"/>
        <v>0</v>
      </c>
      <c r="T84" s="14">
        <f t="shared" si="32"/>
        <v>0</v>
      </c>
      <c r="U84" s="14">
        <f t="shared" si="32"/>
        <v>0</v>
      </c>
      <c r="V84" s="14">
        <f t="shared" si="32"/>
        <v>0</v>
      </c>
      <c r="W84" s="14">
        <f t="shared" si="32"/>
        <v>0</v>
      </c>
      <c r="X84" s="14">
        <f t="shared" si="32"/>
        <v>0</v>
      </c>
      <c r="Y84" s="14">
        <f t="shared" si="32"/>
        <v>0</v>
      </c>
      <c r="Z84" s="14">
        <f t="shared" si="32"/>
        <v>0</v>
      </c>
      <c r="AA84" s="14">
        <f t="shared" si="32"/>
        <v>0</v>
      </c>
      <c r="AB84" s="14">
        <f t="shared" si="32"/>
        <v>0</v>
      </c>
      <c r="AC84" s="14">
        <f t="shared" si="32"/>
        <v>0</v>
      </c>
      <c r="AD84" s="14">
        <f t="shared" si="32"/>
        <v>0</v>
      </c>
      <c r="AE84" s="14">
        <f t="shared" si="32"/>
        <v>0</v>
      </c>
      <c r="AF84" s="14">
        <f t="shared" si="32"/>
        <v>0</v>
      </c>
      <c r="AG84" s="14">
        <f t="shared" si="32"/>
        <v>0</v>
      </c>
      <c r="AH84" s="14">
        <f t="shared" si="32"/>
        <v>0</v>
      </c>
      <c r="AI84" s="14">
        <f t="shared" si="32"/>
        <v>0</v>
      </c>
      <c r="AJ84" s="14">
        <f t="shared" si="32"/>
        <v>0</v>
      </c>
      <c r="AK84" s="14">
        <f t="shared" si="32"/>
        <v>0</v>
      </c>
      <c r="AL84" s="14">
        <f t="shared" si="32"/>
        <v>0</v>
      </c>
      <c r="AM84" s="14">
        <f t="shared" si="32"/>
        <v>0</v>
      </c>
      <c r="AN84" s="14">
        <f t="shared" si="32"/>
        <v>0</v>
      </c>
      <c r="AO84" s="14">
        <f t="shared" si="32"/>
        <v>0</v>
      </c>
      <c r="AP84" s="14">
        <f t="shared" si="32"/>
        <v>0</v>
      </c>
      <c r="AQ84" s="14">
        <f t="shared" si="32"/>
        <v>0</v>
      </c>
      <c r="AR84" s="14">
        <f t="shared" si="32"/>
        <v>0</v>
      </c>
      <c r="AS84" s="14">
        <f t="shared" si="32"/>
        <v>0</v>
      </c>
      <c r="AT84" s="14">
        <f t="shared" si="32"/>
        <v>0</v>
      </c>
      <c r="AU84" s="14">
        <f t="shared" si="32"/>
        <v>0</v>
      </c>
      <c r="AV84" s="14">
        <f t="shared" si="32"/>
        <v>0</v>
      </c>
      <c r="AW84" s="14">
        <f t="shared" si="32"/>
        <v>0</v>
      </c>
      <c r="AX84" s="14">
        <f t="shared" si="32"/>
        <v>0</v>
      </c>
      <c r="AY84" s="14">
        <f t="shared" si="32"/>
        <v>0</v>
      </c>
      <c r="AZ84" s="14">
        <f t="shared" si="32"/>
        <v>3.4833333339038486E-2</v>
      </c>
      <c r="BA84" s="14">
        <f t="shared" si="32"/>
        <v>3.4833333337108696E-2</v>
      </c>
      <c r="BB84" s="14">
        <f t="shared" si="32"/>
        <v>3.4833333333555094E-2</v>
      </c>
      <c r="BC84" s="14">
        <f t="shared" si="32"/>
        <v>3.4833333330944516E-2</v>
      </c>
      <c r="BD84" s="14">
        <f t="shared" si="32"/>
        <v>3.4833333329798322E-2</v>
      </c>
      <c r="BE84" s="14">
        <f t="shared" si="32"/>
        <v>3.4833333329052696E-2</v>
      </c>
      <c r="BF84" s="14">
        <f t="shared" si="32"/>
        <v>3.4499999990250885E-2</v>
      </c>
      <c r="BG84" s="14">
        <f t="shared" si="32"/>
        <v>3.4499999995897479E-2</v>
      </c>
      <c r="BH84" s="14">
        <f t="shared" si="32"/>
        <v>3.4499999997129382E-2</v>
      </c>
      <c r="BI84" s="14">
        <f t="shared" si="32"/>
        <v>3.4499999997112951E-2</v>
      </c>
      <c r="BJ84" s="14">
        <f t="shared" si="32"/>
        <v>3.4499999997160691E-2</v>
      </c>
      <c r="BK84" s="14">
        <f t="shared" si="32"/>
        <v>3.4499999999541453E-2</v>
      </c>
      <c r="BO84" s="27">
        <f t="shared" ref="BO84:BT99" si="33">BO46+BO65</f>
        <v>0</v>
      </c>
      <c r="BP84" s="27">
        <f t="shared" si="33"/>
        <v>3.4820381935838807E-2</v>
      </c>
      <c r="BQ84" s="27">
        <f t="shared" si="33"/>
        <v>0</v>
      </c>
      <c r="BR84" s="27">
        <f t="shared" si="33"/>
        <v>0</v>
      </c>
      <c r="BS84" s="27">
        <f t="shared" si="33"/>
        <v>0</v>
      </c>
      <c r="BT84" s="27">
        <f t="shared" si="33"/>
        <v>0</v>
      </c>
    </row>
    <row r="85" spans="1:72" hidden="1" outlineLevel="2" x14ac:dyDescent="0.25">
      <c r="A85" s="11"/>
      <c r="C85" s="2"/>
      <c r="D85" s="14">
        <f t="shared" si="32"/>
        <v>0</v>
      </c>
      <c r="E85" s="14">
        <f t="shared" si="32"/>
        <v>0</v>
      </c>
      <c r="F85" s="14">
        <f t="shared" si="32"/>
        <v>0</v>
      </c>
      <c r="G85" s="14">
        <f t="shared" si="32"/>
        <v>0</v>
      </c>
      <c r="H85" s="14">
        <f t="shared" si="32"/>
        <v>0</v>
      </c>
      <c r="I85" s="14">
        <f t="shared" si="32"/>
        <v>0</v>
      </c>
      <c r="J85" s="14">
        <f t="shared" si="32"/>
        <v>0</v>
      </c>
      <c r="K85" s="14">
        <f t="shared" si="32"/>
        <v>0</v>
      </c>
      <c r="L85" s="14">
        <f t="shared" si="32"/>
        <v>0</v>
      </c>
      <c r="M85" s="14">
        <f t="shared" si="32"/>
        <v>0</v>
      </c>
      <c r="N85" s="14">
        <f t="shared" si="32"/>
        <v>0</v>
      </c>
      <c r="O85" s="14">
        <f t="shared" si="32"/>
        <v>0</v>
      </c>
      <c r="P85" s="14">
        <f t="shared" si="32"/>
        <v>0</v>
      </c>
      <c r="Q85" s="14">
        <f t="shared" si="32"/>
        <v>0</v>
      </c>
      <c r="R85" s="14">
        <f t="shared" si="32"/>
        <v>0</v>
      </c>
      <c r="S85" s="14">
        <f t="shared" si="32"/>
        <v>0</v>
      </c>
      <c r="T85" s="14">
        <f t="shared" si="32"/>
        <v>0</v>
      </c>
      <c r="U85" s="14">
        <f t="shared" si="32"/>
        <v>0</v>
      </c>
      <c r="V85" s="14">
        <f t="shared" si="32"/>
        <v>0</v>
      </c>
      <c r="W85" s="14">
        <f t="shared" si="32"/>
        <v>0</v>
      </c>
      <c r="X85" s="14">
        <f t="shared" si="32"/>
        <v>0</v>
      </c>
      <c r="Y85" s="14">
        <f t="shared" si="32"/>
        <v>0</v>
      </c>
      <c r="Z85" s="14">
        <f t="shared" si="32"/>
        <v>0</v>
      </c>
      <c r="AA85" s="14">
        <f t="shared" si="32"/>
        <v>0</v>
      </c>
      <c r="AB85" s="14">
        <f t="shared" si="32"/>
        <v>0</v>
      </c>
      <c r="AC85" s="14">
        <f t="shared" si="32"/>
        <v>0</v>
      </c>
      <c r="AD85" s="14">
        <f t="shared" si="32"/>
        <v>0</v>
      </c>
      <c r="AE85" s="14">
        <f t="shared" si="32"/>
        <v>0</v>
      </c>
      <c r="AF85" s="14">
        <f t="shared" si="32"/>
        <v>0</v>
      </c>
      <c r="AG85" s="14">
        <f t="shared" si="32"/>
        <v>0</v>
      </c>
      <c r="AH85" s="14">
        <f t="shared" si="32"/>
        <v>0</v>
      </c>
      <c r="AI85" s="14">
        <f t="shared" si="32"/>
        <v>0</v>
      </c>
      <c r="AJ85" s="14">
        <f t="shared" si="32"/>
        <v>0</v>
      </c>
      <c r="AK85" s="14">
        <f t="shared" si="32"/>
        <v>0</v>
      </c>
      <c r="AL85" s="14">
        <f t="shared" si="32"/>
        <v>0</v>
      </c>
      <c r="AM85" s="14">
        <f t="shared" si="32"/>
        <v>0</v>
      </c>
      <c r="AN85" s="14">
        <f t="shared" si="32"/>
        <v>0</v>
      </c>
      <c r="AO85" s="14">
        <f t="shared" si="32"/>
        <v>0</v>
      </c>
      <c r="AP85" s="14">
        <f t="shared" si="32"/>
        <v>0</v>
      </c>
      <c r="AQ85" s="14">
        <f t="shared" si="32"/>
        <v>0</v>
      </c>
      <c r="AR85" s="14">
        <f t="shared" si="32"/>
        <v>0</v>
      </c>
      <c r="AS85" s="14">
        <f t="shared" si="32"/>
        <v>0</v>
      </c>
      <c r="AT85" s="14">
        <f t="shared" si="32"/>
        <v>0</v>
      </c>
      <c r="AU85" s="14">
        <f t="shared" si="32"/>
        <v>0</v>
      </c>
      <c r="AV85" s="14">
        <f t="shared" si="32"/>
        <v>0</v>
      </c>
      <c r="AW85" s="14">
        <f t="shared" si="32"/>
        <v>0</v>
      </c>
      <c r="AX85" s="14">
        <f t="shared" si="32"/>
        <v>0</v>
      </c>
      <c r="AY85" s="14">
        <f t="shared" si="32"/>
        <v>0</v>
      </c>
      <c r="AZ85" s="14">
        <f t="shared" si="32"/>
        <v>0</v>
      </c>
      <c r="BA85" s="14">
        <f t="shared" si="32"/>
        <v>0</v>
      </c>
      <c r="BB85" s="14">
        <f t="shared" si="32"/>
        <v>0</v>
      </c>
      <c r="BC85" s="14">
        <f t="shared" si="32"/>
        <v>0</v>
      </c>
      <c r="BD85" s="14">
        <f t="shared" si="32"/>
        <v>0</v>
      </c>
      <c r="BE85" s="14">
        <f t="shared" si="32"/>
        <v>0</v>
      </c>
      <c r="BF85" s="14">
        <f t="shared" si="32"/>
        <v>0</v>
      </c>
      <c r="BG85" s="14">
        <f t="shared" si="32"/>
        <v>0</v>
      </c>
      <c r="BH85" s="14">
        <f t="shared" si="32"/>
        <v>0</v>
      </c>
      <c r="BI85" s="14">
        <f t="shared" si="32"/>
        <v>0</v>
      </c>
      <c r="BJ85" s="14">
        <f t="shared" si="32"/>
        <v>0</v>
      </c>
      <c r="BK85" s="14">
        <f t="shared" si="32"/>
        <v>0</v>
      </c>
      <c r="BO85" s="27">
        <f t="shared" si="33"/>
        <v>0</v>
      </c>
      <c r="BP85" s="27">
        <f t="shared" si="33"/>
        <v>0</v>
      </c>
      <c r="BQ85" s="27">
        <f t="shared" si="33"/>
        <v>0</v>
      </c>
      <c r="BR85" s="27">
        <f t="shared" si="33"/>
        <v>0</v>
      </c>
      <c r="BS85" s="27">
        <f t="shared" si="33"/>
        <v>0</v>
      </c>
      <c r="BT85" s="27">
        <f t="shared" si="33"/>
        <v>0</v>
      </c>
    </row>
    <row r="86" spans="1:72" hidden="1" outlineLevel="2" x14ac:dyDescent="0.25">
      <c r="A86" s="11"/>
      <c r="C86" s="2"/>
      <c r="D86" s="14">
        <f t="shared" si="32"/>
        <v>0</v>
      </c>
      <c r="E86" s="14">
        <f t="shared" si="32"/>
        <v>0</v>
      </c>
      <c r="F86" s="14">
        <f t="shared" si="32"/>
        <v>0</v>
      </c>
      <c r="G86" s="14">
        <f t="shared" si="32"/>
        <v>0</v>
      </c>
      <c r="H86" s="14">
        <f t="shared" si="32"/>
        <v>0</v>
      </c>
      <c r="I86" s="14">
        <f t="shared" si="32"/>
        <v>0</v>
      </c>
      <c r="J86" s="14">
        <f t="shared" si="32"/>
        <v>0</v>
      </c>
      <c r="K86" s="14">
        <f t="shared" si="32"/>
        <v>0</v>
      </c>
      <c r="L86" s="14">
        <f t="shared" si="32"/>
        <v>0</v>
      </c>
      <c r="M86" s="14">
        <f t="shared" si="32"/>
        <v>0</v>
      </c>
      <c r="N86" s="14">
        <f t="shared" si="32"/>
        <v>0</v>
      </c>
      <c r="O86" s="14">
        <f t="shared" si="32"/>
        <v>0</v>
      </c>
      <c r="P86" s="14">
        <f t="shared" si="32"/>
        <v>0</v>
      </c>
      <c r="Q86" s="14">
        <f t="shared" si="32"/>
        <v>0</v>
      </c>
      <c r="R86" s="14">
        <f t="shared" si="32"/>
        <v>0</v>
      </c>
      <c r="S86" s="14">
        <f t="shared" si="32"/>
        <v>0</v>
      </c>
      <c r="T86" s="14">
        <f t="shared" si="32"/>
        <v>0</v>
      </c>
      <c r="U86" s="14">
        <f t="shared" si="32"/>
        <v>0</v>
      </c>
      <c r="V86" s="14">
        <f t="shared" si="32"/>
        <v>0</v>
      </c>
      <c r="W86" s="14">
        <f t="shared" si="32"/>
        <v>0</v>
      </c>
      <c r="X86" s="14">
        <f t="shared" si="32"/>
        <v>0</v>
      </c>
      <c r="Y86" s="14">
        <f t="shared" si="32"/>
        <v>0</v>
      </c>
      <c r="Z86" s="14">
        <f t="shared" si="32"/>
        <v>0</v>
      </c>
      <c r="AA86" s="14">
        <f t="shared" si="32"/>
        <v>0</v>
      </c>
      <c r="AB86" s="14">
        <f t="shared" si="32"/>
        <v>0</v>
      </c>
      <c r="AC86" s="14">
        <f t="shared" si="32"/>
        <v>0</v>
      </c>
      <c r="AD86" s="14">
        <f t="shared" si="32"/>
        <v>0</v>
      </c>
      <c r="AE86" s="14">
        <f t="shared" si="32"/>
        <v>0</v>
      </c>
      <c r="AF86" s="14">
        <f t="shared" si="32"/>
        <v>0</v>
      </c>
      <c r="AG86" s="14">
        <f t="shared" si="32"/>
        <v>0</v>
      </c>
      <c r="AH86" s="14">
        <f t="shared" si="32"/>
        <v>0</v>
      </c>
      <c r="AI86" s="14">
        <f t="shared" si="32"/>
        <v>0</v>
      </c>
      <c r="AJ86" s="14">
        <f t="shared" si="32"/>
        <v>0</v>
      </c>
      <c r="AK86" s="14">
        <f t="shared" si="32"/>
        <v>0</v>
      </c>
      <c r="AL86" s="14">
        <f t="shared" si="32"/>
        <v>0</v>
      </c>
      <c r="AM86" s="14">
        <f t="shared" si="32"/>
        <v>0</v>
      </c>
      <c r="AN86" s="14">
        <f t="shared" si="32"/>
        <v>0</v>
      </c>
      <c r="AO86" s="14">
        <f t="shared" si="32"/>
        <v>0</v>
      </c>
      <c r="AP86" s="14">
        <f t="shared" si="32"/>
        <v>0</v>
      </c>
      <c r="AQ86" s="14">
        <f t="shared" si="32"/>
        <v>0</v>
      </c>
      <c r="AR86" s="14">
        <f t="shared" si="32"/>
        <v>0</v>
      </c>
      <c r="AS86" s="14">
        <f t="shared" si="32"/>
        <v>0</v>
      </c>
      <c r="AT86" s="14">
        <f t="shared" si="32"/>
        <v>0</v>
      </c>
      <c r="AU86" s="14">
        <f t="shared" si="32"/>
        <v>0</v>
      </c>
      <c r="AV86" s="14">
        <f t="shared" si="32"/>
        <v>0</v>
      </c>
      <c r="AW86" s="14">
        <f t="shared" si="32"/>
        <v>0</v>
      </c>
      <c r="AX86" s="14">
        <f t="shared" si="32"/>
        <v>0</v>
      </c>
      <c r="AY86" s="14">
        <f t="shared" si="32"/>
        <v>0</v>
      </c>
      <c r="AZ86" s="14">
        <f t="shared" si="32"/>
        <v>0</v>
      </c>
      <c r="BA86" s="14">
        <f t="shared" si="32"/>
        <v>0</v>
      </c>
      <c r="BB86" s="14">
        <f t="shared" si="32"/>
        <v>0</v>
      </c>
      <c r="BC86" s="14">
        <f t="shared" si="32"/>
        <v>0</v>
      </c>
      <c r="BD86" s="14">
        <f t="shared" si="32"/>
        <v>0</v>
      </c>
      <c r="BE86" s="14">
        <f t="shared" si="32"/>
        <v>0</v>
      </c>
      <c r="BF86" s="14">
        <f t="shared" si="32"/>
        <v>0</v>
      </c>
      <c r="BG86" s="14">
        <f t="shared" si="32"/>
        <v>0</v>
      </c>
      <c r="BH86" s="14">
        <f t="shared" si="32"/>
        <v>0</v>
      </c>
      <c r="BI86" s="14">
        <f t="shared" si="32"/>
        <v>0</v>
      </c>
      <c r="BJ86" s="14">
        <f t="shared" si="32"/>
        <v>0</v>
      </c>
      <c r="BK86" s="14">
        <f t="shared" si="32"/>
        <v>0</v>
      </c>
      <c r="BO86" s="27">
        <f t="shared" si="33"/>
        <v>0</v>
      </c>
      <c r="BP86" s="27">
        <f t="shared" si="33"/>
        <v>0</v>
      </c>
      <c r="BQ86" s="27">
        <f t="shared" si="33"/>
        <v>0</v>
      </c>
      <c r="BR86" s="27">
        <f t="shared" si="33"/>
        <v>0</v>
      </c>
      <c r="BS86" s="27">
        <f t="shared" si="33"/>
        <v>0</v>
      </c>
      <c r="BT86" s="27">
        <f t="shared" si="33"/>
        <v>0</v>
      </c>
    </row>
    <row r="87" spans="1:72" hidden="1" outlineLevel="2" x14ac:dyDescent="0.25">
      <c r="A87" s="11"/>
      <c r="C87" s="2"/>
      <c r="D87" s="14">
        <f t="shared" si="32"/>
        <v>0</v>
      </c>
      <c r="E87" s="14">
        <f t="shared" si="32"/>
        <v>0</v>
      </c>
      <c r="F87" s="14">
        <f t="shared" si="32"/>
        <v>0</v>
      </c>
      <c r="G87" s="14">
        <f t="shared" si="32"/>
        <v>0</v>
      </c>
      <c r="H87" s="14">
        <f t="shared" si="32"/>
        <v>0</v>
      </c>
      <c r="I87" s="14">
        <f t="shared" si="32"/>
        <v>0</v>
      </c>
      <c r="J87" s="14">
        <f t="shared" si="32"/>
        <v>0</v>
      </c>
      <c r="K87" s="14">
        <f t="shared" si="32"/>
        <v>0</v>
      </c>
      <c r="L87" s="14">
        <f t="shared" si="32"/>
        <v>0</v>
      </c>
      <c r="M87" s="14">
        <f t="shared" si="32"/>
        <v>0</v>
      </c>
      <c r="N87" s="14">
        <f t="shared" si="32"/>
        <v>0</v>
      </c>
      <c r="O87" s="14">
        <f t="shared" si="32"/>
        <v>0</v>
      </c>
      <c r="P87" s="14">
        <f t="shared" si="32"/>
        <v>0</v>
      </c>
      <c r="Q87" s="14">
        <f t="shared" si="32"/>
        <v>0</v>
      </c>
      <c r="R87" s="14">
        <f t="shared" si="32"/>
        <v>0</v>
      </c>
      <c r="S87" s="14">
        <f t="shared" si="32"/>
        <v>0</v>
      </c>
      <c r="T87" s="14">
        <f t="shared" si="32"/>
        <v>0</v>
      </c>
      <c r="U87" s="14">
        <f t="shared" si="32"/>
        <v>0</v>
      </c>
      <c r="V87" s="14">
        <f t="shared" si="32"/>
        <v>0</v>
      </c>
      <c r="W87" s="14">
        <f t="shared" si="32"/>
        <v>0</v>
      </c>
      <c r="X87" s="14">
        <f t="shared" si="32"/>
        <v>0</v>
      </c>
      <c r="Y87" s="14">
        <f t="shared" si="32"/>
        <v>0</v>
      </c>
      <c r="Z87" s="14">
        <f t="shared" si="32"/>
        <v>0</v>
      </c>
      <c r="AA87" s="14">
        <f t="shared" si="32"/>
        <v>0</v>
      </c>
      <c r="AB87" s="14">
        <f t="shared" si="32"/>
        <v>0</v>
      </c>
      <c r="AC87" s="14">
        <f t="shared" si="32"/>
        <v>0</v>
      </c>
      <c r="AD87" s="14">
        <f t="shared" si="32"/>
        <v>0</v>
      </c>
      <c r="AE87" s="14">
        <f t="shared" si="32"/>
        <v>0</v>
      </c>
      <c r="AF87" s="14">
        <f t="shared" si="32"/>
        <v>0</v>
      </c>
      <c r="AG87" s="14">
        <f t="shared" si="32"/>
        <v>0</v>
      </c>
      <c r="AH87" s="14">
        <f t="shared" si="32"/>
        <v>0</v>
      </c>
      <c r="AI87" s="14">
        <f t="shared" si="32"/>
        <v>0</v>
      </c>
      <c r="AJ87" s="14">
        <f t="shared" si="32"/>
        <v>0</v>
      </c>
      <c r="AK87" s="14">
        <f t="shared" si="32"/>
        <v>0</v>
      </c>
      <c r="AL87" s="14">
        <f t="shared" si="32"/>
        <v>0</v>
      </c>
      <c r="AM87" s="14">
        <f t="shared" si="32"/>
        <v>0</v>
      </c>
      <c r="AN87" s="14">
        <f t="shared" si="32"/>
        <v>0</v>
      </c>
      <c r="AO87" s="14">
        <f t="shared" si="32"/>
        <v>0</v>
      </c>
      <c r="AP87" s="14">
        <f t="shared" si="32"/>
        <v>0</v>
      </c>
      <c r="AQ87" s="14">
        <f t="shared" si="32"/>
        <v>0</v>
      </c>
      <c r="AR87" s="14">
        <f t="shared" si="32"/>
        <v>0</v>
      </c>
      <c r="AS87" s="14">
        <f t="shared" si="32"/>
        <v>0</v>
      </c>
      <c r="AT87" s="14">
        <f t="shared" si="32"/>
        <v>0</v>
      </c>
      <c r="AU87" s="14">
        <f t="shared" si="32"/>
        <v>0</v>
      </c>
      <c r="AV87" s="14">
        <f t="shared" si="32"/>
        <v>0</v>
      </c>
      <c r="AW87" s="14">
        <f t="shared" si="32"/>
        <v>0</v>
      </c>
      <c r="AX87" s="14">
        <f t="shared" si="32"/>
        <v>0</v>
      </c>
      <c r="AY87" s="14">
        <f t="shared" si="32"/>
        <v>0</v>
      </c>
      <c r="AZ87" s="14">
        <f t="shared" si="32"/>
        <v>0</v>
      </c>
      <c r="BA87" s="14">
        <f t="shared" si="32"/>
        <v>0</v>
      </c>
      <c r="BB87" s="14">
        <f t="shared" si="32"/>
        <v>0</v>
      </c>
      <c r="BC87" s="14">
        <f t="shared" si="32"/>
        <v>0</v>
      </c>
      <c r="BD87" s="14">
        <f t="shared" si="32"/>
        <v>0</v>
      </c>
      <c r="BE87" s="14">
        <f t="shared" si="32"/>
        <v>0</v>
      </c>
      <c r="BF87" s="14">
        <f t="shared" si="32"/>
        <v>0</v>
      </c>
      <c r="BG87" s="14">
        <f t="shared" si="32"/>
        <v>0</v>
      </c>
      <c r="BH87" s="14">
        <f t="shared" si="32"/>
        <v>0</v>
      </c>
      <c r="BI87" s="14">
        <f t="shared" si="32"/>
        <v>0</v>
      </c>
      <c r="BJ87" s="14">
        <f t="shared" si="32"/>
        <v>0</v>
      </c>
      <c r="BK87" s="14">
        <f t="shared" si="32"/>
        <v>0</v>
      </c>
      <c r="BO87" s="27">
        <f t="shared" si="33"/>
        <v>0</v>
      </c>
      <c r="BP87" s="27">
        <f t="shared" si="33"/>
        <v>0</v>
      </c>
      <c r="BQ87" s="27">
        <f t="shared" si="33"/>
        <v>0</v>
      </c>
      <c r="BR87" s="27">
        <f t="shared" si="33"/>
        <v>0</v>
      </c>
      <c r="BS87" s="27">
        <f t="shared" si="33"/>
        <v>0</v>
      </c>
      <c r="BT87" s="27">
        <f t="shared" si="33"/>
        <v>0</v>
      </c>
    </row>
    <row r="88" spans="1:72" hidden="1" outlineLevel="2" x14ac:dyDescent="0.25">
      <c r="A88" s="11"/>
      <c r="C88" s="2"/>
      <c r="D88" s="14">
        <f t="shared" si="32"/>
        <v>0</v>
      </c>
      <c r="E88" s="14">
        <f t="shared" si="32"/>
        <v>0</v>
      </c>
      <c r="F88" s="14">
        <f t="shared" si="32"/>
        <v>0</v>
      </c>
      <c r="G88" s="14">
        <f t="shared" si="32"/>
        <v>0</v>
      </c>
      <c r="H88" s="14">
        <f t="shared" si="32"/>
        <v>0</v>
      </c>
      <c r="I88" s="14">
        <f t="shared" si="32"/>
        <v>0</v>
      </c>
      <c r="J88" s="14">
        <f t="shared" si="32"/>
        <v>0</v>
      </c>
      <c r="K88" s="14">
        <f t="shared" si="32"/>
        <v>0</v>
      </c>
      <c r="L88" s="14">
        <f t="shared" si="32"/>
        <v>0</v>
      </c>
      <c r="M88" s="14">
        <f t="shared" si="32"/>
        <v>0</v>
      </c>
      <c r="N88" s="14">
        <f t="shared" si="32"/>
        <v>0</v>
      </c>
      <c r="O88" s="14">
        <f t="shared" si="32"/>
        <v>0</v>
      </c>
      <c r="P88" s="14">
        <f t="shared" si="32"/>
        <v>0</v>
      </c>
      <c r="Q88" s="14">
        <f t="shared" si="32"/>
        <v>0</v>
      </c>
      <c r="R88" s="14">
        <f t="shared" si="32"/>
        <v>0</v>
      </c>
      <c r="S88" s="14">
        <f t="shared" ref="S88:BK96" si="34">S50+S69</f>
        <v>0</v>
      </c>
      <c r="T88" s="14">
        <f t="shared" si="34"/>
        <v>0</v>
      </c>
      <c r="U88" s="14">
        <f t="shared" si="34"/>
        <v>0</v>
      </c>
      <c r="V88" s="14">
        <f t="shared" si="34"/>
        <v>0</v>
      </c>
      <c r="W88" s="14">
        <f t="shared" si="34"/>
        <v>0</v>
      </c>
      <c r="X88" s="14">
        <f t="shared" si="34"/>
        <v>0</v>
      </c>
      <c r="Y88" s="14">
        <f t="shared" si="34"/>
        <v>0</v>
      </c>
      <c r="Z88" s="14">
        <f t="shared" si="34"/>
        <v>0</v>
      </c>
      <c r="AA88" s="14">
        <f t="shared" si="34"/>
        <v>0</v>
      </c>
      <c r="AB88" s="14">
        <f t="shared" si="34"/>
        <v>0</v>
      </c>
      <c r="AC88" s="14">
        <f t="shared" si="34"/>
        <v>0</v>
      </c>
      <c r="AD88" s="14">
        <f t="shared" si="34"/>
        <v>0</v>
      </c>
      <c r="AE88" s="14">
        <f t="shared" si="34"/>
        <v>0</v>
      </c>
      <c r="AF88" s="14">
        <f t="shared" si="34"/>
        <v>0</v>
      </c>
      <c r="AG88" s="14">
        <f t="shared" si="34"/>
        <v>0</v>
      </c>
      <c r="AH88" s="14">
        <f t="shared" si="34"/>
        <v>0</v>
      </c>
      <c r="AI88" s="14">
        <f t="shared" si="34"/>
        <v>0</v>
      </c>
      <c r="AJ88" s="14">
        <f t="shared" si="34"/>
        <v>0</v>
      </c>
      <c r="AK88" s="14">
        <f t="shared" si="34"/>
        <v>0</v>
      </c>
      <c r="AL88" s="14">
        <f t="shared" si="34"/>
        <v>0</v>
      </c>
      <c r="AM88" s="14">
        <f t="shared" si="34"/>
        <v>0</v>
      </c>
      <c r="AN88" s="14">
        <f t="shared" si="34"/>
        <v>0</v>
      </c>
      <c r="AO88" s="14">
        <f t="shared" si="34"/>
        <v>0</v>
      </c>
      <c r="AP88" s="14">
        <f t="shared" si="34"/>
        <v>0</v>
      </c>
      <c r="AQ88" s="14">
        <f t="shared" si="34"/>
        <v>0</v>
      </c>
      <c r="AR88" s="14">
        <f t="shared" si="34"/>
        <v>0</v>
      </c>
      <c r="AS88" s="14">
        <f t="shared" si="34"/>
        <v>0</v>
      </c>
      <c r="AT88" s="14">
        <f t="shared" si="34"/>
        <v>0</v>
      </c>
      <c r="AU88" s="14">
        <f t="shared" si="34"/>
        <v>0</v>
      </c>
      <c r="AV88" s="14">
        <f t="shared" si="34"/>
        <v>0</v>
      </c>
      <c r="AW88" s="14">
        <f t="shared" si="34"/>
        <v>0</v>
      </c>
      <c r="AX88" s="14">
        <f t="shared" si="34"/>
        <v>0</v>
      </c>
      <c r="AY88" s="14">
        <f t="shared" si="34"/>
        <v>0</v>
      </c>
      <c r="AZ88" s="14">
        <f t="shared" si="34"/>
        <v>0</v>
      </c>
      <c r="BA88" s="14">
        <f t="shared" si="34"/>
        <v>0</v>
      </c>
      <c r="BB88" s="14">
        <f t="shared" si="34"/>
        <v>0</v>
      </c>
      <c r="BC88" s="14">
        <f t="shared" si="34"/>
        <v>0</v>
      </c>
      <c r="BD88" s="14">
        <f t="shared" si="34"/>
        <v>0</v>
      </c>
      <c r="BE88" s="14">
        <f t="shared" si="34"/>
        <v>0</v>
      </c>
      <c r="BF88" s="14">
        <f t="shared" si="34"/>
        <v>0</v>
      </c>
      <c r="BG88" s="14">
        <f t="shared" si="34"/>
        <v>0</v>
      </c>
      <c r="BH88" s="14">
        <f t="shared" si="34"/>
        <v>0</v>
      </c>
      <c r="BI88" s="14">
        <f t="shared" si="34"/>
        <v>0</v>
      </c>
      <c r="BJ88" s="14">
        <f t="shared" si="34"/>
        <v>0</v>
      </c>
      <c r="BK88" s="14">
        <f t="shared" si="34"/>
        <v>0</v>
      </c>
      <c r="BO88" s="27">
        <f t="shared" si="33"/>
        <v>0</v>
      </c>
      <c r="BP88" s="27">
        <f t="shared" si="33"/>
        <v>0</v>
      </c>
      <c r="BQ88" s="27">
        <f t="shared" si="33"/>
        <v>0</v>
      </c>
      <c r="BR88" s="27">
        <f t="shared" si="33"/>
        <v>0</v>
      </c>
      <c r="BS88" s="27">
        <f t="shared" si="33"/>
        <v>0</v>
      </c>
      <c r="BT88" s="27">
        <f t="shared" si="33"/>
        <v>0</v>
      </c>
    </row>
    <row r="89" spans="1:72" hidden="1" outlineLevel="2" x14ac:dyDescent="0.25">
      <c r="A89" s="11" t="s">
        <v>80</v>
      </c>
      <c r="C89" s="2"/>
      <c r="D89" s="14">
        <f t="shared" ref="D89:AI96" si="35">D51+D70</f>
        <v>0</v>
      </c>
      <c r="E89" s="14">
        <f t="shared" si="35"/>
        <v>0</v>
      </c>
      <c r="F89" s="14">
        <f t="shared" si="35"/>
        <v>0</v>
      </c>
      <c r="G89" s="14">
        <f t="shared" si="35"/>
        <v>0</v>
      </c>
      <c r="H89" s="14">
        <f t="shared" si="35"/>
        <v>0</v>
      </c>
      <c r="I89" s="14">
        <f t="shared" si="35"/>
        <v>0</v>
      </c>
      <c r="J89" s="14">
        <f t="shared" si="35"/>
        <v>0</v>
      </c>
      <c r="K89" s="14">
        <f t="shared" si="35"/>
        <v>0</v>
      </c>
      <c r="L89" s="14">
        <f t="shared" si="35"/>
        <v>0</v>
      </c>
      <c r="M89" s="14">
        <f t="shared" si="35"/>
        <v>0</v>
      </c>
      <c r="N89" s="14">
        <f t="shared" si="35"/>
        <v>0</v>
      </c>
      <c r="O89" s="14">
        <f t="shared" si="35"/>
        <v>0</v>
      </c>
      <c r="P89" s="14">
        <f t="shared" si="35"/>
        <v>0</v>
      </c>
      <c r="Q89" s="14">
        <f t="shared" si="35"/>
        <v>0</v>
      </c>
      <c r="R89" s="14">
        <f t="shared" si="35"/>
        <v>0</v>
      </c>
      <c r="S89" s="14">
        <f t="shared" si="35"/>
        <v>0</v>
      </c>
      <c r="T89" s="14">
        <f t="shared" si="35"/>
        <v>0</v>
      </c>
      <c r="U89" s="14">
        <f t="shared" si="35"/>
        <v>0</v>
      </c>
      <c r="V89" s="14">
        <f t="shared" si="35"/>
        <v>0</v>
      </c>
      <c r="W89" s="14">
        <f t="shared" si="35"/>
        <v>0</v>
      </c>
      <c r="X89" s="14">
        <f t="shared" si="35"/>
        <v>0</v>
      </c>
      <c r="Y89" s="14">
        <f t="shared" si="35"/>
        <v>0</v>
      </c>
      <c r="Z89" s="14">
        <f t="shared" si="35"/>
        <v>0</v>
      </c>
      <c r="AA89" s="14">
        <f t="shared" si="35"/>
        <v>0</v>
      </c>
      <c r="AB89" s="14">
        <f t="shared" si="35"/>
        <v>0</v>
      </c>
      <c r="AC89" s="14">
        <f t="shared" si="35"/>
        <v>0</v>
      </c>
      <c r="AD89" s="14">
        <f t="shared" si="35"/>
        <v>0</v>
      </c>
      <c r="AE89" s="14">
        <f t="shared" si="35"/>
        <v>0</v>
      </c>
      <c r="AF89" s="14">
        <f t="shared" si="35"/>
        <v>0</v>
      </c>
      <c r="AG89" s="14">
        <f t="shared" si="35"/>
        <v>0</v>
      </c>
      <c r="AH89" s="14">
        <f t="shared" si="35"/>
        <v>0</v>
      </c>
      <c r="AI89" s="14">
        <f t="shared" si="35"/>
        <v>0</v>
      </c>
      <c r="AJ89" s="14">
        <f t="shared" si="34"/>
        <v>0</v>
      </c>
      <c r="AK89" s="14">
        <f t="shared" si="34"/>
        <v>0</v>
      </c>
      <c r="AL89" s="14">
        <f t="shared" si="34"/>
        <v>0</v>
      </c>
      <c r="AM89" s="14">
        <f t="shared" si="34"/>
        <v>0</v>
      </c>
      <c r="AN89" s="14">
        <f t="shared" si="34"/>
        <v>0</v>
      </c>
      <c r="AO89" s="14">
        <f t="shared" si="34"/>
        <v>0</v>
      </c>
      <c r="AP89" s="14">
        <f t="shared" si="34"/>
        <v>0</v>
      </c>
      <c r="AQ89" s="14">
        <f t="shared" si="34"/>
        <v>0</v>
      </c>
      <c r="AR89" s="14">
        <f t="shared" si="34"/>
        <v>0</v>
      </c>
      <c r="AS89" s="14">
        <f t="shared" si="34"/>
        <v>0</v>
      </c>
      <c r="AT89" s="14">
        <f t="shared" si="34"/>
        <v>0</v>
      </c>
      <c r="AU89" s="14">
        <f t="shared" si="34"/>
        <v>0</v>
      </c>
      <c r="AV89" s="14">
        <f t="shared" si="34"/>
        <v>0</v>
      </c>
      <c r="AW89" s="14">
        <f t="shared" si="34"/>
        <v>0</v>
      </c>
      <c r="AX89" s="14">
        <f t="shared" si="34"/>
        <v>0</v>
      </c>
      <c r="AY89" s="14">
        <f t="shared" si="34"/>
        <v>0</v>
      </c>
      <c r="AZ89" s="14">
        <f t="shared" si="34"/>
        <v>0</v>
      </c>
      <c r="BA89" s="14">
        <f t="shared" si="34"/>
        <v>0</v>
      </c>
      <c r="BB89" s="14">
        <f t="shared" si="34"/>
        <v>0</v>
      </c>
      <c r="BC89" s="14">
        <f t="shared" si="34"/>
        <v>0</v>
      </c>
      <c r="BD89" s="14">
        <f t="shared" si="34"/>
        <v>0</v>
      </c>
      <c r="BE89" s="14">
        <f t="shared" si="34"/>
        <v>0</v>
      </c>
      <c r="BF89" s="14">
        <f t="shared" si="34"/>
        <v>0</v>
      </c>
      <c r="BG89" s="14">
        <f t="shared" si="34"/>
        <v>0</v>
      </c>
      <c r="BH89" s="14">
        <f t="shared" si="34"/>
        <v>0</v>
      </c>
      <c r="BI89" s="14">
        <f t="shared" si="34"/>
        <v>0</v>
      </c>
      <c r="BJ89" s="14">
        <f t="shared" si="34"/>
        <v>0</v>
      </c>
      <c r="BK89" s="14">
        <f t="shared" si="34"/>
        <v>0</v>
      </c>
      <c r="BO89" s="27">
        <f t="shared" si="33"/>
        <v>0</v>
      </c>
      <c r="BP89" s="27">
        <f t="shared" si="33"/>
        <v>0</v>
      </c>
      <c r="BQ89" s="27">
        <f t="shared" si="33"/>
        <v>0</v>
      </c>
      <c r="BR89" s="27">
        <f t="shared" si="33"/>
        <v>0</v>
      </c>
      <c r="BS89" s="27">
        <f t="shared" si="33"/>
        <v>0</v>
      </c>
      <c r="BT89" s="27">
        <f t="shared" si="33"/>
        <v>0</v>
      </c>
    </row>
    <row r="90" spans="1:72" hidden="1" outlineLevel="2" x14ac:dyDescent="0.25">
      <c r="A90" s="11"/>
      <c r="C90" s="2"/>
      <c r="D90" s="14">
        <f t="shared" si="35"/>
        <v>0</v>
      </c>
      <c r="E90" s="14">
        <f t="shared" si="35"/>
        <v>0</v>
      </c>
      <c r="F90" s="14">
        <f t="shared" si="35"/>
        <v>0</v>
      </c>
      <c r="G90" s="14">
        <f t="shared" si="35"/>
        <v>0</v>
      </c>
      <c r="H90" s="14">
        <f t="shared" si="35"/>
        <v>0</v>
      </c>
      <c r="I90" s="14">
        <f t="shared" si="35"/>
        <v>0</v>
      </c>
      <c r="J90" s="14">
        <f t="shared" si="35"/>
        <v>0</v>
      </c>
      <c r="K90" s="14">
        <f t="shared" si="35"/>
        <v>0</v>
      </c>
      <c r="L90" s="14">
        <f t="shared" si="35"/>
        <v>0</v>
      </c>
      <c r="M90" s="14">
        <f t="shared" si="35"/>
        <v>0</v>
      </c>
      <c r="N90" s="14">
        <f t="shared" si="35"/>
        <v>0</v>
      </c>
      <c r="O90" s="14">
        <f t="shared" si="35"/>
        <v>0</v>
      </c>
      <c r="P90" s="14">
        <f t="shared" si="35"/>
        <v>0</v>
      </c>
      <c r="Q90" s="14">
        <f t="shared" si="35"/>
        <v>0</v>
      </c>
      <c r="R90" s="14">
        <f t="shared" si="35"/>
        <v>0</v>
      </c>
      <c r="S90" s="14">
        <f t="shared" si="35"/>
        <v>0</v>
      </c>
      <c r="T90" s="14">
        <f t="shared" si="35"/>
        <v>0</v>
      </c>
      <c r="U90" s="14">
        <f t="shared" si="35"/>
        <v>0</v>
      </c>
      <c r="V90" s="14">
        <f t="shared" si="35"/>
        <v>0</v>
      </c>
      <c r="W90" s="14">
        <f t="shared" si="35"/>
        <v>0</v>
      </c>
      <c r="X90" s="14">
        <f t="shared" si="35"/>
        <v>0</v>
      </c>
      <c r="Y90" s="14">
        <f t="shared" si="35"/>
        <v>0</v>
      </c>
      <c r="Z90" s="14">
        <f t="shared" si="35"/>
        <v>0</v>
      </c>
      <c r="AA90" s="14">
        <f t="shared" si="35"/>
        <v>0</v>
      </c>
      <c r="AB90" s="14">
        <f t="shared" si="35"/>
        <v>0</v>
      </c>
      <c r="AC90" s="14">
        <f t="shared" si="35"/>
        <v>0</v>
      </c>
      <c r="AD90" s="14">
        <f t="shared" si="35"/>
        <v>0</v>
      </c>
      <c r="AE90" s="14">
        <f t="shared" si="35"/>
        <v>0</v>
      </c>
      <c r="AF90" s="14">
        <f t="shared" si="35"/>
        <v>0</v>
      </c>
      <c r="AG90" s="14">
        <f t="shared" si="35"/>
        <v>0</v>
      </c>
      <c r="AH90" s="14">
        <f t="shared" si="35"/>
        <v>0</v>
      </c>
      <c r="AI90" s="14">
        <f t="shared" si="35"/>
        <v>0</v>
      </c>
      <c r="AJ90" s="14">
        <f t="shared" si="34"/>
        <v>0</v>
      </c>
      <c r="AK90" s="14">
        <f t="shared" si="34"/>
        <v>0</v>
      </c>
      <c r="AL90" s="14">
        <f t="shared" si="34"/>
        <v>0</v>
      </c>
      <c r="AM90" s="14">
        <f t="shared" si="34"/>
        <v>0</v>
      </c>
      <c r="AN90" s="14">
        <f t="shared" si="34"/>
        <v>0</v>
      </c>
      <c r="AO90" s="14">
        <f t="shared" si="34"/>
        <v>0</v>
      </c>
      <c r="AP90" s="14">
        <f t="shared" si="34"/>
        <v>0</v>
      </c>
      <c r="AQ90" s="14">
        <f t="shared" si="34"/>
        <v>0</v>
      </c>
      <c r="AR90" s="14">
        <f t="shared" si="34"/>
        <v>0</v>
      </c>
      <c r="AS90" s="14">
        <f t="shared" si="34"/>
        <v>0</v>
      </c>
      <c r="AT90" s="14">
        <f t="shared" si="34"/>
        <v>0</v>
      </c>
      <c r="AU90" s="14">
        <f t="shared" si="34"/>
        <v>0</v>
      </c>
      <c r="AV90" s="14">
        <f t="shared" si="34"/>
        <v>0</v>
      </c>
      <c r="AW90" s="14">
        <f t="shared" si="34"/>
        <v>0</v>
      </c>
      <c r="AX90" s="14">
        <f t="shared" si="34"/>
        <v>0</v>
      </c>
      <c r="AY90" s="14">
        <f t="shared" si="34"/>
        <v>0</v>
      </c>
      <c r="AZ90" s="14">
        <f t="shared" si="34"/>
        <v>0</v>
      </c>
      <c r="BA90" s="14">
        <f t="shared" si="34"/>
        <v>0</v>
      </c>
      <c r="BB90" s="14">
        <f t="shared" si="34"/>
        <v>0</v>
      </c>
      <c r="BC90" s="14">
        <f t="shared" si="34"/>
        <v>0</v>
      </c>
      <c r="BD90" s="14">
        <f t="shared" si="34"/>
        <v>0</v>
      </c>
      <c r="BE90" s="14">
        <f t="shared" si="34"/>
        <v>0</v>
      </c>
      <c r="BF90" s="14">
        <f t="shared" si="34"/>
        <v>0</v>
      </c>
      <c r="BG90" s="14">
        <f t="shared" si="34"/>
        <v>0</v>
      </c>
      <c r="BH90" s="14">
        <f t="shared" si="34"/>
        <v>0</v>
      </c>
      <c r="BI90" s="14">
        <f t="shared" si="34"/>
        <v>0</v>
      </c>
      <c r="BJ90" s="14">
        <f t="shared" si="34"/>
        <v>0</v>
      </c>
      <c r="BK90" s="14">
        <f t="shared" si="34"/>
        <v>0</v>
      </c>
      <c r="BO90" s="27">
        <f t="shared" si="33"/>
        <v>0</v>
      </c>
      <c r="BP90" s="27">
        <f t="shared" si="33"/>
        <v>0</v>
      </c>
      <c r="BQ90" s="27">
        <f t="shared" si="33"/>
        <v>0</v>
      </c>
      <c r="BR90" s="27">
        <f t="shared" si="33"/>
        <v>0</v>
      </c>
      <c r="BS90" s="27">
        <f t="shared" si="33"/>
        <v>0</v>
      </c>
      <c r="BT90" s="27">
        <f t="shared" si="33"/>
        <v>0</v>
      </c>
    </row>
    <row r="91" spans="1:72" hidden="1" outlineLevel="2" x14ac:dyDescent="0.25">
      <c r="A91" s="11"/>
      <c r="C91" s="2"/>
      <c r="D91" s="14">
        <f t="shared" si="35"/>
        <v>0</v>
      </c>
      <c r="E91" s="14">
        <f t="shared" si="35"/>
        <v>0</v>
      </c>
      <c r="F91" s="14">
        <f t="shared" si="35"/>
        <v>0</v>
      </c>
      <c r="G91" s="14">
        <f t="shared" si="35"/>
        <v>0</v>
      </c>
      <c r="H91" s="14">
        <f t="shared" si="35"/>
        <v>0</v>
      </c>
      <c r="I91" s="14">
        <f t="shared" si="35"/>
        <v>0</v>
      </c>
      <c r="J91" s="14">
        <f t="shared" si="35"/>
        <v>0</v>
      </c>
      <c r="K91" s="14">
        <f t="shared" si="35"/>
        <v>0</v>
      </c>
      <c r="L91" s="14">
        <f t="shared" si="35"/>
        <v>0</v>
      </c>
      <c r="M91" s="14">
        <f t="shared" si="35"/>
        <v>0</v>
      </c>
      <c r="N91" s="14">
        <f t="shared" si="35"/>
        <v>0</v>
      </c>
      <c r="O91" s="14">
        <f t="shared" si="35"/>
        <v>0</v>
      </c>
      <c r="P91" s="14">
        <f t="shared" si="35"/>
        <v>0</v>
      </c>
      <c r="Q91" s="14">
        <f t="shared" si="35"/>
        <v>0</v>
      </c>
      <c r="R91" s="14">
        <f t="shared" si="35"/>
        <v>0</v>
      </c>
      <c r="S91" s="14">
        <f t="shared" si="35"/>
        <v>0</v>
      </c>
      <c r="T91" s="14">
        <f t="shared" si="35"/>
        <v>0</v>
      </c>
      <c r="U91" s="14">
        <f t="shared" si="35"/>
        <v>0</v>
      </c>
      <c r="V91" s="14">
        <f t="shared" si="35"/>
        <v>0</v>
      </c>
      <c r="W91" s="14">
        <f t="shared" si="35"/>
        <v>0</v>
      </c>
      <c r="X91" s="14">
        <f t="shared" si="35"/>
        <v>0</v>
      </c>
      <c r="Y91" s="14">
        <f t="shared" si="35"/>
        <v>0</v>
      </c>
      <c r="Z91" s="14">
        <f t="shared" si="35"/>
        <v>0</v>
      </c>
      <c r="AA91" s="14">
        <f t="shared" si="35"/>
        <v>0</v>
      </c>
      <c r="AB91" s="14">
        <f t="shared" si="35"/>
        <v>0</v>
      </c>
      <c r="AC91" s="14">
        <f t="shared" si="35"/>
        <v>0</v>
      </c>
      <c r="AD91" s="14">
        <f t="shared" si="35"/>
        <v>0</v>
      </c>
      <c r="AE91" s="14">
        <f t="shared" si="35"/>
        <v>0</v>
      </c>
      <c r="AF91" s="14">
        <f t="shared" si="35"/>
        <v>0</v>
      </c>
      <c r="AG91" s="14">
        <f t="shared" si="35"/>
        <v>0</v>
      </c>
      <c r="AH91" s="14">
        <f t="shared" si="35"/>
        <v>0</v>
      </c>
      <c r="AI91" s="14">
        <f t="shared" si="35"/>
        <v>0</v>
      </c>
      <c r="AJ91" s="14">
        <f t="shared" si="34"/>
        <v>0</v>
      </c>
      <c r="AK91" s="14">
        <f t="shared" si="34"/>
        <v>0</v>
      </c>
      <c r="AL91" s="14">
        <f t="shared" si="34"/>
        <v>0</v>
      </c>
      <c r="AM91" s="14">
        <f t="shared" si="34"/>
        <v>0</v>
      </c>
      <c r="AN91" s="14">
        <f t="shared" si="34"/>
        <v>0</v>
      </c>
      <c r="AO91" s="14">
        <f t="shared" si="34"/>
        <v>0</v>
      </c>
      <c r="AP91" s="14">
        <f t="shared" si="34"/>
        <v>0</v>
      </c>
      <c r="AQ91" s="14">
        <f t="shared" si="34"/>
        <v>0</v>
      </c>
      <c r="AR91" s="14">
        <f t="shared" si="34"/>
        <v>0</v>
      </c>
      <c r="AS91" s="14">
        <f t="shared" si="34"/>
        <v>0</v>
      </c>
      <c r="AT91" s="14">
        <f t="shared" si="34"/>
        <v>0</v>
      </c>
      <c r="AU91" s="14">
        <f t="shared" si="34"/>
        <v>0</v>
      </c>
      <c r="AV91" s="14">
        <f t="shared" si="34"/>
        <v>0</v>
      </c>
      <c r="AW91" s="14">
        <f t="shared" si="34"/>
        <v>0</v>
      </c>
      <c r="AX91" s="14">
        <f t="shared" si="34"/>
        <v>0</v>
      </c>
      <c r="AY91" s="14">
        <f t="shared" si="34"/>
        <v>0</v>
      </c>
      <c r="AZ91" s="14">
        <f t="shared" si="34"/>
        <v>0</v>
      </c>
      <c r="BA91" s="14">
        <f t="shared" si="34"/>
        <v>0</v>
      </c>
      <c r="BB91" s="14">
        <f t="shared" si="34"/>
        <v>0</v>
      </c>
      <c r="BC91" s="14">
        <f t="shared" si="34"/>
        <v>0</v>
      </c>
      <c r="BD91" s="14">
        <f t="shared" si="34"/>
        <v>0</v>
      </c>
      <c r="BE91" s="14">
        <f t="shared" si="34"/>
        <v>0</v>
      </c>
      <c r="BF91" s="14">
        <f t="shared" si="34"/>
        <v>0</v>
      </c>
      <c r="BG91" s="14">
        <f t="shared" si="34"/>
        <v>0</v>
      </c>
      <c r="BH91" s="14">
        <f t="shared" si="34"/>
        <v>0</v>
      </c>
      <c r="BI91" s="14">
        <f t="shared" si="34"/>
        <v>0</v>
      </c>
      <c r="BJ91" s="14">
        <f t="shared" si="34"/>
        <v>0</v>
      </c>
      <c r="BK91" s="14">
        <f t="shared" si="34"/>
        <v>0</v>
      </c>
      <c r="BO91" s="27">
        <f t="shared" si="33"/>
        <v>0</v>
      </c>
      <c r="BP91" s="27">
        <f t="shared" si="33"/>
        <v>0</v>
      </c>
      <c r="BQ91" s="27">
        <f t="shared" si="33"/>
        <v>0</v>
      </c>
      <c r="BR91" s="27">
        <f t="shared" si="33"/>
        <v>0</v>
      </c>
      <c r="BS91" s="27">
        <f t="shared" si="33"/>
        <v>0</v>
      </c>
      <c r="BT91" s="27">
        <f t="shared" si="33"/>
        <v>0</v>
      </c>
    </row>
    <row r="92" spans="1:72" hidden="1" outlineLevel="1" x14ac:dyDescent="0.25">
      <c r="A92" s="11"/>
      <c r="C92" s="51"/>
      <c r="D92" s="14">
        <f t="shared" si="35"/>
        <v>0</v>
      </c>
      <c r="E92" s="14">
        <f t="shared" si="35"/>
        <v>0</v>
      </c>
      <c r="F92" s="14">
        <f t="shared" si="35"/>
        <v>0</v>
      </c>
      <c r="G92" s="14">
        <f t="shared" si="35"/>
        <v>0</v>
      </c>
      <c r="H92" s="14">
        <f t="shared" si="35"/>
        <v>0</v>
      </c>
      <c r="I92" s="14">
        <f t="shared" si="35"/>
        <v>0</v>
      </c>
      <c r="J92" s="14">
        <f t="shared" si="35"/>
        <v>0</v>
      </c>
      <c r="K92" s="14">
        <f t="shared" si="35"/>
        <v>0</v>
      </c>
      <c r="L92" s="14">
        <f t="shared" si="35"/>
        <v>0</v>
      </c>
      <c r="M92" s="14">
        <f t="shared" si="35"/>
        <v>0</v>
      </c>
      <c r="N92" s="14">
        <f t="shared" si="35"/>
        <v>0</v>
      </c>
      <c r="O92" s="14">
        <f t="shared" si="35"/>
        <v>0</v>
      </c>
      <c r="P92" s="14">
        <f t="shared" si="35"/>
        <v>0</v>
      </c>
      <c r="Q92" s="14">
        <f t="shared" si="35"/>
        <v>0</v>
      </c>
      <c r="R92" s="14">
        <f t="shared" si="35"/>
        <v>0</v>
      </c>
      <c r="S92" s="14">
        <f t="shared" si="35"/>
        <v>0</v>
      </c>
      <c r="T92" s="14">
        <f t="shared" si="35"/>
        <v>0</v>
      </c>
      <c r="U92" s="14">
        <f t="shared" si="35"/>
        <v>0</v>
      </c>
      <c r="V92" s="14">
        <f t="shared" si="35"/>
        <v>0</v>
      </c>
      <c r="W92" s="14">
        <f t="shared" si="35"/>
        <v>0</v>
      </c>
      <c r="X92" s="14">
        <f t="shared" si="35"/>
        <v>0</v>
      </c>
      <c r="Y92" s="14">
        <f t="shared" si="35"/>
        <v>0</v>
      </c>
      <c r="Z92" s="14">
        <f t="shared" si="35"/>
        <v>0</v>
      </c>
      <c r="AA92" s="14">
        <f t="shared" si="35"/>
        <v>0</v>
      </c>
      <c r="AB92" s="14">
        <f t="shared" si="35"/>
        <v>0</v>
      </c>
      <c r="AC92" s="14">
        <f t="shared" si="35"/>
        <v>0</v>
      </c>
      <c r="AD92" s="14">
        <f t="shared" si="35"/>
        <v>0</v>
      </c>
      <c r="AE92" s="14">
        <f t="shared" si="35"/>
        <v>0</v>
      </c>
      <c r="AF92" s="14">
        <f t="shared" si="35"/>
        <v>0</v>
      </c>
      <c r="AG92" s="14">
        <f t="shared" si="35"/>
        <v>0</v>
      </c>
      <c r="AH92" s="14">
        <f t="shared" si="35"/>
        <v>0</v>
      </c>
      <c r="AI92" s="14">
        <f t="shared" si="35"/>
        <v>0</v>
      </c>
      <c r="AJ92" s="14">
        <f t="shared" si="34"/>
        <v>0</v>
      </c>
      <c r="AK92" s="14">
        <f t="shared" si="34"/>
        <v>0</v>
      </c>
      <c r="AL92" s="14">
        <f t="shared" si="34"/>
        <v>0</v>
      </c>
      <c r="AM92" s="14">
        <f t="shared" si="34"/>
        <v>0</v>
      </c>
      <c r="AN92" s="14">
        <f t="shared" si="34"/>
        <v>0</v>
      </c>
      <c r="AO92" s="14">
        <f t="shared" si="34"/>
        <v>0</v>
      </c>
      <c r="AP92" s="14">
        <f t="shared" si="34"/>
        <v>0</v>
      </c>
      <c r="AQ92" s="14">
        <f t="shared" si="34"/>
        <v>0</v>
      </c>
      <c r="AR92" s="14">
        <f t="shared" si="34"/>
        <v>0</v>
      </c>
      <c r="AS92" s="14">
        <f t="shared" si="34"/>
        <v>0</v>
      </c>
      <c r="AT92" s="14">
        <f t="shared" si="34"/>
        <v>0</v>
      </c>
      <c r="AU92" s="14">
        <f t="shared" si="34"/>
        <v>0</v>
      </c>
      <c r="AV92" s="14">
        <f t="shared" si="34"/>
        <v>0</v>
      </c>
      <c r="AW92" s="14">
        <f t="shared" si="34"/>
        <v>0</v>
      </c>
      <c r="AX92" s="14">
        <f t="shared" si="34"/>
        <v>0</v>
      </c>
      <c r="AY92" s="14">
        <f t="shared" si="34"/>
        <v>0</v>
      </c>
      <c r="AZ92" s="14">
        <f t="shared" si="34"/>
        <v>0</v>
      </c>
      <c r="BA92" s="14">
        <f t="shared" si="34"/>
        <v>0</v>
      </c>
      <c r="BB92" s="14">
        <f t="shared" si="34"/>
        <v>0</v>
      </c>
      <c r="BC92" s="14">
        <f t="shared" si="34"/>
        <v>0</v>
      </c>
      <c r="BD92" s="14">
        <f t="shared" si="34"/>
        <v>0</v>
      </c>
      <c r="BE92" s="14">
        <f t="shared" si="34"/>
        <v>0</v>
      </c>
      <c r="BF92" s="14">
        <f t="shared" si="34"/>
        <v>0</v>
      </c>
      <c r="BG92" s="14">
        <f t="shared" si="34"/>
        <v>0</v>
      </c>
      <c r="BH92" s="14">
        <f t="shared" si="34"/>
        <v>0</v>
      </c>
      <c r="BI92" s="14">
        <f t="shared" si="34"/>
        <v>0</v>
      </c>
      <c r="BJ92" s="14">
        <f t="shared" si="34"/>
        <v>0</v>
      </c>
      <c r="BK92" s="14">
        <f t="shared" si="34"/>
        <v>0</v>
      </c>
      <c r="BO92" s="27">
        <f t="shared" si="33"/>
        <v>0</v>
      </c>
      <c r="BP92" s="27">
        <f t="shared" si="33"/>
        <v>3.4820381935838807E-2</v>
      </c>
      <c r="BQ92" s="27">
        <f t="shared" si="33"/>
        <v>0</v>
      </c>
      <c r="BR92" s="27">
        <f t="shared" si="33"/>
        <v>0</v>
      </c>
      <c r="BS92" s="27">
        <f t="shared" si="33"/>
        <v>0</v>
      </c>
      <c r="BT92" s="27">
        <f t="shared" si="33"/>
        <v>0</v>
      </c>
    </row>
    <row r="93" spans="1:72" hidden="1" outlineLevel="1" x14ac:dyDescent="0.25">
      <c r="A93" s="11"/>
      <c r="C93" s="51"/>
      <c r="D93" s="14">
        <f t="shared" si="35"/>
        <v>0</v>
      </c>
      <c r="E93" s="14">
        <f t="shared" si="35"/>
        <v>0</v>
      </c>
      <c r="F93" s="14">
        <f t="shared" si="35"/>
        <v>0</v>
      </c>
      <c r="G93" s="14">
        <f t="shared" si="35"/>
        <v>0</v>
      </c>
      <c r="H93" s="14">
        <f t="shared" si="35"/>
        <v>0</v>
      </c>
      <c r="I93" s="14">
        <f t="shared" si="35"/>
        <v>0</v>
      </c>
      <c r="J93" s="14">
        <f t="shared" si="35"/>
        <v>0</v>
      </c>
      <c r="K93" s="14">
        <f t="shared" si="35"/>
        <v>0</v>
      </c>
      <c r="L93" s="14">
        <f t="shared" si="35"/>
        <v>0</v>
      </c>
      <c r="M93" s="14">
        <f t="shared" si="35"/>
        <v>0</v>
      </c>
      <c r="N93" s="14">
        <f t="shared" si="35"/>
        <v>0</v>
      </c>
      <c r="O93" s="14">
        <f t="shared" si="35"/>
        <v>0</v>
      </c>
      <c r="P93" s="14">
        <f t="shared" si="35"/>
        <v>0</v>
      </c>
      <c r="Q93" s="14">
        <f t="shared" si="35"/>
        <v>0</v>
      </c>
      <c r="R93" s="14">
        <f t="shared" si="35"/>
        <v>0</v>
      </c>
      <c r="S93" s="14">
        <f t="shared" si="35"/>
        <v>0</v>
      </c>
      <c r="T93" s="14">
        <f t="shared" si="35"/>
        <v>0</v>
      </c>
      <c r="U93" s="14">
        <f t="shared" si="35"/>
        <v>0</v>
      </c>
      <c r="V93" s="14">
        <f t="shared" si="35"/>
        <v>0</v>
      </c>
      <c r="W93" s="14">
        <f t="shared" si="35"/>
        <v>0</v>
      </c>
      <c r="X93" s="14">
        <f t="shared" si="35"/>
        <v>0</v>
      </c>
      <c r="Y93" s="14">
        <f t="shared" si="35"/>
        <v>0</v>
      </c>
      <c r="Z93" s="14">
        <f t="shared" si="35"/>
        <v>0</v>
      </c>
      <c r="AA93" s="14">
        <f t="shared" si="35"/>
        <v>0</v>
      </c>
      <c r="AB93" s="14">
        <f t="shared" si="35"/>
        <v>0</v>
      </c>
      <c r="AC93" s="14">
        <f t="shared" si="35"/>
        <v>0</v>
      </c>
      <c r="AD93" s="14">
        <f t="shared" si="35"/>
        <v>0</v>
      </c>
      <c r="AE93" s="14">
        <f t="shared" si="35"/>
        <v>0</v>
      </c>
      <c r="AF93" s="14">
        <f t="shared" si="35"/>
        <v>0</v>
      </c>
      <c r="AG93" s="14">
        <f t="shared" si="35"/>
        <v>0</v>
      </c>
      <c r="AH93" s="14">
        <f t="shared" si="35"/>
        <v>0</v>
      </c>
      <c r="AI93" s="14">
        <f t="shared" si="35"/>
        <v>0</v>
      </c>
      <c r="AJ93" s="14">
        <f t="shared" si="34"/>
        <v>0</v>
      </c>
      <c r="AK93" s="14">
        <f t="shared" si="34"/>
        <v>0</v>
      </c>
      <c r="AL93" s="14">
        <f t="shared" si="34"/>
        <v>0</v>
      </c>
      <c r="AM93" s="14">
        <f t="shared" si="34"/>
        <v>0</v>
      </c>
      <c r="AN93" s="14">
        <f t="shared" si="34"/>
        <v>0</v>
      </c>
      <c r="AO93" s="14">
        <f t="shared" si="34"/>
        <v>0</v>
      </c>
      <c r="AP93" s="14">
        <f t="shared" si="34"/>
        <v>0</v>
      </c>
      <c r="AQ93" s="14">
        <f t="shared" si="34"/>
        <v>0</v>
      </c>
      <c r="AR93" s="14">
        <f t="shared" si="34"/>
        <v>0</v>
      </c>
      <c r="AS93" s="14">
        <f t="shared" si="34"/>
        <v>0</v>
      </c>
      <c r="AT93" s="14">
        <f t="shared" si="34"/>
        <v>0</v>
      </c>
      <c r="AU93" s="14">
        <f t="shared" si="34"/>
        <v>0</v>
      </c>
      <c r="AV93" s="14">
        <f t="shared" si="34"/>
        <v>0</v>
      </c>
      <c r="AW93" s="14">
        <f t="shared" si="34"/>
        <v>0</v>
      </c>
      <c r="AX93" s="14">
        <f t="shared" si="34"/>
        <v>0</v>
      </c>
      <c r="AY93" s="14">
        <f t="shared" si="34"/>
        <v>0</v>
      </c>
      <c r="AZ93" s="14">
        <f t="shared" si="34"/>
        <v>0</v>
      </c>
      <c r="BA93" s="14">
        <f t="shared" si="34"/>
        <v>0</v>
      </c>
      <c r="BB93" s="14">
        <f t="shared" si="34"/>
        <v>0</v>
      </c>
      <c r="BC93" s="14">
        <f t="shared" si="34"/>
        <v>0</v>
      </c>
      <c r="BD93" s="14">
        <f t="shared" si="34"/>
        <v>0</v>
      </c>
      <c r="BE93" s="14">
        <f t="shared" si="34"/>
        <v>0</v>
      </c>
      <c r="BF93" s="14">
        <f t="shared" si="34"/>
        <v>0</v>
      </c>
      <c r="BG93" s="14">
        <f t="shared" si="34"/>
        <v>0</v>
      </c>
      <c r="BH93" s="14">
        <f t="shared" si="34"/>
        <v>0</v>
      </c>
      <c r="BI93" s="14">
        <f t="shared" si="34"/>
        <v>0</v>
      </c>
      <c r="BJ93" s="14">
        <f t="shared" si="34"/>
        <v>0</v>
      </c>
      <c r="BK93" s="14">
        <f t="shared" si="34"/>
        <v>0</v>
      </c>
      <c r="BO93" s="27">
        <f t="shared" si="33"/>
        <v>0</v>
      </c>
      <c r="BP93" s="27">
        <f t="shared" si="33"/>
        <v>0</v>
      </c>
      <c r="BQ93" s="27">
        <f t="shared" si="33"/>
        <v>0</v>
      </c>
      <c r="BR93" s="27">
        <f t="shared" si="33"/>
        <v>0</v>
      </c>
      <c r="BS93" s="27">
        <f t="shared" si="33"/>
        <v>0</v>
      </c>
      <c r="BT93" s="27">
        <f t="shared" si="33"/>
        <v>0</v>
      </c>
    </row>
    <row r="94" spans="1:72" hidden="1" outlineLevel="1" x14ac:dyDescent="0.25">
      <c r="A94" s="11"/>
      <c r="C94" s="51"/>
      <c r="D94" s="14">
        <f t="shared" si="35"/>
        <v>0</v>
      </c>
      <c r="E94" s="14">
        <f t="shared" si="35"/>
        <v>0</v>
      </c>
      <c r="F94" s="14">
        <f t="shared" si="35"/>
        <v>0</v>
      </c>
      <c r="G94" s="14">
        <f t="shared" si="35"/>
        <v>0</v>
      </c>
      <c r="H94" s="14">
        <f t="shared" si="35"/>
        <v>0</v>
      </c>
      <c r="I94" s="14">
        <f t="shared" si="35"/>
        <v>0</v>
      </c>
      <c r="J94" s="14">
        <f t="shared" si="35"/>
        <v>0</v>
      </c>
      <c r="K94" s="14">
        <f t="shared" si="35"/>
        <v>0</v>
      </c>
      <c r="L94" s="14">
        <f t="shared" si="35"/>
        <v>0</v>
      </c>
      <c r="M94" s="14">
        <f t="shared" si="35"/>
        <v>0</v>
      </c>
      <c r="N94" s="14">
        <f t="shared" si="35"/>
        <v>0</v>
      </c>
      <c r="O94" s="14">
        <f t="shared" si="35"/>
        <v>0</v>
      </c>
      <c r="P94" s="14">
        <f t="shared" si="35"/>
        <v>0</v>
      </c>
      <c r="Q94" s="14">
        <f t="shared" si="35"/>
        <v>0</v>
      </c>
      <c r="R94" s="14">
        <f t="shared" si="35"/>
        <v>0</v>
      </c>
      <c r="S94" s="14">
        <f t="shared" si="35"/>
        <v>0</v>
      </c>
      <c r="T94" s="14">
        <f t="shared" si="35"/>
        <v>0</v>
      </c>
      <c r="U94" s="14">
        <f t="shared" si="35"/>
        <v>0</v>
      </c>
      <c r="V94" s="14">
        <f t="shared" si="35"/>
        <v>0</v>
      </c>
      <c r="W94" s="14">
        <f t="shared" si="35"/>
        <v>0</v>
      </c>
      <c r="X94" s="14">
        <f t="shared" si="35"/>
        <v>0</v>
      </c>
      <c r="Y94" s="14">
        <f t="shared" si="35"/>
        <v>0</v>
      </c>
      <c r="Z94" s="14">
        <f t="shared" si="35"/>
        <v>0</v>
      </c>
      <c r="AA94" s="14">
        <f t="shared" si="35"/>
        <v>0</v>
      </c>
      <c r="AB94" s="14">
        <f t="shared" si="35"/>
        <v>0</v>
      </c>
      <c r="AC94" s="14">
        <f t="shared" si="35"/>
        <v>0</v>
      </c>
      <c r="AD94" s="14">
        <f t="shared" si="35"/>
        <v>0</v>
      </c>
      <c r="AE94" s="14">
        <f t="shared" si="35"/>
        <v>0</v>
      </c>
      <c r="AF94" s="14">
        <f t="shared" si="35"/>
        <v>0</v>
      </c>
      <c r="AG94" s="14">
        <f t="shared" si="35"/>
        <v>0</v>
      </c>
      <c r="AH94" s="14">
        <f t="shared" si="35"/>
        <v>0</v>
      </c>
      <c r="AI94" s="14">
        <f t="shared" si="35"/>
        <v>0</v>
      </c>
      <c r="AJ94" s="14">
        <f t="shared" si="34"/>
        <v>0</v>
      </c>
      <c r="AK94" s="14">
        <f t="shared" si="34"/>
        <v>0</v>
      </c>
      <c r="AL94" s="14">
        <f t="shared" si="34"/>
        <v>0</v>
      </c>
      <c r="AM94" s="14">
        <f t="shared" si="34"/>
        <v>0</v>
      </c>
      <c r="AN94" s="14">
        <f t="shared" si="34"/>
        <v>0</v>
      </c>
      <c r="AO94" s="14">
        <f t="shared" si="34"/>
        <v>0</v>
      </c>
      <c r="AP94" s="14">
        <f t="shared" si="34"/>
        <v>0</v>
      </c>
      <c r="AQ94" s="14">
        <f t="shared" si="34"/>
        <v>0</v>
      </c>
      <c r="AR94" s="14">
        <f t="shared" si="34"/>
        <v>0</v>
      </c>
      <c r="AS94" s="14">
        <f t="shared" si="34"/>
        <v>0</v>
      </c>
      <c r="AT94" s="14">
        <f t="shared" si="34"/>
        <v>0</v>
      </c>
      <c r="AU94" s="14">
        <f t="shared" si="34"/>
        <v>0</v>
      </c>
      <c r="AV94" s="14">
        <f t="shared" si="34"/>
        <v>0</v>
      </c>
      <c r="AW94" s="14">
        <f t="shared" si="34"/>
        <v>0</v>
      </c>
      <c r="AX94" s="14">
        <f t="shared" si="34"/>
        <v>0</v>
      </c>
      <c r="AY94" s="14">
        <f t="shared" si="34"/>
        <v>0</v>
      </c>
      <c r="AZ94" s="14">
        <f t="shared" si="34"/>
        <v>0</v>
      </c>
      <c r="BA94" s="14">
        <f t="shared" si="34"/>
        <v>0</v>
      </c>
      <c r="BB94" s="14">
        <f t="shared" si="34"/>
        <v>0</v>
      </c>
      <c r="BC94" s="14">
        <f t="shared" si="34"/>
        <v>0</v>
      </c>
      <c r="BD94" s="14">
        <f t="shared" si="34"/>
        <v>0</v>
      </c>
      <c r="BE94" s="14">
        <f t="shared" si="34"/>
        <v>0</v>
      </c>
      <c r="BF94" s="14">
        <f t="shared" si="34"/>
        <v>0</v>
      </c>
      <c r="BG94" s="14">
        <f t="shared" si="34"/>
        <v>0</v>
      </c>
      <c r="BH94" s="14">
        <f t="shared" si="34"/>
        <v>0</v>
      </c>
      <c r="BI94" s="14">
        <f t="shared" si="34"/>
        <v>0</v>
      </c>
      <c r="BJ94" s="14">
        <f t="shared" si="34"/>
        <v>0</v>
      </c>
      <c r="BK94" s="14">
        <f t="shared" si="34"/>
        <v>0</v>
      </c>
      <c r="BO94" s="27">
        <f t="shared" si="33"/>
        <v>0</v>
      </c>
      <c r="BP94" s="27">
        <f t="shared" si="33"/>
        <v>0</v>
      </c>
      <c r="BQ94" s="27">
        <f t="shared" si="33"/>
        <v>0</v>
      </c>
      <c r="BR94" s="27">
        <f t="shared" si="33"/>
        <v>0</v>
      </c>
      <c r="BS94" s="27">
        <f t="shared" si="33"/>
        <v>0</v>
      </c>
      <c r="BT94" s="27">
        <f t="shared" si="33"/>
        <v>0</v>
      </c>
    </row>
    <row r="95" spans="1:72" hidden="1" outlineLevel="1" x14ac:dyDescent="0.25">
      <c r="A95" s="11"/>
      <c r="C95" s="51"/>
      <c r="D95" s="14">
        <f t="shared" si="35"/>
        <v>0</v>
      </c>
      <c r="E95" s="14">
        <f t="shared" si="35"/>
        <v>0</v>
      </c>
      <c r="F95" s="14">
        <f t="shared" si="35"/>
        <v>0</v>
      </c>
      <c r="G95" s="14">
        <f t="shared" si="35"/>
        <v>0</v>
      </c>
      <c r="H95" s="14">
        <f t="shared" si="35"/>
        <v>0</v>
      </c>
      <c r="I95" s="14">
        <f t="shared" si="35"/>
        <v>0</v>
      </c>
      <c r="J95" s="14">
        <f t="shared" si="35"/>
        <v>0</v>
      </c>
      <c r="K95" s="14">
        <f t="shared" si="35"/>
        <v>0</v>
      </c>
      <c r="L95" s="14">
        <f t="shared" si="35"/>
        <v>0</v>
      </c>
      <c r="M95" s="14">
        <f t="shared" si="35"/>
        <v>0</v>
      </c>
      <c r="N95" s="14">
        <f t="shared" si="35"/>
        <v>0</v>
      </c>
      <c r="O95" s="14">
        <f t="shared" si="35"/>
        <v>0</v>
      </c>
      <c r="P95" s="14">
        <f t="shared" si="35"/>
        <v>0</v>
      </c>
      <c r="Q95" s="14">
        <f t="shared" si="35"/>
        <v>0</v>
      </c>
      <c r="R95" s="14">
        <f t="shared" si="35"/>
        <v>0</v>
      </c>
      <c r="S95" s="14">
        <f t="shared" si="35"/>
        <v>0</v>
      </c>
      <c r="T95" s="14">
        <f t="shared" si="35"/>
        <v>0</v>
      </c>
      <c r="U95" s="14">
        <f t="shared" si="35"/>
        <v>0</v>
      </c>
      <c r="V95" s="14">
        <f t="shared" si="35"/>
        <v>0</v>
      </c>
      <c r="W95" s="14">
        <f t="shared" si="35"/>
        <v>0</v>
      </c>
      <c r="X95" s="14">
        <f t="shared" si="35"/>
        <v>0</v>
      </c>
      <c r="Y95" s="14">
        <f t="shared" si="35"/>
        <v>0</v>
      </c>
      <c r="Z95" s="14">
        <f t="shared" si="35"/>
        <v>0</v>
      </c>
      <c r="AA95" s="14">
        <f t="shared" si="35"/>
        <v>0</v>
      </c>
      <c r="AB95" s="14">
        <f t="shared" si="35"/>
        <v>0</v>
      </c>
      <c r="AC95" s="14">
        <f t="shared" si="35"/>
        <v>0</v>
      </c>
      <c r="AD95" s="14">
        <f t="shared" si="35"/>
        <v>0</v>
      </c>
      <c r="AE95" s="14">
        <f t="shared" si="35"/>
        <v>0</v>
      </c>
      <c r="AF95" s="14">
        <f t="shared" si="35"/>
        <v>0</v>
      </c>
      <c r="AG95" s="14">
        <f t="shared" si="35"/>
        <v>0</v>
      </c>
      <c r="AH95" s="14">
        <f t="shared" si="35"/>
        <v>0</v>
      </c>
      <c r="AI95" s="14">
        <f t="shared" si="35"/>
        <v>0</v>
      </c>
      <c r="AJ95" s="14">
        <f t="shared" si="34"/>
        <v>0</v>
      </c>
      <c r="AK95" s="14">
        <f t="shared" si="34"/>
        <v>0</v>
      </c>
      <c r="AL95" s="14">
        <f t="shared" si="34"/>
        <v>0</v>
      </c>
      <c r="AM95" s="14">
        <f t="shared" si="34"/>
        <v>0</v>
      </c>
      <c r="AN95" s="14">
        <f t="shared" si="34"/>
        <v>0</v>
      </c>
      <c r="AO95" s="14">
        <f t="shared" si="34"/>
        <v>0</v>
      </c>
      <c r="AP95" s="14">
        <f t="shared" si="34"/>
        <v>0</v>
      </c>
      <c r="AQ95" s="14">
        <f t="shared" si="34"/>
        <v>0</v>
      </c>
      <c r="AR95" s="14">
        <f t="shared" si="34"/>
        <v>0</v>
      </c>
      <c r="AS95" s="14">
        <f t="shared" si="34"/>
        <v>0</v>
      </c>
      <c r="AT95" s="14">
        <f t="shared" si="34"/>
        <v>0</v>
      </c>
      <c r="AU95" s="14">
        <f t="shared" si="34"/>
        <v>0</v>
      </c>
      <c r="AV95" s="14">
        <f t="shared" si="34"/>
        <v>0</v>
      </c>
      <c r="AW95" s="14">
        <f t="shared" si="34"/>
        <v>0</v>
      </c>
      <c r="AX95" s="14">
        <f t="shared" si="34"/>
        <v>0</v>
      </c>
      <c r="AY95" s="14">
        <f t="shared" si="34"/>
        <v>0</v>
      </c>
      <c r="AZ95" s="14">
        <f t="shared" si="34"/>
        <v>0</v>
      </c>
      <c r="BA95" s="14">
        <f t="shared" si="34"/>
        <v>0</v>
      </c>
      <c r="BB95" s="14">
        <f t="shared" si="34"/>
        <v>0</v>
      </c>
      <c r="BC95" s="14">
        <f t="shared" si="34"/>
        <v>0</v>
      </c>
      <c r="BD95" s="14">
        <f t="shared" si="34"/>
        <v>0</v>
      </c>
      <c r="BE95" s="14">
        <f t="shared" si="34"/>
        <v>0</v>
      </c>
      <c r="BF95" s="14">
        <f t="shared" si="34"/>
        <v>0</v>
      </c>
      <c r="BG95" s="14">
        <f t="shared" si="34"/>
        <v>0</v>
      </c>
      <c r="BH95" s="14">
        <f t="shared" si="34"/>
        <v>0</v>
      </c>
      <c r="BI95" s="14">
        <f t="shared" si="34"/>
        <v>0</v>
      </c>
      <c r="BJ95" s="14">
        <f t="shared" si="34"/>
        <v>0</v>
      </c>
      <c r="BK95" s="14">
        <f t="shared" si="34"/>
        <v>0</v>
      </c>
      <c r="BO95" s="27">
        <f t="shared" si="33"/>
        <v>0</v>
      </c>
      <c r="BP95" s="27">
        <f t="shared" si="33"/>
        <v>0</v>
      </c>
      <c r="BQ95" s="27">
        <f t="shared" si="33"/>
        <v>0</v>
      </c>
      <c r="BR95" s="27">
        <f t="shared" si="33"/>
        <v>0</v>
      </c>
      <c r="BS95" s="27">
        <f t="shared" si="33"/>
        <v>0</v>
      </c>
      <c r="BT95" s="27">
        <f t="shared" si="33"/>
        <v>0</v>
      </c>
    </row>
    <row r="96" spans="1:72" hidden="1" outlineLevel="1" x14ac:dyDescent="0.25">
      <c r="A96" s="11"/>
      <c r="C96" s="51"/>
      <c r="D96" s="14">
        <f t="shared" si="35"/>
        <v>0</v>
      </c>
      <c r="E96" s="14">
        <f t="shared" si="35"/>
        <v>0</v>
      </c>
      <c r="F96" s="14">
        <f t="shared" si="35"/>
        <v>0</v>
      </c>
      <c r="G96" s="14">
        <f t="shared" si="35"/>
        <v>0</v>
      </c>
      <c r="H96" s="14">
        <f t="shared" si="35"/>
        <v>0</v>
      </c>
      <c r="I96" s="14">
        <f t="shared" si="35"/>
        <v>0</v>
      </c>
      <c r="J96" s="14">
        <f t="shared" si="35"/>
        <v>0</v>
      </c>
      <c r="K96" s="14">
        <f t="shared" si="35"/>
        <v>0</v>
      </c>
      <c r="L96" s="14">
        <f t="shared" si="35"/>
        <v>0</v>
      </c>
      <c r="M96" s="14">
        <f t="shared" si="35"/>
        <v>0</v>
      </c>
      <c r="N96" s="14">
        <f t="shared" si="35"/>
        <v>0</v>
      </c>
      <c r="O96" s="14">
        <f t="shared" si="35"/>
        <v>0</v>
      </c>
      <c r="P96" s="14">
        <f t="shared" si="35"/>
        <v>0</v>
      </c>
      <c r="Q96" s="14">
        <f t="shared" si="35"/>
        <v>0</v>
      </c>
      <c r="R96" s="14">
        <f t="shared" si="35"/>
        <v>0</v>
      </c>
      <c r="S96" s="14">
        <f t="shared" si="35"/>
        <v>0</v>
      </c>
      <c r="T96" s="14">
        <f t="shared" si="35"/>
        <v>0</v>
      </c>
      <c r="U96" s="14">
        <f t="shared" si="35"/>
        <v>0</v>
      </c>
      <c r="V96" s="14">
        <f t="shared" si="35"/>
        <v>0</v>
      </c>
      <c r="W96" s="14">
        <f t="shared" si="35"/>
        <v>0</v>
      </c>
      <c r="X96" s="14">
        <f t="shared" si="35"/>
        <v>0</v>
      </c>
      <c r="Y96" s="14">
        <f t="shared" si="35"/>
        <v>0</v>
      </c>
      <c r="Z96" s="14">
        <f t="shared" si="35"/>
        <v>0</v>
      </c>
      <c r="AA96" s="14">
        <f t="shared" si="35"/>
        <v>0</v>
      </c>
      <c r="AB96" s="14">
        <f t="shared" si="35"/>
        <v>0</v>
      </c>
      <c r="AC96" s="14">
        <f t="shared" si="35"/>
        <v>0</v>
      </c>
      <c r="AD96" s="14">
        <f t="shared" si="35"/>
        <v>0</v>
      </c>
      <c r="AE96" s="14">
        <f t="shared" si="35"/>
        <v>0</v>
      </c>
      <c r="AF96" s="14">
        <f t="shared" si="35"/>
        <v>0</v>
      </c>
      <c r="AG96" s="14">
        <f t="shared" si="35"/>
        <v>0</v>
      </c>
      <c r="AH96" s="14">
        <f t="shared" si="35"/>
        <v>0</v>
      </c>
      <c r="AI96" s="14">
        <f t="shared" ref="AI96" si="36">AI58+AI77</f>
        <v>0</v>
      </c>
      <c r="AJ96" s="14">
        <f t="shared" si="34"/>
        <v>0</v>
      </c>
      <c r="AK96" s="14">
        <f t="shared" si="34"/>
        <v>0</v>
      </c>
      <c r="AL96" s="14">
        <f t="shared" si="34"/>
        <v>0</v>
      </c>
      <c r="AM96" s="14">
        <f t="shared" si="34"/>
        <v>0</v>
      </c>
      <c r="AN96" s="14">
        <f t="shared" si="34"/>
        <v>0</v>
      </c>
      <c r="AO96" s="14">
        <f t="shared" si="34"/>
        <v>0</v>
      </c>
      <c r="AP96" s="14">
        <f t="shared" si="34"/>
        <v>0</v>
      </c>
      <c r="AQ96" s="14">
        <f t="shared" si="34"/>
        <v>0</v>
      </c>
      <c r="AR96" s="14">
        <f t="shared" si="34"/>
        <v>0</v>
      </c>
      <c r="AS96" s="14">
        <f t="shared" si="34"/>
        <v>0</v>
      </c>
      <c r="AT96" s="14">
        <f t="shared" si="34"/>
        <v>0</v>
      </c>
      <c r="AU96" s="14">
        <f t="shared" si="34"/>
        <v>0</v>
      </c>
      <c r="AV96" s="14">
        <f t="shared" si="34"/>
        <v>0</v>
      </c>
      <c r="AW96" s="14">
        <f t="shared" si="34"/>
        <v>0</v>
      </c>
      <c r="AX96" s="14">
        <f t="shared" ref="AX96:BK96" si="37">AX58+AX77</f>
        <v>0</v>
      </c>
      <c r="AY96" s="14">
        <f t="shared" si="37"/>
        <v>0</v>
      </c>
      <c r="AZ96" s="14">
        <f t="shared" si="37"/>
        <v>0</v>
      </c>
      <c r="BA96" s="14">
        <f t="shared" si="37"/>
        <v>0</v>
      </c>
      <c r="BB96" s="14">
        <f t="shared" si="37"/>
        <v>0</v>
      </c>
      <c r="BC96" s="14">
        <f t="shared" si="37"/>
        <v>0</v>
      </c>
      <c r="BD96" s="14">
        <f t="shared" si="37"/>
        <v>0</v>
      </c>
      <c r="BE96" s="14">
        <f t="shared" si="37"/>
        <v>0</v>
      </c>
      <c r="BF96" s="14">
        <f t="shared" si="37"/>
        <v>0</v>
      </c>
      <c r="BG96" s="14">
        <f t="shared" si="37"/>
        <v>0</v>
      </c>
      <c r="BH96" s="14">
        <f t="shared" si="37"/>
        <v>0</v>
      </c>
      <c r="BI96" s="14">
        <f t="shared" si="37"/>
        <v>0</v>
      </c>
      <c r="BJ96" s="14">
        <f t="shared" si="37"/>
        <v>0</v>
      </c>
      <c r="BK96" s="14">
        <f t="shared" si="37"/>
        <v>0</v>
      </c>
      <c r="BO96" s="27">
        <f t="shared" si="33"/>
        <v>0</v>
      </c>
      <c r="BP96" s="27">
        <f t="shared" si="33"/>
        <v>0</v>
      </c>
      <c r="BQ96" s="27">
        <f t="shared" si="33"/>
        <v>0</v>
      </c>
      <c r="BR96" s="27">
        <f t="shared" si="33"/>
        <v>0</v>
      </c>
      <c r="BS96" s="27">
        <f t="shared" si="33"/>
        <v>0</v>
      </c>
      <c r="BT96" s="27">
        <f t="shared" si="33"/>
        <v>0</v>
      </c>
    </row>
    <row r="97" spans="1:72" hidden="1" outlineLevel="2" x14ac:dyDescent="0.25">
      <c r="A97" s="11"/>
      <c r="C97" s="2"/>
      <c r="D97" s="14">
        <f t="shared" ref="D97:BK100" si="38">D59+D78</f>
        <v>0</v>
      </c>
      <c r="E97" s="14">
        <f t="shared" si="38"/>
        <v>0</v>
      </c>
      <c r="F97" s="14">
        <f t="shared" si="38"/>
        <v>0</v>
      </c>
      <c r="G97" s="14">
        <f t="shared" si="38"/>
        <v>0</v>
      </c>
      <c r="H97" s="14">
        <f t="shared" si="38"/>
        <v>0</v>
      </c>
      <c r="I97" s="14">
        <f t="shared" si="38"/>
        <v>0</v>
      </c>
      <c r="J97" s="14">
        <f t="shared" si="38"/>
        <v>0</v>
      </c>
      <c r="K97" s="14">
        <f t="shared" si="38"/>
        <v>0</v>
      </c>
      <c r="L97" s="14">
        <f t="shared" si="38"/>
        <v>0</v>
      </c>
      <c r="M97" s="14">
        <f t="shared" si="38"/>
        <v>0</v>
      </c>
      <c r="N97" s="14">
        <f t="shared" si="38"/>
        <v>0</v>
      </c>
      <c r="O97" s="14">
        <f t="shared" si="38"/>
        <v>0</v>
      </c>
      <c r="P97" s="14">
        <f t="shared" si="38"/>
        <v>0</v>
      </c>
      <c r="Q97" s="14">
        <f t="shared" si="38"/>
        <v>0</v>
      </c>
      <c r="R97" s="14">
        <f t="shared" si="38"/>
        <v>0</v>
      </c>
      <c r="S97" s="14">
        <f t="shared" si="38"/>
        <v>0</v>
      </c>
      <c r="T97" s="14">
        <f t="shared" si="38"/>
        <v>0</v>
      </c>
      <c r="U97" s="14">
        <f t="shared" si="38"/>
        <v>0</v>
      </c>
      <c r="V97" s="14">
        <f t="shared" si="38"/>
        <v>0</v>
      </c>
      <c r="W97" s="14">
        <f t="shared" si="38"/>
        <v>0</v>
      </c>
      <c r="X97" s="14">
        <f t="shared" si="38"/>
        <v>0</v>
      </c>
      <c r="Y97" s="14">
        <f t="shared" si="38"/>
        <v>0</v>
      </c>
      <c r="Z97" s="14">
        <f t="shared" si="38"/>
        <v>0</v>
      </c>
      <c r="AA97" s="14">
        <f t="shared" si="38"/>
        <v>0</v>
      </c>
      <c r="AB97" s="14">
        <f t="shared" si="38"/>
        <v>0</v>
      </c>
      <c r="AC97" s="14">
        <f t="shared" si="38"/>
        <v>0</v>
      </c>
      <c r="AD97" s="14">
        <f t="shared" si="38"/>
        <v>0</v>
      </c>
      <c r="AE97" s="14">
        <f t="shared" si="38"/>
        <v>0</v>
      </c>
      <c r="AF97" s="14">
        <f t="shared" si="38"/>
        <v>0</v>
      </c>
      <c r="AG97" s="14">
        <f t="shared" si="38"/>
        <v>0</v>
      </c>
      <c r="AH97" s="14">
        <f t="shared" si="38"/>
        <v>0</v>
      </c>
      <c r="AI97" s="14">
        <f t="shared" si="38"/>
        <v>0</v>
      </c>
      <c r="AJ97" s="14">
        <f t="shared" si="38"/>
        <v>0</v>
      </c>
      <c r="AK97" s="14">
        <f t="shared" si="38"/>
        <v>0</v>
      </c>
      <c r="AL97" s="14">
        <f t="shared" si="38"/>
        <v>0</v>
      </c>
      <c r="AM97" s="14">
        <f t="shared" si="38"/>
        <v>0</v>
      </c>
      <c r="AN97" s="14">
        <f t="shared" si="38"/>
        <v>0</v>
      </c>
      <c r="AO97" s="14">
        <f t="shared" si="38"/>
        <v>0</v>
      </c>
      <c r="AP97" s="14">
        <f t="shared" si="38"/>
        <v>0</v>
      </c>
      <c r="AQ97" s="14">
        <f t="shared" si="38"/>
        <v>0</v>
      </c>
      <c r="AR97" s="14">
        <f t="shared" si="38"/>
        <v>0</v>
      </c>
      <c r="AS97" s="14">
        <f t="shared" si="38"/>
        <v>0</v>
      </c>
      <c r="AT97" s="14">
        <f t="shared" si="38"/>
        <v>0</v>
      </c>
      <c r="AU97" s="14">
        <f t="shared" si="38"/>
        <v>0</v>
      </c>
      <c r="AV97" s="14">
        <f t="shared" si="38"/>
        <v>0</v>
      </c>
      <c r="AW97" s="14">
        <f t="shared" si="38"/>
        <v>0</v>
      </c>
      <c r="AX97" s="14">
        <f t="shared" si="38"/>
        <v>0</v>
      </c>
      <c r="AY97" s="14">
        <f t="shared" si="38"/>
        <v>0</v>
      </c>
      <c r="AZ97" s="14">
        <f t="shared" si="38"/>
        <v>0</v>
      </c>
      <c r="BA97" s="14">
        <f t="shared" si="38"/>
        <v>0</v>
      </c>
      <c r="BB97" s="14">
        <f t="shared" si="38"/>
        <v>0</v>
      </c>
      <c r="BC97" s="14">
        <f t="shared" si="38"/>
        <v>0</v>
      </c>
      <c r="BD97" s="14">
        <f t="shared" si="38"/>
        <v>0</v>
      </c>
      <c r="BE97" s="14">
        <f t="shared" si="38"/>
        <v>0</v>
      </c>
      <c r="BF97" s="14">
        <f t="shared" si="38"/>
        <v>0</v>
      </c>
      <c r="BG97" s="14">
        <f t="shared" si="38"/>
        <v>0</v>
      </c>
      <c r="BH97" s="14">
        <f t="shared" si="38"/>
        <v>0</v>
      </c>
      <c r="BI97" s="14">
        <f t="shared" si="38"/>
        <v>0</v>
      </c>
      <c r="BJ97" s="14">
        <f t="shared" si="38"/>
        <v>0</v>
      </c>
      <c r="BK97" s="14">
        <f t="shared" si="38"/>
        <v>0</v>
      </c>
      <c r="BO97" s="27">
        <f t="shared" si="33"/>
        <v>0</v>
      </c>
      <c r="BP97" s="27">
        <f t="shared" si="33"/>
        <v>0</v>
      </c>
      <c r="BQ97" s="27">
        <f t="shared" si="33"/>
        <v>0</v>
      </c>
      <c r="BR97" s="27">
        <f t="shared" si="33"/>
        <v>0</v>
      </c>
      <c r="BS97" s="27">
        <f t="shared" si="33"/>
        <v>0</v>
      </c>
      <c r="BT97" s="27">
        <f t="shared" si="33"/>
        <v>0</v>
      </c>
    </row>
    <row r="98" spans="1:72" hidden="1" outlineLevel="2" x14ac:dyDescent="0.25">
      <c r="A98" s="11"/>
      <c r="C98" s="2"/>
      <c r="D98" s="14">
        <f t="shared" si="38"/>
        <v>0</v>
      </c>
      <c r="E98" s="14">
        <f t="shared" si="38"/>
        <v>0</v>
      </c>
      <c r="F98" s="14">
        <f t="shared" si="38"/>
        <v>0</v>
      </c>
      <c r="G98" s="14">
        <f t="shared" si="38"/>
        <v>0</v>
      </c>
      <c r="H98" s="14">
        <f t="shared" si="38"/>
        <v>0</v>
      </c>
      <c r="I98" s="14">
        <f t="shared" si="38"/>
        <v>0</v>
      </c>
      <c r="J98" s="14">
        <f t="shared" si="38"/>
        <v>0</v>
      </c>
      <c r="K98" s="14">
        <f t="shared" si="38"/>
        <v>0</v>
      </c>
      <c r="L98" s="14">
        <f t="shared" si="38"/>
        <v>0</v>
      </c>
      <c r="M98" s="14">
        <f t="shared" si="38"/>
        <v>0</v>
      </c>
      <c r="N98" s="14">
        <f t="shared" si="38"/>
        <v>0</v>
      </c>
      <c r="O98" s="14">
        <f t="shared" si="38"/>
        <v>0</v>
      </c>
      <c r="P98" s="14">
        <f t="shared" si="38"/>
        <v>0</v>
      </c>
      <c r="Q98" s="14">
        <f t="shared" si="38"/>
        <v>0</v>
      </c>
      <c r="R98" s="14">
        <f t="shared" si="38"/>
        <v>0</v>
      </c>
      <c r="S98" s="14">
        <f t="shared" si="38"/>
        <v>0</v>
      </c>
      <c r="T98" s="14">
        <f t="shared" si="38"/>
        <v>0</v>
      </c>
      <c r="U98" s="14">
        <f t="shared" si="38"/>
        <v>0</v>
      </c>
      <c r="V98" s="14">
        <f t="shared" si="38"/>
        <v>0</v>
      </c>
      <c r="W98" s="14">
        <f t="shared" si="38"/>
        <v>0</v>
      </c>
      <c r="X98" s="14">
        <f t="shared" si="38"/>
        <v>0</v>
      </c>
      <c r="Y98" s="14">
        <f t="shared" si="38"/>
        <v>0</v>
      </c>
      <c r="Z98" s="14">
        <f t="shared" si="38"/>
        <v>0</v>
      </c>
      <c r="AA98" s="14">
        <f t="shared" si="38"/>
        <v>0</v>
      </c>
      <c r="AB98" s="14">
        <f t="shared" si="38"/>
        <v>0</v>
      </c>
      <c r="AC98" s="14">
        <f t="shared" si="38"/>
        <v>0</v>
      </c>
      <c r="AD98" s="14">
        <f t="shared" si="38"/>
        <v>0</v>
      </c>
      <c r="AE98" s="14">
        <f t="shared" si="38"/>
        <v>0</v>
      </c>
      <c r="AF98" s="14">
        <f t="shared" si="38"/>
        <v>0</v>
      </c>
      <c r="AG98" s="14">
        <f t="shared" si="38"/>
        <v>0</v>
      </c>
      <c r="AH98" s="14">
        <f t="shared" si="38"/>
        <v>0</v>
      </c>
      <c r="AI98" s="14">
        <f t="shared" si="38"/>
        <v>0</v>
      </c>
      <c r="AJ98" s="14">
        <f t="shared" si="38"/>
        <v>0</v>
      </c>
      <c r="AK98" s="14">
        <f t="shared" si="38"/>
        <v>0</v>
      </c>
      <c r="AL98" s="14">
        <f t="shared" si="38"/>
        <v>0</v>
      </c>
      <c r="AM98" s="14">
        <f t="shared" si="38"/>
        <v>0</v>
      </c>
      <c r="AN98" s="14">
        <f t="shared" si="38"/>
        <v>0</v>
      </c>
      <c r="AO98" s="14">
        <f t="shared" si="38"/>
        <v>0</v>
      </c>
      <c r="AP98" s="14">
        <f t="shared" si="38"/>
        <v>0</v>
      </c>
      <c r="AQ98" s="14">
        <f t="shared" si="38"/>
        <v>0</v>
      </c>
      <c r="AR98" s="14">
        <f t="shared" si="38"/>
        <v>0</v>
      </c>
      <c r="AS98" s="14">
        <f t="shared" si="38"/>
        <v>0</v>
      </c>
      <c r="AT98" s="14">
        <f t="shared" si="38"/>
        <v>0</v>
      </c>
      <c r="AU98" s="14">
        <f t="shared" si="38"/>
        <v>0</v>
      </c>
      <c r="AV98" s="14">
        <f t="shared" si="38"/>
        <v>0</v>
      </c>
      <c r="AW98" s="14">
        <f t="shared" si="38"/>
        <v>0</v>
      </c>
      <c r="AX98" s="14">
        <f t="shared" si="38"/>
        <v>0</v>
      </c>
      <c r="AY98" s="14">
        <f t="shared" si="38"/>
        <v>0</v>
      </c>
      <c r="AZ98" s="14">
        <f t="shared" si="38"/>
        <v>0</v>
      </c>
      <c r="BA98" s="14">
        <f t="shared" si="38"/>
        <v>0</v>
      </c>
      <c r="BB98" s="14">
        <f t="shared" si="38"/>
        <v>0</v>
      </c>
      <c r="BC98" s="14">
        <f t="shared" si="38"/>
        <v>0</v>
      </c>
      <c r="BD98" s="14">
        <f t="shared" si="38"/>
        <v>0</v>
      </c>
      <c r="BE98" s="14">
        <f t="shared" si="38"/>
        <v>0</v>
      </c>
      <c r="BF98" s="14">
        <f t="shared" si="38"/>
        <v>0</v>
      </c>
      <c r="BG98" s="14">
        <f t="shared" si="38"/>
        <v>0</v>
      </c>
      <c r="BH98" s="14">
        <f t="shared" si="38"/>
        <v>0</v>
      </c>
      <c r="BI98" s="14">
        <f t="shared" si="38"/>
        <v>0</v>
      </c>
      <c r="BJ98" s="14">
        <f t="shared" si="38"/>
        <v>0</v>
      </c>
      <c r="BK98" s="14">
        <f t="shared" si="38"/>
        <v>0</v>
      </c>
      <c r="BO98" s="27">
        <f t="shared" si="33"/>
        <v>0</v>
      </c>
      <c r="BP98" s="27">
        <f t="shared" si="33"/>
        <v>0</v>
      </c>
      <c r="BQ98" s="27">
        <f t="shared" si="33"/>
        <v>0</v>
      </c>
      <c r="BR98" s="27">
        <f t="shared" si="33"/>
        <v>0</v>
      </c>
      <c r="BS98" s="27">
        <f t="shared" si="33"/>
        <v>0</v>
      </c>
      <c r="BT98" s="27">
        <f t="shared" si="33"/>
        <v>0</v>
      </c>
    </row>
    <row r="99" spans="1:72" hidden="1" outlineLevel="1" x14ac:dyDescent="0.25">
      <c r="A99" s="11"/>
      <c r="C99" s="51"/>
      <c r="D99" s="14">
        <f t="shared" si="38"/>
        <v>0</v>
      </c>
      <c r="E99" s="14">
        <f t="shared" si="38"/>
        <v>0</v>
      </c>
      <c r="F99" s="14">
        <f t="shared" si="38"/>
        <v>0</v>
      </c>
      <c r="G99" s="14">
        <f t="shared" si="38"/>
        <v>0</v>
      </c>
      <c r="H99" s="14">
        <f t="shared" si="38"/>
        <v>0</v>
      </c>
      <c r="I99" s="14">
        <f t="shared" si="38"/>
        <v>0</v>
      </c>
      <c r="J99" s="14">
        <f t="shared" si="38"/>
        <v>0</v>
      </c>
      <c r="K99" s="14">
        <f t="shared" si="38"/>
        <v>0</v>
      </c>
      <c r="L99" s="14">
        <f t="shared" si="38"/>
        <v>0</v>
      </c>
      <c r="M99" s="14">
        <f t="shared" si="38"/>
        <v>0</v>
      </c>
      <c r="N99" s="14">
        <f t="shared" si="38"/>
        <v>0</v>
      </c>
      <c r="O99" s="14">
        <f t="shared" si="38"/>
        <v>0</v>
      </c>
      <c r="P99" s="14">
        <f t="shared" si="38"/>
        <v>0</v>
      </c>
      <c r="Q99" s="14">
        <f t="shared" si="38"/>
        <v>0</v>
      </c>
      <c r="R99" s="14">
        <f t="shared" si="38"/>
        <v>0</v>
      </c>
      <c r="S99" s="14">
        <f t="shared" si="38"/>
        <v>0</v>
      </c>
      <c r="T99" s="14">
        <f t="shared" si="38"/>
        <v>0</v>
      </c>
      <c r="U99" s="14">
        <f t="shared" si="38"/>
        <v>0</v>
      </c>
      <c r="V99" s="14">
        <f t="shared" si="38"/>
        <v>0</v>
      </c>
      <c r="W99" s="14">
        <f t="shared" si="38"/>
        <v>0</v>
      </c>
      <c r="X99" s="14">
        <f t="shared" si="38"/>
        <v>0</v>
      </c>
      <c r="Y99" s="14">
        <f t="shared" si="38"/>
        <v>0</v>
      </c>
      <c r="Z99" s="14">
        <f t="shared" si="38"/>
        <v>0</v>
      </c>
      <c r="AA99" s="14">
        <f t="shared" si="38"/>
        <v>0</v>
      </c>
      <c r="AB99" s="14">
        <f t="shared" si="38"/>
        <v>0</v>
      </c>
      <c r="AC99" s="14">
        <f t="shared" si="38"/>
        <v>0</v>
      </c>
      <c r="AD99" s="14">
        <f t="shared" si="38"/>
        <v>0</v>
      </c>
      <c r="AE99" s="14">
        <f t="shared" si="38"/>
        <v>0</v>
      </c>
      <c r="AF99" s="14">
        <f t="shared" si="38"/>
        <v>0</v>
      </c>
      <c r="AG99" s="14">
        <f t="shared" si="38"/>
        <v>0</v>
      </c>
      <c r="AH99" s="14">
        <f t="shared" si="38"/>
        <v>0</v>
      </c>
      <c r="AI99" s="14">
        <f t="shared" si="38"/>
        <v>0</v>
      </c>
      <c r="AJ99" s="14">
        <f t="shared" si="38"/>
        <v>0</v>
      </c>
      <c r="AK99" s="14">
        <f t="shared" si="38"/>
        <v>0</v>
      </c>
      <c r="AL99" s="14">
        <f t="shared" si="38"/>
        <v>0</v>
      </c>
      <c r="AM99" s="14">
        <f t="shared" si="38"/>
        <v>0</v>
      </c>
      <c r="AN99" s="14">
        <f t="shared" si="38"/>
        <v>0</v>
      </c>
      <c r="AO99" s="14">
        <f t="shared" si="38"/>
        <v>0</v>
      </c>
      <c r="AP99" s="14">
        <f t="shared" si="38"/>
        <v>0</v>
      </c>
      <c r="AQ99" s="14">
        <f t="shared" si="38"/>
        <v>0</v>
      </c>
      <c r="AR99" s="14">
        <f t="shared" si="38"/>
        <v>0</v>
      </c>
      <c r="AS99" s="14">
        <f t="shared" si="38"/>
        <v>0</v>
      </c>
      <c r="AT99" s="14">
        <f t="shared" si="38"/>
        <v>0</v>
      </c>
      <c r="AU99" s="14">
        <f t="shared" si="38"/>
        <v>0</v>
      </c>
      <c r="AV99" s="14">
        <f t="shared" si="38"/>
        <v>0</v>
      </c>
      <c r="AW99" s="14">
        <f t="shared" si="38"/>
        <v>0</v>
      </c>
      <c r="AX99" s="14">
        <f t="shared" si="38"/>
        <v>0</v>
      </c>
      <c r="AY99" s="14">
        <f t="shared" si="38"/>
        <v>0</v>
      </c>
      <c r="AZ99" s="14">
        <f t="shared" si="38"/>
        <v>0</v>
      </c>
      <c r="BA99" s="14">
        <f t="shared" si="38"/>
        <v>0</v>
      </c>
      <c r="BB99" s="14">
        <f t="shared" si="38"/>
        <v>0</v>
      </c>
      <c r="BC99" s="14">
        <f t="shared" si="38"/>
        <v>0</v>
      </c>
      <c r="BD99" s="14">
        <f t="shared" si="38"/>
        <v>0</v>
      </c>
      <c r="BE99" s="14">
        <f t="shared" si="38"/>
        <v>0</v>
      </c>
      <c r="BF99" s="14">
        <f t="shared" si="38"/>
        <v>0</v>
      </c>
      <c r="BG99" s="14">
        <f t="shared" si="38"/>
        <v>0</v>
      </c>
      <c r="BH99" s="14">
        <f t="shared" si="38"/>
        <v>0</v>
      </c>
      <c r="BI99" s="14">
        <f t="shared" si="38"/>
        <v>0</v>
      </c>
      <c r="BJ99" s="14">
        <f t="shared" si="38"/>
        <v>0</v>
      </c>
      <c r="BK99" s="14">
        <f t="shared" si="38"/>
        <v>0</v>
      </c>
      <c r="BO99" s="27">
        <f t="shared" si="33"/>
        <v>0</v>
      </c>
      <c r="BP99" s="27">
        <f t="shared" si="33"/>
        <v>0</v>
      </c>
      <c r="BQ99" s="27">
        <f t="shared" si="33"/>
        <v>0</v>
      </c>
      <c r="BR99" s="27">
        <f t="shared" si="33"/>
        <v>0</v>
      </c>
      <c r="BS99" s="27">
        <f t="shared" si="33"/>
        <v>0</v>
      </c>
      <c r="BT99" s="27">
        <f t="shared" si="33"/>
        <v>0</v>
      </c>
    </row>
    <row r="100" spans="1:72" collapsed="1" x14ac:dyDescent="0.25">
      <c r="C100" s="3" t="s">
        <v>23</v>
      </c>
      <c r="D100" s="15">
        <f t="shared" si="38"/>
        <v>0</v>
      </c>
      <c r="E100" s="15">
        <f t="shared" si="38"/>
        <v>0</v>
      </c>
      <c r="F100" s="15">
        <f t="shared" si="38"/>
        <v>0</v>
      </c>
      <c r="G100" s="15">
        <f t="shared" si="38"/>
        <v>0</v>
      </c>
      <c r="H100" s="15">
        <f t="shared" si="38"/>
        <v>0</v>
      </c>
      <c r="I100" s="15">
        <f t="shared" si="38"/>
        <v>0</v>
      </c>
      <c r="J100" s="15">
        <f t="shared" si="38"/>
        <v>0</v>
      </c>
      <c r="K100" s="15">
        <f t="shared" si="38"/>
        <v>0</v>
      </c>
      <c r="L100" s="15">
        <f t="shared" si="38"/>
        <v>0</v>
      </c>
      <c r="M100" s="15">
        <f t="shared" si="38"/>
        <v>0</v>
      </c>
      <c r="N100" s="15">
        <f t="shared" si="38"/>
        <v>0</v>
      </c>
      <c r="O100" s="15">
        <f t="shared" si="38"/>
        <v>0</v>
      </c>
      <c r="P100" s="15">
        <f t="shared" si="38"/>
        <v>0</v>
      </c>
      <c r="Q100" s="15">
        <f t="shared" si="38"/>
        <v>0</v>
      </c>
      <c r="R100" s="15">
        <f t="shared" si="38"/>
        <v>0</v>
      </c>
      <c r="S100" s="15">
        <f t="shared" si="38"/>
        <v>0</v>
      </c>
      <c r="T100" s="15">
        <f t="shared" si="38"/>
        <v>0</v>
      </c>
      <c r="U100" s="15">
        <f t="shared" si="38"/>
        <v>0</v>
      </c>
      <c r="V100" s="15">
        <f t="shared" si="38"/>
        <v>0</v>
      </c>
      <c r="W100" s="15">
        <f t="shared" si="38"/>
        <v>0</v>
      </c>
      <c r="X100" s="15">
        <f t="shared" si="38"/>
        <v>0</v>
      </c>
      <c r="Y100" s="15">
        <f t="shared" si="38"/>
        <v>0</v>
      </c>
      <c r="Z100" s="15">
        <f t="shared" si="38"/>
        <v>0</v>
      </c>
      <c r="AA100" s="15">
        <f t="shared" si="38"/>
        <v>0</v>
      </c>
      <c r="AB100" s="15">
        <f t="shared" si="38"/>
        <v>0</v>
      </c>
      <c r="AC100" s="15">
        <f t="shared" si="38"/>
        <v>0</v>
      </c>
      <c r="AD100" s="15">
        <f t="shared" si="38"/>
        <v>0</v>
      </c>
      <c r="AE100" s="15">
        <f t="shared" si="38"/>
        <v>0</v>
      </c>
      <c r="AF100" s="15">
        <f t="shared" si="38"/>
        <v>0</v>
      </c>
      <c r="AG100" s="15">
        <f t="shared" si="38"/>
        <v>0</v>
      </c>
      <c r="AH100" s="15">
        <f t="shared" si="38"/>
        <v>0</v>
      </c>
      <c r="AI100" s="15">
        <f t="shared" si="38"/>
        <v>0</v>
      </c>
      <c r="AJ100" s="15">
        <f t="shared" si="38"/>
        <v>0</v>
      </c>
      <c r="AK100" s="15">
        <f t="shared" si="38"/>
        <v>0</v>
      </c>
      <c r="AL100" s="15">
        <f t="shared" si="38"/>
        <v>0</v>
      </c>
      <c r="AM100" s="15">
        <f t="shared" si="38"/>
        <v>0</v>
      </c>
      <c r="AN100" s="15">
        <f t="shared" si="38"/>
        <v>0</v>
      </c>
      <c r="AO100" s="15">
        <f t="shared" si="38"/>
        <v>0</v>
      </c>
      <c r="AP100" s="15">
        <f t="shared" si="38"/>
        <v>0</v>
      </c>
      <c r="AQ100" s="15">
        <f t="shared" si="38"/>
        <v>0</v>
      </c>
      <c r="AR100" s="15">
        <f t="shared" si="38"/>
        <v>0</v>
      </c>
      <c r="AS100" s="15">
        <f t="shared" si="38"/>
        <v>0</v>
      </c>
      <c r="AT100" s="15">
        <f t="shared" si="38"/>
        <v>0</v>
      </c>
      <c r="AU100" s="15">
        <f t="shared" si="38"/>
        <v>0</v>
      </c>
      <c r="AV100" s="15">
        <f t="shared" si="38"/>
        <v>0</v>
      </c>
      <c r="AW100" s="15">
        <f t="shared" si="38"/>
        <v>0</v>
      </c>
      <c r="AX100" s="15">
        <f t="shared" si="38"/>
        <v>0</v>
      </c>
      <c r="AY100" s="15">
        <f t="shared" si="38"/>
        <v>0</v>
      </c>
      <c r="AZ100" s="15">
        <f t="shared" si="38"/>
        <v>3.4833333339038486E-2</v>
      </c>
      <c r="BA100" s="15">
        <f t="shared" si="38"/>
        <v>3.4833333337108696E-2</v>
      </c>
      <c r="BB100" s="15">
        <f t="shared" si="38"/>
        <v>3.4833333333555094E-2</v>
      </c>
      <c r="BC100" s="15">
        <f t="shared" si="38"/>
        <v>3.4833333330944516E-2</v>
      </c>
      <c r="BD100" s="15">
        <f t="shared" si="38"/>
        <v>3.4833333329798322E-2</v>
      </c>
      <c r="BE100" s="15">
        <f t="shared" si="38"/>
        <v>3.4833333329052696E-2</v>
      </c>
      <c r="BF100" s="15">
        <f t="shared" si="38"/>
        <v>3.4499999990250885E-2</v>
      </c>
      <c r="BG100" s="15">
        <f t="shared" si="38"/>
        <v>3.4499999995897479E-2</v>
      </c>
      <c r="BH100" s="15">
        <f t="shared" si="38"/>
        <v>3.4499999997129382E-2</v>
      </c>
      <c r="BI100" s="15">
        <f t="shared" si="38"/>
        <v>3.4499999997112951E-2</v>
      </c>
      <c r="BJ100" s="15">
        <f t="shared" si="38"/>
        <v>3.4499999997160691E-2</v>
      </c>
      <c r="BK100" s="15">
        <f t="shared" si="38"/>
        <v>3.4499999999541453E-2</v>
      </c>
      <c r="BO100" s="28">
        <f t="shared" ref="BO100:BT100" si="39">BO62+BO81</f>
        <v>0</v>
      </c>
      <c r="BP100" s="28">
        <f t="shared" si="39"/>
        <v>3.4820381935838807E-2</v>
      </c>
      <c r="BQ100" s="28">
        <f t="shared" si="39"/>
        <v>0</v>
      </c>
      <c r="BR100" s="28">
        <f t="shared" si="39"/>
        <v>0</v>
      </c>
      <c r="BS100" s="28">
        <f t="shared" si="39"/>
        <v>0</v>
      </c>
      <c r="BT100" s="28">
        <f t="shared" si="39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26.29375477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23.798626079999998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25.09345106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24.936600859999999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25.729863479999999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26.953128070000002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31.754999179999999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27.60346796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27.349821049999999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27.916965449999999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23.446987969999999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28.390193009999997</v>
      </c>
      <c r="BO103" s="23">
        <f t="shared" ref="BO103:BT117" si="40">SUMIFS($D103:$BM103,$D$6:$BM$6,"&gt;="&amp;BO$2,$D$6:$BM$6,"&lt;="&amp;BO$6,$D$5:$BM$5,BO$5)</f>
        <v>0</v>
      </c>
      <c r="BP103" s="23">
        <f t="shared" si="40"/>
        <v>125.85229624999999</v>
      </c>
      <c r="BQ103" s="23">
        <f t="shared" si="40"/>
        <v>0</v>
      </c>
      <c r="BR103" s="23">
        <f t="shared" si="40"/>
        <v>0</v>
      </c>
      <c r="BS103" s="23">
        <f t="shared" si="40"/>
        <v>0</v>
      </c>
      <c r="BT103" s="23">
        <f t="shared" si="40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0"/>
        <v>0</v>
      </c>
      <c r="BP104" s="23">
        <f t="shared" si="40"/>
        <v>0</v>
      </c>
      <c r="BQ104" s="23">
        <f t="shared" si="40"/>
        <v>0</v>
      </c>
      <c r="BR104" s="23">
        <f t="shared" si="40"/>
        <v>0</v>
      </c>
      <c r="BS104" s="23">
        <f t="shared" si="40"/>
        <v>0</v>
      </c>
      <c r="BT104" s="23">
        <f t="shared" si="40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0"/>
        <v>0</v>
      </c>
      <c r="BP105" s="23">
        <f t="shared" si="40"/>
        <v>0</v>
      </c>
      <c r="BQ105" s="23">
        <f t="shared" si="40"/>
        <v>0</v>
      </c>
      <c r="BR105" s="23">
        <f t="shared" si="40"/>
        <v>0</v>
      </c>
      <c r="BS105" s="23">
        <f t="shared" si="40"/>
        <v>0</v>
      </c>
      <c r="BT105" s="23">
        <f t="shared" si="40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0"/>
        <v>0</v>
      </c>
      <c r="BP106" s="23">
        <f t="shared" si="40"/>
        <v>0</v>
      </c>
      <c r="BQ106" s="23">
        <f t="shared" si="40"/>
        <v>0</v>
      </c>
      <c r="BR106" s="23">
        <f t="shared" si="40"/>
        <v>0</v>
      </c>
      <c r="BS106" s="23">
        <f t="shared" si="40"/>
        <v>0</v>
      </c>
      <c r="BT106" s="23">
        <f t="shared" si="40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0"/>
        <v>0</v>
      </c>
      <c r="BP107" s="23">
        <f t="shared" si="40"/>
        <v>0</v>
      </c>
      <c r="BQ107" s="23">
        <f t="shared" si="40"/>
        <v>0</v>
      </c>
      <c r="BR107" s="23">
        <f t="shared" si="40"/>
        <v>0</v>
      </c>
      <c r="BS107" s="23">
        <f t="shared" si="40"/>
        <v>0</v>
      </c>
      <c r="BT107" s="23">
        <f t="shared" si="40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0"/>
        <v>0</v>
      </c>
      <c r="BP108" s="23">
        <f t="shared" si="40"/>
        <v>0</v>
      </c>
      <c r="BQ108" s="23">
        <f t="shared" si="40"/>
        <v>0</v>
      </c>
      <c r="BR108" s="23">
        <f t="shared" si="40"/>
        <v>0</v>
      </c>
      <c r="BS108" s="23">
        <f t="shared" si="40"/>
        <v>0</v>
      </c>
      <c r="BT108" s="23">
        <f t="shared" si="40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0"/>
        <v>0</v>
      </c>
      <c r="BP109" s="23">
        <f t="shared" si="40"/>
        <v>0</v>
      </c>
      <c r="BQ109" s="23">
        <f t="shared" si="40"/>
        <v>0</v>
      </c>
      <c r="BR109" s="23">
        <f t="shared" si="40"/>
        <v>0</v>
      </c>
      <c r="BS109" s="23">
        <f t="shared" si="40"/>
        <v>0</v>
      </c>
      <c r="BT109" s="23">
        <f t="shared" si="40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0"/>
        <v>0</v>
      </c>
      <c r="BP110" s="23">
        <f t="shared" si="40"/>
        <v>0</v>
      </c>
      <c r="BQ110" s="23">
        <f t="shared" si="40"/>
        <v>0</v>
      </c>
      <c r="BR110" s="23">
        <f t="shared" si="40"/>
        <v>0</v>
      </c>
      <c r="BS110" s="23">
        <f t="shared" si="40"/>
        <v>0</v>
      </c>
      <c r="BT110" s="23">
        <f t="shared" si="40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1">SUM(BO103:BO110)</f>
        <v>0</v>
      </c>
      <c r="BP111" s="53">
        <f t="shared" si="41"/>
        <v>125.85229624999999</v>
      </c>
      <c r="BQ111" s="53">
        <f t="shared" si="41"/>
        <v>0</v>
      </c>
      <c r="BR111" s="53">
        <f t="shared" si="41"/>
        <v>0</v>
      </c>
      <c r="BS111" s="53">
        <f t="shared" si="41"/>
        <v>0</v>
      </c>
      <c r="BT111" s="53">
        <f t="shared" si="41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0"/>
        <v>0</v>
      </c>
      <c r="BP112" s="23">
        <f t="shared" si="40"/>
        <v>0</v>
      </c>
      <c r="BQ112" s="23">
        <f t="shared" si="40"/>
        <v>0</v>
      </c>
      <c r="BR112" s="23">
        <f t="shared" si="40"/>
        <v>0</v>
      </c>
      <c r="BS112" s="23">
        <f t="shared" si="40"/>
        <v>0</v>
      </c>
      <c r="BT112" s="23">
        <f t="shared" si="40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0"/>
        <v>0</v>
      </c>
      <c r="BP113" s="23">
        <f t="shared" si="40"/>
        <v>0</v>
      </c>
      <c r="BQ113" s="23">
        <f t="shared" si="40"/>
        <v>0</v>
      </c>
      <c r="BR113" s="23">
        <f t="shared" si="40"/>
        <v>0</v>
      </c>
      <c r="BS113" s="23">
        <f t="shared" si="40"/>
        <v>0</v>
      </c>
      <c r="BT113" s="23">
        <f t="shared" si="40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0"/>
        <v>0</v>
      </c>
      <c r="BP114" s="23">
        <f t="shared" si="40"/>
        <v>0</v>
      </c>
      <c r="BQ114" s="23">
        <f t="shared" si="40"/>
        <v>0</v>
      </c>
      <c r="BR114" s="23">
        <f t="shared" si="40"/>
        <v>0</v>
      </c>
      <c r="BS114" s="23">
        <f t="shared" si="40"/>
        <v>0</v>
      </c>
      <c r="BT114" s="23">
        <f t="shared" si="40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0"/>
        <v>0</v>
      </c>
      <c r="BP115" s="23">
        <f t="shared" si="40"/>
        <v>0</v>
      </c>
      <c r="BQ115" s="23">
        <f t="shared" si="40"/>
        <v>0</v>
      </c>
      <c r="BR115" s="23">
        <f t="shared" si="40"/>
        <v>0</v>
      </c>
      <c r="BS115" s="23">
        <f t="shared" si="40"/>
        <v>0</v>
      </c>
      <c r="BT115" s="23">
        <f t="shared" si="40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0"/>
        <v>0</v>
      </c>
      <c r="BP116" s="23">
        <f t="shared" si="40"/>
        <v>0</v>
      </c>
      <c r="BQ116" s="23">
        <f t="shared" si="40"/>
        <v>0</v>
      </c>
      <c r="BR116" s="23">
        <f t="shared" si="40"/>
        <v>0</v>
      </c>
      <c r="BS116" s="23">
        <f t="shared" si="40"/>
        <v>0</v>
      </c>
      <c r="BT116" s="23">
        <f t="shared" si="40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0"/>
        <v>0</v>
      </c>
      <c r="BP117" s="23">
        <f t="shared" si="40"/>
        <v>0</v>
      </c>
      <c r="BQ117" s="23">
        <f t="shared" si="40"/>
        <v>0</v>
      </c>
      <c r="BR117" s="23">
        <f t="shared" si="40"/>
        <v>0</v>
      </c>
      <c r="BS117" s="23">
        <f t="shared" si="40"/>
        <v>0</v>
      </c>
      <c r="BT117" s="23">
        <f t="shared" si="40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2">SUM(BO116:BO117)</f>
        <v>0</v>
      </c>
      <c r="BP118" s="53">
        <f t="shared" si="42"/>
        <v>0</v>
      </c>
      <c r="BQ118" s="53">
        <f t="shared" si="42"/>
        <v>0</v>
      </c>
      <c r="BR118" s="53">
        <f t="shared" si="42"/>
        <v>0</v>
      </c>
      <c r="BS118" s="53">
        <f t="shared" si="42"/>
        <v>0</v>
      </c>
      <c r="BT118" s="53">
        <f t="shared" si="42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3">SUM(E103:E118)</f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>
        <f t="shared" si="43"/>
        <v>0</v>
      </c>
      <c r="J119" s="10">
        <f t="shared" si="43"/>
        <v>0</v>
      </c>
      <c r="K119" s="10">
        <f t="shared" si="43"/>
        <v>0</v>
      </c>
      <c r="L119" s="10">
        <f t="shared" si="43"/>
        <v>0</v>
      </c>
      <c r="M119" s="10">
        <f t="shared" si="43"/>
        <v>0</v>
      </c>
      <c r="N119" s="10">
        <f t="shared" si="43"/>
        <v>0</v>
      </c>
      <c r="O119" s="10">
        <f t="shared" si="43"/>
        <v>0</v>
      </c>
      <c r="P119" s="10">
        <f t="shared" si="43"/>
        <v>0</v>
      </c>
      <c r="Q119" s="10">
        <f t="shared" si="43"/>
        <v>0</v>
      </c>
      <c r="R119" s="10">
        <f t="shared" si="43"/>
        <v>0</v>
      </c>
      <c r="S119" s="10">
        <f t="shared" si="43"/>
        <v>0</v>
      </c>
      <c r="T119" s="10">
        <f t="shared" si="43"/>
        <v>0</v>
      </c>
      <c r="U119" s="10">
        <f t="shared" si="43"/>
        <v>0</v>
      </c>
      <c r="V119" s="10">
        <f t="shared" si="43"/>
        <v>0</v>
      </c>
      <c r="W119" s="10">
        <f t="shared" si="43"/>
        <v>0</v>
      </c>
      <c r="X119" s="10">
        <f t="shared" si="43"/>
        <v>0</v>
      </c>
      <c r="Y119" s="10">
        <f t="shared" si="43"/>
        <v>0</v>
      </c>
      <c r="Z119" s="10">
        <f t="shared" si="43"/>
        <v>0</v>
      </c>
      <c r="AA119" s="10">
        <f t="shared" si="43"/>
        <v>0</v>
      </c>
      <c r="AB119" s="10">
        <f t="shared" si="43"/>
        <v>0</v>
      </c>
      <c r="AC119" s="10">
        <f t="shared" si="43"/>
        <v>0</v>
      </c>
      <c r="AD119" s="10">
        <f t="shared" si="43"/>
        <v>0</v>
      </c>
      <c r="AE119" s="10">
        <f t="shared" si="43"/>
        <v>0</v>
      </c>
      <c r="AF119" s="10">
        <f t="shared" si="43"/>
        <v>0</v>
      </c>
      <c r="AG119" s="10">
        <f t="shared" si="43"/>
        <v>0</v>
      </c>
      <c r="AH119" s="10">
        <f t="shared" si="43"/>
        <v>0</v>
      </c>
      <c r="AI119" s="10">
        <f t="shared" si="43"/>
        <v>0</v>
      </c>
      <c r="AJ119" s="10">
        <f t="shared" si="43"/>
        <v>0</v>
      </c>
      <c r="AK119" s="10">
        <f t="shared" si="43"/>
        <v>0</v>
      </c>
      <c r="AL119" s="10">
        <f t="shared" si="43"/>
        <v>0</v>
      </c>
      <c r="AM119" s="10">
        <f t="shared" si="43"/>
        <v>0</v>
      </c>
      <c r="AN119" s="10">
        <f t="shared" si="43"/>
        <v>0</v>
      </c>
      <c r="AO119" s="10">
        <f t="shared" si="43"/>
        <v>0</v>
      </c>
      <c r="AP119" s="10">
        <f t="shared" si="43"/>
        <v>0</v>
      </c>
      <c r="AQ119" s="10">
        <f t="shared" si="43"/>
        <v>0</v>
      </c>
      <c r="AR119" s="10">
        <f t="shared" si="43"/>
        <v>0</v>
      </c>
      <c r="AS119" s="10">
        <f t="shared" si="43"/>
        <v>0</v>
      </c>
      <c r="AT119" s="10">
        <f t="shared" si="43"/>
        <v>0</v>
      </c>
      <c r="AU119" s="10">
        <f t="shared" si="43"/>
        <v>0</v>
      </c>
      <c r="AV119" s="10">
        <f t="shared" si="43"/>
        <v>0</v>
      </c>
      <c r="AW119" s="10">
        <f t="shared" si="43"/>
        <v>0</v>
      </c>
      <c r="AX119" s="10">
        <f t="shared" si="43"/>
        <v>0</v>
      </c>
      <c r="AY119" s="10">
        <f t="shared" si="43"/>
        <v>0</v>
      </c>
      <c r="AZ119" s="10">
        <f t="shared" si="43"/>
        <v>26.29375477</v>
      </c>
      <c r="BA119" s="10">
        <f t="shared" si="43"/>
        <v>23.798626079999998</v>
      </c>
      <c r="BB119" s="10">
        <f t="shared" si="43"/>
        <v>25.09345106</v>
      </c>
      <c r="BC119" s="10">
        <f t="shared" si="43"/>
        <v>24.936600859999999</v>
      </c>
      <c r="BD119" s="10">
        <f t="shared" si="43"/>
        <v>25.729863479999999</v>
      </c>
      <c r="BE119" s="10">
        <f t="shared" si="43"/>
        <v>26.953128070000002</v>
      </c>
      <c r="BF119" s="10">
        <f t="shared" si="43"/>
        <v>31.754999179999999</v>
      </c>
      <c r="BG119" s="10">
        <f t="shared" si="43"/>
        <v>27.60346796</v>
      </c>
      <c r="BH119" s="10">
        <f t="shared" si="43"/>
        <v>27.349821049999999</v>
      </c>
      <c r="BI119" s="10">
        <f t="shared" si="43"/>
        <v>27.916965449999999</v>
      </c>
      <c r="BJ119" s="10">
        <f t="shared" si="43"/>
        <v>23.446987969999999</v>
      </c>
      <c r="BK119" s="10">
        <f t="shared" si="43"/>
        <v>28.390193009999997</v>
      </c>
      <c r="BO119" s="10">
        <f t="shared" ref="BO119:BT119" si="44">SUM(BO111,BO112:BO115,BO118)</f>
        <v>0</v>
      </c>
      <c r="BP119" s="10">
        <f t="shared" si="44"/>
        <v>125.85229624999999</v>
      </c>
      <c r="BQ119" s="10">
        <f t="shared" si="44"/>
        <v>0</v>
      </c>
      <c r="BR119" s="10">
        <f t="shared" si="44"/>
        <v>0</v>
      </c>
      <c r="BS119" s="10">
        <f t="shared" si="44"/>
        <v>0</v>
      </c>
      <c r="BT119" s="10">
        <f t="shared" si="44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45">SUMIFS($D122:$BM122,$D$6:$BM$6,"&gt;="&amp;BO$2,$D$6:$BM$6,"&lt;="&amp;BO$6,$D$5:$BM$5,BO$5)</f>
        <v>0</v>
      </c>
      <c r="BP122" s="23">
        <f t="shared" si="45"/>
        <v>0</v>
      </c>
      <c r="BQ122" s="23">
        <f t="shared" si="45"/>
        <v>0</v>
      </c>
      <c r="BR122" s="23">
        <f t="shared" si="45"/>
        <v>0</v>
      </c>
      <c r="BS122" s="23">
        <f t="shared" si="45"/>
        <v>0</v>
      </c>
      <c r="BT122" s="23">
        <f t="shared" si="45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5"/>
        <v>0</v>
      </c>
      <c r="BP123" s="23">
        <f t="shared" si="45"/>
        <v>0</v>
      </c>
      <c r="BQ123" s="23">
        <f t="shared" si="45"/>
        <v>0</v>
      </c>
      <c r="BR123" s="23">
        <f t="shared" si="45"/>
        <v>0</v>
      </c>
      <c r="BS123" s="23">
        <f t="shared" si="45"/>
        <v>0</v>
      </c>
      <c r="BT123" s="23">
        <f t="shared" si="45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5"/>
        <v>0</v>
      </c>
      <c r="BP124" s="23">
        <f t="shared" si="45"/>
        <v>0</v>
      </c>
      <c r="BQ124" s="23">
        <f t="shared" si="45"/>
        <v>0</v>
      </c>
      <c r="BR124" s="23">
        <f t="shared" si="45"/>
        <v>0</v>
      </c>
      <c r="BS124" s="23">
        <f t="shared" si="45"/>
        <v>0</v>
      </c>
      <c r="BT124" s="23">
        <f t="shared" si="45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5"/>
        <v>0</v>
      </c>
      <c r="BP125" s="23">
        <f t="shared" si="45"/>
        <v>0</v>
      </c>
      <c r="BQ125" s="23">
        <f t="shared" si="45"/>
        <v>0</v>
      </c>
      <c r="BR125" s="23">
        <f t="shared" si="45"/>
        <v>0</v>
      </c>
      <c r="BS125" s="23">
        <f t="shared" si="45"/>
        <v>0</v>
      </c>
      <c r="BT125" s="23">
        <f t="shared" si="45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5"/>
        <v>0</v>
      </c>
      <c r="BP126" s="23">
        <f t="shared" si="45"/>
        <v>0</v>
      </c>
      <c r="BQ126" s="23">
        <f t="shared" si="45"/>
        <v>0</v>
      </c>
      <c r="BR126" s="23">
        <f t="shared" si="45"/>
        <v>0</v>
      </c>
      <c r="BS126" s="23">
        <f t="shared" si="45"/>
        <v>0</v>
      </c>
      <c r="BT126" s="23">
        <f t="shared" si="45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5"/>
        <v>0</v>
      </c>
      <c r="BP127" s="23">
        <f t="shared" si="45"/>
        <v>0</v>
      </c>
      <c r="BQ127" s="23">
        <f t="shared" si="45"/>
        <v>0</v>
      </c>
      <c r="BR127" s="23">
        <f t="shared" si="45"/>
        <v>0</v>
      </c>
      <c r="BS127" s="23">
        <f t="shared" si="45"/>
        <v>0</v>
      </c>
      <c r="BT127" s="23">
        <f t="shared" si="45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5"/>
        <v>0</v>
      </c>
      <c r="BP128" s="23">
        <f t="shared" si="45"/>
        <v>0</v>
      </c>
      <c r="BQ128" s="23">
        <f t="shared" si="45"/>
        <v>0</v>
      </c>
      <c r="BR128" s="23">
        <f t="shared" si="45"/>
        <v>0</v>
      </c>
      <c r="BS128" s="23">
        <f t="shared" si="45"/>
        <v>0</v>
      </c>
      <c r="BT128" s="23">
        <f t="shared" si="45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5"/>
        <v>0</v>
      </c>
      <c r="BP129" s="23">
        <f t="shared" si="45"/>
        <v>0</v>
      </c>
      <c r="BQ129" s="23">
        <f t="shared" si="45"/>
        <v>0</v>
      </c>
      <c r="BR129" s="23">
        <f t="shared" si="45"/>
        <v>0</v>
      </c>
      <c r="BS129" s="23">
        <f t="shared" si="45"/>
        <v>0</v>
      </c>
      <c r="BT129" s="23">
        <f t="shared" si="45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6">SUM(BO122:BO129)</f>
        <v>0</v>
      </c>
      <c r="BP130" s="53">
        <f t="shared" si="46"/>
        <v>0</v>
      </c>
      <c r="BQ130" s="53">
        <f t="shared" si="46"/>
        <v>0</v>
      </c>
      <c r="BR130" s="53">
        <f t="shared" si="46"/>
        <v>0</v>
      </c>
      <c r="BS130" s="53">
        <f t="shared" si="46"/>
        <v>0</v>
      </c>
      <c r="BT130" s="53">
        <f t="shared" si="46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5"/>
        <v>0</v>
      </c>
      <c r="BP131" s="23">
        <f t="shared" si="45"/>
        <v>0</v>
      </c>
      <c r="BQ131" s="23">
        <f t="shared" si="45"/>
        <v>0</v>
      </c>
      <c r="BR131" s="23">
        <f t="shared" si="45"/>
        <v>0</v>
      </c>
      <c r="BS131" s="23">
        <f t="shared" si="45"/>
        <v>0</v>
      </c>
      <c r="BT131" s="23">
        <f t="shared" si="45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5"/>
        <v>0</v>
      </c>
      <c r="BP132" s="23">
        <f t="shared" si="45"/>
        <v>0</v>
      </c>
      <c r="BQ132" s="23">
        <f t="shared" si="45"/>
        <v>0</v>
      </c>
      <c r="BR132" s="23">
        <f t="shared" si="45"/>
        <v>0</v>
      </c>
      <c r="BS132" s="23">
        <f t="shared" si="45"/>
        <v>0</v>
      </c>
      <c r="BT132" s="23">
        <f t="shared" si="45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5"/>
        <v>0</v>
      </c>
      <c r="BP133" s="23">
        <f t="shared" si="45"/>
        <v>0</v>
      </c>
      <c r="BQ133" s="23">
        <f t="shared" si="45"/>
        <v>0</v>
      </c>
      <c r="BR133" s="23">
        <f t="shared" si="45"/>
        <v>0</v>
      </c>
      <c r="BS133" s="23">
        <f t="shared" si="45"/>
        <v>0</v>
      </c>
      <c r="BT133" s="23">
        <f t="shared" si="45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5"/>
        <v>0</v>
      </c>
      <c r="BP134" s="23">
        <f t="shared" si="45"/>
        <v>0</v>
      </c>
      <c r="BQ134" s="23">
        <f t="shared" si="45"/>
        <v>0</v>
      </c>
      <c r="BR134" s="23">
        <f t="shared" si="45"/>
        <v>0</v>
      </c>
      <c r="BS134" s="23">
        <f t="shared" si="45"/>
        <v>0</v>
      </c>
      <c r="BT134" s="23">
        <f t="shared" si="45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5"/>
        <v>0</v>
      </c>
      <c r="BP135" s="23">
        <f t="shared" si="45"/>
        <v>0</v>
      </c>
      <c r="BQ135" s="23">
        <f t="shared" si="45"/>
        <v>0</v>
      </c>
      <c r="BR135" s="23">
        <f t="shared" si="45"/>
        <v>0</v>
      </c>
      <c r="BS135" s="23">
        <f t="shared" si="45"/>
        <v>0</v>
      </c>
      <c r="BT135" s="23">
        <f t="shared" si="45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5"/>
        <v>0</v>
      </c>
      <c r="BP136" s="23">
        <f t="shared" si="45"/>
        <v>0</v>
      </c>
      <c r="BQ136" s="23">
        <f t="shared" si="45"/>
        <v>0</v>
      </c>
      <c r="BR136" s="23">
        <f t="shared" si="45"/>
        <v>0</v>
      </c>
      <c r="BS136" s="23">
        <f t="shared" si="45"/>
        <v>0</v>
      </c>
      <c r="BT136" s="23">
        <f t="shared" si="45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47">SUM(BO135:BO136)</f>
        <v>0</v>
      </c>
      <c r="BP137" s="53">
        <f t="shared" si="47"/>
        <v>0</v>
      </c>
      <c r="BQ137" s="53">
        <f t="shared" si="47"/>
        <v>0</v>
      </c>
      <c r="BR137" s="53">
        <f t="shared" si="47"/>
        <v>0</v>
      </c>
      <c r="BS137" s="53">
        <f t="shared" si="47"/>
        <v>0</v>
      </c>
      <c r="BT137" s="53">
        <f t="shared" si="47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48">SUM(E122:E137)</f>
        <v>0</v>
      </c>
      <c r="F138" s="10">
        <f t="shared" si="48"/>
        <v>0</v>
      </c>
      <c r="G138" s="10">
        <f t="shared" si="48"/>
        <v>0</v>
      </c>
      <c r="H138" s="10">
        <f t="shared" si="48"/>
        <v>0</v>
      </c>
      <c r="I138" s="10">
        <f t="shared" si="48"/>
        <v>0</v>
      </c>
      <c r="J138" s="10">
        <f t="shared" si="48"/>
        <v>0</v>
      </c>
      <c r="K138" s="10">
        <f t="shared" si="48"/>
        <v>0</v>
      </c>
      <c r="L138" s="10">
        <f t="shared" si="48"/>
        <v>0</v>
      </c>
      <c r="M138" s="10">
        <f t="shared" si="48"/>
        <v>0</v>
      </c>
      <c r="N138" s="10">
        <f t="shared" si="48"/>
        <v>0</v>
      </c>
      <c r="O138" s="10">
        <f t="shared" si="48"/>
        <v>0</v>
      </c>
      <c r="P138" s="10">
        <f t="shared" si="48"/>
        <v>0</v>
      </c>
      <c r="Q138" s="10">
        <f t="shared" si="48"/>
        <v>0</v>
      </c>
      <c r="R138" s="10">
        <f t="shared" si="48"/>
        <v>0</v>
      </c>
      <c r="S138" s="10">
        <f t="shared" si="48"/>
        <v>0</v>
      </c>
      <c r="T138" s="10">
        <f t="shared" si="48"/>
        <v>0</v>
      </c>
      <c r="U138" s="10">
        <f t="shared" si="48"/>
        <v>0</v>
      </c>
      <c r="V138" s="10">
        <f t="shared" si="48"/>
        <v>0</v>
      </c>
      <c r="W138" s="10">
        <f t="shared" si="48"/>
        <v>0</v>
      </c>
      <c r="X138" s="10">
        <f t="shared" si="48"/>
        <v>0</v>
      </c>
      <c r="Y138" s="10">
        <f t="shared" si="48"/>
        <v>0</v>
      </c>
      <c r="Z138" s="10">
        <f t="shared" si="48"/>
        <v>0</v>
      </c>
      <c r="AA138" s="10">
        <f t="shared" si="48"/>
        <v>0</v>
      </c>
      <c r="AB138" s="10">
        <f t="shared" si="48"/>
        <v>0</v>
      </c>
      <c r="AC138" s="10">
        <f t="shared" si="48"/>
        <v>0</v>
      </c>
      <c r="AD138" s="10">
        <f t="shared" si="48"/>
        <v>0</v>
      </c>
      <c r="AE138" s="10">
        <f t="shared" si="48"/>
        <v>0</v>
      </c>
      <c r="AF138" s="10">
        <f t="shared" si="48"/>
        <v>0</v>
      </c>
      <c r="AG138" s="10">
        <f t="shared" si="48"/>
        <v>0</v>
      </c>
      <c r="AH138" s="10">
        <f t="shared" si="48"/>
        <v>0</v>
      </c>
      <c r="AI138" s="10">
        <f t="shared" si="48"/>
        <v>0</v>
      </c>
      <c r="AJ138" s="10">
        <f t="shared" si="48"/>
        <v>0</v>
      </c>
      <c r="AK138" s="10">
        <f t="shared" si="48"/>
        <v>0</v>
      </c>
      <c r="AL138" s="10">
        <f t="shared" si="48"/>
        <v>0</v>
      </c>
      <c r="AM138" s="10">
        <f t="shared" si="48"/>
        <v>0</v>
      </c>
      <c r="AN138" s="10">
        <f t="shared" si="48"/>
        <v>0</v>
      </c>
      <c r="AO138" s="10">
        <f t="shared" si="48"/>
        <v>0</v>
      </c>
      <c r="AP138" s="10">
        <f t="shared" si="48"/>
        <v>0</v>
      </c>
      <c r="AQ138" s="10">
        <f t="shared" si="48"/>
        <v>0</v>
      </c>
      <c r="AR138" s="10">
        <f t="shared" si="48"/>
        <v>0</v>
      </c>
      <c r="AS138" s="10">
        <f t="shared" si="48"/>
        <v>0</v>
      </c>
      <c r="AT138" s="10">
        <f t="shared" si="48"/>
        <v>0</v>
      </c>
      <c r="AU138" s="10">
        <f t="shared" si="48"/>
        <v>0</v>
      </c>
      <c r="AV138" s="10">
        <f t="shared" si="48"/>
        <v>0</v>
      </c>
      <c r="AW138" s="10">
        <f t="shared" si="48"/>
        <v>0</v>
      </c>
      <c r="AX138" s="10">
        <f t="shared" si="48"/>
        <v>0</v>
      </c>
      <c r="AY138" s="10">
        <f t="shared" si="48"/>
        <v>0</v>
      </c>
      <c r="AZ138" s="10">
        <f t="shared" si="48"/>
        <v>0</v>
      </c>
      <c r="BA138" s="10">
        <f t="shared" si="48"/>
        <v>0</v>
      </c>
      <c r="BB138" s="10">
        <f t="shared" si="48"/>
        <v>0</v>
      </c>
      <c r="BC138" s="10">
        <f t="shared" si="48"/>
        <v>0</v>
      </c>
      <c r="BD138" s="10">
        <f t="shared" si="48"/>
        <v>0</v>
      </c>
      <c r="BE138" s="10">
        <f t="shared" si="48"/>
        <v>0</v>
      </c>
      <c r="BF138" s="10">
        <f t="shared" si="48"/>
        <v>0</v>
      </c>
      <c r="BG138" s="10">
        <f t="shared" si="48"/>
        <v>0</v>
      </c>
      <c r="BH138" s="10">
        <f t="shared" si="48"/>
        <v>0</v>
      </c>
      <c r="BI138" s="10">
        <f t="shared" si="48"/>
        <v>0</v>
      </c>
      <c r="BJ138" s="10">
        <f t="shared" si="48"/>
        <v>0</v>
      </c>
      <c r="BK138" s="10">
        <f t="shared" si="48"/>
        <v>0</v>
      </c>
      <c r="BO138" s="10">
        <f t="shared" ref="BO138:BT138" si="49">SUM(BO130,BO131:BO134,BO137)</f>
        <v>0</v>
      </c>
      <c r="BP138" s="10">
        <f t="shared" si="49"/>
        <v>0</v>
      </c>
      <c r="BQ138" s="10">
        <f t="shared" si="49"/>
        <v>0</v>
      </c>
      <c r="BR138" s="10">
        <f t="shared" si="49"/>
        <v>0</v>
      </c>
      <c r="BS138" s="10">
        <f t="shared" si="49"/>
        <v>0</v>
      </c>
      <c r="BT138" s="10">
        <f t="shared" si="4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-3.4719413139999999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-3.4796639570000001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-3.3134480119999998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-3.402656618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-3.3974826660000002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-3.6778164000000002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-4.2329533919999998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-3.679552712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-3.7674437589999998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-3.7213420460000002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-3.2298276590000001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-3.784423458</v>
      </c>
      <c r="BO141" s="23">
        <f t="shared" ref="BO141:BT155" si="50">SUMIFS($D141:$BM141,$D$6:$BM$6,"&gt;="&amp;BO$2,$D$6:$BM$6,"&lt;="&amp;BO$6,$D$5:$BM$5,BO$5)</f>
        <v>0</v>
      </c>
      <c r="BP141" s="23">
        <f t="shared" si="50"/>
        <v>-17.065192567</v>
      </c>
      <c r="BQ141" s="23">
        <f t="shared" si="50"/>
        <v>0</v>
      </c>
      <c r="BR141" s="23">
        <f t="shared" si="50"/>
        <v>0</v>
      </c>
      <c r="BS141" s="23">
        <f t="shared" si="50"/>
        <v>0</v>
      </c>
      <c r="BT141" s="23">
        <f t="shared" si="50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0"/>
        <v>0</v>
      </c>
      <c r="BP142" s="23">
        <f t="shared" si="50"/>
        <v>0</v>
      </c>
      <c r="BQ142" s="23">
        <f t="shared" si="50"/>
        <v>0</v>
      </c>
      <c r="BR142" s="23">
        <f t="shared" si="50"/>
        <v>0</v>
      </c>
      <c r="BS142" s="23">
        <f t="shared" si="50"/>
        <v>0</v>
      </c>
      <c r="BT142" s="23">
        <f t="shared" si="50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0"/>
        <v>0</v>
      </c>
      <c r="BP143" s="23">
        <f t="shared" si="50"/>
        <v>0</v>
      </c>
      <c r="BQ143" s="23">
        <f t="shared" si="50"/>
        <v>0</v>
      </c>
      <c r="BR143" s="23">
        <f t="shared" si="50"/>
        <v>0</v>
      </c>
      <c r="BS143" s="23">
        <f t="shared" si="50"/>
        <v>0</v>
      </c>
      <c r="BT143" s="23">
        <f t="shared" si="50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0"/>
        <v>0</v>
      </c>
      <c r="BP144" s="23">
        <f t="shared" si="50"/>
        <v>0</v>
      </c>
      <c r="BQ144" s="23">
        <f t="shared" si="50"/>
        <v>0</v>
      </c>
      <c r="BR144" s="23">
        <f t="shared" si="50"/>
        <v>0</v>
      </c>
      <c r="BS144" s="23">
        <f t="shared" si="50"/>
        <v>0</v>
      </c>
      <c r="BT144" s="23">
        <f t="shared" si="50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0"/>
        <v>0</v>
      </c>
      <c r="BP145" s="23">
        <f t="shared" si="50"/>
        <v>0</v>
      </c>
      <c r="BQ145" s="23">
        <f t="shared" si="50"/>
        <v>0</v>
      </c>
      <c r="BR145" s="23">
        <f t="shared" si="50"/>
        <v>0</v>
      </c>
      <c r="BS145" s="23">
        <f t="shared" si="50"/>
        <v>0</v>
      </c>
      <c r="BT145" s="23">
        <f t="shared" si="50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0"/>
        <v>0</v>
      </c>
      <c r="BP146" s="23">
        <f t="shared" si="50"/>
        <v>0</v>
      </c>
      <c r="BQ146" s="23">
        <f t="shared" si="50"/>
        <v>0</v>
      </c>
      <c r="BR146" s="23">
        <f t="shared" si="50"/>
        <v>0</v>
      </c>
      <c r="BS146" s="23">
        <f t="shared" si="50"/>
        <v>0</v>
      </c>
      <c r="BT146" s="23">
        <f t="shared" si="50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0"/>
        <v>0</v>
      </c>
      <c r="BP147" s="23">
        <f t="shared" si="50"/>
        <v>0</v>
      </c>
      <c r="BQ147" s="23">
        <f t="shared" si="50"/>
        <v>0</v>
      </c>
      <c r="BR147" s="23">
        <f t="shared" si="50"/>
        <v>0</v>
      </c>
      <c r="BS147" s="23">
        <f t="shared" si="50"/>
        <v>0</v>
      </c>
      <c r="BT147" s="23">
        <f t="shared" si="50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0"/>
        <v>0</v>
      </c>
      <c r="BP148" s="23">
        <f t="shared" si="50"/>
        <v>0</v>
      </c>
      <c r="BQ148" s="23">
        <f t="shared" si="50"/>
        <v>0</v>
      </c>
      <c r="BR148" s="23">
        <f t="shared" si="50"/>
        <v>0</v>
      </c>
      <c r="BS148" s="23">
        <f t="shared" si="50"/>
        <v>0</v>
      </c>
      <c r="BT148" s="23">
        <f t="shared" si="50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1">SUM(BO141:BO148)</f>
        <v>0</v>
      </c>
      <c r="BP149" s="53">
        <f t="shared" si="51"/>
        <v>-17.065192567</v>
      </c>
      <c r="BQ149" s="53">
        <f t="shared" si="51"/>
        <v>0</v>
      </c>
      <c r="BR149" s="53">
        <f t="shared" si="51"/>
        <v>0</v>
      </c>
      <c r="BS149" s="53">
        <f t="shared" si="51"/>
        <v>0</v>
      </c>
      <c r="BT149" s="53">
        <f t="shared" si="51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0"/>
        <v>0</v>
      </c>
      <c r="BP150" s="23">
        <f t="shared" si="50"/>
        <v>0</v>
      </c>
      <c r="BQ150" s="23">
        <f t="shared" si="50"/>
        <v>0</v>
      </c>
      <c r="BR150" s="23">
        <f t="shared" si="50"/>
        <v>0</v>
      </c>
      <c r="BS150" s="23">
        <f t="shared" si="50"/>
        <v>0</v>
      </c>
      <c r="BT150" s="23">
        <f t="shared" si="50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0"/>
        <v>0</v>
      </c>
      <c r="BP151" s="23">
        <f t="shared" si="50"/>
        <v>0</v>
      </c>
      <c r="BQ151" s="23">
        <f t="shared" si="50"/>
        <v>0</v>
      </c>
      <c r="BR151" s="23">
        <f t="shared" si="50"/>
        <v>0</v>
      </c>
      <c r="BS151" s="23">
        <f t="shared" si="50"/>
        <v>0</v>
      </c>
      <c r="BT151" s="23">
        <f t="shared" si="50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0"/>
        <v>0</v>
      </c>
      <c r="BP152" s="23">
        <f t="shared" si="50"/>
        <v>0</v>
      </c>
      <c r="BQ152" s="23">
        <f t="shared" si="50"/>
        <v>0</v>
      </c>
      <c r="BR152" s="23">
        <f t="shared" si="50"/>
        <v>0</v>
      </c>
      <c r="BS152" s="23">
        <f t="shared" si="50"/>
        <v>0</v>
      </c>
      <c r="BT152" s="23">
        <f t="shared" si="50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0"/>
        <v>0</v>
      </c>
      <c r="BP153" s="23">
        <f t="shared" si="50"/>
        <v>0</v>
      </c>
      <c r="BQ153" s="23">
        <f t="shared" si="50"/>
        <v>0</v>
      </c>
      <c r="BR153" s="23">
        <f t="shared" si="50"/>
        <v>0</v>
      </c>
      <c r="BS153" s="23">
        <f t="shared" si="50"/>
        <v>0</v>
      </c>
      <c r="BT153" s="23">
        <f t="shared" si="50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0"/>
        <v>0</v>
      </c>
      <c r="BP154" s="23">
        <f t="shared" si="50"/>
        <v>0</v>
      </c>
      <c r="BQ154" s="23">
        <f t="shared" si="50"/>
        <v>0</v>
      </c>
      <c r="BR154" s="23">
        <f t="shared" si="50"/>
        <v>0</v>
      </c>
      <c r="BS154" s="23">
        <f t="shared" si="50"/>
        <v>0</v>
      </c>
      <c r="BT154" s="23">
        <f t="shared" si="50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0"/>
        <v>0</v>
      </c>
      <c r="BP155" s="23">
        <f t="shared" si="50"/>
        <v>0</v>
      </c>
      <c r="BQ155" s="23">
        <f t="shared" si="50"/>
        <v>0</v>
      </c>
      <c r="BR155" s="23">
        <f t="shared" si="50"/>
        <v>0</v>
      </c>
      <c r="BS155" s="23">
        <f t="shared" si="50"/>
        <v>0</v>
      </c>
      <c r="BT155" s="23">
        <f t="shared" si="50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2">SUM(BO154:BO155)</f>
        <v>0</v>
      </c>
      <c r="BP156" s="53">
        <f t="shared" si="52"/>
        <v>0</v>
      </c>
      <c r="BQ156" s="53">
        <f t="shared" si="52"/>
        <v>0</v>
      </c>
      <c r="BR156" s="53">
        <f t="shared" si="52"/>
        <v>0</v>
      </c>
      <c r="BS156" s="53">
        <f t="shared" si="52"/>
        <v>0</v>
      </c>
      <c r="BT156" s="53">
        <f t="shared" si="52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3">SUM(E141:E156)</f>
        <v>0</v>
      </c>
      <c r="F157" s="10">
        <f t="shared" si="53"/>
        <v>0</v>
      </c>
      <c r="G157" s="10">
        <f t="shared" si="53"/>
        <v>0</v>
      </c>
      <c r="H157" s="10">
        <f t="shared" si="53"/>
        <v>0</v>
      </c>
      <c r="I157" s="10">
        <f t="shared" si="53"/>
        <v>0</v>
      </c>
      <c r="J157" s="10">
        <f t="shared" si="53"/>
        <v>0</v>
      </c>
      <c r="K157" s="10">
        <f t="shared" si="53"/>
        <v>0</v>
      </c>
      <c r="L157" s="10">
        <f t="shared" si="53"/>
        <v>0</v>
      </c>
      <c r="M157" s="10">
        <f t="shared" si="53"/>
        <v>0</v>
      </c>
      <c r="N157" s="10">
        <f t="shared" si="53"/>
        <v>0</v>
      </c>
      <c r="O157" s="10">
        <f t="shared" si="53"/>
        <v>0</v>
      </c>
      <c r="P157" s="10">
        <f t="shared" si="53"/>
        <v>0</v>
      </c>
      <c r="Q157" s="10">
        <f t="shared" si="53"/>
        <v>0</v>
      </c>
      <c r="R157" s="10">
        <f t="shared" si="53"/>
        <v>0</v>
      </c>
      <c r="S157" s="10">
        <f t="shared" si="53"/>
        <v>0</v>
      </c>
      <c r="T157" s="10">
        <f t="shared" si="53"/>
        <v>0</v>
      </c>
      <c r="U157" s="10">
        <f t="shared" si="53"/>
        <v>0</v>
      </c>
      <c r="V157" s="10">
        <f t="shared" si="53"/>
        <v>0</v>
      </c>
      <c r="W157" s="10">
        <f t="shared" si="53"/>
        <v>0</v>
      </c>
      <c r="X157" s="10">
        <f t="shared" si="53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B157" s="10">
        <f t="shared" si="53"/>
        <v>0</v>
      </c>
      <c r="AC157" s="10">
        <f t="shared" si="53"/>
        <v>0</v>
      </c>
      <c r="AD157" s="10">
        <f t="shared" si="53"/>
        <v>0</v>
      </c>
      <c r="AE157" s="10">
        <f t="shared" si="53"/>
        <v>0</v>
      </c>
      <c r="AF157" s="10">
        <f t="shared" si="53"/>
        <v>0</v>
      </c>
      <c r="AG157" s="10">
        <f t="shared" si="53"/>
        <v>0</v>
      </c>
      <c r="AH157" s="10">
        <f t="shared" si="53"/>
        <v>0</v>
      </c>
      <c r="AI157" s="10">
        <f t="shared" si="53"/>
        <v>0</v>
      </c>
      <c r="AJ157" s="10">
        <f t="shared" si="53"/>
        <v>0</v>
      </c>
      <c r="AK157" s="10">
        <f t="shared" si="53"/>
        <v>0</v>
      </c>
      <c r="AL157" s="10">
        <f t="shared" si="53"/>
        <v>0</v>
      </c>
      <c r="AM157" s="10">
        <f t="shared" si="53"/>
        <v>0</v>
      </c>
      <c r="AN157" s="10">
        <f t="shared" si="53"/>
        <v>0</v>
      </c>
      <c r="AO157" s="10">
        <f t="shared" si="53"/>
        <v>0</v>
      </c>
      <c r="AP157" s="10">
        <f t="shared" si="53"/>
        <v>0</v>
      </c>
      <c r="AQ157" s="10">
        <f t="shared" si="53"/>
        <v>0</v>
      </c>
      <c r="AR157" s="10">
        <f t="shared" si="53"/>
        <v>0</v>
      </c>
      <c r="AS157" s="10">
        <f t="shared" si="53"/>
        <v>0</v>
      </c>
      <c r="AT157" s="10">
        <f t="shared" si="53"/>
        <v>0</v>
      </c>
      <c r="AU157" s="10">
        <f t="shared" si="53"/>
        <v>0</v>
      </c>
      <c r="AV157" s="10">
        <f t="shared" si="53"/>
        <v>0</v>
      </c>
      <c r="AW157" s="10">
        <f t="shared" si="53"/>
        <v>0</v>
      </c>
      <c r="AX157" s="10">
        <f t="shared" si="53"/>
        <v>0</v>
      </c>
      <c r="AY157" s="10">
        <f t="shared" si="53"/>
        <v>0</v>
      </c>
      <c r="AZ157" s="10">
        <f t="shared" si="53"/>
        <v>-3.4719413139999999</v>
      </c>
      <c r="BA157" s="10">
        <f t="shared" si="53"/>
        <v>-3.4796639570000001</v>
      </c>
      <c r="BB157" s="10">
        <f t="shared" si="53"/>
        <v>-3.3134480119999998</v>
      </c>
      <c r="BC157" s="10">
        <f t="shared" si="53"/>
        <v>-3.402656618</v>
      </c>
      <c r="BD157" s="10">
        <f t="shared" si="53"/>
        <v>-3.3974826660000002</v>
      </c>
      <c r="BE157" s="10">
        <f t="shared" si="53"/>
        <v>-3.6778164000000002</v>
      </c>
      <c r="BF157" s="10">
        <f t="shared" si="53"/>
        <v>-4.2329533919999998</v>
      </c>
      <c r="BG157" s="10">
        <f t="shared" si="53"/>
        <v>-3.679552712</v>
      </c>
      <c r="BH157" s="10">
        <f t="shared" si="53"/>
        <v>-3.7674437589999998</v>
      </c>
      <c r="BI157" s="10">
        <f t="shared" si="53"/>
        <v>-3.7213420460000002</v>
      </c>
      <c r="BJ157" s="10">
        <f t="shared" si="53"/>
        <v>-3.2298276590000001</v>
      </c>
      <c r="BK157" s="10">
        <f t="shared" si="53"/>
        <v>-3.784423458</v>
      </c>
      <c r="BO157" s="10">
        <f t="shared" ref="BO157:BT157" si="54">SUM(BO149,BO150:BO153,BO156)</f>
        <v>0</v>
      </c>
      <c r="BP157" s="10">
        <f t="shared" si="54"/>
        <v>-17.065192567</v>
      </c>
      <c r="BQ157" s="10">
        <f t="shared" si="54"/>
        <v>0</v>
      </c>
      <c r="BR157" s="10">
        <f t="shared" si="54"/>
        <v>0</v>
      </c>
      <c r="BS157" s="10">
        <f t="shared" si="54"/>
        <v>0</v>
      </c>
      <c r="BT157" s="10">
        <f t="shared" si="5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5">+E103+E122+E141</f>
        <v>0</v>
      </c>
      <c r="F160" s="8">
        <f t="shared" si="55"/>
        <v>0</v>
      </c>
      <c r="G160" s="8">
        <f t="shared" si="55"/>
        <v>0</v>
      </c>
      <c r="H160" s="8">
        <f t="shared" si="55"/>
        <v>0</v>
      </c>
      <c r="I160" s="8">
        <f t="shared" si="55"/>
        <v>0</v>
      </c>
      <c r="J160" s="8">
        <f t="shared" si="55"/>
        <v>0</v>
      </c>
      <c r="K160" s="8">
        <f t="shared" si="55"/>
        <v>0</v>
      </c>
      <c r="L160" s="8">
        <f t="shared" si="55"/>
        <v>0</v>
      </c>
      <c r="M160" s="8">
        <f t="shared" si="55"/>
        <v>0</v>
      </c>
      <c r="N160" s="8">
        <f t="shared" si="55"/>
        <v>0</v>
      </c>
      <c r="O160" s="8">
        <f t="shared" si="55"/>
        <v>0</v>
      </c>
      <c r="P160" s="8">
        <f t="shared" si="55"/>
        <v>0</v>
      </c>
      <c r="Q160" s="8">
        <f t="shared" si="55"/>
        <v>0</v>
      </c>
      <c r="R160" s="8">
        <f t="shared" si="55"/>
        <v>0</v>
      </c>
      <c r="S160" s="8">
        <f t="shared" si="55"/>
        <v>0</v>
      </c>
      <c r="T160" s="8">
        <f t="shared" si="55"/>
        <v>0</v>
      </c>
      <c r="U160" s="8">
        <f t="shared" si="55"/>
        <v>0</v>
      </c>
      <c r="V160" s="8">
        <f t="shared" si="55"/>
        <v>0</v>
      </c>
      <c r="W160" s="8">
        <f t="shared" si="55"/>
        <v>0</v>
      </c>
      <c r="X160" s="8">
        <f t="shared" si="55"/>
        <v>0</v>
      </c>
      <c r="Y160" s="8">
        <f t="shared" si="55"/>
        <v>0</v>
      </c>
      <c r="Z160" s="8">
        <f t="shared" si="55"/>
        <v>0</v>
      </c>
      <c r="AA160" s="8">
        <f t="shared" si="55"/>
        <v>0</v>
      </c>
      <c r="AB160" s="8">
        <f t="shared" si="55"/>
        <v>0</v>
      </c>
      <c r="AC160" s="8">
        <f t="shared" si="55"/>
        <v>0</v>
      </c>
      <c r="AD160" s="8">
        <f t="shared" si="55"/>
        <v>0</v>
      </c>
      <c r="AE160" s="8">
        <f t="shared" si="55"/>
        <v>0</v>
      </c>
      <c r="AF160" s="8">
        <f t="shared" si="55"/>
        <v>0</v>
      </c>
      <c r="AG160" s="8">
        <f t="shared" si="55"/>
        <v>0</v>
      </c>
      <c r="AH160" s="8">
        <f t="shared" si="55"/>
        <v>0</v>
      </c>
      <c r="AI160" s="8">
        <f t="shared" si="55"/>
        <v>0</v>
      </c>
      <c r="AJ160" s="8">
        <f t="shared" si="55"/>
        <v>0</v>
      </c>
      <c r="AK160" s="8">
        <f t="shared" si="55"/>
        <v>0</v>
      </c>
      <c r="AL160" s="8">
        <f t="shared" si="55"/>
        <v>0</v>
      </c>
      <c r="AM160" s="8">
        <f t="shared" si="55"/>
        <v>0</v>
      </c>
      <c r="AN160" s="8">
        <f t="shared" si="55"/>
        <v>0</v>
      </c>
      <c r="AO160" s="8">
        <f t="shared" si="55"/>
        <v>0</v>
      </c>
      <c r="AP160" s="8">
        <f t="shared" si="55"/>
        <v>0</v>
      </c>
      <c r="AQ160" s="8">
        <f t="shared" si="55"/>
        <v>0</v>
      </c>
      <c r="AR160" s="8">
        <f t="shared" si="55"/>
        <v>0</v>
      </c>
      <c r="AS160" s="8">
        <f t="shared" si="55"/>
        <v>0</v>
      </c>
      <c r="AT160" s="8">
        <f t="shared" si="55"/>
        <v>0</v>
      </c>
      <c r="AU160" s="8">
        <f t="shared" si="55"/>
        <v>0</v>
      </c>
      <c r="AV160" s="8">
        <f t="shared" si="55"/>
        <v>0</v>
      </c>
      <c r="AW160" s="8">
        <f t="shared" si="55"/>
        <v>0</v>
      </c>
      <c r="AX160" s="8">
        <f t="shared" si="55"/>
        <v>0</v>
      </c>
      <c r="AY160" s="8">
        <f t="shared" si="55"/>
        <v>0</v>
      </c>
      <c r="AZ160" s="8">
        <f t="shared" si="55"/>
        <v>22.821813456000001</v>
      </c>
      <c r="BA160" s="8">
        <f t="shared" si="55"/>
        <v>20.318962122999999</v>
      </c>
      <c r="BB160" s="8">
        <f t="shared" si="55"/>
        <v>21.780003048000001</v>
      </c>
      <c r="BC160" s="8">
        <f t="shared" si="55"/>
        <v>21.533944241999997</v>
      </c>
      <c r="BD160" s="8">
        <f t="shared" si="55"/>
        <v>22.332380813999997</v>
      </c>
      <c r="BE160" s="8">
        <f t="shared" si="55"/>
        <v>23.275311670000001</v>
      </c>
      <c r="BF160" s="8">
        <f t="shared" si="55"/>
        <v>27.522045788</v>
      </c>
      <c r="BG160" s="8">
        <f t="shared" si="55"/>
        <v>23.923915248</v>
      </c>
      <c r="BH160" s="8">
        <f t="shared" si="55"/>
        <v>23.582377291</v>
      </c>
      <c r="BI160" s="8">
        <f t="shared" si="55"/>
        <v>24.195623403999999</v>
      </c>
      <c r="BJ160" s="8">
        <f t="shared" si="55"/>
        <v>20.217160310999997</v>
      </c>
      <c r="BK160" s="8">
        <f t="shared" si="55"/>
        <v>24.605769551999998</v>
      </c>
      <c r="BO160" s="8">
        <f t="shared" ref="BO160:BT167" si="56">+BO103+BO122+BO141</f>
        <v>0</v>
      </c>
      <c r="BP160" s="8">
        <f t="shared" si="56"/>
        <v>108.787103683</v>
      </c>
      <c r="BQ160" s="8">
        <f t="shared" si="56"/>
        <v>0</v>
      </c>
      <c r="BR160" s="8">
        <f t="shared" si="56"/>
        <v>0</v>
      </c>
      <c r="BS160" s="8">
        <f t="shared" si="56"/>
        <v>0</v>
      </c>
      <c r="BT160" s="8">
        <f t="shared" si="5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5"/>
        <v>0</v>
      </c>
      <c r="F161" s="8">
        <f t="shared" si="55"/>
        <v>0</v>
      </c>
      <c r="G161" s="8">
        <f t="shared" si="55"/>
        <v>0</v>
      </c>
      <c r="H161" s="8">
        <f t="shared" si="55"/>
        <v>0</v>
      </c>
      <c r="I161" s="8">
        <f t="shared" si="55"/>
        <v>0</v>
      </c>
      <c r="J161" s="8">
        <f t="shared" si="55"/>
        <v>0</v>
      </c>
      <c r="K161" s="8">
        <f t="shared" si="55"/>
        <v>0</v>
      </c>
      <c r="L161" s="8">
        <f t="shared" si="55"/>
        <v>0</v>
      </c>
      <c r="M161" s="8">
        <f t="shared" si="55"/>
        <v>0</v>
      </c>
      <c r="N161" s="8">
        <f t="shared" si="55"/>
        <v>0</v>
      </c>
      <c r="O161" s="8">
        <f t="shared" si="55"/>
        <v>0</v>
      </c>
      <c r="P161" s="8">
        <f t="shared" si="55"/>
        <v>0</v>
      </c>
      <c r="Q161" s="8">
        <f t="shared" si="55"/>
        <v>0</v>
      </c>
      <c r="R161" s="8">
        <f t="shared" si="55"/>
        <v>0</v>
      </c>
      <c r="S161" s="8">
        <f t="shared" si="55"/>
        <v>0</v>
      </c>
      <c r="T161" s="8">
        <f t="shared" si="55"/>
        <v>0</v>
      </c>
      <c r="U161" s="8">
        <f t="shared" si="55"/>
        <v>0</v>
      </c>
      <c r="V161" s="8">
        <f t="shared" si="55"/>
        <v>0</v>
      </c>
      <c r="W161" s="8">
        <f t="shared" si="55"/>
        <v>0</v>
      </c>
      <c r="X161" s="8">
        <f t="shared" si="55"/>
        <v>0</v>
      </c>
      <c r="Y161" s="8">
        <f t="shared" si="55"/>
        <v>0</v>
      </c>
      <c r="Z161" s="8">
        <f t="shared" si="55"/>
        <v>0</v>
      </c>
      <c r="AA161" s="8">
        <f t="shared" si="55"/>
        <v>0</v>
      </c>
      <c r="AB161" s="8">
        <f t="shared" si="55"/>
        <v>0</v>
      </c>
      <c r="AC161" s="8">
        <f t="shared" si="55"/>
        <v>0</v>
      </c>
      <c r="AD161" s="8">
        <f t="shared" si="55"/>
        <v>0</v>
      </c>
      <c r="AE161" s="8">
        <f t="shared" si="55"/>
        <v>0</v>
      </c>
      <c r="AF161" s="8">
        <f t="shared" si="55"/>
        <v>0</v>
      </c>
      <c r="AG161" s="8">
        <f t="shared" si="55"/>
        <v>0</v>
      </c>
      <c r="AH161" s="8">
        <f t="shared" si="55"/>
        <v>0</v>
      </c>
      <c r="AI161" s="8">
        <f t="shared" si="55"/>
        <v>0</v>
      </c>
      <c r="AJ161" s="8">
        <f t="shared" si="55"/>
        <v>0</v>
      </c>
      <c r="AK161" s="8">
        <f t="shared" si="55"/>
        <v>0</v>
      </c>
      <c r="AL161" s="8">
        <f t="shared" si="55"/>
        <v>0</v>
      </c>
      <c r="AM161" s="8">
        <f t="shared" si="55"/>
        <v>0</v>
      </c>
      <c r="AN161" s="8">
        <f t="shared" si="55"/>
        <v>0</v>
      </c>
      <c r="AO161" s="8">
        <f t="shared" si="55"/>
        <v>0</v>
      </c>
      <c r="AP161" s="8">
        <f t="shared" si="55"/>
        <v>0</v>
      </c>
      <c r="AQ161" s="8">
        <f t="shared" si="55"/>
        <v>0</v>
      </c>
      <c r="AR161" s="8">
        <f t="shared" si="55"/>
        <v>0</v>
      </c>
      <c r="AS161" s="8">
        <f t="shared" si="55"/>
        <v>0</v>
      </c>
      <c r="AT161" s="8">
        <f t="shared" si="55"/>
        <v>0</v>
      </c>
      <c r="AU161" s="8">
        <f t="shared" si="55"/>
        <v>0</v>
      </c>
      <c r="AV161" s="8">
        <f t="shared" si="55"/>
        <v>0</v>
      </c>
      <c r="AW161" s="8">
        <f t="shared" si="55"/>
        <v>0</v>
      </c>
      <c r="AX161" s="8">
        <f t="shared" si="55"/>
        <v>0</v>
      </c>
      <c r="AY161" s="8">
        <f t="shared" si="55"/>
        <v>0</v>
      </c>
      <c r="AZ161" s="8">
        <f t="shared" si="55"/>
        <v>0</v>
      </c>
      <c r="BA161" s="8">
        <f t="shared" si="55"/>
        <v>0</v>
      </c>
      <c r="BB161" s="8">
        <f t="shared" si="55"/>
        <v>0</v>
      </c>
      <c r="BC161" s="8">
        <f t="shared" si="55"/>
        <v>0</v>
      </c>
      <c r="BD161" s="8">
        <f t="shared" si="55"/>
        <v>0</v>
      </c>
      <c r="BE161" s="8">
        <f t="shared" si="55"/>
        <v>0</v>
      </c>
      <c r="BF161" s="8">
        <f t="shared" si="55"/>
        <v>0</v>
      </c>
      <c r="BG161" s="8">
        <f t="shared" si="55"/>
        <v>0</v>
      </c>
      <c r="BH161" s="8">
        <f t="shared" si="55"/>
        <v>0</v>
      </c>
      <c r="BI161" s="8">
        <f t="shared" si="55"/>
        <v>0</v>
      </c>
      <c r="BJ161" s="8">
        <f t="shared" si="55"/>
        <v>0</v>
      </c>
      <c r="BK161" s="8">
        <f t="shared" si="55"/>
        <v>0</v>
      </c>
      <c r="BO161" s="8">
        <f t="shared" si="56"/>
        <v>0</v>
      </c>
      <c r="BP161" s="8">
        <f t="shared" si="56"/>
        <v>0</v>
      </c>
      <c r="BQ161" s="8">
        <f t="shared" si="56"/>
        <v>0</v>
      </c>
      <c r="BR161" s="8">
        <f t="shared" si="56"/>
        <v>0</v>
      </c>
      <c r="BS161" s="8">
        <f t="shared" si="56"/>
        <v>0</v>
      </c>
      <c r="BT161" s="8">
        <f t="shared" si="5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5"/>
        <v>0</v>
      </c>
      <c r="F162" s="8">
        <f t="shared" si="55"/>
        <v>0</v>
      </c>
      <c r="G162" s="8">
        <f t="shared" si="55"/>
        <v>0</v>
      </c>
      <c r="H162" s="8">
        <f t="shared" si="55"/>
        <v>0</v>
      </c>
      <c r="I162" s="8">
        <f t="shared" si="55"/>
        <v>0</v>
      </c>
      <c r="J162" s="8">
        <f t="shared" si="55"/>
        <v>0</v>
      </c>
      <c r="K162" s="8">
        <f t="shared" si="55"/>
        <v>0</v>
      </c>
      <c r="L162" s="8">
        <f t="shared" si="55"/>
        <v>0</v>
      </c>
      <c r="M162" s="8">
        <f t="shared" si="55"/>
        <v>0</v>
      </c>
      <c r="N162" s="8">
        <f t="shared" si="55"/>
        <v>0</v>
      </c>
      <c r="O162" s="8">
        <f t="shared" si="55"/>
        <v>0</v>
      </c>
      <c r="P162" s="8">
        <f t="shared" si="55"/>
        <v>0</v>
      </c>
      <c r="Q162" s="8">
        <f t="shared" si="55"/>
        <v>0</v>
      </c>
      <c r="R162" s="8">
        <f t="shared" si="55"/>
        <v>0</v>
      </c>
      <c r="S162" s="8">
        <f t="shared" si="55"/>
        <v>0</v>
      </c>
      <c r="T162" s="8">
        <f t="shared" si="55"/>
        <v>0</v>
      </c>
      <c r="U162" s="8">
        <f t="shared" si="55"/>
        <v>0</v>
      </c>
      <c r="V162" s="8">
        <f t="shared" si="55"/>
        <v>0</v>
      </c>
      <c r="W162" s="8">
        <f t="shared" si="55"/>
        <v>0</v>
      </c>
      <c r="X162" s="8">
        <f t="shared" si="55"/>
        <v>0</v>
      </c>
      <c r="Y162" s="8">
        <f t="shared" si="55"/>
        <v>0</v>
      </c>
      <c r="Z162" s="8">
        <f t="shared" si="55"/>
        <v>0</v>
      </c>
      <c r="AA162" s="8">
        <f t="shared" si="55"/>
        <v>0</v>
      </c>
      <c r="AB162" s="8">
        <f t="shared" si="55"/>
        <v>0</v>
      </c>
      <c r="AC162" s="8">
        <f t="shared" si="55"/>
        <v>0</v>
      </c>
      <c r="AD162" s="8">
        <f t="shared" si="55"/>
        <v>0</v>
      </c>
      <c r="AE162" s="8">
        <f t="shared" si="55"/>
        <v>0</v>
      </c>
      <c r="AF162" s="8">
        <f t="shared" si="55"/>
        <v>0</v>
      </c>
      <c r="AG162" s="8">
        <f t="shared" si="55"/>
        <v>0</v>
      </c>
      <c r="AH162" s="8">
        <f t="shared" si="55"/>
        <v>0</v>
      </c>
      <c r="AI162" s="8">
        <f t="shared" si="55"/>
        <v>0</v>
      </c>
      <c r="AJ162" s="8">
        <f t="shared" si="55"/>
        <v>0</v>
      </c>
      <c r="AK162" s="8">
        <f t="shared" si="55"/>
        <v>0</v>
      </c>
      <c r="AL162" s="8">
        <f t="shared" si="55"/>
        <v>0</v>
      </c>
      <c r="AM162" s="8">
        <f t="shared" si="55"/>
        <v>0</v>
      </c>
      <c r="AN162" s="8">
        <f t="shared" si="55"/>
        <v>0</v>
      </c>
      <c r="AO162" s="8">
        <f t="shared" si="55"/>
        <v>0</v>
      </c>
      <c r="AP162" s="8">
        <f t="shared" si="55"/>
        <v>0</v>
      </c>
      <c r="AQ162" s="8">
        <f t="shared" si="55"/>
        <v>0</v>
      </c>
      <c r="AR162" s="8">
        <f t="shared" si="55"/>
        <v>0</v>
      </c>
      <c r="AS162" s="8">
        <f t="shared" si="55"/>
        <v>0</v>
      </c>
      <c r="AT162" s="8">
        <f t="shared" si="55"/>
        <v>0</v>
      </c>
      <c r="AU162" s="8">
        <f t="shared" si="55"/>
        <v>0</v>
      </c>
      <c r="AV162" s="8">
        <f t="shared" si="55"/>
        <v>0</v>
      </c>
      <c r="AW162" s="8">
        <f t="shared" si="55"/>
        <v>0</v>
      </c>
      <c r="AX162" s="8">
        <f t="shared" si="55"/>
        <v>0</v>
      </c>
      <c r="AY162" s="8">
        <f t="shared" si="55"/>
        <v>0</v>
      </c>
      <c r="AZ162" s="8">
        <f t="shared" si="55"/>
        <v>0</v>
      </c>
      <c r="BA162" s="8">
        <f t="shared" si="55"/>
        <v>0</v>
      </c>
      <c r="BB162" s="8">
        <f t="shared" si="55"/>
        <v>0</v>
      </c>
      <c r="BC162" s="8">
        <f t="shared" si="55"/>
        <v>0</v>
      </c>
      <c r="BD162" s="8">
        <f t="shared" si="55"/>
        <v>0</v>
      </c>
      <c r="BE162" s="8">
        <f t="shared" si="55"/>
        <v>0</v>
      </c>
      <c r="BF162" s="8">
        <f t="shared" si="55"/>
        <v>0</v>
      </c>
      <c r="BG162" s="8">
        <f t="shared" si="55"/>
        <v>0</v>
      </c>
      <c r="BH162" s="8">
        <f t="shared" si="55"/>
        <v>0</v>
      </c>
      <c r="BI162" s="8">
        <f t="shared" si="55"/>
        <v>0</v>
      </c>
      <c r="BJ162" s="8">
        <f t="shared" si="55"/>
        <v>0</v>
      </c>
      <c r="BK162" s="8">
        <f t="shared" si="55"/>
        <v>0</v>
      </c>
      <c r="BO162" s="8">
        <f t="shared" si="56"/>
        <v>0</v>
      </c>
      <c r="BP162" s="8">
        <f t="shared" si="56"/>
        <v>0</v>
      </c>
      <c r="BQ162" s="8">
        <f t="shared" si="56"/>
        <v>0</v>
      </c>
      <c r="BR162" s="8">
        <f t="shared" si="56"/>
        <v>0</v>
      </c>
      <c r="BS162" s="8">
        <f t="shared" si="56"/>
        <v>0</v>
      </c>
      <c r="BT162" s="8">
        <f t="shared" si="56"/>
        <v>0</v>
      </c>
    </row>
    <row r="163" spans="1:72" hidden="1" outlineLevel="2" x14ac:dyDescent="0.25">
      <c r="A163" s="11"/>
      <c r="C163" s="2"/>
      <c r="D163" s="8">
        <f t="shared" ref="D163:AY167" si="57">+D106+D125+D144</f>
        <v>0</v>
      </c>
      <c r="E163" s="8">
        <f t="shared" si="57"/>
        <v>0</v>
      </c>
      <c r="F163" s="8">
        <f t="shared" si="57"/>
        <v>0</v>
      </c>
      <c r="G163" s="8">
        <f t="shared" si="57"/>
        <v>0</v>
      </c>
      <c r="H163" s="8">
        <f t="shared" si="57"/>
        <v>0</v>
      </c>
      <c r="I163" s="8">
        <f t="shared" si="57"/>
        <v>0</v>
      </c>
      <c r="J163" s="8">
        <f t="shared" si="57"/>
        <v>0</v>
      </c>
      <c r="K163" s="8">
        <f t="shared" si="57"/>
        <v>0</v>
      </c>
      <c r="L163" s="8">
        <f t="shared" si="57"/>
        <v>0</v>
      </c>
      <c r="M163" s="8">
        <f t="shared" si="57"/>
        <v>0</v>
      </c>
      <c r="N163" s="8">
        <f t="shared" si="57"/>
        <v>0</v>
      </c>
      <c r="O163" s="8">
        <f t="shared" si="57"/>
        <v>0</v>
      </c>
      <c r="P163" s="8">
        <f t="shared" si="57"/>
        <v>0</v>
      </c>
      <c r="Q163" s="8">
        <f t="shared" si="57"/>
        <v>0</v>
      </c>
      <c r="R163" s="8">
        <f t="shared" si="57"/>
        <v>0</v>
      </c>
      <c r="S163" s="8">
        <f t="shared" si="57"/>
        <v>0</v>
      </c>
      <c r="T163" s="8">
        <f t="shared" si="57"/>
        <v>0</v>
      </c>
      <c r="U163" s="8">
        <f t="shared" si="57"/>
        <v>0</v>
      </c>
      <c r="V163" s="8">
        <f t="shared" si="57"/>
        <v>0</v>
      </c>
      <c r="W163" s="8">
        <f t="shared" si="57"/>
        <v>0</v>
      </c>
      <c r="X163" s="8">
        <f t="shared" si="57"/>
        <v>0</v>
      </c>
      <c r="Y163" s="8">
        <f t="shared" si="57"/>
        <v>0</v>
      </c>
      <c r="Z163" s="8">
        <f t="shared" si="57"/>
        <v>0</v>
      </c>
      <c r="AA163" s="8">
        <f t="shared" si="57"/>
        <v>0</v>
      </c>
      <c r="AB163" s="8">
        <f t="shared" si="57"/>
        <v>0</v>
      </c>
      <c r="AC163" s="8">
        <f t="shared" si="57"/>
        <v>0</v>
      </c>
      <c r="AD163" s="8">
        <f t="shared" si="57"/>
        <v>0</v>
      </c>
      <c r="AE163" s="8">
        <f t="shared" si="57"/>
        <v>0</v>
      </c>
      <c r="AF163" s="8">
        <f t="shared" si="57"/>
        <v>0</v>
      </c>
      <c r="AG163" s="8">
        <f t="shared" si="57"/>
        <v>0</v>
      </c>
      <c r="AH163" s="8">
        <f t="shared" si="57"/>
        <v>0</v>
      </c>
      <c r="AI163" s="8">
        <f t="shared" si="57"/>
        <v>0</v>
      </c>
      <c r="AJ163" s="8">
        <f t="shared" si="57"/>
        <v>0</v>
      </c>
      <c r="AK163" s="8">
        <f t="shared" si="57"/>
        <v>0</v>
      </c>
      <c r="AL163" s="8">
        <f t="shared" si="57"/>
        <v>0</v>
      </c>
      <c r="AM163" s="8">
        <f t="shared" si="57"/>
        <v>0</v>
      </c>
      <c r="AN163" s="8">
        <f t="shared" si="57"/>
        <v>0</v>
      </c>
      <c r="AO163" s="8">
        <f t="shared" si="57"/>
        <v>0</v>
      </c>
      <c r="AP163" s="8">
        <f t="shared" si="57"/>
        <v>0</v>
      </c>
      <c r="AQ163" s="8">
        <f t="shared" si="57"/>
        <v>0</v>
      </c>
      <c r="AR163" s="8">
        <f t="shared" si="57"/>
        <v>0</v>
      </c>
      <c r="AS163" s="8">
        <f t="shared" si="57"/>
        <v>0</v>
      </c>
      <c r="AT163" s="8">
        <f t="shared" si="57"/>
        <v>0</v>
      </c>
      <c r="AU163" s="8">
        <f t="shared" si="57"/>
        <v>0</v>
      </c>
      <c r="AV163" s="8">
        <f t="shared" si="57"/>
        <v>0</v>
      </c>
      <c r="AW163" s="8">
        <f t="shared" si="57"/>
        <v>0</v>
      </c>
      <c r="AX163" s="8">
        <f t="shared" si="57"/>
        <v>0</v>
      </c>
      <c r="AY163" s="8">
        <f t="shared" si="57"/>
        <v>0</v>
      </c>
      <c r="AZ163" s="8">
        <f t="shared" si="55"/>
        <v>0</v>
      </c>
      <c r="BA163" s="8">
        <f t="shared" si="55"/>
        <v>0</v>
      </c>
      <c r="BB163" s="8">
        <f t="shared" si="55"/>
        <v>0</v>
      </c>
      <c r="BC163" s="8">
        <f t="shared" si="55"/>
        <v>0</v>
      </c>
      <c r="BD163" s="8">
        <f t="shared" si="55"/>
        <v>0</v>
      </c>
      <c r="BE163" s="8">
        <f t="shared" si="55"/>
        <v>0</v>
      </c>
      <c r="BF163" s="8">
        <f t="shared" si="55"/>
        <v>0</v>
      </c>
      <c r="BG163" s="8">
        <f t="shared" si="55"/>
        <v>0</v>
      </c>
      <c r="BH163" s="8">
        <f t="shared" si="55"/>
        <v>0</v>
      </c>
      <c r="BI163" s="8">
        <f t="shared" si="55"/>
        <v>0</v>
      </c>
      <c r="BJ163" s="8">
        <f t="shared" si="55"/>
        <v>0</v>
      </c>
      <c r="BK163" s="8">
        <f t="shared" si="55"/>
        <v>0</v>
      </c>
      <c r="BO163" s="8">
        <f t="shared" si="56"/>
        <v>0</v>
      </c>
      <c r="BP163" s="8">
        <f t="shared" si="56"/>
        <v>0</v>
      </c>
      <c r="BQ163" s="8">
        <f t="shared" si="56"/>
        <v>0</v>
      </c>
      <c r="BR163" s="8">
        <f t="shared" si="56"/>
        <v>0</v>
      </c>
      <c r="BS163" s="8">
        <f t="shared" si="56"/>
        <v>0</v>
      </c>
      <c r="BT163" s="8">
        <f t="shared" si="56"/>
        <v>0</v>
      </c>
    </row>
    <row r="164" spans="1:72" hidden="1" outlineLevel="2" x14ac:dyDescent="0.25">
      <c r="A164" s="11"/>
      <c r="C164" s="2"/>
      <c r="D164" s="8">
        <f t="shared" si="57"/>
        <v>0</v>
      </c>
      <c r="E164" s="8">
        <f t="shared" si="57"/>
        <v>0</v>
      </c>
      <c r="F164" s="8">
        <f t="shared" si="57"/>
        <v>0</v>
      </c>
      <c r="G164" s="8">
        <f t="shared" si="57"/>
        <v>0</v>
      </c>
      <c r="H164" s="8">
        <f t="shared" si="57"/>
        <v>0</v>
      </c>
      <c r="I164" s="8">
        <f t="shared" si="57"/>
        <v>0</v>
      </c>
      <c r="J164" s="8">
        <f t="shared" si="57"/>
        <v>0</v>
      </c>
      <c r="K164" s="8">
        <f t="shared" si="57"/>
        <v>0</v>
      </c>
      <c r="L164" s="8">
        <f t="shared" si="57"/>
        <v>0</v>
      </c>
      <c r="M164" s="8">
        <f t="shared" si="57"/>
        <v>0</v>
      </c>
      <c r="N164" s="8">
        <f t="shared" si="57"/>
        <v>0</v>
      </c>
      <c r="O164" s="8">
        <f t="shared" si="57"/>
        <v>0</v>
      </c>
      <c r="P164" s="8">
        <f t="shared" si="57"/>
        <v>0</v>
      </c>
      <c r="Q164" s="8">
        <f t="shared" si="57"/>
        <v>0</v>
      </c>
      <c r="R164" s="8">
        <f t="shared" si="57"/>
        <v>0</v>
      </c>
      <c r="S164" s="8">
        <f t="shared" si="57"/>
        <v>0</v>
      </c>
      <c r="T164" s="8">
        <f t="shared" si="57"/>
        <v>0</v>
      </c>
      <c r="U164" s="8">
        <f t="shared" si="57"/>
        <v>0</v>
      </c>
      <c r="V164" s="8">
        <f t="shared" si="57"/>
        <v>0</v>
      </c>
      <c r="W164" s="8">
        <f t="shared" si="57"/>
        <v>0</v>
      </c>
      <c r="X164" s="8">
        <f t="shared" si="57"/>
        <v>0</v>
      </c>
      <c r="Y164" s="8">
        <f t="shared" si="57"/>
        <v>0</v>
      </c>
      <c r="Z164" s="8">
        <f t="shared" si="57"/>
        <v>0</v>
      </c>
      <c r="AA164" s="8">
        <f t="shared" si="57"/>
        <v>0</v>
      </c>
      <c r="AB164" s="8">
        <f t="shared" si="57"/>
        <v>0</v>
      </c>
      <c r="AC164" s="8">
        <f t="shared" si="57"/>
        <v>0</v>
      </c>
      <c r="AD164" s="8">
        <f t="shared" si="57"/>
        <v>0</v>
      </c>
      <c r="AE164" s="8">
        <f t="shared" si="57"/>
        <v>0</v>
      </c>
      <c r="AF164" s="8">
        <f t="shared" si="57"/>
        <v>0</v>
      </c>
      <c r="AG164" s="8">
        <f t="shared" si="57"/>
        <v>0</v>
      </c>
      <c r="AH164" s="8">
        <f t="shared" si="57"/>
        <v>0</v>
      </c>
      <c r="AI164" s="8">
        <f t="shared" si="57"/>
        <v>0</v>
      </c>
      <c r="AJ164" s="8">
        <f t="shared" si="57"/>
        <v>0</v>
      </c>
      <c r="AK164" s="8">
        <f t="shared" si="57"/>
        <v>0</v>
      </c>
      <c r="AL164" s="8">
        <f t="shared" si="57"/>
        <v>0</v>
      </c>
      <c r="AM164" s="8">
        <f t="shared" si="57"/>
        <v>0</v>
      </c>
      <c r="AN164" s="8">
        <f t="shared" si="57"/>
        <v>0</v>
      </c>
      <c r="AO164" s="8">
        <f t="shared" si="57"/>
        <v>0</v>
      </c>
      <c r="AP164" s="8">
        <f t="shared" si="57"/>
        <v>0</v>
      </c>
      <c r="AQ164" s="8">
        <f t="shared" si="57"/>
        <v>0</v>
      </c>
      <c r="AR164" s="8">
        <f t="shared" si="57"/>
        <v>0</v>
      </c>
      <c r="AS164" s="8">
        <f t="shared" si="57"/>
        <v>0</v>
      </c>
      <c r="AT164" s="8">
        <f t="shared" si="57"/>
        <v>0</v>
      </c>
      <c r="AU164" s="8">
        <f t="shared" si="57"/>
        <v>0</v>
      </c>
      <c r="AV164" s="8">
        <f t="shared" si="57"/>
        <v>0</v>
      </c>
      <c r="AW164" s="8">
        <f t="shared" si="57"/>
        <v>0</v>
      </c>
      <c r="AX164" s="8">
        <f t="shared" si="57"/>
        <v>0</v>
      </c>
      <c r="AY164" s="8">
        <f t="shared" si="57"/>
        <v>0</v>
      </c>
      <c r="AZ164" s="8">
        <f t="shared" si="55"/>
        <v>0</v>
      </c>
      <c r="BA164" s="8">
        <f t="shared" si="55"/>
        <v>0</v>
      </c>
      <c r="BB164" s="8">
        <f t="shared" si="55"/>
        <v>0</v>
      </c>
      <c r="BC164" s="8">
        <f t="shared" si="55"/>
        <v>0</v>
      </c>
      <c r="BD164" s="8">
        <f t="shared" si="55"/>
        <v>0</v>
      </c>
      <c r="BE164" s="8">
        <f t="shared" si="55"/>
        <v>0</v>
      </c>
      <c r="BF164" s="8">
        <f t="shared" si="55"/>
        <v>0</v>
      </c>
      <c r="BG164" s="8">
        <f t="shared" si="55"/>
        <v>0</v>
      </c>
      <c r="BH164" s="8">
        <f t="shared" si="55"/>
        <v>0</v>
      </c>
      <c r="BI164" s="8">
        <f t="shared" si="55"/>
        <v>0</v>
      </c>
      <c r="BJ164" s="8">
        <f t="shared" si="55"/>
        <v>0</v>
      </c>
      <c r="BK164" s="8">
        <f t="shared" si="55"/>
        <v>0</v>
      </c>
      <c r="BO164" s="8">
        <f t="shared" si="56"/>
        <v>0</v>
      </c>
      <c r="BP164" s="8">
        <f t="shared" si="56"/>
        <v>0</v>
      </c>
      <c r="BQ164" s="8">
        <f t="shared" si="56"/>
        <v>0</v>
      </c>
      <c r="BR164" s="8">
        <f t="shared" si="56"/>
        <v>0</v>
      </c>
      <c r="BS164" s="8">
        <f t="shared" si="56"/>
        <v>0</v>
      </c>
      <c r="BT164" s="8">
        <f t="shared" si="5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7"/>
        <v>0</v>
      </c>
      <c r="F165" s="8">
        <f t="shared" si="57"/>
        <v>0</v>
      </c>
      <c r="G165" s="8">
        <f t="shared" si="57"/>
        <v>0</v>
      </c>
      <c r="H165" s="8">
        <f t="shared" si="57"/>
        <v>0</v>
      </c>
      <c r="I165" s="8">
        <f t="shared" si="57"/>
        <v>0</v>
      </c>
      <c r="J165" s="8">
        <f t="shared" si="57"/>
        <v>0</v>
      </c>
      <c r="K165" s="8">
        <f t="shared" si="57"/>
        <v>0</v>
      </c>
      <c r="L165" s="8">
        <f t="shared" si="57"/>
        <v>0</v>
      </c>
      <c r="M165" s="8">
        <f t="shared" si="57"/>
        <v>0</v>
      </c>
      <c r="N165" s="8">
        <f t="shared" si="57"/>
        <v>0</v>
      </c>
      <c r="O165" s="8">
        <f t="shared" si="57"/>
        <v>0</v>
      </c>
      <c r="P165" s="8">
        <f t="shared" si="57"/>
        <v>0</v>
      </c>
      <c r="Q165" s="8">
        <f t="shared" si="57"/>
        <v>0</v>
      </c>
      <c r="R165" s="8">
        <f t="shared" si="57"/>
        <v>0</v>
      </c>
      <c r="S165" s="8">
        <f t="shared" si="57"/>
        <v>0</v>
      </c>
      <c r="T165" s="8">
        <f t="shared" si="57"/>
        <v>0</v>
      </c>
      <c r="U165" s="8">
        <f t="shared" si="57"/>
        <v>0</v>
      </c>
      <c r="V165" s="8">
        <f t="shared" si="57"/>
        <v>0</v>
      </c>
      <c r="W165" s="8">
        <f t="shared" si="57"/>
        <v>0</v>
      </c>
      <c r="X165" s="8">
        <f t="shared" si="57"/>
        <v>0</v>
      </c>
      <c r="Y165" s="8">
        <f t="shared" si="57"/>
        <v>0</v>
      </c>
      <c r="Z165" s="8">
        <f t="shared" si="57"/>
        <v>0</v>
      </c>
      <c r="AA165" s="8">
        <f t="shared" si="57"/>
        <v>0</v>
      </c>
      <c r="AB165" s="8">
        <f t="shared" si="57"/>
        <v>0</v>
      </c>
      <c r="AC165" s="8">
        <f t="shared" si="57"/>
        <v>0</v>
      </c>
      <c r="AD165" s="8">
        <f t="shared" si="57"/>
        <v>0</v>
      </c>
      <c r="AE165" s="8">
        <f t="shared" si="57"/>
        <v>0</v>
      </c>
      <c r="AF165" s="8">
        <f t="shared" si="57"/>
        <v>0</v>
      </c>
      <c r="AG165" s="8">
        <f t="shared" si="57"/>
        <v>0</v>
      </c>
      <c r="AH165" s="8">
        <f t="shared" si="57"/>
        <v>0</v>
      </c>
      <c r="AI165" s="8">
        <f t="shared" si="57"/>
        <v>0</v>
      </c>
      <c r="AJ165" s="8">
        <f t="shared" si="57"/>
        <v>0</v>
      </c>
      <c r="AK165" s="8">
        <f t="shared" si="57"/>
        <v>0</v>
      </c>
      <c r="AL165" s="8">
        <f t="shared" si="57"/>
        <v>0</v>
      </c>
      <c r="AM165" s="8">
        <f t="shared" si="57"/>
        <v>0</v>
      </c>
      <c r="AN165" s="8">
        <f t="shared" si="57"/>
        <v>0</v>
      </c>
      <c r="AO165" s="8">
        <f t="shared" si="57"/>
        <v>0</v>
      </c>
      <c r="AP165" s="8">
        <f t="shared" si="57"/>
        <v>0</v>
      </c>
      <c r="AQ165" s="8">
        <f t="shared" si="57"/>
        <v>0</v>
      </c>
      <c r="AR165" s="8">
        <f t="shared" si="57"/>
        <v>0</v>
      </c>
      <c r="AS165" s="8">
        <f t="shared" si="57"/>
        <v>0</v>
      </c>
      <c r="AT165" s="8">
        <f t="shared" si="57"/>
        <v>0</v>
      </c>
      <c r="AU165" s="8">
        <f t="shared" si="57"/>
        <v>0</v>
      </c>
      <c r="AV165" s="8">
        <f t="shared" si="57"/>
        <v>0</v>
      </c>
      <c r="AW165" s="8">
        <f t="shared" si="57"/>
        <v>0</v>
      </c>
      <c r="AX165" s="8">
        <f t="shared" si="57"/>
        <v>0</v>
      </c>
      <c r="AY165" s="8">
        <f t="shared" si="57"/>
        <v>0</v>
      </c>
      <c r="AZ165" s="8">
        <f t="shared" si="55"/>
        <v>0</v>
      </c>
      <c r="BA165" s="8">
        <f t="shared" si="55"/>
        <v>0</v>
      </c>
      <c r="BB165" s="8">
        <f t="shared" si="55"/>
        <v>0</v>
      </c>
      <c r="BC165" s="8">
        <f t="shared" si="55"/>
        <v>0</v>
      </c>
      <c r="BD165" s="8">
        <f t="shared" si="55"/>
        <v>0</v>
      </c>
      <c r="BE165" s="8">
        <f t="shared" si="55"/>
        <v>0</v>
      </c>
      <c r="BF165" s="8">
        <f t="shared" si="55"/>
        <v>0</v>
      </c>
      <c r="BG165" s="8">
        <f t="shared" si="55"/>
        <v>0</v>
      </c>
      <c r="BH165" s="8">
        <f t="shared" si="55"/>
        <v>0</v>
      </c>
      <c r="BI165" s="8">
        <f t="shared" si="55"/>
        <v>0</v>
      </c>
      <c r="BJ165" s="8">
        <f t="shared" si="55"/>
        <v>0</v>
      </c>
      <c r="BK165" s="8">
        <f t="shared" si="55"/>
        <v>0</v>
      </c>
      <c r="BO165" s="8">
        <f t="shared" si="56"/>
        <v>0</v>
      </c>
      <c r="BP165" s="8">
        <f t="shared" si="56"/>
        <v>0</v>
      </c>
      <c r="BQ165" s="8">
        <f t="shared" si="56"/>
        <v>0</v>
      </c>
      <c r="BR165" s="8">
        <f t="shared" si="56"/>
        <v>0</v>
      </c>
      <c r="BS165" s="8">
        <f t="shared" si="56"/>
        <v>0</v>
      </c>
      <c r="BT165" s="8">
        <f t="shared" si="5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7"/>
        <v>0</v>
      </c>
      <c r="F166" s="8">
        <f t="shared" si="57"/>
        <v>0</v>
      </c>
      <c r="G166" s="8">
        <f t="shared" si="57"/>
        <v>0</v>
      </c>
      <c r="H166" s="8">
        <f t="shared" si="57"/>
        <v>0</v>
      </c>
      <c r="I166" s="8">
        <f t="shared" si="57"/>
        <v>0</v>
      </c>
      <c r="J166" s="8">
        <f t="shared" si="57"/>
        <v>0</v>
      </c>
      <c r="K166" s="8">
        <f t="shared" si="57"/>
        <v>0</v>
      </c>
      <c r="L166" s="8">
        <f t="shared" si="57"/>
        <v>0</v>
      </c>
      <c r="M166" s="8">
        <f t="shared" si="57"/>
        <v>0</v>
      </c>
      <c r="N166" s="8">
        <f t="shared" si="57"/>
        <v>0</v>
      </c>
      <c r="O166" s="8">
        <f t="shared" si="57"/>
        <v>0</v>
      </c>
      <c r="P166" s="8">
        <f t="shared" si="57"/>
        <v>0</v>
      </c>
      <c r="Q166" s="8">
        <f t="shared" si="57"/>
        <v>0</v>
      </c>
      <c r="R166" s="8">
        <f t="shared" si="57"/>
        <v>0</v>
      </c>
      <c r="S166" s="8">
        <f t="shared" si="57"/>
        <v>0</v>
      </c>
      <c r="T166" s="8">
        <f t="shared" si="57"/>
        <v>0</v>
      </c>
      <c r="U166" s="8">
        <f t="shared" si="57"/>
        <v>0</v>
      </c>
      <c r="V166" s="8">
        <f t="shared" si="57"/>
        <v>0</v>
      </c>
      <c r="W166" s="8">
        <f t="shared" si="57"/>
        <v>0</v>
      </c>
      <c r="X166" s="8">
        <f t="shared" si="57"/>
        <v>0</v>
      </c>
      <c r="Y166" s="8">
        <f t="shared" si="57"/>
        <v>0</v>
      </c>
      <c r="Z166" s="8">
        <f t="shared" si="57"/>
        <v>0</v>
      </c>
      <c r="AA166" s="8">
        <f t="shared" si="57"/>
        <v>0</v>
      </c>
      <c r="AB166" s="8">
        <f t="shared" si="57"/>
        <v>0</v>
      </c>
      <c r="AC166" s="8">
        <f t="shared" si="57"/>
        <v>0</v>
      </c>
      <c r="AD166" s="8">
        <f t="shared" si="57"/>
        <v>0</v>
      </c>
      <c r="AE166" s="8">
        <f t="shared" si="57"/>
        <v>0</v>
      </c>
      <c r="AF166" s="8">
        <f t="shared" si="57"/>
        <v>0</v>
      </c>
      <c r="AG166" s="8">
        <f t="shared" si="57"/>
        <v>0</v>
      </c>
      <c r="AH166" s="8">
        <f t="shared" si="57"/>
        <v>0</v>
      </c>
      <c r="AI166" s="8">
        <f t="shared" si="57"/>
        <v>0</v>
      </c>
      <c r="AJ166" s="8">
        <f t="shared" si="57"/>
        <v>0</v>
      </c>
      <c r="AK166" s="8">
        <f t="shared" si="57"/>
        <v>0</v>
      </c>
      <c r="AL166" s="8">
        <f t="shared" si="57"/>
        <v>0</v>
      </c>
      <c r="AM166" s="8">
        <f t="shared" si="57"/>
        <v>0</v>
      </c>
      <c r="AN166" s="8">
        <f t="shared" si="57"/>
        <v>0</v>
      </c>
      <c r="AO166" s="8">
        <f t="shared" si="57"/>
        <v>0</v>
      </c>
      <c r="AP166" s="8">
        <f t="shared" si="57"/>
        <v>0</v>
      </c>
      <c r="AQ166" s="8">
        <f t="shared" si="57"/>
        <v>0</v>
      </c>
      <c r="AR166" s="8">
        <f t="shared" si="57"/>
        <v>0</v>
      </c>
      <c r="AS166" s="8">
        <f t="shared" si="57"/>
        <v>0</v>
      </c>
      <c r="AT166" s="8">
        <f t="shared" si="57"/>
        <v>0</v>
      </c>
      <c r="AU166" s="8">
        <f t="shared" si="57"/>
        <v>0</v>
      </c>
      <c r="AV166" s="8">
        <f t="shared" si="57"/>
        <v>0</v>
      </c>
      <c r="AW166" s="8">
        <f t="shared" si="57"/>
        <v>0</v>
      </c>
      <c r="AX166" s="8">
        <f t="shared" si="57"/>
        <v>0</v>
      </c>
      <c r="AY166" s="8">
        <f t="shared" si="57"/>
        <v>0</v>
      </c>
      <c r="AZ166" s="8">
        <f t="shared" si="55"/>
        <v>0</v>
      </c>
      <c r="BA166" s="8">
        <f t="shared" si="55"/>
        <v>0</v>
      </c>
      <c r="BB166" s="8">
        <f t="shared" si="55"/>
        <v>0</v>
      </c>
      <c r="BC166" s="8">
        <f t="shared" si="55"/>
        <v>0</v>
      </c>
      <c r="BD166" s="8">
        <f t="shared" si="55"/>
        <v>0</v>
      </c>
      <c r="BE166" s="8">
        <f t="shared" si="55"/>
        <v>0</v>
      </c>
      <c r="BF166" s="8">
        <f t="shared" si="55"/>
        <v>0</v>
      </c>
      <c r="BG166" s="8">
        <f t="shared" si="55"/>
        <v>0</v>
      </c>
      <c r="BH166" s="8">
        <f t="shared" si="55"/>
        <v>0</v>
      </c>
      <c r="BI166" s="8">
        <f t="shared" si="55"/>
        <v>0</v>
      </c>
      <c r="BJ166" s="8">
        <f t="shared" si="55"/>
        <v>0</v>
      </c>
      <c r="BK166" s="8">
        <f t="shared" si="55"/>
        <v>0</v>
      </c>
      <c r="BO166" s="8">
        <f t="shared" si="56"/>
        <v>0</v>
      </c>
      <c r="BP166" s="8">
        <f t="shared" si="56"/>
        <v>0</v>
      </c>
      <c r="BQ166" s="8">
        <f t="shared" si="56"/>
        <v>0</v>
      </c>
      <c r="BR166" s="8">
        <f t="shared" si="56"/>
        <v>0</v>
      </c>
      <c r="BS166" s="8">
        <f t="shared" si="56"/>
        <v>0</v>
      </c>
      <c r="BT166" s="8">
        <f t="shared" si="5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7"/>
        <v>0</v>
      </c>
      <c r="F167" s="8">
        <f t="shared" si="57"/>
        <v>0</v>
      </c>
      <c r="G167" s="8">
        <f t="shared" si="57"/>
        <v>0</v>
      </c>
      <c r="H167" s="8">
        <f t="shared" si="57"/>
        <v>0</v>
      </c>
      <c r="I167" s="8">
        <f t="shared" si="57"/>
        <v>0</v>
      </c>
      <c r="J167" s="8">
        <f t="shared" si="57"/>
        <v>0</v>
      </c>
      <c r="K167" s="8">
        <f t="shared" si="57"/>
        <v>0</v>
      </c>
      <c r="L167" s="8">
        <f t="shared" si="57"/>
        <v>0</v>
      </c>
      <c r="M167" s="8">
        <f t="shared" si="57"/>
        <v>0</v>
      </c>
      <c r="N167" s="8">
        <f t="shared" si="57"/>
        <v>0</v>
      </c>
      <c r="O167" s="8">
        <f t="shared" si="57"/>
        <v>0</v>
      </c>
      <c r="P167" s="8">
        <f t="shared" si="57"/>
        <v>0</v>
      </c>
      <c r="Q167" s="8">
        <f t="shared" si="57"/>
        <v>0</v>
      </c>
      <c r="R167" s="8">
        <f t="shared" si="57"/>
        <v>0</v>
      </c>
      <c r="S167" s="8">
        <f t="shared" si="57"/>
        <v>0</v>
      </c>
      <c r="T167" s="8">
        <f t="shared" si="57"/>
        <v>0</v>
      </c>
      <c r="U167" s="8">
        <f t="shared" si="57"/>
        <v>0</v>
      </c>
      <c r="V167" s="8">
        <f t="shared" si="57"/>
        <v>0</v>
      </c>
      <c r="W167" s="8">
        <f t="shared" si="57"/>
        <v>0</v>
      </c>
      <c r="X167" s="8">
        <f t="shared" si="57"/>
        <v>0</v>
      </c>
      <c r="Y167" s="8">
        <f t="shared" si="57"/>
        <v>0</v>
      </c>
      <c r="Z167" s="8">
        <f t="shared" si="57"/>
        <v>0</v>
      </c>
      <c r="AA167" s="8">
        <f t="shared" si="57"/>
        <v>0</v>
      </c>
      <c r="AB167" s="8">
        <f t="shared" si="57"/>
        <v>0</v>
      </c>
      <c r="AC167" s="8">
        <f t="shared" si="57"/>
        <v>0</v>
      </c>
      <c r="AD167" s="8">
        <f t="shared" si="57"/>
        <v>0</v>
      </c>
      <c r="AE167" s="8">
        <f t="shared" si="57"/>
        <v>0</v>
      </c>
      <c r="AF167" s="8">
        <f t="shared" si="57"/>
        <v>0</v>
      </c>
      <c r="AG167" s="8">
        <f t="shared" si="57"/>
        <v>0</v>
      </c>
      <c r="AH167" s="8">
        <f t="shared" si="57"/>
        <v>0</v>
      </c>
      <c r="AI167" s="8">
        <f t="shared" si="57"/>
        <v>0</v>
      </c>
      <c r="AJ167" s="8">
        <f t="shared" si="57"/>
        <v>0</v>
      </c>
      <c r="AK167" s="8">
        <f t="shared" si="57"/>
        <v>0</v>
      </c>
      <c r="AL167" s="8">
        <f t="shared" si="57"/>
        <v>0</v>
      </c>
      <c r="AM167" s="8">
        <f t="shared" si="57"/>
        <v>0</v>
      </c>
      <c r="AN167" s="8">
        <f t="shared" si="57"/>
        <v>0</v>
      </c>
      <c r="AO167" s="8">
        <f t="shared" si="57"/>
        <v>0</v>
      </c>
      <c r="AP167" s="8">
        <f t="shared" si="57"/>
        <v>0</v>
      </c>
      <c r="AQ167" s="8">
        <f t="shared" si="57"/>
        <v>0</v>
      </c>
      <c r="AR167" s="8">
        <f t="shared" si="57"/>
        <v>0</v>
      </c>
      <c r="AS167" s="8">
        <f t="shared" si="57"/>
        <v>0</v>
      </c>
      <c r="AT167" s="8">
        <f t="shared" si="57"/>
        <v>0</v>
      </c>
      <c r="AU167" s="8">
        <f t="shared" si="57"/>
        <v>0</v>
      </c>
      <c r="AV167" s="8">
        <f t="shared" si="57"/>
        <v>0</v>
      </c>
      <c r="AW167" s="8">
        <f t="shared" si="57"/>
        <v>0</v>
      </c>
      <c r="AX167" s="8">
        <f t="shared" si="57"/>
        <v>0</v>
      </c>
      <c r="AY167" s="8">
        <f t="shared" si="57"/>
        <v>0</v>
      </c>
      <c r="AZ167" s="8">
        <f t="shared" si="55"/>
        <v>0</v>
      </c>
      <c r="BA167" s="8">
        <f t="shared" si="55"/>
        <v>0</v>
      </c>
      <c r="BB167" s="8">
        <f t="shared" si="55"/>
        <v>0</v>
      </c>
      <c r="BC167" s="8">
        <f t="shared" si="55"/>
        <v>0</v>
      </c>
      <c r="BD167" s="8">
        <f t="shared" si="55"/>
        <v>0</v>
      </c>
      <c r="BE167" s="8">
        <f t="shared" si="55"/>
        <v>0</v>
      </c>
      <c r="BF167" s="8">
        <f t="shared" si="55"/>
        <v>0</v>
      </c>
      <c r="BG167" s="8">
        <f t="shared" si="55"/>
        <v>0</v>
      </c>
      <c r="BH167" s="8">
        <f t="shared" si="55"/>
        <v>0</v>
      </c>
      <c r="BI167" s="8">
        <f t="shared" si="55"/>
        <v>0</v>
      </c>
      <c r="BJ167" s="8">
        <f t="shared" si="55"/>
        <v>0</v>
      </c>
      <c r="BK167" s="8">
        <f t="shared" si="55"/>
        <v>0</v>
      </c>
      <c r="BO167" s="8">
        <f t="shared" si="56"/>
        <v>0</v>
      </c>
      <c r="BP167" s="8">
        <f t="shared" si="56"/>
        <v>0</v>
      </c>
      <c r="BQ167" s="8">
        <f t="shared" si="56"/>
        <v>0</v>
      </c>
      <c r="BR167" s="8">
        <f t="shared" si="56"/>
        <v>0</v>
      </c>
      <c r="BS167" s="8">
        <f t="shared" si="56"/>
        <v>0</v>
      </c>
      <c r="BT167" s="8">
        <f t="shared" si="56"/>
        <v>0</v>
      </c>
    </row>
    <row r="168" spans="1:72" hidden="1" outlineLevel="1" x14ac:dyDescent="0.25">
      <c r="A168" s="11"/>
      <c r="C168" s="51"/>
      <c r="D168" s="53">
        <f t="shared" ref="D168:BK168" si="58">SUM(D160:D167)</f>
        <v>0</v>
      </c>
      <c r="E168" s="53">
        <f t="shared" si="58"/>
        <v>0</v>
      </c>
      <c r="F168" s="53">
        <f t="shared" si="58"/>
        <v>0</v>
      </c>
      <c r="G168" s="53">
        <f t="shared" si="58"/>
        <v>0</v>
      </c>
      <c r="H168" s="53">
        <f t="shared" si="58"/>
        <v>0</v>
      </c>
      <c r="I168" s="53">
        <f t="shared" si="58"/>
        <v>0</v>
      </c>
      <c r="J168" s="53">
        <f t="shared" si="58"/>
        <v>0</v>
      </c>
      <c r="K168" s="53">
        <f t="shared" si="58"/>
        <v>0</v>
      </c>
      <c r="L168" s="53">
        <f t="shared" si="58"/>
        <v>0</v>
      </c>
      <c r="M168" s="53">
        <f t="shared" si="58"/>
        <v>0</v>
      </c>
      <c r="N168" s="53">
        <f t="shared" si="58"/>
        <v>0</v>
      </c>
      <c r="O168" s="53">
        <f t="shared" si="58"/>
        <v>0</v>
      </c>
      <c r="P168" s="53">
        <f t="shared" si="58"/>
        <v>0</v>
      </c>
      <c r="Q168" s="53">
        <f t="shared" si="58"/>
        <v>0</v>
      </c>
      <c r="R168" s="53">
        <f t="shared" si="58"/>
        <v>0</v>
      </c>
      <c r="S168" s="53">
        <f t="shared" si="58"/>
        <v>0</v>
      </c>
      <c r="T168" s="53">
        <f t="shared" si="58"/>
        <v>0</v>
      </c>
      <c r="U168" s="53">
        <f t="shared" si="58"/>
        <v>0</v>
      </c>
      <c r="V168" s="53">
        <f t="shared" si="58"/>
        <v>0</v>
      </c>
      <c r="W168" s="53">
        <f t="shared" si="58"/>
        <v>0</v>
      </c>
      <c r="X168" s="53">
        <f t="shared" si="58"/>
        <v>0</v>
      </c>
      <c r="Y168" s="53">
        <f t="shared" si="58"/>
        <v>0</v>
      </c>
      <c r="Z168" s="53">
        <f t="shared" si="58"/>
        <v>0</v>
      </c>
      <c r="AA168" s="53">
        <f t="shared" si="58"/>
        <v>0</v>
      </c>
      <c r="AB168" s="53">
        <f t="shared" si="58"/>
        <v>0</v>
      </c>
      <c r="AC168" s="53">
        <f t="shared" si="58"/>
        <v>0</v>
      </c>
      <c r="AD168" s="53">
        <f t="shared" si="58"/>
        <v>0</v>
      </c>
      <c r="AE168" s="53">
        <f t="shared" si="58"/>
        <v>0</v>
      </c>
      <c r="AF168" s="53">
        <f t="shared" si="58"/>
        <v>0</v>
      </c>
      <c r="AG168" s="53">
        <f t="shared" si="58"/>
        <v>0</v>
      </c>
      <c r="AH168" s="53">
        <f t="shared" si="58"/>
        <v>0</v>
      </c>
      <c r="AI168" s="53">
        <f t="shared" si="58"/>
        <v>0</v>
      </c>
      <c r="AJ168" s="53">
        <f t="shared" si="58"/>
        <v>0</v>
      </c>
      <c r="AK168" s="53">
        <f t="shared" si="58"/>
        <v>0</v>
      </c>
      <c r="AL168" s="53">
        <f t="shared" si="58"/>
        <v>0</v>
      </c>
      <c r="AM168" s="53">
        <f t="shared" si="58"/>
        <v>0</v>
      </c>
      <c r="AN168" s="53">
        <f t="shared" si="58"/>
        <v>0</v>
      </c>
      <c r="AO168" s="53">
        <f t="shared" si="58"/>
        <v>0</v>
      </c>
      <c r="AP168" s="53">
        <f t="shared" si="58"/>
        <v>0</v>
      </c>
      <c r="AQ168" s="53">
        <f t="shared" si="58"/>
        <v>0</v>
      </c>
      <c r="AR168" s="53">
        <f t="shared" si="58"/>
        <v>0</v>
      </c>
      <c r="AS168" s="53">
        <f t="shared" si="58"/>
        <v>0</v>
      </c>
      <c r="AT168" s="53">
        <f t="shared" si="58"/>
        <v>0</v>
      </c>
      <c r="AU168" s="53">
        <f t="shared" si="58"/>
        <v>0</v>
      </c>
      <c r="AV168" s="53">
        <f t="shared" si="58"/>
        <v>0</v>
      </c>
      <c r="AW168" s="53">
        <f t="shared" si="58"/>
        <v>0</v>
      </c>
      <c r="AX168" s="53">
        <f t="shared" si="58"/>
        <v>0</v>
      </c>
      <c r="AY168" s="53">
        <f t="shared" si="58"/>
        <v>0</v>
      </c>
      <c r="AZ168" s="53">
        <f t="shared" si="58"/>
        <v>22.821813456000001</v>
      </c>
      <c r="BA168" s="53">
        <f t="shared" si="58"/>
        <v>20.318962122999999</v>
      </c>
      <c r="BB168" s="53">
        <f t="shared" si="58"/>
        <v>21.780003048000001</v>
      </c>
      <c r="BC168" s="53">
        <f t="shared" si="58"/>
        <v>21.533944241999997</v>
      </c>
      <c r="BD168" s="53">
        <f t="shared" si="58"/>
        <v>22.332380813999997</v>
      </c>
      <c r="BE168" s="53">
        <f t="shared" si="58"/>
        <v>23.275311670000001</v>
      </c>
      <c r="BF168" s="53">
        <f t="shared" si="58"/>
        <v>27.522045788</v>
      </c>
      <c r="BG168" s="53">
        <f t="shared" si="58"/>
        <v>23.923915248</v>
      </c>
      <c r="BH168" s="53">
        <f t="shared" si="58"/>
        <v>23.582377291</v>
      </c>
      <c r="BI168" s="53">
        <f t="shared" si="58"/>
        <v>24.195623403999999</v>
      </c>
      <c r="BJ168" s="53">
        <f t="shared" si="58"/>
        <v>20.217160310999997</v>
      </c>
      <c r="BK168" s="53">
        <f t="shared" si="58"/>
        <v>24.605769551999998</v>
      </c>
      <c r="BO168" s="53">
        <f t="shared" ref="BO168:BT168" si="59">SUM(BO160:BO167)</f>
        <v>0</v>
      </c>
      <c r="BP168" s="53">
        <f t="shared" si="59"/>
        <v>108.787103683</v>
      </c>
      <c r="BQ168" s="53">
        <f t="shared" si="59"/>
        <v>0</v>
      </c>
      <c r="BR168" s="53">
        <f t="shared" si="59"/>
        <v>0</v>
      </c>
      <c r="BS168" s="53">
        <f t="shared" si="59"/>
        <v>0</v>
      </c>
      <c r="BT168" s="53">
        <f t="shared" si="59"/>
        <v>0</v>
      </c>
    </row>
    <row r="169" spans="1:72" hidden="1" outlineLevel="1" x14ac:dyDescent="0.25">
      <c r="A169" s="11"/>
      <c r="C169" s="51"/>
      <c r="D169" s="8">
        <f t="shared" ref="D169:BK173" si="60">+D112+D131+D150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si="60"/>
        <v>0</v>
      </c>
      <c r="O169" s="8">
        <f t="shared" si="60"/>
        <v>0</v>
      </c>
      <c r="P169" s="8">
        <f t="shared" si="60"/>
        <v>0</v>
      </c>
      <c r="Q169" s="8">
        <f t="shared" si="60"/>
        <v>0</v>
      </c>
      <c r="R169" s="8">
        <f t="shared" si="60"/>
        <v>0</v>
      </c>
      <c r="S169" s="8">
        <f t="shared" si="60"/>
        <v>0</v>
      </c>
      <c r="T169" s="8">
        <f t="shared" si="60"/>
        <v>0</v>
      </c>
      <c r="U169" s="8">
        <f t="shared" si="60"/>
        <v>0</v>
      </c>
      <c r="V169" s="8">
        <f t="shared" si="60"/>
        <v>0</v>
      </c>
      <c r="W169" s="8">
        <f t="shared" si="60"/>
        <v>0</v>
      </c>
      <c r="X169" s="8">
        <f t="shared" si="60"/>
        <v>0</v>
      </c>
      <c r="Y169" s="8">
        <f t="shared" si="60"/>
        <v>0</v>
      </c>
      <c r="Z169" s="8">
        <f t="shared" si="60"/>
        <v>0</v>
      </c>
      <c r="AA169" s="8">
        <f t="shared" si="60"/>
        <v>0</v>
      </c>
      <c r="AB169" s="8">
        <f t="shared" si="60"/>
        <v>0</v>
      </c>
      <c r="AC169" s="8">
        <f t="shared" si="60"/>
        <v>0</v>
      </c>
      <c r="AD169" s="8">
        <f t="shared" si="60"/>
        <v>0</v>
      </c>
      <c r="AE169" s="8">
        <f t="shared" si="60"/>
        <v>0</v>
      </c>
      <c r="AF169" s="8">
        <f t="shared" si="60"/>
        <v>0</v>
      </c>
      <c r="AG169" s="8">
        <f t="shared" si="60"/>
        <v>0</v>
      </c>
      <c r="AH169" s="8">
        <f t="shared" si="60"/>
        <v>0</v>
      </c>
      <c r="AI169" s="8">
        <f t="shared" si="60"/>
        <v>0</v>
      </c>
      <c r="AJ169" s="8">
        <f t="shared" si="60"/>
        <v>0</v>
      </c>
      <c r="AK169" s="8">
        <f t="shared" si="60"/>
        <v>0</v>
      </c>
      <c r="AL169" s="8">
        <f t="shared" si="60"/>
        <v>0</v>
      </c>
      <c r="AM169" s="8">
        <f t="shared" si="60"/>
        <v>0</v>
      </c>
      <c r="AN169" s="8">
        <f t="shared" si="60"/>
        <v>0</v>
      </c>
      <c r="AO169" s="8">
        <f t="shared" si="60"/>
        <v>0</v>
      </c>
      <c r="AP169" s="8">
        <f t="shared" si="60"/>
        <v>0</v>
      </c>
      <c r="AQ169" s="8">
        <f t="shared" si="60"/>
        <v>0</v>
      </c>
      <c r="AR169" s="8">
        <f t="shared" si="60"/>
        <v>0</v>
      </c>
      <c r="AS169" s="8">
        <f t="shared" si="60"/>
        <v>0</v>
      </c>
      <c r="AT169" s="8">
        <f t="shared" si="60"/>
        <v>0</v>
      </c>
      <c r="AU169" s="8">
        <f t="shared" si="60"/>
        <v>0</v>
      </c>
      <c r="AV169" s="8">
        <f t="shared" si="60"/>
        <v>0</v>
      </c>
      <c r="AW169" s="8">
        <f t="shared" si="60"/>
        <v>0</v>
      </c>
      <c r="AX169" s="8">
        <f t="shared" si="60"/>
        <v>0</v>
      </c>
      <c r="AY169" s="8">
        <f t="shared" si="60"/>
        <v>0</v>
      </c>
      <c r="AZ169" s="8">
        <f t="shared" si="60"/>
        <v>0</v>
      </c>
      <c r="BA169" s="8">
        <f t="shared" si="60"/>
        <v>0</v>
      </c>
      <c r="BB169" s="8">
        <f t="shared" si="60"/>
        <v>0</v>
      </c>
      <c r="BC169" s="8">
        <f t="shared" si="60"/>
        <v>0</v>
      </c>
      <c r="BD169" s="8">
        <f t="shared" si="60"/>
        <v>0</v>
      </c>
      <c r="BE169" s="8">
        <f t="shared" si="60"/>
        <v>0</v>
      </c>
      <c r="BF169" s="8">
        <f t="shared" si="60"/>
        <v>0</v>
      </c>
      <c r="BG169" s="8">
        <f t="shared" si="60"/>
        <v>0</v>
      </c>
      <c r="BH169" s="8">
        <f t="shared" si="60"/>
        <v>0</v>
      </c>
      <c r="BI169" s="8">
        <f t="shared" si="60"/>
        <v>0</v>
      </c>
      <c r="BJ169" s="8">
        <f t="shared" si="60"/>
        <v>0</v>
      </c>
      <c r="BK169" s="8">
        <f t="shared" si="60"/>
        <v>0</v>
      </c>
      <c r="BO169" s="8">
        <f t="shared" ref="BO169:BT174" si="61">+BO112+BO131+BO150</f>
        <v>0</v>
      </c>
      <c r="BP169" s="8">
        <f t="shared" si="61"/>
        <v>0</v>
      </c>
      <c r="BQ169" s="8">
        <f t="shared" si="61"/>
        <v>0</v>
      </c>
      <c r="BR169" s="8">
        <f t="shared" si="61"/>
        <v>0</v>
      </c>
      <c r="BS169" s="8">
        <f t="shared" si="61"/>
        <v>0</v>
      </c>
      <c r="BT169" s="8">
        <f t="shared" si="61"/>
        <v>0</v>
      </c>
    </row>
    <row r="170" spans="1:72" hidden="1" outlineLevel="1" x14ac:dyDescent="0.25">
      <c r="A170" s="11"/>
      <c r="C170" s="51"/>
      <c r="D170" s="8">
        <f t="shared" si="60"/>
        <v>0</v>
      </c>
      <c r="E170" s="8">
        <f t="shared" si="60"/>
        <v>0</v>
      </c>
      <c r="F170" s="8">
        <f t="shared" si="60"/>
        <v>0</v>
      </c>
      <c r="G170" s="8">
        <f t="shared" si="60"/>
        <v>0</v>
      </c>
      <c r="H170" s="8">
        <f t="shared" si="60"/>
        <v>0</v>
      </c>
      <c r="I170" s="8">
        <f t="shared" si="60"/>
        <v>0</v>
      </c>
      <c r="J170" s="8">
        <f t="shared" si="60"/>
        <v>0</v>
      </c>
      <c r="K170" s="8">
        <f t="shared" si="60"/>
        <v>0</v>
      </c>
      <c r="L170" s="8">
        <f t="shared" si="60"/>
        <v>0</v>
      </c>
      <c r="M170" s="8">
        <f t="shared" si="60"/>
        <v>0</v>
      </c>
      <c r="N170" s="8">
        <f t="shared" si="60"/>
        <v>0</v>
      </c>
      <c r="O170" s="8">
        <f t="shared" si="60"/>
        <v>0</v>
      </c>
      <c r="P170" s="8">
        <f t="shared" si="60"/>
        <v>0</v>
      </c>
      <c r="Q170" s="8">
        <f t="shared" si="60"/>
        <v>0</v>
      </c>
      <c r="R170" s="8">
        <f t="shared" si="60"/>
        <v>0</v>
      </c>
      <c r="S170" s="8">
        <f t="shared" si="60"/>
        <v>0</v>
      </c>
      <c r="T170" s="8">
        <f t="shared" si="60"/>
        <v>0</v>
      </c>
      <c r="U170" s="8">
        <f t="shared" si="60"/>
        <v>0</v>
      </c>
      <c r="V170" s="8">
        <f t="shared" si="60"/>
        <v>0</v>
      </c>
      <c r="W170" s="8">
        <f t="shared" si="60"/>
        <v>0</v>
      </c>
      <c r="X170" s="8">
        <f t="shared" si="60"/>
        <v>0</v>
      </c>
      <c r="Y170" s="8">
        <f t="shared" si="60"/>
        <v>0</v>
      </c>
      <c r="Z170" s="8">
        <f t="shared" si="60"/>
        <v>0</v>
      </c>
      <c r="AA170" s="8">
        <f t="shared" si="60"/>
        <v>0</v>
      </c>
      <c r="AB170" s="8">
        <f t="shared" si="60"/>
        <v>0</v>
      </c>
      <c r="AC170" s="8">
        <f t="shared" si="60"/>
        <v>0</v>
      </c>
      <c r="AD170" s="8">
        <f t="shared" si="60"/>
        <v>0</v>
      </c>
      <c r="AE170" s="8">
        <f t="shared" si="60"/>
        <v>0</v>
      </c>
      <c r="AF170" s="8">
        <f t="shared" si="60"/>
        <v>0</v>
      </c>
      <c r="AG170" s="8">
        <f t="shared" si="60"/>
        <v>0</v>
      </c>
      <c r="AH170" s="8">
        <f t="shared" si="60"/>
        <v>0</v>
      </c>
      <c r="AI170" s="8">
        <f t="shared" si="60"/>
        <v>0</v>
      </c>
      <c r="AJ170" s="8">
        <f t="shared" si="60"/>
        <v>0</v>
      </c>
      <c r="AK170" s="8">
        <f t="shared" si="60"/>
        <v>0</v>
      </c>
      <c r="AL170" s="8">
        <f t="shared" si="60"/>
        <v>0</v>
      </c>
      <c r="AM170" s="8">
        <f t="shared" si="60"/>
        <v>0</v>
      </c>
      <c r="AN170" s="8">
        <f t="shared" si="60"/>
        <v>0</v>
      </c>
      <c r="AO170" s="8">
        <f t="shared" si="60"/>
        <v>0</v>
      </c>
      <c r="AP170" s="8">
        <f t="shared" si="60"/>
        <v>0</v>
      </c>
      <c r="AQ170" s="8">
        <f t="shared" si="60"/>
        <v>0</v>
      </c>
      <c r="AR170" s="8">
        <f t="shared" si="60"/>
        <v>0</v>
      </c>
      <c r="AS170" s="8">
        <f t="shared" si="60"/>
        <v>0</v>
      </c>
      <c r="AT170" s="8">
        <f t="shared" si="60"/>
        <v>0</v>
      </c>
      <c r="AU170" s="8">
        <f t="shared" si="60"/>
        <v>0</v>
      </c>
      <c r="AV170" s="8">
        <f t="shared" si="60"/>
        <v>0</v>
      </c>
      <c r="AW170" s="8">
        <f t="shared" si="60"/>
        <v>0</v>
      </c>
      <c r="AX170" s="8">
        <f t="shared" si="60"/>
        <v>0</v>
      </c>
      <c r="AY170" s="8">
        <f t="shared" si="60"/>
        <v>0</v>
      </c>
      <c r="AZ170" s="8">
        <f t="shared" si="60"/>
        <v>0</v>
      </c>
      <c r="BA170" s="8">
        <f t="shared" si="60"/>
        <v>0</v>
      </c>
      <c r="BB170" s="8">
        <f t="shared" si="60"/>
        <v>0</v>
      </c>
      <c r="BC170" s="8">
        <f t="shared" si="60"/>
        <v>0</v>
      </c>
      <c r="BD170" s="8">
        <f t="shared" si="60"/>
        <v>0</v>
      </c>
      <c r="BE170" s="8">
        <f t="shared" si="60"/>
        <v>0</v>
      </c>
      <c r="BF170" s="8">
        <f t="shared" si="60"/>
        <v>0</v>
      </c>
      <c r="BG170" s="8">
        <f t="shared" si="60"/>
        <v>0</v>
      </c>
      <c r="BH170" s="8">
        <f t="shared" si="60"/>
        <v>0</v>
      </c>
      <c r="BI170" s="8">
        <f t="shared" si="60"/>
        <v>0</v>
      </c>
      <c r="BJ170" s="8">
        <f t="shared" si="60"/>
        <v>0</v>
      </c>
      <c r="BK170" s="8">
        <f t="shared" si="60"/>
        <v>0</v>
      </c>
      <c r="BO170" s="8">
        <f t="shared" si="61"/>
        <v>0</v>
      </c>
      <c r="BP170" s="8">
        <f t="shared" si="61"/>
        <v>0</v>
      </c>
      <c r="BQ170" s="8">
        <f t="shared" si="61"/>
        <v>0</v>
      </c>
      <c r="BR170" s="8">
        <f t="shared" si="61"/>
        <v>0</v>
      </c>
      <c r="BS170" s="8">
        <f t="shared" si="61"/>
        <v>0</v>
      </c>
      <c r="BT170" s="8">
        <f t="shared" si="61"/>
        <v>0</v>
      </c>
    </row>
    <row r="171" spans="1:72" hidden="1" outlineLevel="1" x14ac:dyDescent="0.25">
      <c r="A171" s="11"/>
      <c r="C171" s="51"/>
      <c r="D171" s="8">
        <f t="shared" si="60"/>
        <v>0</v>
      </c>
      <c r="E171" s="8">
        <f t="shared" si="60"/>
        <v>0</v>
      </c>
      <c r="F171" s="8">
        <f t="shared" si="60"/>
        <v>0</v>
      </c>
      <c r="G171" s="8">
        <f t="shared" si="60"/>
        <v>0</v>
      </c>
      <c r="H171" s="8">
        <f t="shared" si="60"/>
        <v>0</v>
      </c>
      <c r="I171" s="8">
        <f t="shared" si="60"/>
        <v>0</v>
      </c>
      <c r="J171" s="8">
        <f t="shared" si="60"/>
        <v>0</v>
      </c>
      <c r="K171" s="8">
        <f t="shared" si="60"/>
        <v>0</v>
      </c>
      <c r="L171" s="8">
        <f t="shared" si="60"/>
        <v>0</v>
      </c>
      <c r="M171" s="8">
        <f t="shared" si="60"/>
        <v>0</v>
      </c>
      <c r="N171" s="8">
        <f t="shared" si="60"/>
        <v>0</v>
      </c>
      <c r="O171" s="8">
        <f t="shared" si="60"/>
        <v>0</v>
      </c>
      <c r="P171" s="8">
        <f t="shared" si="60"/>
        <v>0</v>
      </c>
      <c r="Q171" s="8">
        <f t="shared" si="60"/>
        <v>0</v>
      </c>
      <c r="R171" s="8">
        <f t="shared" si="60"/>
        <v>0</v>
      </c>
      <c r="S171" s="8">
        <f t="shared" si="60"/>
        <v>0</v>
      </c>
      <c r="T171" s="8">
        <f t="shared" si="60"/>
        <v>0</v>
      </c>
      <c r="U171" s="8">
        <f t="shared" si="60"/>
        <v>0</v>
      </c>
      <c r="V171" s="8">
        <f t="shared" si="60"/>
        <v>0</v>
      </c>
      <c r="W171" s="8">
        <f t="shared" si="60"/>
        <v>0</v>
      </c>
      <c r="X171" s="8">
        <f t="shared" si="60"/>
        <v>0</v>
      </c>
      <c r="Y171" s="8">
        <f t="shared" si="60"/>
        <v>0</v>
      </c>
      <c r="Z171" s="8">
        <f t="shared" si="60"/>
        <v>0</v>
      </c>
      <c r="AA171" s="8">
        <f t="shared" si="60"/>
        <v>0</v>
      </c>
      <c r="AB171" s="8">
        <f t="shared" si="60"/>
        <v>0</v>
      </c>
      <c r="AC171" s="8">
        <f t="shared" si="60"/>
        <v>0</v>
      </c>
      <c r="AD171" s="8">
        <f t="shared" si="60"/>
        <v>0</v>
      </c>
      <c r="AE171" s="8">
        <f t="shared" si="60"/>
        <v>0</v>
      </c>
      <c r="AF171" s="8">
        <f t="shared" si="60"/>
        <v>0</v>
      </c>
      <c r="AG171" s="8">
        <f t="shared" si="60"/>
        <v>0</v>
      </c>
      <c r="AH171" s="8">
        <f t="shared" si="60"/>
        <v>0</v>
      </c>
      <c r="AI171" s="8">
        <f t="shared" si="60"/>
        <v>0</v>
      </c>
      <c r="AJ171" s="8">
        <f t="shared" si="60"/>
        <v>0</v>
      </c>
      <c r="AK171" s="8">
        <f t="shared" si="60"/>
        <v>0</v>
      </c>
      <c r="AL171" s="8">
        <f t="shared" si="60"/>
        <v>0</v>
      </c>
      <c r="AM171" s="8">
        <f t="shared" si="60"/>
        <v>0</v>
      </c>
      <c r="AN171" s="8">
        <f t="shared" si="60"/>
        <v>0</v>
      </c>
      <c r="AO171" s="8">
        <f t="shared" si="60"/>
        <v>0</v>
      </c>
      <c r="AP171" s="8">
        <f t="shared" si="60"/>
        <v>0</v>
      </c>
      <c r="AQ171" s="8">
        <f t="shared" si="60"/>
        <v>0</v>
      </c>
      <c r="AR171" s="8">
        <f t="shared" si="60"/>
        <v>0</v>
      </c>
      <c r="AS171" s="8">
        <f t="shared" si="60"/>
        <v>0</v>
      </c>
      <c r="AT171" s="8">
        <f t="shared" si="60"/>
        <v>0</v>
      </c>
      <c r="AU171" s="8">
        <f t="shared" si="60"/>
        <v>0</v>
      </c>
      <c r="AV171" s="8">
        <f t="shared" si="60"/>
        <v>0</v>
      </c>
      <c r="AW171" s="8">
        <f t="shared" si="60"/>
        <v>0</v>
      </c>
      <c r="AX171" s="8">
        <f t="shared" si="60"/>
        <v>0</v>
      </c>
      <c r="AY171" s="8">
        <f t="shared" si="60"/>
        <v>0</v>
      </c>
      <c r="AZ171" s="8">
        <f t="shared" si="60"/>
        <v>0</v>
      </c>
      <c r="BA171" s="8">
        <f t="shared" si="60"/>
        <v>0</v>
      </c>
      <c r="BB171" s="8">
        <f t="shared" si="60"/>
        <v>0</v>
      </c>
      <c r="BC171" s="8">
        <f t="shared" si="60"/>
        <v>0</v>
      </c>
      <c r="BD171" s="8">
        <f t="shared" si="60"/>
        <v>0</v>
      </c>
      <c r="BE171" s="8">
        <f t="shared" si="60"/>
        <v>0</v>
      </c>
      <c r="BF171" s="8">
        <f t="shared" si="60"/>
        <v>0</v>
      </c>
      <c r="BG171" s="8">
        <f t="shared" si="60"/>
        <v>0</v>
      </c>
      <c r="BH171" s="8">
        <f t="shared" si="60"/>
        <v>0</v>
      </c>
      <c r="BI171" s="8">
        <f t="shared" si="60"/>
        <v>0</v>
      </c>
      <c r="BJ171" s="8">
        <f t="shared" si="60"/>
        <v>0</v>
      </c>
      <c r="BK171" s="8">
        <f t="shared" si="60"/>
        <v>0</v>
      </c>
      <c r="BO171" s="8">
        <f t="shared" si="61"/>
        <v>0</v>
      </c>
      <c r="BP171" s="8">
        <f t="shared" si="61"/>
        <v>0</v>
      </c>
      <c r="BQ171" s="8">
        <f t="shared" si="61"/>
        <v>0</v>
      </c>
      <c r="BR171" s="8">
        <f t="shared" si="61"/>
        <v>0</v>
      </c>
      <c r="BS171" s="8">
        <f t="shared" si="61"/>
        <v>0</v>
      </c>
      <c r="BT171" s="8">
        <f t="shared" si="61"/>
        <v>0</v>
      </c>
    </row>
    <row r="172" spans="1:72" hidden="1" outlineLevel="1" x14ac:dyDescent="0.25">
      <c r="A172" s="11"/>
      <c r="C172" s="51"/>
      <c r="D172" s="8">
        <f t="shared" si="60"/>
        <v>0</v>
      </c>
      <c r="E172" s="8">
        <f t="shared" si="60"/>
        <v>0</v>
      </c>
      <c r="F172" s="8">
        <f t="shared" si="60"/>
        <v>0</v>
      </c>
      <c r="G172" s="8">
        <f t="shared" si="60"/>
        <v>0</v>
      </c>
      <c r="H172" s="8">
        <f t="shared" si="60"/>
        <v>0</v>
      </c>
      <c r="I172" s="8">
        <f t="shared" si="60"/>
        <v>0</v>
      </c>
      <c r="J172" s="8">
        <f t="shared" si="60"/>
        <v>0</v>
      </c>
      <c r="K172" s="8">
        <f t="shared" si="60"/>
        <v>0</v>
      </c>
      <c r="L172" s="8">
        <f t="shared" si="60"/>
        <v>0</v>
      </c>
      <c r="M172" s="8">
        <f t="shared" si="60"/>
        <v>0</v>
      </c>
      <c r="N172" s="8">
        <f t="shared" si="60"/>
        <v>0</v>
      </c>
      <c r="O172" s="8">
        <f t="shared" si="60"/>
        <v>0</v>
      </c>
      <c r="P172" s="8">
        <f t="shared" si="60"/>
        <v>0</v>
      </c>
      <c r="Q172" s="8">
        <f t="shared" si="60"/>
        <v>0</v>
      </c>
      <c r="R172" s="8">
        <f t="shared" si="60"/>
        <v>0</v>
      </c>
      <c r="S172" s="8">
        <f t="shared" si="60"/>
        <v>0</v>
      </c>
      <c r="T172" s="8">
        <f t="shared" si="60"/>
        <v>0</v>
      </c>
      <c r="U172" s="8">
        <f t="shared" si="60"/>
        <v>0</v>
      </c>
      <c r="V172" s="8">
        <f t="shared" si="60"/>
        <v>0</v>
      </c>
      <c r="W172" s="8">
        <f t="shared" si="60"/>
        <v>0</v>
      </c>
      <c r="X172" s="8">
        <f t="shared" si="60"/>
        <v>0</v>
      </c>
      <c r="Y172" s="8">
        <f t="shared" si="60"/>
        <v>0</v>
      </c>
      <c r="Z172" s="8">
        <f t="shared" si="60"/>
        <v>0</v>
      </c>
      <c r="AA172" s="8">
        <f t="shared" si="60"/>
        <v>0</v>
      </c>
      <c r="AB172" s="8">
        <f t="shared" si="60"/>
        <v>0</v>
      </c>
      <c r="AC172" s="8">
        <f t="shared" si="60"/>
        <v>0</v>
      </c>
      <c r="AD172" s="8">
        <f t="shared" si="60"/>
        <v>0</v>
      </c>
      <c r="AE172" s="8">
        <f t="shared" si="60"/>
        <v>0</v>
      </c>
      <c r="AF172" s="8">
        <f t="shared" si="60"/>
        <v>0</v>
      </c>
      <c r="AG172" s="8">
        <f t="shared" si="60"/>
        <v>0</v>
      </c>
      <c r="AH172" s="8">
        <f t="shared" si="60"/>
        <v>0</v>
      </c>
      <c r="AI172" s="8">
        <f t="shared" si="60"/>
        <v>0</v>
      </c>
      <c r="AJ172" s="8">
        <f t="shared" si="60"/>
        <v>0</v>
      </c>
      <c r="AK172" s="8">
        <f t="shared" si="60"/>
        <v>0</v>
      </c>
      <c r="AL172" s="8">
        <f t="shared" si="60"/>
        <v>0</v>
      </c>
      <c r="AM172" s="8">
        <f t="shared" si="60"/>
        <v>0</v>
      </c>
      <c r="AN172" s="8">
        <f t="shared" si="60"/>
        <v>0</v>
      </c>
      <c r="AO172" s="8">
        <f t="shared" si="60"/>
        <v>0</v>
      </c>
      <c r="AP172" s="8">
        <f t="shared" si="60"/>
        <v>0</v>
      </c>
      <c r="AQ172" s="8">
        <f t="shared" si="60"/>
        <v>0</v>
      </c>
      <c r="AR172" s="8">
        <f t="shared" si="60"/>
        <v>0</v>
      </c>
      <c r="AS172" s="8">
        <f t="shared" si="60"/>
        <v>0</v>
      </c>
      <c r="AT172" s="8">
        <f t="shared" si="60"/>
        <v>0</v>
      </c>
      <c r="AU172" s="8">
        <f t="shared" si="60"/>
        <v>0</v>
      </c>
      <c r="AV172" s="8">
        <f t="shared" si="60"/>
        <v>0</v>
      </c>
      <c r="AW172" s="8">
        <f t="shared" si="60"/>
        <v>0</v>
      </c>
      <c r="AX172" s="8">
        <f t="shared" si="60"/>
        <v>0</v>
      </c>
      <c r="AY172" s="8">
        <f t="shared" si="60"/>
        <v>0</v>
      </c>
      <c r="AZ172" s="8">
        <f t="shared" si="60"/>
        <v>0</v>
      </c>
      <c r="BA172" s="8">
        <f t="shared" si="60"/>
        <v>0</v>
      </c>
      <c r="BB172" s="8">
        <f t="shared" si="60"/>
        <v>0</v>
      </c>
      <c r="BC172" s="8">
        <f t="shared" si="60"/>
        <v>0</v>
      </c>
      <c r="BD172" s="8">
        <f t="shared" si="60"/>
        <v>0</v>
      </c>
      <c r="BE172" s="8">
        <f t="shared" si="60"/>
        <v>0</v>
      </c>
      <c r="BF172" s="8">
        <f t="shared" si="60"/>
        <v>0</v>
      </c>
      <c r="BG172" s="8">
        <f t="shared" si="60"/>
        <v>0</v>
      </c>
      <c r="BH172" s="8">
        <f t="shared" si="60"/>
        <v>0</v>
      </c>
      <c r="BI172" s="8">
        <f t="shared" si="60"/>
        <v>0</v>
      </c>
      <c r="BJ172" s="8">
        <f t="shared" si="60"/>
        <v>0</v>
      </c>
      <c r="BK172" s="8">
        <f t="shared" si="60"/>
        <v>0</v>
      </c>
      <c r="BO172" s="8">
        <f t="shared" si="61"/>
        <v>0</v>
      </c>
      <c r="BP172" s="8">
        <f t="shared" si="61"/>
        <v>0</v>
      </c>
      <c r="BQ172" s="8">
        <f t="shared" si="61"/>
        <v>0</v>
      </c>
      <c r="BR172" s="8">
        <f t="shared" si="61"/>
        <v>0</v>
      </c>
      <c r="BS172" s="8">
        <f t="shared" si="61"/>
        <v>0</v>
      </c>
      <c r="BT172" s="8">
        <f t="shared" si="61"/>
        <v>0</v>
      </c>
    </row>
    <row r="173" spans="1:72" hidden="1" outlineLevel="2" x14ac:dyDescent="0.25">
      <c r="A173" s="11"/>
      <c r="C173" s="2"/>
      <c r="D173" s="8">
        <f t="shared" si="60"/>
        <v>0</v>
      </c>
      <c r="E173" s="8">
        <f t="shared" si="60"/>
        <v>0</v>
      </c>
      <c r="F173" s="8">
        <f t="shared" si="60"/>
        <v>0</v>
      </c>
      <c r="G173" s="8">
        <f t="shared" si="60"/>
        <v>0</v>
      </c>
      <c r="H173" s="8">
        <f t="shared" si="60"/>
        <v>0</v>
      </c>
      <c r="I173" s="8">
        <f t="shared" si="60"/>
        <v>0</v>
      </c>
      <c r="J173" s="8">
        <f t="shared" si="60"/>
        <v>0</v>
      </c>
      <c r="K173" s="8">
        <f t="shared" si="60"/>
        <v>0</v>
      </c>
      <c r="L173" s="8">
        <f t="shared" si="60"/>
        <v>0</v>
      </c>
      <c r="M173" s="8">
        <f t="shared" si="60"/>
        <v>0</v>
      </c>
      <c r="N173" s="8">
        <f t="shared" si="60"/>
        <v>0</v>
      </c>
      <c r="O173" s="8">
        <f t="shared" si="60"/>
        <v>0</v>
      </c>
      <c r="P173" s="8">
        <f t="shared" si="60"/>
        <v>0</v>
      </c>
      <c r="Q173" s="8">
        <f t="shared" si="60"/>
        <v>0</v>
      </c>
      <c r="R173" s="8">
        <f t="shared" si="60"/>
        <v>0</v>
      </c>
      <c r="S173" s="8">
        <f t="shared" ref="S173:BK174" si="62">+S116+S135+S154</f>
        <v>0</v>
      </c>
      <c r="T173" s="8">
        <f t="shared" si="62"/>
        <v>0</v>
      </c>
      <c r="U173" s="8">
        <f t="shared" si="62"/>
        <v>0</v>
      </c>
      <c r="V173" s="8">
        <f t="shared" si="62"/>
        <v>0</v>
      </c>
      <c r="W173" s="8">
        <f t="shared" si="62"/>
        <v>0</v>
      </c>
      <c r="X173" s="8">
        <f t="shared" si="62"/>
        <v>0</v>
      </c>
      <c r="Y173" s="8">
        <f t="shared" si="62"/>
        <v>0</v>
      </c>
      <c r="Z173" s="8">
        <f t="shared" si="62"/>
        <v>0</v>
      </c>
      <c r="AA173" s="8">
        <f t="shared" si="62"/>
        <v>0</v>
      </c>
      <c r="AB173" s="8">
        <f t="shared" si="62"/>
        <v>0</v>
      </c>
      <c r="AC173" s="8">
        <f t="shared" si="62"/>
        <v>0</v>
      </c>
      <c r="AD173" s="8">
        <f t="shared" si="62"/>
        <v>0</v>
      </c>
      <c r="AE173" s="8">
        <f t="shared" si="62"/>
        <v>0</v>
      </c>
      <c r="AF173" s="8">
        <f t="shared" si="62"/>
        <v>0</v>
      </c>
      <c r="AG173" s="8">
        <f t="shared" si="62"/>
        <v>0</v>
      </c>
      <c r="AH173" s="8">
        <f t="shared" si="62"/>
        <v>0</v>
      </c>
      <c r="AI173" s="8">
        <f t="shared" si="62"/>
        <v>0</v>
      </c>
      <c r="AJ173" s="8">
        <f t="shared" si="62"/>
        <v>0</v>
      </c>
      <c r="AK173" s="8">
        <f t="shared" si="62"/>
        <v>0</v>
      </c>
      <c r="AL173" s="8">
        <f t="shared" si="62"/>
        <v>0</v>
      </c>
      <c r="AM173" s="8">
        <f t="shared" si="62"/>
        <v>0</v>
      </c>
      <c r="AN173" s="8">
        <f t="shared" si="62"/>
        <v>0</v>
      </c>
      <c r="AO173" s="8">
        <f t="shared" si="62"/>
        <v>0</v>
      </c>
      <c r="AP173" s="8">
        <f t="shared" si="62"/>
        <v>0</v>
      </c>
      <c r="AQ173" s="8">
        <f t="shared" si="62"/>
        <v>0</v>
      </c>
      <c r="AR173" s="8">
        <f t="shared" si="62"/>
        <v>0</v>
      </c>
      <c r="AS173" s="8">
        <f t="shared" si="62"/>
        <v>0</v>
      </c>
      <c r="AT173" s="8">
        <f t="shared" si="62"/>
        <v>0</v>
      </c>
      <c r="AU173" s="8">
        <f t="shared" si="62"/>
        <v>0</v>
      </c>
      <c r="AV173" s="8">
        <f t="shared" si="62"/>
        <v>0</v>
      </c>
      <c r="AW173" s="8">
        <f t="shared" si="62"/>
        <v>0</v>
      </c>
      <c r="AX173" s="8">
        <f t="shared" si="62"/>
        <v>0</v>
      </c>
      <c r="AY173" s="8">
        <f t="shared" si="62"/>
        <v>0</v>
      </c>
      <c r="AZ173" s="8">
        <f t="shared" si="62"/>
        <v>0</v>
      </c>
      <c r="BA173" s="8">
        <f t="shared" si="62"/>
        <v>0</v>
      </c>
      <c r="BB173" s="8">
        <f t="shared" si="62"/>
        <v>0</v>
      </c>
      <c r="BC173" s="8">
        <f t="shared" si="62"/>
        <v>0</v>
      </c>
      <c r="BD173" s="8">
        <f t="shared" si="62"/>
        <v>0</v>
      </c>
      <c r="BE173" s="8">
        <f t="shared" si="62"/>
        <v>0</v>
      </c>
      <c r="BF173" s="8">
        <f t="shared" si="62"/>
        <v>0</v>
      </c>
      <c r="BG173" s="8">
        <f t="shared" si="62"/>
        <v>0</v>
      </c>
      <c r="BH173" s="8">
        <f t="shared" si="62"/>
        <v>0</v>
      </c>
      <c r="BI173" s="8">
        <f t="shared" si="62"/>
        <v>0</v>
      </c>
      <c r="BJ173" s="8">
        <f t="shared" si="62"/>
        <v>0</v>
      </c>
      <c r="BK173" s="8">
        <f t="shared" si="62"/>
        <v>0</v>
      </c>
      <c r="BO173" s="8">
        <f t="shared" si="61"/>
        <v>0</v>
      </c>
      <c r="BP173" s="8">
        <f t="shared" si="61"/>
        <v>0</v>
      </c>
      <c r="BQ173" s="8">
        <f t="shared" si="61"/>
        <v>0</v>
      </c>
      <c r="BR173" s="8">
        <f t="shared" si="61"/>
        <v>0</v>
      </c>
      <c r="BS173" s="8">
        <f t="shared" si="61"/>
        <v>0</v>
      </c>
      <c r="BT173" s="8">
        <f t="shared" si="61"/>
        <v>0</v>
      </c>
    </row>
    <row r="174" spans="1:72" hidden="1" outlineLevel="2" x14ac:dyDescent="0.25">
      <c r="A174" s="11"/>
      <c r="C174" s="2"/>
      <c r="D174" s="8">
        <f t="shared" ref="D174:AY174" si="63">+D117+D136+D155</f>
        <v>0</v>
      </c>
      <c r="E174" s="8">
        <f t="shared" si="63"/>
        <v>0</v>
      </c>
      <c r="F174" s="8">
        <f t="shared" si="63"/>
        <v>0</v>
      </c>
      <c r="G174" s="8">
        <f t="shared" si="63"/>
        <v>0</v>
      </c>
      <c r="H174" s="8">
        <f t="shared" si="63"/>
        <v>0</v>
      </c>
      <c r="I174" s="8">
        <f t="shared" si="63"/>
        <v>0</v>
      </c>
      <c r="J174" s="8">
        <f t="shared" si="63"/>
        <v>0</v>
      </c>
      <c r="K174" s="8">
        <f t="shared" si="63"/>
        <v>0</v>
      </c>
      <c r="L174" s="8">
        <f t="shared" si="63"/>
        <v>0</v>
      </c>
      <c r="M174" s="8">
        <f t="shared" si="63"/>
        <v>0</v>
      </c>
      <c r="N174" s="8">
        <f t="shared" si="63"/>
        <v>0</v>
      </c>
      <c r="O174" s="8">
        <f t="shared" si="63"/>
        <v>0</v>
      </c>
      <c r="P174" s="8">
        <f t="shared" si="63"/>
        <v>0</v>
      </c>
      <c r="Q174" s="8">
        <f t="shared" si="63"/>
        <v>0</v>
      </c>
      <c r="R174" s="8">
        <f t="shared" si="63"/>
        <v>0</v>
      </c>
      <c r="S174" s="8">
        <f t="shared" si="63"/>
        <v>0</v>
      </c>
      <c r="T174" s="8">
        <f t="shared" si="63"/>
        <v>0</v>
      </c>
      <c r="U174" s="8">
        <f t="shared" si="63"/>
        <v>0</v>
      </c>
      <c r="V174" s="8">
        <f t="shared" si="63"/>
        <v>0</v>
      </c>
      <c r="W174" s="8">
        <f t="shared" si="63"/>
        <v>0</v>
      </c>
      <c r="X174" s="8">
        <f t="shared" si="63"/>
        <v>0</v>
      </c>
      <c r="Y174" s="8">
        <f t="shared" si="63"/>
        <v>0</v>
      </c>
      <c r="Z174" s="8">
        <f t="shared" si="63"/>
        <v>0</v>
      </c>
      <c r="AA174" s="8">
        <f t="shared" si="63"/>
        <v>0</v>
      </c>
      <c r="AB174" s="8">
        <f t="shared" si="63"/>
        <v>0</v>
      </c>
      <c r="AC174" s="8">
        <f t="shared" si="63"/>
        <v>0</v>
      </c>
      <c r="AD174" s="8">
        <f t="shared" si="63"/>
        <v>0</v>
      </c>
      <c r="AE174" s="8">
        <f t="shared" si="63"/>
        <v>0</v>
      </c>
      <c r="AF174" s="8">
        <f t="shared" si="63"/>
        <v>0</v>
      </c>
      <c r="AG174" s="8">
        <f t="shared" si="63"/>
        <v>0</v>
      </c>
      <c r="AH174" s="8">
        <f t="shared" si="63"/>
        <v>0</v>
      </c>
      <c r="AI174" s="8">
        <f t="shared" si="63"/>
        <v>0</v>
      </c>
      <c r="AJ174" s="8">
        <f t="shared" si="63"/>
        <v>0</v>
      </c>
      <c r="AK174" s="8">
        <f t="shared" si="63"/>
        <v>0</v>
      </c>
      <c r="AL174" s="8">
        <f t="shared" si="63"/>
        <v>0</v>
      </c>
      <c r="AM174" s="8">
        <f t="shared" si="63"/>
        <v>0</v>
      </c>
      <c r="AN174" s="8">
        <f t="shared" si="63"/>
        <v>0</v>
      </c>
      <c r="AO174" s="8">
        <f t="shared" si="63"/>
        <v>0</v>
      </c>
      <c r="AP174" s="8">
        <f t="shared" si="63"/>
        <v>0</v>
      </c>
      <c r="AQ174" s="8">
        <f t="shared" si="63"/>
        <v>0</v>
      </c>
      <c r="AR174" s="8">
        <f t="shared" si="63"/>
        <v>0</v>
      </c>
      <c r="AS174" s="8">
        <f t="shared" si="63"/>
        <v>0</v>
      </c>
      <c r="AT174" s="8">
        <f t="shared" si="63"/>
        <v>0</v>
      </c>
      <c r="AU174" s="8">
        <f t="shared" si="63"/>
        <v>0</v>
      </c>
      <c r="AV174" s="8">
        <f t="shared" si="63"/>
        <v>0</v>
      </c>
      <c r="AW174" s="8">
        <f t="shared" si="63"/>
        <v>0</v>
      </c>
      <c r="AX174" s="8">
        <f t="shared" si="63"/>
        <v>0</v>
      </c>
      <c r="AY174" s="8">
        <f t="shared" si="63"/>
        <v>0</v>
      </c>
      <c r="AZ174" s="8">
        <f t="shared" si="62"/>
        <v>0</v>
      </c>
      <c r="BA174" s="8">
        <f t="shared" si="62"/>
        <v>0</v>
      </c>
      <c r="BB174" s="8">
        <f t="shared" si="62"/>
        <v>0</v>
      </c>
      <c r="BC174" s="8">
        <f t="shared" si="62"/>
        <v>0</v>
      </c>
      <c r="BD174" s="8">
        <f t="shared" si="62"/>
        <v>0</v>
      </c>
      <c r="BE174" s="8">
        <f t="shared" si="62"/>
        <v>0</v>
      </c>
      <c r="BF174" s="8">
        <f t="shared" si="62"/>
        <v>0</v>
      </c>
      <c r="BG174" s="8">
        <f t="shared" si="62"/>
        <v>0</v>
      </c>
      <c r="BH174" s="8">
        <f t="shared" si="62"/>
        <v>0</v>
      </c>
      <c r="BI174" s="8">
        <f t="shared" si="62"/>
        <v>0</v>
      </c>
      <c r="BJ174" s="8">
        <f t="shared" si="62"/>
        <v>0</v>
      </c>
      <c r="BK174" s="8">
        <f t="shared" si="62"/>
        <v>0</v>
      </c>
      <c r="BO174" s="8">
        <f t="shared" si="61"/>
        <v>0</v>
      </c>
      <c r="BP174" s="8">
        <f t="shared" si="61"/>
        <v>0</v>
      </c>
      <c r="BQ174" s="8">
        <f t="shared" si="61"/>
        <v>0</v>
      </c>
      <c r="BR174" s="8">
        <f t="shared" si="61"/>
        <v>0</v>
      </c>
      <c r="BS174" s="8">
        <f t="shared" si="61"/>
        <v>0</v>
      </c>
      <c r="BT174" s="8">
        <f t="shared" si="6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4">SUM(E173:E174)</f>
        <v>0</v>
      </c>
      <c r="F175" s="53">
        <f t="shared" si="64"/>
        <v>0</v>
      </c>
      <c r="G175" s="53">
        <f t="shared" si="64"/>
        <v>0</v>
      </c>
      <c r="H175" s="53">
        <f t="shared" si="64"/>
        <v>0</v>
      </c>
      <c r="I175" s="53">
        <f t="shared" si="64"/>
        <v>0</v>
      </c>
      <c r="J175" s="53">
        <f t="shared" si="64"/>
        <v>0</v>
      </c>
      <c r="K175" s="53">
        <f t="shared" si="64"/>
        <v>0</v>
      </c>
      <c r="L175" s="53">
        <f t="shared" si="64"/>
        <v>0</v>
      </c>
      <c r="M175" s="53">
        <f t="shared" si="64"/>
        <v>0</v>
      </c>
      <c r="N175" s="53">
        <f t="shared" si="64"/>
        <v>0</v>
      </c>
      <c r="O175" s="53">
        <f t="shared" si="64"/>
        <v>0</v>
      </c>
      <c r="P175" s="53">
        <f t="shared" si="64"/>
        <v>0</v>
      </c>
      <c r="Q175" s="53">
        <f t="shared" si="64"/>
        <v>0</v>
      </c>
      <c r="R175" s="53">
        <f t="shared" si="64"/>
        <v>0</v>
      </c>
      <c r="S175" s="53">
        <f t="shared" si="64"/>
        <v>0</v>
      </c>
      <c r="T175" s="53">
        <f t="shared" si="64"/>
        <v>0</v>
      </c>
      <c r="U175" s="53">
        <f t="shared" si="64"/>
        <v>0</v>
      </c>
      <c r="V175" s="53">
        <f t="shared" si="64"/>
        <v>0</v>
      </c>
      <c r="W175" s="53">
        <f t="shared" si="64"/>
        <v>0</v>
      </c>
      <c r="X175" s="53">
        <f t="shared" si="64"/>
        <v>0</v>
      </c>
      <c r="Y175" s="53">
        <f t="shared" si="64"/>
        <v>0</v>
      </c>
      <c r="Z175" s="53">
        <f t="shared" si="64"/>
        <v>0</v>
      </c>
      <c r="AA175" s="53">
        <f t="shared" si="64"/>
        <v>0</v>
      </c>
      <c r="AB175" s="53">
        <f t="shared" si="64"/>
        <v>0</v>
      </c>
      <c r="AC175" s="53">
        <f t="shared" si="64"/>
        <v>0</v>
      </c>
      <c r="AD175" s="53">
        <f t="shared" si="64"/>
        <v>0</v>
      </c>
      <c r="AE175" s="53">
        <f t="shared" si="64"/>
        <v>0</v>
      </c>
      <c r="AF175" s="53">
        <f t="shared" si="64"/>
        <v>0</v>
      </c>
      <c r="AG175" s="53">
        <f t="shared" si="64"/>
        <v>0</v>
      </c>
      <c r="AH175" s="53">
        <f t="shared" si="64"/>
        <v>0</v>
      </c>
      <c r="AI175" s="53">
        <f t="shared" si="64"/>
        <v>0</v>
      </c>
      <c r="AJ175" s="53">
        <f t="shared" si="64"/>
        <v>0</v>
      </c>
      <c r="AK175" s="53">
        <f t="shared" si="64"/>
        <v>0</v>
      </c>
      <c r="AL175" s="53">
        <f t="shared" si="64"/>
        <v>0</v>
      </c>
      <c r="AM175" s="53">
        <f t="shared" si="64"/>
        <v>0</v>
      </c>
      <c r="AN175" s="53">
        <f t="shared" si="64"/>
        <v>0</v>
      </c>
      <c r="AO175" s="53">
        <f t="shared" si="64"/>
        <v>0</v>
      </c>
      <c r="AP175" s="53">
        <f t="shared" si="64"/>
        <v>0</v>
      </c>
      <c r="AQ175" s="53">
        <f t="shared" si="64"/>
        <v>0</v>
      </c>
      <c r="AR175" s="53">
        <f t="shared" si="64"/>
        <v>0</v>
      </c>
      <c r="AS175" s="53">
        <f t="shared" si="64"/>
        <v>0</v>
      </c>
      <c r="AT175" s="53">
        <f t="shared" si="64"/>
        <v>0</v>
      </c>
      <c r="AU175" s="53">
        <f t="shared" si="64"/>
        <v>0</v>
      </c>
      <c r="AV175" s="53">
        <f t="shared" si="64"/>
        <v>0</v>
      </c>
      <c r="AW175" s="53">
        <f t="shared" si="64"/>
        <v>0</v>
      </c>
      <c r="AX175" s="53">
        <f t="shared" si="64"/>
        <v>0</v>
      </c>
      <c r="AY175" s="53">
        <f t="shared" si="64"/>
        <v>0</v>
      </c>
      <c r="AZ175" s="53">
        <f t="shared" si="64"/>
        <v>0</v>
      </c>
      <c r="BA175" s="53">
        <f t="shared" si="64"/>
        <v>0</v>
      </c>
      <c r="BB175" s="53">
        <f t="shared" si="64"/>
        <v>0</v>
      </c>
      <c r="BC175" s="53">
        <f t="shared" si="64"/>
        <v>0</v>
      </c>
      <c r="BD175" s="53">
        <f t="shared" si="64"/>
        <v>0</v>
      </c>
      <c r="BE175" s="53">
        <f t="shared" si="64"/>
        <v>0</v>
      </c>
      <c r="BF175" s="53">
        <f t="shared" si="64"/>
        <v>0</v>
      </c>
      <c r="BG175" s="53">
        <f t="shared" si="64"/>
        <v>0</v>
      </c>
      <c r="BH175" s="53">
        <f t="shared" si="64"/>
        <v>0</v>
      </c>
      <c r="BI175" s="53">
        <f t="shared" si="64"/>
        <v>0</v>
      </c>
      <c r="BJ175" s="53">
        <f t="shared" si="64"/>
        <v>0</v>
      </c>
      <c r="BK175" s="53">
        <f t="shared" si="64"/>
        <v>0</v>
      </c>
      <c r="BO175" s="53">
        <f t="shared" ref="BO175:BT175" si="65">SUM(BO173:BO174)</f>
        <v>0</v>
      </c>
      <c r="BP175" s="53">
        <f t="shared" si="65"/>
        <v>0</v>
      </c>
      <c r="BQ175" s="53">
        <f t="shared" si="65"/>
        <v>0</v>
      </c>
      <c r="BR175" s="53">
        <f t="shared" si="65"/>
        <v>0</v>
      </c>
      <c r="BS175" s="53">
        <f t="shared" si="65"/>
        <v>0</v>
      </c>
      <c r="BT175" s="53">
        <f t="shared" si="6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6">SUM(E168,E169:E172,E175)</f>
        <v>0</v>
      </c>
      <c r="F176" s="10">
        <f t="shared" si="66"/>
        <v>0</v>
      </c>
      <c r="G176" s="10">
        <f t="shared" si="66"/>
        <v>0</v>
      </c>
      <c r="H176" s="10">
        <f t="shared" si="66"/>
        <v>0</v>
      </c>
      <c r="I176" s="10">
        <f t="shared" si="66"/>
        <v>0</v>
      </c>
      <c r="J176" s="10">
        <f t="shared" si="66"/>
        <v>0</v>
      </c>
      <c r="K176" s="10">
        <f t="shared" si="66"/>
        <v>0</v>
      </c>
      <c r="L176" s="10">
        <f t="shared" si="66"/>
        <v>0</v>
      </c>
      <c r="M176" s="10">
        <f t="shared" si="66"/>
        <v>0</v>
      </c>
      <c r="N176" s="10">
        <f t="shared" si="66"/>
        <v>0</v>
      </c>
      <c r="O176" s="10">
        <f t="shared" si="66"/>
        <v>0</v>
      </c>
      <c r="P176" s="10">
        <f t="shared" si="66"/>
        <v>0</v>
      </c>
      <c r="Q176" s="10">
        <f t="shared" si="66"/>
        <v>0</v>
      </c>
      <c r="R176" s="10">
        <f t="shared" si="66"/>
        <v>0</v>
      </c>
      <c r="S176" s="10">
        <f t="shared" si="66"/>
        <v>0</v>
      </c>
      <c r="T176" s="10">
        <f t="shared" si="66"/>
        <v>0</v>
      </c>
      <c r="U176" s="10">
        <f t="shared" si="66"/>
        <v>0</v>
      </c>
      <c r="V176" s="10">
        <f t="shared" si="66"/>
        <v>0</v>
      </c>
      <c r="W176" s="10">
        <f t="shared" si="66"/>
        <v>0</v>
      </c>
      <c r="X176" s="10">
        <f t="shared" si="66"/>
        <v>0</v>
      </c>
      <c r="Y176" s="10">
        <f t="shared" si="66"/>
        <v>0</v>
      </c>
      <c r="Z176" s="10">
        <f t="shared" si="66"/>
        <v>0</v>
      </c>
      <c r="AA176" s="10">
        <f t="shared" si="66"/>
        <v>0</v>
      </c>
      <c r="AB176" s="10">
        <f t="shared" si="66"/>
        <v>0</v>
      </c>
      <c r="AC176" s="10">
        <f t="shared" si="66"/>
        <v>0</v>
      </c>
      <c r="AD176" s="10">
        <f t="shared" si="66"/>
        <v>0</v>
      </c>
      <c r="AE176" s="10">
        <f t="shared" si="66"/>
        <v>0</v>
      </c>
      <c r="AF176" s="10">
        <f t="shared" si="66"/>
        <v>0</v>
      </c>
      <c r="AG176" s="10">
        <f t="shared" si="66"/>
        <v>0</v>
      </c>
      <c r="AH176" s="10">
        <f t="shared" si="66"/>
        <v>0</v>
      </c>
      <c r="AI176" s="10">
        <f t="shared" si="66"/>
        <v>0</v>
      </c>
      <c r="AJ176" s="10">
        <f t="shared" si="66"/>
        <v>0</v>
      </c>
      <c r="AK176" s="10">
        <f t="shared" si="66"/>
        <v>0</v>
      </c>
      <c r="AL176" s="10">
        <f t="shared" si="66"/>
        <v>0</v>
      </c>
      <c r="AM176" s="10">
        <f t="shared" si="66"/>
        <v>0</v>
      </c>
      <c r="AN176" s="10">
        <f t="shared" si="66"/>
        <v>0</v>
      </c>
      <c r="AO176" s="10">
        <f t="shared" si="66"/>
        <v>0</v>
      </c>
      <c r="AP176" s="10">
        <f t="shared" si="66"/>
        <v>0</v>
      </c>
      <c r="AQ176" s="10">
        <f t="shared" si="66"/>
        <v>0</v>
      </c>
      <c r="AR176" s="10">
        <f t="shared" si="66"/>
        <v>0</v>
      </c>
      <c r="AS176" s="10">
        <f t="shared" si="66"/>
        <v>0</v>
      </c>
      <c r="AT176" s="10">
        <f t="shared" si="66"/>
        <v>0</v>
      </c>
      <c r="AU176" s="10">
        <f t="shared" si="66"/>
        <v>0</v>
      </c>
      <c r="AV176" s="10">
        <f t="shared" si="66"/>
        <v>0</v>
      </c>
      <c r="AW176" s="10">
        <f t="shared" si="66"/>
        <v>0</v>
      </c>
      <c r="AX176" s="10">
        <f t="shared" si="66"/>
        <v>0</v>
      </c>
      <c r="AY176" s="10">
        <f t="shared" si="66"/>
        <v>0</v>
      </c>
      <c r="AZ176" s="10">
        <f t="shared" si="66"/>
        <v>22.821813456000001</v>
      </c>
      <c r="BA176" s="10">
        <f t="shared" si="66"/>
        <v>20.318962122999999</v>
      </c>
      <c r="BB176" s="10">
        <f t="shared" si="66"/>
        <v>21.780003048000001</v>
      </c>
      <c r="BC176" s="10">
        <f t="shared" si="66"/>
        <v>21.533944241999997</v>
      </c>
      <c r="BD176" s="10">
        <f t="shared" si="66"/>
        <v>22.332380813999997</v>
      </c>
      <c r="BE176" s="10">
        <f t="shared" si="66"/>
        <v>23.275311670000001</v>
      </c>
      <c r="BF176" s="10">
        <f t="shared" si="66"/>
        <v>27.522045788</v>
      </c>
      <c r="BG176" s="10">
        <f t="shared" si="66"/>
        <v>23.923915248</v>
      </c>
      <c r="BH176" s="10">
        <f t="shared" si="66"/>
        <v>23.582377291</v>
      </c>
      <c r="BI176" s="10">
        <f t="shared" si="66"/>
        <v>24.195623403999999</v>
      </c>
      <c r="BJ176" s="10">
        <f t="shared" si="66"/>
        <v>20.217160310999997</v>
      </c>
      <c r="BK176" s="10">
        <f t="shared" si="66"/>
        <v>24.605769551999998</v>
      </c>
      <c r="BO176" s="10">
        <f t="shared" ref="BO176:BT176" si="67">SUM(BO168,BO169:BO172,BO175)</f>
        <v>0</v>
      </c>
      <c r="BP176" s="10">
        <f t="shared" si="67"/>
        <v>108.787103683</v>
      </c>
      <c r="BQ176" s="10">
        <f t="shared" si="67"/>
        <v>0</v>
      </c>
      <c r="BR176" s="10">
        <f t="shared" si="67"/>
        <v>0</v>
      </c>
      <c r="BS176" s="10">
        <f t="shared" si="67"/>
        <v>0</v>
      </c>
      <c r="BT176" s="10">
        <f t="shared" si="6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68">IFERROR(AVERAGE(D24:E24),0)</f>
        <v>0</v>
      </c>
      <c r="F254" s="46">
        <f t="shared" si="68"/>
        <v>0</v>
      </c>
      <c r="G254" s="46">
        <f t="shared" si="68"/>
        <v>0</v>
      </c>
      <c r="H254" s="46">
        <f t="shared" si="68"/>
        <v>0</v>
      </c>
      <c r="I254" s="46">
        <f t="shared" si="68"/>
        <v>0</v>
      </c>
      <c r="J254" s="47">
        <f t="shared" si="68"/>
        <v>0</v>
      </c>
      <c r="K254" s="47">
        <f t="shared" si="68"/>
        <v>0</v>
      </c>
      <c r="L254" s="47">
        <f t="shared" si="68"/>
        <v>0</v>
      </c>
      <c r="M254" s="47">
        <f t="shared" si="68"/>
        <v>0</v>
      </c>
      <c r="N254" s="47">
        <f t="shared" si="68"/>
        <v>0</v>
      </c>
      <c r="O254" s="47">
        <f t="shared" si="68"/>
        <v>0</v>
      </c>
      <c r="P254" s="47">
        <f t="shared" si="68"/>
        <v>0</v>
      </c>
      <c r="Q254" s="47">
        <f t="shared" si="68"/>
        <v>0</v>
      </c>
      <c r="R254" s="47">
        <f t="shared" si="68"/>
        <v>0</v>
      </c>
      <c r="S254" s="47">
        <f t="shared" si="68"/>
        <v>0</v>
      </c>
      <c r="T254" s="47">
        <f t="shared" si="68"/>
        <v>0</v>
      </c>
      <c r="U254" s="47">
        <f t="shared" si="68"/>
        <v>0</v>
      </c>
      <c r="V254" s="47">
        <f t="shared" si="68"/>
        <v>0</v>
      </c>
      <c r="W254" s="46">
        <f t="shared" si="68"/>
        <v>0</v>
      </c>
      <c r="X254" s="46">
        <f t="shared" si="68"/>
        <v>0</v>
      </c>
      <c r="Y254" s="46">
        <f t="shared" si="68"/>
        <v>0</v>
      </c>
      <c r="Z254" s="46">
        <f t="shared" si="68"/>
        <v>0</v>
      </c>
      <c r="AA254" s="46">
        <f t="shared" si="68"/>
        <v>0</v>
      </c>
      <c r="AB254" s="46">
        <f t="shared" si="68"/>
        <v>0</v>
      </c>
      <c r="AC254" s="47">
        <f t="shared" si="68"/>
        <v>0</v>
      </c>
      <c r="AD254" s="47">
        <f t="shared" si="68"/>
        <v>0</v>
      </c>
      <c r="AE254" s="47">
        <f t="shared" si="68"/>
        <v>0</v>
      </c>
      <c r="AF254" s="47">
        <f t="shared" si="68"/>
        <v>0</v>
      </c>
      <c r="AG254" s="47">
        <f t="shared" si="68"/>
        <v>0</v>
      </c>
      <c r="AH254" s="47">
        <f t="shared" si="68"/>
        <v>0</v>
      </c>
      <c r="AI254" s="47">
        <f t="shared" si="68"/>
        <v>0</v>
      </c>
      <c r="AJ254" s="47">
        <f t="shared" si="68"/>
        <v>0</v>
      </c>
      <c r="AK254" s="47">
        <f t="shared" si="68"/>
        <v>0</v>
      </c>
      <c r="AL254" s="47">
        <f t="shared" si="68"/>
        <v>0</v>
      </c>
      <c r="AM254" s="47">
        <f t="shared" si="68"/>
        <v>0</v>
      </c>
      <c r="AN254" s="47">
        <f t="shared" si="68"/>
        <v>0</v>
      </c>
      <c r="AO254" s="47">
        <f t="shared" si="68"/>
        <v>0</v>
      </c>
      <c r="AP254" s="47">
        <f t="shared" si="68"/>
        <v>0</v>
      </c>
      <c r="AQ254" s="47">
        <f t="shared" si="68"/>
        <v>0</v>
      </c>
      <c r="AR254" s="47">
        <f t="shared" si="68"/>
        <v>0</v>
      </c>
      <c r="AS254" s="47">
        <f t="shared" si="68"/>
        <v>0</v>
      </c>
      <c r="AT254" s="47">
        <f t="shared" si="68"/>
        <v>0</v>
      </c>
      <c r="AU254" s="47">
        <f t="shared" si="68"/>
        <v>0</v>
      </c>
      <c r="AV254" s="47">
        <f t="shared" si="68"/>
        <v>0</v>
      </c>
      <c r="AW254" s="47">
        <f t="shared" si="68"/>
        <v>0</v>
      </c>
      <c r="AX254" s="47">
        <f t="shared" si="68"/>
        <v>0</v>
      </c>
      <c r="AY254" s="47">
        <f t="shared" si="68"/>
        <v>0</v>
      </c>
      <c r="AZ254" s="47">
        <f>AZ24</f>
        <v>10154.88653</v>
      </c>
      <c r="BA254" s="47">
        <f t="shared" ref="BA254:BK254" si="69">IFERROR(AVERAGE(AZ24:BA24),0)</f>
        <v>10274.515635</v>
      </c>
      <c r="BB254" s="47">
        <f t="shared" si="69"/>
        <v>10429.642960000001</v>
      </c>
      <c r="BC254" s="47">
        <f t="shared" si="69"/>
        <v>10224.3624215</v>
      </c>
      <c r="BD254" s="47">
        <f t="shared" si="69"/>
        <v>10010.0636815</v>
      </c>
      <c r="BE254" s="47">
        <f t="shared" si="69"/>
        <v>10409.039704999999</v>
      </c>
      <c r="BF254" s="47">
        <f t="shared" si="69"/>
        <v>11304.899819999999</v>
      </c>
      <c r="BG254" s="47">
        <f t="shared" si="69"/>
        <v>11338.532055</v>
      </c>
      <c r="BH254" s="47">
        <f t="shared" si="69"/>
        <v>10845.742190000001</v>
      </c>
      <c r="BI254" s="47">
        <f t="shared" si="69"/>
        <v>10920.84396</v>
      </c>
      <c r="BJ254" s="47">
        <f t="shared" si="69"/>
        <v>10600.068545</v>
      </c>
      <c r="BK254" s="47">
        <f t="shared" si="69"/>
        <v>10390.894205000001</v>
      </c>
      <c r="BO254" s="47">
        <f t="shared" ref="BO254:BT254" si="70">IFERROR(AVERAGEIFS($D24:$BM24,$D$6:$BM$6,"&gt;="&amp;EOMONTH(BO$2,-1),$D$6:$BM$6,"&lt;="&amp;BO$6,$D$5:$BM$5,BO$5,$D24:$BM24,"&lt;&gt;0"),0)</f>
        <v>0</v>
      </c>
      <c r="BP254" s="47">
        <f t="shared" si="70"/>
        <v>10206.859962599998</v>
      </c>
      <c r="BQ254" s="47">
        <f t="shared" si="70"/>
        <v>0</v>
      </c>
      <c r="BR254" s="47">
        <f t="shared" si="70"/>
        <v>0</v>
      </c>
      <c r="BS254" s="47">
        <f t="shared" si="70"/>
        <v>0</v>
      </c>
      <c r="BT254" s="47">
        <f t="shared" si="7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BF16-9C87-405D-9C29-8816F0650AE8}">
  <sheetPr codeName="Hoja16">
    <tabColor theme="7" tint="0.79998168889431442"/>
  </sheetPr>
  <dimension ref="A1:CC256"/>
  <sheetViews>
    <sheetView showGridLines="0" zoomScale="90" zoomScaleNormal="90" workbookViewId="0">
      <pane xSplit="3" ySplit="6" topLeftCell="D82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baseColWidth="10" defaultRowHeight="15" outlineLevelRow="2" outlineLevelCol="1" x14ac:dyDescent="0.25"/>
  <cols>
    <col min="1" max="1" width="7.140625" customWidth="1"/>
    <col min="2" max="2" width="6.28515625" customWidth="1"/>
    <col min="3" max="3" width="22.85546875" bestFit="1" customWidth="1"/>
    <col min="4" max="4" width="14.5703125" customWidth="1" outlineLevel="1"/>
    <col min="5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2" width="12.28515625" bestFit="1" customWidth="1"/>
    <col min="43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  <col min="75" max="80" width="11.7109375" bestFit="1" customWidth="1"/>
  </cols>
  <sheetData>
    <row r="1" spans="1:81" ht="15.75" x14ac:dyDescent="0.25">
      <c r="D1" s="55" t="s">
        <v>36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37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34</v>
      </c>
      <c r="BP1" s="54"/>
      <c r="BQ1" s="54"/>
      <c r="BR1" s="54"/>
      <c r="BS1" s="54"/>
      <c r="BT1" s="54"/>
      <c r="BW1" s="54" t="s">
        <v>35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4">
        <f t="shared" ref="BO2:BT2" si="0">DATE(YEAR(BO6),1,1)</f>
        <v>46023</v>
      </c>
      <c r="BP2" s="24">
        <f t="shared" si="0"/>
        <v>46023</v>
      </c>
      <c r="BQ2" s="24">
        <f t="shared" si="0"/>
        <v>46023</v>
      </c>
      <c r="BR2" s="24">
        <f t="shared" si="0"/>
        <v>45658</v>
      </c>
      <c r="BS2" s="24">
        <f t="shared" si="0"/>
        <v>45292</v>
      </c>
      <c r="BT2" s="24">
        <f t="shared" si="0"/>
        <v>44927</v>
      </c>
    </row>
    <row r="3" spans="1:81" x14ac:dyDescent="0.25">
      <c r="C3" s="13" t="s">
        <v>21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30.2</v>
      </c>
      <c r="BP3" s="12">
        <f t="shared" ref="BP3:BT4" si="2">AVERAGEIFS($D3:$BM3,$D$6:$BM$6,"&gt;="&amp;BP$2,$D$6:$BM$6,"&lt;="&amp;BP$6,$D$5:$BM$5,BP$5)</f>
        <v>30.2</v>
      </c>
      <c r="BQ3" s="12">
        <f t="shared" si="2"/>
        <v>30</v>
      </c>
      <c r="BR3" s="12">
        <f t="shared" si="2"/>
        <v>30.2</v>
      </c>
      <c r="BS3" s="12">
        <f t="shared" si="2"/>
        <v>30.4</v>
      </c>
      <c r="BT3" s="12">
        <f t="shared" si="2"/>
        <v>30.2</v>
      </c>
    </row>
    <row r="4" spans="1:81" x14ac:dyDescent="0.25">
      <c r="C4" s="13" t="s">
        <v>22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6">
        <f>AVERAGEIFS($D4:$BM4,$D$6:$BM$6,"&gt;="&amp;BO$2,$D$6:$BM$6,"&lt;="&amp;BO$6,$D$5:$BM$5,BO$5)</f>
        <v>30.2</v>
      </c>
      <c r="BP4" s="26">
        <f t="shared" si="2"/>
        <v>30.2</v>
      </c>
      <c r="BQ4" s="26">
        <f t="shared" si="2"/>
        <v>30</v>
      </c>
      <c r="BR4" s="26">
        <f t="shared" si="2"/>
        <v>30.2</v>
      </c>
      <c r="BS4" s="26">
        <f t="shared" si="2"/>
        <v>30.4</v>
      </c>
      <c r="BT4" s="26">
        <f t="shared" si="2"/>
        <v>30.2</v>
      </c>
    </row>
    <row r="5" spans="1:81" ht="15.75" thickBot="1"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2" t="s">
        <v>31</v>
      </c>
      <c r="H5" s="12" t="s">
        <v>31</v>
      </c>
      <c r="I5" s="12" t="s">
        <v>31</v>
      </c>
      <c r="J5" s="12" t="s">
        <v>31</v>
      </c>
      <c r="K5" s="12" t="s">
        <v>31</v>
      </c>
      <c r="L5" s="12" t="s">
        <v>31</v>
      </c>
      <c r="M5" s="12" t="s">
        <v>31</v>
      </c>
      <c r="N5" s="12" t="s">
        <v>31</v>
      </c>
      <c r="O5" s="12" t="s">
        <v>31</v>
      </c>
      <c r="P5" s="12" t="s">
        <v>31</v>
      </c>
      <c r="Q5" s="12" t="s">
        <v>31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31</v>
      </c>
      <c r="W5" s="12" t="s">
        <v>31</v>
      </c>
      <c r="X5" s="12" t="s">
        <v>31</v>
      </c>
      <c r="Y5" s="12" t="s">
        <v>31</v>
      </c>
      <c r="Z5" s="12" t="s">
        <v>31</v>
      </c>
      <c r="AA5" s="12" t="s">
        <v>31</v>
      </c>
      <c r="AB5" s="12" t="s">
        <v>31</v>
      </c>
      <c r="AC5" s="12" t="s">
        <v>31</v>
      </c>
      <c r="AD5" s="12" t="s">
        <v>31</v>
      </c>
      <c r="AE5" s="12" t="s">
        <v>31</v>
      </c>
      <c r="AF5" s="12" t="s">
        <v>31</v>
      </c>
      <c r="AG5" s="12" t="s">
        <v>31</v>
      </c>
      <c r="AH5" s="12" t="s">
        <v>31</v>
      </c>
      <c r="AI5" s="12" t="s">
        <v>31</v>
      </c>
      <c r="AJ5" s="12" t="s">
        <v>31</v>
      </c>
      <c r="AK5" s="12" t="s">
        <v>31</v>
      </c>
      <c r="AL5" s="12" t="s">
        <v>31</v>
      </c>
      <c r="AM5" s="12" t="s">
        <v>31</v>
      </c>
      <c r="AN5" s="12" t="s">
        <v>31</v>
      </c>
      <c r="AO5" s="12" t="s">
        <v>31</v>
      </c>
      <c r="AP5" s="12" t="s">
        <v>31</v>
      </c>
      <c r="AQ5" s="12" t="s">
        <v>31</v>
      </c>
      <c r="AR5" s="12" t="s">
        <v>31</v>
      </c>
      <c r="AS5" s="12" t="s">
        <v>31</v>
      </c>
      <c r="AT5" s="12" t="s">
        <v>31</v>
      </c>
      <c r="AU5" s="12" t="s">
        <v>31</v>
      </c>
      <c r="AV5" s="12" t="s">
        <v>31</v>
      </c>
      <c r="AW5" s="12" t="s">
        <v>31</v>
      </c>
      <c r="AX5" s="12" t="s">
        <v>31</v>
      </c>
      <c r="AY5" s="12" t="s">
        <v>31</v>
      </c>
      <c r="AZ5" s="12" t="s">
        <v>32</v>
      </c>
      <c r="BA5" s="12" t="s">
        <v>32</v>
      </c>
      <c r="BB5" s="12" t="s">
        <v>32</v>
      </c>
      <c r="BC5" s="12" t="s">
        <v>32</v>
      </c>
      <c r="BD5" s="12" t="s">
        <v>32</v>
      </c>
      <c r="BE5" s="12" t="s">
        <v>32</v>
      </c>
      <c r="BF5" s="12" t="s">
        <v>32</v>
      </c>
      <c r="BG5" s="12" t="s">
        <v>32</v>
      </c>
      <c r="BH5" s="12" t="s">
        <v>32</v>
      </c>
      <c r="BI5" s="12" t="s">
        <v>32</v>
      </c>
      <c r="BJ5" s="12" t="s">
        <v>32</v>
      </c>
      <c r="BK5" s="12" t="s">
        <v>32</v>
      </c>
      <c r="BO5" s="12" t="s">
        <v>31</v>
      </c>
      <c r="BP5" s="12" t="s">
        <v>32</v>
      </c>
      <c r="BQ5" s="12" t="s">
        <v>31</v>
      </c>
      <c r="BR5" s="12" t="s">
        <v>31</v>
      </c>
      <c r="BS5" s="12" t="s">
        <v>31</v>
      </c>
      <c r="BT5" s="12" t="s">
        <v>31</v>
      </c>
    </row>
    <row r="6" spans="1:81" ht="16.5" thickTop="1" thickBot="1" x14ac:dyDescent="0.3">
      <c r="A6" s="50" t="s">
        <v>70</v>
      </c>
      <c r="C6" s="44" t="s">
        <v>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29">
        <v>46053</v>
      </c>
      <c r="BA6" s="29">
        <v>46081</v>
      </c>
      <c r="BB6" s="29">
        <v>46112</v>
      </c>
      <c r="BC6" s="29">
        <v>46142</v>
      </c>
      <c r="BD6" s="29">
        <v>46173</v>
      </c>
      <c r="BE6" s="29">
        <v>46203</v>
      </c>
      <c r="BF6" s="29">
        <v>46234</v>
      </c>
      <c r="BG6" s="29">
        <v>46265</v>
      </c>
      <c r="BH6" s="29">
        <v>46295</v>
      </c>
      <c r="BI6" s="29">
        <v>46326</v>
      </c>
      <c r="BJ6" s="29">
        <v>46356</v>
      </c>
      <c r="BK6" s="29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4">BP6</f>
        <v>46173</v>
      </c>
      <c r="BY6" s="1">
        <f t="shared" si="4"/>
        <v>46142</v>
      </c>
      <c r="BZ6" s="1">
        <f t="shared" si="4"/>
        <v>45808</v>
      </c>
      <c r="CA6" s="1">
        <f t="shared" si="4"/>
        <v>45443</v>
      </c>
      <c r="CB6" s="1">
        <f t="shared" si="4"/>
        <v>45077</v>
      </c>
      <c r="CC6" s="25"/>
    </row>
    <row r="7" spans="1:81" ht="15.75" thickTop="1" x14ac:dyDescent="0.25"/>
    <row r="8" spans="1:81" hidden="1" outlineLevel="2" x14ac:dyDescent="0.25">
      <c r="A8" s="11" t="s">
        <v>12</v>
      </c>
      <c r="C8" s="2" t="s">
        <v>79</v>
      </c>
      <c r="D8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E8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F8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G8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H8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I8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J8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K8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L8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M8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N8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O8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P8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Q8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R8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S8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T8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U8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V8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W8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X8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Y8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Z8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A8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B8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C8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D8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E8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F8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G8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H8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I8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J8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K8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L8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M8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N8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O8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P8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Q8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R8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S8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T8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U8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V8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W8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X8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Y8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"[Base_Cuenta_Sueldo].[Metrica]","[Base_Cuenta_Sueldo].[Metrica].&amp;["&amp;$A8&amp;"]",
"[Base_Cuenta_Sueldo].[SEGMENTO_DESCRIP]","[Base_Cuenta_Sueldo].[SEGMENTO_DESCRIP].&amp;["&amp;$C$6&amp;"]",
"[Base_Cuenta_Sueldo].[Sub Producto]","[Base_Cuenta_Sueldo].[Sub Producto].&amp;["&amp;$C8&amp;"]")
/1000,0)</f>
        <v>0</v>
      </c>
      <c r="AZ8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1869.5248750000001</v>
      </c>
      <c r="BA8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1860.247791</v>
      </c>
      <c r="BB8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2175.6410420000002</v>
      </c>
      <c r="BC8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2292.5364199999999</v>
      </c>
      <c r="BD8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1737.4303010000001</v>
      </c>
      <c r="BE8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1518.423714</v>
      </c>
      <c r="BF8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1461.767098</v>
      </c>
      <c r="BG8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1310.853359</v>
      </c>
      <c r="BH8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1992.975985</v>
      </c>
      <c r="BI8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1715.3455300000001</v>
      </c>
      <c r="BJ8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1511.9992010000001</v>
      </c>
      <c r="BK8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"[Base_Cuenta_Sueldo_P].[Metrica]","[Base_Cuenta_Sueldo_P].[Metrica].&amp;["&amp;$A8&amp;"]",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Producto].&amp;["&amp;$C8&amp;"]")
/1000,0)</f>
        <v>1588.035652</v>
      </c>
      <c r="BO8" s="23">
        <f t="shared" ref="BO8" si="5">_xlfn.XLOOKUP(BO$6,$D$6:$BM$6,$D8:$BM8,,0,1)</f>
        <v>0</v>
      </c>
      <c r="BP8" s="23">
        <f>_xlfn.XLOOKUP(BP$6,$D$6:$BM$6,$D8:$BM8,,0,-1)</f>
        <v>1737.4303010000001</v>
      </c>
      <c r="BQ8" s="23">
        <f t="shared" ref="BQ8:BT8" si="6">_xlfn.XLOOKUP(BQ$6,$D$6:$BM$6,$D8:$BM8,,0,1)</f>
        <v>0</v>
      </c>
      <c r="BR8" s="23">
        <f t="shared" si="6"/>
        <v>0</v>
      </c>
      <c r="BS8" s="23">
        <f t="shared" si="6"/>
        <v>0</v>
      </c>
      <c r="BT8" s="23">
        <f t="shared" si="6"/>
        <v>0</v>
      </c>
    </row>
    <row r="9" spans="1:81" hidden="1" outlineLevel="2" x14ac:dyDescent="0.25">
      <c r="A9" s="11" t="s">
        <v>12</v>
      </c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O9" s="23"/>
      <c r="BP9" s="23"/>
      <c r="BQ9" s="23"/>
      <c r="BR9" s="23"/>
      <c r="BS9" s="23"/>
      <c r="BT9" s="23"/>
    </row>
    <row r="10" spans="1:81" hidden="1" outlineLevel="2" x14ac:dyDescent="0.25">
      <c r="A10" s="11" t="s">
        <v>12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O10" s="23"/>
      <c r="BP10" s="23"/>
      <c r="BQ10" s="23"/>
      <c r="BR10" s="23"/>
      <c r="BS10" s="23"/>
      <c r="BT10" s="23"/>
    </row>
    <row r="11" spans="1:81" hidden="1" outlineLevel="2" x14ac:dyDescent="0.25">
      <c r="A11" s="11" t="s">
        <v>12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O11" s="23"/>
      <c r="BP11" s="23"/>
      <c r="BQ11" s="23"/>
      <c r="BR11" s="23"/>
      <c r="BS11" s="23"/>
      <c r="BT11" s="23"/>
    </row>
    <row r="12" spans="1:81" hidden="1" outlineLevel="2" x14ac:dyDescent="0.25">
      <c r="A12" s="11" t="s">
        <v>12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O12" s="23"/>
      <c r="BP12" s="23"/>
      <c r="BQ12" s="23"/>
      <c r="BR12" s="23"/>
      <c r="BS12" s="23"/>
      <c r="BT12" s="23"/>
    </row>
    <row r="13" spans="1:81" hidden="1" outlineLevel="2" x14ac:dyDescent="0.25">
      <c r="A13" s="11" t="s">
        <v>12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O13" s="23"/>
      <c r="BP13" s="23"/>
      <c r="BQ13" s="23"/>
      <c r="BR13" s="23"/>
      <c r="BS13" s="23"/>
      <c r="BT13" s="23"/>
    </row>
    <row r="14" spans="1:81" hidden="1" outlineLevel="2" x14ac:dyDescent="0.25">
      <c r="A14" s="11" t="s">
        <v>12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O14" s="23"/>
      <c r="BP14" s="23"/>
      <c r="BQ14" s="23"/>
      <c r="BR14" s="23"/>
      <c r="BS14" s="23"/>
      <c r="BT14" s="23"/>
    </row>
    <row r="15" spans="1:81" hidden="1" outlineLevel="2" x14ac:dyDescent="0.25">
      <c r="A15" s="11" t="s">
        <v>12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O15" s="23"/>
      <c r="BP15" s="23"/>
      <c r="BQ15" s="23"/>
      <c r="BR15" s="23"/>
      <c r="BS15" s="23"/>
      <c r="BT15" s="23"/>
    </row>
    <row r="16" spans="1:81" hidden="1" outlineLevel="1" x14ac:dyDescent="0.25">
      <c r="A16" s="11" t="s">
        <v>12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O16" s="53"/>
      <c r="BP16" s="53"/>
      <c r="BQ16" s="53"/>
      <c r="BR16" s="53"/>
      <c r="BS16" s="53"/>
      <c r="BT16" s="53"/>
    </row>
    <row r="17" spans="1:80" hidden="1" outlineLevel="1" x14ac:dyDescent="0.25">
      <c r="A17" s="11" t="s">
        <v>12</v>
      </c>
      <c r="C17" s="5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O17" s="23"/>
      <c r="BP17" s="23"/>
      <c r="BQ17" s="23"/>
      <c r="BR17" s="23"/>
      <c r="BS17" s="23"/>
      <c r="BT17" s="23"/>
    </row>
    <row r="18" spans="1:80" hidden="1" outlineLevel="1" x14ac:dyDescent="0.25">
      <c r="A18" s="11" t="s">
        <v>12</v>
      </c>
      <c r="C18" s="5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O18" s="23"/>
      <c r="BP18" s="23"/>
      <c r="BQ18" s="23"/>
      <c r="BR18" s="23"/>
      <c r="BS18" s="23"/>
      <c r="BT18" s="23"/>
    </row>
    <row r="19" spans="1:80" hidden="1" outlineLevel="1" x14ac:dyDescent="0.25">
      <c r="A19" s="11" t="s">
        <v>12</v>
      </c>
      <c r="C19" s="5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O19" s="23"/>
      <c r="BP19" s="23"/>
      <c r="BQ19" s="23"/>
      <c r="BR19" s="23"/>
      <c r="BS19" s="23"/>
      <c r="BT19" s="23"/>
    </row>
    <row r="20" spans="1:80" hidden="1" outlineLevel="1" x14ac:dyDescent="0.25">
      <c r="A20" s="11" t="s">
        <v>12</v>
      </c>
      <c r="C20" s="5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O20" s="23"/>
      <c r="BP20" s="23"/>
      <c r="BQ20" s="23"/>
      <c r="BR20" s="23"/>
      <c r="BS20" s="23"/>
      <c r="BT20" s="23"/>
    </row>
    <row r="21" spans="1:80" hidden="1" outlineLevel="2" x14ac:dyDescent="0.25">
      <c r="A21" s="11" t="s">
        <v>12</v>
      </c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O21" s="23"/>
      <c r="BP21" s="23"/>
      <c r="BQ21" s="23"/>
      <c r="BR21" s="23"/>
      <c r="BS21" s="23"/>
      <c r="BT21" s="23"/>
    </row>
    <row r="22" spans="1:80" hidden="1" outlineLevel="2" x14ac:dyDescent="0.25">
      <c r="A22" s="11" t="s">
        <v>12</v>
      </c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O22" s="23"/>
      <c r="BP22" s="23"/>
      <c r="BQ22" s="23"/>
      <c r="BR22" s="23"/>
      <c r="BS22" s="23"/>
      <c r="BT22" s="23"/>
    </row>
    <row r="23" spans="1:80" ht="14.45" hidden="1" customHeight="1" outlineLevel="1" collapsed="1" x14ac:dyDescent="0.25">
      <c r="A23" s="11" t="s">
        <v>12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O23" s="53"/>
      <c r="BP23" s="53"/>
      <c r="BQ23" s="53"/>
      <c r="BR23" s="53"/>
      <c r="BS23" s="53"/>
      <c r="BT23" s="53"/>
    </row>
    <row r="24" spans="1:80" collapsed="1" x14ac:dyDescent="0.25">
      <c r="C24" s="3" t="s">
        <v>0</v>
      </c>
      <c r="D24" s="10">
        <f>SUM(D8:D23)</f>
        <v>0</v>
      </c>
      <c r="E24" s="10">
        <f t="shared" ref="E24:BK24" si="7">SUM(E8:E23)</f>
        <v>0</v>
      </c>
      <c r="F24" s="10">
        <f t="shared" si="7"/>
        <v>0</v>
      </c>
      <c r="G24" s="10">
        <f t="shared" si="7"/>
        <v>0</v>
      </c>
      <c r="H24" s="10">
        <f t="shared" si="7"/>
        <v>0</v>
      </c>
      <c r="I24" s="10">
        <f t="shared" si="7"/>
        <v>0</v>
      </c>
      <c r="J24" s="10">
        <f t="shared" si="7"/>
        <v>0</v>
      </c>
      <c r="K24" s="10">
        <f t="shared" si="7"/>
        <v>0</v>
      </c>
      <c r="L24" s="10">
        <f t="shared" si="7"/>
        <v>0</v>
      </c>
      <c r="M24" s="10">
        <f t="shared" si="7"/>
        <v>0</v>
      </c>
      <c r="N24" s="10">
        <f t="shared" si="7"/>
        <v>0</v>
      </c>
      <c r="O24" s="10">
        <f t="shared" si="7"/>
        <v>0</v>
      </c>
      <c r="P24" s="10">
        <f t="shared" si="7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10">
        <f t="shared" si="7"/>
        <v>0</v>
      </c>
      <c r="W24" s="10">
        <f t="shared" si="7"/>
        <v>0</v>
      </c>
      <c r="X24" s="10">
        <f t="shared" si="7"/>
        <v>0</v>
      </c>
      <c r="Y24" s="10">
        <f t="shared" si="7"/>
        <v>0</v>
      </c>
      <c r="Z24" s="10">
        <f t="shared" si="7"/>
        <v>0</v>
      </c>
      <c r="AA24" s="10">
        <f t="shared" si="7"/>
        <v>0</v>
      </c>
      <c r="AB24" s="1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  <c r="AN24" s="10">
        <f t="shared" si="7"/>
        <v>0</v>
      </c>
      <c r="AO24" s="10">
        <f t="shared" si="7"/>
        <v>0</v>
      </c>
      <c r="AP24" s="10">
        <f t="shared" si="7"/>
        <v>0</v>
      </c>
      <c r="AQ24" s="10">
        <f t="shared" si="7"/>
        <v>0</v>
      </c>
      <c r="AR24" s="10">
        <f t="shared" si="7"/>
        <v>0</v>
      </c>
      <c r="AS24" s="10">
        <f t="shared" si="7"/>
        <v>0</v>
      </c>
      <c r="AT24" s="10">
        <f t="shared" si="7"/>
        <v>0</v>
      </c>
      <c r="AU24" s="10">
        <f t="shared" si="7"/>
        <v>0</v>
      </c>
      <c r="AV24" s="10">
        <f t="shared" si="7"/>
        <v>0</v>
      </c>
      <c r="AW24" s="10">
        <f t="shared" si="7"/>
        <v>0</v>
      </c>
      <c r="AX24" s="10">
        <f t="shared" si="7"/>
        <v>0</v>
      </c>
      <c r="AY24" s="10">
        <f t="shared" si="7"/>
        <v>0</v>
      </c>
      <c r="AZ24" s="10">
        <f t="shared" si="7"/>
        <v>1869.5248750000001</v>
      </c>
      <c r="BA24" s="10">
        <f t="shared" si="7"/>
        <v>1860.247791</v>
      </c>
      <c r="BB24" s="10">
        <f t="shared" si="7"/>
        <v>2175.6410420000002</v>
      </c>
      <c r="BC24" s="10">
        <f t="shared" si="7"/>
        <v>2292.5364199999999</v>
      </c>
      <c r="BD24" s="10">
        <f t="shared" si="7"/>
        <v>1737.4303010000001</v>
      </c>
      <c r="BE24" s="10">
        <f t="shared" si="7"/>
        <v>1518.423714</v>
      </c>
      <c r="BF24" s="10">
        <f t="shared" si="7"/>
        <v>1461.767098</v>
      </c>
      <c r="BG24" s="10">
        <f t="shared" si="7"/>
        <v>1310.853359</v>
      </c>
      <c r="BH24" s="10">
        <f t="shared" si="7"/>
        <v>1992.975985</v>
      </c>
      <c r="BI24" s="10">
        <f t="shared" si="7"/>
        <v>1715.3455300000001</v>
      </c>
      <c r="BJ24" s="10">
        <f t="shared" si="7"/>
        <v>1511.9992010000001</v>
      </c>
      <c r="BK24" s="10">
        <f t="shared" si="7"/>
        <v>1588.035652</v>
      </c>
      <c r="BO24" s="10">
        <f t="shared" ref="BO24:BT24" si="8">SUM(BO16,BO17:BO20,BO23)</f>
        <v>0</v>
      </c>
      <c r="BP24" s="10">
        <f t="shared" si="8"/>
        <v>0</v>
      </c>
      <c r="BQ24" s="10">
        <f t="shared" si="8"/>
        <v>0</v>
      </c>
      <c r="BR24" s="10">
        <f t="shared" si="8"/>
        <v>0</v>
      </c>
      <c r="BS24" s="10">
        <f t="shared" si="8"/>
        <v>0</v>
      </c>
      <c r="BT24" s="10">
        <f t="shared" si="8"/>
        <v>0</v>
      </c>
    </row>
    <row r="27" spans="1:80" hidden="1" outlineLevel="2" x14ac:dyDescent="0.25">
      <c r="A27" s="11" t="s">
        <v>13</v>
      </c>
      <c r="C27" s="2" t="s">
        <v>79</v>
      </c>
      <c r="D27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E27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F27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G27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H27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I27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J27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K27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L27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M27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N27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O27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P27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Q27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R27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S27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T27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U27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V27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W27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X27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Y27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Z27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A27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B27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C27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D27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E27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F27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G27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H27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I27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J27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K27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L27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M27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N27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O27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P27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Q27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R27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S27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T27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U27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V27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W27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X27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Y27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"[Base_Cuenta_Sueldo].[Metrica]","[Base_Cuenta_Sueldo].[Metrica].&amp;["&amp;$A27&amp;"]",
"[Base_Cuenta_Sueldo].[SEGMENTO_DESCRIP]","[Base_Cuenta_Sueldo].[SEGMENTO_DESCRIP].&amp;["&amp;$C$6&amp;"]",
"[Base_Cuenta_Sueldo].[Sub Producto]","[Base_Cuenta_Sueldo].[Sub Producto].&amp;["&amp;$C27&amp;"]")
/1000,0)</f>
        <v>0</v>
      </c>
      <c r="AZ27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1684.5724250000001</v>
      </c>
      <c r="BA27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1653.984064</v>
      </c>
      <c r="BB27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1948.8682389999999</v>
      </c>
      <c r="BC27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2096.6198960000002</v>
      </c>
      <c r="BD27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1607.189357</v>
      </c>
      <c r="BE27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1352.581318</v>
      </c>
      <c r="BF27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1400.5513249999999</v>
      </c>
      <c r="BG27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1213.744931</v>
      </c>
      <c r="BH27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1790.40471</v>
      </c>
      <c r="BI27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1501.1026959999999</v>
      </c>
      <c r="BJ27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1239.1754229999999</v>
      </c>
      <c r="BK27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"[Base_Cuenta_Sueldo_P].[Metrica]","[Base_Cuenta_Sueldo_P].[Metrica].&amp;["&amp;$A27&amp;"]",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Producto].&amp;["&amp;$C27&amp;"]")
/1000,0)</f>
        <v>1518.884272</v>
      </c>
      <c r="BO27" s="23">
        <f t="shared" ref="BO27:BT41" si="9">IFERROR(AVERAGEIFS($D27:$BM27,$D$6:$BM$6,"&gt;="&amp;BO$2,$D$6:$BM$6,"&lt;="&amp;BO$6,$D$5:$BM$5,BO$5,$D27:$BM27,"&lt;&gt;0"),0)</f>
        <v>0</v>
      </c>
      <c r="BP27" s="23">
        <f t="shared" si="9"/>
        <v>1798.2467961999998</v>
      </c>
      <c r="BQ27" s="23">
        <f t="shared" si="9"/>
        <v>0</v>
      </c>
      <c r="BR27" s="23">
        <f t="shared" si="9"/>
        <v>0</v>
      </c>
      <c r="BS27" s="23">
        <f t="shared" si="9"/>
        <v>0</v>
      </c>
      <c r="BT27" s="23">
        <f t="shared" si="9"/>
        <v>0</v>
      </c>
      <c r="BW27" s="23">
        <f t="shared" ref="BW27:CB41" si="10">SUMIFS($D27:$BM27,$D$6:$BM$6,"&gt;="&amp;BO$2,$D$6:$BM$6,"&lt;="&amp;BO$6,$D$5:$BM$5,BO$5)</f>
        <v>0</v>
      </c>
      <c r="BX27" s="23">
        <f t="shared" si="10"/>
        <v>8991.2339809999994</v>
      </c>
      <c r="BY27" s="23">
        <f t="shared" si="10"/>
        <v>0</v>
      </c>
      <c r="BZ27" s="23">
        <f t="shared" si="10"/>
        <v>0</v>
      </c>
      <c r="CA27" s="23">
        <f t="shared" si="10"/>
        <v>0</v>
      </c>
      <c r="CB27" s="23">
        <f t="shared" si="10"/>
        <v>0</v>
      </c>
    </row>
    <row r="28" spans="1:80" hidden="1" outlineLevel="2" x14ac:dyDescent="0.25">
      <c r="A28" s="11" t="s">
        <v>13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O28" s="23">
        <f t="shared" si="9"/>
        <v>0</v>
      </c>
      <c r="BP28" s="23">
        <f t="shared" si="9"/>
        <v>0</v>
      </c>
      <c r="BQ28" s="23">
        <f t="shared" si="9"/>
        <v>0</v>
      </c>
      <c r="BR28" s="23">
        <f t="shared" si="9"/>
        <v>0</v>
      </c>
      <c r="BS28" s="23">
        <f t="shared" si="9"/>
        <v>0</v>
      </c>
      <c r="BT28" s="23">
        <f t="shared" si="9"/>
        <v>0</v>
      </c>
      <c r="BW28" s="23">
        <f t="shared" si="10"/>
        <v>0</v>
      </c>
      <c r="BX28" s="23">
        <f t="shared" si="10"/>
        <v>0</v>
      </c>
      <c r="BY28" s="23">
        <f t="shared" si="10"/>
        <v>0</v>
      </c>
      <c r="BZ28" s="23">
        <f t="shared" si="10"/>
        <v>0</v>
      </c>
      <c r="CA28" s="23">
        <f t="shared" si="10"/>
        <v>0</v>
      </c>
      <c r="CB28" s="23">
        <f t="shared" si="10"/>
        <v>0</v>
      </c>
    </row>
    <row r="29" spans="1:80" hidden="1" outlineLevel="2" x14ac:dyDescent="0.25">
      <c r="A29" s="11" t="s">
        <v>13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O29" s="23">
        <f t="shared" si="9"/>
        <v>0</v>
      </c>
      <c r="BP29" s="23">
        <f t="shared" si="9"/>
        <v>0</v>
      </c>
      <c r="BQ29" s="23">
        <f t="shared" si="9"/>
        <v>0</v>
      </c>
      <c r="BR29" s="23">
        <f t="shared" si="9"/>
        <v>0</v>
      </c>
      <c r="BS29" s="23">
        <f t="shared" si="9"/>
        <v>0</v>
      </c>
      <c r="BT29" s="23">
        <f t="shared" si="9"/>
        <v>0</v>
      </c>
      <c r="BW29" s="23">
        <f t="shared" si="10"/>
        <v>0</v>
      </c>
      <c r="BX29" s="23">
        <f t="shared" si="10"/>
        <v>0</v>
      </c>
      <c r="BY29" s="23">
        <f t="shared" si="10"/>
        <v>0</v>
      </c>
      <c r="BZ29" s="23">
        <f t="shared" si="10"/>
        <v>0</v>
      </c>
      <c r="CA29" s="23">
        <f t="shared" si="10"/>
        <v>0</v>
      </c>
      <c r="CB29" s="23">
        <f t="shared" si="10"/>
        <v>0</v>
      </c>
    </row>
    <row r="30" spans="1:80" hidden="1" outlineLevel="2" x14ac:dyDescent="0.25">
      <c r="A30" s="11" t="s">
        <v>13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O30" s="23">
        <f t="shared" si="9"/>
        <v>0</v>
      </c>
      <c r="BP30" s="23">
        <f t="shared" si="9"/>
        <v>0</v>
      </c>
      <c r="BQ30" s="23">
        <f t="shared" si="9"/>
        <v>0</v>
      </c>
      <c r="BR30" s="23">
        <f t="shared" si="9"/>
        <v>0</v>
      </c>
      <c r="BS30" s="23">
        <f t="shared" si="9"/>
        <v>0</v>
      </c>
      <c r="BT30" s="23">
        <f t="shared" si="9"/>
        <v>0</v>
      </c>
      <c r="BW30" s="23">
        <f t="shared" si="10"/>
        <v>0</v>
      </c>
      <c r="BX30" s="23">
        <f t="shared" si="10"/>
        <v>0</v>
      </c>
      <c r="BY30" s="23">
        <f t="shared" si="10"/>
        <v>0</v>
      </c>
      <c r="BZ30" s="23">
        <f t="shared" si="10"/>
        <v>0</v>
      </c>
      <c r="CA30" s="23">
        <f t="shared" si="10"/>
        <v>0</v>
      </c>
      <c r="CB30" s="23">
        <f t="shared" si="10"/>
        <v>0</v>
      </c>
    </row>
    <row r="31" spans="1:80" hidden="1" outlineLevel="2" x14ac:dyDescent="0.25">
      <c r="A31" s="11" t="s">
        <v>13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O31" s="23">
        <f t="shared" si="9"/>
        <v>0</v>
      </c>
      <c r="BP31" s="23">
        <f t="shared" si="9"/>
        <v>0</v>
      </c>
      <c r="BQ31" s="23">
        <f t="shared" si="9"/>
        <v>0</v>
      </c>
      <c r="BR31" s="23">
        <f t="shared" si="9"/>
        <v>0</v>
      </c>
      <c r="BS31" s="23">
        <f t="shared" si="9"/>
        <v>0</v>
      </c>
      <c r="BT31" s="23">
        <f t="shared" si="9"/>
        <v>0</v>
      </c>
      <c r="BW31" s="23">
        <f t="shared" si="10"/>
        <v>0</v>
      </c>
      <c r="BX31" s="23">
        <f t="shared" si="10"/>
        <v>0</v>
      </c>
      <c r="BY31" s="23">
        <f t="shared" si="10"/>
        <v>0</v>
      </c>
      <c r="BZ31" s="23">
        <f t="shared" si="10"/>
        <v>0</v>
      </c>
      <c r="CA31" s="23">
        <f t="shared" si="10"/>
        <v>0</v>
      </c>
      <c r="CB31" s="23">
        <f t="shared" si="10"/>
        <v>0</v>
      </c>
    </row>
    <row r="32" spans="1:80" hidden="1" outlineLevel="2" x14ac:dyDescent="0.25">
      <c r="A32" s="11" t="s">
        <v>13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O32" s="23">
        <f t="shared" si="9"/>
        <v>0</v>
      </c>
      <c r="BP32" s="23">
        <f t="shared" si="9"/>
        <v>0</v>
      </c>
      <c r="BQ32" s="23">
        <f t="shared" si="9"/>
        <v>0</v>
      </c>
      <c r="BR32" s="23">
        <f t="shared" si="9"/>
        <v>0</v>
      </c>
      <c r="BS32" s="23">
        <f t="shared" si="9"/>
        <v>0</v>
      </c>
      <c r="BT32" s="23">
        <f t="shared" si="9"/>
        <v>0</v>
      </c>
      <c r="BW32" s="23">
        <f t="shared" si="10"/>
        <v>0</v>
      </c>
      <c r="BX32" s="23">
        <f t="shared" si="10"/>
        <v>0</v>
      </c>
      <c r="BY32" s="23">
        <f t="shared" si="10"/>
        <v>0</v>
      </c>
      <c r="BZ32" s="23">
        <f t="shared" si="10"/>
        <v>0</v>
      </c>
      <c r="CA32" s="23">
        <f t="shared" si="10"/>
        <v>0</v>
      </c>
      <c r="CB32" s="23">
        <f t="shared" si="10"/>
        <v>0</v>
      </c>
    </row>
    <row r="33" spans="1:80" hidden="1" outlineLevel="2" x14ac:dyDescent="0.25">
      <c r="A33" s="11" t="s">
        <v>13</v>
      </c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O33" s="23">
        <f t="shared" si="9"/>
        <v>0</v>
      </c>
      <c r="BP33" s="23">
        <f t="shared" si="9"/>
        <v>0</v>
      </c>
      <c r="BQ33" s="23">
        <f t="shared" si="9"/>
        <v>0</v>
      </c>
      <c r="BR33" s="23">
        <f t="shared" si="9"/>
        <v>0</v>
      </c>
      <c r="BS33" s="23">
        <f t="shared" si="9"/>
        <v>0</v>
      </c>
      <c r="BT33" s="23">
        <f t="shared" si="9"/>
        <v>0</v>
      </c>
      <c r="BW33" s="23">
        <f t="shared" si="10"/>
        <v>0</v>
      </c>
      <c r="BX33" s="23">
        <f t="shared" si="10"/>
        <v>0</v>
      </c>
      <c r="BY33" s="23">
        <f t="shared" si="10"/>
        <v>0</v>
      </c>
      <c r="BZ33" s="23">
        <f t="shared" si="10"/>
        <v>0</v>
      </c>
      <c r="CA33" s="23">
        <f t="shared" si="10"/>
        <v>0</v>
      </c>
      <c r="CB33" s="23">
        <f t="shared" si="10"/>
        <v>0</v>
      </c>
    </row>
    <row r="34" spans="1:80" hidden="1" outlineLevel="2" x14ac:dyDescent="0.25">
      <c r="A34" s="11" t="s">
        <v>13</v>
      </c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O34" s="23">
        <f t="shared" si="9"/>
        <v>0</v>
      </c>
      <c r="BP34" s="23">
        <f t="shared" si="9"/>
        <v>0</v>
      </c>
      <c r="BQ34" s="23">
        <f t="shared" si="9"/>
        <v>0</v>
      </c>
      <c r="BR34" s="23">
        <f t="shared" si="9"/>
        <v>0</v>
      </c>
      <c r="BS34" s="23">
        <f t="shared" si="9"/>
        <v>0</v>
      </c>
      <c r="BT34" s="23">
        <f t="shared" si="9"/>
        <v>0</v>
      </c>
      <c r="BW34" s="23">
        <f t="shared" si="10"/>
        <v>0</v>
      </c>
      <c r="BX34" s="23">
        <f t="shared" si="10"/>
        <v>0</v>
      </c>
      <c r="BY34" s="23">
        <f t="shared" si="10"/>
        <v>0</v>
      </c>
      <c r="BZ34" s="23">
        <f t="shared" si="10"/>
        <v>0</v>
      </c>
      <c r="CA34" s="23">
        <f t="shared" si="10"/>
        <v>0</v>
      </c>
      <c r="CB34" s="23">
        <f t="shared" si="10"/>
        <v>0</v>
      </c>
    </row>
    <row r="35" spans="1:80" hidden="1" outlineLevel="1" x14ac:dyDescent="0.25">
      <c r="A35" s="11" t="s">
        <v>13</v>
      </c>
      <c r="C35" s="51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O35" s="53">
        <f t="shared" ref="BO35:BT35" si="11">SUM(BO27:BO34)</f>
        <v>0</v>
      </c>
      <c r="BP35" s="53">
        <f t="shared" si="11"/>
        <v>1798.2467961999998</v>
      </c>
      <c r="BQ35" s="53">
        <f t="shared" si="11"/>
        <v>0</v>
      </c>
      <c r="BR35" s="53">
        <f t="shared" si="11"/>
        <v>0</v>
      </c>
      <c r="BS35" s="53">
        <f t="shared" si="11"/>
        <v>0</v>
      </c>
      <c r="BT35" s="53">
        <f t="shared" si="11"/>
        <v>0</v>
      </c>
      <c r="BW35" s="53">
        <f t="shared" ref="BW35:CB35" si="12">SUM(BW27:BW34)</f>
        <v>0</v>
      </c>
      <c r="BX35" s="53">
        <f t="shared" si="12"/>
        <v>8991.2339809999994</v>
      </c>
      <c r="BY35" s="53">
        <f t="shared" si="12"/>
        <v>0</v>
      </c>
      <c r="BZ35" s="53">
        <f t="shared" si="12"/>
        <v>0</v>
      </c>
      <c r="CA35" s="53">
        <f t="shared" si="12"/>
        <v>0</v>
      </c>
      <c r="CB35" s="53">
        <f t="shared" si="12"/>
        <v>0</v>
      </c>
    </row>
    <row r="36" spans="1:80" hidden="1" outlineLevel="1" x14ac:dyDescent="0.25">
      <c r="A36" s="11" t="s">
        <v>13</v>
      </c>
      <c r="C36" s="5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O36" s="23">
        <f t="shared" si="9"/>
        <v>0</v>
      </c>
      <c r="BP36" s="23">
        <f t="shared" si="9"/>
        <v>0</v>
      </c>
      <c r="BQ36" s="23">
        <f t="shared" si="9"/>
        <v>0</v>
      </c>
      <c r="BR36" s="23">
        <f t="shared" si="9"/>
        <v>0</v>
      </c>
      <c r="BS36" s="23">
        <f t="shared" si="9"/>
        <v>0</v>
      </c>
      <c r="BT36" s="23">
        <f t="shared" si="9"/>
        <v>0</v>
      </c>
      <c r="BW36" s="23">
        <f t="shared" si="10"/>
        <v>0</v>
      </c>
      <c r="BX36" s="23">
        <f t="shared" si="10"/>
        <v>0</v>
      </c>
      <c r="BY36" s="23">
        <f t="shared" si="10"/>
        <v>0</v>
      </c>
      <c r="BZ36" s="23">
        <f t="shared" si="10"/>
        <v>0</v>
      </c>
      <c r="CA36" s="23">
        <f t="shared" si="10"/>
        <v>0</v>
      </c>
      <c r="CB36" s="23">
        <f t="shared" si="10"/>
        <v>0</v>
      </c>
    </row>
    <row r="37" spans="1:80" hidden="1" outlineLevel="1" x14ac:dyDescent="0.25">
      <c r="A37" s="11" t="s">
        <v>13</v>
      </c>
      <c r="C37" s="5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O37" s="23">
        <f t="shared" si="9"/>
        <v>0</v>
      </c>
      <c r="BP37" s="23">
        <f t="shared" si="9"/>
        <v>0</v>
      </c>
      <c r="BQ37" s="23">
        <f t="shared" si="9"/>
        <v>0</v>
      </c>
      <c r="BR37" s="23">
        <f t="shared" si="9"/>
        <v>0</v>
      </c>
      <c r="BS37" s="23">
        <f t="shared" si="9"/>
        <v>0</v>
      </c>
      <c r="BT37" s="23">
        <f t="shared" si="9"/>
        <v>0</v>
      </c>
      <c r="BW37" s="23">
        <f t="shared" si="10"/>
        <v>0</v>
      </c>
      <c r="BX37" s="23">
        <f t="shared" si="10"/>
        <v>0</v>
      </c>
      <c r="BY37" s="23">
        <f t="shared" si="10"/>
        <v>0</v>
      </c>
      <c r="BZ37" s="23">
        <f t="shared" si="10"/>
        <v>0</v>
      </c>
      <c r="CA37" s="23">
        <f t="shared" si="10"/>
        <v>0</v>
      </c>
      <c r="CB37" s="23">
        <f t="shared" si="10"/>
        <v>0</v>
      </c>
    </row>
    <row r="38" spans="1:80" hidden="1" outlineLevel="1" x14ac:dyDescent="0.25">
      <c r="A38" s="11" t="s">
        <v>13</v>
      </c>
      <c r="C38" s="5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O38" s="23">
        <f t="shared" si="9"/>
        <v>0</v>
      </c>
      <c r="BP38" s="23">
        <f t="shared" si="9"/>
        <v>0</v>
      </c>
      <c r="BQ38" s="23">
        <f t="shared" si="9"/>
        <v>0</v>
      </c>
      <c r="BR38" s="23">
        <f t="shared" si="9"/>
        <v>0</v>
      </c>
      <c r="BS38" s="23">
        <f t="shared" si="9"/>
        <v>0</v>
      </c>
      <c r="BT38" s="23">
        <f t="shared" si="9"/>
        <v>0</v>
      </c>
      <c r="BW38" s="23">
        <f t="shared" si="10"/>
        <v>0</v>
      </c>
      <c r="BX38" s="23">
        <f t="shared" si="10"/>
        <v>0</v>
      </c>
      <c r="BY38" s="23">
        <f t="shared" si="10"/>
        <v>0</v>
      </c>
      <c r="BZ38" s="23">
        <f t="shared" si="10"/>
        <v>0</v>
      </c>
      <c r="CA38" s="23">
        <f t="shared" si="10"/>
        <v>0</v>
      </c>
      <c r="CB38" s="23">
        <f t="shared" si="10"/>
        <v>0</v>
      </c>
    </row>
    <row r="39" spans="1:80" hidden="1" outlineLevel="1" x14ac:dyDescent="0.25">
      <c r="A39" s="11" t="s">
        <v>13</v>
      </c>
      <c r="C39" s="5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O39" s="23">
        <f t="shared" si="9"/>
        <v>0</v>
      </c>
      <c r="BP39" s="23">
        <f t="shared" si="9"/>
        <v>0</v>
      </c>
      <c r="BQ39" s="23">
        <f t="shared" si="9"/>
        <v>0</v>
      </c>
      <c r="BR39" s="23">
        <f t="shared" si="9"/>
        <v>0</v>
      </c>
      <c r="BS39" s="23">
        <f t="shared" si="9"/>
        <v>0</v>
      </c>
      <c r="BT39" s="23">
        <f t="shared" si="9"/>
        <v>0</v>
      </c>
      <c r="BW39" s="23">
        <f t="shared" si="10"/>
        <v>0</v>
      </c>
      <c r="BX39" s="23">
        <f t="shared" si="10"/>
        <v>0</v>
      </c>
      <c r="BY39" s="23">
        <f t="shared" si="10"/>
        <v>0</v>
      </c>
      <c r="BZ39" s="23">
        <f t="shared" si="10"/>
        <v>0</v>
      </c>
      <c r="CA39" s="23">
        <f t="shared" si="10"/>
        <v>0</v>
      </c>
      <c r="CB39" s="23">
        <f t="shared" si="10"/>
        <v>0</v>
      </c>
    </row>
    <row r="40" spans="1:80" hidden="1" outlineLevel="2" x14ac:dyDescent="0.25">
      <c r="A40" s="11" t="s">
        <v>13</v>
      </c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O40" s="23">
        <f t="shared" si="9"/>
        <v>0</v>
      </c>
      <c r="BP40" s="23">
        <f t="shared" si="9"/>
        <v>0</v>
      </c>
      <c r="BQ40" s="23">
        <f t="shared" si="9"/>
        <v>0</v>
      </c>
      <c r="BR40" s="23">
        <f t="shared" si="9"/>
        <v>0</v>
      </c>
      <c r="BS40" s="23">
        <f t="shared" si="9"/>
        <v>0</v>
      </c>
      <c r="BT40" s="23">
        <f t="shared" si="9"/>
        <v>0</v>
      </c>
      <c r="BW40" s="23">
        <f t="shared" si="10"/>
        <v>0</v>
      </c>
      <c r="BX40" s="23">
        <f t="shared" si="10"/>
        <v>0</v>
      </c>
      <c r="BY40" s="23">
        <f t="shared" si="10"/>
        <v>0</v>
      </c>
      <c r="BZ40" s="23">
        <f t="shared" si="10"/>
        <v>0</v>
      </c>
      <c r="CA40" s="23">
        <f t="shared" si="10"/>
        <v>0</v>
      </c>
      <c r="CB40" s="23">
        <f t="shared" si="10"/>
        <v>0</v>
      </c>
    </row>
    <row r="41" spans="1:80" hidden="1" outlineLevel="2" x14ac:dyDescent="0.25">
      <c r="A41" s="11" t="s">
        <v>13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O41" s="23">
        <f t="shared" si="9"/>
        <v>0</v>
      </c>
      <c r="BP41" s="23">
        <f t="shared" si="9"/>
        <v>0</v>
      </c>
      <c r="BQ41" s="23">
        <f t="shared" si="9"/>
        <v>0</v>
      </c>
      <c r="BR41" s="23">
        <f t="shared" si="9"/>
        <v>0</v>
      </c>
      <c r="BS41" s="23">
        <f t="shared" si="9"/>
        <v>0</v>
      </c>
      <c r="BT41" s="23">
        <f t="shared" si="9"/>
        <v>0</v>
      </c>
      <c r="BW41" s="23">
        <f t="shared" si="10"/>
        <v>0</v>
      </c>
      <c r="BX41" s="23">
        <f t="shared" si="10"/>
        <v>0</v>
      </c>
      <c r="BY41" s="23">
        <f t="shared" si="10"/>
        <v>0</v>
      </c>
      <c r="BZ41" s="23">
        <f t="shared" si="10"/>
        <v>0</v>
      </c>
      <c r="CA41" s="23">
        <f t="shared" si="10"/>
        <v>0</v>
      </c>
      <c r="CB41" s="23">
        <f t="shared" si="10"/>
        <v>0</v>
      </c>
    </row>
    <row r="42" spans="1:80" hidden="1" outlineLevel="1" x14ac:dyDescent="0.25">
      <c r="A42" s="11" t="s">
        <v>13</v>
      </c>
      <c r="C42" s="5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O42" s="53">
        <f t="shared" ref="BO42:BT42" si="13">SUM(BO40:BO41)</f>
        <v>0</v>
      </c>
      <c r="BP42" s="53">
        <f t="shared" si="13"/>
        <v>0</v>
      </c>
      <c r="BQ42" s="53">
        <f t="shared" si="13"/>
        <v>0</v>
      </c>
      <c r="BR42" s="53">
        <f t="shared" si="13"/>
        <v>0</v>
      </c>
      <c r="BS42" s="53">
        <f t="shared" si="13"/>
        <v>0</v>
      </c>
      <c r="BT42" s="53">
        <f t="shared" si="13"/>
        <v>0</v>
      </c>
      <c r="BW42" s="53">
        <f t="shared" ref="BW42:CB42" si="14">SUM(BW40:BW41)</f>
        <v>0</v>
      </c>
      <c r="BX42" s="53">
        <f t="shared" si="14"/>
        <v>0</v>
      </c>
      <c r="BY42" s="53">
        <f t="shared" si="14"/>
        <v>0</v>
      </c>
      <c r="BZ42" s="53">
        <f t="shared" si="14"/>
        <v>0</v>
      </c>
      <c r="CA42" s="53">
        <f t="shared" si="14"/>
        <v>0</v>
      </c>
      <c r="CB42" s="53">
        <f t="shared" si="14"/>
        <v>0</v>
      </c>
    </row>
    <row r="43" spans="1:80" collapsed="1" x14ac:dyDescent="0.25">
      <c r="C43" s="3" t="s">
        <v>17</v>
      </c>
      <c r="D43" s="10">
        <f>SUM(D27:D42)</f>
        <v>0</v>
      </c>
      <c r="E43" s="10">
        <f t="shared" ref="E43:BK43" si="15">SUM(E27:E42)</f>
        <v>0</v>
      </c>
      <c r="F43" s="10">
        <f t="shared" si="15"/>
        <v>0</v>
      </c>
      <c r="G43" s="10">
        <f t="shared" si="15"/>
        <v>0</v>
      </c>
      <c r="H43" s="10">
        <f t="shared" si="15"/>
        <v>0</v>
      </c>
      <c r="I43" s="10">
        <f t="shared" si="15"/>
        <v>0</v>
      </c>
      <c r="J43" s="10">
        <f t="shared" si="15"/>
        <v>0</v>
      </c>
      <c r="K43" s="10">
        <f t="shared" si="15"/>
        <v>0</v>
      </c>
      <c r="L43" s="10">
        <f t="shared" si="15"/>
        <v>0</v>
      </c>
      <c r="M43" s="10">
        <f t="shared" si="15"/>
        <v>0</v>
      </c>
      <c r="N43" s="10">
        <f t="shared" si="15"/>
        <v>0</v>
      </c>
      <c r="O43" s="10">
        <f t="shared" si="15"/>
        <v>0</v>
      </c>
      <c r="P43" s="10">
        <f t="shared" si="15"/>
        <v>0</v>
      </c>
      <c r="Q43" s="10">
        <f t="shared" si="15"/>
        <v>0</v>
      </c>
      <c r="R43" s="10">
        <f t="shared" si="15"/>
        <v>0</v>
      </c>
      <c r="S43" s="10">
        <f t="shared" si="15"/>
        <v>0</v>
      </c>
      <c r="T43" s="10">
        <f t="shared" si="15"/>
        <v>0</v>
      </c>
      <c r="U43" s="10">
        <f t="shared" si="15"/>
        <v>0</v>
      </c>
      <c r="V43" s="10">
        <f t="shared" si="15"/>
        <v>0</v>
      </c>
      <c r="W43" s="10">
        <f t="shared" si="15"/>
        <v>0</v>
      </c>
      <c r="X43" s="10">
        <f t="shared" si="15"/>
        <v>0</v>
      </c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5"/>
        <v>0</v>
      </c>
      <c r="AC43" s="10">
        <f t="shared" si="15"/>
        <v>0</v>
      </c>
      <c r="AD43" s="10">
        <f t="shared" si="15"/>
        <v>0</v>
      </c>
      <c r="AE43" s="10">
        <f t="shared" si="15"/>
        <v>0</v>
      </c>
      <c r="AF43" s="10">
        <f t="shared" si="15"/>
        <v>0</v>
      </c>
      <c r="AG43" s="10">
        <f t="shared" si="15"/>
        <v>0</v>
      </c>
      <c r="AH43" s="10">
        <f t="shared" si="15"/>
        <v>0</v>
      </c>
      <c r="AI43" s="10">
        <f t="shared" si="15"/>
        <v>0</v>
      </c>
      <c r="AJ43" s="10">
        <f t="shared" si="15"/>
        <v>0</v>
      </c>
      <c r="AK43" s="10">
        <f t="shared" si="15"/>
        <v>0</v>
      </c>
      <c r="AL43" s="10">
        <f t="shared" si="15"/>
        <v>0</v>
      </c>
      <c r="AM43" s="10">
        <f t="shared" si="15"/>
        <v>0</v>
      </c>
      <c r="AN43" s="10">
        <f t="shared" si="15"/>
        <v>0</v>
      </c>
      <c r="AO43" s="10">
        <f t="shared" si="15"/>
        <v>0</v>
      </c>
      <c r="AP43" s="10">
        <f t="shared" si="15"/>
        <v>0</v>
      </c>
      <c r="AQ43" s="10">
        <f t="shared" si="15"/>
        <v>0</v>
      </c>
      <c r="AR43" s="10">
        <f t="shared" si="15"/>
        <v>0</v>
      </c>
      <c r="AS43" s="10">
        <f t="shared" si="15"/>
        <v>0</v>
      </c>
      <c r="AT43" s="10">
        <f t="shared" si="15"/>
        <v>0</v>
      </c>
      <c r="AU43" s="10">
        <f t="shared" si="15"/>
        <v>0</v>
      </c>
      <c r="AV43" s="10">
        <f t="shared" si="15"/>
        <v>0</v>
      </c>
      <c r="AW43" s="10">
        <f t="shared" si="15"/>
        <v>0</v>
      </c>
      <c r="AX43" s="10">
        <f t="shared" si="15"/>
        <v>0</v>
      </c>
      <c r="AY43" s="10">
        <f t="shared" si="15"/>
        <v>0</v>
      </c>
      <c r="AZ43" s="10">
        <f t="shared" si="15"/>
        <v>1684.5724250000001</v>
      </c>
      <c r="BA43" s="10">
        <f t="shared" si="15"/>
        <v>1653.984064</v>
      </c>
      <c r="BB43" s="10">
        <f t="shared" si="15"/>
        <v>1948.8682389999999</v>
      </c>
      <c r="BC43" s="10">
        <f t="shared" si="15"/>
        <v>2096.6198960000002</v>
      </c>
      <c r="BD43" s="10">
        <f t="shared" si="15"/>
        <v>1607.189357</v>
      </c>
      <c r="BE43" s="10">
        <f t="shared" si="15"/>
        <v>1352.581318</v>
      </c>
      <c r="BF43" s="10">
        <f t="shared" si="15"/>
        <v>1400.5513249999999</v>
      </c>
      <c r="BG43" s="10">
        <f t="shared" si="15"/>
        <v>1213.744931</v>
      </c>
      <c r="BH43" s="10">
        <f t="shared" si="15"/>
        <v>1790.40471</v>
      </c>
      <c r="BI43" s="10">
        <f t="shared" si="15"/>
        <v>1501.1026959999999</v>
      </c>
      <c r="BJ43" s="10">
        <f t="shared" si="15"/>
        <v>1239.1754229999999</v>
      </c>
      <c r="BK43" s="10">
        <f t="shared" si="15"/>
        <v>1518.884272</v>
      </c>
      <c r="BO43" s="10">
        <f t="shared" ref="BO43:BT43" si="16">SUM(BO35,BO36:BO39,BO42)</f>
        <v>0</v>
      </c>
      <c r="BP43" s="10">
        <f t="shared" si="16"/>
        <v>1798.2467961999998</v>
      </c>
      <c r="BQ43" s="10">
        <f t="shared" si="16"/>
        <v>0</v>
      </c>
      <c r="BR43" s="10">
        <f t="shared" si="16"/>
        <v>0</v>
      </c>
      <c r="BS43" s="10">
        <f t="shared" si="16"/>
        <v>0</v>
      </c>
      <c r="BT43" s="10">
        <f t="shared" si="16"/>
        <v>0</v>
      </c>
      <c r="BW43" s="10">
        <f t="shared" ref="BW43:CB43" si="17">SUM(BW35,BW36:BW39,BW42)</f>
        <v>0</v>
      </c>
      <c r="BX43" s="10">
        <f t="shared" si="17"/>
        <v>8991.2339809999994</v>
      </c>
      <c r="BY43" s="10">
        <f t="shared" si="17"/>
        <v>0</v>
      </c>
      <c r="BZ43" s="10">
        <f t="shared" si="17"/>
        <v>0</v>
      </c>
      <c r="CA43" s="10">
        <f t="shared" si="17"/>
        <v>0</v>
      </c>
      <c r="CB43" s="10">
        <f t="shared" si="17"/>
        <v>0</v>
      </c>
    </row>
    <row r="44" spans="1:80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80" x14ac:dyDescent="0.25"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80" hidden="1" outlineLevel="2" x14ac:dyDescent="0.25">
      <c r="A46" s="11"/>
      <c r="C46" s="2" t="s">
        <v>79</v>
      </c>
      <c r="D46" s="14">
        <f t="shared" ref="D46:BK48" si="18">IFERROR(((1+D103/D27)^(360/D$3))-1,0)</f>
        <v>0</v>
      </c>
      <c r="E46" s="14">
        <f t="shared" si="18"/>
        <v>0</v>
      </c>
      <c r="F46" s="14">
        <f t="shared" si="18"/>
        <v>0</v>
      </c>
      <c r="G46" s="14">
        <f t="shared" si="18"/>
        <v>0</v>
      </c>
      <c r="H46" s="14">
        <f t="shared" si="18"/>
        <v>0</v>
      </c>
      <c r="I46" s="14">
        <f t="shared" si="18"/>
        <v>0</v>
      </c>
      <c r="J46" s="14">
        <f t="shared" si="18"/>
        <v>0</v>
      </c>
      <c r="K46" s="14">
        <f t="shared" si="18"/>
        <v>0</v>
      </c>
      <c r="L46" s="14">
        <f t="shared" si="18"/>
        <v>0</v>
      </c>
      <c r="M46" s="14">
        <f t="shared" si="18"/>
        <v>0</v>
      </c>
      <c r="N46" s="14">
        <f t="shared" si="18"/>
        <v>0</v>
      </c>
      <c r="O46" s="14">
        <f t="shared" si="18"/>
        <v>0</v>
      </c>
      <c r="P46" s="14">
        <f t="shared" si="18"/>
        <v>0</v>
      </c>
      <c r="Q46" s="14">
        <f t="shared" si="18"/>
        <v>0</v>
      </c>
      <c r="R46" s="14">
        <f t="shared" si="18"/>
        <v>0</v>
      </c>
      <c r="S46" s="14">
        <f t="shared" si="18"/>
        <v>0</v>
      </c>
      <c r="T46" s="14">
        <f t="shared" si="18"/>
        <v>0</v>
      </c>
      <c r="U46" s="14">
        <f t="shared" si="18"/>
        <v>0</v>
      </c>
      <c r="V46" s="14">
        <f t="shared" si="18"/>
        <v>0</v>
      </c>
      <c r="W46" s="14">
        <f t="shared" si="18"/>
        <v>0</v>
      </c>
      <c r="X46" s="14">
        <f t="shared" si="18"/>
        <v>0</v>
      </c>
      <c r="Y46" s="14">
        <f t="shared" si="18"/>
        <v>0</v>
      </c>
      <c r="Z46" s="14">
        <f t="shared" si="18"/>
        <v>0</v>
      </c>
      <c r="AA46" s="14">
        <f t="shared" si="18"/>
        <v>0</v>
      </c>
      <c r="AB46" s="14">
        <f t="shared" si="18"/>
        <v>0</v>
      </c>
      <c r="AC46" s="14">
        <f t="shared" si="18"/>
        <v>0</v>
      </c>
      <c r="AD46" s="14">
        <f t="shared" si="18"/>
        <v>0</v>
      </c>
      <c r="AE46" s="14">
        <f t="shared" si="18"/>
        <v>0</v>
      </c>
      <c r="AF46" s="14">
        <f t="shared" si="18"/>
        <v>0</v>
      </c>
      <c r="AG46" s="14">
        <f t="shared" si="18"/>
        <v>0</v>
      </c>
      <c r="AH46" s="14">
        <f t="shared" si="18"/>
        <v>0</v>
      </c>
      <c r="AI46" s="14">
        <f t="shared" si="18"/>
        <v>0</v>
      </c>
      <c r="AJ46" s="14">
        <f t="shared" si="18"/>
        <v>0</v>
      </c>
      <c r="AK46" s="14">
        <f t="shared" si="18"/>
        <v>0</v>
      </c>
      <c r="AL46" s="14">
        <f t="shared" si="18"/>
        <v>0</v>
      </c>
      <c r="AM46" s="14">
        <f t="shared" si="18"/>
        <v>0</v>
      </c>
      <c r="AN46" s="14">
        <f t="shared" si="18"/>
        <v>0</v>
      </c>
      <c r="AO46" s="14">
        <f t="shared" si="18"/>
        <v>0</v>
      </c>
      <c r="AP46" s="14">
        <f t="shared" si="18"/>
        <v>0</v>
      </c>
      <c r="AQ46" s="14">
        <f t="shared" si="18"/>
        <v>0</v>
      </c>
      <c r="AR46" s="14">
        <f t="shared" si="18"/>
        <v>0</v>
      </c>
      <c r="AS46" s="14">
        <f t="shared" si="18"/>
        <v>0</v>
      </c>
      <c r="AT46" s="14">
        <f t="shared" si="18"/>
        <v>0</v>
      </c>
      <c r="AU46" s="14">
        <f t="shared" si="18"/>
        <v>0</v>
      </c>
      <c r="AV46" s="14">
        <f t="shared" si="18"/>
        <v>0</v>
      </c>
      <c r="AW46" s="14">
        <f t="shared" si="18"/>
        <v>0</v>
      </c>
      <c r="AX46" s="14">
        <f t="shared" si="18"/>
        <v>0</v>
      </c>
      <c r="AY46" s="14">
        <f t="shared" si="18"/>
        <v>0</v>
      </c>
      <c r="AZ46" s="14">
        <f t="shared" si="18"/>
        <v>3.4833333335627659E-2</v>
      </c>
      <c r="BA46" s="14">
        <f t="shared" si="18"/>
        <v>3.4833333336663719E-2</v>
      </c>
      <c r="BB46" s="14">
        <f t="shared" si="18"/>
        <v>3.483333332964933E-2</v>
      </c>
      <c r="BC46" s="14">
        <f t="shared" si="18"/>
        <v>3.4833333330532401E-2</v>
      </c>
      <c r="BD46" s="14">
        <f t="shared" si="18"/>
        <v>3.4833333347163764E-2</v>
      </c>
      <c r="BE46" s="14">
        <f t="shared" si="18"/>
        <v>3.4833333334078231E-2</v>
      </c>
      <c r="BF46" s="14">
        <f t="shared" si="18"/>
        <v>3.4500000006709497E-2</v>
      </c>
      <c r="BG46" s="14">
        <f t="shared" si="18"/>
        <v>3.4500000007648302E-2</v>
      </c>
      <c r="BH46" s="14">
        <f t="shared" si="18"/>
        <v>3.4499999998847786E-2</v>
      </c>
      <c r="BI46" s="14">
        <f t="shared" si="18"/>
        <v>3.4500000007063214E-2</v>
      </c>
      <c r="BJ46" s="14">
        <f t="shared" si="18"/>
        <v>3.450000000858644E-2</v>
      </c>
      <c r="BK46" s="14">
        <f t="shared" si="18"/>
        <v>3.4500000007020581E-2</v>
      </c>
      <c r="BO46" s="27">
        <f t="shared" ref="BO46:BT61" si="19">IFERROR(((1+BO103/BW27)^(360/BO$3))-1,0)</f>
        <v>0</v>
      </c>
      <c r="BP46" s="27">
        <f t="shared" si="19"/>
        <v>3.485094453240789E-2</v>
      </c>
      <c r="BQ46" s="27">
        <f t="shared" si="19"/>
        <v>0</v>
      </c>
      <c r="BR46" s="27">
        <f t="shared" si="19"/>
        <v>0</v>
      </c>
      <c r="BS46" s="27">
        <f t="shared" si="19"/>
        <v>0</v>
      </c>
      <c r="BT46" s="27">
        <f t="shared" si="19"/>
        <v>0</v>
      </c>
    </row>
    <row r="47" spans="1:80" hidden="1" outlineLevel="2" x14ac:dyDescent="0.25">
      <c r="A47" s="11"/>
      <c r="C47" s="2"/>
      <c r="D47" s="14">
        <f t="shared" si="18"/>
        <v>0</v>
      </c>
      <c r="E47" s="14">
        <f t="shared" si="18"/>
        <v>0</v>
      </c>
      <c r="F47" s="14">
        <f t="shared" si="18"/>
        <v>0</v>
      </c>
      <c r="G47" s="14">
        <f t="shared" si="18"/>
        <v>0</v>
      </c>
      <c r="H47" s="14">
        <f t="shared" si="18"/>
        <v>0</v>
      </c>
      <c r="I47" s="14">
        <f t="shared" si="18"/>
        <v>0</v>
      </c>
      <c r="J47" s="14">
        <f t="shared" si="18"/>
        <v>0</v>
      </c>
      <c r="K47" s="14">
        <f t="shared" si="18"/>
        <v>0</v>
      </c>
      <c r="L47" s="14">
        <f t="shared" si="18"/>
        <v>0</v>
      </c>
      <c r="M47" s="14">
        <f t="shared" si="18"/>
        <v>0</v>
      </c>
      <c r="N47" s="14">
        <f t="shared" si="18"/>
        <v>0</v>
      </c>
      <c r="O47" s="14">
        <f t="shared" si="18"/>
        <v>0</v>
      </c>
      <c r="P47" s="14">
        <f t="shared" si="18"/>
        <v>0</v>
      </c>
      <c r="Q47" s="14">
        <f t="shared" si="18"/>
        <v>0</v>
      </c>
      <c r="R47" s="14">
        <f t="shared" si="18"/>
        <v>0</v>
      </c>
      <c r="S47" s="14">
        <f t="shared" si="18"/>
        <v>0</v>
      </c>
      <c r="T47" s="14">
        <f t="shared" si="18"/>
        <v>0</v>
      </c>
      <c r="U47" s="14">
        <f t="shared" si="18"/>
        <v>0</v>
      </c>
      <c r="V47" s="14">
        <f t="shared" si="18"/>
        <v>0</v>
      </c>
      <c r="W47" s="14">
        <f t="shared" si="18"/>
        <v>0</v>
      </c>
      <c r="X47" s="14">
        <f t="shared" si="18"/>
        <v>0</v>
      </c>
      <c r="Y47" s="14">
        <f t="shared" si="18"/>
        <v>0</v>
      </c>
      <c r="Z47" s="14">
        <f t="shared" si="18"/>
        <v>0</v>
      </c>
      <c r="AA47" s="14">
        <f t="shared" si="18"/>
        <v>0</v>
      </c>
      <c r="AB47" s="14">
        <f t="shared" si="18"/>
        <v>0</v>
      </c>
      <c r="AC47" s="14">
        <f t="shared" si="18"/>
        <v>0</v>
      </c>
      <c r="AD47" s="14">
        <f t="shared" si="18"/>
        <v>0</v>
      </c>
      <c r="AE47" s="14">
        <f t="shared" si="18"/>
        <v>0</v>
      </c>
      <c r="AF47" s="14">
        <f t="shared" si="18"/>
        <v>0</v>
      </c>
      <c r="AG47" s="14">
        <f t="shared" si="18"/>
        <v>0</v>
      </c>
      <c r="AH47" s="14">
        <f t="shared" si="18"/>
        <v>0</v>
      </c>
      <c r="AI47" s="14">
        <f t="shared" si="18"/>
        <v>0</v>
      </c>
      <c r="AJ47" s="14">
        <f t="shared" si="18"/>
        <v>0</v>
      </c>
      <c r="AK47" s="14">
        <f t="shared" si="18"/>
        <v>0</v>
      </c>
      <c r="AL47" s="14">
        <f t="shared" si="18"/>
        <v>0</v>
      </c>
      <c r="AM47" s="14">
        <f t="shared" si="18"/>
        <v>0</v>
      </c>
      <c r="AN47" s="14">
        <f t="shared" si="18"/>
        <v>0</v>
      </c>
      <c r="AO47" s="14">
        <f t="shared" si="18"/>
        <v>0</v>
      </c>
      <c r="AP47" s="14">
        <f t="shared" si="18"/>
        <v>0</v>
      </c>
      <c r="AQ47" s="14">
        <f t="shared" si="18"/>
        <v>0</v>
      </c>
      <c r="AR47" s="14">
        <f t="shared" si="18"/>
        <v>0</v>
      </c>
      <c r="AS47" s="14">
        <f t="shared" si="18"/>
        <v>0</v>
      </c>
      <c r="AT47" s="14">
        <f t="shared" si="18"/>
        <v>0</v>
      </c>
      <c r="AU47" s="14">
        <f t="shared" si="18"/>
        <v>0</v>
      </c>
      <c r="AV47" s="14">
        <f t="shared" si="18"/>
        <v>0</v>
      </c>
      <c r="AW47" s="14">
        <f t="shared" si="18"/>
        <v>0</v>
      </c>
      <c r="AX47" s="14">
        <f t="shared" si="18"/>
        <v>0</v>
      </c>
      <c r="AY47" s="14">
        <f t="shared" si="18"/>
        <v>0</v>
      </c>
      <c r="AZ47" s="14">
        <f t="shared" si="18"/>
        <v>0</v>
      </c>
      <c r="BA47" s="14">
        <f t="shared" si="18"/>
        <v>0</v>
      </c>
      <c r="BB47" s="14">
        <f t="shared" si="18"/>
        <v>0</v>
      </c>
      <c r="BC47" s="14">
        <f t="shared" si="18"/>
        <v>0</v>
      </c>
      <c r="BD47" s="14">
        <f t="shared" si="18"/>
        <v>0</v>
      </c>
      <c r="BE47" s="14">
        <f t="shared" si="18"/>
        <v>0</v>
      </c>
      <c r="BF47" s="14">
        <f t="shared" si="18"/>
        <v>0</v>
      </c>
      <c r="BG47" s="14">
        <f t="shared" si="18"/>
        <v>0</v>
      </c>
      <c r="BH47" s="14">
        <f t="shared" si="18"/>
        <v>0</v>
      </c>
      <c r="BI47" s="14">
        <f t="shared" si="18"/>
        <v>0</v>
      </c>
      <c r="BJ47" s="14">
        <f t="shared" si="18"/>
        <v>0</v>
      </c>
      <c r="BK47" s="14">
        <f t="shared" si="18"/>
        <v>0</v>
      </c>
      <c r="BO47" s="27">
        <f t="shared" si="19"/>
        <v>0</v>
      </c>
      <c r="BP47" s="27">
        <f t="shared" si="19"/>
        <v>0</v>
      </c>
      <c r="BQ47" s="27">
        <f t="shared" si="19"/>
        <v>0</v>
      </c>
      <c r="BR47" s="27">
        <f t="shared" si="19"/>
        <v>0</v>
      </c>
      <c r="BS47" s="27">
        <f t="shared" si="19"/>
        <v>0</v>
      </c>
      <c r="BT47" s="27">
        <f t="shared" si="19"/>
        <v>0</v>
      </c>
    </row>
    <row r="48" spans="1:80" hidden="1" outlineLevel="2" x14ac:dyDescent="0.25">
      <c r="A48" s="11"/>
      <c r="C48" s="2"/>
      <c r="D48" s="14">
        <f t="shared" si="18"/>
        <v>0</v>
      </c>
      <c r="E48" s="14">
        <f t="shared" si="18"/>
        <v>0</v>
      </c>
      <c r="F48" s="14">
        <f t="shared" si="18"/>
        <v>0</v>
      </c>
      <c r="G48" s="14">
        <f t="shared" si="18"/>
        <v>0</v>
      </c>
      <c r="H48" s="14">
        <f t="shared" si="18"/>
        <v>0</v>
      </c>
      <c r="I48" s="14">
        <f t="shared" si="18"/>
        <v>0</v>
      </c>
      <c r="J48" s="14">
        <f t="shared" si="18"/>
        <v>0</v>
      </c>
      <c r="K48" s="14">
        <f t="shared" si="18"/>
        <v>0</v>
      </c>
      <c r="L48" s="14">
        <f t="shared" si="18"/>
        <v>0</v>
      </c>
      <c r="M48" s="14">
        <f t="shared" si="18"/>
        <v>0</v>
      </c>
      <c r="N48" s="14">
        <f t="shared" si="18"/>
        <v>0</v>
      </c>
      <c r="O48" s="14">
        <f t="shared" si="18"/>
        <v>0</v>
      </c>
      <c r="P48" s="14">
        <f t="shared" si="18"/>
        <v>0</v>
      </c>
      <c r="Q48" s="14">
        <f t="shared" si="18"/>
        <v>0</v>
      </c>
      <c r="R48" s="14">
        <f t="shared" si="18"/>
        <v>0</v>
      </c>
      <c r="S48" s="14">
        <f t="shared" si="18"/>
        <v>0</v>
      </c>
      <c r="T48" s="14">
        <f t="shared" si="18"/>
        <v>0</v>
      </c>
      <c r="U48" s="14">
        <f t="shared" si="18"/>
        <v>0</v>
      </c>
      <c r="V48" s="14">
        <f t="shared" si="18"/>
        <v>0</v>
      </c>
      <c r="W48" s="14">
        <f t="shared" si="18"/>
        <v>0</v>
      </c>
      <c r="X48" s="14">
        <f t="shared" si="18"/>
        <v>0</v>
      </c>
      <c r="Y48" s="14">
        <f t="shared" si="18"/>
        <v>0</v>
      </c>
      <c r="Z48" s="14">
        <f t="shared" si="18"/>
        <v>0</v>
      </c>
      <c r="AA48" s="14">
        <f t="shared" si="18"/>
        <v>0</v>
      </c>
      <c r="AB48" s="14">
        <f t="shared" si="18"/>
        <v>0</v>
      </c>
      <c r="AC48" s="14">
        <f t="shared" si="18"/>
        <v>0</v>
      </c>
      <c r="AD48" s="14">
        <f t="shared" si="18"/>
        <v>0</v>
      </c>
      <c r="AE48" s="14">
        <f t="shared" si="18"/>
        <v>0</v>
      </c>
      <c r="AF48" s="14">
        <f t="shared" si="18"/>
        <v>0</v>
      </c>
      <c r="AG48" s="14">
        <f t="shared" si="18"/>
        <v>0</v>
      </c>
      <c r="AH48" s="14">
        <f t="shared" si="18"/>
        <v>0</v>
      </c>
      <c r="AI48" s="14">
        <f t="shared" si="18"/>
        <v>0</v>
      </c>
      <c r="AJ48" s="14">
        <f t="shared" si="18"/>
        <v>0</v>
      </c>
      <c r="AK48" s="14">
        <f t="shared" si="18"/>
        <v>0</v>
      </c>
      <c r="AL48" s="14">
        <f t="shared" si="18"/>
        <v>0</v>
      </c>
      <c r="AM48" s="14">
        <f t="shared" si="18"/>
        <v>0</v>
      </c>
      <c r="AN48" s="14">
        <f t="shared" si="18"/>
        <v>0</v>
      </c>
      <c r="AO48" s="14">
        <f t="shared" si="18"/>
        <v>0</v>
      </c>
      <c r="AP48" s="14">
        <f t="shared" si="18"/>
        <v>0</v>
      </c>
      <c r="AQ48" s="14">
        <f t="shared" si="18"/>
        <v>0</v>
      </c>
      <c r="AR48" s="14">
        <f t="shared" si="18"/>
        <v>0</v>
      </c>
      <c r="AS48" s="14">
        <f t="shared" si="18"/>
        <v>0</v>
      </c>
      <c r="AT48" s="14">
        <f t="shared" si="18"/>
        <v>0</v>
      </c>
      <c r="AU48" s="14">
        <f t="shared" si="18"/>
        <v>0</v>
      </c>
      <c r="AV48" s="14">
        <f t="shared" si="18"/>
        <v>0</v>
      </c>
      <c r="AW48" s="14">
        <f t="shared" si="18"/>
        <v>0</v>
      </c>
      <c r="AX48" s="14">
        <f t="shared" si="18"/>
        <v>0</v>
      </c>
      <c r="AY48" s="14">
        <f t="shared" si="18"/>
        <v>0</v>
      </c>
      <c r="AZ48" s="14">
        <f t="shared" si="18"/>
        <v>0</v>
      </c>
      <c r="BA48" s="14">
        <f t="shared" si="18"/>
        <v>0</v>
      </c>
      <c r="BB48" s="14">
        <f t="shared" si="18"/>
        <v>0</v>
      </c>
      <c r="BC48" s="14">
        <f t="shared" si="18"/>
        <v>0</v>
      </c>
      <c r="BD48" s="14">
        <f t="shared" si="18"/>
        <v>0</v>
      </c>
      <c r="BE48" s="14">
        <f t="shared" si="18"/>
        <v>0</v>
      </c>
      <c r="BF48" s="14">
        <f t="shared" si="18"/>
        <v>0</v>
      </c>
      <c r="BG48" s="14">
        <f t="shared" si="18"/>
        <v>0</v>
      </c>
      <c r="BH48" s="14">
        <f t="shared" si="18"/>
        <v>0</v>
      </c>
      <c r="BI48" s="14">
        <f t="shared" si="18"/>
        <v>0</v>
      </c>
      <c r="BJ48" s="14">
        <f t="shared" si="18"/>
        <v>0</v>
      </c>
      <c r="BK48" s="14">
        <f t="shared" si="18"/>
        <v>0</v>
      </c>
      <c r="BO48" s="27">
        <f t="shared" si="19"/>
        <v>0</v>
      </c>
      <c r="BP48" s="27">
        <f t="shared" si="19"/>
        <v>0</v>
      </c>
      <c r="BQ48" s="27">
        <f t="shared" si="19"/>
        <v>0</v>
      </c>
      <c r="BR48" s="27">
        <f t="shared" si="19"/>
        <v>0</v>
      </c>
      <c r="BS48" s="27">
        <f t="shared" si="19"/>
        <v>0</v>
      </c>
      <c r="BT48" s="27">
        <f t="shared" si="19"/>
        <v>0</v>
      </c>
    </row>
    <row r="49" spans="1:72" hidden="1" outlineLevel="2" x14ac:dyDescent="0.25">
      <c r="A49" s="11"/>
      <c r="C49" s="2"/>
      <c r="D49" s="14">
        <f t="shared" ref="D49:BK50" si="20">IFERROR(((1+D108/D30)^(360/D$3))-1,0)</f>
        <v>0</v>
      </c>
      <c r="E49" s="14">
        <f t="shared" si="20"/>
        <v>0</v>
      </c>
      <c r="F49" s="14">
        <f t="shared" si="20"/>
        <v>0</v>
      </c>
      <c r="G49" s="14">
        <f t="shared" si="20"/>
        <v>0</v>
      </c>
      <c r="H49" s="14">
        <f t="shared" si="20"/>
        <v>0</v>
      </c>
      <c r="I49" s="14">
        <f t="shared" si="20"/>
        <v>0</v>
      </c>
      <c r="J49" s="14">
        <f t="shared" si="20"/>
        <v>0</v>
      </c>
      <c r="K49" s="14">
        <f t="shared" si="20"/>
        <v>0</v>
      </c>
      <c r="L49" s="14">
        <f t="shared" si="20"/>
        <v>0</v>
      </c>
      <c r="M49" s="14">
        <f t="shared" si="20"/>
        <v>0</v>
      </c>
      <c r="N49" s="14">
        <f t="shared" si="20"/>
        <v>0</v>
      </c>
      <c r="O49" s="14">
        <f t="shared" si="20"/>
        <v>0</v>
      </c>
      <c r="P49" s="14">
        <f t="shared" si="20"/>
        <v>0</v>
      </c>
      <c r="Q49" s="14">
        <f t="shared" si="20"/>
        <v>0</v>
      </c>
      <c r="R49" s="14">
        <f t="shared" si="20"/>
        <v>0</v>
      </c>
      <c r="S49" s="14">
        <f t="shared" si="20"/>
        <v>0</v>
      </c>
      <c r="T49" s="14">
        <f t="shared" si="20"/>
        <v>0</v>
      </c>
      <c r="U49" s="14">
        <f t="shared" si="20"/>
        <v>0</v>
      </c>
      <c r="V49" s="14">
        <f t="shared" si="20"/>
        <v>0</v>
      </c>
      <c r="W49" s="14">
        <f t="shared" si="20"/>
        <v>0</v>
      </c>
      <c r="X49" s="14">
        <f t="shared" si="20"/>
        <v>0</v>
      </c>
      <c r="Y49" s="14">
        <f t="shared" si="20"/>
        <v>0</v>
      </c>
      <c r="Z49" s="14">
        <f t="shared" si="20"/>
        <v>0</v>
      </c>
      <c r="AA49" s="14">
        <f t="shared" si="20"/>
        <v>0</v>
      </c>
      <c r="AB49" s="14">
        <f t="shared" si="20"/>
        <v>0</v>
      </c>
      <c r="AC49" s="14">
        <f t="shared" si="20"/>
        <v>0</v>
      </c>
      <c r="AD49" s="14">
        <f t="shared" si="20"/>
        <v>0</v>
      </c>
      <c r="AE49" s="14">
        <f t="shared" si="20"/>
        <v>0</v>
      </c>
      <c r="AF49" s="14">
        <f t="shared" si="20"/>
        <v>0</v>
      </c>
      <c r="AG49" s="14">
        <f t="shared" si="20"/>
        <v>0</v>
      </c>
      <c r="AH49" s="14">
        <f t="shared" si="20"/>
        <v>0</v>
      </c>
      <c r="AI49" s="14">
        <f t="shared" si="20"/>
        <v>0</v>
      </c>
      <c r="AJ49" s="14">
        <f t="shared" si="20"/>
        <v>0</v>
      </c>
      <c r="AK49" s="14">
        <f t="shared" si="20"/>
        <v>0</v>
      </c>
      <c r="AL49" s="14">
        <f t="shared" si="20"/>
        <v>0</v>
      </c>
      <c r="AM49" s="14">
        <f t="shared" si="20"/>
        <v>0</v>
      </c>
      <c r="AN49" s="14">
        <f t="shared" si="20"/>
        <v>0</v>
      </c>
      <c r="AO49" s="14">
        <f t="shared" si="20"/>
        <v>0</v>
      </c>
      <c r="AP49" s="14">
        <f t="shared" si="20"/>
        <v>0</v>
      </c>
      <c r="AQ49" s="14">
        <f t="shared" si="20"/>
        <v>0</v>
      </c>
      <c r="AR49" s="14">
        <f t="shared" si="20"/>
        <v>0</v>
      </c>
      <c r="AS49" s="14">
        <f t="shared" si="20"/>
        <v>0</v>
      </c>
      <c r="AT49" s="14">
        <f t="shared" si="20"/>
        <v>0</v>
      </c>
      <c r="AU49" s="14">
        <f t="shared" si="20"/>
        <v>0</v>
      </c>
      <c r="AV49" s="14">
        <f t="shared" si="20"/>
        <v>0</v>
      </c>
      <c r="AW49" s="14">
        <f t="shared" si="20"/>
        <v>0</v>
      </c>
      <c r="AX49" s="14">
        <f t="shared" si="20"/>
        <v>0</v>
      </c>
      <c r="AY49" s="14">
        <f t="shared" si="20"/>
        <v>0</v>
      </c>
      <c r="AZ49" s="14">
        <f t="shared" si="20"/>
        <v>0</v>
      </c>
      <c r="BA49" s="14">
        <f t="shared" si="20"/>
        <v>0</v>
      </c>
      <c r="BB49" s="14">
        <f t="shared" si="20"/>
        <v>0</v>
      </c>
      <c r="BC49" s="14">
        <f t="shared" si="20"/>
        <v>0</v>
      </c>
      <c r="BD49" s="14">
        <f t="shared" si="20"/>
        <v>0</v>
      </c>
      <c r="BE49" s="14">
        <f t="shared" si="20"/>
        <v>0</v>
      </c>
      <c r="BF49" s="14">
        <f t="shared" si="20"/>
        <v>0</v>
      </c>
      <c r="BG49" s="14">
        <f t="shared" si="20"/>
        <v>0</v>
      </c>
      <c r="BH49" s="14">
        <f t="shared" si="20"/>
        <v>0</v>
      </c>
      <c r="BI49" s="14">
        <f t="shared" si="20"/>
        <v>0</v>
      </c>
      <c r="BJ49" s="14">
        <f t="shared" si="20"/>
        <v>0</v>
      </c>
      <c r="BK49" s="14">
        <f t="shared" si="20"/>
        <v>0</v>
      </c>
      <c r="BO49" s="27">
        <f t="shared" si="19"/>
        <v>0</v>
      </c>
      <c r="BP49" s="27">
        <f t="shared" si="19"/>
        <v>0</v>
      </c>
      <c r="BQ49" s="27">
        <f t="shared" si="19"/>
        <v>0</v>
      </c>
      <c r="BR49" s="27">
        <f t="shared" si="19"/>
        <v>0</v>
      </c>
      <c r="BS49" s="27">
        <f t="shared" si="19"/>
        <v>0</v>
      </c>
      <c r="BT49" s="27">
        <f t="shared" si="19"/>
        <v>0</v>
      </c>
    </row>
    <row r="50" spans="1:72" hidden="1" outlineLevel="2" x14ac:dyDescent="0.25">
      <c r="A50" s="11"/>
      <c r="C50" s="2"/>
      <c r="D50" s="14">
        <f t="shared" si="20"/>
        <v>0</v>
      </c>
      <c r="E50" s="14">
        <f t="shared" si="20"/>
        <v>0</v>
      </c>
      <c r="F50" s="14">
        <f t="shared" si="20"/>
        <v>0</v>
      </c>
      <c r="G50" s="14">
        <f t="shared" si="20"/>
        <v>0</v>
      </c>
      <c r="H50" s="14">
        <f t="shared" si="20"/>
        <v>0</v>
      </c>
      <c r="I50" s="14">
        <f t="shared" si="20"/>
        <v>0</v>
      </c>
      <c r="J50" s="14">
        <f t="shared" si="20"/>
        <v>0</v>
      </c>
      <c r="K50" s="14">
        <f t="shared" si="20"/>
        <v>0</v>
      </c>
      <c r="L50" s="14">
        <f t="shared" si="20"/>
        <v>0</v>
      </c>
      <c r="M50" s="14">
        <f t="shared" si="20"/>
        <v>0</v>
      </c>
      <c r="N50" s="14">
        <f t="shared" si="20"/>
        <v>0</v>
      </c>
      <c r="O50" s="14">
        <f t="shared" si="20"/>
        <v>0</v>
      </c>
      <c r="P50" s="14">
        <f t="shared" si="20"/>
        <v>0</v>
      </c>
      <c r="Q50" s="14">
        <f t="shared" si="20"/>
        <v>0</v>
      </c>
      <c r="R50" s="14">
        <f t="shared" si="20"/>
        <v>0</v>
      </c>
      <c r="S50" s="14">
        <f t="shared" si="20"/>
        <v>0</v>
      </c>
      <c r="T50" s="14">
        <f t="shared" si="20"/>
        <v>0</v>
      </c>
      <c r="U50" s="14">
        <f t="shared" si="20"/>
        <v>0</v>
      </c>
      <c r="V50" s="14">
        <f t="shared" si="20"/>
        <v>0</v>
      </c>
      <c r="W50" s="14">
        <f t="shared" si="20"/>
        <v>0</v>
      </c>
      <c r="X50" s="14">
        <f t="shared" si="20"/>
        <v>0</v>
      </c>
      <c r="Y50" s="14">
        <f t="shared" si="20"/>
        <v>0</v>
      </c>
      <c r="Z50" s="14">
        <f t="shared" si="20"/>
        <v>0</v>
      </c>
      <c r="AA50" s="14">
        <f t="shared" si="20"/>
        <v>0</v>
      </c>
      <c r="AB50" s="14">
        <f t="shared" si="20"/>
        <v>0</v>
      </c>
      <c r="AC50" s="14">
        <f t="shared" si="20"/>
        <v>0</v>
      </c>
      <c r="AD50" s="14">
        <f t="shared" si="20"/>
        <v>0</v>
      </c>
      <c r="AE50" s="14">
        <f t="shared" si="20"/>
        <v>0</v>
      </c>
      <c r="AF50" s="14">
        <f t="shared" si="20"/>
        <v>0</v>
      </c>
      <c r="AG50" s="14">
        <f t="shared" si="20"/>
        <v>0</v>
      </c>
      <c r="AH50" s="14">
        <f t="shared" si="20"/>
        <v>0</v>
      </c>
      <c r="AI50" s="14">
        <f t="shared" si="20"/>
        <v>0</v>
      </c>
      <c r="AJ50" s="14">
        <f t="shared" si="20"/>
        <v>0</v>
      </c>
      <c r="AK50" s="14">
        <f t="shared" si="20"/>
        <v>0</v>
      </c>
      <c r="AL50" s="14">
        <f t="shared" si="20"/>
        <v>0</v>
      </c>
      <c r="AM50" s="14">
        <f t="shared" si="20"/>
        <v>0</v>
      </c>
      <c r="AN50" s="14">
        <f t="shared" si="20"/>
        <v>0</v>
      </c>
      <c r="AO50" s="14">
        <f t="shared" si="20"/>
        <v>0</v>
      </c>
      <c r="AP50" s="14">
        <f t="shared" si="20"/>
        <v>0</v>
      </c>
      <c r="AQ50" s="14">
        <f t="shared" si="20"/>
        <v>0</v>
      </c>
      <c r="AR50" s="14">
        <f t="shared" si="20"/>
        <v>0</v>
      </c>
      <c r="AS50" s="14">
        <f t="shared" si="20"/>
        <v>0</v>
      </c>
      <c r="AT50" s="14">
        <f t="shared" si="20"/>
        <v>0</v>
      </c>
      <c r="AU50" s="14">
        <f t="shared" si="20"/>
        <v>0</v>
      </c>
      <c r="AV50" s="14">
        <f t="shared" si="20"/>
        <v>0</v>
      </c>
      <c r="AW50" s="14">
        <f t="shared" si="20"/>
        <v>0</v>
      </c>
      <c r="AX50" s="14">
        <f t="shared" si="20"/>
        <v>0</v>
      </c>
      <c r="AY50" s="14">
        <f t="shared" si="20"/>
        <v>0</v>
      </c>
      <c r="AZ50" s="14">
        <f t="shared" si="20"/>
        <v>0</v>
      </c>
      <c r="BA50" s="14">
        <f t="shared" si="20"/>
        <v>0</v>
      </c>
      <c r="BB50" s="14">
        <f t="shared" si="20"/>
        <v>0</v>
      </c>
      <c r="BC50" s="14">
        <f t="shared" si="20"/>
        <v>0</v>
      </c>
      <c r="BD50" s="14">
        <f t="shared" si="20"/>
        <v>0</v>
      </c>
      <c r="BE50" s="14">
        <f t="shared" si="20"/>
        <v>0</v>
      </c>
      <c r="BF50" s="14">
        <f t="shared" si="20"/>
        <v>0</v>
      </c>
      <c r="BG50" s="14">
        <f t="shared" si="20"/>
        <v>0</v>
      </c>
      <c r="BH50" s="14">
        <f t="shared" si="20"/>
        <v>0</v>
      </c>
      <c r="BI50" s="14">
        <f t="shared" si="20"/>
        <v>0</v>
      </c>
      <c r="BJ50" s="14">
        <f t="shared" si="20"/>
        <v>0</v>
      </c>
      <c r="BK50" s="14">
        <f t="shared" si="20"/>
        <v>0</v>
      </c>
      <c r="BO50" s="27">
        <f t="shared" si="19"/>
        <v>0</v>
      </c>
      <c r="BP50" s="27">
        <f t="shared" si="19"/>
        <v>0</v>
      </c>
      <c r="BQ50" s="27">
        <f t="shared" si="19"/>
        <v>0</v>
      </c>
      <c r="BR50" s="27">
        <f t="shared" si="19"/>
        <v>0</v>
      </c>
      <c r="BS50" s="27">
        <f t="shared" si="19"/>
        <v>0</v>
      </c>
      <c r="BT50" s="27">
        <f t="shared" si="19"/>
        <v>0</v>
      </c>
    </row>
    <row r="51" spans="1:72" hidden="1" outlineLevel="2" x14ac:dyDescent="0.25">
      <c r="A51" s="11"/>
      <c r="C51" s="2"/>
      <c r="D51" s="14">
        <f t="shared" ref="D51:BK55" si="21">IFERROR(((1+D108/D32)^(360/D$3))-1,0)</f>
        <v>0</v>
      </c>
      <c r="E51" s="14">
        <f t="shared" si="21"/>
        <v>0</v>
      </c>
      <c r="F51" s="14">
        <f t="shared" si="21"/>
        <v>0</v>
      </c>
      <c r="G51" s="14">
        <f t="shared" si="21"/>
        <v>0</v>
      </c>
      <c r="H51" s="14">
        <f t="shared" si="21"/>
        <v>0</v>
      </c>
      <c r="I51" s="14">
        <f t="shared" si="21"/>
        <v>0</v>
      </c>
      <c r="J51" s="14">
        <f t="shared" si="21"/>
        <v>0</v>
      </c>
      <c r="K51" s="14">
        <f t="shared" si="21"/>
        <v>0</v>
      </c>
      <c r="L51" s="14">
        <f t="shared" si="21"/>
        <v>0</v>
      </c>
      <c r="M51" s="14">
        <f t="shared" si="21"/>
        <v>0</v>
      </c>
      <c r="N51" s="14">
        <f t="shared" si="21"/>
        <v>0</v>
      </c>
      <c r="O51" s="14">
        <f t="shared" si="21"/>
        <v>0</v>
      </c>
      <c r="P51" s="14">
        <f t="shared" si="21"/>
        <v>0</v>
      </c>
      <c r="Q51" s="14">
        <f t="shared" si="21"/>
        <v>0</v>
      </c>
      <c r="R51" s="14">
        <f t="shared" si="21"/>
        <v>0</v>
      </c>
      <c r="S51" s="14">
        <f t="shared" si="21"/>
        <v>0</v>
      </c>
      <c r="T51" s="14">
        <f t="shared" si="21"/>
        <v>0</v>
      </c>
      <c r="U51" s="14">
        <f t="shared" si="21"/>
        <v>0</v>
      </c>
      <c r="V51" s="14">
        <f t="shared" si="21"/>
        <v>0</v>
      </c>
      <c r="W51" s="14">
        <f t="shared" si="21"/>
        <v>0</v>
      </c>
      <c r="X51" s="14">
        <f t="shared" si="21"/>
        <v>0</v>
      </c>
      <c r="Y51" s="14">
        <f t="shared" si="21"/>
        <v>0</v>
      </c>
      <c r="Z51" s="14">
        <f t="shared" si="21"/>
        <v>0</v>
      </c>
      <c r="AA51" s="14">
        <f t="shared" si="21"/>
        <v>0</v>
      </c>
      <c r="AB51" s="14">
        <f t="shared" si="21"/>
        <v>0</v>
      </c>
      <c r="AC51" s="14">
        <f t="shared" si="21"/>
        <v>0</v>
      </c>
      <c r="AD51" s="14">
        <f t="shared" si="21"/>
        <v>0</v>
      </c>
      <c r="AE51" s="14">
        <f t="shared" si="21"/>
        <v>0</v>
      </c>
      <c r="AF51" s="14">
        <f t="shared" si="21"/>
        <v>0</v>
      </c>
      <c r="AG51" s="14">
        <f t="shared" si="21"/>
        <v>0</v>
      </c>
      <c r="AH51" s="14">
        <f t="shared" si="21"/>
        <v>0</v>
      </c>
      <c r="AI51" s="14">
        <f t="shared" si="21"/>
        <v>0</v>
      </c>
      <c r="AJ51" s="14">
        <f t="shared" si="21"/>
        <v>0</v>
      </c>
      <c r="AK51" s="14">
        <f t="shared" si="21"/>
        <v>0</v>
      </c>
      <c r="AL51" s="14">
        <f t="shared" si="21"/>
        <v>0</v>
      </c>
      <c r="AM51" s="14">
        <f t="shared" si="21"/>
        <v>0</v>
      </c>
      <c r="AN51" s="14">
        <f t="shared" si="21"/>
        <v>0</v>
      </c>
      <c r="AO51" s="14">
        <f t="shared" si="21"/>
        <v>0</v>
      </c>
      <c r="AP51" s="14">
        <f t="shared" si="21"/>
        <v>0</v>
      </c>
      <c r="AQ51" s="14">
        <f t="shared" si="21"/>
        <v>0</v>
      </c>
      <c r="AR51" s="14">
        <f t="shared" si="21"/>
        <v>0</v>
      </c>
      <c r="AS51" s="14">
        <f t="shared" si="21"/>
        <v>0</v>
      </c>
      <c r="AT51" s="14">
        <f t="shared" si="21"/>
        <v>0</v>
      </c>
      <c r="AU51" s="14">
        <f t="shared" si="21"/>
        <v>0</v>
      </c>
      <c r="AV51" s="14">
        <f t="shared" si="21"/>
        <v>0</v>
      </c>
      <c r="AW51" s="14">
        <f t="shared" si="21"/>
        <v>0</v>
      </c>
      <c r="AX51" s="14">
        <f t="shared" si="21"/>
        <v>0</v>
      </c>
      <c r="AY51" s="14">
        <f t="shared" si="21"/>
        <v>0</v>
      </c>
      <c r="AZ51" s="14">
        <f t="shared" si="21"/>
        <v>0</v>
      </c>
      <c r="BA51" s="14">
        <f t="shared" si="21"/>
        <v>0</v>
      </c>
      <c r="BB51" s="14">
        <f t="shared" si="21"/>
        <v>0</v>
      </c>
      <c r="BC51" s="14">
        <f t="shared" si="21"/>
        <v>0</v>
      </c>
      <c r="BD51" s="14">
        <f t="shared" si="21"/>
        <v>0</v>
      </c>
      <c r="BE51" s="14">
        <f t="shared" si="21"/>
        <v>0</v>
      </c>
      <c r="BF51" s="14">
        <f t="shared" si="21"/>
        <v>0</v>
      </c>
      <c r="BG51" s="14">
        <f t="shared" si="21"/>
        <v>0</v>
      </c>
      <c r="BH51" s="14">
        <f t="shared" si="21"/>
        <v>0</v>
      </c>
      <c r="BI51" s="14">
        <f t="shared" si="21"/>
        <v>0</v>
      </c>
      <c r="BJ51" s="14">
        <f t="shared" si="21"/>
        <v>0</v>
      </c>
      <c r="BK51" s="14">
        <f t="shared" si="21"/>
        <v>0</v>
      </c>
      <c r="BO51" s="27">
        <f t="shared" si="19"/>
        <v>0</v>
      </c>
      <c r="BP51" s="27">
        <f t="shared" si="19"/>
        <v>0</v>
      </c>
      <c r="BQ51" s="27">
        <f t="shared" si="19"/>
        <v>0</v>
      </c>
      <c r="BR51" s="27">
        <f t="shared" si="19"/>
        <v>0</v>
      </c>
      <c r="BS51" s="27">
        <f t="shared" si="19"/>
        <v>0</v>
      </c>
      <c r="BT51" s="27">
        <f t="shared" si="19"/>
        <v>0</v>
      </c>
    </row>
    <row r="52" spans="1:72" hidden="1" outlineLevel="2" x14ac:dyDescent="0.25">
      <c r="A52" s="11"/>
      <c r="C52" s="2"/>
      <c r="D52" s="14">
        <f t="shared" si="21"/>
        <v>0</v>
      </c>
      <c r="E52" s="14">
        <f t="shared" si="21"/>
        <v>0</v>
      </c>
      <c r="F52" s="14">
        <f t="shared" si="21"/>
        <v>0</v>
      </c>
      <c r="G52" s="14">
        <f t="shared" si="21"/>
        <v>0</v>
      </c>
      <c r="H52" s="14">
        <f t="shared" si="21"/>
        <v>0</v>
      </c>
      <c r="I52" s="14">
        <f t="shared" si="21"/>
        <v>0</v>
      </c>
      <c r="J52" s="14">
        <f t="shared" si="21"/>
        <v>0</v>
      </c>
      <c r="K52" s="14">
        <f t="shared" si="21"/>
        <v>0</v>
      </c>
      <c r="L52" s="14">
        <f t="shared" si="21"/>
        <v>0</v>
      </c>
      <c r="M52" s="14">
        <f t="shared" si="21"/>
        <v>0</v>
      </c>
      <c r="N52" s="14">
        <f t="shared" si="21"/>
        <v>0</v>
      </c>
      <c r="O52" s="14">
        <f t="shared" si="21"/>
        <v>0</v>
      </c>
      <c r="P52" s="14">
        <f t="shared" si="21"/>
        <v>0</v>
      </c>
      <c r="Q52" s="14">
        <f t="shared" si="21"/>
        <v>0</v>
      </c>
      <c r="R52" s="14">
        <f t="shared" si="21"/>
        <v>0</v>
      </c>
      <c r="S52" s="14">
        <f t="shared" si="21"/>
        <v>0</v>
      </c>
      <c r="T52" s="14">
        <f t="shared" si="21"/>
        <v>0</v>
      </c>
      <c r="U52" s="14">
        <f t="shared" si="21"/>
        <v>0</v>
      </c>
      <c r="V52" s="14">
        <f t="shared" si="21"/>
        <v>0</v>
      </c>
      <c r="W52" s="14">
        <f t="shared" si="21"/>
        <v>0</v>
      </c>
      <c r="X52" s="14">
        <f t="shared" si="21"/>
        <v>0</v>
      </c>
      <c r="Y52" s="14">
        <f t="shared" si="21"/>
        <v>0</v>
      </c>
      <c r="Z52" s="14">
        <f t="shared" si="21"/>
        <v>0</v>
      </c>
      <c r="AA52" s="14">
        <f t="shared" si="21"/>
        <v>0</v>
      </c>
      <c r="AB52" s="14">
        <f t="shared" si="21"/>
        <v>0</v>
      </c>
      <c r="AC52" s="14">
        <f t="shared" si="21"/>
        <v>0</v>
      </c>
      <c r="AD52" s="14">
        <f t="shared" si="21"/>
        <v>0</v>
      </c>
      <c r="AE52" s="14">
        <f t="shared" si="21"/>
        <v>0</v>
      </c>
      <c r="AF52" s="14">
        <f t="shared" si="21"/>
        <v>0</v>
      </c>
      <c r="AG52" s="14">
        <f t="shared" si="21"/>
        <v>0</v>
      </c>
      <c r="AH52" s="14">
        <f t="shared" si="21"/>
        <v>0</v>
      </c>
      <c r="AI52" s="14">
        <f t="shared" si="21"/>
        <v>0</v>
      </c>
      <c r="AJ52" s="14">
        <f t="shared" si="21"/>
        <v>0</v>
      </c>
      <c r="AK52" s="14">
        <f t="shared" si="21"/>
        <v>0</v>
      </c>
      <c r="AL52" s="14">
        <f t="shared" si="21"/>
        <v>0</v>
      </c>
      <c r="AM52" s="14">
        <f t="shared" si="21"/>
        <v>0</v>
      </c>
      <c r="AN52" s="14">
        <f t="shared" si="21"/>
        <v>0</v>
      </c>
      <c r="AO52" s="14">
        <f t="shared" si="21"/>
        <v>0</v>
      </c>
      <c r="AP52" s="14">
        <f t="shared" si="21"/>
        <v>0</v>
      </c>
      <c r="AQ52" s="14">
        <f t="shared" si="21"/>
        <v>0</v>
      </c>
      <c r="AR52" s="14">
        <f t="shared" si="21"/>
        <v>0</v>
      </c>
      <c r="AS52" s="14">
        <f t="shared" si="21"/>
        <v>0</v>
      </c>
      <c r="AT52" s="14">
        <f t="shared" si="21"/>
        <v>0</v>
      </c>
      <c r="AU52" s="14">
        <f t="shared" si="21"/>
        <v>0</v>
      </c>
      <c r="AV52" s="14">
        <f t="shared" si="21"/>
        <v>0</v>
      </c>
      <c r="AW52" s="14">
        <f t="shared" si="21"/>
        <v>0</v>
      </c>
      <c r="AX52" s="14">
        <f t="shared" si="21"/>
        <v>0</v>
      </c>
      <c r="AY52" s="14">
        <f t="shared" si="21"/>
        <v>0</v>
      </c>
      <c r="AZ52" s="14">
        <f t="shared" si="21"/>
        <v>0</v>
      </c>
      <c r="BA52" s="14">
        <f t="shared" si="21"/>
        <v>0</v>
      </c>
      <c r="BB52" s="14">
        <f t="shared" si="21"/>
        <v>0</v>
      </c>
      <c r="BC52" s="14">
        <f t="shared" si="21"/>
        <v>0</v>
      </c>
      <c r="BD52" s="14">
        <f t="shared" si="21"/>
        <v>0</v>
      </c>
      <c r="BE52" s="14">
        <f t="shared" si="21"/>
        <v>0</v>
      </c>
      <c r="BF52" s="14">
        <f t="shared" si="21"/>
        <v>0</v>
      </c>
      <c r="BG52" s="14">
        <f t="shared" si="21"/>
        <v>0</v>
      </c>
      <c r="BH52" s="14">
        <f t="shared" si="21"/>
        <v>0</v>
      </c>
      <c r="BI52" s="14">
        <f t="shared" si="21"/>
        <v>0</v>
      </c>
      <c r="BJ52" s="14">
        <f t="shared" si="21"/>
        <v>0</v>
      </c>
      <c r="BK52" s="14">
        <f t="shared" si="21"/>
        <v>0</v>
      </c>
      <c r="BO52" s="27">
        <f t="shared" si="19"/>
        <v>0</v>
      </c>
      <c r="BP52" s="27">
        <f t="shared" si="19"/>
        <v>0</v>
      </c>
      <c r="BQ52" s="27">
        <f t="shared" si="19"/>
        <v>0</v>
      </c>
      <c r="BR52" s="27">
        <f t="shared" si="19"/>
        <v>0</v>
      </c>
      <c r="BS52" s="27">
        <f t="shared" si="19"/>
        <v>0</v>
      </c>
      <c r="BT52" s="27">
        <f t="shared" si="19"/>
        <v>0</v>
      </c>
    </row>
    <row r="53" spans="1:72" hidden="1" outlineLevel="2" x14ac:dyDescent="0.25">
      <c r="A53" s="11"/>
      <c r="C53" s="2"/>
      <c r="D53" s="14">
        <f t="shared" si="21"/>
        <v>0</v>
      </c>
      <c r="E53" s="14">
        <f t="shared" si="21"/>
        <v>0</v>
      </c>
      <c r="F53" s="14">
        <f t="shared" si="21"/>
        <v>0</v>
      </c>
      <c r="G53" s="14">
        <f t="shared" si="21"/>
        <v>0</v>
      </c>
      <c r="H53" s="14">
        <f t="shared" si="21"/>
        <v>0</v>
      </c>
      <c r="I53" s="14">
        <f t="shared" si="21"/>
        <v>0</v>
      </c>
      <c r="J53" s="14">
        <f t="shared" si="21"/>
        <v>0</v>
      </c>
      <c r="K53" s="14">
        <f t="shared" si="21"/>
        <v>0</v>
      </c>
      <c r="L53" s="14">
        <f t="shared" si="21"/>
        <v>0</v>
      </c>
      <c r="M53" s="14">
        <f t="shared" si="21"/>
        <v>0</v>
      </c>
      <c r="N53" s="14">
        <f t="shared" si="21"/>
        <v>0</v>
      </c>
      <c r="O53" s="14">
        <f t="shared" si="21"/>
        <v>0</v>
      </c>
      <c r="P53" s="14">
        <f t="shared" si="21"/>
        <v>0</v>
      </c>
      <c r="Q53" s="14">
        <f t="shared" si="21"/>
        <v>0</v>
      </c>
      <c r="R53" s="14">
        <f t="shared" si="21"/>
        <v>0</v>
      </c>
      <c r="S53" s="14">
        <f t="shared" si="21"/>
        <v>0</v>
      </c>
      <c r="T53" s="14">
        <f t="shared" si="21"/>
        <v>0</v>
      </c>
      <c r="U53" s="14">
        <f t="shared" si="21"/>
        <v>0</v>
      </c>
      <c r="V53" s="14">
        <f t="shared" si="21"/>
        <v>0</v>
      </c>
      <c r="W53" s="14">
        <f t="shared" si="21"/>
        <v>0</v>
      </c>
      <c r="X53" s="14">
        <f t="shared" si="21"/>
        <v>0</v>
      </c>
      <c r="Y53" s="14">
        <f t="shared" si="21"/>
        <v>0</v>
      </c>
      <c r="Z53" s="14">
        <f t="shared" si="21"/>
        <v>0</v>
      </c>
      <c r="AA53" s="14">
        <f t="shared" si="21"/>
        <v>0</v>
      </c>
      <c r="AB53" s="14">
        <f t="shared" si="21"/>
        <v>0</v>
      </c>
      <c r="AC53" s="14">
        <f t="shared" si="21"/>
        <v>0</v>
      </c>
      <c r="AD53" s="14">
        <f t="shared" si="21"/>
        <v>0</v>
      </c>
      <c r="AE53" s="14">
        <f t="shared" si="21"/>
        <v>0</v>
      </c>
      <c r="AF53" s="14">
        <f t="shared" si="21"/>
        <v>0</v>
      </c>
      <c r="AG53" s="14">
        <f t="shared" si="21"/>
        <v>0</v>
      </c>
      <c r="AH53" s="14">
        <f t="shared" si="21"/>
        <v>0</v>
      </c>
      <c r="AI53" s="14">
        <f t="shared" si="21"/>
        <v>0</v>
      </c>
      <c r="AJ53" s="14">
        <f t="shared" si="21"/>
        <v>0</v>
      </c>
      <c r="AK53" s="14">
        <f t="shared" si="21"/>
        <v>0</v>
      </c>
      <c r="AL53" s="14">
        <f t="shared" si="21"/>
        <v>0</v>
      </c>
      <c r="AM53" s="14">
        <f t="shared" si="21"/>
        <v>0</v>
      </c>
      <c r="AN53" s="14">
        <f t="shared" si="21"/>
        <v>0</v>
      </c>
      <c r="AO53" s="14">
        <f t="shared" si="21"/>
        <v>0</v>
      </c>
      <c r="AP53" s="14">
        <f t="shared" si="21"/>
        <v>0</v>
      </c>
      <c r="AQ53" s="14">
        <f t="shared" si="21"/>
        <v>0</v>
      </c>
      <c r="AR53" s="14">
        <f t="shared" si="21"/>
        <v>0</v>
      </c>
      <c r="AS53" s="14">
        <f t="shared" si="21"/>
        <v>0</v>
      </c>
      <c r="AT53" s="14">
        <f t="shared" si="21"/>
        <v>0</v>
      </c>
      <c r="AU53" s="14">
        <f t="shared" si="21"/>
        <v>0</v>
      </c>
      <c r="AV53" s="14">
        <f t="shared" si="21"/>
        <v>0</v>
      </c>
      <c r="AW53" s="14">
        <f t="shared" si="21"/>
        <v>0</v>
      </c>
      <c r="AX53" s="14">
        <f t="shared" si="21"/>
        <v>0</v>
      </c>
      <c r="AY53" s="14">
        <f t="shared" si="21"/>
        <v>0</v>
      </c>
      <c r="AZ53" s="14">
        <f t="shared" si="21"/>
        <v>0</v>
      </c>
      <c r="BA53" s="14">
        <f t="shared" si="21"/>
        <v>0</v>
      </c>
      <c r="BB53" s="14">
        <f t="shared" si="21"/>
        <v>0</v>
      </c>
      <c r="BC53" s="14">
        <f t="shared" si="21"/>
        <v>0</v>
      </c>
      <c r="BD53" s="14">
        <f t="shared" si="21"/>
        <v>0</v>
      </c>
      <c r="BE53" s="14">
        <f t="shared" si="21"/>
        <v>0</v>
      </c>
      <c r="BF53" s="14">
        <f t="shared" si="21"/>
        <v>0</v>
      </c>
      <c r="BG53" s="14">
        <f t="shared" si="21"/>
        <v>0</v>
      </c>
      <c r="BH53" s="14">
        <f t="shared" si="21"/>
        <v>0</v>
      </c>
      <c r="BI53" s="14">
        <f t="shared" si="21"/>
        <v>0</v>
      </c>
      <c r="BJ53" s="14">
        <f t="shared" si="21"/>
        <v>0</v>
      </c>
      <c r="BK53" s="14">
        <f t="shared" si="21"/>
        <v>0</v>
      </c>
      <c r="BO53" s="27">
        <f t="shared" si="19"/>
        <v>0</v>
      </c>
      <c r="BP53" s="27">
        <f t="shared" si="19"/>
        <v>0</v>
      </c>
      <c r="BQ53" s="27">
        <f t="shared" si="19"/>
        <v>0</v>
      </c>
      <c r="BR53" s="27">
        <f t="shared" si="19"/>
        <v>0</v>
      </c>
      <c r="BS53" s="27">
        <f t="shared" si="19"/>
        <v>0</v>
      </c>
      <c r="BT53" s="27">
        <f t="shared" si="19"/>
        <v>0</v>
      </c>
    </row>
    <row r="54" spans="1:72" hidden="1" outlineLevel="1" x14ac:dyDescent="0.25">
      <c r="A54" s="11"/>
      <c r="C54" s="51"/>
      <c r="D54" s="14">
        <f t="shared" si="21"/>
        <v>0</v>
      </c>
      <c r="E54" s="14">
        <f t="shared" si="21"/>
        <v>0</v>
      </c>
      <c r="F54" s="14">
        <f t="shared" si="21"/>
        <v>0</v>
      </c>
      <c r="G54" s="14">
        <f t="shared" si="21"/>
        <v>0</v>
      </c>
      <c r="H54" s="14">
        <f t="shared" si="21"/>
        <v>0</v>
      </c>
      <c r="I54" s="14">
        <f t="shared" si="21"/>
        <v>0</v>
      </c>
      <c r="J54" s="14">
        <f t="shared" si="21"/>
        <v>0</v>
      </c>
      <c r="K54" s="14">
        <f t="shared" si="21"/>
        <v>0</v>
      </c>
      <c r="L54" s="14">
        <f t="shared" si="21"/>
        <v>0</v>
      </c>
      <c r="M54" s="14">
        <f t="shared" si="21"/>
        <v>0</v>
      </c>
      <c r="N54" s="14">
        <f t="shared" si="21"/>
        <v>0</v>
      </c>
      <c r="O54" s="14">
        <f t="shared" si="21"/>
        <v>0</v>
      </c>
      <c r="P54" s="14">
        <f t="shared" si="21"/>
        <v>0</v>
      </c>
      <c r="Q54" s="14">
        <f t="shared" si="21"/>
        <v>0</v>
      </c>
      <c r="R54" s="14">
        <f t="shared" si="21"/>
        <v>0</v>
      </c>
      <c r="S54" s="14">
        <f t="shared" si="21"/>
        <v>0</v>
      </c>
      <c r="T54" s="14">
        <f t="shared" si="21"/>
        <v>0</v>
      </c>
      <c r="U54" s="14">
        <f t="shared" si="21"/>
        <v>0</v>
      </c>
      <c r="V54" s="14">
        <f t="shared" si="21"/>
        <v>0</v>
      </c>
      <c r="W54" s="14">
        <f t="shared" si="21"/>
        <v>0</v>
      </c>
      <c r="X54" s="14">
        <f t="shared" si="21"/>
        <v>0</v>
      </c>
      <c r="Y54" s="14">
        <f t="shared" si="21"/>
        <v>0</v>
      </c>
      <c r="Z54" s="14">
        <f t="shared" si="21"/>
        <v>0</v>
      </c>
      <c r="AA54" s="14">
        <f t="shared" si="21"/>
        <v>0</v>
      </c>
      <c r="AB54" s="14">
        <f t="shared" si="21"/>
        <v>0</v>
      </c>
      <c r="AC54" s="14">
        <f t="shared" si="21"/>
        <v>0</v>
      </c>
      <c r="AD54" s="14">
        <f t="shared" si="21"/>
        <v>0</v>
      </c>
      <c r="AE54" s="14">
        <f t="shared" si="21"/>
        <v>0</v>
      </c>
      <c r="AF54" s="14">
        <f t="shared" si="21"/>
        <v>0</v>
      </c>
      <c r="AG54" s="14">
        <f t="shared" si="21"/>
        <v>0</v>
      </c>
      <c r="AH54" s="14">
        <f t="shared" si="21"/>
        <v>0</v>
      </c>
      <c r="AI54" s="14">
        <f t="shared" si="21"/>
        <v>0</v>
      </c>
      <c r="AJ54" s="14">
        <f t="shared" si="21"/>
        <v>0</v>
      </c>
      <c r="AK54" s="14">
        <f t="shared" si="21"/>
        <v>0</v>
      </c>
      <c r="AL54" s="14">
        <f t="shared" si="21"/>
        <v>0</v>
      </c>
      <c r="AM54" s="14">
        <f t="shared" si="21"/>
        <v>0</v>
      </c>
      <c r="AN54" s="14">
        <f t="shared" si="21"/>
        <v>0</v>
      </c>
      <c r="AO54" s="14">
        <f t="shared" si="21"/>
        <v>0</v>
      </c>
      <c r="AP54" s="14">
        <f t="shared" si="21"/>
        <v>0</v>
      </c>
      <c r="AQ54" s="14">
        <f t="shared" si="21"/>
        <v>0</v>
      </c>
      <c r="AR54" s="14">
        <f t="shared" si="21"/>
        <v>0</v>
      </c>
      <c r="AS54" s="14">
        <f t="shared" si="21"/>
        <v>0</v>
      </c>
      <c r="AT54" s="14">
        <f t="shared" si="21"/>
        <v>0</v>
      </c>
      <c r="AU54" s="14">
        <f t="shared" si="21"/>
        <v>0</v>
      </c>
      <c r="AV54" s="14">
        <f t="shared" si="21"/>
        <v>0</v>
      </c>
      <c r="AW54" s="14">
        <f t="shared" si="21"/>
        <v>0</v>
      </c>
      <c r="AX54" s="14">
        <f t="shared" si="21"/>
        <v>0</v>
      </c>
      <c r="AY54" s="14">
        <f t="shared" si="21"/>
        <v>0</v>
      </c>
      <c r="AZ54" s="14">
        <f t="shared" si="21"/>
        <v>0</v>
      </c>
      <c r="BA54" s="14">
        <f t="shared" si="21"/>
        <v>0</v>
      </c>
      <c r="BB54" s="14">
        <f t="shared" si="21"/>
        <v>0</v>
      </c>
      <c r="BC54" s="14">
        <f t="shared" si="21"/>
        <v>0</v>
      </c>
      <c r="BD54" s="14">
        <f t="shared" si="21"/>
        <v>0</v>
      </c>
      <c r="BE54" s="14">
        <f t="shared" si="21"/>
        <v>0</v>
      </c>
      <c r="BF54" s="14">
        <f t="shared" si="21"/>
        <v>0</v>
      </c>
      <c r="BG54" s="14">
        <f t="shared" si="21"/>
        <v>0</v>
      </c>
      <c r="BH54" s="14">
        <f t="shared" si="21"/>
        <v>0</v>
      </c>
      <c r="BI54" s="14">
        <f t="shared" si="21"/>
        <v>0</v>
      </c>
      <c r="BJ54" s="14">
        <f t="shared" si="21"/>
        <v>0</v>
      </c>
      <c r="BK54" s="14">
        <f t="shared" si="21"/>
        <v>0</v>
      </c>
      <c r="BO54" s="27">
        <f t="shared" si="19"/>
        <v>0</v>
      </c>
      <c r="BP54" s="27">
        <f t="shared" si="19"/>
        <v>3.485094453240789E-2</v>
      </c>
      <c r="BQ54" s="27">
        <f t="shared" si="19"/>
        <v>0</v>
      </c>
      <c r="BR54" s="27">
        <f t="shared" si="19"/>
        <v>0</v>
      </c>
      <c r="BS54" s="27">
        <f t="shared" si="19"/>
        <v>0</v>
      </c>
      <c r="BT54" s="27">
        <f t="shared" si="19"/>
        <v>0</v>
      </c>
    </row>
    <row r="55" spans="1:72" hidden="1" outlineLevel="1" x14ac:dyDescent="0.25">
      <c r="A55" s="11"/>
      <c r="C55" s="51"/>
      <c r="D55" s="14">
        <f t="shared" si="21"/>
        <v>0</v>
      </c>
      <c r="E55" s="14">
        <f t="shared" si="21"/>
        <v>0</v>
      </c>
      <c r="F55" s="14">
        <f t="shared" si="21"/>
        <v>0</v>
      </c>
      <c r="G55" s="14">
        <f t="shared" si="21"/>
        <v>0</v>
      </c>
      <c r="H55" s="14">
        <f t="shared" si="21"/>
        <v>0</v>
      </c>
      <c r="I55" s="14">
        <f t="shared" si="21"/>
        <v>0</v>
      </c>
      <c r="J55" s="14">
        <f t="shared" si="21"/>
        <v>0</v>
      </c>
      <c r="K55" s="14">
        <f t="shared" si="21"/>
        <v>0</v>
      </c>
      <c r="L55" s="14">
        <f t="shared" si="21"/>
        <v>0</v>
      </c>
      <c r="M55" s="14">
        <f t="shared" si="21"/>
        <v>0</v>
      </c>
      <c r="N55" s="14">
        <f t="shared" si="21"/>
        <v>0</v>
      </c>
      <c r="O55" s="14">
        <f t="shared" si="21"/>
        <v>0</v>
      </c>
      <c r="P55" s="14">
        <f t="shared" si="21"/>
        <v>0</v>
      </c>
      <c r="Q55" s="14">
        <f t="shared" si="21"/>
        <v>0</v>
      </c>
      <c r="R55" s="14">
        <f t="shared" si="21"/>
        <v>0</v>
      </c>
      <c r="S55" s="14">
        <f t="shared" ref="S55:BK62" si="22">IFERROR(((1+S112/S36)^(360/S$3))-1,0)</f>
        <v>0</v>
      </c>
      <c r="T55" s="14">
        <f t="shared" si="22"/>
        <v>0</v>
      </c>
      <c r="U55" s="14">
        <f t="shared" si="22"/>
        <v>0</v>
      </c>
      <c r="V55" s="14">
        <f t="shared" si="22"/>
        <v>0</v>
      </c>
      <c r="W55" s="14">
        <f t="shared" si="22"/>
        <v>0</v>
      </c>
      <c r="X55" s="14">
        <f t="shared" si="22"/>
        <v>0</v>
      </c>
      <c r="Y55" s="14">
        <f t="shared" si="22"/>
        <v>0</v>
      </c>
      <c r="Z55" s="14">
        <f t="shared" si="22"/>
        <v>0</v>
      </c>
      <c r="AA55" s="14">
        <f t="shared" si="22"/>
        <v>0</v>
      </c>
      <c r="AB55" s="14">
        <f t="shared" si="22"/>
        <v>0</v>
      </c>
      <c r="AC55" s="14">
        <f t="shared" si="22"/>
        <v>0</v>
      </c>
      <c r="AD55" s="14">
        <f t="shared" si="22"/>
        <v>0</v>
      </c>
      <c r="AE55" s="14">
        <f t="shared" si="22"/>
        <v>0</v>
      </c>
      <c r="AF55" s="14">
        <f t="shared" si="22"/>
        <v>0</v>
      </c>
      <c r="AG55" s="14">
        <f t="shared" si="22"/>
        <v>0</v>
      </c>
      <c r="AH55" s="14">
        <f t="shared" si="22"/>
        <v>0</v>
      </c>
      <c r="AI55" s="14">
        <f t="shared" si="22"/>
        <v>0</v>
      </c>
      <c r="AJ55" s="14">
        <f t="shared" si="22"/>
        <v>0</v>
      </c>
      <c r="AK55" s="14">
        <f t="shared" si="22"/>
        <v>0</v>
      </c>
      <c r="AL55" s="14">
        <f t="shared" si="22"/>
        <v>0</v>
      </c>
      <c r="AM55" s="14">
        <f t="shared" si="22"/>
        <v>0</v>
      </c>
      <c r="AN55" s="14">
        <f t="shared" si="22"/>
        <v>0</v>
      </c>
      <c r="AO55" s="14">
        <f t="shared" si="22"/>
        <v>0</v>
      </c>
      <c r="AP55" s="14">
        <f t="shared" si="22"/>
        <v>0</v>
      </c>
      <c r="AQ55" s="14">
        <f t="shared" si="22"/>
        <v>0</v>
      </c>
      <c r="AR55" s="14">
        <f t="shared" si="22"/>
        <v>0</v>
      </c>
      <c r="AS55" s="14">
        <f t="shared" si="22"/>
        <v>0</v>
      </c>
      <c r="AT55" s="14">
        <f t="shared" si="22"/>
        <v>0</v>
      </c>
      <c r="AU55" s="14">
        <f t="shared" si="22"/>
        <v>0</v>
      </c>
      <c r="AV55" s="14">
        <f t="shared" si="22"/>
        <v>0</v>
      </c>
      <c r="AW55" s="14">
        <f t="shared" si="22"/>
        <v>0</v>
      </c>
      <c r="AX55" s="14">
        <f t="shared" si="22"/>
        <v>0</v>
      </c>
      <c r="AY55" s="14">
        <f t="shared" si="22"/>
        <v>0</v>
      </c>
      <c r="AZ55" s="14">
        <f t="shared" si="22"/>
        <v>0</v>
      </c>
      <c r="BA55" s="14">
        <f t="shared" si="22"/>
        <v>0</v>
      </c>
      <c r="BB55" s="14">
        <f t="shared" si="22"/>
        <v>0</v>
      </c>
      <c r="BC55" s="14">
        <f t="shared" si="22"/>
        <v>0</v>
      </c>
      <c r="BD55" s="14">
        <f t="shared" si="22"/>
        <v>0</v>
      </c>
      <c r="BE55" s="14">
        <f t="shared" si="22"/>
        <v>0</v>
      </c>
      <c r="BF55" s="14">
        <f t="shared" si="22"/>
        <v>0</v>
      </c>
      <c r="BG55" s="14">
        <f t="shared" si="22"/>
        <v>0</v>
      </c>
      <c r="BH55" s="14">
        <f t="shared" si="22"/>
        <v>0</v>
      </c>
      <c r="BI55" s="14">
        <f t="shared" si="22"/>
        <v>0</v>
      </c>
      <c r="BJ55" s="14">
        <f t="shared" si="22"/>
        <v>0</v>
      </c>
      <c r="BK55" s="14">
        <f t="shared" si="22"/>
        <v>0</v>
      </c>
      <c r="BO55" s="27">
        <f t="shared" si="19"/>
        <v>0</v>
      </c>
      <c r="BP55" s="27">
        <f t="shared" si="19"/>
        <v>0</v>
      </c>
      <c r="BQ55" s="27">
        <f t="shared" si="19"/>
        <v>0</v>
      </c>
      <c r="BR55" s="27">
        <f t="shared" si="19"/>
        <v>0</v>
      </c>
      <c r="BS55" s="27">
        <f t="shared" si="19"/>
        <v>0</v>
      </c>
      <c r="BT55" s="27">
        <f t="shared" si="19"/>
        <v>0</v>
      </c>
    </row>
    <row r="56" spans="1:72" hidden="1" outlineLevel="1" x14ac:dyDescent="0.25">
      <c r="A56" s="11"/>
      <c r="C56" s="51"/>
      <c r="D56" s="14">
        <f t="shared" ref="D56:AI62" si="23">IFERROR(((1+D113/D37)^(360/D$3))-1,0)</f>
        <v>0</v>
      </c>
      <c r="E56" s="14">
        <f t="shared" si="23"/>
        <v>0</v>
      </c>
      <c r="F56" s="14">
        <f t="shared" si="23"/>
        <v>0</v>
      </c>
      <c r="G56" s="14">
        <f t="shared" si="23"/>
        <v>0</v>
      </c>
      <c r="H56" s="14">
        <f t="shared" si="23"/>
        <v>0</v>
      </c>
      <c r="I56" s="14">
        <f t="shared" si="23"/>
        <v>0</v>
      </c>
      <c r="J56" s="14">
        <f t="shared" si="23"/>
        <v>0</v>
      </c>
      <c r="K56" s="14">
        <f t="shared" si="23"/>
        <v>0</v>
      </c>
      <c r="L56" s="14">
        <f t="shared" si="23"/>
        <v>0</v>
      </c>
      <c r="M56" s="14">
        <f t="shared" si="23"/>
        <v>0</v>
      </c>
      <c r="N56" s="14">
        <f t="shared" si="23"/>
        <v>0</v>
      </c>
      <c r="O56" s="14">
        <f t="shared" si="23"/>
        <v>0</v>
      </c>
      <c r="P56" s="14">
        <f t="shared" si="23"/>
        <v>0</v>
      </c>
      <c r="Q56" s="14">
        <f t="shared" si="23"/>
        <v>0</v>
      </c>
      <c r="R56" s="14">
        <f t="shared" si="23"/>
        <v>0</v>
      </c>
      <c r="S56" s="14">
        <f t="shared" si="23"/>
        <v>0</v>
      </c>
      <c r="T56" s="14">
        <f t="shared" si="23"/>
        <v>0</v>
      </c>
      <c r="U56" s="14">
        <f t="shared" si="23"/>
        <v>0</v>
      </c>
      <c r="V56" s="14">
        <f t="shared" si="23"/>
        <v>0</v>
      </c>
      <c r="W56" s="14">
        <f t="shared" si="23"/>
        <v>0</v>
      </c>
      <c r="X56" s="14">
        <f t="shared" si="23"/>
        <v>0</v>
      </c>
      <c r="Y56" s="14">
        <f t="shared" si="23"/>
        <v>0</v>
      </c>
      <c r="Z56" s="14">
        <f t="shared" si="23"/>
        <v>0</v>
      </c>
      <c r="AA56" s="14">
        <f t="shared" si="23"/>
        <v>0</v>
      </c>
      <c r="AB56" s="14">
        <f t="shared" si="23"/>
        <v>0</v>
      </c>
      <c r="AC56" s="14">
        <f t="shared" si="23"/>
        <v>0</v>
      </c>
      <c r="AD56" s="14">
        <f t="shared" si="23"/>
        <v>0</v>
      </c>
      <c r="AE56" s="14">
        <f t="shared" si="23"/>
        <v>0</v>
      </c>
      <c r="AF56" s="14">
        <f t="shared" si="23"/>
        <v>0</v>
      </c>
      <c r="AG56" s="14">
        <f t="shared" si="23"/>
        <v>0</v>
      </c>
      <c r="AH56" s="14">
        <f t="shared" si="23"/>
        <v>0</v>
      </c>
      <c r="AI56" s="14">
        <f t="shared" si="23"/>
        <v>0</v>
      </c>
      <c r="AJ56" s="14">
        <f t="shared" si="22"/>
        <v>0</v>
      </c>
      <c r="AK56" s="14">
        <f t="shared" si="22"/>
        <v>0</v>
      </c>
      <c r="AL56" s="14">
        <f t="shared" si="22"/>
        <v>0</v>
      </c>
      <c r="AM56" s="14">
        <f t="shared" si="22"/>
        <v>0</v>
      </c>
      <c r="AN56" s="14">
        <f t="shared" si="22"/>
        <v>0</v>
      </c>
      <c r="AO56" s="14">
        <f t="shared" si="22"/>
        <v>0</v>
      </c>
      <c r="AP56" s="14">
        <f t="shared" si="22"/>
        <v>0</v>
      </c>
      <c r="AQ56" s="14">
        <f t="shared" si="22"/>
        <v>0</v>
      </c>
      <c r="AR56" s="14">
        <f t="shared" si="22"/>
        <v>0</v>
      </c>
      <c r="AS56" s="14">
        <f t="shared" si="22"/>
        <v>0</v>
      </c>
      <c r="AT56" s="14">
        <f t="shared" si="22"/>
        <v>0</v>
      </c>
      <c r="AU56" s="14">
        <f t="shared" si="22"/>
        <v>0</v>
      </c>
      <c r="AV56" s="14">
        <f t="shared" si="22"/>
        <v>0</v>
      </c>
      <c r="AW56" s="14">
        <f t="shared" si="22"/>
        <v>0</v>
      </c>
      <c r="AX56" s="14">
        <f t="shared" si="22"/>
        <v>0</v>
      </c>
      <c r="AY56" s="14">
        <f t="shared" si="22"/>
        <v>0</v>
      </c>
      <c r="AZ56" s="14">
        <f t="shared" si="22"/>
        <v>0</v>
      </c>
      <c r="BA56" s="14">
        <f t="shared" si="22"/>
        <v>0</v>
      </c>
      <c r="BB56" s="14">
        <f t="shared" si="22"/>
        <v>0</v>
      </c>
      <c r="BC56" s="14">
        <f t="shared" si="22"/>
        <v>0</v>
      </c>
      <c r="BD56" s="14">
        <f t="shared" si="22"/>
        <v>0</v>
      </c>
      <c r="BE56" s="14">
        <f t="shared" si="22"/>
        <v>0</v>
      </c>
      <c r="BF56" s="14">
        <f t="shared" si="22"/>
        <v>0</v>
      </c>
      <c r="BG56" s="14">
        <f t="shared" si="22"/>
        <v>0</v>
      </c>
      <c r="BH56" s="14">
        <f t="shared" si="22"/>
        <v>0</v>
      </c>
      <c r="BI56" s="14">
        <f t="shared" si="22"/>
        <v>0</v>
      </c>
      <c r="BJ56" s="14">
        <f t="shared" si="22"/>
        <v>0</v>
      </c>
      <c r="BK56" s="14">
        <f t="shared" si="22"/>
        <v>0</v>
      </c>
      <c r="BO56" s="27">
        <f t="shared" si="19"/>
        <v>0</v>
      </c>
      <c r="BP56" s="27">
        <f t="shared" si="19"/>
        <v>0</v>
      </c>
      <c r="BQ56" s="27">
        <f t="shared" si="19"/>
        <v>0</v>
      </c>
      <c r="BR56" s="27">
        <f t="shared" si="19"/>
        <v>0</v>
      </c>
      <c r="BS56" s="27">
        <f t="shared" si="19"/>
        <v>0</v>
      </c>
      <c r="BT56" s="27">
        <f t="shared" si="19"/>
        <v>0</v>
      </c>
    </row>
    <row r="57" spans="1:72" hidden="1" outlineLevel="1" x14ac:dyDescent="0.25">
      <c r="A57" s="11"/>
      <c r="C57" s="51"/>
      <c r="D57" s="14">
        <f t="shared" si="23"/>
        <v>0</v>
      </c>
      <c r="E57" s="14">
        <f t="shared" si="23"/>
        <v>0</v>
      </c>
      <c r="F57" s="14">
        <f t="shared" si="23"/>
        <v>0</v>
      </c>
      <c r="G57" s="14">
        <f t="shared" si="23"/>
        <v>0</v>
      </c>
      <c r="H57" s="14">
        <f t="shared" si="23"/>
        <v>0</v>
      </c>
      <c r="I57" s="14">
        <f t="shared" si="23"/>
        <v>0</v>
      </c>
      <c r="J57" s="14">
        <f t="shared" si="23"/>
        <v>0</v>
      </c>
      <c r="K57" s="14">
        <f t="shared" si="23"/>
        <v>0</v>
      </c>
      <c r="L57" s="14">
        <f t="shared" si="23"/>
        <v>0</v>
      </c>
      <c r="M57" s="14">
        <f t="shared" si="23"/>
        <v>0</v>
      </c>
      <c r="N57" s="14">
        <f t="shared" si="23"/>
        <v>0</v>
      </c>
      <c r="O57" s="14">
        <f t="shared" si="23"/>
        <v>0</v>
      </c>
      <c r="P57" s="14">
        <f t="shared" si="23"/>
        <v>0</v>
      </c>
      <c r="Q57" s="14">
        <f t="shared" si="23"/>
        <v>0</v>
      </c>
      <c r="R57" s="14">
        <f t="shared" si="23"/>
        <v>0</v>
      </c>
      <c r="S57" s="14">
        <f t="shared" si="23"/>
        <v>0</v>
      </c>
      <c r="T57" s="14">
        <f t="shared" si="23"/>
        <v>0</v>
      </c>
      <c r="U57" s="14">
        <f t="shared" si="23"/>
        <v>0</v>
      </c>
      <c r="V57" s="14">
        <f t="shared" si="23"/>
        <v>0</v>
      </c>
      <c r="W57" s="14">
        <f t="shared" si="23"/>
        <v>0</v>
      </c>
      <c r="X57" s="14">
        <f t="shared" si="23"/>
        <v>0</v>
      </c>
      <c r="Y57" s="14">
        <f t="shared" si="23"/>
        <v>0</v>
      </c>
      <c r="Z57" s="14">
        <f t="shared" si="23"/>
        <v>0</v>
      </c>
      <c r="AA57" s="14">
        <f t="shared" si="23"/>
        <v>0</v>
      </c>
      <c r="AB57" s="14">
        <f t="shared" si="23"/>
        <v>0</v>
      </c>
      <c r="AC57" s="14">
        <f t="shared" si="23"/>
        <v>0</v>
      </c>
      <c r="AD57" s="14">
        <f t="shared" si="23"/>
        <v>0</v>
      </c>
      <c r="AE57" s="14">
        <f t="shared" si="23"/>
        <v>0</v>
      </c>
      <c r="AF57" s="14">
        <f t="shared" si="23"/>
        <v>0</v>
      </c>
      <c r="AG57" s="14">
        <f t="shared" si="23"/>
        <v>0</v>
      </c>
      <c r="AH57" s="14">
        <f t="shared" si="23"/>
        <v>0</v>
      </c>
      <c r="AI57" s="14">
        <f t="shared" si="23"/>
        <v>0</v>
      </c>
      <c r="AJ57" s="14">
        <f t="shared" si="22"/>
        <v>0</v>
      </c>
      <c r="AK57" s="14">
        <f t="shared" si="22"/>
        <v>0</v>
      </c>
      <c r="AL57" s="14">
        <f t="shared" si="22"/>
        <v>0</v>
      </c>
      <c r="AM57" s="14">
        <f t="shared" si="22"/>
        <v>0</v>
      </c>
      <c r="AN57" s="14">
        <f t="shared" si="22"/>
        <v>0</v>
      </c>
      <c r="AO57" s="14">
        <f t="shared" si="22"/>
        <v>0</v>
      </c>
      <c r="AP57" s="14">
        <f t="shared" si="22"/>
        <v>0</v>
      </c>
      <c r="AQ57" s="14">
        <f t="shared" si="22"/>
        <v>0</v>
      </c>
      <c r="AR57" s="14">
        <f t="shared" si="22"/>
        <v>0</v>
      </c>
      <c r="AS57" s="14">
        <f t="shared" si="22"/>
        <v>0</v>
      </c>
      <c r="AT57" s="14">
        <f t="shared" si="22"/>
        <v>0</v>
      </c>
      <c r="AU57" s="14">
        <f t="shared" si="22"/>
        <v>0</v>
      </c>
      <c r="AV57" s="14">
        <f t="shared" si="22"/>
        <v>0</v>
      </c>
      <c r="AW57" s="14">
        <f t="shared" si="22"/>
        <v>0</v>
      </c>
      <c r="AX57" s="14">
        <f t="shared" si="22"/>
        <v>0</v>
      </c>
      <c r="AY57" s="14">
        <f t="shared" si="22"/>
        <v>0</v>
      </c>
      <c r="AZ57" s="14">
        <f t="shared" si="22"/>
        <v>0</v>
      </c>
      <c r="BA57" s="14">
        <f t="shared" si="22"/>
        <v>0</v>
      </c>
      <c r="BB57" s="14">
        <f t="shared" si="22"/>
        <v>0</v>
      </c>
      <c r="BC57" s="14">
        <f t="shared" si="22"/>
        <v>0</v>
      </c>
      <c r="BD57" s="14">
        <f t="shared" si="22"/>
        <v>0</v>
      </c>
      <c r="BE57" s="14">
        <f t="shared" si="22"/>
        <v>0</v>
      </c>
      <c r="BF57" s="14">
        <f t="shared" si="22"/>
        <v>0</v>
      </c>
      <c r="BG57" s="14">
        <f t="shared" si="22"/>
        <v>0</v>
      </c>
      <c r="BH57" s="14">
        <f t="shared" si="22"/>
        <v>0</v>
      </c>
      <c r="BI57" s="14">
        <f t="shared" si="22"/>
        <v>0</v>
      </c>
      <c r="BJ57" s="14">
        <f t="shared" si="22"/>
        <v>0</v>
      </c>
      <c r="BK57" s="14">
        <f t="shared" si="22"/>
        <v>0</v>
      </c>
      <c r="BO57" s="27">
        <f t="shared" si="19"/>
        <v>0</v>
      </c>
      <c r="BP57" s="27">
        <f t="shared" si="19"/>
        <v>0</v>
      </c>
      <c r="BQ57" s="27">
        <f t="shared" si="19"/>
        <v>0</v>
      </c>
      <c r="BR57" s="27">
        <f t="shared" si="19"/>
        <v>0</v>
      </c>
      <c r="BS57" s="27">
        <f t="shared" si="19"/>
        <v>0</v>
      </c>
      <c r="BT57" s="27">
        <f t="shared" si="19"/>
        <v>0</v>
      </c>
    </row>
    <row r="58" spans="1:72" hidden="1" outlineLevel="1" x14ac:dyDescent="0.25">
      <c r="A58" s="11"/>
      <c r="C58" s="51"/>
      <c r="D58" s="14">
        <f t="shared" si="23"/>
        <v>0</v>
      </c>
      <c r="E58" s="14">
        <f t="shared" si="23"/>
        <v>0</v>
      </c>
      <c r="F58" s="14">
        <f t="shared" si="23"/>
        <v>0</v>
      </c>
      <c r="G58" s="14">
        <f t="shared" si="23"/>
        <v>0</v>
      </c>
      <c r="H58" s="14">
        <f t="shared" si="23"/>
        <v>0</v>
      </c>
      <c r="I58" s="14">
        <f t="shared" si="23"/>
        <v>0</v>
      </c>
      <c r="J58" s="14">
        <f t="shared" si="23"/>
        <v>0</v>
      </c>
      <c r="K58" s="14">
        <f t="shared" si="23"/>
        <v>0</v>
      </c>
      <c r="L58" s="14">
        <f t="shared" si="23"/>
        <v>0</v>
      </c>
      <c r="M58" s="14">
        <f t="shared" si="23"/>
        <v>0</v>
      </c>
      <c r="N58" s="14">
        <f t="shared" si="23"/>
        <v>0</v>
      </c>
      <c r="O58" s="14">
        <f t="shared" si="23"/>
        <v>0</v>
      </c>
      <c r="P58" s="14">
        <f t="shared" si="23"/>
        <v>0</v>
      </c>
      <c r="Q58" s="14">
        <f t="shared" si="23"/>
        <v>0</v>
      </c>
      <c r="R58" s="14">
        <f t="shared" si="23"/>
        <v>0</v>
      </c>
      <c r="S58" s="14">
        <f t="shared" si="23"/>
        <v>0</v>
      </c>
      <c r="T58" s="14">
        <f t="shared" si="23"/>
        <v>0</v>
      </c>
      <c r="U58" s="14">
        <f t="shared" si="23"/>
        <v>0</v>
      </c>
      <c r="V58" s="14">
        <f t="shared" si="23"/>
        <v>0</v>
      </c>
      <c r="W58" s="14">
        <f t="shared" si="23"/>
        <v>0</v>
      </c>
      <c r="X58" s="14">
        <f t="shared" si="23"/>
        <v>0</v>
      </c>
      <c r="Y58" s="14">
        <f t="shared" si="23"/>
        <v>0</v>
      </c>
      <c r="Z58" s="14">
        <f t="shared" si="23"/>
        <v>0</v>
      </c>
      <c r="AA58" s="14">
        <f t="shared" si="23"/>
        <v>0</v>
      </c>
      <c r="AB58" s="14">
        <f t="shared" si="23"/>
        <v>0</v>
      </c>
      <c r="AC58" s="14">
        <f t="shared" si="23"/>
        <v>0</v>
      </c>
      <c r="AD58" s="14">
        <f t="shared" si="23"/>
        <v>0</v>
      </c>
      <c r="AE58" s="14">
        <f t="shared" si="23"/>
        <v>0</v>
      </c>
      <c r="AF58" s="14">
        <f t="shared" si="23"/>
        <v>0</v>
      </c>
      <c r="AG58" s="14">
        <f t="shared" si="23"/>
        <v>0</v>
      </c>
      <c r="AH58" s="14">
        <f t="shared" si="23"/>
        <v>0</v>
      </c>
      <c r="AI58" s="14">
        <f t="shared" si="23"/>
        <v>0</v>
      </c>
      <c r="AJ58" s="14">
        <f t="shared" si="22"/>
        <v>0</v>
      </c>
      <c r="AK58" s="14">
        <f t="shared" si="22"/>
        <v>0</v>
      </c>
      <c r="AL58" s="14">
        <f t="shared" si="22"/>
        <v>0</v>
      </c>
      <c r="AM58" s="14">
        <f t="shared" si="22"/>
        <v>0</v>
      </c>
      <c r="AN58" s="14">
        <f t="shared" si="22"/>
        <v>0</v>
      </c>
      <c r="AO58" s="14">
        <f t="shared" si="22"/>
        <v>0</v>
      </c>
      <c r="AP58" s="14">
        <f t="shared" si="22"/>
        <v>0</v>
      </c>
      <c r="AQ58" s="14">
        <f t="shared" si="22"/>
        <v>0</v>
      </c>
      <c r="AR58" s="14">
        <f t="shared" si="22"/>
        <v>0</v>
      </c>
      <c r="AS58" s="14">
        <f t="shared" si="22"/>
        <v>0</v>
      </c>
      <c r="AT58" s="14">
        <f t="shared" si="22"/>
        <v>0</v>
      </c>
      <c r="AU58" s="14">
        <f t="shared" si="22"/>
        <v>0</v>
      </c>
      <c r="AV58" s="14">
        <f t="shared" si="22"/>
        <v>0</v>
      </c>
      <c r="AW58" s="14">
        <f t="shared" si="22"/>
        <v>0</v>
      </c>
      <c r="AX58" s="14">
        <f t="shared" si="22"/>
        <v>0</v>
      </c>
      <c r="AY58" s="14">
        <f t="shared" si="22"/>
        <v>0</v>
      </c>
      <c r="AZ58" s="14">
        <f t="shared" si="22"/>
        <v>0</v>
      </c>
      <c r="BA58" s="14">
        <f t="shared" si="22"/>
        <v>0</v>
      </c>
      <c r="BB58" s="14">
        <f t="shared" si="22"/>
        <v>0</v>
      </c>
      <c r="BC58" s="14">
        <f t="shared" si="22"/>
        <v>0</v>
      </c>
      <c r="BD58" s="14">
        <f t="shared" si="22"/>
        <v>0</v>
      </c>
      <c r="BE58" s="14">
        <f t="shared" si="22"/>
        <v>0</v>
      </c>
      <c r="BF58" s="14">
        <f t="shared" si="22"/>
        <v>0</v>
      </c>
      <c r="BG58" s="14">
        <f t="shared" si="22"/>
        <v>0</v>
      </c>
      <c r="BH58" s="14">
        <f t="shared" si="22"/>
        <v>0</v>
      </c>
      <c r="BI58" s="14">
        <f t="shared" si="22"/>
        <v>0</v>
      </c>
      <c r="BJ58" s="14">
        <f t="shared" si="22"/>
        <v>0</v>
      </c>
      <c r="BK58" s="14">
        <f t="shared" si="22"/>
        <v>0</v>
      </c>
      <c r="BO58" s="27">
        <f t="shared" si="19"/>
        <v>0</v>
      </c>
      <c r="BP58" s="27">
        <f t="shared" si="19"/>
        <v>0</v>
      </c>
      <c r="BQ58" s="27">
        <f t="shared" si="19"/>
        <v>0</v>
      </c>
      <c r="BR58" s="27">
        <f t="shared" si="19"/>
        <v>0</v>
      </c>
      <c r="BS58" s="27">
        <f t="shared" si="19"/>
        <v>0</v>
      </c>
      <c r="BT58" s="27">
        <f t="shared" si="19"/>
        <v>0</v>
      </c>
    </row>
    <row r="59" spans="1:72" hidden="1" outlineLevel="2" x14ac:dyDescent="0.25">
      <c r="A59" s="11"/>
      <c r="C59" s="2"/>
      <c r="D59" s="14">
        <f t="shared" si="23"/>
        <v>0</v>
      </c>
      <c r="E59" s="14">
        <f t="shared" si="23"/>
        <v>0</v>
      </c>
      <c r="F59" s="14">
        <f t="shared" si="23"/>
        <v>0</v>
      </c>
      <c r="G59" s="14">
        <f t="shared" si="23"/>
        <v>0</v>
      </c>
      <c r="H59" s="14">
        <f t="shared" si="23"/>
        <v>0</v>
      </c>
      <c r="I59" s="14">
        <f t="shared" si="23"/>
        <v>0</v>
      </c>
      <c r="J59" s="14">
        <f t="shared" si="23"/>
        <v>0</v>
      </c>
      <c r="K59" s="14">
        <f t="shared" si="23"/>
        <v>0</v>
      </c>
      <c r="L59" s="14">
        <f t="shared" si="23"/>
        <v>0</v>
      </c>
      <c r="M59" s="14">
        <f t="shared" si="23"/>
        <v>0</v>
      </c>
      <c r="N59" s="14">
        <f t="shared" si="23"/>
        <v>0</v>
      </c>
      <c r="O59" s="14">
        <f t="shared" si="23"/>
        <v>0</v>
      </c>
      <c r="P59" s="14">
        <f t="shared" si="23"/>
        <v>0</v>
      </c>
      <c r="Q59" s="14">
        <f t="shared" si="23"/>
        <v>0</v>
      </c>
      <c r="R59" s="14">
        <f t="shared" si="23"/>
        <v>0</v>
      </c>
      <c r="S59" s="14">
        <f t="shared" si="23"/>
        <v>0</v>
      </c>
      <c r="T59" s="14">
        <f t="shared" si="23"/>
        <v>0</v>
      </c>
      <c r="U59" s="14">
        <f t="shared" si="23"/>
        <v>0</v>
      </c>
      <c r="V59" s="14">
        <f t="shared" si="23"/>
        <v>0</v>
      </c>
      <c r="W59" s="14">
        <f t="shared" si="23"/>
        <v>0</v>
      </c>
      <c r="X59" s="14">
        <f t="shared" si="23"/>
        <v>0</v>
      </c>
      <c r="Y59" s="14">
        <f t="shared" si="23"/>
        <v>0</v>
      </c>
      <c r="Z59" s="14">
        <f t="shared" si="23"/>
        <v>0</v>
      </c>
      <c r="AA59" s="14">
        <f t="shared" si="23"/>
        <v>0</v>
      </c>
      <c r="AB59" s="14">
        <f t="shared" si="23"/>
        <v>0</v>
      </c>
      <c r="AC59" s="14">
        <f t="shared" si="23"/>
        <v>0</v>
      </c>
      <c r="AD59" s="14">
        <f t="shared" si="23"/>
        <v>0</v>
      </c>
      <c r="AE59" s="14">
        <f t="shared" si="23"/>
        <v>0</v>
      </c>
      <c r="AF59" s="14">
        <f t="shared" si="23"/>
        <v>0</v>
      </c>
      <c r="AG59" s="14">
        <f t="shared" si="23"/>
        <v>0</v>
      </c>
      <c r="AH59" s="14">
        <f t="shared" si="23"/>
        <v>0</v>
      </c>
      <c r="AI59" s="14">
        <f t="shared" si="23"/>
        <v>0</v>
      </c>
      <c r="AJ59" s="14">
        <f t="shared" si="22"/>
        <v>0</v>
      </c>
      <c r="AK59" s="14">
        <f t="shared" si="22"/>
        <v>0</v>
      </c>
      <c r="AL59" s="14">
        <f t="shared" si="22"/>
        <v>0</v>
      </c>
      <c r="AM59" s="14">
        <f t="shared" si="22"/>
        <v>0</v>
      </c>
      <c r="AN59" s="14">
        <f t="shared" si="22"/>
        <v>0</v>
      </c>
      <c r="AO59" s="14">
        <f t="shared" si="22"/>
        <v>0</v>
      </c>
      <c r="AP59" s="14">
        <f t="shared" si="22"/>
        <v>0</v>
      </c>
      <c r="AQ59" s="14">
        <f t="shared" si="22"/>
        <v>0</v>
      </c>
      <c r="AR59" s="14">
        <f t="shared" si="22"/>
        <v>0</v>
      </c>
      <c r="AS59" s="14">
        <f t="shared" si="22"/>
        <v>0</v>
      </c>
      <c r="AT59" s="14">
        <f t="shared" si="22"/>
        <v>0</v>
      </c>
      <c r="AU59" s="14">
        <f t="shared" si="22"/>
        <v>0</v>
      </c>
      <c r="AV59" s="14">
        <f t="shared" si="22"/>
        <v>0</v>
      </c>
      <c r="AW59" s="14">
        <f t="shared" si="22"/>
        <v>0</v>
      </c>
      <c r="AX59" s="14">
        <f t="shared" si="22"/>
        <v>0</v>
      </c>
      <c r="AY59" s="14">
        <f t="shared" si="22"/>
        <v>0</v>
      </c>
      <c r="AZ59" s="14">
        <f t="shared" si="22"/>
        <v>0</v>
      </c>
      <c r="BA59" s="14">
        <f t="shared" si="22"/>
        <v>0</v>
      </c>
      <c r="BB59" s="14">
        <f t="shared" si="22"/>
        <v>0</v>
      </c>
      <c r="BC59" s="14">
        <f t="shared" si="22"/>
        <v>0</v>
      </c>
      <c r="BD59" s="14">
        <f t="shared" si="22"/>
        <v>0</v>
      </c>
      <c r="BE59" s="14">
        <f t="shared" si="22"/>
        <v>0</v>
      </c>
      <c r="BF59" s="14">
        <f t="shared" si="22"/>
        <v>0</v>
      </c>
      <c r="BG59" s="14">
        <f t="shared" si="22"/>
        <v>0</v>
      </c>
      <c r="BH59" s="14">
        <f t="shared" si="22"/>
        <v>0</v>
      </c>
      <c r="BI59" s="14">
        <f t="shared" si="22"/>
        <v>0</v>
      </c>
      <c r="BJ59" s="14">
        <f t="shared" si="22"/>
        <v>0</v>
      </c>
      <c r="BK59" s="14">
        <f t="shared" si="22"/>
        <v>0</v>
      </c>
      <c r="BO59" s="27">
        <f t="shared" si="19"/>
        <v>0</v>
      </c>
      <c r="BP59" s="27">
        <f t="shared" si="19"/>
        <v>0</v>
      </c>
      <c r="BQ59" s="27">
        <f t="shared" si="19"/>
        <v>0</v>
      </c>
      <c r="BR59" s="27">
        <f t="shared" si="19"/>
        <v>0</v>
      </c>
      <c r="BS59" s="27">
        <f t="shared" si="19"/>
        <v>0</v>
      </c>
      <c r="BT59" s="27">
        <f t="shared" si="19"/>
        <v>0</v>
      </c>
    </row>
    <row r="60" spans="1:72" hidden="1" outlineLevel="2" x14ac:dyDescent="0.25">
      <c r="A60" s="11"/>
      <c r="C60" s="2"/>
      <c r="D60" s="14">
        <f t="shared" si="23"/>
        <v>0</v>
      </c>
      <c r="E60" s="14">
        <f t="shared" si="23"/>
        <v>0</v>
      </c>
      <c r="F60" s="14">
        <f t="shared" si="23"/>
        <v>0</v>
      </c>
      <c r="G60" s="14">
        <f t="shared" si="23"/>
        <v>0</v>
      </c>
      <c r="H60" s="14">
        <f t="shared" si="23"/>
        <v>0</v>
      </c>
      <c r="I60" s="14">
        <f t="shared" si="23"/>
        <v>0</v>
      </c>
      <c r="J60" s="14">
        <f t="shared" si="23"/>
        <v>0</v>
      </c>
      <c r="K60" s="14">
        <f t="shared" si="23"/>
        <v>0</v>
      </c>
      <c r="L60" s="14">
        <f t="shared" si="23"/>
        <v>0</v>
      </c>
      <c r="M60" s="14">
        <f t="shared" si="23"/>
        <v>0</v>
      </c>
      <c r="N60" s="14">
        <f t="shared" si="23"/>
        <v>0</v>
      </c>
      <c r="O60" s="14">
        <f t="shared" si="23"/>
        <v>0</v>
      </c>
      <c r="P60" s="14">
        <f t="shared" si="23"/>
        <v>0</v>
      </c>
      <c r="Q60" s="14">
        <f t="shared" si="23"/>
        <v>0</v>
      </c>
      <c r="R60" s="14">
        <f t="shared" si="23"/>
        <v>0</v>
      </c>
      <c r="S60" s="14">
        <f t="shared" si="23"/>
        <v>0</v>
      </c>
      <c r="T60" s="14">
        <f t="shared" si="23"/>
        <v>0</v>
      </c>
      <c r="U60" s="14">
        <f t="shared" si="23"/>
        <v>0</v>
      </c>
      <c r="V60" s="14">
        <f t="shared" si="23"/>
        <v>0</v>
      </c>
      <c r="W60" s="14">
        <f t="shared" si="23"/>
        <v>0</v>
      </c>
      <c r="X60" s="14">
        <f t="shared" si="23"/>
        <v>0</v>
      </c>
      <c r="Y60" s="14">
        <f t="shared" si="23"/>
        <v>0</v>
      </c>
      <c r="Z60" s="14">
        <f t="shared" si="23"/>
        <v>0</v>
      </c>
      <c r="AA60" s="14">
        <f t="shared" si="23"/>
        <v>0</v>
      </c>
      <c r="AB60" s="14">
        <f t="shared" si="23"/>
        <v>0</v>
      </c>
      <c r="AC60" s="14">
        <f t="shared" si="23"/>
        <v>0</v>
      </c>
      <c r="AD60" s="14">
        <f t="shared" si="23"/>
        <v>0</v>
      </c>
      <c r="AE60" s="14">
        <f t="shared" si="23"/>
        <v>0</v>
      </c>
      <c r="AF60" s="14">
        <f t="shared" si="23"/>
        <v>0</v>
      </c>
      <c r="AG60" s="14">
        <f t="shared" si="23"/>
        <v>0</v>
      </c>
      <c r="AH60" s="14">
        <f t="shared" si="23"/>
        <v>0</v>
      </c>
      <c r="AI60" s="14">
        <f t="shared" si="23"/>
        <v>0</v>
      </c>
      <c r="AJ60" s="14">
        <f t="shared" si="22"/>
        <v>0</v>
      </c>
      <c r="AK60" s="14">
        <f t="shared" si="22"/>
        <v>0</v>
      </c>
      <c r="AL60" s="14">
        <f t="shared" si="22"/>
        <v>0</v>
      </c>
      <c r="AM60" s="14">
        <f t="shared" si="22"/>
        <v>0</v>
      </c>
      <c r="AN60" s="14">
        <f t="shared" si="22"/>
        <v>0</v>
      </c>
      <c r="AO60" s="14">
        <f t="shared" si="22"/>
        <v>0</v>
      </c>
      <c r="AP60" s="14">
        <f t="shared" si="22"/>
        <v>0</v>
      </c>
      <c r="AQ60" s="14">
        <f t="shared" si="22"/>
        <v>0</v>
      </c>
      <c r="AR60" s="14">
        <f t="shared" si="22"/>
        <v>0</v>
      </c>
      <c r="AS60" s="14">
        <f t="shared" si="22"/>
        <v>0</v>
      </c>
      <c r="AT60" s="14">
        <f t="shared" si="22"/>
        <v>0</v>
      </c>
      <c r="AU60" s="14">
        <f t="shared" si="22"/>
        <v>0</v>
      </c>
      <c r="AV60" s="14">
        <f t="shared" si="22"/>
        <v>0</v>
      </c>
      <c r="AW60" s="14">
        <f t="shared" si="22"/>
        <v>0</v>
      </c>
      <c r="AX60" s="14">
        <f t="shared" si="22"/>
        <v>0</v>
      </c>
      <c r="AY60" s="14">
        <f t="shared" si="22"/>
        <v>0</v>
      </c>
      <c r="AZ60" s="14">
        <f t="shared" si="22"/>
        <v>0</v>
      </c>
      <c r="BA60" s="14">
        <f t="shared" si="22"/>
        <v>0</v>
      </c>
      <c r="BB60" s="14">
        <f t="shared" si="22"/>
        <v>0</v>
      </c>
      <c r="BC60" s="14">
        <f t="shared" si="22"/>
        <v>0</v>
      </c>
      <c r="BD60" s="14">
        <f t="shared" si="22"/>
        <v>0</v>
      </c>
      <c r="BE60" s="14">
        <f t="shared" si="22"/>
        <v>0</v>
      </c>
      <c r="BF60" s="14">
        <f t="shared" si="22"/>
        <v>0</v>
      </c>
      <c r="BG60" s="14">
        <f t="shared" si="22"/>
        <v>0</v>
      </c>
      <c r="BH60" s="14">
        <f t="shared" si="22"/>
        <v>0</v>
      </c>
      <c r="BI60" s="14">
        <f t="shared" si="22"/>
        <v>0</v>
      </c>
      <c r="BJ60" s="14">
        <f t="shared" si="22"/>
        <v>0</v>
      </c>
      <c r="BK60" s="14">
        <f t="shared" si="22"/>
        <v>0</v>
      </c>
      <c r="BO60" s="27">
        <f t="shared" si="19"/>
        <v>0</v>
      </c>
      <c r="BP60" s="27">
        <f t="shared" si="19"/>
        <v>0</v>
      </c>
      <c r="BQ60" s="27">
        <f t="shared" si="19"/>
        <v>0</v>
      </c>
      <c r="BR60" s="27">
        <f t="shared" si="19"/>
        <v>0</v>
      </c>
      <c r="BS60" s="27">
        <f t="shared" si="19"/>
        <v>0</v>
      </c>
      <c r="BT60" s="27">
        <f t="shared" si="19"/>
        <v>0</v>
      </c>
    </row>
    <row r="61" spans="1:72" hidden="1" outlineLevel="1" x14ac:dyDescent="0.25">
      <c r="A61" s="11"/>
      <c r="C61" s="51"/>
      <c r="D61" s="14">
        <f t="shared" si="23"/>
        <v>0</v>
      </c>
      <c r="E61" s="14">
        <f t="shared" si="23"/>
        <v>0</v>
      </c>
      <c r="F61" s="14">
        <f t="shared" si="23"/>
        <v>0</v>
      </c>
      <c r="G61" s="14">
        <f t="shared" si="23"/>
        <v>0</v>
      </c>
      <c r="H61" s="14">
        <f t="shared" si="23"/>
        <v>0</v>
      </c>
      <c r="I61" s="14">
        <f t="shared" si="23"/>
        <v>0</v>
      </c>
      <c r="J61" s="14">
        <f t="shared" si="23"/>
        <v>0</v>
      </c>
      <c r="K61" s="14">
        <f t="shared" si="23"/>
        <v>0</v>
      </c>
      <c r="L61" s="14">
        <f t="shared" si="23"/>
        <v>0</v>
      </c>
      <c r="M61" s="14">
        <f t="shared" si="23"/>
        <v>0</v>
      </c>
      <c r="N61" s="14">
        <f t="shared" si="23"/>
        <v>0</v>
      </c>
      <c r="O61" s="14">
        <f t="shared" si="23"/>
        <v>0</v>
      </c>
      <c r="P61" s="14">
        <f t="shared" si="23"/>
        <v>0</v>
      </c>
      <c r="Q61" s="14">
        <f t="shared" si="23"/>
        <v>0</v>
      </c>
      <c r="R61" s="14">
        <f t="shared" si="23"/>
        <v>0</v>
      </c>
      <c r="S61" s="14">
        <f t="shared" si="23"/>
        <v>0</v>
      </c>
      <c r="T61" s="14">
        <f t="shared" si="23"/>
        <v>0</v>
      </c>
      <c r="U61" s="14">
        <f t="shared" si="23"/>
        <v>0</v>
      </c>
      <c r="V61" s="14">
        <f t="shared" si="23"/>
        <v>0</v>
      </c>
      <c r="W61" s="14">
        <f t="shared" si="23"/>
        <v>0</v>
      </c>
      <c r="X61" s="14">
        <f t="shared" si="23"/>
        <v>0</v>
      </c>
      <c r="Y61" s="14">
        <f t="shared" si="23"/>
        <v>0</v>
      </c>
      <c r="Z61" s="14">
        <f t="shared" si="23"/>
        <v>0</v>
      </c>
      <c r="AA61" s="14">
        <f t="shared" si="23"/>
        <v>0</v>
      </c>
      <c r="AB61" s="14">
        <f t="shared" si="23"/>
        <v>0</v>
      </c>
      <c r="AC61" s="14">
        <f t="shared" si="23"/>
        <v>0</v>
      </c>
      <c r="AD61" s="14">
        <f t="shared" si="23"/>
        <v>0</v>
      </c>
      <c r="AE61" s="14">
        <f t="shared" si="23"/>
        <v>0</v>
      </c>
      <c r="AF61" s="14">
        <f t="shared" si="23"/>
        <v>0</v>
      </c>
      <c r="AG61" s="14">
        <f t="shared" si="23"/>
        <v>0</v>
      </c>
      <c r="AH61" s="14">
        <f t="shared" si="23"/>
        <v>0</v>
      </c>
      <c r="AI61" s="14">
        <f t="shared" si="23"/>
        <v>0</v>
      </c>
      <c r="AJ61" s="14">
        <f t="shared" si="22"/>
        <v>0</v>
      </c>
      <c r="AK61" s="14">
        <f t="shared" si="22"/>
        <v>0</v>
      </c>
      <c r="AL61" s="14">
        <f t="shared" si="22"/>
        <v>0</v>
      </c>
      <c r="AM61" s="14">
        <f t="shared" si="22"/>
        <v>0</v>
      </c>
      <c r="AN61" s="14">
        <f t="shared" si="22"/>
        <v>0</v>
      </c>
      <c r="AO61" s="14">
        <f t="shared" si="22"/>
        <v>0</v>
      </c>
      <c r="AP61" s="14">
        <f t="shared" si="22"/>
        <v>0</v>
      </c>
      <c r="AQ61" s="14">
        <f t="shared" si="22"/>
        <v>0</v>
      </c>
      <c r="AR61" s="14">
        <f t="shared" si="22"/>
        <v>0</v>
      </c>
      <c r="AS61" s="14">
        <f t="shared" si="22"/>
        <v>0</v>
      </c>
      <c r="AT61" s="14">
        <f t="shared" si="22"/>
        <v>0</v>
      </c>
      <c r="AU61" s="14">
        <f t="shared" si="22"/>
        <v>0</v>
      </c>
      <c r="AV61" s="14">
        <f t="shared" si="22"/>
        <v>0</v>
      </c>
      <c r="AW61" s="14">
        <f t="shared" si="22"/>
        <v>0</v>
      </c>
      <c r="AX61" s="14">
        <f t="shared" si="22"/>
        <v>0</v>
      </c>
      <c r="AY61" s="14">
        <f t="shared" si="22"/>
        <v>0</v>
      </c>
      <c r="AZ61" s="14">
        <f t="shared" si="22"/>
        <v>0</v>
      </c>
      <c r="BA61" s="14">
        <f t="shared" si="22"/>
        <v>0</v>
      </c>
      <c r="BB61" s="14">
        <f t="shared" si="22"/>
        <v>0</v>
      </c>
      <c r="BC61" s="14">
        <f t="shared" si="22"/>
        <v>0</v>
      </c>
      <c r="BD61" s="14">
        <f t="shared" si="22"/>
        <v>0</v>
      </c>
      <c r="BE61" s="14">
        <f t="shared" si="22"/>
        <v>0</v>
      </c>
      <c r="BF61" s="14">
        <f t="shared" si="22"/>
        <v>0</v>
      </c>
      <c r="BG61" s="14">
        <f t="shared" si="22"/>
        <v>0</v>
      </c>
      <c r="BH61" s="14">
        <f t="shared" si="22"/>
        <v>0</v>
      </c>
      <c r="BI61" s="14">
        <f t="shared" si="22"/>
        <v>0</v>
      </c>
      <c r="BJ61" s="14">
        <f t="shared" si="22"/>
        <v>0</v>
      </c>
      <c r="BK61" s="14">
        <f t="shared" si="22"/>
        <v>0</v>
      </c>
      <c r="BO61" s="27">
        <f t="shared" si="19"/>
        <v>0</v>
      </c>
      <c r="BP61" s="27">
        <f t="shared" si="19"/>
        <v>0</v>
      </c>
      <c r="BQ61" s="27">
        <f t="shared" si="19"/>
        <v>0</v>
      </c>
      <c r="BR61" s="27">
        <f t="shared" si="19"/>
        <v>0</v>
      </c>
      <c r="BS61" s="27">
        <f t="shared" si="19"/>
        <v>0</v>
      </c>
      <c r="BT61" s="27">
        <f t="shared" si="19"/>
        <v>0</v>
      </c>
    </row>
    <row r="62" spans="1:72" collapsed="1" x14ac:dyDescent="0.25">
      <c r="C62" s="3" t="s">
        <v>20</v>
      </c>
      <c r="D62" s="15">
        <f t="shared" si="23"/>
        <v>0</v>
      </c>
      <c r="E62" s="15">
        <f t="shared" si="23"/>
        <v>0</v>
      </c>
      <c r="F62" s="15">
        <f t="shared" si="23"/>
        <v>0</v>
      </c>
      <c r="G62" s="15">
        <f t="shared" si="23"/>
        <v>0</v>
      </c>
      <c r="H62" s="15">
        <f t="shared" si="23"/>
        <v>0</v>
      </c>
      <c r="I62" s="15">
        <f t="shared" si="23"/>
        <v>0</v>
      </c>
      <c r="J62" s="15">
        <f t="shared" si="23"/>
        <v>0</v>
      </c>
      <c r="K62" s="15">
        <f t="shared" si="23"/>
        <v>0</v>
      </c>
      <c r="L62" s="15">
        <f t="shared" si="23"/>
        <v>0</v>
      </c>
      <c r="M62" s="15">
        <f t="shared" si="23"/>
        <v>0</v>
      </c>
      <c r="N62" s="15">
        <f t="shared" si="23"/>
        <v>0</v>
      </c>
      <c r="O62" s="15">
        <f t="shared" si="23"/>
        <v>0</v>
      </c>
      <c r="P62" s="15">
        <f t="shared" si="23"/>
        <v>0</v>
      </c>
      <c r="Q62" s="15">
        <f t="shared" si="23"/>
        <v>0</v>
      </c>
      <c r="R62" s="15">
        <f t="shared" si="23"/>
        <v>0</v>
      </c>
      <c r="S62" s="15">
        <f t="shared" si="23"/>
        <v>0</v>
      </c>
      <c r="T62" s="15">
        <f t="shared" si="23"/>
        <v>0</v>
      </c>
      <c r="U62" s="15">
        <f t="shared" si="23"/>
        <v>0</v>
      </c>
      <c r="V62" s="15">
        <f t="shared" si="23"/>
        <v>0</v>
      </c>
      <c r="W62" s="15">
        <f t="shared" si="23"/>
        <v>0</v>
      </c>
      <c r="X62" s="15">
        <f t="shared" si="23"/>
        <v>0</v>
      </c>
      <c r="Y62" s="15">
        <f t="shared" si="23"/>
        <v>0</v>
      </c>
      <c r="Z62" s="15">
        <f t="shared" si="23"/>
        <v>0</v>
      </c>
      <c r="AA62" s="15">
        <f t="shared" si="23"/>
        <v>0</v>
      </c>
      <c r="AB62" s="15">
        <f t="shared" si="23"/>
        <v>0</v>
      </c>
      <c r="AC62" s="15">
        <f t="shared" si="23"/>
        <v>0</v>
      </c>
      <c r="AD62" s="15">
        <f t="shared" si="23"/>
        <v>0</v>
      </c>
      <c r="AE62" s="15">
        <f t="shared" si="23"/>
        <v>0</v>
      </c>
      <c r="AF62" s="15">
        <f t="shared" si="23"/>
        <v>0</v>
      </c>
      <c r="AG62" s="15">
        <f t="shared" si="23"/>
        <v>0</v>
      </c>
      <c r="AH62" s="15">
        <f t="shared" si="23"/>
        <v>0</v>
      </c>
      <c r="AI62" s="15">
        <f t="shared" si="23"/>
        <v>0</v>
      </c>
      <c r="AJ62" s="15">
        <f t="shared" si="22"/>
        <v>0</v>
      </c>
      <c r="AK62" s="15">
        <f t="shared" si="22"/>
        <v>0</v>
      </c>
      <c r="AL62" s="15">
        <f t="shared" si="22"/>
        <v>0</v>
      </c>
      <c r="AM62" s="15">
        <f t="shared" si="22"/>
        <v>0</v>
      </c>
      <c r="AN62" s="15">
        <f t="shared" si="22"/>
        <v>0</v>
      </c>
      <c r="AO62" s="15">
        <f t="shared" si="22"/>
        <v>0</v>
      </c>
      <c r="AP62" s="15">
        <f t="shared" si="22"/>
        <v>0</v>
      </c>
      <c r="AQ62" s="15">
        <f t="shared" si="22"/>
        <v>0</v>
      </c>
      <c r="AR62" s="15">
        <f t="shared" si="22"/>
        <v>0</v>
      </c>
      <c r="AS62" s="15">
        <f t="shared" si="22"/>
        <v>0</v>
      </c>
      <c r="AT62" s="15">
        <f t="shared" si="22"/>
        <v>0</v>
      </c>
      <c r="AU62" s="15">
        <f t="shared" si="22"/>
        <v>0</v>
      </c>
      <c r="AV62" s="15">
        <f t="shared" si="22"/>
        <v>0</v>
      </c>
      <c r="AW62" s="15">
        <f t="shared" si="22"/>
        <v>0</v>
      </c>
      <c r="AX62" s="15">
        <f t="shared" si="22"/>
        <v>0</v>
      </c>
      <c r="AY62" s="15">
        <f t="shared" si="22"/>
        <v>0</v>
      </c>
      <c r="AZ62" s="15">
        <f t="shared" si="22"/>
        <v>3.4833333335627659E-2</v>
      </c>
      <c r="BA62" s="15">
        <f t="shared" si="22"/>
        <v>3.4833333336663719E-2</v>
      </c>
      <c r="BB62" s="15">
        <f t="shared" si="22"/>
        <v>3.483333332964933E-2</v>
      </c>
      <c r="BC62" s="15">
        <f t="shared" si="22"/>
        <v>3.4833333330532401E-2</v>
      </c>
      <c r="BD62" s="15">
        <f t="shared" si="22"/>
        <v>3.4833333347163764E-2</v>
      </c>
      <c r="BE62" s="15">
        <f t="shared" si="22"/>
        <v>3.4833333334078231E-2</v>
      </c>
      <c r="BF62" s="15">
        <f t="shared" si="22"/>
        <v>3.4500000006709497E-2</v>
      </c>
      <c r="BG62" s="15">
        <f t="shared" si="22"/>
        <v>3.4500000007648302E-2</v>
      </c>
      <c r="BH62" s="15">
        <f t="shared" si="22"/>
        <v>3.4499999998847786E-2</v>
      </c>
      <c r="BI62" s="15">
        <f t="shared" si="22"/>
        <v>3.4500000007063214E-2</v>
      </c>
      <c r="BJ62" s="15">
        <f t="shared" si="22"/>
        <v>3.450000000858644E-2</v>
      </c>
      <c r="BK62" s="15">
        <f t="shared" si="22"/>
        <v>3.4500000007020581E-2</v>
      </c>
      <c r="BO62" s="28">
        <f t="shared" ref="BO62:BT62" si="24">IFERROR(((1+BO119/BW43)^(360/BO$3))-1,0)</f>
        <v>0</v>
      </c>
      <c r="BP62" s="28">
        <f t="shared" si="24"/>
        <v>3.485094453240789E-2</v>
      </c>
      <c r="BQ62" s="28">
        <f t="shared" si="24"/>
        <v>0</v>
      </c>
      <c r="BR62" s="28">
        <f t="shared" si="24"/>
        <v>0</v>
      </c>
      <c r="BS62" s="28">
        <f t="shared" si="24"/>
        <v>0</v>
      </c>
      <c r="BT62" s="28">
        <f t="shared" si="24"/>
        <v>0</v>
      </c>
    </row>
    <row r="65" spans="1:72" hidden="1" outlineLevel="2" x14ac:dyDescent="0.25">
      <c r="A65" s="11"/>
      <c r="C65" s="2" t="s">
        <v>79</v>
      </c>
      <c r="D65" s="14">
        <f t="shared" ref="D65:BK67" si="25">-IFERROR(((1-D122/D27)^(360/D$4))-1,0)</f>
        <v>0</v>
      </c>
      <c r="E65" s="14">
        <f t="shared" si="25"/>
        <v>0</v>
      </c>
      <c r="F65" s="14">
        <f t="shared" si="25"/>
        <v>0</v>
      </c>
      <c r="G65" s="14">
        <f t="shared" si="25"/>
        <v>0</v>
      </c>
      <c r="H65" s="14">
        <f t="shared" si="25"/>
        <v>0</v>
      </c>
      <c r="I65" s="14">
        <f t="shared" si="25"/>
        <v>0</v>
      </c>
      <c r="J65" s="14">
        <f t="shared" si="25"/>
        <v>0</v>
      </c>
      <c r="K65" s="14">
        <f t="shared" si="25"/>
        <v>0</v>
      </c>
      <c r="L65" s="14">
        <f t="shared" si="25"/>
        <v>0</v>
      </c>
      <c r="M65" s="14">
        <f t="shared" si="25"/>
        <v>0</v>
      </c>
      <c r="N65" s="14">
        <f t="shared" si="25"/>
        <v>0</v>
      </c>
      <c r="O65" s="14">
        <f t="shared" si="25"/>
        <v>0</v>
      </c>
      <c r="P65" s="14">
        <f t="shared" si="25"/>
        <v>0</v>
      </c>
      <c r="Q65" s="14">
        <f t="shared" si="25"/>
        <v>0</v>
      </c>
      <c r="R65" s="14">
        <f t="shared" si="25"/>
        <v>0</v>
      </c>
      <c r="S65" s="14">
        <f t="shared" si="25"/>
        <v>0</v>
      </c>
      <c r="T65" s="14">
        <f t="shared" si="25"/>
        <v>0</v>
      </c>
      <c r="U65" s="14">
        <f t="shared" si="25"/>
        <v>0</v>
      </c>
      <c r="V65" s="14">
        <f t="shared" si="25"/>
        <v>0</v>
      </c>
      <c r="W65" s="14">
        <f t="shared" si="25"/>
        <v>0</v>
      </c>
      <c r="X65" s="14">
        <f t="shared" si="25"/>
        <v>0</v>
      </c>
      <c r="Y65" s="14">
        <f t="shared" si="25"/>
        <v>0</v>
      </c>
      <c r="Z65" s="14">
        <f t="shared" si="25"/>
        <v>0</v>
      </c>
      <c r="AA65" s="14">
        <f t="shared" si="25"/>
        <v>0</v>
      </c>
      <c r="AB65" s="14">
        <f t="shared" si="25"/>
        <v>0</v>
      </c>
      <c r="AC65" s="14">
        <f t="shared" si="25"/>
        <v>0</v>
      </c>
      <c r="AD65" s="14">
        <f t="shared" si="25"/>
        <v>0</v>
      </c>
      <c r="AE65" s="14">
        <f t="shared" si="25"/>
        <v>0</v>
      </c>
      <c r="AF65" s="14">
        <f t="shared" si="25"/>
        <v>0</v>
      </c>
      <c r="AG65" s="14">
        <f t="shared" si="25"/>
        <v>0</v>
      </c>
      <c r="AH65" s="14">
        <f t="shared" si="25"/>
        <v>0</v>
      </c>
      <c r="AI65" s="14">
        <f t="shared" si="25"/>
        <v>0</v>
      </c>
      <c r="AJ65" s="14">
        <f t="shared" si="25"/>
        <v>0</v>
      </c>
      <c r="AK65" s="14">
        <f t="shared" si="25"/>
        <v>0</v>
      </c>
      <c r="AL65" s="14">
        <f t="shared" si="25"/>
        <v>0</v>
      </c>
      <c r="AM65" s="14">
        <f t="shared" si="25"/>
        <v>0</v>
      </c>
      <c r="AN65" s="14">
        <f t="shared" si="25"/>
        <v>0</v>
      </c>
      <c r="AO65" s="14">
        <f t="shared" si="25"/>
        <v>0</v>
      </c>
      <c r="AP65" s="14">
        <f t="shared" si="25"/>
        <v>0</v>
      </c>
      <c r="AQ65" s="14">
        <f t="shared" si="25"/>
        <v>0</v>
      </c>
      <c r="AR65" s="14">
        <f t="shared" si="25"/>
        <v>0</v>
      </c>
      <c r="AS65" s="14">
        <f t="shared" si="25"/>
        <v>0</v>
      </c>
      <c r="AT65" s="14">
        <f t="shared" si="25"/>
        <v>0</v>
      </c>
      <c r="AU65" s="14">
        <f t="shared" si="25"/>
        <v>0</v>
      </c>
      <c r="AV65" s="14">
        <f t="shared" si="25"/>
        <v>0</v>
      </c>
      <c r="AW65" s="14">
        <f t="shared" si="25"/>
        <v>0</v>
      </c>
      <c r="AX65" s="14">
        <f t="shared" si="25"/>
        <v>0</v>
      </c>
      <c r="AY65" s="14">
        <f t="shared" si="25"/>
        <v>0</v>
      </c>
      <c r="AZ65" s="14">
        <f t="shared" si="25"/>
        <v>0</v>
      </c>
      <c r="BA65" s="14">
        <f t="shared" si="25"/>
        <v>0</v>
      </c>
      <c r="BB65" s="14">
        <f t="shared" si="25"/>
        <v>0</v>
      </c>
      <c r="BC65" s="14">
        <f t="shared" si="25"/>
        <v>0</v>
      </c>
      <c r="BD65" s="14">
        <f t="shared" si="25"/>
        <v>0</v>
      </c>
      <c r="BE65" s="14">
        <f t="shared" si="25"/>
        <v>0</v>
      </c>
      <c r="BF65" s="14">
        <f t="shared" si="25"/>
        <v>0</v>
      </c>
      <c r="BG65" s="14">
        <f t="shared" si="25"/>
        <v>0</v>
      </c>
      <c r="BH65" s="14">
        <f t="shared" si="25"/>
        <v>0</v>
      </c>
      <c r="BI65" s="14">
        <f t="shared" si="25"/>
        <v>0</v>
      </c>
      <c r="BJ65" s="14">
        <f t="shared" si="25"/>
        <v>0</v>
      </c>
      <c r="BK65" s="14">
        <f t="shared" si="25"/>
        <v>0</v>
      </c>
      <c r="BO65" s="27">
        <f t="shared" ref="BO65:BT80" si="26">-IFERROR(((1-BO122/BW27)^(360/BO$4))-1,0)</f>
        <v>0</v>
      </c>
      <c r="BP65" s="27">
        <f t="shared" si="26"/>
        <v>0</v>
      </c>
      <c r="BQ65" s="27">
        <f t="shared" si="26"/>
        <v>0</v>
      </c>
      <c r="BR65" s="27">
        <f t="shared" si="26"/>
        <v>0</v>
      </c>
      <c r="BS65" s="27">
        <f t="shared" si="26"/>
        <v>0</v>
      </c>
      <c r="BT65" s="27">
        <f t="shared" si="26"/>
        <v>0</v>
      </c>
    </row>
    <row r="66" spans="1:72" hidden="1" outlineLevel="2" x14ac:dyDescent="0.25">
      <c r="A66" s="11"/>
      <c r="C66" s="2"/>
      <c r="D66" s="14">
        <f t="shared" si="25"/>
        <v>0</v>
      </c>
      <c r="E66" s="14">
        <f t="shared" si="25"/>
        <v>0</v>
      </c>
      <c r="F66" s="14">
        <f t="shared" si="25"/>
        <v>0</v>
      </c>
      <c r="G66" s="14">
        <f t="shared" si="25"/>
        <v>0</v>
      </c>
      <c r="H66" s="14">
        <f t="shared" si="25"/>
        <v>0</v>
      </c>
      <c r="I66" s="14">
        <f t="shared" si="25"/>
        <v>0</v>
      </c>
      <c r="J66" s="14">
        <f t="shared" si="25"/>
        <v>0</v>
      </c>
      <c r="K66" s="14">
        <f t="shared" si="25"/>
        <v>0</v>
      </c>
      <c r="L66" s="14">
        <f t="shared" si="25"/>
        <v>0</v>
      </c>
      <c r="M66" s="14">
        <f t="shared" si="25"/>
        <v>0</v>
      </c>
      <c r="N66" s="14">
        <f t="shared" si="25"/>
        <v>0</v>
      </c>
      <c r="O66" s="14">
        <f t="shared" si="25"/>
        <v>0</v>
      </c>
      <c r="P66" s="14">
        <f t="shared" si="25"/>
        <v>0</v>
      </c>
      <c r="Q66" s="14">
        <f t="shared" si="25"/>
        <v>0</v>
      </c>
      <c r="R66" s="14">
        <f t="shared" si="25"/>
        <v>0</v>
      </c>
      <c r="S66" s="14">
        <f t="shared" si="25"/>
        <v>0</v>
      </c>
      <c r="T66" s="14">
        <f t="shared" si="25"/>
        <v>0</v>
      </c>
      <c r="U66" s="14">
        <f t="shared" si="25"/>
        <v>0</v>
      </c>
      <c r="V66" s="14">
        <f t="shared" si="25"/>
        <v>0</v>
      </c>
      <c r="W66" s="14">
        <f t="shared" si="25"/>
        <v>0</v>
      </c>
      <c r="X66" s="14">
        <f t="shared" si="25"/>
        <v>0</v>
      </c>
      <c r="Y66" s="14">
        <f t="shared" si="25"/>
        <v>0</v>
      </c>
      <c r="Z66" s="14">
        <f t="shared" si="25"/>
        <v>0</v>
      </c>
      <c r="AA66" s="14">
        <f t="shared" si="25"/>
        <v>0</v>
      </c>
      <c r="AB66" s="14">
        <f t="shared" si="25"/>
        <v>0</v>
      </c>
      <c r="AC66" s="14">
        <f t="shared" si="25"/>
        <v>0</v>
      </c>
      <c r="AD66" s="14">
        <f t="shared" si="25"/>
        <v>0</v>
      </c>
      <c r="AE66" s="14">
        <f t="shared" si="25"/>
        <v>0</v>
      </c>
      <c r="AF66" s="14">
        <f t="shared" si="25"/>
        <v>0</v>
      </c>
      <c r="AG66" s="14">
        <f t="shared" si="25"/>
        <v>0</v>
      </c>
      <c r="AH66" s="14">
        <f t="shared" si="25"/>
        <v>0</v>
      </c>
      <c r="AI66" s="14">
        <f t="shared" si="25"/>
        <v>0</v>
      </c>
      <c r="AJ66" s="14">
        <f t="shared" si="25"/>
        <v>0</v>
      </c>
      <c r="AK66" s="14">
        <f t="shared" si="25"/>
        <v>0</v>
      </c>
      <c r="AL66" s="14">
        <f t="shared" si="25"/>
        <v>0</v>
      </c>
      <c r="AM66" s="14">
        <f t="shared" si="25"/>
        <v>0</v>
      </c>
      <c r="AN66" s="14">
        <f t="shared" si="25"/>
        <v>0</v>
      </c>
      <c r="AO66" s="14">
        <f t="shared" si="25"/>
        <v>0</v>
      </c>
      <c r="AP66" s="14">
        <f t="shared" si="25"/>
        <v>0</v>
      </c>
      <c r="AQ66" s="14">
        <f t="shared" si="25"/>
        <v>0</v>
      </c>
      <c r="AR66" s="14">
        <f t="shared" si="25"/>
        <v>0</v>
      </c>
      <c r="AS66" s="14">
        <f t="shared" si="25"/>
        <v>0</v>
      </c>
      <c r="AT66" s="14">
        <f t="shared" si="25"/>
        <v>0</v>
      </c>
      <c r="AU66" s="14">
        <f t="shared" si="25"/>
        <v>0</v>
      </c>
      <c r="AV66" s="14">
        <f t="shared" si="25"/>
        <v>0</v>
      </c>
      <c r="AW66" s="14">
        <f t="shared" si="25"/>
        <v>0</v>
      </c>
      <c r="AX66" s="14">
        <f t="shared" si="25"/>
        <v>0</v>
      </c>
      <c r="AY66" s="14">
        <f t="shared" si="25"/>
        <v>0</v>
      </c>
      <c r="AZ66" s="14">
        <f t="shared" si="25"/>
        <v>0</v>
      </c>
      <c r="BA66" s="14">
        <f t="shared" si="25"/>
        <v>0</v>
      </c>
      <c r="BB66" s="14">
        <f t="shared" si="25"/>
        <v>0</v>
      </c>
      <c r="BC66" s="14">
        <f t="shared" si="25"/>
        <v>0</v>
      </c>
      <c r="BD66" s="14">
        <f t="shared" si="25"/>
        <v>0</v>
      </c>
      <c r="BE66" s="14">
        <f t="shared" si="25"/>
        <v>0</v>
      </c>
      <c r="BF66" s="14">
        <f t="shared" si="25"/>
        <v>0</v>
      </c>
      <c r="BG66" s="14">
        <f t="shared" si="25"/>
        <v>0</v>
      </c>
      <c r="BH66" s="14">
        <f t="shared" si="25"/>
        <v>0</v>
      </c>
      <c r="BI66" s="14">
        <f t="shared" si="25"/>
        <v>0</v>
      </c>
      <c r="BJ66" s="14">
        <f t="shared" si="25"/>
        <v>0</v>
      </c>
      <c r="BK66" s="14">
        <f t="shared" si="25"/>
        <v>0</v>
      </c>
      <c r="BO66" s="27">
        <f t="shared" si="26"/>
        <v>0</v>
      </c>
      <c r="BP66" s="27">
        <f t="shared" si="26"/>
        <v>0</v>
      </c>
      <c r="BQ66" s="27">
        <f t="shared" si="26"/>
        <v>0</v>
      </c>
      <c r="BR66" s="27">
        <f t="shared" si="26"/>
        <v>0</v>
      </c>
      <c r="BS66" s="27">
        <f t="shared" si="26"/>
        <v>0</v>
      </c>
      <c r="BT66" s="27">
        <f t="shared" si="26"/>
        <v>0</v>
      </c>
    </row>
    <row r="67" spans="1:72" hidden="1" outlineLevel="2" x14ac:dyDescent="0.25">
      <c r="A67" s="11"/>
      <c r="C67" s="2"/>
      <c r="D67" s="14">
        <f t="shared" si="25"/>
        <v>0</v>
      </c>
      <c r="E67" s="14">
        <f t="shared" si="25"/>
        <v>0</v>
      </c>
      <c r="F67" s="14">
        <f t="shared" si="25"/>
        <v>0</v>
      </c>
      <c r="G67" s="14">
        <f t="shared" si="25"/>
        <v>0</v>
      </c>
      <c r="H67" s="14">
        <f t="shared" si="25"/>
        <v>0</v>
      </c>
      <c r="I67" s="14">
        <f t="shared" si="25"/>
        <v>0</v>
      </c>
      <c r="J67" s="14">
        <f t="shared" si="25"/>
        <v>0</v>
      </c>
      <c r="K67" s="14">
        <f t="shared" si="25"/>
        <v>0</v>
      </c>
      <c r="L67" s="14">
        <f t="shared" si="25"/>
        <v>0</v>
      </c>
      <c r="M67" s="14">
        <f t="shared" si="25"/>
        <v>0</v>
      </c>
      <c r="N67" s="14">
        <f t="shared" si="25"/>
        <v>0</v>
      </c>
      <c r="O67" s="14">
        <f t="shared" si="25"/>
        <v>0</v>
      </c>
      <c r="P67" s="14">
        <f t="shared" si="25"/>
        <v>0</v>
      </c>
      <c r="Q67" s="14">
        <f t="shared" si="25"/>
        <v>0</v>
      </c>
      <c r="R67" s="14">
        <f t="shared" si="25"/>
        <v>0</v>
      </c>
      <c r="S67" s="14">
        <f t="shared" si="25"/>
        <v>0</v>
      </c>
      <c r="T67" s="14">
        <f t="shared" si="25"/>
        <v>0</v>
      </c>
      <c r="U67" s="14">
        <f t="shared" si="25"/>
        <v>0</v>
      </c>
      <c r="V67" s="14">
        <f t="shared" si="25"/>
        <v>0</v>
      </c>
      <c r="W67" s="14">
        <f t="shared" si="25"/>
        <v>0</v>
      </c>
      <c r="X67" s="14">
        <f t="shared" si="25"/>
        <v>0</v>
      </c>
      <c r="Y67" s="14">
        <f t="shared" si="25"/>
        <v>0</v>
      </c>
      <c r="Z67" s="14">
        <f t="shared" si="25"/>
        <v>0</v>
      </c>
      <c r="AA67" s="14">
        <f t="shared" si="25"/>
        <v>0</v>
      </c>
      <c r="AB67" s="14">
        <f t="shared" si="25"/>
        <v>0</v>
      </c>
      <c r="AC67" s="14">
        <f t="shared" si="25"/>
        <v>0</v>
      </c>
      <c r="AD67" s="14">
        <f t="shared" si="25"/>
        <v>0</v>
      </c>
      <c r="AE67" s="14">
        <f t="shared" si="25"/>
        <v>0</v>
      </c>
      <c r="AF67" s="14">
        <f t="shared" si="25"/>
        <v>0</v>
      </c>
      <c r="AG67" s="14">
        <f t="shared" si="25"/>
        <v>0</v>
      </c>
      <c r="AH67" s="14">
        <f t="shared" si="25"/>
        <v>0</v>
      </c>
      <c r="AI67" s="14">
        <f t="shared" si="25"/>
        <v>0</v>
      </c>
      <c r="AJ67" s="14">
        <f t="shared" si="25"/>
        <v>0</v>
      </c>
      <c r="AK67" s="14">
        <f t="shared" si="25"/>
        <v>0</v>
      </c>
      <c r="AL67" s="14">
        <f t="shared" si="25"/>
        <v>0</v>
      </c>
      <c r="AM67" s="14">
        <f t="shared" si="25"/>
        <v>0</v>
      </c>
      <c r="AN67" s="14">
        <f t="shared" si="25"/>
        <v>0</v>
      </c>
      <c r="AO67" s="14">
        <f t="shared" si="25"/>
        <v>0</v>
      </c>
      <c r="AP67" s="14">
        <f t="shared" si="25"/>
        <v>0</v>
      </c>
      <c r="AQ67" s="14">
        <f t="shared" si="25"/>
        <v>0</v>
      </c>
      <c r="AR67" s="14">
        <f t="shared" si="25"/>
        <v>0</v>
      </c>
      <c r="AS67" s="14">
        <f t="shared" si="25"/>
        <v>0</v>
      </c>
      <c r="AT67" s="14">
        <f t="shared" si="25"/>
        <v>0</v>
      </c>
      <c r="AU67" s="14">
        <f t="shared" si="25"/>
        <v>0</v>
      </c>
      <c r="AV67" s="14">
        <f t="shared" si="25"/>
        <v>0</v>
      </c>
      <c r="AW67" s="14">
        <f t="shared" si="25"/>
        <v>0</v>
      </c>
      <c r="AX67" s="14">
        <f t="shared" si="25"/>
        <v>0</v>
      </c>
      <c r="AY67" s="14">
        <f t="shared" si="25"/>
        <v>0</v>
      </c>
      <c r="AZ67" s="14">
        <f t="shared" si="25"/>
        <v>0</v>
      </c>
      <c r="BA67" s="14">
        <f t="shared" si="25"/>
        <v>0</v>
      </c>
      <c r="BB67" s="14">
        <f t="shared" si="25"/>
        <v>0</v>
      </c>
      <c r="BC67" s="14">
        <f t="shared" si="25"/>
        <v>0</v>
      </c>
      <c r="BD67" s="14">
        <f t="shared" si="25"/>
        <v>0</v>
      </c>
      <c r="BE67" s="14">
        <f t="shared" si="25"/>
        <v>0</v>
      </c>
      <c r="BF67" s="14">
        <f t="shared" si="25"/>
        <v>0</v>
      </c>
      <c r="BG67" s="14">
        <f t="shared" si="25"/>
        <v>0</v>
      </c>
      <c r="BH67" s="14">
        <f t="shared" si="25"/>
        <v>0</v>
      </c>
      <c r="BI67" s="14">
        <f t="shared" si="25"/>
        <v>0</v>
      </c>
      <c r="BJ67" s="14">
        <f t="shared" si="25"/>
        <v>0</v>
      </c>
      <c r="BK67" s="14">
        <f t="shared" si="25"/>
        <v>0</v>
      </c>
      <c r="BO67" s="27">
        <f t="shared" si="26"/>
        <v>0</v>
      </c>
      <c r="BP67" s="27">
        <f t="shared" si="26"/>
        <v>0</v>
      </c>
      <c r="BQ67" s="27">
        <f t="shared" si="26"/>
        <v>0</v>
      </c>
      <c r="BR67" s="27">
        <f t="shared" si="26"/>
        <v>0</v>
      </c>
      <c r="BS67" s="27">
        <f t="shared" si="26"/>
        <v>0</v>
      </c>
      <c r="BT67" s="27">
        <f t="shared" si="26"/>
        <v>0</v>
      </c>
    </row>
    <row r="68" spans="1:72" hidden="1" outlineLevel="2" x14ac:dyDescent="0.25">
      <c r="A68" s="11"/>
      <c r="C68" s="2"/>
      <c r="D68" s="14">
        <f t="shared" ref="D68:BK69" si="27">-IFERROR(((1-D127/D30)^(360/D$4))-1,0)</f>
        <v>0</v>
      </c>
      <c r="E68" s="14">
        <f t="shared" si="27"/>
        <v>0</v>
      </c>
      <c r="F68" s="14">
        <f t="shared" si="27"/>
        <v>0</v>
      </c>
      <c r="G68" s="14">
        <f t="shared" si="27"/>
        <v>0</v>
      </c>
      <c r="H68" s="14">
        <f t="shared" si="27"/>
        <v>0</v>
      </c>
      <c r="I68" s="14">
        <f t="shared" si="27"/>
        <v>0</v>
      </c>
      <c r="J68" s="14">
        <f t="shared" si="27"/>
        <v>0</v>
      </c>
      <c r="K68" s="14">
        <f t="shared" si="27"/>
        <v>0</v>
      </c>
      <c r="L68" s="14">
        <f t="shared" si="27"/>
        <v>0</v>
      </c>
      <c r="M68" s="14">
        <f t="shared" si="27"/>
        <v>0</v>
      </c>
      <c r="N68" s="14">
        <f t="shared" si="27"/>
        <v>0</v>
      </c>
      <c r="O68" s="14">
        <f t="shared" si="27"/>
        <v>0</v>
      </c>
      <c r="P68" s="14">
        <f t="shared" si="27"/>
        <v>0</v>
      </c>
      <c r="Q68" s="14">
        <f t="shared" si="27"/>
        <v>0</v>
      </c>
      <c r="R68" s="14">
        <f t="shared" si="27"/>
        <v>0</v>
      </c>
      <c r="S68" s="14">
        <f t="shared" si="27"/>
        <v>0</v>
      </c>
      <c r="T68" s="14">
        <f t="shared" si="27"/>
        <v>0</v>
      </c>
      <c r="U68" s="14">
        <f t="shared" si="27"/>
        <v>0</v>
      </c>
      <c r="V68" s="14">
        <f t="shared" si="27"/>
        <v>0</v>
      </c>
      <c r="W68" s="14">
        <f t="shared" si="27"/>
        <v>0</v>
      </c>
      <c r="X68" s="14">
        <f t="shared" si="27"/>
        <v>0</v>
      </c>
      <c r="Y68" s="14">
        <f t="shared" si="27"/>
        <v>0</v>
      </c>
      <c r="Z68" s="14">
        <f t="shared" si="27"/>
        <v>0</v>
      </c>
      <c r="AA68" s="14">
        <f t="shared" si="27"/>
        <v>0</v>
      </c>
      <c r="AB68" s="14">
        <f t="shared" si="27"/>
        <v>0</v>
      </c>
      <c r="AC68" s="14">
        <f t="shared" si="27"/>
        <v>0</v>
      </c>
      <c r="AD68" s="14">
        <f t="shared" si="27"/>
        <v>0</v>
      </c>
      <c r="AE68" s="14">
        <f t="shared" si="27"/>
        <v>0</v>
      </c>
      <c r="AF68" s="14">
        <f t="shared" si="27"/>
        <v>0</v>
      </c>
      <c r="AG68" s="14">
        <f t="shared" si="27"/>
        <v>0</v>
      </c>
      <c r="AH68" s="14">
        <f t="shared" si="27"/>
        <v>0</v>
      </c>
      <c r="AI68" s="14">
        <f t="shared" si="27"/>
        <v>0</v>
      </c>
      <c r="AJ68" s="14">
        <f t="shared" si="27"/>
        <v>0</v>
      </c>
      <c r="AK68" s="14">
        <f t="shared" si="27"/>
        <v>0</v>
      </c>
      <c r="AL68" s="14">
        <f t="shared" si="27"/>
        <v>0</v>
      </c>
      <c r="AM68" s="14">
        <f t="shared" si="27"/>
        <v>0</v>
      </c>
      <c r="AN68" s="14">
        <f t="shared" si="27"/>
        <v>0</v>
      </c>
      <c r="AO68" s="14">
        <f t="shared" si="27"/>
        <v>0</v>
      </c>
      <c r="AP68" s="14">
        <f t="shared" si="27"/>
        <v>0</v>
      </c>
      <c r="AQ68" s="14">
        <f t="shared" si="27"/>
        <v>0</v>
      </c>
      <c r="AR68" s="14">
        <f t="shared" si="27"/>
        <v>0</v>
      </c>
      <c r="AS68" s="14">
        <f t="shared" si="27"/>
        <v>0</v>
      </c>
      <c r="AT68" s="14">
        <f t="shared" si="27"/>
        <v>0</v>
      </c>
      <c r="AU68" s="14">
        <f t="shared" si="27"/>
        <v>0</v>
      </c>
      <c r="AV68" s="14">
        <f t="shared" si="27"/>
        <v>0</v>
      </c>
      <c r="AW68" s="14">
        <f t="shared" si="27"/>
        <v>0</v>
      </c>
      <c r="AX68" s="14">
        <f t="shared" si="27"/>
        <v>0</v>
      </c>
      <c r="AY68" s="14">
        <f t="shared" si="27"/>
        <v>0</v>
      </c>
      <c r="AZ68" s="14">
        <f t="shared" si="27"/>
        <v>0</v>
      </c>
      <c r="BA68" s="14">
        <f t="shared" si="27"/>
        <v>0</v>
      </c>
      <c r="BB68" s="14">
        <f t="shared" si="27"/>
        <v>0</v>
      </c>
      <c r="BC68" s="14">
        <f t="shared" si="27"/>
        <v>0</v>
      </c>
      <c r="BD68" s="14">
        <f t="shared" si="27"/>
        <v>0</v>
      </c>
      <c r="BE68" s="14">
        <f t="shared" si="27"/>
        <v>0</v>
      </c>
      <c r="BF68" s="14">
        <f t="shared" si="27"/>
        <v>0</v>
      </c>
      <c r="BG68" s="14">
        <f t="shared" si="27"/>
        <v>0</v>
      </c>
      <c r="BH68" s="14">
        <f t="shared" si="27"/>
        <v>0</v>
      </c>
      <c r="BI68" s="14">
        <f t="shared" si="27"/>
        <v>0</v>
      </c>
      <c r="BJ68" s="14">
        <f t="shared" si="27"/>
        <v>0</v>
      </c>
      <c r="BK68" s="14">
        <f t="shared" si="27"/>
        <v>0</v>
      </c>
      <c r="BO68" s="27">
        <f t="shared" si="26"/>
        <v>0</v>
      </c>
      <c r="BP68" s="27">
        <f t="shared" si="26"/>
        <v>0</v>
      </c>
      <c r="BQ68" s="27">
        <f t="shared" si="26"/>
        <v>0</v>
      </c>
      <c r="BR68" s="27">
        <f t="shared" si="26"/>
        <v>0</v>
      </c>
      <c r="BS68" s="27">
        <f t="shared" si="26"/>
        <v>0</v>
      </c>
      <c r="BT68" s="27">
        <f t="shared" si="26"/>
        <v>0</v>
      </c>
    </row>
    <row r="69" spans="1:72" hidden="1" outlineLevel="2" x14ac:dyDescent="0.25">
      <c r="A69" s="11"/>
      <c r="C69" s="2"/>
      <c r="D69" s="14">
        <f t="shared" si="27"/>
        <v>0</v>
      </c>
      <c r="E69" s="14">
        <f t="shared" si="27"/>
        <v>0</v>
      </c>
      <c r="F69" s="14">
        <f t="shared" si="27"/>
        <v>0</v>
      </c>
      <c r="G69" s="14">
        <f t="shared" si="27"/>
        <v>0</v>
      </c>
      <c r="H69" s="14">
        <f t="shared" si="27"/>
        <v>0</v>
      </c>
      <c r="I69" s="14">
        <f t="shared" si="27"/>
        <v>0</v>
      </c>
      <c r="J69" s="14">
        <f t="shared" si="27"/>
        <v>0</v>
      </c>
      <c r="K69" s="14">
        <f t="shared" si="27"/>
        <v>0</v>
      </c>
      <c r="L69" s="14">
        <f t="shared" si="27"/>
        <v>0</v>
      </c>
      <c r="M69" s="14">
        <f t="shared" si="27"/>
        <v>0</v>
      </c>
      <c r="N69" s="14">
        <f t="shared" si="27"/>
        <v>0</v>
      </c>
      <c r="O69" s="14">
        <f t="shared" si="27"/>
        <v>0</v>
      </c>
      <c r="P69" s="14">
        <f t="shared" si="27"/>
        <v>0</v>
      </c>
      <c r="Q69" s="14">
        <f t="shared" si="27"/>
        <v>0</v>
      </c>
      <c r="R69" s="14">
        <f t="shared" si="27"/>
        <v>0</v>
      </c>
      <c r="S69" s="14">
        <f t="shared" si="27"/>
        <v>0</v>
      </c>
      <c r="T69" s="14">
        <f t="shared" si="27"/>
        <v>0</v>
      </c>
      <c r="U69" s="14">
        <f t="shared" si="27"/>
        <v>0</v>
      </c>
      <c r="V69" s="14">
        <f t="shared" si="27"/>
        <v>0</v>
      </c>
      <c r="W69" s="14">
        <f t="shared" si="27"/>
        <v>0</v>
      </c>
      <c r="X69" s="14">
        <f t="shared" si="27"/>
        <v>0</v>
      </c>
      <c r="Y69" s="14">
        <f t="shared" si="27"/>
        <v>0</v>
      </c>
      <c r="Z69" s="14">
        <f t="shared" si="27"/>
        <v>0</v>
      </c>
      <c r="AA69" s="14">
        <f t="shared" si="27"/>
        <v>0</v>
      </c>
      <c r="AB69" s="14">
        <f t="shared" si="27"/>
        <v>0</v>
      </c>
      <c r="AC69" s="14">
        <f t="shared" si="27"/>
        <v>0</v>
      </c>
      <c r="AD69" s="14">
        <f t="shared" si="27"/>
        <v>0</v>
      </c>
      <c r="AE69" s="14">
        <f t="shared" si="27"/>
        <v>0</v>
      </c>
      <c r="AF69" s="14">
        <f t="shared" si="27"/>
        <v>0</v>
      </c>
      <c r="AG69" s="14">
        <f t="shared" si="27"/>
        <v>0</v>
      </c>
      <c r="AH69" s="14">
        <f t="shared" si="27"/>
        <v>0</v>
      </c>
      <c r="AI69" s="14">
        <f t="shared" si="27"/>
        <v>0</v>
      </c>
      <c r="AJ69" s="14">
        <f t="shared" si="27"/>
        <v>0</v>
      </c>
      <c r="AK69" s="14">
        <f t="shared" si="27"/>
        <v>0</v>
      </c>
      <c r="AL69" s="14">
        <f t="shared" si="27"/>
        <v>0</v>
      </c>
      <c r="AM69" s="14">
        <f t="shared" si="27"/>
        <v>0</v>
      </c>
      <c r="AN69" s="14">
        <f t="shared" si="27"/>
        <v>0</v>
      </c>
      <c r="AO69" s="14">
        <f t="shared" si="27"/>
        <v>0</v>
      </c>
      <c r="AP69" s="14">
        <f t="shared" si="27"/>
        <v>0</v>
      </c>
      <c r="AQ69" s="14">
        <f t="shared" si="27"/>
        <v>0</v>
      </c>
      <c r="AR69" s="14">
        <f t="shared" si="27"/>
        <v>0</v>
      </c>
      <c r="AS69" s="14">
        <f t="shared" si="27"/>
        <v>0</v>
      </c>
      <c r="AT69" s="14">
        <f t="shared" si="27"/>
        <v>0</v>
      </c>
      <c r="AU69" s="14">
        <f t="shared" si="27"/>
        <v>0</v>
      </c>
      <c r="AV69" s="14">
        <f t="shared" si="27"/>
        <v>0</v>
      </c>
      <c r="AW69" s="14">
        <f t="shared" si="27"/>
        <v>0</v>
      </c>
      <c r="AX69" s="14">
        <f t="shared" si="27"/>
        <v>0</v>
      </c>
      <c r="AY69" s="14">
        <f t="shared" si="27"/>
        <v>0</v>
      </c>
      <c r="AZ69" s="14">
        <f t="shared" si="27"/>
        <v>0</v>
      </c>
      <c r="BA69" s="14">
        <f t="shared" si="27"/>
        <v>0</v>
      </c>
      <c r="BB69" s="14">
        <f t="shared" si="27"/>
        <v>0</v>
      </c>
      <c r="BC69" s="14">
        <f t="shared" si="27"/>
        <v>0</v>
      </c>
      <c r="BD69" s="14">
        <f t="shared" si="27"/>
        <v>0</v>
      </c>
      <c r="BE69" s="14">
        <f t="shared" si="27"/>
        <v>0</v>
      </c>
      <c r="BF69" s="14">
        <f t="shared" si="27"/>
        <v>0</v>
      </c>
      <c r="BG69" s="14">
        <f t="shared" si="27"/>
        <v>0</v>
      </c>
      <c r="BH69" s="14">
        <f t="shared" si="27"/>
        <v>0</v>
      </c>
      <c r="BI69" s="14">
        <f t="shared" si="27"/>
        <v>0</v>
      </c>
      <c r="BJ69" s="14">
        <f t="shared" si="27"/>
        <v>0</v>
      </c>
      <c r="BK69" s="14">
        <f t="shared" si="27"/>
        <v>0</v>
      </c>
      <c r="BO69" s="27">
        <f t="shared" si="26"/>
        <v>0</v>
      </c>
      <c r="BP69" s="27">
        <f t="shared" si="26"/>
        <v>0</v>
      </c>
      <c r="BQ69" s="27">
        <f t="shared" si="26"/>
        <v>0</v>
      </c>
      <c r="BR69" s="27">
        <f t="shared" si="26"/>
        <v>0</v>
      </c>
      <c r="BS69" s="27">
        <f t="shared" si="26"/>
        <v>0</v>
      </c>
      <c r="BT69" s="27">
        <f t="shared" si="26"/>
        <v>0</v>
      </c>
    </row>
    <row r="70" spans="1:72" hidden="1" outlineLevel="2" x14ac:dyDescent="0.25">
      <c r="A70" s="11"/>
      <c r="C70" s="2"/>
      <c r="D70" s="14">
        <f t="shared" ref="D70:BK74" si="28">-IFERROR(((1-D127/D32)^(360/D$4))-1,0)</f>
        <v>0</v>
      </c>
      <c r="E70" s="14">
        <f t="shared" si="28"/>
        <v>0</v>
      </c>
      <c r="F70" s="14">
        <f t="shared" si="28"/>
        <v>0</v>
      </c>
      <c r="G70" s="14">
        <f t="shared" si="28"/>
        <v>0</v>
      </c>
      <c r="H70" s="14">
        <f t="shared" si="28"/>
        <v>0</v>
      </c>
      <c r="I70" s="14">
        <f t="shared" si="28"/>
        <v>0</v>
      </c>
      <c r="J70" s="14">
        <f t="shared" si="28"/>
        <v>0</v>
      </c>
      <c r="K70" s="14">
        <f t="shared" si="28"/>
        <v>0</v>
      </c>
      <c r="L70" s="14">
        <f t="shared" si="28"/>
        <v>0</v>
      </c>
      <c r="M70" s="14">
        <f t="shared" si="28"/>
        <v>0</v>
      </c>
      <c r="N70" s="14">
        <f t="shared" si="28"/>
        <v>0</v>
      </c>
      <c r="O70" s="14">
        <f t="shared" si="28"/>
        <v>0</v>
      </c>
      <c r="P70" s="14">
        <f t="shared" si="28"/>
        <v>0</v>
      </c>
      <c r="Q70" s="14">
        <f t="shared" si="28"/>
        <v>0</v>
      </c>
      <c r="R70" s="14">
        <f t="shared" si="28"/>
        <v>0</v>
      </c>
      <c r="S70" s="14">
        <f t="shared" si="28"/>
        <v>0</v>
      </c>
      <c r="T70" s="14">
        <f t="shared" si="28"/>
        <v>0</v>
      </c>
      <c r="U70" s="14">
        <f t="shared" si="28"/>
        <v>0</v>
      </c>
      <c r="V70" s="14">
        <f t="shared" si="28"/>
        <v>0</v>
      </c>
      <c r="W70" s="14">
        <f t="shared" si="28"/>
        <v>0</v>
      </c>
      <c r="X70" s="14">
        <f t="shared" si="28"/>
        <v>0</v>
      </c>
      <c r="Y70" s="14">
        <f t="shared" si="28"/>
        <v>0</v>
      </c>
      <c r="Z70" s="14">
        <f t="shared" si="28"/>
        <v>0</v>
      </c>
      <c r="AA70" s="14">
        <f t="shared" si="28"/>
        <v>0</v>
      </c>
      <c r="AB70" s="14">
        <f t="shared" si="28"/>
        <v>0</v>
      </c>
      <c r="AC70" s="14">
        <f t="shared" si="28"/>
        <v>0</v>
      </c>
      <c r="AD70" s="14">
        <f t="shared" si="28"/>
        <v>0</v>
      </c>
      <c r="AE70" s="14">
        <f t="shared" si="28"/>
        <v>0</v>
      </c>
      <c r="AF70" s="14">
        <f t="shared" si="28"/>
        <v>0</v>
      </c>
      <c r="AG70" s="14">
        <f t="shared" si="28"/>
        <v>0</v>
      </c>
      <c r="AH70" s="14">
        <f t="shared" si="28"/>
        <v>0</v>
      </c>
      <c r="AI70" s="14">
        <f t="shared" si="28"/>
        <v>0</v>
      </c>
      <c r="AJ70" s="14">
        <f t="shared" si="28"/>
        <v>0</v>
      </c>
      <c r="AK70" s="14">
        <f t="shared" si="28"/>
        <v>0</v>
      </c>
      <c r="AL70" s="14">
        <f t="shared" si="28"/>
        <v>0</v>
      </c>
      <c r="AM70" s="14">
        <f t="shared" si="28"/>
        <v>0</v>
      </c>
      <c r="AN70" s="14">
        <f t="shared" si="28"/>
        <v>0</v>
      </c>
      <c r="AO70" s="14">
        <f t="shared" si="28"/>
        <v>0</v>
      </c>
      <c r="AP70" s="14">
        <f t="shared" si="28"/>
        <v>0</v>
      </c>
      <c r="AQ70" s="14">
        <f t="shared" si="28"/>
        <v>0</v>
      </c>
      <c r="AR70" s="14">
        <f t="shared" si="28"/>
        <v>0</v>
      </c>
      <c r="AS70" s="14">
        <f t="shared" si="28"/>
        <v>0</v>
      </c>
      <c r="AT70" s="14">
        <f t="shared" si="28"/>
        <v>0</v>
      </c>
      <c r="AU70" s="14">
        <f t="shared" si="28"/>
        <v>0</v>
      </c>
      <c r="AV70" s="14">
        <f t="shared" si="28"/>
        <v>0</v>
      </c>
      <c r="AW70" s="14">
        <f t="shared" si="28"/>
        <v>0</v>
      </c>
      <c r="AX70" s="14">
        <f t="shared" si="28"/>
        <v>0</v>
      </c>
      <c r="AY70" s="14">
        <f t="shared" si="28"/>
        <v>0</v>
      </c>
      <c r="AZ70" s="14">
        <f t="shared" si="28"/>
        <v>0</v>
      </c>
      <c r="BA70" s="14">
        <f t="shared" si="28"/>
        <v>0</v>
      </c>
      <c r="BB70" s="14">
        <f t="shared" si="28"/>
        <v>0</v>
      </c>
      <c r="BC70" s="14">
        <f t="shared" si="28"/>
        <v>0</v>
      </c>
      <c r="BD70" s="14">
        <f t="shared" si="28"/>
        <v>0</v>
      </c>
      <c r="BE70" s="14">
        <f t="shared" si="28"/>
        <v>0</v>
      </c>
      <c r="BF70" s="14">
        <f t="shared" si="28"/>
        <v>0</v>
      </c>
      <c r="BG70" s="14">
        <f t="shared" si="28"/>
        <v>0</v>
      </c>
      <c r="BH70" s="14">
        <f t="shared" si="28"/>
        <v>0</v>
      </c>
      <c r="BI70" s="14">
        <f t="shared" si="28"/>
        <v>0</v>
      </c>
      <c r="BJ70" s="14">
        <f t="shared" si="28"/>
        <v>0</v>
      </c>
      <c r="BK70" s="14">
        <f t="shared" si="28"/>
        <v>0</v>
      </c>
      <c r="BO70" s="27">
        <f t="shared" si="26"/>
        <v>0</v>
      </c>
      <c r="BP70" s="27">
        <f t="shared" si="26"/>
        <v>0</v>
      </c>
      <c r="BQ70" s="27">
        <f t="shared" si="26"/>
        <v>0</v>
      </c>
      <c r="BR70" s="27">
        <f t="shared" si="26"/>
        <v>0</v>
      </c>
      <c r="BS70" s="27">
        <f t="shared" si="26"/>
        <v>0</v>
      </c>
      <c r="BT70" s="27">
        <f t="shared" si="26"/>
        <v>0</v>
      </c>
    </row>
    <row r="71" spans="1:72" hidden="1" outlineLevel="2" x14ac:dyDescent="0.25">
      <c r="A71" s="11"/>
      <c r="C71" s="2"/>
      <c r="D71" s="14">
        <f t="shared" si="28"/>
        <v>0</v>
      </c>
      <c r="E71" s="14">
        <f t="shared" si="28"/>
        <v>0</v>
      </c>
      <c r="F71" s="14">
        <f t="shared" si="28"/>
        <v>0</v>
      </c>
      <c r="G71" s="14">
        <f t="shared" si="28"/>
        <v>0</v>
      </c>
      <c r="H71" s="14">
        <f t="shared" si="28"/>
        <v>0</v>
      </c>
      <c r="I71" s="14">
        <f t="shared" si="28"/>
        <v>0</v>
      </c>
      <c r="J71" s="14">
        <f t="shared" si="28"/>
        <v>0</v>
      </c>
      <c r="K71" s="14">
        <f t="shared" si="28"/>
        <v>0</v>
      </c>
      <c r="L71" s="14">
        <f t="shared" si="28"/>
        <v>0</v>
      </c>
      <c r="M71" s="14">
        <f t="shared" si="28"/>
        <v>0</v>
      </c>
      <c r="N71" s="14">
        <f t="shared" si="28"/>
        <v>0</v>
      </c>
      <c r="O71" s="14">
        <f t="shared" si="28"/>
        <v>0</v>
      </c>
      <c r="P71" s="14">
        <f t="shared" si="28"/>
        <v>0</v>
      </c>
      <c r="Q71" s="14">
        <f t="shared" si="28"/>
        <v>0</v>
      </c>
      <c r="R71" s="14">
        <f t="shared" si="28"/>
        <v>0</v>
      </c>
      <c r="S71" s="14">
        <f t="shared" si="28"/>
        <v>0</v>
      </c>
      <c r="T71" s="14">
        <f t="shared" si="28"/>
        <v>0</v>
      </c>
      <c r="U71" s="14">
        <f t="shared" si="28"/>
        <v>0</v>
      </c>
      <c r="V71" s="14">
        <f t="shared" si="28"/>
        <v>0</v>
      </c>
      <c r="W71" s="14">
        <f t="shared" si="28"/>
        <v>0</v>
      </c>
      <c r="X71" s="14">
        <f t="shared" si="28"/>
        <v>0</v>
      </c>
      <c r="Y71" s="14">
        <f t="shared" si="28"/>
        <v>0</v>
      </c>
      <c r="Z71" s="14">
        <f t="shared" si="28"/>
        <v>0</v>
      </c>
      <c r="AA71" s="14">
        <f t="shared" si="28"/>
        <v>0</v>
      </c>
      <c r="AB71" s="14">
        <f t="shared" si="28"/>
        <v>0</v>
      </c>
      <c r="AC71" s="14">
        <f t="shared" si="28"/>
        <v>0</v>
      </c>
      <c r="AD71" s="14">
        <f t="shared" si="28"/>
        <v>0</v>
      </c>
      <c r="AE71" s="14">
        <f t="shared" si="28"/>
        <v>0</v>
      </c>
      <c r="AF71" s="14">
        <f t="shared" si="28"/>
        <v>0</v>
      </c>
      <c r="AG71" s="14">
        <f t="shared" si="28"/>
        <v>0</v>
      </c>
      <c r="AH71" s="14">
        <f t="shared" si="28"/>
        <v>0</v>
      </c>
      <c r="AI71" s="14">
        <f t="shared" si="28"/>
        <v>0</v>
      </c>
      <c r="AJ71" s="14">
        <f t="shared" si="28"/>
        <v>0</v>
      </c>
      <c r="AK71" s="14">
        <f t="shared" si="28"/>
        <v>0</v>
      </c>
      <c r="AL71" s="14">
        <f t="shared" si="28"/>
        <v>0</v>
      </c>
      <c r="AM71" s="14">
        <f t="shared" si="28"/>
        <v>0</v>
      </c>
      <c r="AN71" s="14">
        <f t="shared" si="28"/>
        <v>0</v>
      </c>
      <c r="AO71" s="14">
        <f t="shared" si="28"/>
        <v>0</v>
      </c>
      <c r="AP71" s="14">
        <f t="shared" si="28"/>
        <v>0</v>
      </c>
      <c r="AQ71" s="14">
        <f t="shared" si="28"/>
        <v>0</v>
      </c>
      <c r="AR71" s="14">
        <f t="shared" si="28"/>
        <v>0</v>
      </c>
      <c r="AS71" s="14">
        <f t="shared" si="28"/>
        <v>0</v>
      </c>
      <c r="AT71" s="14">
        <f t="shared" si="28"/>
        <v>0</v>
      </c>
      <c r="AU71" s="14">
        <f t="shared" si="28"/>
        <v>0</v>
      </c>
      <c r="AV71" s="14">
        <f t="shared" si="28"/>
        <v>0</v>
      </c>
      <c r="AW71" s="14">
        <f t="shared" si="28"/>
        <v>0</v>
      </c>
      <c r="AX71" s="14">
        <f t="shared" si="28"/>
        <v>0</v>
      </c>
      <c r="AY71" s="14">
        <f t="shared" si="28"/>
        <v>0</v>
      </c>
      <c r="AZ71" s="14">
        <f t="shared" si="28"/>
        <v>0</v>
      </c>
      <c r="BA71" s="14">
        <f t="shared" si="28"/>
        <v>0</v>
      </c>
      <c r="BB71" s="14">
        <f t="shared" si="28"/>
        <v>0</v>
      </c>
      <c r="BC71" s="14">
        <f t="shared" si="28"/>
        <v>0</v>
      </c>
      <c r="BD71" s="14">
        <f t="shared" si="28"/>
        <v>0</v>
      </c>
      <c r="BE71" s="14">
        <f t="shared" si="28"/>
        <v>0</v>
      </c>
      <c r="BF71" s="14">
        <f t="shared" si="28"/>
        <v>0</v>
      </c>
      <c r="BG71" s="14">
        <f t="shared" si="28"/>
        <v>0</v>
      </c>
      <c r="BH71" s="14">
        <f t="shared" si="28"/>
        <v>0</v>
      </c>
      <c r="BI71" s="14">
        <f t="shared" si="28"/>
        <v>0</v>
      </c>
      <c r="BJ71" s="14">
        <f t="shared" si="28"/>
        <v>0</v>
      </c>
      <c r="BK71" s="14">
        <f t="shared" si="28"/>
        <v>0</v>
      </c>
      <c r="BO71" s="27">
        <f t="shared" si="26"/>
        <v>0</v>
      </c>
      <c r="BP71" s="27">
        <f t="shared" si="26"/>
        <v>0</v>
      </c>
      <c r="BQ71" s="27">
        <f t="shared" si="26"/>
        <v>0</v>
      </c>
      <c r="BR71" s="27">
        <f t="shared" si="26"/>
        <v>0</v>
      </c>
      <c r="BS71" s="27">
        <f t="shared" si="26"/>
        <v>0</v>
      </c>
      <c r="BT71" s="27">
        <f t="shared" si="26"/>
        <v>0</v>
      </c>
    </row>
    <row r="72" spans="1:72" hidden="1" outlineLevel="2" x14ac:dyDescent="0.25">
      <c r="A72" s="11"/>
      <c r="C72" s="2"/>
      <c r="D72" s="14">
        <f t="shared" si="28"/>
        <v>0</v>
      </c>
      <c r="E72" s="14">
        <f t="shared" si="28"/>
        <v>0</v>
      </c>
      <c r="F72" s="14">
        <f t="shared" si="28"/>
        <v>0</v>
      </c>
      <c r="G72" s="14">
        <f t="shared" si="28"/>
        <v>0</v>
      </c>
      <c r="H72" s="14">
        <f t="shared" si="28"/>
        <v>0</v>
      </c>
      <c r="I72" s="14">
        <f t="shared" si="28"/>
        <v>0</v>
      </c>
      <c r="J72" s="14">
        <f t="shared" si="28"/>
        <v>0</v>
      </c>
      <c r="K72" s="14">
        <f t="shared" si="28"/>
        <v>0</v>
      </c>
      <c r="L72" s="14">
        <f t="shared" si="28"/>
        <v>0</v>
      </c>
      <c r="M72" s="14">
        <f t="shared" si="28"/>
        <v>0</v>
      </c>
      <c r="N72" s="14">
        <f t="shared" si="28"/>
        <v>0</v>
      </c>
      <c r="O72" s="14">
        <f t="shared" si="28"/>
        <v>0</v>
      </c>
      <c r="P72" s="14">
        <f t="shared" si="28"/>
        <v>0</v>
      </c>
      <c r="Q72" s="14">
        <f t="shared" si="28"/>
        <v>0</v>
      </c>
      <c r="R72" s="14">
        <f t="shared" si="28"/>
        <v>0</v>
      </c>
      <c r="S72" s="14">
        <f t="shared" si="28"/>
        <v>0</v>
      </c>
      <c r="T72" s="14">
        <f t="shared" si="28"/>
        <v>0</v>
      </c>
      <c r="U72" s="14">
        <f t="shared" si="28"/>
        <v>0</v>
      </c>
      <c r="V72" s="14">
        <f t="shared" si="28"/>
        <v>0</v>
      </c>
      <c r="W72" s="14">
        <f t="shared" si="28"/>
        <v>0</v>
      </c>
      <c r="X72" s="14">
        <f t="shared" si="28"/>
        <v>0</v>
      </c>
      <c r="Y72" s="14">
        <f t="shared" si="28"/>
        <v>0</v>
      </c>
      <c r="Z72" s="14">
        <f t="shared" si="28"/>
        <v>0</v>
      </c>
      <c r="AA72" s="14">
        <f t="shared" si="28"/>
        <v>0</v>
      </c>
      <c r="AB72" s="14">
        <f t="shared" si="28"/>
        <v>0</v>
      </c>
      <c r="AC72" s="14">
        <f t="shared" si="28"/>
        <v>0</v>
      </c>
      <c r="AD72" s="14">
        <f t="shared" si="28"/>
        <v>0</v>
      </c>
      <c r="AE72" s="14">
        <f t="shared" si="28"/>
        <v>0</v>
      </c>
      <c r="AF72" s="14">
        <f t="shared" si="28"/>
        <v>0</v>
      </c>
      <c r="AG72" s="14">
        <f t="shared" si="28"/>
        <v>0</v>
      </c>
      <c r="AH72" s="14">
        <f t="shared" si="28"/>
        <v>0</v>
      </c>
      <c r="AI72" s="14">
        <f t="shared" si="28"/>
        <v>0</v>
      </c>
      <c r="AJ72" s="14">
        <f t="shared" si="28"/>
        <v>0</v>
      </c>
      <c r="AK72" s="14">
        <f t="shared" si="28"/>
        <v>0</v>
      </c>
      <c r="AL72" s="14">
        <f t="shared" si="28"/>
        <v>0</v>
      </c>
      <c r="AM72" s="14">
        <f t="shared" si="28"/>
        <v>0</v>
      </c>
      <c r="AN72" s="14">
        <f t="shared" si="28"/>
        <v>0</v>
      </c>
      <c r="AO72" s="14">
        <f t="shared" si="28"/>
        <v>0</v>
      </c>
      <c r="AP72" s="14">
        <f t="shared" si="28"/>
        <v>0</v>
      </c>
      <c r="AQ72" s="14">
        <f t="shared" si="28"/>
        <v>0</v>
      </c>
      <c r="AR72" s="14">
        <f t="shared" si="28"/>
        <v>0</v>
      </c>
      <c r="AS72" s="14">
        <f t="shared" si="28"/>
        <v>0</v>
      </c>
      <c r="AT72" s="14">
        <f t="shared" si="28"/>
        <v>0</v>
      </c>
      <c r="AU72" s="14">
        <f t="shared" si="28"/>
        <v>0</v>
      </c>
      <c r="AV72" s="14">
        <f t="shared" si="28"/>
        <v>0</v>
      </c>
      <c r="AW72" s="14">
        <f t="shared" si="28"/>
        <v>0</v>
      </c>
      <c r="AX72" s="14">
        <f t="shared" si="28"/>
        <v>0</v>
      </c>
      <c r="AY72" s="14">
        <f t="shared" si="28"/>
        <v>0</v>
      </c>
      <c r="AZ72" s="14">
        <f t="shared" si="28"/>
        <v>0</v>
      </c>
      <c r="BA72" s="14">
        <f t="shared" si="28"/>
        <v>0</v>
      </c>
      <c r="BB72" s="14">
        <f t="shared" si="28"/>
        <v>0</v>
      </c>
      <c r="BC72" s="14">
        <f t="shared" si="28"/>
        <v>0</v>
      </c>
      <c r="BD72" s="14">
        <f t="shared" si="28"/>
        <v>0</v>
      </c>
      <c r="BE72" s="14">
        <f t="shared" si="28"/>
        <v>0</v>
      </c>
      <c r="BF72" s="14">
        <f t="shared" si="28"/>
        <v>0</v>
      </c>
      <c r="BG72" s="14">
        <f t="shared" si="28"/>
        <v>0</v>
      </c>
      <c r="BH72" s="14">
        <f t="shared" si="28"/>
        <v>0</v>
      </c>
      <c r="BI72" s="14">
        <f t="shared" si="28"/>
        <v>0</v>
      </c>
      <c r="BJ72" s="14">
        <f t="shared" si="28"/>
        <v>0</v>
      </c>
      <c r="BK72" s="14">
        <f t="shared" si="28"/>
        <v>0</v>
      </c>
      <c r="BO72" s="27">
        <f t="shared" si="26"/>
        <v>0</v>
      </c>
      <c r="BP72" s="27">
        <f t="shared" si="26"/>
        <v>0</v>
      </c>
      <c r="BQ72" s="27">
        <f t="shared" si="26"/>
        <v>0</v>
      </c>
      <c r="BR72" s="27">
        <f t="shared" si="26"/>
        <v>0</v>
      </c>
      <c r="BS72" s="27">
        <f t="shared" si="26"/>
        <v>0</v>
      </c>
      <c r="BT72" s="27">
        <f t="shared" si="26"/>
        <v>0</v>
      </c>
    </row>
    <row r="73" spans="1:72" hidden="1" outlineLevel="1" x14ac:dyDescent="0.25">
      <c r="A73" s="11"/>
      <c r="C73" s="51"/>
      <c r="D73" s="14">
        <f t="shared" si="28"/>
        <v>0</v>
      </c>
      <c r="E73" s="14">
        <f t="shared" si="28"/>
        <v>0</v>
      </c>
      <c r="F73" s="14">
        <f t="shared" si="28"/>
        <v>0</v>
      </c>
      <c r="G73" s="14">
        <f t="shared" si="28"/>
        <v>0</v>
      </c>
      <c r="H73" s="14">
        <f t="shared" si="28"/>
        <v>0</v>
      </c>
      <c r="I73" s="14">
        <f t="shared" si="28"/>
        <v>0</v>
      </c>
      <c r="J73" s="14">
        <f t="shared" si="28"/>
        <v>0</v>
      </c>
      <c r="K73" s="14">
        <f t="shared" si="28"/>
        <v>0</v>
      </c>
      <c r="L73" s="14">
        <f t="shared" si="28"/>
        <v>0</v>
      </c>
      <c r="M73" s="14">
        <f t="shared" si="28"/>
        <v>0</v>
      </c>
      <c r="N73" s="14">
        <f t="shared" si="28"/>
        <v>0</v>
      </c>
      <c r="O73" s="14">
        <f t="shared" si="28"/>
        <v>0</v>
      </c>
      <c r="P73" s="14">
        <f t="shared" si="28"/>
        <v>0</v>
      </c>
      <c r="Q73" s="14">
        <f t="shared" si="28"/>
        <v>0</v>
      </c>
      <c r="R73" s="14">
        <f t="shared" si="28"/>
        <v>0</v>
      </c>
      <c r="S73" s="14">
        <f t="shared" si="28"/>
        <v>0</v>
      </c>
      <c r="T73" s="14">
        <f t="shared" si="28"/>
        <v>0</v>
      </c>
      <c r="U73" s="14">
        <f t="shared" si="28"/>
        <v>0</v>
      </c>
      <c r="V73" s="14">
        <f t="shared" si="28"/>
        <v>0</v>
      </c>
      <c r="W73" s="14">
        <f t="shared" si="28"/>
        <v>0</v>
      </c>
      <c r="X73" s="14">
        <f t="shared" si="28"/>
        <v>0</v>
      </c>
      <c r="Y73" s="14">
        <f t="shared" si="28"/>
        <v>0</v>
      </c>
      <c r="Z73" s="14">
        <f t="shared" si="28"/>
        <v>0</v>
      </c>
      <c r="AA73" s="14">
        <f t="shared" si="28"/>
        <v>0</v>
      </c>
      <c r="AB73" s="14">
        <f t="shared" si="28"/>
        <v>0</v>
      </c>
      <c r="AC73" s="14">
        <f t="shared" si="28"/>
        <v>0</v>
      </c>
      <c r="AD73" s="14">
        <f t="shared" si="28"/>
        <v>0</v>
      </c>
      <c r="AE73" s="14">
        <f t="shared" si="28"/>
        <v>0</v>
      </c>
      <c r="AF73" s="14">
        <f t="shared" si="28"/>
        <v>0</v>
      </c>
      <c r="AG73" s="14">
        <f t="shared" si="28"/>
        <v>0</v>
      </c>
      <c r="AH73" s="14">
        <f t="shared" si="28"/>
        <v>0</v>
      </c>
      <c r="AI73" s="14">
        <f t="shared" si="28"/>
        <v>0</v>
      </c>
      <c r="AJ73" s="14">
        <f t="shared" si="28"/>
        <v>0</v>
      </c>
      <c r="AK73" s="14">
        <f t="shared" si="28"/>
        <v>0</v>
      </c>
      <c r="AL73" s="14">
        <f t="shared" si="28"/>
        <v>0</v>
      </c>
      <c r="AM73" s="14">
        <f t="shared" si="28"/>
        <v>0</v>
      </c>
      <c r="AN73" s="14">
        <f t="shared" si="28"/>
        <v>0</v>
      </c>
      <c r="AO73" s="14">
        <f t="shared" si="28"/>
        <v>0</v>
      </c>
      <c r="AP73" s="14">
        <f t="shared" si="28"/>
        <v>0</v>
      </c>
      <c r="AQ73" s="14">
        <f t="shared" si="28"/>
        <v>0</v>
      </c>
      <c r="AR73" s="14">
        <f t="shared" si="28"/>
        <v>0</v>
      </c>
      <c r="AS73" s="14">
        <f t="shared" si="28"/>
        <v>0</v>
      </c>
      <c r="AT73" s="14">
        <f t="shared" si="28"/>
        <v>0</v>
      </c>
      <c r="AU73" s="14">
        <f t="shared" si="28"/>
        <v>0</v>
      </c>
      <c r="AV73" s="14">
        <f t="shared" si="28"/>
        <v>0</v>
      </c>
      <c r="AW73" s="14">
        <f t="shared" si="28"/>
        <v>0</v>
      </c>
      <c r="AX73" s="14">
        <f t="shared" si="28"/>
        <v>0</v>
      </c>
      <c r="AY73" s="14">
        <f t="shared" si="28"/>
        <v>0</v>
      </c>
      <c r="AZ73" s="14">
        <f t="shared" si="28"/>
        <v>0</v>
      </c>
      <c r="BA73" s="14">
        <f t="shared" si="28"/>
        <v>0</v>
      </c>
      <c r="BB73" s="14">
        <f t="shared" si="28"/>
        <v>0</v>
      </c>
      <c r="BC73" s="14">
        <f t="shared" si="28"/>
        <v>0</v>
      </c>
      <c r="BD73" s="14">
        <f t="shared" si="28"/>
        <v>0</v>
      </c>
      <c r="BE73" s="14">
        <f t="shared" si="28"/>
        <v>0</v>
      </c>
      <c r="BF73" s="14">
        <f t="shared" si="28"/>
        <v>0</v>
      </c>
      <c r="BG73" s="14">
        <f t="shared" si="28"/>
        <v>0</v>
      </c>
      <c r="BH73" s="14">
        <f t="shared" si="28"/>
        <v>0</v>
      </c>
      <c r="BI73" s="14">
        <f t="shared" si="28"/>
        <v>0</v>
      </c>
      <c r="BJ73" s="14">
        <f t="shared" si="28"/>
        <v>0</v>
      </c>
      <c r="BK73" s="14">
        <f t="shared" si="28"/>
        <v>0</v>
      </c>
      <c r="BO73" s="27">
        <f t="shared" si="26"/>
        <v>0</v>
      </c>
      <c r="BP73" s="27">
        <f t="shared" si="26"/>
        <v>0</v>
      </c>
      <c r="BQ73" s="27">
        <f t="shared" si="26"/>
        <v>0</v>
      </c>
      <c r="BR73" s="27">
        <f t="shared" si="26"/>
        <v>0</v>
      </c>
      <c r="BS73" s="27">
        <f t="shared" si="26"/>
        <v>0</v>
      </c>
      <c r="BT73" s="27">
        <f t="shared" si="26"/>
        <v>0</v>
      </c>
    </row>
    <row r="74" spans="1:72" hidden="1" outlineLevel="1" x14ac:dyDescent="0.25">
      <c r="A74" s="11"/>
      <c r="C74" s="51"/>
      <c r="D74" s="14">
        <f t="shared" si="28"/>
        <v>0</v>
      </c>
      <c r="E74" s="14">
        <f t="shared" si="28"/>
        <v>0</v>
      </c>
      <c r="F74" s="14">
        <f t="shared" si="28"/>
        <v>0</v>
      </c>
      <c r="G74" s="14">
        <f t="shared" si="28"/>
        <v>0</v>
      </c>
      <c r="H74" s="14">
        <f t="shared" si="28"/>
        <v>0</v>
      </c>
      <c r="I74" s="14">
        <f t="shared" si="28"/>
        <v>0</v>
      </c>
      <c r="J74" s="14">
        <f t="shared" si="28"/>
        <v>0</v>
      </c>
      <c r="K74" s="14">
        <f t="shared" si="28"/>
        <v>0</v>
      </c>
      <c r="L74" s="14">
        <f t="shared" si="28"/>
        <v>0</v>
      </c>
      <c r="M74" s="14">
        <f t="shared" si="28"/>
        <v>0</v>
      </c>
      <c r="N74" s="14">
        <f t="shared" si="28"/>
        <v>0</v>
      </c>
      <c r="O74" s="14">
        <f t="shared" si="28"/>
        <v>0</v>
      </c>
      <c r="P74" s="14">
        <f t="shared" si="28"/>
        <v>0</v>
      </c>
      <c r="Q74" s="14">
        <f t="shared" si="28"/>
        <v>0</v>
      </c>
      <c r="R74" s="14">
        <f t="shared" si="28"/>
        <v>0</v>
      </c>
      <c r="S74" s="14">
        <f t="shared" ref="S74:BK81" si="29">-IFERROR(((1-S131/S36)^(360/S$4))-1,0)</f>
        <v>0</v>
      </c>
      <c r="T74" s="14">
        <f t="shared" si="29"/>
        <v>0</v>
      </c>
      <c r="U74" s="14">
        <f t="shared" si="29"/>
        <v>0</v>
      </c>
      <c r="V74" s="14">
        <f t="shared" si="29"/>
        <v>0</v>
      </c>
      <c r="W74" s="14">
        <f t="shared" si="29"/>
        <v>0</v>
      </c>
      <c r="X74" s="14">
        <f t="shared" si="29"/>
        <v>0</v>
      </c>
      <c r="Y74" s="14">
        <f t="shared" si="29"/>
        <v>0</v>
      </c>
      <c r="Z74" s="14">
        <f t="shared" si="29"/>
        <v>0</v>
      </c>
      <c r="AA74" s="14">
        <f t="shared" si="29"/>
        <v>0</v>
      </c>
      <c r="AB74" s="14">
        <f t="shared" si="29"/>
        <v>0</v>
      </c>
      <c r="AC74" s="14">
        <f t="shared" si="29"/>
        <v>0</v>
      </c>
      <c r="AD74" s="14">
        <f t="shared" si="29"/>
        <v>0</v>
      </c>
      <c r="AE74" s="14">
        <f t="shared" si="29"/>
        <v>0</v>
      </c>
      <c r="AF74" s="14">
        <f t="shared" si="29"/>
        <v>0</v>
      </c>
      <c r="AG74" s="14">
        <f t="shared" si="29"/>
        <v>0</v>
      </c>
      <c r="AH74" s="14">
        <f t="shared" si="29"/>
        <v>0</v>
      </c>
      <c r="AI74" s="14">
        <f t="shared" si="29"/>
        <v>0</v>
      </c>
      <c r="AJ74" s="14">
        <f t="shared" si="29"/>
        <v>0</v>
      </c>
      <c r="AK74" s="14">
        <f t="shared" si="29"/>
        <v>0</v>
      </c>
      <c r="AL74" s="14">
        <f t="shared" si="29"/>
        <v>0</v>
      </c>
      <c r="AM74" s="14">
        <f t="shared" si="29"/>
        <v>0</v>
      </c>
      <c r="AN74" s="14">
        <f t="shared" si="29"/>
        <v>0</v>
      </c>
      <c r="AO74" s="14">
        <f t="shared" si="29"/>
        <v>0</v>
      </c>
      <c r="AP74" s="14">
        <f t="shared" si="29"/>
        <v>0</v>
      </c>
      <c r="AQ74" s="14">
        <f t="shared" si="29"/>
        <v>0</v>
      </c>
      <c r="AR74" s="14">
        <f t="shared" si="29"/>
        <v>0</v>
      </c>
      <c r="AS74" s="14">
        <f t="shared" si="29"/>
        <v>0</v>
      </c>
      <c r="AT74" s="14">
        <f t="shared" si="29"/>
        <v>0</v>
      </c>
      <c r="AU74" s="14">
        <f t="shared" si="29"/>
        <v>0</v>
      </c>
      <c r="AV74" s="14">
        <f t="shared" si="29"/>
        <v>0</v>
      </c>
      <c r="AW74" s="14">
        <f t="shared" si="29"/>
        <v>0</v>
      </c>
      <c r="AX74" s="14">
        <f t="shared" si="29"/>
        <v>0</v>
      </c>
      <c r="AY74" s="14">
        <f t="shared" si="29"/>
        <v>0</v>
      </c>
      <c r="AZ74" s="14">
        <f t="shared" si="29"/>
        <v>0</v>
      </c>
      <c r="BA74" s="14">
        <f t="shared" si="29"/>
        <v>0</v>
      </c>
      <c r="BB74" s="14">
        <f t="shared" si="29"/>
        <v>0</v>
      </c>
      <c r="BC74" s="14">
        <f t="shared" si="29"/>
        <v>0</v>
      </c>
      <c r="BD74" s="14">
        <f t="shared" si="29"/>
        <v>0</v>
      </c>
      <c r="BE74" s="14">
        <f t="shared" si="29"/>
        <v>0</v>
      </c>
      <c r="BF74" s="14">
        <f t="shared" si="29"/>
        <v>0</v>
      </c>
      <c r="BG74" s="14">
        <f t="shared" si="29"/>
        <v>0</v>
      </c>
      <c r="BH74" s="14">
        <f t="shared" si="29"/>
        <v>0</v>
      </c>
      <c r="BI74" s="14">
        <f t="shared" si="29"/>
        <v>0</v>
      </c>
      <c r="BJ74" s="14">
        <f t="shared" si="29"/>
        <v>0</v>
      </c>
      <c r="BK74" s="14">
        <f t="shared" si="29"/>
        <v>0</v>
      </c>
      <c r="BO74" s="27">
        <f t="shared" si="26"/>
        <v>0</v>
      </c>
      <c r="BP74" s="27">
        <f t="shared" si="26"/>
        <v>0</v>
      </c>
      <c r="BQ74" s="27">
        <f t="shared" si="26"/>
        <v>0</v>
      </c>
      <c r="BR74" s="27">
        <f t="shared" si="26"/>
        <v>0</v>
      </c>
      <c r="BS74" s="27">
        <f t="shared" si="26"/>
        <v>0</v>
      </c>
      <c r="BT74" s="27">
        <f t="shared" si="26"/>
        <v>0</v>
      </c>
    </row>
    <row r="75" spans="1:72" hidden="1" outlineLevel="1" x14ac:dyDescent="0.25">
      <c r="A75" s="11"/>
      <c r="C75" s="51"/>
      <c r="D75" s="14">
        <f t="shared" ref="D75:AI81" si="30">-IFERROR(((1-D132/D37)^(360/D$4))-1,0)</f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0"/>
        <v>0</v>
      </c>
      <c r="O75" s="14">
        <f t="shared" si="30"/>
        <v>0</v>
      </c>
      <c r="P75" s="14">
        <f t="shared" si="30"/>
        <v>0</v>
      </c>
      <c r="Q75" s="14">
        <f t="shared" si="30"/>
        <v>0</v>
      </c>
      <c r="R75" s="14">
        <f t="shared" si="30"/>
        <v>0</v>
      </c>
      <c r="S75" s="14">
        <f t="shared" si="30"/>
        <v>0</v>
      </c>
      <c r="T75" s="14">
        <f t="shared" si="30"/>
        <v>0</v>
      </c>
      <c r="U75" s="14">
        <f t="shared" si="30"/>
        <v>0</v>
      </c>
      <c r="V75" s="14">
        <f t="shared" si="30"/>
        <v>0</v>
      </c>
      <c r="W75" s="14">
        <f t="shared" si="30"/>
        <v>0</v>
      </c>
      <c r="X75" s="14">
        <f t="shared" si="30"/>
        <v>0</v>
      </c>
      <c r="Y75" s="14">
        <f t="shared" si="30"/>
        <v>0</v>
      </c>
      <c r="Z75" s="14">
        <f t="shared" si="30"/>
        <v>0</v>
      </c>
      <c r="AA75" s="14">
        <f t="shared" si="30"/>
        <v>0</v>
      </c>
      <c r="AB75" s="14">
        <f t="shared" si="30"/>
        <v>0</v>
      </c>
      <c r="AC75" s="14">
        <f t="shared" si="30"/>
        <v>0</v>
      </c>
      <c r="AD75" s="14">
        <f t="shared" si="30"/>
        <v>0</v>
      </c>
      <c r="AE75" s="14">
        <f t="shared" si="30"/>
        <v>0</v>
      </c>
      <c r="AF75" s="14">
        <f t="shared" si="30"/>
        <v>0</v>
      </c>
      <c r="AG75" s="14">
        <f t="shared" si="30"/>
        <v>0</v>
      </c>
      <c r="AH75" s="14">
        <f t="shared" si="30"/>
        <v>0</v>
      </c>
      <c r="AI75" s="14">
        <f t="shared" si="30"/>
        <v>0</v>
      </c>
      <c r="AJ75" s="14">
        <f t="shared" si="29"/>
        <v>0</v>
      </c>
      <c r="AK75" s="14">
        <f t="shared" si="29"/>
        <v>0</v>
      </c>
      <c r="AL75" s="14">
        <f t="shared" si="29"/>
        <v>0</v>
      </c>
      <c r="AM75" s="14">
        <f t="shared" si="29"/>
        <v>0</v>
      </c>
      <c r="AN75" s="14">
        <f t="shared" si="29"/>
        <v>0</v>
      </c>
      <c r="AO75" s="14">
        <f t="shared" si="29"/>
        <v>0</v>
      </c>
      <c r="AP75" s="14">
        <f t="shared" si="29"/>
        <v>0</v>
      </c>
      <c r="AQ75" s="14">
        <f t="shared" si="29"/>
        <v>0</v>
      </c>
      <c r="AR75" s="14">
        <f t="shared" si="29"/>
        <v>0</v>
      </c>
      <c r="AS75" s="14">
        <f t="shared" si="29"/>
        <v>0</v>
      </c>
      <c r="AT75" s="14">
        <f t="shared" si="29"/>
        <v>0</v>
      </c>
      <c r="AU75" s="14">
        <f t="shared" si="29"/>
        <v>0</v>
      </c>
      <c r="AV75" s="14">
        <f t="shared" si="29"/>
        <v>0</v>
      </c>
      <c r="AW75" s="14">
        <f t="shared" si="29"/>
        <v>0</v>
      </c>
      <c r="AX75" s="14">
        <f t="shared" si="29"/>
        <v>0</v>
      </c>
      <c r="AY75" s="14">
        <f t="shared" si="29"/>
        <v>0</v>
      </c>
      <c r="AZ75" s="14">
        <f t="shared" si="29"/>
        <v>0</v>
      </c>
      <c r="BA75" s="14">
        <f t="shared" si="29"/>
        <v>0</v>
      </c>
      <c r="BB75" s="14">
        <f t="shared" si="29"/>
        <v>0</v>
      </c>
      <c r="BC75" s="14">
        <f t="shared" si="29"/>
        <v>0</v>
      </c>
      <c r="BD75" s="14">
        <f t="shared" si="29"/>
        <v>0</v>
      </c>
      <c r="BE75" s="14">
        <f t="shared" si="29"/>
        <v>0</v>
      </c>
      <c r="BF75" s="14">
        <f t="shared" si="29"/>
        <v>0</v>
      </c>
      <c r="BG75" s="14">
        <f t="shared" si="29"/>
        <v>0</v>
      </c>
      <c r="BH75" s="14">
        <f t="shared" si="29"/>
        <v>0</v>
      </c>
      <c r="BI75" s="14">
        <f t="shared" si="29"/>
        <v>0</v>
      </c>
      <c r="BJ75" s="14">
        <f t="shared" si="29"/>
        <v>0</v>
      </c>
      <c r="BK75" s="14">
        <f t="shared" si="29"/>
        <v>0</v>
      </c>
      <c r="BO75" s="27">
        <f t="shared" si="26"/>
        <v>0</v>
      </c>
      <c r="BP75" s="27">
        <f t="shared" si="26"/>
        <v>0</v>
      </c>
      <c r="BQ75" s="27">
        <f t="shared" si="26"/>
        <v>0</v>
      </c>
      <c r="BR75" s="27">
        <f t="shared" si="26"/>
        <v>0</v>
      </c>
      <c r="BS75" s="27">
        <f t="shared" si="26"/>
        <v>0</v>
      </c>
      <c r="BT75" s="27">
        <f t="shared" si="26"/>
        <v>0</v>
      </c>
    </row>
    <row r="76" spans="1:72" hidden="1" outlineLevel="1" x14ac:dyDescent="0.25">
      <c r="A76" s="11"/>
      <c r="C76" s="51"/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0"/>
        <v>0</v>
      </c>
      <c r="O76" s="14">
        <f t="shared" si="30"/>
        <v>0</v>
      </c>
      <c r="P76" s="14">
        <f t="shared" si="30"/>
        <v>0</v>
      </c>
      <c r="Q76" s="14">
        <f t="shared" si="30"/>
        <v>0</v>
      </c>
      <c r="R76" s="14">
        <f t="shared" si="30"/>
        <v>0</v>
      </c>
      <c r="S76" s="14">
        <f t="shared" si="30"/>
        <v>0</v>
      </c>
      <c r="T76" s="14">
        <f t="shared" si="30"/>
        <v>0</v>
      </c>
      <c r="U76" s="14">
        <f t="shared" si="30"/>
        <v>0</v>
      </c>
      <c r="V76" s="14">
        <f t="shared" si="30"/>
        <v>0</v>
      </c>
      <c r="W76" s="14">
        <f t="shared" si="30"/>
        <v>0</v>
      </c>
      <c r="X76" s="14">
        <f t="shared" si="30"/>
        <v>0</v>
      </c>
      <c r="Y76" s="14">
        <f t="shared" si="30"/>
        <v>0</v>
      </c>
      <c r="Z76" s="14">
        <f t="shared" si="30"/>
        <v>0</v>
      </c>
      <c r="AA76" s="14">
        <f t="shared" si="30"/>
        <v>0</v>
      </c>
      <c r="AB76" s="14">
        <f t="shared" si="30"/>
        <v>0</v>
      </c>
      <c r="AC76" s="14">
        <f t="shared" si="30"/>
        <v>0</v>
      </c>
      <c r="AD76" s="14">
        <f t="shared" si="30"/>
        <v>0</v>
      </c>
      <c r="AE76" s="14">
        <f t="shared" si="30"/>
        <v>0</v>
      </c>
      <c r="AF76" s="14">
        <f t="shared" si="30"/>
        <v>0</v>
      </c>
      <c r="AG76" s="14">
        <f t="shared" si="30"/>
        <v>0</v>
      </c>
      <c r="AH76" s="14">
        <f t="shared" si="30"/>
        <v>0</v>
      </c>
      <c r="AI76" s="14">
        <f t="shared" si="30"/>
        <v>0</v>
      </c>
      <c r="AJ76" s="14">
        <f t="shared" si="29"/>
        <v>0</v>
      </c>
      <c r="AK76" s="14">
        <f t="shared" si="29"/>
        <v>0</v>
      </c>
      <c r="AL76" s="14">
        <f t="shared" si="29"/>
        <v>0</v>
      </c>
      <c r="AM76" s="14">
        <f t="shared" si="29"/>
        <v>0</v>
      </c>
      <c r="AN76" s="14">
        <f t="shared" si="29"/>
        <v>0</v>
      </c>
      <c r="AO76" s="14">
        <f t="shared" si="29"/>
        <v>0</v>
      </c>
      <c r="AP76" s="14">
        <f t="shared" si="29"/>
        <v>0</v>
      </c>
      <c r="AQ76" s="14">
        <f t="shared" si="29"/>
        <v>0</v>
      </c>
      <c r="AR76" s="14">
        <f t="shared" si="29"/>
        <v>0</v>
      </c>
      <c r="AS76" s="14">
        <f t="shared" si="29"/>
        <v>0</v>
      </c>
      <c r="AT76" s="14">
        <f t="shared" si="29"/>
        <v>0</v>
      </c>
      <c r="AU76" s="14">
        <f t="shared" si="29"/>
        <v>0</v>
      </c>
      <c r="AV76" s="14">
        <f t="shared" si="29"/>
        <v>0</v>
      </c>
      <c r="AW76" s="14">
        <f t="shared" si="29"/>
        <v>0</v>
      </c>
      <c r="AX76" s="14">
        <f t="shared" si="29"/>
        <v>0</v>
      </c>
      <c r="AY76" s="14">
        <f t="shared" si="29"/>
        <v>0</v>
      </c>
      <c r="AZ76" s="14">
        <f t="shared" si="29"/>
        <v>0</v>
      </c>
      <c r="BA76" s="14">
        <f t="shared" si="29"/>
        <v>0</v>
      </c>
      <c r="BB76" s="14">
        <f t="shared" si="29"/>
        <v>0</v>
      </c>
      <c r="BC76" s="14">
        <f t="shared" si="29"/>
        <v>0</v>
      </c>
      <c r="BD76" s="14">
        <f t="shared" si="29"/>
        <v>0</v>
      </c>
      <c r="BE76" s="14">
        <f t="shared" si="29"/>
        <v>0</v>
      </c>
      <c r="BF76" s="14">
        <f t="shared" si="29"/>
        <v>0</v>
      </c>
      <c r="BG76" s="14">
        <f t="shared" si="29"/>
        <v>0</v>
      </c>
      <c r="BH76" s="14">
        <f t="shared" si="29"/>
        <v>0</v>
      </c>
      <c r="BI76" s="14">
        <f t="shared" si="29"/>
        <v>0</v>
      </c>
      <c r="BJ76" s="14">
        <f t="shared" si="29"/>
        <v>0</v>
      </c>
      <c r="BK76" s="14">
        <f t="shared" si="29"/>
        <v>0</v>
      </c>
      <c r="BO76" s="27">
        <f t="shared" si="26"/>
        <v>0</v>
      </c>
      <c r="BP76" s="27">
        <f t="shared" si="26"/>
        <v>0</v>
      </c>
      <c r="BQ76" s="27">
        <f t="shared" si="26"/>
        <v>0</v>
      </c>
      <c r="BR76" s="27">
        <f t="shared" si="26"/>
        <v>0</v>
      </c>
      <c r="BS76" s="27">
        <f t="shared" si="26"/>
        <v>0</v>
      </c>
      <c r="BT76" s="27">
        <f t="shared" si="26"/>
        <v>0</v>
      </c>
    </row>
    <row r="77" spans="1:72" hidden="1" outlineLevel="1" x14ac:dyDescent="0.25">
      <c r="A77" s="11"/>
      <c r="C77" s="51"/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0"/>
        <v>0</v>
      </c>
      <c r="O77" s="14">
        <f t="shared" si="30"/>
        <v>0</v>
      </c>
      <c r="P77" s="14">
        <f t="shared" si="30"/>
        <v>0</v>
      </c>
      <c r="Q77" s="14">
        <f t="shared" si="30"/>
        <v>0</v>
      </c>
      <c r="R77" s="14">
        <f t="shared" si="30"/>
        <v>0</v>
      </c>
      <c r="S77" s="14">
        <f t="shared" si="30"/>
        <v>0</v>
      </c>
      <c r="T77" s="14">
        <f t="shared" si="30"/>
        <v>0</v>
      </c>
      <c r="U77" s="14">
        <f t="shared" si="30"/>
        <v>0</v>
      </c>
      <c r="V77" s="14">
        <f t="shared" si="30"/>
        <v>0</v>
      </c>
      <c r="W77" s="14">
        <f t="shared" si="30"/>
        <v>0</v>
      </c>
      <c r="X77" s="14">
        <f t="shared" si="30"/>
        <v>0</v>
      </c>
      <c r="Y77" s="14">
        <f t="shared" si="30"/>
        <v>0</v>
      </c>
      <c r="Z77" s="14">
        <f t="shared" si="30"/>
        <v>0</v>
      </c>
      <c r="AA77" s="14">
        <f t="shared" si="30"/>
        <v>0</v>
      </c>
      <c r="AB77" s="14">
        <f t="shared" si="30"/>
        <v>0</v>
      </c>
      <c r="AC77" s="14">
        <f t="shared" si="30"/>
        <v>0</v>
      </c>
      <c r="AD77" s="14">
        <f t="shared" si="30"/>
        <v>0</v>
      </c>
      <c r="AE77" s="14">
        <f t="shared" si="30"/>
        <v>0</v>
      </c>
      <c r="AF77" s="14">
        <f t="shared" si="30"/>
        <v>0</v>
      </c>
      <c r="AG77" s="14">
        <f t="shared" si="30"/>
        <v>0</v>
      </c>
      <c r="AH77" s="14">
        <f t="shared" si="30"/>
        <v>0</v>
      </c>
      <c r="AI77" s="14">
        <f t="shared" si="30"/>
        <v>0</v>
      </c>
      <c r="AJ77" s="14">
        <f t="shared" si="29"/>
        <v>0</v>
      </c>
      <c r="AK77" s="14">
        <f t="shared" si="29"/>
        <v>0</v>
      </c>
      <c r="AL77" s="14">
        <f t="shared" si="29"/>
        <v>0</v>
      </c>
      <c r="AM77" s="14">
        <f t="shared" si="29"/>
        <v>0</v>
      </c>
      <c r="AN77" s="14">
        <f t="shared" si="29"/>
        <v>0</v>
      </c>
      <c r="AO77" s="14">
        <f t="shared" si="29"/>
        <v>0</v>
      </c>
      <c r="AP77" s="14">
        <f t="shared" si="29"/>
        <v>0</v>
      </c>
      <c r="AQ77" s="14">
        <f t="shared" si="29"/>
        <v>0</v>
      </c>
      <c r="AR77" s="14">
        <f t="shared" si="29"/>
        <v>0</v>
      </c>
      <c r="AS77" s="14">
        <f t="shared" si="29"/>
        <v>0</v>
      </c>
      <c r="AT77" s="14">
        <f t="shared" si="29"/>
        <v>0</v>
      </c>
      <c r="AU77" s="14">
        <f t="shared" si="29"/>
        <v>0</v>
      </c>
      <c r="AV77" s="14">
        <f t="shared" si="29"/>
        <v>0</v>
      </c>
      <c r="AW77" s="14">
        <f t="shared" si="29"/>
        <v>0</v>
      </c>
      <c r="AX77" s="14">
        <f t="shared" si="29"/>
        <v>0</v>
      </c>
      <c r="AY77" s="14">
        <f t="shared" si="29"/>
        <v>0</v>
      </c>
      <c r="AZ77" s="14">
        <f t="shared" si="29"/>
        <v>0</v>
      </c>
      <c r="BA77" s="14">
        <f t="shared" si="29"/>
        <v>0</v>
      </c>
      <c r="BB77" s="14">
        <f t="shared" si="29"/>
        <v>0</v>
      </c>
      <c r="BC77" s="14">
        <f t="shared" si="29"/>
        <v>0</v>
      </c>
      <c r="BD77" s="14">
        <f t="shared" si="29"/>
        <v>0</v>
      </c>
      <c r="BE77" s="14">
        <f t="shared" si="29"/>
        <v>0</v>
      </c>
      <c r="BF77" s="14">
        <f t="shared" si="29"/>
        <v>0</v>
      </c>
      <c r="BG77" s="14">
        <f t="shared" si="29"/>
        <v>0</v>
      </c>
      <c r="BH77" s="14">
        <f t="shared" si="29"/>
        <v>0</v>
      </c>
      <c r="BI77" s="14">
        <f t="shared" si="29"/>
        <v>0</v>
      </c>
      <c r="BJ77" s="14">
        <f t="shared" si="29"/>
        <v>0</v>
      </c>
      <c r="BK77" s="14">
        <f t="shared" si="29"/>
        <v>0</v>
      </c>
      <c r="BO77" s="27">
        <f t="shared" si="26"/>
        <v>0</v>
      </c>
      <c r="BP77" s="27">
        <f t="shared" si="26"/>
        <v>0</v>
      </c>
      <c r="BQ77" s="27">
        <f t="shared" si="26"/>
        <v>0</v>
      </c>
      <c r="BR77" s="27">
        <f t="shared" si="26"/>
        <v>0</v>
      </c>
      <c r="BS77" s="27">
        <f t="shared" si="26"/>
        <v>0</v>
      </c>
      <c r="BT77" s="27">
        <f t="shared" si="26"/>
        <v>0</v>
      </c>
    </row>
    <row r="78" spans="1:72" hidden="1" outlineLevel="2" x14ac:dyDescent="0.25">
      <c r="A78" s="11"/>
      <c r="C78" s="2"/>
      <c r="D78" s="14">
        <f t="shared" si="30"/>
        <v>0</v>
      </c>
      <c r="E78" s="14">
        <f t="shared" si="30"/>
        <v>0</v>
      </c>
      <c r="F78" s="14">
        <f t="shared" si="30"/>
        <v>0</v>
      </c>
      <c r="G78" s="14">
        <f t="shared" si="30"/>
        <v>0</v>
      </c>
      <c r="H78" s="14">
        <f t="shared" si="30"/>
        <v>0</v>
      </c>
      <c r="I78" s="14">
        <f t="shared" si="30"/>
        <v>0</v>
      </c>
      <c r="J78" s="14">
        <f t="shared" si="30"/>
        <v>0</v>
      </c>
      <c r="K78" s="14">
        <f t="shared" si="30"/>
        <v>0</v>
      </c>
      <c r="L78" s="14">
        <f t="shared" si="30"/>
        <v>0</v>
      </c>
      <c r="M78" s="14">
        <f t="shared" si="30"/>
        <v>0</v>
      </c>
      <c r="N78" s="14">
        <f t="shared" si="30"/>
        <v>0</v>
      </c>
      <c r="O78" s="14">
        <f t="shared" si="30"/>
        <v>0</v>
      </c>
      <c r="P78" s="14">
        <f t="shared" si="30"/>
        <v>0</v>
      </c>
      <c r="Q78" s="14">
        <f t="shared" si="30"/>
        <v>0</v>
      </c>
      <c r="R78" s="14">
        <f t="shared" si="30"/>
        <v>0</v>
      </c>
      <c r="S78" s="14">
        <f t="shared" si="30"/>
        <v>0</v>
      </c>
      <c r="T78" s="14">
        <f t="shared" si="30"/>
        <v>0</v>
      </c>
      <c r="U78" s="14">
        <f t="shared" si="30"/>
        <v>0</v>
      </c>
      <c r="V78" s="14">
        <f t="shared" si="30"/>
        <v>0</v>
      </c>
      <c r="W78" s="14">
        <f t="shared" si="30"/>
        <v>0</v>
      </c>
      <c r="X78" s="14">
        <f t="shared" si="30"/>
        <v>0</v>
      </c>
      <c r="Y78" s="14">
        <f t="shared" si="30"/>
        <v>0</v>
      </c>
      <c r="Z78" s="14">
        <f t="shared" si="30"/>
        <v>0</v>
      </c>
      <c r="AA78" s="14">
        <f t="shared" si="30"/>
        <v>0</v>
      </c>
      <c r="AB78" s="14">
        <f t="shared" si="30"/>
        <v>0</v>
      </c>
      <c r="AC78" s="14">
        <f t="shared" si="30"/>
        <v>0</v>
      </c>
      <c r="AD78" s="14">
        <f t="shared" si="30"/>
        <v>0</v>
      </c>
      <c r="AE78" s="14">
        <f t="shared" si="30"/>
        <v>0</v>
      </c>
      <c r="AF78" s="14">
        <f t="shared" si="30"/>
        <v>0</v>
      </c>
      <c r="AG78" s="14">
        <f t="shared" si="30"/>
        <v>0</v>
      </c>
      <c r="AH78" s="14">
        <f t="shared" si="30"/>
        <v>0</v>
      </c>
      <c r="AI78" s="14">
        <f t="shared" si="30"/>
        <v>0</v>
      </c>
      <c r="AJ78" s="14">
        <f t="shared" si="29"/>
        <v>0</v>
      </c>
      <c r="AK78" s="14">
        <f t="shared" si="29"/>
        <v>0</v>
      </c>
      <c r="AL78" s="14">
        <f t="shared" si="29"/>
        <v>0</v>
      </c>
      <c r="AM78" s="14">
        <f t="shared" si="29"/>
        <v>0</v>
      </c>
      <c r="AN78" s="14">
        <f t="shared" si="29"/>
        <v>0</v>
      </c>
      <c r="AO78" s="14">
        <f t="shared" si="29"/>
        <v>0</v>
      </c>
      <c r="AP78" s="14">
        <f t="shared" si="29"/>
        <v>0</v>
      </c>
      <c r="AQ78" s="14">
        <f t="shared" si="29"/>
        <v>0</v>
      </c>
      <c r="AR78" s="14">
        <f t="shared" si="29"/>
        <v>0</v>
      </c>
      <c r="AS78" s="14">
        <f t="shared" si="29"/>
        <v>0</v>
      </c>
      <c r="AT78" s="14">
        <f t="shared" si="29"/>
        <v>0</v>
      </c>
      <c r="AU78" s="14">
        <f t="shared" si="29"/>
        <v>0</v>
      </c>
      <c r="AV78" s="14">
        <f t="shared" si="29"/>
        <v>0</v>
      </c>
      <c r="AW78" s="14">
        <f t="shared" si="29"/>
        <v>0</v>
      </c>
      <c r="AX78" s="14">
        <f t="shared" si="29"/>
        <v>0</v>
      </c>
      <c r="AY78" s="14">
        <f t="shared" si="29"/>
        <v>0</v>
      </c>
      <c r="AZ78" s="14">
        <f t="shared" si="29"/>
        <v>0</v>
      </c>
      <c r="BA78" s="14">
        <f t="shared" si="29"/>
        <v>0</v>
      </c>
      <c r="BB78" s="14">
        <f t="shared" si="29"/>
        <v>0</v>
      </c>
      <c r="BC78" s="14">
        <f t="shared" si="29"/>
        <v>0</v>
      </c>
      <c r="BD78" s="14">
        <f t="shared" si="29"/>
        <v>0</v>
      </c>
      <c r="BE78" s="14">
        <f t="shared" si="29"/>
        <v>0</v>
      </c>
      <c r="BF78" s="14">
        <f t="shared" si="29"/>
        <v>0</v>
      </c>
      <c r="BG78" s="14">
        <f t="shared" si="29"/>
        <v>0</v>
      </c>
      <c r="BH78" s="14">
        <f t="shared" si="29"/>
        <v>0</v>
      </c>
      <c r="BI78" s="14">
        <f t="shared" si="29"/>
        <v>0</v>
      </c>
      <c r="BJ78" s="14">
        <f t="shared" si="29"/>
        <v>0</v>
      </c>
      <c r="BK78" s="14">
        <f t="shared" si="29"/>
        <v>0</v>
      </c>
      <c r="BO78" s="27">
        <f t="shared" si="26"/>
        <v>0</v>
      </c>
      <c r="BP78" s="27">
        <f t="shared" si="26"/>
        <v>0</v>
      </c>
      <c r="BQ78" s="27">
        <f t="shared" si="26"/>
        <v>0</v>
      </c>
      <c r="BR78" s="27">
        <f t="shared" si="26"/>
        <v>0</v>
      </c>
      <c r="BS78" s="27">
        <f t="shared" si="26"/>
        <v>0</v>
      </c>
      <c r="BT78" s="27">
        <f t="shared" si="26"/>
        <v>0</v>
      </c>
    </row>
    <row r="79" spans="1:72" hidden="1" outlineLevel="2" x14ac:dyDescent="0.25">
      <c r="A79" s="11"/>
      <c r="C79" s="2"/>
      <c r="D79" s="14">
        <f t="shared" si="30"/>
        <v>0</v>
      </c>
      <c r="E79" s="14">
        <f t="shared" si="30"/>
        <v>0</v>
      </c>
      <c r="F79" s="14">
        <f t="shared" si="30"/>
        <v>0</v>
      </c>
      <c r="G79" s="14">
        <f t="shared" si="30"/>
        <v>0</v>
      </c>
      <c r="H79" s="14">
        <f t="shared" si="30"/>
        <v>0</v>
      </c>
      <c r="I79" s="14">
        <f t="shared" si="30"/>
        <v>0</v>
      </c>
      <c r="J79" s="14">
        <f t="shared" si="30"/>
        <v>0</v>
      </c>
      <c r="K79" s="14">
        <f t="shared" si="30"/>
        <v>0</v>
      </c>
      <c r="L79" s="14">
        <f t="shared" si="30"/>
        <v>0</v>
      </c>
      <c r="M79" s="14">
        <f t="shared" si="30"/>
        <v>0</v>
      </c>
      <c r="N79" s="14">
        <f t="shared" si="30"/>
        <v>0</v>
      </c>
      <c r="O79" s="14">
        <f t="shared" si="30"/>
        <v>0</v>
      </c>
      <c r="P79" s="14">
        <f t="shared" si="30"/>
        <v>0</v>
      </c>
      <c r="Q79" s="14">
        <f t="shared" si="30"/>
        <v>0</v>
      </c>
      <c r="R79" s="14">
        <f t="shared" si="30"/>
        <v>0</v>
      </c>
      <c r="S79" s="14">
        <f t="shared" si="30"/>
        <v>0</v>
      </c>
      <c r="T79" s="14">
        <f t="shared" si="30"/>
        <v>0</v>
      </c>
      <c r="U79" s="14">
        <f t="shared" si="30"/>
        <v>0</v>
      </c>
      <c r="V79" s="14">
        <f t="shared" si="30"/>
        <v>0</v>
      </c>
      <c r="W79" s="14">
        <f t="shared" si="30"/>
        <v>0</v>
      </c>
      <c r="X79" s="14">
        <f t="shared" si="30"/>
        <v>0</v>
      </c>
      <c r="Y79" s="14">
        <f t="shared" si="30"/>
        <v>0</v>
      </c>
      <c r="Z79" s="14">
        <f t="shared" si="30"/>
        <v>0</v>
      </c>
      <c r="AA79" s="14">
        <f t="shared" si="30"/>
        <v>0</v>
      </c>
      <c r="AB79" s="14">
        <f t="shared" si="30"/>
        <v>0</v>
      </c>
      <c r="AC79" s="14">
        <f t="shared" si="30"/>
        <v>0</v>
      </c>
      <c r="AD79" s="14">
        <f t="shared" si="30"/>
        <v>0</v>
      </c>
      <c r="AE79" s="14">
        <f t="shared" si="30"/>
        <v>0</v>
      </c>
      <c r="AF79" s="14">
        <f t="shared" si="30"/>
        <v>0</v>
      </c>
      <c r="AG79" s="14">
        <f t="shared" si="30"/>
        <v>0</v>
      </c>
      <c r="AH79" s="14">
        <f t="shared" si="30"/>
        <v>0</v>
      </c>
      <c r="AI79" s="14">
        <f t="shared" si="30"/>
        <v>0</v>
      </c>
      <c r="AJ79" s="14">
        <f t="shared" si="29"/>
        <v>0</v>
      </c>
      <c r="AK79" s="14">
        <f t="shared" si="29"/>
        <v>0</v>
      </c>
      <c r="AL79" s="14">
        <f t="shared" si="29"/>
        <v>0</v>
      </c>
      <c r="AM79" s="14">
        <f t="shared" si="29"/>
        <v>0</v>
      </c>
      <c r="AN79" s="14">
        <f t="shared" si="29"/>
        <v>0</v>
      </c>
      <c r="AO79" s="14">
        <f t="shared" si="29"/>
        <v>0</v>
      </c>
      <c r="AP79" s="14">
        <f t="shared" si="29"/>
        <v>0</v>
      </c>
      <c r="AQ79" s="14">
        <f t="shared" si="29"/>
        <v>0</v>
      </c>
      <c r="AR79" s="14">
        <f t="shared" si="29"/>
        <v>0</v>
      </c>
      <c r="AS79" s="14">
        <f t="shared" si="29"/>
        <v>0</v>
      </c>
      <c r="AT79" s="14">
        <f t="shared" si="29"/>
        <v>0</v>
      </c>
      <c r="AU79" s="14">
        <f t="shared" si="29"/>
        <v>0</v>
      </c>
      <c r="AV79" s="14">
        <f t="shared" si="29"/>
        <v>0</v>
      </c>
      <c r="AW79" s="14">
        <f t="shared" si="29"/>
        <v>0</v>
      </c>
      <c r="AX79" s="14">
        <f t="shared" si="29"/>
        <v>0</v>
      </c>
      <c r="AY79" s="14">
        <f t="shared" si="29"/>
        <v>0</v>
      </c>
      <c r="AZ79" s="14">
        <f t="shared" si="29"/>
        <v>0</v>
      </c>
      <c r="BA79" s="14">
        <f t="shared" si="29"/>
        <v>0</v>
      </c>
      <c r="BB79" s="14">
        <f t="shared" si="29"/>
        <v>0</v>
      </c>
      <c r="BC79" s="14">
        <f t="shared" si="29"/>
        <v>0</v>
      </c>
      <c r="BD79" s="14">
        <f t="shared" si="29"/>
        <v>0</v>
      </c>
      <c r="BE79" s="14">
        <f t="shared" si="29"/>
        <v>0</v>
      </c>
      <c r="BF79" s="14">
        <f t="shared" si="29"/>
        <v>0</v>
      </c>
      <c r="BG79" s="14">
        <f t="shared" si="29"/>
        <v>0</v>
      </c>
      <c r="BH79" s="14">
        <f t="shared" si="29"/>
        <v>0</v>
      </c>
      <c r="BI79" s="14">
        <f t="shared" si="29"/>
        <v>0</v>
      </c>
      <c r="BJ79" s="14">
        <f t="shared" si="29"/>
        <v>0</v>
      </c>
      <c r="BK79" s="14">
        <f t="shared" si="29"/>
        <v>0</v>
      </c>
      <c r="BO79" s="27">
        <f t="shared" si="26"/>
        <v>0</v>
      </c>
      <c r="BP79" s="27">
        <f t="shared" si="26"/>
        <v>0</v>
      </c>
      <c r="BQ79" s="27">
        <f t="shared" si="26"/>
        <v>0</v>
      </c>
      <c r="BR79" s="27">
        <f t="shared" si="26"/>
        <v>0</v>
      </c>
      <c r="BS79" s="27">
        <f t="shared" si="26"/>
        <v>0</v>
      </c>
      <c r="BT79" s="27">
        <f t="shared" si="26"/>
        <v>0</v>
      </c>
    </row>
    <row r="80" spans="1:72" hidden="1" outlineLevel="1" x14ac:dyDescent="0.25">
      <c r="A80" s="11"/>
      <c r="C80" s="51"/>
      <c r="D80" s="14">
        <f t="shared" si="30"/>
        <v>0</v>
      </c>
      <c r="E80" s="14">
        <f t="shared" si="30"/>
        <v>0</v>
      </c>
      <c r="F80" s="14">
        <f t="shared" si="30"/>
        <v>0</v>
      </c>
      <c r="G80" s="14">
        <f t="shared" si="30"/>
        <v>0</v>
      </c>
      <c r="H80" s="14">
        <f t="shared" si="30"/>
        <v>0</v>
      </c>
      <c r="I80" s="14">
        <f t="shared" si="30"/>
        <v>0</v>
      </c>
      <c r="J80" s="14">
        <f t="shared" si="30"/>
        <v>0</v>
      </c>
      <c r="K80" s="14">
        <f t="shared" si="30"/>
        <v>0</v>
      </c>
      <c r="L80" s="14">
        <f t="shared" si="30"/>
        <v>0</v>
      </c>
      <c r="M80" s="14">
        <f t="shared" si="30"/>
        <v>0</v>
      </c>
      <c r="N80" s="14">
        <f t="shared" si="30"/>
        <v>0</v>
      </c>
      <c r="O80" s="14">
        <f t="shared" si="30"/>
        <v>0</v>
      </c>
      <c r="P80" s="14">
        <f t="shared" si="30"/>
        <v>0</v>
      </c>
      <c r="Q80" s="14">
        <f t="shared" si="30"/>
        <v>0</v>
      </c>
      <c r="R80" s="14">
        <f t="shared" si="30"/>
        <v>0</v>
      </c>
      <c r="S80" s="14">
        <f t="shared" si="30"/>
        <v>0</v>
      </c>
      <c r="T80" s="14">
        <f t="shared" si="30"/>
        <v>0</v>
      </c>
      <c r="U80" s="14">
        <f t="shared" si="30"/>
        <v>0</v>
      </c>
      <c r="V80" s="14">
        <f t="shared" si="30"/>
        <v>0</v>
      </c>
      <c r="W80" s="14">
        <f t="shared" si="30"/>
        <v>0</v>
      </c>
      <c r="X80" s="14">
        <f t="shared" si="30"/>
        <v>0</v>
      </c>
      <c r="Y80" s="14">
        <f t="shared" si="30"/>
        <v>0</v>
      </c>
      <c r="Z80" s="14">
        <f t="shared" si="30"/>
        <v>0</v>
      </c>
      <c r="AA80" s="14">
        <f t="shared" si="30"/>
        <v>0</v>
      </c>
      <c r="AB80" s="14">
        <f t="shared" si="30"/>
        <v>0</v>
      </c>
      <c r="AC80" s="14">
        <f t="shared" si="30"/>
        <v>0</v>
      </c>
      <c r="AD80" s="14">
        <f t="shared" si="30"/>
        <v>0</v>
      </c>
      <c r="AE80" s="14">
        <f t="shared" si="30"/>
        <v>0</v>
      </c>
      <c r="AF80" s="14">
        <f t="shared" si="30"/>
        <v>0</v>
      </c>
      <c r="AG80" s="14">
        <f t="shared" si="30"/>
        <v>0</v>
      </c>
      <c r="AH80" s="14">
        <f t="shared" si="30"/>
        <v>0</v>
      </c>
      <c r="AI80" s="14">
        <f t="shared" si="30"/>
        <v>0</v>
      </c>
      <c r="AJ80" s="14">
        <f t="shared" si="29"/>
        <v>0</v>
      </c>
      <c r="AK80" s="14">
        <f t="shared" si="29"/>
        <v>0</v>
      </c>
      <c r="AL80" s="14">
        <f t="shared" si="29"/>
        <v>0</v>
      </c>
      <c r="AM80" s="14">
        <f t="shared" si="29"/>
        <v>0</v>
      </c>
      <c r="AN80" s="14">
        <f t="shared" si="29"/>
        <v>0</v>
      </c>
      <c r="AO80" s="14">
        <f t="shared" si="29"/>
        <v>0</v>
      </c>
      <c r="AP80" s="14">
        <f t="shared" si="29"/>
        <v>0</v>
      </c>
      <c r="AQ80" s="14">
        <f t="shared" si="29"/>
        <v>0</v>
      </c>
      <c r="AR80" s="14">
        <f t="shared" si="29"/>
        <v>0</v>
      </c>
      <c r="AS80" s="14">
        <f t="shared" si="29"/>
        <v>0</v>
      </c>
      <c r="AT80" s="14">
        <f t="shared" si="29"/>
        <v>0</v>
      </c>
      <c r="AU80" s="14">
        <f t="shared" si="29"/>
        <v>0</v>
      </c>
      <c r="AV80" s="14">
        <f t="shared" si="29"/>
        <v>0</v>
      </c>
      <c r="AW80" s="14">
        <f t="shared" si="29"/>
        <v>0</v>
      </c>
      <c r="AX80" s="14">
        <f t="shared" si="29"/>
        <v>0</v>
      </c>
      <c r="AY80" s="14">
        <f t="shared" si="29"/>
        <v>0</v>
      </c>
      <c r="AZ80" s="14">
        <f t="shared" si="29"/>
        <v>0</v>
      </c>
      <c r="BA80" s="14">
        <f t="shared" si="29"/>
        <v>0</v>
      </c>
      <c r="BB80" s="14">
        <f t="shared" si="29"/>
        <v>0</v>
      </c>
      <c r="BC80" s="14">
        <f t="shared" si="29"/>
        <v>0</v>
      </c>
      <c r="BD80" s="14">
        <f t="shared" si="29"/>
        <v>0</v>
      </c>
      <c r="BE80" s="14">
        <f t="shared" si="29"/>
        <v>0</v>
      </c>
      <c r="BF80" s="14">
        <f t="shared" si="29"/>
        <v>0</v>
      </c>
      <c r="BG80" s="14">
        <f t="shared" si="29"/>
        <v>0</v>
      </c>
      <c r="BH80" s="14">
        <f t="shared" si="29"/>
        <v>0</v>
      </c>
      <c r="BI80" s="14">
        <f t="shared" si="29"/>
        <v>0</v>
      </c>
      <c r="BJ80" s="14">
        <f t="shared" si="29"/>
        <v>0</v>
      </c>
      <c r="BK80" s="14">
        <f t="shared" si="29"/>
        <v>0</v>
      </c>
      <c r="BO80" s="27">
        <f t="shared" si="26"/>
        <v>0</v>
      </c>
      <c r="BP80" s="27">
        <f t="shared" si="26"/>
        <v>0</v>
      </c>
      <c r="BQ80" s="27">
        <f t="shared" si="26"/>
        <v>0</v>
      </c>
      <c r="BR80" s="27">
        <f t="shared" si="26"/>
        <v>0</v>
      </c>
      <c r="BS80" s="27">
        <f t="shared" si="26"/>
        <v>0</v>
      </c>
      <c r="BT80" s="27">
        <f t="shared" si="26"/>
        <v>0</v>
      </c>
    </row>
    <row r="81" spans="1:72" collapsed="1" x14ac:dyDescent="0.25">
      <c r="C81" s="3" t="s">
        <v>19</v>
      </c>
      <c r="D81" s="15">
        <f t="shared" si="30"/>
        <v>0</v>
      </c>
      <c r="E81" s="15">
        <f t="shared" si="30"/>
        <v>0</v>
      </c>
      <c r="F81" s="15">
        <f t="shared" si="30"/>
        <v>0</v>
      </c>
      <c r="G81" s="15">
        <f t="shared" si="30"/>
        <v>0</v>
      </c>
      <c r="H81" s="15">
        <f t="shared" si="30"/>
        <v>0</v>
      </c>
      <c r="I81" s="15">
        <f t="shared" si="30"/>
        <v>0</v>
      </c>
      <c r="J81" s="15">
        <f t="shared" si="30"/>
        <v>0</v>
      </c>
      <c r="K81" s="15">
        <f t="shared" si="30"/>
        <v>0</v>
      </c>
      <c r="L81" s="15">
        <f t="shared" si="30"/>
        <v>0</v>
      </c>
      <c r="M81" s="15">
        <f t="shared" si="30"/>
        <v>0</v>
      </c>
      <c r="N81" s="15">
        <f t="shared" si="30"/>
        <v>0</v>
      </c>
      <c r="O81" s="15">
        <f t="shared" si="30"/>
        <v>0</v>
      </c>
      <c r="P81" s="15">
        <f t="shared" si="30"/>
        <v>0</v>
      </c>
      <c r="Q81" s="15">
        <f t="shared" si="30"/>
        <v>0</v>
      </c>
      <c r="R81" s="15">
        <f t="shared" si="30"/>
        <v>0</v>
      </c>
      <c r="S81" s="15">
        <f t="shared" si="30"/>
        <v>0</v>
      </c>
      <c r="T81" s="15">
        <f t="shared" si="30"/>
        <v>0</v>
      </c>
      <c r="U81" s="15">
        <f t="shared" si="30"/>
        <v>0</v>
      </c>
      <c r="V81" s="15">
        <f t="shared" si="30"/>
        <v>0</v>
      </c>
      <c r="W81" s="15">
        <f t="shared" si="30"/>
        <v>0</v>
      </c>
      <c r="X81" s="15">
        <f t="shared" si="30"/>
        <v>0</v>
      </c>
      <c r="Y81" s="15">
        <f t="shared" si="30"/>
        <v>0</v>
      </c>
      <c r="Z81" s="15">
        <f t="shared" si="30"/>
        <v>0</v>
      </c>
      <c r="AA81" s="15">
        <f t="shared" si="30"/>
        <v>0</v>
      </c>
      <c r="AB81" s="15">
        <f t="shared" si="30"/>
        <v>0</v>
      </c>
      <c r="AC81" s="15">
        <f t="shared" si="30"/>
        <v>0</v>
      </c>
      <c r="AD81" s="15">
        <f t="shared" si="30"/>
        <v>0</v>
      </c>
      <c r="AE81" s="15">
        <f t="shared" si="30"/>
        <v>0</v>
      </c>
      <c r="AF81" s="15">
        <f t="shared" si="30"/>
        <v>0</v>
      </c>
      <c r="AG81" s="15">
        <f t="shared" si="30"/>
        <v>0</v>
      </c>
      <c r="AH81" s="15">
        <f t="shared" si="30"/>
        <v>0</v>
      </c>
      <c r="AI81" s="15">
        <f t="shared" si="30"/>
        <v>0</v>
      </c>
      <c r="AJ81" s="15">
        <f t="shared" si="29"/>
        <v>0</v>
      </c>
      <c r="AK81" s="15">
        <f t="shared" si="29"/>
        <v>0</v>
      </c>
      <c r="AL81" s="15">
        <f t="shared" si="29"/>
        <v>0</v>
      </c>
      <c r="AM81" s="15">
        <f t="shared" si="29"/>
        <v>0</v>
      </c>
      <c r="AN81" s="15">
        <f t="shared" si="29"/>
        <v>0</v>
      </c>
      <c r="AO81" s="15">
        <f t="shared" si="29"/>
        <v>0</v>
      </c>
      <c r="AP81" s="15">
        <f t="shared" si="29"/>
        <v>0</v>
      </c>
      <c r="AQ81" s="15">
        <f t="shared" si="29"/>
        <v>0</v>
      </c>
      <c r="AR81" s="15">
        <f t="shared" si="29"/>
        <v>0</v>
      </c>
      <c r="AS81" s="15">
        <f t="shared" si="29"/>
        <v>0</v>
      </c>
      <c r="AT81" s="15">
        <f t="shared" si="29"/>
        <v>0</v>
      </c>
      <c r="AU81" s="15">
        <f t="shared" si="29"/>
        <v>0</v>
      </c>
      <c r="AV81" s="15">
        <f t="shared" si="29"/>
        <v>0</v>
      </c>
      <c r="AW81" s="15">
        <f t="shared" si="29"/>
        <v>0</v>
      </c>
      <c r="AX81" s="15">
        <f t="shared" si="29"/>
        <v>0</v>
      </c>
      <c r="AY81" s="15">
        <f t="shared" si="29"/>
        <v>0</v>
      </c>
      <c r="AZ81" s="15">
        <f t="shared" si="29"/>
        <v>0</v>
      </c>
      <c r="BA81" s="15">
        <f t="shared" si="29"/>
        <v>0</v>
      </c>
      <c r="BB81" s="15">
        <f t="shared" si="29"/>
        <v>0</v>
      </c>
      <c r="BC81" s="15">
        <f t="shared" si="29"/>
        <v>0</v>
      </c>
      <c r="BD81" s="15">
        <f t="shared" si="29"/>
        <v>0</v>
      </c>
      <c r="BE81" s="15">
        <f t="shared" si="29"/>
        <v>0</v>
      </c>
      <c r="BF81" s="15">
        <f t="shared" si="29"/>
        <v>0</v>
      </c>
      <c r="BG81" s="15">
        <f t="shared" si="29"/>
        <v>0</v>
      </c>
      <c r="BH81" s="15">
        <f t="shared" si="29"/>
        <v>0</v>
      </c>
      <c r="BI81" s="15">
        <f t="shared" si="29"/>
        <v>0</v>
      </c>
      <c r="BJ81" s="15">
        <f t="shared" si="29"/>
        <v>0</v>
      </c>
      <c r="BK81" s="15">
        <f t="shared" si="29"/>
        <v>0</v>
      </c>
      <c r="BO81" s="28">
        <f t="shared" ref="BO81:BT81" si="31">-IFERROR(((1-BO138/BW43)^(360/BO$4))-1,0)</f>
        <v>0</v>
      </c>
      <c r="BP81" s="28">
        <f t="shared" si="31"/>
        <v>0</v>
      </c>
      <c r="BQ81" s="28">
        <f t="shared" si="31"/>
        <v>0</v>
      </c>
      <c r="BR81" s="28">
        <f t="shared" si="31"/>
        <v>0</v>
      </c>
      <c r="BS81" s="28">
        <f t="shared" si="31"/>
        <v>0</v>
      </c>
      <c r="BT81" s="28">
        <f t="shared" si="31"/>
        <v>0</v>
      </c>
    </row>
    <row r="84" spans="1:72" hidden="1" outlineLevel="2" x14ac:dyDescent="0.25">
      <c r="A84" s="11"/>
      <c r="C84" s="2" t="s">
        <v>79</v>
      </c>
      <c r="D84" s="14">
        <f t="shared" ref="D84:BK88" si="32">D46+D65</f>
        <v>0</v>
      </c>
      <c r="E84" s="14">
        <f t="shared" si="32"/>
        <v>0</v>
      </c>
      <c r="F84" s="14">
        <f t="shared" si="32"/>
        <v>0</v>
      </c>
      <c r="G84" s="14">
        <f t="shared" si="32"/>
        <v>0</v>
      </c>
      <c r="H84" s="14">
        <f t="shared" si="32"/>
        <v>0</v>
      </c>
      <c r="I84" s="14">
        <f t="shared" si="32"/>
        <v>0</v>
      </c>
      <c r="J84" s="14">
        <f t="shared" si="32"/>
        <v>0</v>
      </c>
      <c r="K84" s="14">
        <f t="shared" si="32"/>
        <v>0</v>
      </c>
      <c r="L84" s="14">
        <f t="shared" si="32"/>
        <v>0</v>
      </c>
      <c r="M84" s="14">
        <f t="shared" si="32"/>
        <v>0</v>
      </c>
      <c r="N84" s="14">
        <f t="shared" si="32"/>
        <v>0</v>
      </c>
      <c r="O84" s="14">
        <f t="shared" si="32"/>
        <v>0</v>
      </c>
      <c r="P84" s="14">
        <f t="shared" si="32"/>
        <v>0</v>
      </c>
      <c r="Q84" s="14">
        <f t="shared" si="32"/>
        <v>0</v>
      </c>
      <c r="R84" s="14">
        <f t="shared" si="32"/>
        <v>0</v>
      </c>
      <c r="S84" s="14">
        <f t="shared" si="32"/>
        <v>0</v>
      </c>
      <c r="T84" s="14">
        <f t="shared" si="32"/>
        <v>0</v>
      </c>
      <c r="U84" s="14">
        <f t="shared" si="32"/>
        <v>0</v>
      </c>
      <c r="V84" s="14">
        <f t="shared" si="32"/>
        <v>0</v>
      </c>
      <c r="W84" s="14">
        <f t="shared" si="32"/>
        <v>0</v>
      </c>
      <c r="X84" s="14">
        <f t="shared" si="32"/>
        <v>0</v>
      </c>
      <c r="Y84" s="14">
        <f t="shared" si="32"/>
        <v>0</v>
      </c>
      <c r="Z84" s="14">
        <f t="shared" si="32"/>
        <v>0</v>
      </c>
      <c r="AA84" s="14">
        <f t="shared" si="32"/>
        <v>0</v>
      </c>
      <c r="AB84" s="14">
        <f t="shared" si="32"/>
        <v>0</v>
      </c>
      <c r="AC84" s="14">
        <f t="shared" si="32"/>
        <v>0</v>
      </c>
      <c r="AD84" s="14">
        <f t="shared" si="32"/>
        <v>0</v>
      </c>
      <c r="AE84" s="14">
        <f t="shared" si="32"/>
        <v>0</v>
      </c>
      <c r="AF84" s="14">
        <f t="shared" si="32"/>
        <v>0</v>
      </c>
      <c r="AG84" s="14">
        <f t="shared" si="32"/>
        <v>0</v>
      </c>
      <c r="AH84" s="14">
        <f t="shared" si="32"/>
        <v>0</v>
      </c>
      <c r="AI84" s="14">
        <f t="shared" si="32"/>
        <v>0</v>
      </c>
      <c r="AJ84" s="14">
        <f t="shared" si="32"/>
        <v>0</v>
      </c>
      <c r="AK84" s="14">
        <f t="shared" si="32"/>
        <v>0</v>
      </c>
      <c r="AL84" s="14">
        <f t="shared" si="32"/>
        <v>0</v>
      </c>
      <c r="AM84" s="14">
        <f t="shared" si="32"/>
        <v>0</v>
      </c>
      <c r="AN84" s="14">
        <f t="shared" si="32"/>
        <v>0</v>
      </c>
      <c r="AO84" s="14">
        <f t="shared" si="32"/>
        <v>0</v>
      </c>
      <c r="AP84" s="14">
        <f t="shared" si="32"/>
        <v>0</v>
      </c>
      <c r="AQ84" s="14">
        <f t="shared" si="32"/>
        <v>0</v>
      </c>
      <c r="AR84" s="14">
        <f t="shared" si="32"/>
        <v>0</v>
      </c>
      <c r="AS84" s="14">
        <f t="shared" si="32"/>
        <v>0</v>
      </c>
      <c r="AT84" s="14">
        <f t="shared" si="32"/>
        <v>0</v>
      </c>
      <c r="AU84" s="14">
        <f t="shared" si="32"/>
        <v>0</v>
      </c>
      <c r="AV84" s="14">
        <f t="shared" si="32"/>
        <v>0</v>
      </c>
      <c r="AW84" s="14">
        <f t="shared" si="32"/>
        <v>0</v>
      </c>
      <c r="AX84" s="14">
        <f t="shared" si="32"/>
        <v>0</v>
      </c>
      <c r="AY84" s="14">
        <f t="shared" si="32"/>
        <v>0</v>
      </c>
      <c r="AZ84" s="14">
        <f t="shared" si="32"/>
        <v>3.4833333335627659E-2</v>
      </c>
      <c r="BA84" s="14">
        <f t="shared" si="32"/>
        <v>3.4833333336663719E-2</v>
      </c>
      <c r="BB84" s="14">
        <f t="shared" si="32"/>
        <v>3.483333332964933E-2</v>
      </c>
      <c r="BC84" s="14">
        <f t="shared" si="32"/>
        <v>3.4833333330532401E-2</v>
      </c>
      <c r="BD84" s="14">
        <f t="shared" si="32"/>
        <v>3.4833333347163764E-2</v>
      </c>
      <c r="BE84" s="14">
        <f t="shared" si="32"/>
        <v>3.4833333334078231E-2</v>
      </c>
      <c r="BF84" s="14">
        <f t="shared" si="32"/>
        <v>3.4500000006709497E-2</v>
      </c>
      <c r="BG84" s="14">
        <f t="shared" si="32"/>
        <v>3.4500000007648302E-2</v>
      </c>
      <c r="BH84" s="14">
        <f t="shared" si="32"/>
        <v>3.4499999998847786E-2</v>
      </c>
      <c r="BI84" s="14">
        <f t="shared" si="32"/>
        <v>3.4500000007063214E-2</v>
      </c>
      <c r="BJ84" s="14">
        <f t="shared" si="32"/>
        <v>3.450000000858644E-2</v>
      </c>
      <c r="BK84" s="14">
        <f t="shared" si="32"/>
        <v>3.4500000007020581E-2</v>
      </c>
      <c r="BO84" s="27">
        <f t="shared" ref="BO84:BT99" si="33">BO46+BO65</f>
        <v>0</v>
      </c>
      <c r="BP84" s="27">
        <f t="shared" si="33"/>
        <v>3.485094453240789E-2</v>
      </c>
      <c r="BQ84" s="27">
        <f t="shared" si="33"/>
        <v>0</v>
      </c>
      <c r="BR84" s="27">
        <f t="shared" si="33"/>
        <v>0</v>
      </c>
      <c r="BS84" s="27">
        <f t="shared" si="33"/>
        <v>0</v>
      </c>
      <c r="BT84" s="27">
        <f t="shared" si="33"/>
        <v>0</v>
      </c>
    </row>
    <row r="85" spans="1:72" hidden="1" outlineLevel="2" x14ac:dyDescent="0.25">
      <c r="A85" s="11"/>
      <c r="C85" s="2"/>
      <c r="D85" s="14">
        <f t="shared" si="32"/>
        <v>0</v>
      </c>
      <c r="E85" s="14">
        <f t="shared" si="32"/>
        <v>0</v>
      </c>
      <c r="F85" s="14">
        <f t="shared" si="32"/>
        <v>0</v>
      </c>
      <c r="G85" s="14">
        <f t="shared" si="32"/>
        <v>0</v>
      </c>
      <c r="H85" s="14">
        <f t="shared" si="32"/>
        <v>0</v>
      </c>
      <c r="I85" s="14">
        <f t="shared" si="32"/>
        <v>0</v>
      </c>
      <c r="J85" s="14">
        <f t="shared" si="32"/>
        <v>0</v>
      </c>
      <c r="K85" s="14">
        <f t="shared" si="32"/>
        <v>0</v>
      </c>
      <c r="L85" s="14">
        <f t="shared" si="32"/>
        <v>0</v>
      </c>
      <c r="M85" s="14">
        <f t="shared" si="32"/>
        <v>0</v>
      </c>
      <c r="N85" s="14">
        <f t="shared" si="32"/>
        <v>0</v>
      </c>
      <c r="O85" s="14">
        <f t="shared" si="32"/>
        <v>0</v>
      </c>
      <c r="P85" s="14">
        <f t="shared" si="32"/>
        <v>0</v>
      </c>
      <c r="Q85" s="14">
        <f t="shared" si="32"/>
        <v>0</v>
      </c>
      <c r="R85" s="14">
        <f t="shared" si="32"/>
        <v>0</v>
      </c>
      <c r="S85" s="14">
        <f t="shared" si="32"/>
        <v>0</v>
      </c>
      <c r="T85" s="14">
        <f t="shared" si="32"/>
        <v>0</v>
      </c>
      <c r="U85" s="14">
        <f t="shared" si="32"/>
        <v>0</v>
      </c>
      <c r="V85" s="14">
        <f t="shared" si="32"/>
        <v>0</v>
      </c>
      <c r="W85" s="14">
        <f t="shared" si="32"/>
        <v>0</v>
      </c>
      <c r="X85" s="14">
        <f t="shared" si="32"/>
        <v>0</v>
      </c>
      <c r="Y85" s="14">
        <f t="shared" si="32"/>
        <v>0</v>
      </c>
      <c r="Z85" s="14">
        <f t="shared" si="32"/>
        <v>0</v>
      </c>
      <c r="AA85" s="14">
        <f t="shared" si="32"/>
        <v>0</v>
      </c>
      <c r="AB85" s="14">
        <f t="shared" si="32"/>
        <v>0</v>
      </c>
      <c r="AC85" s="14">
        <f t="shared" si="32"/>
        <v>0</v>
      </c>
      <c r="AD85" s="14">
        <f t="shared" si="32"/>
        <v>0</v>
      </c>
      <c r="AE85" s="14">
        <f t="shared" si="32"/>
        <v>0</v>
      </c>
      <c r="AF85" s="14">
        <f t="shared" si="32"/>
        <v>0</v>
      </c>
      <c r="AG85" s="14">
        <f t="shared" si="32"/>
        <v>0</v>
      </c>
      <c r="AH85" s="14">
        <f t="shared" si="32"/>
        <v>0</v>
      </c>
      <c r="AI85" s="14">
        <f t="shared" si="32"/>
        <v>0</v>
      </c>
      <c r="AJ85" s="14">
        <f t="shared" si="32"/>
        <v>0</v>
      </c>
      <c r="AK85" s="14">
        <f t="shared" si="32"/>
        <v>0</v>
      </c>
      <c r="AL85" s="14">
        <f t="shared" si="32"/>
        <v>0</v>
      </c>
      <c r="AM85" s="14">
        <f t="shared" si="32"/>
        <v>0</v>
      </c>
      <c r="AN85" s="14">
        <f t="shared" si="32"/>
        <v>0</v>
      </c>
      <c r="AO85" s="14">
        <f t="shared" si="32"/>
        <v>0</v>
      </c>
      <c r="AP85" s="14">
        <f t="shared" si="32"/>
        <v>0</v>
      </c>
      <c r="AQ85" s="14">
        <f t="shared" si="32"/>
        <v>0</v>
      </c>
      <c r="AR85" s="14">
        <f t="shared" si="32"/>
        <v>0</v>
      </c>
      <c r="AS85" s="14">
        <f t="shared" si="32"/>
        <v>0</v>
      </c>
      <c r="AT85" s="14">
        <f t="shared" si="32"/>
        <v>0</v>
      </c>
      <c r="AU85" s="14">
        <f t="shared" si="32"/>
        <v>0</v>
      </c>
      <c r="AV85" s="14">
        <f t="shared" si="32"/>
        <v>0</v>
      </c>
      <c r="AW85" s="14">
        <f t="shared" si="32"/>
        <v>0</v>
      </c>
      <c r="AX85" s="14">
        <f t="shared" si="32"/>
        <v>0</v>
      </c>
      <c r="AY85" s="14">
        <f t="shared" si="32"/>
        <v>0</v>
      </c>
      <c r="AZ85" s="14">
        <f t="shared" si="32"/>
        <v>0</v>
      </c>
      <c r="BA85" s="14">
        <f t="shared" si="32"/>
        <v>0</v>
      </c>
      <c r="BB85" s="14">
        <f t="shared" si="32"/>
        <v>0</v>
      </c>
      <c r="BC85" s="14">
        <f t="shared" si="32"/>
        <v>0</v>
      </c>
      <c r="BD85" s="14">
        <f t="shared" si="32"/>
        <v>0</v>
      </c>
      <c r="BE85" s="14">
        <f t="shared" si="32"/>
        <v>0</v>
      </c>
      <c r="BF85" s="14">
        <f t="shared" si="32"/>
        <v>0</v>
      </c>
      <c r="BG85" s="14">
        <f t="shared" si="32"/>
        <v>0</v>
      </c>
      <c r="BH85" s="14">
        <f t="shared" si="32"/>
        <v>0</v>
      </c>
      <c r="BI85" s="14">
        <f t="shared" si="32"/>
        <v>0</v>
      </c>
      <c r="BJ85" s="14">
        <f t="shared" si="32"/>
        <v>0</v>
      </c>
      <c r="BK85" s="14">
        <f t="shared" si="32"/>
        <v>0</v>
      </c>
      <c r="BO85" s="27">
        <f t="shared" si="33"/>
        <v>0</v>
      </c>
      <c r="BP85" s="27">
        <f t="shared" si="33"/>
        <v>0</v>
      </c>
      <c r="BQ85" s="27">
        <f t="shared" si="33"/>
        <v>0</v>
      </c>
      <c r="BR85" s="27">
        <f t="shared" si="33"/>
        <v>0</v>
      </c>
      <c r="BS85" s="27">
        <f t="shared" si="33"/>
        <v>0</v>
      </c>
      <c r="BT85" s="27">
        <f t="shared" si="33"/>
        <v>0</v>
      </c>
    </row>
    <row r="86" spans="1:72" hidden="1" outlineLevel="2" x14ac:dyDescent="0.25">
      <c r="A86" s="11"/>
      <c r="C86" s="2"/>
      <c r="D86" s="14">
        <f t="shared" si="32"/>
        <v>0</v>
      </c>
      <c r="E86" s="14">
        <f t="shared" si="32"/>
        <v>0</v>
      </c>
      <c r="F86" s="14">
        <f t="shared" si="32"/>
        <v>0</v>
      </c>
      <c r="G86" s="14">
        <f t="shared" si="32"/>
        <v>0</v>
      </c>
      <c r="H86" s="14">
        <f t="shared" si="32"/>
        <v>0</v>
      </c>
      <c r="I86" s="14">
        <f t="shared" si="32"/>
        <v>0</v>
      </c>
      <c r="J86" s="14">
        <f t="shared" si="32"/>
        <v>0</v>
      </c>
      <c r="K86" s="14">
        <f t="shared" si="32"/>
        <v>0</v>
      </c>
      <c r="L86" s="14">
        <f t="shared" si="32"/>
        <v>0</v>
      </c>
      <c r="M86" s="14">
        <f t="shared" si="32"/>
        <v>0</v>
      </c>
      <c r="N86" s="14">
        <f t="shared" si="32"/>
        <v>0</v>
      </c>
      <c r="O86" s="14">
        <f t="shared" si="32"/>
        <v>0</v>
      </c>
      <c r="P86" s="14">
        <f t="shared" si="32"/>
        <v>0</v>
      </c>
      <c r="Q86" s="14">
        <f t="shared" si="32"/>
        <v>0</v>
      </c>
      <c r="R86" s="14">
        <f t="shared" si="32"/>
        <v>0</v>
      </c>
      <c r="S86" s="14">
        <f t="shared" si="32"/>
        <v>0</v>
      </c>
      <c r="T86" s="14">
        <f t="shared" si="32"/>
        <v>0</v>
      </c>
      <c r="U86" s="14">
        <f t="shared" si="32"/>
        <v>0</v>
      </c>
      <c r="V86" s="14">
        <f t="shared" si="32"/>
        <v>0</v>
      </c>
      <c r="W86" s="14">
        <f t="shared" si="32"/>
        <v>0</v>
      </c>
      <c r="X86" s="14">
        <f t="shared" si="32"/>
        <v>0</v>
      </c>
      <c r="Y86" s="14">
        <f t="shared" si="32"/>
        <v>0</v>
      </c>
      <c r="Z86" s="14">
        <f t="shared" si="32"/>
        <v>0</v>
      </c>
      <c r="AA86" s="14">
        <f t="shared" si="32"/>
        <v>0</v>
      </c>
      <c r="AB86" s="14">
        <f t="shared" si="32"/>
        <v>0</v>
      </c>
      <c r="AC86" s="14">
        <f t="shared" si="32"/>
        <v>0</v>
      </c>
      <c r="AD86" s="14">
        <f t="shared" si="32"/>
        <v>0</v>
      </c>
      <c r="AE86" s="14">
        <f t="shared" si="32"/>
        <v>0</v>
      </c>
      <c r="AF86" s="14">
        <f t="shared" si="32"/>
        <v>0</v>
      </c>
      <c r="AG86" s="14">
        <f t="shared" si="32"/>
        <v>0</v>
      </c>
      <c r="AH86" s="14">
        <f t="shared" si="32"/>
        <v>0</v>
      </c>
      <c r="AI86" s="14">
        <f t="shared" si="32"/>
        <v>0</v>
      </c>
      <c r="AJ86" s="14">
        <f t="shared" si="32"/>
        <v>0</v>
      </c>
      <c r="AK86" s="14">
        <f t="shared" si="32"/>
        <v>0</v>
      </c>
      <c r="AL86" s="14">
        <f t="shared" si="32"/>
        <v>0</v>
      </c>
      <c r="AM86" s="14">
        <f t="shared" si="32"/>
        <v>0</v>
      </c>
      <c r="AN86" s="14">
        <f t="shared" si="32"/>
        <v>0</v>
      </c>
      <c r="AO86" s="14">
        <f t="shared" si="32"/>
        <v>0</v>
      </c>
      <c r="AP86" s="14">
        <f t="shared" si="32"/>
        <v>0</v>
      </c>
      <c r="AQ86" s="14">
        <f t="shared" si="32"/>
        <v>0</v>
      </c>
      <c r="AR86" s="14">
        <f t="shared" si="32"/>
        <v>0</v>
      </c>
      <c r="AS86" s="14">
        <f t="shared" si="32"/>
        <v>0</v>
      </c>
      <c r="AT86" s="14">
        <f t="shared" si="32"/>
        <v>0</v>
      </c>
      <c r="AU86" s="14">
        <f t="shared" si="32"/>
        <v>0</v>
      </c>
      <c r="AV86" s="14">
        <f t="shared" si="32"/>
        <v>0</v>
      </c>
      <c r="AW86" s="14">
        <f t="shared" si="32"/>
        <v>0</v>
      </c>
      <c r="AX86" s="14">
        <f t="shared" si="32"/>
        <v>0</v>
      </c>
      <c r="AY86" s="14">
        <f t="shared" si="32"/>
        <v>0</v>
      </c>
      <c r="AZ86" s="14">
        <f t="shared" si="32"/>
        <v>0</v>
      </c>
      <c r="BA86" s="14">
        <f t="shared" si="32"/>
        <v>0</v>
      </c>
      <c r="BB86" s="14">
        <f t="shared" si="32"/>
        <v>0</v>
      </c>
      <c r="BC86" s="14">
        <f t="shared" si="32"/>
        <v>0</v>
      </c>
      <c r="BD86" s="14">
        <f t="shared" si="32"/>
        <v>0</v>
      </c>
      <c r="BE86" s="14">
        <f t="shared" si="32"/>
        <v>0</v>
      </c>
      <c r="BF86" s="14">
        <f t="shared" si="32"/>
        <v>0</v>
      </c>
      <c r="BG86" s="14">
        <f t="shared" si="32"/>
        <v>0</v>
      </c>
      <c r="BH86" s="14">
        <f t="shared" si="32"/>
        <v>0</v>
      </c>
      <c r="BI86" s="14">
        <f t="shared" si="32"/>
        <v>0</v>
      </c>
      <c r="BJ86" s="14">
        <f t="shared" si="32"/>
        <v>0</v>
      </c>
      <c r="BK86" s="14">
        <f t="shared" si="32"/>
        <v>0</v>
      </c>
      <c r="BO86" s="27">
        <f t="shared" si="33"/>
        <v>0</v>
      </c>
      <c r="BP86" s="27">
        <f t="shared" si="33"/>
        <v>0</v>
      </c>
      <c r="BQ86" s="27">
        <f t="shared" si="33"/>
        <v>0</v>
      </c>
      <c r="BR86" s="27">
        <f t="shared" si="33"/>
        <v>0</v>
      </c>
      <c r="BS86" s="27">
        <f t="shared" si="33"/>
        <v>0</v>
      </c>
      <c r="BT86" s="27">
        <f t="shared" si="33"/>
        <v>0</v>
      </c>
    </row>
    <row r="87" spans="1:72" hidden="1" outlineLevel="2" x14ac:dyDescent="0.25">
      <c r="A87" s="11"/>
      <c r="C87" s="2"/>
      <c r="D87" s="14">
        <f t="shared" si="32"/>
        <v>0</v>
      </c>
      <c r="E87" s="14">
        <f t="shared" si="32"/>
        <v>0</v>
      </c>
      <c r="F87" s="14">
        <f t="shared" si="32"/>
        <v>0</v>
      </c>
      <c r="G87" s="14">
        <f t="shared" si="32"/>
        <v>0</v>
      </c>
      <c r="H87" s="14">
        <f t="shared" si="32"/>
        <v>0</v>
      </c>
      <c r="I87" s="14">
        <f t="shared" si="32"/>
        <v>0</v>
      </c>
      <c r="J87" s="14">
        <f t="shared" si="32"/>
        <v>0</v>
      </c>
      <c r="K87" s="14">
        <f t="shared" si="32"/>
        <v>0</v>
      </c>
      <c r="L87" s="14">
        <f t="shared" si="32"/>
        <v>0</v>
      </c>
      <c r="M87" s="14">
        <f t="shared" si="32"/>
        <v>0</v>
      </c>
      <c r="N87" s="14">
        <f t="shared" si="32"/>
        <v>0</v>
      </c>
      <c r="O87" s="14">
        <f t="shared" si="32"/>
        <v>0</v>
      </c>
      <c r="P87" s="14">
        <f t="shared" si="32"/>
        <v>0</v>
      </c>
      <c r="Q87" s="14">
        <f t="shared" si="32"/>
        <v>0</v>
      </c>
      <c r="R87" s="14">
        <f t="shared" si="32"/>
        <v>0</v>
      </c>
      <c r="S87" s="14">
        <f t="shared" si="32"/>
        <v>0</v>
      </c>
      <c r="T87" s="14">
        <f t="shared" si="32"/>
        <v>0</v>
      </c>
      <c r="U87" s="14">
        <f t="shared" si="32"/>
        <v>0</v>
      </c>
      <c r="V87" s="14">
        <f t="shared" si="32"/>
        <v>0</v>
      </c>
      <c r="W87" s="14">
        <f t="shared" si="32"/>
        <v>0</v>
      </c>
      <c r="X87" s="14">
        <f t="shared" si="32"/>
        <v>0</v>
      </c>
      <c r="Y87" s="14">
        <f t="shared" si="32"/>
        <v>0</v>
      </c>
      <c r="Z87" s="14">
        <f t="shared" si="32"/>
        <v>0</v>
      </c>
      <c r="AA87" s="14">
        <f t="shared" si="32"/>
        <v>0</v>
      </c>
      <c r="AB87" s="14">
        <f t="shared" si="32"/>
        <v>0</v>
      </c>
      <c r="AC87" s="14">
        <f t="shared" si="32"/>
        <v>0</v>
      </c>
      <c r="AD87" s="14">
        <f t="shared" si="32"/>
        <v>0</v>
      </c>
      <c r="AE87" s="14">
        <f t="shared" si="32"/>
        <v>0</v>
      </c>
      <c r="AF87" s="14">
        <f t="shared" si="32"/>
        <v>0</v>
      </c>
      <c r="AG87" s="14">
        <f t="shared" si="32"/>
        <v>0</v>
      </c>
      <c r="AH87" s="14">
        <f t="shared" si="32"/>
        <v>0</v>
      </c>
      <c r="AI87" s="14">
        <f t="shared" si="32"/>
        <v>0</v>
      </c>
      <c r="AJ87" s="14">
        <f t="shared" si="32"/>
        <v>0</v>
      </c>
      <c r="AK87" s="14">
        <f t="shared" si="32"/>
        <v>0</v>
      </c>
      <c r="AL87" s="14">
        <f t="shared" si="32"/>
        <v>0</v>
      </c>
      <c r="AM87" s="14">
        <f t="shared" si="32"/>
        <v>0</v>
      </c>
      <c r="AN87" s="14">
        <f t="shared" si="32"/>
        <v>0</v>
      </c>
      <c r="AO87" s="14">
        <f t="shared" si="32"/>
        <v>0</v>
      </c>
      <c r="AP87" s="14">
        <f t="shared" si="32"/>
        <v>0</v>
      </c>
      <c r="AQ87" s="14">
        <f t="shared" si="32"/>
        <v>0</v>
      </c>
      <c r="AR87" s="14">
        <f t="shared" si="32"/>
        <v>0</v>
      </c>
      <c r="AS87" s="14">
        <f t="shared" si="32"/>
        <v>0</v>
      </c>
      <c r="AT87" s="14">
        <f t="shared" si="32"/>
        <v>0</v>
      </c>
      <c r="AU87" s="14">
        <f t="shared" si="32"/>
        <v>0</v>
      </c>
      <c r="AV87" s="14">
        <f t="shared" si="32"/>
        <v>0</v>
      </c>
      <c r="AW87" s="14">
        <f t="shared" si="32"/>
        <v>0</v>
      </c>
      <c r="AX87" s="14">
        <f t="shared" si="32"/>
        <v>0</v>
      </c>
      <c r="AY87" s="14">
        <f t="shared" si="32"/>
        <v>0</v>
      </c>
      <c r="AZ87" s="14">
        <f t="shared" si="32"/>
        <v>0</v>
      </c>
      <c r="BA87" s="14">
        <f t="shared" si="32"/>
        <v>0</v>
      </c>
      <c r="BB87" s="14">
        <f t="shared" si="32"/>
        <v>0</v>
      </c>
      <c r="BC87" s="14">
        <f t="shared" si="32"/>
        <v>0</v>
      </c>
      <c r="BD87" s="14">
        <f t="shared" si="32"/>
        <v>0</v>
      </c>
      <c r="BE87" s="14">
        <f t="shared" si="32"/>
        <v>0</v>
      </c>
      <c r="BF87" s="14">
        <f t="shared" si="32"/>
        <v>0</v>
      </c>
      <c r="BG87" s="14">
        <f t="shared" si="32"/>
        <v>0</v>
      </c>
      <c r="BH87" s="14">
        <f t="shared" si="32"/>
        <v>0</v>
      </c>
      <c r="BI87" s="14">
        <f t="shared" si="32"/>
        <v>0</v>
      </c>
      <c r="BJ87" s="14">
        <f t="shared" si="32"/>
        <v>0</v>
      </c>
      <c r="BK87" s="14">
        <f t="shared" si="32"/>
        <v>0</v>
      </c>
      <c r="BO87" s="27">
        <f t="shared" si="33"/>
        <v>0</v>
      </c>
      <c r="BP87" s="27">
        <f t="shared" si="33"/>
        <v>0</v>
      </c>
      <c r="BQ87" s="27">
        <f t="shared" si="33"/>
        <v>0</v>
      </c>
      <c r="BR87" s="27">
        <f t="shared" si="33"/>
        <v>0</v>
      </c>
      <c r="BS87" s="27">
        <f t="shared" si="33"/>
        <v>0</v>
      </c>
      <c r="BT87" s="27">
        <f t="shared" si="33"/>
        <v>0</v>
      </c>
    </row>
    <row r="88" spans="1:72" hidden="1" outlineLevel="2" x14ac:dyDescent="0.25">
      <c r="A88" s="11"/>
      <c r="C88" s="2"/>
      <c r="D88" s="14">
        <f t="shared" si="32"/>
        <v>0</v>
      </c>
      <c r="E88" s="14">
        <f t="shared" si="32"/>
        <v>0</v>
      </c>
      <c r="F88" s="14">
        <f t="shared" si="32"/>
        <v>0</v>
      </c>
      <c r="G88" s="14">
        <f t="shared" si="32"/>
        <v>0</v>
      </c>
      <c r="H88" s="14">
        <f t="shared" si="32"/>
        <v>0</v>
      </c>
      <c r="I88" s="14">
        <f t="shared" si="32"/>
        <v>0</v>
      </c>
      <c r="J88" s="14">
        <f t="shared" si="32"/>
        <v>0</v>
      </c>
      <c r="K88" s="14">
        <f t="shared" si="32"/>
        <v>0</v>
      </c>
      <c r="L88" s="14">
        <f t="shared" si="32"/>
        <v>0</v>
      </c>
      <c r="M88" s="14">
        <f t="shared" si="32"/>
        <v>0</v>
      </c>
      <c r="N88" s="14">
        <f t="shared" si="32"/>
        <v>0</v>
      </c>
      <c r="O88" s="14">
        <f t="shared" si="32"/>
        <v>0</v>
      </c>
      <c r="P88" s="14">
        <f t="shared" si="32"/>
        <v>0</v>
      </c>
      <c r="Q88" s="14">
        <f t="shared" si="32"/>
        <v>0</v>
      </c>
      <c r="R88" s="14">
        <f t="shared" si="32"/>
        <v>0</v>
      </c>
      <c r="S88" s="14">
        <f t="shared" ref="S88:BK96" si="34">S50+S69</f>
        <v>0</v>
      </c>
      <c r="T88" s="14">
        <f t="shared" si="34"/>
        <v>0</v>
      </c>
      <c r="U88" s="14">
        <f t="shared" si="34"/>
        <v>0</v>
      </c>
      <c r="V88" s="14">
        <f t="shared" si="34"/>
        <v>0</v>
      </c>
      <c r="W88" s="14">
        <f t="shared" si="34"/>
        <v>0</v>
      </c>
      <c r="X88" s="14">
        <f t="shared" si="34"/>
        <v>0</v>
      </c>
      <c r="Y88" s="14">
        <f t="shared" si="34"/>
        <v>0</v>
      </c>
      <c r="Z88" s="14">
        <f t="shared" si="34"/>
        <v>0</v>
      </c>
      <c r="AA88" s="14">
        <f t="shared" si="34"/>
        <v>0</v>
      </c>
      <c r="AB88" s="14">
        <f t="shared" si="34"/>
        <v>0</v>
      </c>
      <c r="AC88" s="14">
        <f t="shared" si="34"/>
        <v>0</v>
      </c>
      <c r="AD88" s="14">
        <f t="shared" si="34"/>
        <v>0</v>
      </c>
      <c r="AE88" s="14">
        <f t="shared" si="34"/>
        <v>0</v>
      </c>
      <c r="AF88" s="14">
        <f t="shared" si="34"/>
        <v>0</v>
      </c>
      <c r="AG88" s="14">
        <f t="shared" si="34"/>
        <v>0</v>
      </c>
      <c r="AH88" s="14">
        <f t="shared" si="34"/>
        <v>0</v>
      </c>
      <c r="AI88" s="14">
        <f t="shared" si="34"/>
        <v>0</v>
      </c>
      <c r="AJ88" s="14">
        <f t="shared" si="34"/>
        <v>0</v>
      </c>
      <c r="AK88" s="14">
        <f t="shared" si="34"/>
        <v>0</v>
      </c>
      <c r="AL88" s="14">
        <f t="shared" si="34"/>
        <v>0</v>
      </c>
      <c r="AM88" s="14">
        <f t="shared" si="34"/>
        <v>0</v>
      </c>
      <c r="AN88" s="14">
        <f t="shared" si="34"/>
        <v>0</v>
      </c>
      <c r="AO88" s="14">
        <f t="shared" si="34"/>
        <v>0</v>
      </c>
      <c r="AP88" s="14">
        <f t="shared" si="34"/>
        <v>0</v>
      </c>
      <c r="AQ88" s="14">
        <f t="shared" si="34"/>
        <v>0</v>
      </c>
      <c r="AR88" s="14">
        <f t="shared" si="34"/>
        <v>0</v>
      </c>
      <c r="AS88" s="14">
        <f t="shared" si="34"/>
        <v>0</v>
      </c>
      <c r="AT88" s="14">
        <f t="shared" si="34"/>
        <v>0</v>
      </c>
      <c r="AU88" s="14">
        <f t="shared" si="34"/>
        <v>0</v>
      </c>
      <c r="AV88" s="14">
        <f t="shared" si="34"/>
        <v>0</v>
      </c>
      <c r="AW88" s="14">
        <f t="shared" si="34"/>
        <v>0</v>
      </c>
      <c r="AX88" s="14">
        <f t="shared" si="34"/>
        <v>0</v>
      </c>
      <c r="AY88" s="14">
        <f t="shared" si="34"/>
        <v>0</v>
      </c>
      <c r="AZ88" s="14">
        <f t="shared" si="34"/>
        <v>0</v>
      </c>
      <c r="BA88" s="14">
        <f t="shared" si="34"/>
        <v>0</v>
      </c>
      <c r="BB88" s="14">
        <f t="shared" si="34"/>
        <v>0</v>
      </c>
      <c r="BC88" s="14">
        <f t="shared" si="34"/>
        <v>0</v>
      </c>
      <c r="BD88" s="14">
        <f t="shared" si="34"/>
        <v>0</v>
      </c>
      <c r="BE88" s="14">
        <f t="shared" si="34"/>
        <v>0</v>
      </c>
      <c r="BF88" s="14">
        <f t="shared" si="34"/>
        <v>0</v>
      </c>
      <c r="BG88" s="14">
        <f t="shared" si="34"/>
        <v>0</v>
      </c>
      <c r="BH88" s="14">
        <f t="shared" si="34"/>
        <v>0</v>
      </c>
      <c r="BI88" s="14">
        <f t="shared" si="34"/>
        <v>0</v>
      </c>
      <c r="BJ88" s="14">
        <f t="shared" si="34"/>
        <v>0</v>
      </c>
      <c r="BK88" s="14">
        <f t="shared" si="34"/>
        <v>0</v>
      </c>
      <c r="BO88" s="27">
        <f t="shared" si="33"/>
        <v>0</v>
      </c>
      <c r="BP88" s="27">
        <f t="shared" si="33"/>
        <v>0</v>
      </c>
      <c r="BQ88" s="27">
        <f t="shared" si="33"/>
        <v>0</v>
      </c>
      <c r="BR88" s="27">
        <f t="shared" si="33"/>
        <v>0</v>
      </c>
      <c r="BS88" s="27">
        <f t="shared" si="33"/>
        <v>0</v>
      </c>
      <c r="BT88" s="27">
        <f t="shared" si="33"/>
        <v>0</v>
      </c>
    </row>
    <row r="89" spans="1:72" hidden="1" outlineLevel="2" x14ac:dyDescent="0.25">
      <c r="A89" s="11" t="s">
        <v>80</v>
      </c>
      <c r="C89" s="2"/>
      <c r="D89" s="14">
        <f t="shared" ref="D89:AI96" si="35">D51+D70</f>
        <v>0</v>
      </c>
      <c r="E89" s="14">
        <f t="shared" si="35"/>
        <v>0</v>
      </c>
      <c r="F89" s="14">
        <f t="shared" si="35"/>
        <v>0</v>
      </c>
      <c r="G89" s="14">
        <f t="shared" si="35"/>
        <v>0</v>
      </c>
      <c r="H89" s="14">
        <f t="shared" si="35"/>
        <v>0</v>
      </c>
      <c r="I89" s="14">
        <f t="shared" si="35"/>
        <v>0</v>
      </c>
      <c r="J89" s="14">
        <f t="shared" si="35"/>
        <v>0</v>
      </c>
      <c r="K89" s="14">
        <f t="shared" si="35"/>
        <v>0</v>
      </c>
      <c r="L89" s="14">
        <f t="shared" si="35"/>
        <v>0</v>
      </c>
      <c r="M89" s="14">
        <f t="shared" si="35"/>
        <v>0</v>
      </c>
      <c r="N89" s="14">
        <f t="shared" si="35"/>
        <v>0</v>
      </c>
      <c r="O89" s="14">
        <f t="shared" si="35"/>
        <v>0</v>
      </c>
      <c r="P89" s="14">
        <f t="shared" si="35"/>
        <v>0</v>
      </c>
      <c r="Q89" s="14">
        <f t="shared" si="35"/>
        <v>0</v>
      </c>
      <c r="R89" s="14">
        <f t="shared" si="35"/>
        <v>0</v>
      </c>
      <c r="S89" s="14">
        <f t="shared" si="35"/>
        <v>0</v>
      </c>
      <c r="T89" s="14">
        <f t="shared" si="35"/>
        <v>0</v>
      </c>
      <c r="U89" s="14">
        <f t="shared" si="35"/>
        <v>0</v>
      </c>
      <c r="V89" s="14">
        <f t="shared" si="35"/>
        <v>0</v>
      </c>
      <c r="W89" s="14">
        <f t="shared" si="35"/>
        <v>0</v>
      </c>
      <c r="X89" s="14">
        <f t="shared" si="35"/>
        <v>0</v>
      </c>
      <c r="Y89" s="14">
        <f t="shared" si="35"/>
        <v>0</v>
      </c>
      <c r="Z89" s="14">
        <f t="shared" si="35"/>
        <v>0</v>
      </c>
      <c r="AA89" s="14">
        <f t="shared" si="35"/>
        <v>0</v>
      </c>
      <c r="AB89" s="14">
        <f t="shared" si="35"/>
        <v>0</v>
      </c>
      <c r="AC89" s="14">
        <f t="shared" si="35"/>
        <v>0</v>
      </c>
      <c r="AD89" s="14">
        <f t="shared" si="35"/>
        <v>0</v>
      </c>
      <c r="AE89" s="14">
        <f t="shared" si="35"/>
        <v>0</v>
      </c>
      <c r="AF89" s="14">
        <f t="shared" si="35"/>
        <v>0</v>
      </c>
      <c r="AG89" s="14">
        <f t="shared" si="35"/>
        <v>0</v>
      </c>
      <c r="AH89" s="14">
        <f t="shared" si="35"/>
        <v>0</v>
      </c>
      <c r="AI89" s="14">
        <f t="shared" si="35"/>
        <v>0</v>
      </c>
      <c r="AJ89" s="14">
        <f t="shared" si="34"/>
        <v>0</v>
      </c>
      <c r="AK89" s="14">
        <f t="shared" si="34"/>
        <v>0</v>
      </c>
      <c r="AL89" s="14">
        <f t="shared" si="34"/>
        <v>0</v>
      </c>
      <c r="AM89" s="14">
        <f t="shared" si="34"/>
        <v>0</v>
      </c>
      <c r="AN89" s="14">
        <f t="shared" si="34"/>
        <v>0</v>
      </c>
      <c r="AO89" s="14">
        <f t="shared" si="34"/>
        <v>0</v>
      </c>
      <c r="AP89" s="14">
        <f t="shared" si="34"/>
        <v>0</v>
      </c>
      <c r="AQ89" s="14">
        <f t="shared" si="34"/>
        <v>0</v>
      </c>
      <c r="AR89" s="14">
        <f t="shared" si="34"/>
        <v>0</v>
      </c>
      <c r="AS89" s="14">
        <f t="shared" si="34"/>
        <v>0</v>
      </c>
      <c r="AT89" s="14">
        <f t="shared" si="34"/>
        <v>0</v>
      </c>
      <c r="AU89" s="14">
        <f t="shared" si="34"/>
        <v>0</v>
      </c>
      <c r="AV89" s="14">
        <f t="shared" si="34"/>
        <v>0</v>
      </c>
      <c r="AW89" s="14">
        <f t="shared" si="34"/>
        <v>0</v>
      </c>
      <c r="AX89" s="14">
        <f t="shared" si="34"/>
        <v>0</v>
      </c>
      <c r="AY89" s="14">
        <f t="shared" si="34"/>
        <v>0</v>
      </c>
      <c r="AZ89" s="14">
        <f t="shared" si="34"/>
        <v>0</v>
      </c>
      <c r="BA89" s="14">
        <f t="shared" si="34"/>
        <v>0</v>
      </c>
      <c r="BB89" s="14">
        <f t="shared" si="34"/>
        <v>0</v>
      </c>
      <c r="BC89" s="14">
        <f t="shared" si="34"/>
        <v>0</v>
      </c>
      <c r="BD89" s="14">
        <f t="shared" si="34"/>
        <v>0</v>
      </c>
      <c r="BE89" s="14">
        <f t="shared" si="34"/>
        <v>0</v>
      </c>
      <c r="BF89" s="14">
        <f t="shared" si="34"/>
        <v>0</v>
      </c>
      <c r="BG89" s="14">
        <f t="shared" si="34"/>
        <v>0</v>
      </c>
      <c r="BH89" s="14">
        <f t="shared" si="34"/>
        <v>0</v>
      </c>
      <c r="BI89" s="14">
        <f t="shared" si="34"/>
        <v>0</v>
      </c>
      <c r="BJ89" s="14">
        <f t="shared" si="34"/>
        <v>0</v>
      </c>
      <c r="BK89" s="14">
        <f t="shared" si="34"/>
        <v>0</v>
      </c>
      <c r="BO89" s="27">
        <f t="shared" si="33"/>
        <v>0</v>
      </c>
      <c r="BP89" s="27">
        <f t="shared" si="33"/>
        <v>0</v>
      </c>
      <c r="BQ89" s="27">
        <f t="shared" si="33"/>
        <v>0</v>
      </c>
      <c r="BR89" s="27">
        <f t="shared" si="33"/>
        <v>0</v>
      </c>
      <c r="BS89" s="27">
        <f t="shared" si="33"/>
        <v>0</v>
      </c>
      <c r="BT89" s="27">
        <f t="shared" si="33"/>
        <v>0</v>
      </c>
    </row>
    <row r="90" spans="1:72" hidden="1" outlineLevel="2" x14ac:dyDescent="0.25">
      <c r="A90" s="11"/>
      <c r="C90" s="2"/>
      <c r="D90" s="14">
        <f t="shared" si="35"/>
        <v>0</v>
      </c>
      <c r="E90" s="14">
        <f t="shared" si="35"/>
        <v>0</v>
      </c>
      <c r="F90" s="14">
        <f t="shared" si="35"/>
        <v>0</v>
      </c>
      <c r="G90" s="14">
        <f t="shared" si="35"/>
        <v>0</v>
      </c>
      <c r="H90" s="14">
        <f t="shared" si="35"/>
        <v>0</v>
      </c>
      <c r="I90" s="14">
        <f t="shared" si="35"/>
        <v>0</v>
      </c>
      <c r="J90" s="14">
        <f t="shared" si="35"/>
        <v>0</v>
      </c>
      <c r="K90" s="14">
        <f t="shared" si="35"/>
        <v>0</v>
      </c>
      <c r="L90" s="14">
        <f t="shared" si="35"/>
        <v>0</v>
      </c>
      <c r="M90" s="14">
        <f t="shared" si="35"/>
        <v>0</v>
      </c>
      <c r="N90" s="14">
        <f t="shared" si="35"/>
        <v>0</v>
      </c>
      <c r="O90" s="14">
        <f t="shared" si="35"/>
        <v>0</v>
      </c>
      <c r="P90" s="14">
        <f t="shared" si="35"/>
        <v>0</v>
      </c>
      <c r="Q90" s="14">
        <f t="shared" si="35"/>
        <v>0</v>
      </c>
      <c r="R90" s="14">
        <f t="shared" si="35"/>
        <v>0</v>
      </c>
      <c r="S90" s="14">
        <f t="shared" si="35"/>
        <v>0</v>
      </c>
      <c r="T90" s="14">
        <f t="shared" si="35"/>
        <v>0</v>
      </c>
      <c r="U90" s="14">
        <f t="shared" si="35"/>
        <v>0</v>
      </c>
      <c r="V90" s="14">
        <f t="shared" si="35"/>
        <v>0</v>
      </c>
      <c r="W90" s="14">
        <f t="shared" si="35"/>
        <v>0</v>
      </c>
      <c r="X90" s="14">
        <f t="shared" si="35"/>
        <v>0</v>
      </c>
      <c r="Y90" s="14">
        <f t="shared" si="35"/>
        <v>0</v>
      </c>
      <c r="Z90" s="14">
        <f t="shared" si="35"/>
        <v>0</v>
      </c>
      <c r="AA90" s="14">
        <f t="shared" si="35"/>
        <v>0</v>
      </c>
      <c r="AB90" s="14">
        <f t="shared" si="35"/>
        <v>0</v>
      </c>
      <c r="AC90" s="14">
        <f t="shared" si="35"/>
        <v>0</v>
      </c>
      <c r="AD90" s="14">
        <f t="shared" si="35"/>
        <v>0</v>
      </c>
      <c r="AE90" s="14">
        <f t="shared" si="35"/>
        <v>0</v>
      </c>
      <c r="AF90" s="14">
        <f t="shared" si="35"/>
        <v>0</v>
      </c>
      <c r="AG90" s="14">
        <f t="shared" si="35"/>
        <v>0</v>
      </c>
      <c r="AH90" s="14">
        <f t="shared" si="35"/>
        <v>0</v>
      </c>
      <c r="AI90" s="14">
        <f t="shared" si="35"/>
        <v>0</v>
      </c>
      <c r="AJ90" s="14">
        <f t="shared" si="34"/>
        <v>0</v>
      </c>
      <c r="AK90" s="14">
        <f t="shared" si="34"/>
        <v>0</v>
      </c>
      <c r="AL90" s="14">
        <f t="shared" si="34"/>
        <v>0</v>
      </c>
      <c r="AM90" s="14">
        <f t="shared" si="34"/>
        <v>0</v>
      </c>
      <c r="AN90" s="14">
        <f t="shared" si="34"/>
        <v>0</v>
      </c>
      <c r="AO90" s="14">
        <f t="shared" si="34"/>
        <v>0</v>
      </c>
      <c r="AP90" s="14">
        <f t="shared" si="34"/>
        <v>0</v>
      </c>
      <c r="AQ90" s="14">
        <f t="shared" si="34"/>
        <v>0</v>
      </c>
      <c r="AR90" s="14">
        <f t="shared" si="34"/>
        <v>0</v>
      </c>
      <c r="AS90" s="14">
        <f t="shared" si="34"/>
        <v>0</v>
      </c>
      <c r="AT90" s="14">
        <f t="shared" si="34"/>
        <v>0</v>
      </c>
      <c r="AU90" s="14">
        <f t="shared" si="34"/>
        <v>0</v>
      </c>
      <c r="AV90" s="14">
        <f t="shared" si="34"/>
        <v>0</v>
      </c>
      <c r="AW90" s="14">
        <f t="shared" si="34"/>
        <v>0</v>
      </c>
      <c r="AX90" s="14">
        <f t="shared" si="34"/>
        <v>0</v>
      </c>
      <c r="AY90" s="14">
        <f t="shared" si="34"/>
        <v>0</v>
      </c>
      <c r="AZ90" s="14">
        <f t="shared" si="34"/>
        <v>0</v>
      </c>
      <c r="BA90" s="14">
        <f t="shared" si="34"/>
        <v>0</v>
      </c>
      <c r="BB90" s="14">
        <f t="shared" si="34"/>
        <v>0</v>
      </c>
      <c r="BC90" s="14">
        <f t="shared" si="34"/>
        <v>0</v>
      </c>
      <c r="BD90" s="14">
        <f t="shared" si="34"/>
        <v>0</v>
      </c>
      <c r="BE90" s="14">
        <f t="shared" si="34"/>
        <v>0</v>
      </c>
      <c r="BF90" s="14">
        <f t="shared" si="34"/>
        <v>0</v>
      </c>
      <c r="BG90" s="14">
        <f t="shared" si="34"/>
        <v>0</v>
      </c>
      <c r="BH90" s="14">
        <f t="shared" si="34"/>
        <v>0</v>
      </c>
      <c r="BI90" s="14">
        <f t="shared" si="34"/>
        <v>0</v>
      </c>
      <c r="BJ90" s="14">
        <f t="shared" si="34"/>
        <v>0</v>
      </c>
      <c r="BK90" s="14">
        <f t="shared" si="34"/>
        <v>0</v>
      </c>
      <c r="BO90" s="27">
        <f t="shared" si="33"/>
        <v>0</v>
      </c>
      <c r="BP90" s="27">
        <f t="shared" si="33"/>
        <v>0</v>
      </c>
      <c r="BQ90" s="27">
        <f t="shared" si="33"/>
        <v>0</v>
      </c>
      <c r="BR90" s="27">
        <f t="shared" si="33"/>
        <v>0</v>
      </c>
      <c r="BS90" s="27">
        <f t="shared" si="33"/>
        <v>0</v>
      </c>
      <c r="BT90" s="27">
        <f t="shared" si="33"/>
        <v>0</v>
      </c>
    </row>
    <row r="91" spans="1:72" hidden="1" outlineLevel="2" x14ac:dyDescent="0.25">
      <c r="A91" s="11"/>
      <c r="C91" s="2"/>
      <c r="D91" s="14">
        <f t="shared" si="35"/>
        <v>0</v>
      </c>
      <c r="E91" s="14">
        <f t="shared" si="35"/>
        <v>0</v>
      </c>
      <c r="F91" s="14">
        <f t="shared" si="35"/>
        <v>0</v>
      </c>
      <c r="G91" s="14">
        <f t="shared" si="35"/>
        <v>0</v>
      </c>
      <c r="H91" s="14">
        <f t="shared" si="35"/>
        <v>0</v>
      </c>
      <c r="I91" s="14">
        <f t="shared" si="35"/>
        <v>0</v>
      </c>
      <c r="J91" s="14">
        <f t="shared" si="35"/>
        <v>0</v>
      </c>
      <c r="K91" s="14">
        <f t="shared" si="35"/>
        <v>0</v>
      </c>
      <c r="L91" s="14">
        <f t="shared" si="35"/>
        <v>0</v>
      </c>
      <c r="M91" s="14">
        <f t="shared" si="35"/>
        <v>0</v>
      </c>
      <c r="N91" s="14">
        <f t="shared" si="35"/>
        <v>0</v>
      </c>
      <c r="O91" s="14">
        <f t="shared" si="35"/>
        <v>0</v>
      </c>
      <c r="P91" s="14">
        <f t="shared" si="35"/>
        <v>0</v>
      </c>
      <c r="Q91" s="14">
        <f t="shared" si="35"/>
        <v>0</v>
      </c>
      <c r="R91" s="14">
        <f t="shared" si="35"/>
        <v>0</v>
      </c>
      <c r="S91" s="14">
        <f t="shared" si="35"/>
        <v>0</v>
      </c>
      <c r="T91" s="14">
        <f t="shared" si="35"/>
        <v>0</v>
      </c>
      <c r="U91" s="14">
        <f t="shared" si="35"/>
        <v>0</v>
      </c>
      <c r="V91" s="14">
        <f t="shared" si="35"/>
        <v>0</v>
      </c>
      <c r="W91" s="14">
        <f t="shared" si="35"/>
        <v>0</v>
      </c>
      <c r="X91" s="14">
        <f t="shared" si="35"/>
        <v>0</v>
      </c>
      <c r="Y91" s="14">
        <f t="shared" si="35"/>
        <v>0</v>
      </c>
      <c r="Z91" s="14">
        <f t="shared" si="35"/>
        <v>0</v>
      </c>
      <c r="AA91" s="14">
        <f t="shared" si="35"/>
        <v>0</v>
      </c>
      <c r="AB91" s="14">
        <f t="shared" si="35"/>
        <v>0</v>
      </c>
      <c r="AC91" s="14">
        <f t="shared" si="35"/>
        <v>0</v>
      </c>
      <c r="AD91" s="14">
        <f t="shared" si="35"/>
        <v>0</v>
      </c>
      <c r="AE91" s="14">
        <f t="shared" si="35"/>
        <v>0</v>
      </c>
      <c r="AF91" s="14">
        <f t="shared" si="35"/>
        <v>0</v>
      </c>
      <c r="AG91" s="14">
        <f t="shared" si="35"/>
        <v>0</v>
      </c>
      <c r="AH91" s="14">
        <f t="shared" si="35"/>
        <v>0</v>
      </c>
      <c r="AI91" s="14">
        <f t="shared" si="35"/>
        <v>0</v>
      </c>
      <c r="AJ91" s="14">
        <f t="shared" si="34"/>
        <v>0</v>
      </c>
      <c r="AK91" s="14">
        <f t="shared" si="34"/>
        <v>0</v>
      </c>
      <c r="AL91" s="14">
        <f t="shared" si="34"/>
        <v>0</v>
      </c>
      <c r="AM91" s="14">
        <f t="shared" si="34"/>
        <v>0</v>
      </c>
      <c r="AN91" s="14">
        <f t="shared" si="34"/>
        <v>0</v>
      </c>
      <c r="AO91" s="14">
        <f t="shared" si="34"/>
        <v>0</v>
      </c>
      <c r="AP91" s="14">
        <f t="shared" si="34"/>
        <v>0</v>
      </c>
      <c r="AQ91" s="14">
        <f t="shared" si="34"/>
        <v>0</v>
      </c>
      <c r="AR91" s="14">
        <f t="shared" si="34"/>
        <v>0</v>
      </c>
      <c r="AS91" s="14">
        <f t="shared" si="34"/>
        <v>0</v>
      </c>
      <c r="AT91" s="14">
        <f t="shared" si="34"/>
        <v>0</v>
      </c>
      <c r="AU91" s="14">
        <f t="shared" si="34"/>
        <v>0</v>
      </c>
      <c r="AV91" s="14">
        <f t="shared" si="34"/>
        <v>0</v>
      </c>
      <c r="AW91" s="14">
        <f t="shared" si="34"/>
        <v>0</v>
      </c>
      <c r="AX91" s="14">
        <f t="shared" si="34"/>
        <v>0</v>
      </c>
      <c r="AY91" s="14">
        <f t="shared" si="34"/>
        <v>0</v>
      </c>
      <c r="AZ91" s="14">
        <f t="shared" si="34"/>
        <v>0</v>
      </c>
      <c r="BA91" s="14">
        <f t="shared" si="34"/>
        <v>0</v>
      </c>
      <c r="BB91" s="14">
        <f t="shared" si="34"/>
        <v>0</v>
      </c>
      <c r="BC91" s="14">
        <f t="shared" si="34"/>
        <v>0</v>
      </c>
      <c r="BD91" s="14">
        <f t="shared" si="34"/>
        <v>0</v>
      </c>
      <c r="BE91" s="14">
        <f t="shared" si="34"/>
        <v>0</v>
      </c>
      <c r="BF91" s="14">
        <f t="shared" si="34"/>
        <v>0</v>
      </c>
      <c r="BG91" s="14">
        <f t="shared" si="34"/>
        <v>0</v>
      </c>
      <c r="BH91" s="14">
        <f t="shared" si="34"/>
        <v>0</v>
      </c>
      <c r="BI91" s="14">
        <f t="shared" si="34"/>
        <v>0</v>
      </c>
      <c r="BJ91" s="14">
        <f t="shared" si="34"/>
        <v>0</v>
      </c>
      <c r="BK91" s="14">
        <f t="shared" si="34"/>
        <v>0</v>
      </c>
      <c r="BO91" s="27">
        <f t="shared" si="33"/>
        <v>0</v>
      </c>
      <c r="BP91" s="27">
        <f t="shared" si="33"/>
        <v>0</v>
      </c>
      <c r="BQ91" s="27">
        <f t="shared" si="33"/>
        <v>0</v>
      </c>
      <c r="BR91" s="27">
        <f t="shared" si="33"/>
        <v>0</v>
      </c>
      <c r="BS91" s="27">
        <f t="shared" si="33"/>
        <v>0</v>
      </c>
      <c r="BT91" s="27">
        <f t="shared" si="33"/>
        <v>0</v>
      </c>
    </row>
    <row r="92" spans="1:72" hidden="1" outlineLevel="1" x14ac:dyDescent="0.25">
      <c r="A92" s="11"/>
      <c r="C92" s="51"/>
      <c r="D92" s="14">
        <f t="shared" si="35"/>
        <v>0</v>
      </c>
      <c r="E92" s="14">
        <f t="shared" si="35"/>
        <v>0</v>
      </c>
      <c r="F92" s="14">
        <f t="shared" si="35"/>
        <v>0</v>
      </c>
      <c r="G92" s="14">
        <f t="shared" si="35"/>
        <v>0</v>
      </c>
      <c r="H92" s="14">
        <f t="shared" si="35"/>
        <v>0</v>
      </c>
      <c r="I92" s="14">
        <f t="shared" si="35"/>
        <v>0</v>
      </c>
      <c r="J92" s="14">
        <f t="shared" si="35"/>
        <v>0</v>
      </c>
      <c r="K92" s="14">
        <f t="shared" si="35"/>
        <v>0</v>
      </c>
      <c r="L92" s="14">
        <f t="shared" si="35"/>
        <v>0</v>
      </c>
      <c r="M92" s="14">
        <f t="shared" si="35"/>
        <v>0</v>
      </c>
      <c r="N92" s="14">
        <f t="shared" si="35"/>
        <v>0</v>
      </c>
      <c r="O92" s="14">
        <f t="shared" si="35"/>
        <v>0</v>
      </c>
      <c r="P92" s="14">
        <f t="shared" si="35"/>
        <v>0</v>
      </c>
      <c r="Q92" s="14">
        <f t="shared" si="35"/>
        <v>0</v>
      </c>
      <c r="R92" s="14">
        <f t="shared" si="35"/>
        <v>0</v>
      </c>
      <c r="S92" s="14">
        <f t="shared" si="35"/>
        <v>0</v>
      </c>
      <c r="T92" s="14">
        <f t="shared" si="35"/>
        <v>0</v>
      </c>
      <c r="U92" s="14">
        <f t="shared" si="35"/>
        <v>0</v>
      </c>
      <c r="V92" s="14">
        <f t="shared" si="35"/>
        <v>0</v>
      </c>
      <c r="W92" s="14">
        <f t="shared" si="35"/>
        <v>0</v>
      </c>
      <c r="X92" s="14">
        <f t="shared" si="35"/>
        <v>0</v>
      </c>
      <c r="Y92" s="14">
        <f t="shared" si="35"/>
        <v>0</v>
      </c>
      <c r="Z92" s="14">
        <f t="shared" si="35"/>
        <v>0</v>
      </c>
      <c r="AA92" s="14">
        <f t="shared" si="35"/>
        <v>0</v>
      </c>
      <c r="AB92" s="14">
        <f t="shared" si="35"/>
        <v>0</v>
      </c>
      <c r="AC92" s="14">
        <f t="shared" si="35"/>
        <v>0</v>
      </c>
      <c r="AD92" s="14">
        <f t="shared" si="35"/>
        <v>0</v>
      </c>
      <c r="AE92" s="14">
        <f t="shared" si="35"/>
        <v>0</v>
      </c>
      <c r="AF92" s="14">
        <f t="shared" si="35"/>
        <v>0</v>
      </c>
      <c r="AG92" s="14">
        <f t="shared" si="35"/>
        <v>0</v>
      </c>
      <c r="AH92" s="14">
        <f t="shared" si="35"/>
        <v>0</v>
      </c>
      <c r="AI92" s="14">
        <f t="shared" si="35"/>
        <v>0</v>
      </c>
      <c r="AJ92" s="14">
        <f t="shared" si="34"/>
        <v>0</v>
      </c>
      <c r="AK92" s="14">
        <f t="shared" si="34"/>
        <v>0</v>
      </c>
      <c r="AL92" s="14">
        <f t="shared" si="34"/>
        <v>0</v>
      </c>
      <c r="AM92" s="14">
        <f t="shared" si="34"/>
        <v>0</v>
      </c>
      <c r="AN92" s="14">
        <f t="shared" si="34"/>
        <v>0</v>
      </c>
      <c r="AO92" s="14">
        <f t="shared" si="34"/>
        <v>0</v>
      </c>
      <c r="AP92" s="14">
        <f t="shared" si="34"/>
        <v>0</v>
      </c>
      <c r="AQ92" s="14">
        <f t="shared" si="34"/>
        <v>0</v>
      </c>
      <c r="AR92" s="14">
        <f t="shared" si="34"/>
        <v>0</v>
      </c>
      <c r="AS92" s="14">
        <f t="shared" si="34"/>
        <v>0</v>
      </c>
      <c r="AT92" s="14">
        <f t="shared" si="34"/>
        <v>0</v>
      </c>
      <c r="AU92" s="14">
        <f t="shared" si="34"/>
        <v>0</v>
      </c>
      <c r="AV92" s="14">
        <f t="shared" si="34"/>
        <v>0</v>
      </c>
      <c r="AW92" s="14">
        <f t="shared" si="34"/>
        <v>0</v>
      </c>
      <c r="AX92" s="14">
        <f t="shared" si="34"/>
        <v>0</v>
      </c>
      <c r="AY92" s="14">
        <f t="shared" si="34"/>
        <v>0</v>
      </c>
      <c r="AZ92" s="14">
        <f t="shared" si="34"/>
        <v>0</v>
      </c>
      <c r="BA92" s="14">
        <f t="shared" si="34"/>
        <v>0</v>
      </c>
      <c r="BB92" s="14">
        <f t="shared" si="34"/>
        <v>0</v>
      </c>
      <c r="BC92" s="14">
        <f t="shared" si="34"/>
        <v>0</v>
      </c>
      <c r="BD92" s="14">
        <f t="shared" si="34"/>
        <v>0</v>
      </c>
      <c r="BE92" s="14">
        <f t="shared" si="34"/>
        <v>0</v>
      </c>
      <c r="BF92" s="14">
        <f t="shared" si="34"/>
        <v>0</v>
      </c>
      <c r="BG92" s="14">
        <f t="shared" si="34"/>
        <v>0</v>
      </c>
      <c r="BH92" s="14">
        <f t="shared" si="34"/>
        <v>0</v>
      </c>
      <c r="BI92" s="14">
        <f t="shared" si="34"/>
        <v>0</v>
      </c>
      <c r="BJ92" s="14">
        <f t="shared" si="34"/>
        <v>0</v>
      </c>
      <c r="BK92" s="14">
        <f t="shared" si="34"/>
        <v>0</v>
      </c>
      <c r="BO92" s="27">
        <f t="shared" si="33"/>
        <v>0</v>
      </c>
      <c r="BP92" s="27">
        <f t="shared" si="33"/>
        <v>3.485094453240789E-2</v>
      </c>
      <c r="BQ92" s="27">
        <f t="shared" si="33"/>
        <v>0</v>
      </c>
      <c r="BR92" s="27">
        <f t="shared" si="33"/>
        <v>0</v>
      </c>
      <c r="BS92" s="27">
        <f t="shared" si="33"/>
        <v>0</v>
      </c>
      <c r="BT92" s="27">
        <f t="shared" si="33"/>
        <v>0</v>
      </c>
    </row>
    <row r="93" spans="1:72" hidden="1" outlineLevel="1" x14ac:dyDescent="0.25">
      <c r="A93" s="11"/>
      <c r="C93" s="51"/>
      <c r="D93" s="14">
        <f t="shared" si="35"/>
        <v>0</v>
      </c>
      <c r="E93" s="14">
        <f t="shared" si="35"/>
        <v>0</v>
      </c>
      <c r="F93" s="14">
        <f t="shared" si="35"/>
        <v>0</v>
      </c>
      <c r="G93" s="14">
        <f t="shared" si="35"/>
        <v>0</v>
      </c>
      <c r="H93" s="14">
        <f t="shared" si="35"/>
        <v>0</v>
      </c>
      <c r="I93" s="14">
        <f t="shared" si="35"/>
        <v>0</v>
      </c>
      <c r="J93" s="14">
        <f t="shared" si="35"/>
        <v>0</v>
      </c>
      <c r="K93" s="14">
        <f t="shared" si="35"/>
        <v>0</v>
      </c>
      <c r="L93" s="14">
        <f t="shared" si="35"/>
        <v>0</v>
      </c>
      <c r="M93" s="14">
        <f t="shared" si="35"/>
        <v>0</v>
      </c>
      <c r="N93" s="14">
        <f t="shared" si="35"/>
        <v>0</v>
      </c>
      <c r="O93" s="14">
        <f t="shared" si="35"/>
        <v>0</v>
      </c>
      <c r="P93" s="14">
        <f t="shared" si="35"/>
        <v>0</v>
      </c>
      <c r="Q93" s="14">
        <f t="shared" si="35"/>
        <v>0</v>
      </c>
      <c r="R93" s="14">
        <f t="shared" si="35"/>
        <v>0</v>
      </c>
      <c r="S93" s="14">
        <f t="shared" si="35"/>
        <v>0</v>
      </c>
      <c r="T93" s="14">
        <f t="shared" si="35"/>
        <v>0</v>
      </c>
      <c r="U93" s="14">
        <f t="shared" si="35"/>
        <v>0</v>
      </c>
      <c r="V93" s="14">
        <f t="shared" si="35"/>
        <v>0</v>
      </c>
      <c r="W93" s="14">
        <f t="shared" si="35"/>
        <v>0</v>
      </c>
      <c r="X93" s="14">
        <f t="shared" si="35"/>
        <v>0</v>
      </c>
      <c r="Y93" s="14">
        <f t="shared" si="35"/>
        <v>0</v>
      </c>
      <c r="Z93" s="14">
        <f t="shared" si="35"/>
        <v>0</v>
      </c>
      <c r="AA93" s="14">
        <f t="shared" si="35"/>
        <v>0</v>
      </c>
      <c r="AB93" s="14">
        <f t="shared" si="35"/>
        <v>0</v>
      </c>
      <c r="AC93" s="14">
        <f t="shared" si="35"/>
        <v>0</v>
      </c>
      <c r="AD93" s="14">
        <f t="shared" si="35"/>
        <v>0</v>
      </c>
      <c r="AE93" s="14">
        <f t="shared" si="35"/>
        <v>0</v>
      </c>
      <c r="AF93" s="14">
        <f t="shared" si="35"/>
        <v>0</v>
      </c>
      <c r="AG93" s="14">
        <f t="shared" si="35"/>
        <v>0</v>
      </c>
      <c r="AH93" s="14">
        <f t="shared" si="35"/>
        <v>0</v>
      </c>
      <c r="AI93" s="14">
        <f t="shared" si="35"/>
        <v>0</v>
      </c>
      <c r="AJ93" s="14">
        <f t="shared" si="34"/>
        <v>0</v>
      </c>
      <c r="AK93" s="14">
        <f t="shared" si="34"/>
        <v>0</v>
      </c>
      <c r="AL93" s="14">
        <f t="shared" si="34"/>
        <v>0</v>
      </c>
      <c r="AM93" s="14">
        <f t="shared" si="34"/>
        <v>0</v>
      </c>
      <c r="AN93" s="14">
        <f t="shared" si="34"/>
        <v>0</v>
      </c>
      <c r="AO93" s="14">
        <f t="shared" si="34"/>
        <v>0</v>
      </c>
      <c r="AP93" s="14">
        <f t="shared" si="34"/>
        <v>0</v>
      </c>
      <c r="AQ93" s="14">
        <f t="shared" si="34"/>
        <v>0</v>
      </c>
      <c r="AR93" s="14">
        <f t="shared" si="34"/>
        <v>0</v>
      </c>
      <c r="AS93" s="14">
        <f t="shared" si="34"/>
        <v>0</v>
      </c>
      <c r="AT93" s="14">
        <f t="shared" si="34"/>
        <v>0</v>
      </c>
      <c r="AU93" s="14">
        <f t="shared" si="34"/>
        <v>0</v>
      </c>
      <c r="AV93" s="14">
        <f t="shared" si="34"/>
        <v>0</v>
      </c>
      <c r="AW93" s="14">
        <f t="shared" si="34"/>
        <v>0</v>
      </c>
      <c r="AX93" s="14">
        <f t="shared" si="34"/>
        <v>0</v>
      </c>
      <c r="AY93" s="14">
        <f t="shared" si="34"/>
        <v>0</v>
      </c>
      <c r="AZ93" s="14">
        <f t="shared" si="34"/>
        <v>0</v>
      </c>
      <c r="BA93" s="14">
        <f t="shared" si="34"/>
        <v>0</v>
      </c>
      <c r="BB93" s="14">
        <f t="shared" si="34"/>
        <v>0</v>
      </c>
      <c r="BC93" s="14">
        <f t="shared" si="34"/>
        <v>0</v>
      </c>
      <c r="BD93" s="14">
        <f t="shared" si="34"/>
        <v>0</v>
      </c>
      <c r="BE93" s="14">
        <f t="shared" si="34"/>
        <v>0</v>
      </c>
      <c r="BF93" s="14">
        <f t="shared" si="34"/>
        <v>0</v>
      </c>
      <c r="BG93" s="14">
        <f t="shared" si="34"/>
        <v>0</v>
      </c>
      <c r="BH93" s="14">
        <f t="shared" si="34"/>
        <v>0</v>
      </c>
      <c r="BI93" s="14">
        <f t="shared" si="34"/>
        <v>0</v>
      </c>
      <c r="BJ93" s="14">
        <f t="shared" si="34"/>
        <v>0</v>
      </c>
      <c r="BK93" s="14">
        <f t="shared" si="34"/>
        <v>0</v>
      </c>
      <c r="BO93" s="27">
        <f t="shared" si="33"/>
        <v>0</v>
      </c>
      <c r="BP93" s="27">
        <f t="shared" si="33"/>
        <v>0</v>
      </c>
      <c r="BQ93" s="27">
        <f t="shared" si="33"/>
        <v>0</v>
      </c>
      <c r="BR93" s="27">
        <f t="shared" si="33"/>
        <v>0</v>
      </c>
      <c r="BS93" s="27">
        <f t="shared" si="33"/>
        <v>0</v>
      </c>
      <c r="BT93" s="27">
        <f t="shared" si="33"/>
        <v>0</v>
      </c>
    </row>
    <row r="94" spans="1:72" hidden="1" outlineLevel="1" x14ac:dyDescent="0.25">
      <c r="A94" s="11"/>
      <c r="C94" s="51"/>
      <c r="D94" s="14">
        <f t="shared" si="35"/>
        <v>0</v>
      </c>
      <c r="E94" s="14">
        <f t="shared" si="35"/>
        <v>0</v>
      </c>
      <c r="F94" s="14">
        <f t="shared" si="35"/>
        <v>0</v>
      </c>
      <c r="G94" s="14">
        <f t="shared" si="35"/>
        <v>0</v>
      </c>
      <c r="H94" s="14">
        <f t="shared" si="35"/>
        <v>0</v>
      </c>
      <c r="I94" s="14">
        <f t="shared" si="35"/>
        <v>0</v>
      </c>
      <c r="J94" s="14">
        <f t="shared" si="35"/>
        <v>0</v>
      </c>
      <c r="K94" s="14">
        <f t="shared" si="35"/>
        <v>0</v>
      </c>
      <c r="L94" s="14">
        <f t="shared" si="35"/>
        <v>0</v>
      </c>
      <c r="M94" s="14">
        <f t="shared" si="35"/>
        <v>0</v>
      </c>
      <c r="N94" s="14">
        <f t="shared" si="35"/>
        <v>0</v>
      </c>
      <c r="O94" s="14">
        <f t="shared" si="35"/>
        <v>0</v>
      </c>
      <c r="P94" s="14">
        <f t="shared" si="35"/>
        <v>0</v>
      </c>
      <c r="Q94" s="14">
        <f t="shared" si="35"/>
        <v>0</v>
      </c>
      <c r="R94" s="14">
        <f t="shared" si="35"/>
        <v>0</v>
      </c>
      <c r="S94" s="14">
        <f t="shared" si="35"/>
        <v>0</v>
      </c>
      <c r="T94" s="14">
        <f t="shared" si="35"/>
        <v>0</v>
      </c>
      <c r="U94" s="14">
        <f t="shared" si="35"/>
        <v>0</v>
      </c>
      <c r="V94" s="14">
        <f t="shared" si="35"/>
        <v>0</v>
      </c>
      <c r="W94" s="14">
        <f t="shared" si="35"/>
        <v>0</v>
      </c>
      <c r="X94" s="14">
        <f t="shared" si="35"/>
        <v>0</v>
      </c>
      <c r="Y94" s="14">
        <f t="shared" si="35"/>
        <v>0</v>
      </c>
      <c r="Z94" s="14">
        <f t="shared" si="35"/>
        <v>0</v>
      </c>
      <c r="AA94" s="14">
        <f t="shared" si="35"/>
        <v>0</v>
      </c>
      <c r="AB94" s="14">
        <f t="shared" si="35"/>
        <v>0</v>
      </c>
      <c r="AC94" s="14">
        <f t="shared" si="35"/>
        <v>0</v>
      </c>
      <c r="AD94" s="14">
        <f t="shared" si="35"/>
        <v>0</v>
      </c>
      <c r="AE94" s="14">
        <f t="shared" si="35"/>
        <v>0</v>
      </c>
      <c r="AF94" s="14">
        <f t="shared" si="35"/>
        <v>0</v>
      </c>
      <c r="AG94" s="14">
        <f t="shared" si="35"/>
        <v>0</v>
      </c>
      <c r="AH94" s="14">
        <f t="shared" si="35"/>
        <v>0</v>
      </c>
      <c r="AI94" s="14">
        <f t="shared" si="35"/>
        <v>0</v>
      </c>
      <c r="AJ94" s="14">
        <f t="shared" si="34"/>
        <v>0</v>
      </c>
      <c r="AK94" s="14">
        <f t="shared" si="34"/>
        <v>0</v>
      </c>
      <c r="AL94" s="14">
        <f t="shared" si="34"/>
        <v>0</v>
      </c>
      <c r="AM94" s="14">
        <f t="shared" si="34"/>
        <v>0</v>
      </c>
      <c r="AN94" s="14">
        <f t="shared" si="34"/>
        <v>0</v>
      </c>
      <c r="AO94" s="14">
        <f t="shared" si="34"/>
        <v>0</v>
      </c>
      <c r="AP94" s="14">
        <f t="shared" si="34"/>
        <v>0</v>
      </c>
      <c r="AQ94" s="14">
        <f t="shared" si="34"/>
        <v>0</v>
      </c>
      <c r="AR94" s="14">
        <f t="shared" si="34"/>
        <v>0</v>
      </c>
      <c r="AS94" s="14">
        <f t="shared" si="34"/>
        <v>0</v>
      </c>
      <c r="AT94" s="14">
        <f t="shared" si="34"/>
        <v>0</v>
      </c>
      <c r="AU94" s="14">
        <f t="shared" si="34"/>
        <v>0</v>
      </c>
      <c r="AV94" s="14">
        <f t="shared" si="34"/>
        <v>0</v>
      </c>
      <c r="AW94" s="14">
        <f t="shared" si="34"/>
        <v>0</v>
      </c>
      <c r="AX94" s="14">
        <f t="shared" si="34"/>
        <v>0</v>
      </c>
      <c r="AY94" s="14">
        <f t="shared" si="34"/>
        <v>0</v>
      </c>
      <c r="AZ94" s="14">
        <f t="shared" si="34"/>
        <v>0</v>
      </c>
      <c r="BA94" s="14">
        <f t="shared" si="34"/>
        <v>0</v>
      </c>
      <c r="BB94" s="14">
        <f t="shared" si="34"/>
        <v>0</v>
      </c>
      <c r="BC94" s="14">
        <f t="shared" si="34"/>
        <v>0</v>
      </c>
      <c r="BD94" s="14">
        <f t="shared" si="34"/>
        <v>0</v>
      </c>
      <c r="BE94" s="14">
        <f t="shared" si="34"/>
        <v>0</v>
      </c>
      <c r="BF94" s="14">
        <f t="shared" si="34"/>
        <v>0</v>
      </c>
      <c r="BG94" s="14">
        <f t="shared" si="34"/>
        <v>0</v>
      </c>
      <c r="BH94" s="14">
        <f t="shared" si="34"/>
        <v>0</v>
      </c>
      <c r="BI94" s="14">
        <f t="shared" si="34"/>
        <v>0</v>
      </c>
      <c r="BJ94" s="14">
        <f t="shared" si="34"/>
        <v>0</v>
      </c>
      <c r="BK94" s="14">
        <f t="shared" si="34"/>
        <v>0</v>
      </c>
      <c r="BO94" s="27">
        <f t="shared" si="33"/>
        <v>0</v>
      </c>
      <c r="BP94" s="27">
        <f t="shared" si="33"/>
        <v>0</v>
      </c>
      <c r="BQ94" s="27">
        <f t="shared" si="33"/>
        <v>0</v>
      </c>
      <c r="BR94" s="27">
        <f t="shared" si="33"/>
        <v>0</v>
      </c>
      <c r="BS94" s="27">
        <f t="shared" si="33"/>
        <v>0</v>
      </c>
      <c r="BT94" s="27">
        <f t="shared" si="33"/>
        <v>0</v>
      </c>
    </row>
    <row r="95" spans="1:72" hidden="1" outlineLevel="1" x14ac:dyDescent="0.25">
      <c r="A95" s="11"/>
      <c r="C95" s="51"/>
      <c r="D95" s="14">
        <f t="shared" si="35"/>
        <v>0</v>
      </c>
      <c r="E95" s="14">
        <f t="shared" si="35"/>
        <v>0</v>
      </c>
      <c r="F95" s="14">
        <f t="shared" si="35"/>
        <v>0</v>
      </c>
      <c r="G95" s="14">
        <f t="shared" si="35"/>
        <v>0</v>
      </c>
      <c r="H95" s="14">
        <f t="shared" si="35"/>
        <v>0</v>
      </c>
      <c r="I95" s="14">
        <f t="shared" si="35"/>
        <v>0</v>
      </c>
      <c r="J95" s="14">
        <f t="shared" si="35"/>
        <v>0</v>
      </c>
      <c r="K95" s="14">
        <f t="shared" si="35"/>
        <v>0</v>
      </c>
      <c r="L95" s="14">
        <f t="shared" si="35"/>
        <v>0</v>
      </c>
      <c r="M95" s="14">
        <f t="shared" si="35"/>
        <v>0</v>
      </c>
      <c r="N95" s="14">
        <f t="shared" si="35"/>
        <v>0</v>
      </c>
      <c r="O95" s="14">
        <f t="shared" si="35"/>
        <v>0</v>
      </c>
      <c r="P95" s="14">
        <f t="shared" si="35"/>
        <v>0</v>
      </c>
      <c r="Q95" s="14">
        <f t="shared" si="35"/>
        <v>0</v>
      </c>
      <c r="R95" s="14">
        <f t="shared" si="35"/>
        <v>0</v>
      </c>
      <c r="S95" s="14">
        <f t="shared" si="35"/>
        <v>0</v>
      </c>
      <c r="T95" s="14">
        <f t="shared" si="35"/>
        <v>0</v>
      </c>
      <c r="U95" s="14">
        <f t="shared" si="35"/>
        <v>0</v>
      </c>
      <c r="V95" s="14">
        <f t="shared" si="35"/>
        <v>0</v>
      </c>
      <c r="W95" s="14">
        <f t="shared" si="35"/>
        <v>0</v>
      </c>
      <c r="X95" s="14">
        <f t="shared" si="35"/>
        <v>0</v>
      </c>
      <c r="Y95" s="14">
        <f t="shared" si="35"/>
        <v>0</v>
      </c>
      <c r="Z95" s="14">
        <f t="shared" si="35"/>
        <v>0</v>
      </c>
      <c r="AA95" s="14">
        <f t="shared" si="35"/>
        <v>0</v>
      </c>
      <c r="AB95" s="14">
        <f t="shared" si="35"/>
        <v>0</v>
      </c>
      <c r="AC95" s="14">
        <f t="shared" si="35"/>
        <v>0</v>
      </c>
      <c r="AD95" s="14">
        <f t="shared" si="35"/>
        <v>0</v>
      </c>
      <c r="AE95" s="14">
        <f t="shared" si="35"/>
        <v>0</v>
      </c>
      <c r="AF95" s="14">
        <f t="shared" si="35"/>
        <v>0</v>
      </c>
      <c r="AG95" s="14">
        <f t="shared" si="35"/>
        <v>0</v>
      </c>
      <c r="AH95" s="14">
        <f t="shared" si="35"/>
        <v>0</v>
      </c>
      <c r="AI95" s="14">
        <f t="shared" si="35"/>
        <v>0</v>
      </c>
      <c r="AJ95" s="14">
        <f t="shared" si="34"/>
        <v>0</v>
      </c>
      <c r="AK95" s="14">
        <f t="shared" si="34"/>
        <v>0</v>
      </c>
      <c r="AL95" s="14">
        <f t="shared" si="34"/>
        <v>0</v>
      </c>
      <c r="AM95" s="14">
        <f t="shared" si="34"/>
        <v>0</v>
      </c>
      <c r="AN95" s="14">
        <f t="shared" si="34"/>
        <v>0</v>
      </c>
      <c r="AO95" s="14">
        <f t="shared" si="34"/>
        <v>0</v>
      </c>
      <c r="AP95" s="14">
        <f t="shared" si="34"/>
        <v>0</v>
      </c>
      <c r="AQ95" s="14">
        <f t="shared" si="34"/>
        <v>0</v>
      </c>
      <c r="AR95" s="14">
        <f t="shared" si="34"/>
        <v>0</v>
      </c>
      <c r="AS95" s="14">
        <f t="shared" si="34"/>
        <v>0</v>
      </c>
      <c r="AT95" s="14">
        <f t="shared" si="34"/>
        <v>0</v>
      </c>
      <c r="AU95" s="14">
        <f t="shared" si="34"/>
        <v>0</v>
      </c>
      <c r="AV95" s="14">
        <f t="shared" si="34"/>
        <v>0</v>
      </c>
      <c r="AW95" s="14">
        <f t="shared" si="34"/>
        <v>0</v>
      </c>
      <c r="AX95" s="14">
        <f t="shared" si="34"/>
        <v>0</v>
      </c>
      <c r="AY95" s="14">
        <f t="shared" si="34"/>
        <v>0</v>
      </c>
      <c r="AZ95" s="14">
        <f t="shared" si="34"/>
        <v>0</v>
      </c>
      <c r="BA95" s="14">
        <f t="shared" si="34"/>
        <v>0</v>
      </c>
      <c r="BB95" s="14">
        <f t="shared" si="34"/>
        <v>0</v>
      </c>
      <c r="BC95" s="14">
        <f t="shared" si="34"/>
        <v>0</v>
      </c>
      <c r="BD95" s="14">
        <f t="shared" si="34"/>
        <v>0</v>
      </c>
      <c r="BE95" s="14">
        <f t="shared" si="34"/>
        <v>0</v>
      </c>
      <c r="BF95" s="14">
        <f t="shared" si="34"/>
        <v>0</v>
      </c>
      <c r="BG95" s="14">
        <f t="shared" si="34"/>
        <v>0</v>
      </c>
      <c r="BH95" s="14">
        <f t="shared" si="34"/>
        <v>0</v>
      </c>
      <c r="BI95" s="14">
        <f t="shared" si="34"/>
        <v>0</v>
      </c>
      <c r="BJ95" s="14">
        <f t="shared" si="34"/>
        <v>0</v>
      </c>
      <c r="BK95" s="14">
        <f t="shared" si="34"/>
        <v>0</v>
      </c>
      <c r="BO95" s="27">
        <f t="shared" si="33"/>
        <v>0</v>
      </c>
      <c r="BP95" s="27">
        <f t="shared" si="33"/>
        <v>0</v>
      </c>
      <c r="BQ95" s="27">
        <f t="shared" si="33"/>
        <v>0</v>
      </c>
      <c r="BR95" s="27">
        <f t="shared" si="33"/>
        <v>0</v>
      </c>
      <c r="BS95" s="27">
        <f t="shared" si="33"/>
        <v>0</v>
      </c>
      <c r="BT95" s="27">
        <f t="shared" si="33"/>
        <v>0</v>
      </c>
    </row>
    <row r="96" spans="1:72" hidden="1" outlineLevel="1" x14ac:dyDescent="0.25">
      <c r="A96" s="11"/>
      <c r="C96" s="51"/>
      <c r="D96" s="14">
        <f t="shared" si="35"/>
        <v>0</v>
      </c>
      <c r="E96" s="14">
        <f t="shared" si="35"/>
        <v>0</v>
      </c>
      <c r="F96" s="14">
        <f t="shared" si="35"/>
        <v>0</v>
      </c>
      <c r="G96" s="14">
        <f t="shared" si="35"/>
        <v>0</v>
      </c>
      <c r="H96" s="14">
        <f t="shared" si="35"/>
        <v>0</v>
      </c>
      <c r="I96" s="14">
        <f t="shared" si="35"/>
        <v>0</v>
      </c>
      <c r="J96" s="14">
        <f t="shared" si="35"/>
        <v>0</v>
      </c>
      <c r="K96" s="14">
        <f t="shared" si="35"/>
        <v>0</v>
      </c>
      <c r="L96" s="14">
        <f t="shared" si="35"/>
        <v>0</v>
      </c>
      <c r="M96" s="14">
        <f t="shared" si="35"/>
        <v>0</v>
      </c>
      <c r="N96" s="14">
        <f t="shared" si="35"/>
        <v>0</v>
      </c>
      <c r="O96" s="14">
        <f t="shared" si="35"/>
        <v>0</v>
      </c>
      <c r="P96" s="14">
        <f t="shared" si="35"/>
        <v>0</v>
      </c>
      <c r="Q96" s="14">
        <f t="shared" si="35"/>
        <v>0</v>
      </c>
      <c r="R96" s="14">
        <f t="shared" si="35"/>
        <v>0</v>
      </c>
      <c r="S96" s="14">
        <f t="shared" si="35"/>
        <v>0</v>
      </c>
      <c r="T96" s="14">
        <f t="shared" si="35"/>
        <v>0</v>
      </c>
      <c r="U96" s="14">
        <f t="shared" si="35"/>
        <v>0</v>
      </c>
      <c r="V96" s="14">
        <f t="shared" si="35"/>
        <v>0</v>
      </c>
      <c r="W96" s="14">
        <f t="shared" si="35"/>
        <v>0</v>
      </c>
      <c r="X96" s="14">
        <f t="shared" si="35"/>
        <v>0</v>
      </c>
      <c r="Y96" s="14">
        <f t="shared" si="35"/>
        <v>0</v>
      </c>
      <c r="Z96" s="14">
        <f t="shared" si="35"/>
        <v>0</v>
      </c>
      <c r="AA96" s="14">
        <f t="shared" si="35"/>
        <v>0</v>
      </c>
      <c r="AB96" s="14">
        <f t="shared" si="35"/>
        <v>0</v>
      </c>
      <c r="AC96" s="14">
        <f t="shared" si="35"/>
        <v>0</v>
      </c>
      <c r="AD96" s="14">
        <f t="shared" si="35"/>
        <v>0</v>
      </c>
      <c r="AE96" s="14">
        <f t="shared" si="35"/>
        <v>0</v>
      </c>
      <c r="AF96" s="14">
        <f t="shared" si="35"/>
        <v>0</v>
      </c>
      <c r="AG96" s="14">
        <f t="shared" si="35"/>
        <v>0</v>
      </c>
      <c r="AH96" s="14">
        <f t="shared" si="35"/>
        <v>0</v>
      </c>
      <c r="AI96" s="14">
        <f t="shared" ref="AI96" si="36">AI58+AI77</f>
        <v>0</v>
      </c>
      <c r="AJ96" s="14">
        <f t="shared" si="34"/>
        <v>0</v>
      </c>
      <c r="AK96" s="14">
        <f t="shared" si="34"/>
        <v>0</v>
      </c>
      <c r="AL96" s="14">
        <f t="shared" si="34"/>
        <v>0</v>
      </c>
      <c r="AM96" s="14">
        <f t="shared" si="34"/>
        <v>0</v>
      </c>
      <c r="AN96" s="14">
        <f t="shared" si="34"/>
        <v>0</v>
      </c>
      <c r="AO96" s="14">
        <f t="shared" si="34"/>
        <v>0</v>
      </c>
      <c r="AP96" s="14">
        <f t="shared" si="34"/>
        <v>0</v>
      </c>
      <c r="AQ96" s="14">
        <f t="shared" si="34"/>
        <v>0</v>
      </c>
      <c r="AR96" s="14">
        <f t="shared" si="34"/>
        <v>0</v>
      </c>
      <c r="AS96" s="14">
        <f t="shared" si="34"/>
        <v>0</v>
      </c>
      <c r="AT96" s="14">
        <f t="shared" si="34"/>
        <v>0</v>
      </c>
      <c r="AU96" s="14">
        <f t="shared" si="34"/>
        <v>0</v>
      </c>
      <c r="AV96" s="14">
        <f t="shared" si="34"/>
        <v>0</v>
      </c>
      <c r="AW96" s="14">
        <f t="shared" si="34"/>
        <v>0</v>
      </c>
      <c r="AX96" s="14">
        <f t="shared" ref="AX96:BK96" si="37">AX58+AX77</f>
        <v>0</v>
      </c>
      <c r="AY96" s="14">
        <f t="shared" si="37"/>
        <v>0</v>
      </c>
      <c r="AZ96" s="14">
        <f t="shared" si="37"/>
        <v>0</v>
      </c>
      <c r="BA96" s="14">
        <f t="shared" si="37"/>
        <v>0</v>
      </c>
      <c r="BB96" s="14">
        <f t="shared" si="37"/>
        <v>0</v>
      </c>
      <c r="BC96" s="14">
        <f t="shared" si="37"/>
        <v>0</v>
      </c>
      <c r="BD96" s="14">
        <f t="shared" si="37"/>
        <v>0</v>
      </c>
      <c r="BE96" s="14">
        <f t="shared" si="37"/>
        <v>0</v>
      </c>
      <c r="BF96" s="14">
        <f t="shared" si="37"/>
        <v>0</v>
      </c>
      <c r="BG96" s="14">
        <f t="shared" si="37"/>
        <v>0</v>
      </c>
      <c r="BH96" s="14">
        <f t="shared" si="37"/>
        <v>0</v>
      </c>
      <c r="BI96" s="14">
        <f t="shared" si="37"/>
        <v>0</v>
      </c>
      <c r="BJ96" s="14">
        <f t="shared" si="37"/>
        <v>0</v>
      </c>
      <c r="BK96" s="14">
        <f t="shared" si="37"/>
        <v>0</v>
      </c>
      <c r="BO96" s="27">
        <f t="shared" si="33"/>
        <v>0</v>
      </c>
      <c r="BP96" s="27">
        <f t="shared" si="33"/>
        <v>0</v>
      </c>
      <c r="BQ96" s="27">
        <f t="shared" si="33"/>
        <v>0</v>
      </c>
      <c r="BR96" s="27">
        <f t="shared" si="33"/>
        <v>0</v>
      </c>
      <c r="BS96" s="27">
        <f t="shared" si="33"/>
        <v>0</v>
      </c>
      <c r="BT96" s="27">
        <f t="shared" si="33"/>
        <v>0</v>
      </c>
    </row>
    <row r="97" spans="1:72" hidden="1" outlineLevel="2" x14ac:dyDescent="0.25">
      <c r="A97" s="11"/>
      <c r="C97" s="2"/>
      <c r="D97" s="14">
        <f t="shared" ref="D97:BK100" si="38">D59+D78</f>
        <v>0</v>
      </c>
      <c r="E97" s="14">
        <f t="shared" si="38"/>
        <v>0</v>
      </c>
      <c r="F97" s="14">
        <f t="shared" si="38"/>
        <v>0</v>
      </c>
      <c r="G97" s="14">
        <f t="shared" si="38"/>
        <v>0</v>
      </c>
      <c r="H97" s="14">
        <f t="shared" si="38"/>
        <v>0</v>
      </c>
      <c r="I97" s="14">
        <f t="shared" si="38"/>
        <v>0</v>
      </c>
      <c r="J97" s="14">
        <f t="shared" si="38"/>
        <v>0</v>
      </c>
      <c r="K97" s="14">
        <f t="shared" si="38"/>
        <v>0</v>
      </c>
      <c r="L97" s="14">
        <f t="shared" si="38"/>
        <v>0</v>
      </c>
      <c r="M97" s="14">
        <f t="shared" si="38"/>
        <v>0</v>
      </c>
      <c r="N97" s="14">
        <f t="shared" si="38"/>
        <v>0</v>
      </c>
      <c r="O97" s="14">
        <f t="shared" si="38"/>
        <v>0</v>
      </c>
      <c r="P97" s="14">
        <f t="shared" si="38"/>
        <v>0</v>
      </c>
      <c r="Q97" s="14">
        <f t="shared" si="38"/>
        <v>0</v>
      </c>
      <c r="R97" s="14">
        <f t="shared" si="38"/>
        <v>0</v>
      </c>
      <c r="S97" s="14">
        <f t="shared" si="38"/>
        <v>0</v>
      </c>
      <c r="T97" s="14">
        <f t="shared" si="38"/>
        <v>0</v>
      </c>
      <c r="U97" s="14">
        <f t="shared" si="38"/>
        <v>0</v>
      </c>
      <c r="V97" s="14">
        <f t="shared" si="38"/>
        <v>0</v>
      </c>
      <c r="W97" s="14">
        <f t="shared" si="38"/>
        <v>0</v>
      </c>
      <c r="X97" s="14">
        <f t="shared" si="38"/>
        <v>0</v>
      </c>
      <c r="Y97" s="14">
        <f t="shared" si="38"/>
        <v>0</v>
      </c>
      <c r="Z97" s="14">
        <f t="shared" si="38"/>
        <v>0</v>
      </c>
      <c r="AA97" s="14">
        <f t="shared" si="38"/>
        <v>0</v>
      </c>
      <c r="AB97" s="14">
        <f t="shared" si="38"/>
        <v>0</v>
      </c>
      <c r="AC97" s="14">
        <f t="shared" si="38"/>
        <v>0</v>
      </c>
      <c r="AD97" s="14">
        <f t="shared" si="38"/>
        <v>0</v>
      </c>
      <c r="AE97" s="14">
        <f t="shared" si="38"/>
        <v>0</v>
      </c>
      <c r="AF97" s="14">
        <f t="shared" si="38"/>
        <v>0</v>
      </c>
      <c r="AG97" s="14">
        <f t="shared" si="38"/>
        <v>0</v>
      </c>
      <c r="AH97" s="14">
        <f t="shared" si="38"/>
        <v>0</v>
      </c>
      <c r="AI97" s="14">
        <f t="shared" si="38"/>
        <v>0</v>
      </c>
      <c r="AJ97" s="14">
        <f t="shared" si="38"/>
        <v>0</v>
      </c>
      <c r="AK97" s="14">
        <f t="shared" si="38"/>
        <v>0</v>
      </c>
      <c r="AL97" s="14">
        <f t="shared" si="38"/>
        <v>0</v>
      </c>
      <c r="AM97" s="14">
        <f t="shared" si="38"/>
        <v>0</v>
      </c>
      <c r="AN97" s="14">
        <f t="shared" si="38"/>
        <v>0</v>
      </c>
      <c r="AO97" s="14">
        <f t="shared" si="38"/>
        <v>0</v>
      </c>
      <c r="AP97" s="14">
        <f t="shared" si="38"/>
        <v>0</v>
      </c>
      <c r="AQ97" s="14">
        <f t="shared" si="38"/>
        <v>0</v>
      </c>
      <c r="AR97" s="14">
        <f t="shared" si="38"/>
        <v>0</v>
      </c>
      <c r="AS97" s="14">
        <f t="shared" si="38"/>
        <v>0</v>
      </c>
      <c r="AT97" s="14">
        <f t="shared" si="38"/>
        <v>0</v>
      </c>
      <c r="AU97" s="14">
        <f t="shared" si="38"/>
        <v>0</v>
      </c>
      <c r="AV97" s="14">
        <f t="shared" si="38"/>
        <v>0</v>
      </c>
      <c r="AW97" s="14">
        <f t="shared" si="38"/>
        <v>0</v>
      </c>
      <c r="AX97" s="14">
        <f t="shared" si="38"/>
        <v>0</v>
      </c>
      <c r="AY97" s="14">
        <f t="shared" si="38"/>
        <v>0</v>
      </c>
      <c r="AZ97" s="14">
        <f t="shared" si="38"/>
        <v>0</v>
      </c>
      <c r="BA97" s="14">
        <f t="shared" si="38"/>
        <v>0</v>
      </c>
      <c r="BB97" s="14">
        <f t="shared" si="38"/>
        <v>0</v>
      </c>
      <c r="BC97" s="14">
        <f t="shared" si="38"/>
        <v>0</v>
      </c>
      <c r="BD97" s="14">
        <f t="shared" si="38"/>
        <v>0</v>
      </c>
      <c r="BE97" s="14">
        <f t="shared" si="38"/>
        <v>0</v>
      </c>
      <c r="BF97" s="14">
        <f t="shared" si="38"/>
        <v>0</v>
      </c>
      <c r="BG97" s="14">
        <f t="shared" si="38"/>
        <v>0</v>
      </c>
      <c r="BH97" s="14">
        <f t="shared" si="38"/>
        <v>0</v>
      </c>
      <c r="BI97" s="14">
        <f t="shared" si="38"/>
        <v>0</v>
      </c>
      <c r="BJ97" s="14">
        <f t="shared" si="38"/>
        <v>0</v>
      </c>
      <c r="BK97" s="14">
        <f t="shared" si="38"/>
        <v>0</v>
      </c>
      <c r="BO97" s="27">
        <f t="shared" si="33"/>
        <v>0</v>
      </c>
      <c r="BP97" s="27">
        <f t="shared" si="33"/>
        <v>0</v>
      </c>
      <c r="BQ97" s="27">
        <f t="shared" si="33"/>
        <v>0</v>
      </c>
      <c r="BR97" s="27">
        <f t="shared" si="33"/>
        <v>0</v>
      </c>
      <c r="BS97" s="27">
        <f t="shared" si="33"/>
        <v>0</v>
      </c>
      <c r="BT97" s="27">
        <f t="shared" si="33"/>
        <v>0</v>
      </c>
    </row>
    <row r="98" spans="1:72" hidden="1" outlineLevel="2" x14ac:dyDescent="0.25">
      <c r="A98" s="11"/>
      <c r="C98" s="2"/>
      <c r="D98" s="14">
        <f t="shared" si="38"/>
        <v>0</v>
      </c>
      <c r="E98" s="14">
        <f t="shared" si="38"/>
        <v>0</v>
      </c>
      <c r="F98" s="14">
        <f t="shared" si="38"/>
        <v>0</v>
      </c>
      <c r="G98" s="14">
        <f t="shared" si="38"/>
        <v>0</v>
      </c>
      <c r="H98" s="14">
        <f t="shared" si="38"/>
        <v>0</v>
      </c>
      <c r="I98" s="14">
        <f t="shared" si="38"/>
        <v>0</v>
      </c>
      <c r="J98" s="14">
        <f t="shared" si="38"/>
        <v>0</v>
      </c>
      <c r="K98" s="14">
        <f t="shared" si="38"/>
        <v>0</v>
      </c>
      <c r="L98" s="14">
        <f t="shared" si="38"/>
        <v>0</v>
      </c>
      <c r="M98" s="14">
        <f t="shared" si="38"/>
        <v>0</v>
      </c>
      <c r="N98" s="14">
        <f t="shared" si="38"/>
        <v>0</v>
      </c>
      <c r="O98" s="14">
        <f t="shared" si="38"/>
        <v>0</v>
      </c>
      <c r="P98" s="14">
        <f t="shared" si="38"/>
        <v>0</v>
      </c>
      <c r="Q98" s="14">
        <f t="shared" si="38"/>
        <v>0</v>
      </c>
      <c r="R98" s="14">
        <f t="shared" si="38"/>
        <v>0</v>
      </c>
      <c r="S98" s="14">
        <f t="shared" si="38"/>
        <v>0</v>
      </c>
      <c r="T98" s="14">
        <f t="shared" si="38"/>
        <v>0</v>
      </c>
      <c r="U98" s="14">
        <f t="shared" si="38"/>
        <v>0</v>
      </c>
      <c r="V98" s="14">
        <f t="shared" si="38"/>
        <v>0</v>
      </c>
      <c r="W98" s="14">
        <f t="shared" si="38"/>
        <v>0</v>
      </c>
      <c r="X98" s="14">
        <f t="shared" si="38"/>
        <v>0</v>
      </c>
      <c r="Y98" s="14">
        <f t="shared" si="38"/>
        <v>0</v>
      </c>
      <c r="Z98" s="14">
        <f t="shared" si="38"/>
        <v>0</v>
      </c>
      <c r="AA98" s="14">
        <f t="shared" si="38"/>
        <v>0</v>
      </c>
      <c r="AB98" s="14">
        <f t="shared" si="38"/>
        <v>0</v>
      </c>
      <c r="AC98" s="14">
        <f t="shared" si="38"/>
        <v>0</v>
      </c>
      <c r="AD98" s="14">
        <f t="shared" si="38"/>
        <v>0</v>
      </c>
      <c r="AE98" s="14">
        <f t="shared" si="38"/>
        <v>0</v>
      </c>
      <c r="AF98" s="14">
        <f t="shared" si="38"/>
        <v>0</v>
      </c>
      <c r="AG98" s="14">
        <f t="shared" si="38"/>
        <v>0</v>
      </c>
      <c r="AH98" s="14">
        <f t="shared" si="38"/>
        <v>0</v>
      </c>
      <c r="AI98" s="14">
        <f t="shared" si="38"/>
        <v>0</v>
      </c>
      <c r="AJ98" s="14">
        <f t="shared" si="38"/>
        <v>0</v>
      </c>
      <c r="AK98" s="14">
        <f t="shared" si="38"/>
        <v>0</v>
      </c>
      <c r="AL98" s="14">
        <f t="shared" si="38"/>
        <v>0</v>
      </c>
      <c r="AM98" s="14">
        <f t="shared" si="38"/>
        <v>0</v>
      </c>
      <c r="AN98" s="14">
        <f t="shared" si="38"/>
        <v>0</v>
      </c>
      <c r="AO98" s="14">
        <f t="shared" si="38"/>
        <v>0</v>
      </c>
      <c r="AP98" s="14">
        <f t="shared" si="38"/>
        <v>0</v>
      </c>
      <c r="AQ98" s="14">
        <f t="shared" si="38"/>
        <v>0</v>
      </c>
      <c r="AR98" s="14">
        <f t="shared" si="38"/>
        <v>0</v>
      </c>
      <c r="AS98" s="14">
        <f t="shared" si="38"/>
        <v>0</v>
      </c>
      <c r="AT98" s="14">
        <f t="shared" si="38"/>
        <v>0</v>
      </c>
      <c r="AU98" s="14">
        <f t="shared" si="38"/>
        <v>0</v>
      </c>
      <c r="AV98" s="14">
        <f t="shared" si="38"/>
        <v>0</v>
      </c>
      <c r="AW98" s="14">
        <f t="shared" si="38"/>
        <v>0</v>
      </c>
      <c r="AX98" s="14">
        <f t="shared" si="38"/>
        <v>0</v>
      </c>
      <c r="AY98" s="14">
        <f t="shared" si="38"/>
        <v>0</v>
      </c>
      <c r="AZ98" s="14">
        <f t="shared" si="38"/>
        <v>0</v>
      </c>
      <c r="BA98" s="14">
        <f t="shared" si="38"/>
        <v>0</v>
      </c>
      <c r="BB98" s="14">
        <f t="shared" si="38"/>
        <v>0</v>
      </c>
      <c r="BC98" s="14">
        <f t="shared" si="38"/>
        <v>0</v>
      </c>
      <c r="BD98" s="14">
        <f t="shared" si="38"/>
        <v>0</v>
      </c>
      <c r="BE98" s="14">
        <f t="shared" si="38"/>
        <v>0</v>
      </c>
      <c r="BF98" s="14">
        <f t="shared" si="38"/>
        <v>0</v>
      </c>
      <c r="BG98" s="14">
        <f t="shared" si="38"/>
        <v>0</v>
      </c>
      <c r="BH98" s="14">
        <f t="shared" si="38"/>
        <v>0</v>
      </c>
      <c r="BI98" s="14">
        <f t="shared" si="38"/>
        <v>0</v>
      </c>
      <c r="BJ98" s="14">
        <f t="shared" si="38"/>
        <v>0</v>
      </c>
      <c r="BK98" s="14">
        <f t="shared" si="38"/>
        <v>0</v>
      </c>
      <c r="BO98" s="27">
        <f t="shared" si="33"/>
        <v>0</v>
      </c>
      <c r="BP98" s="27">
        <f t="shared" si="33"/>
        <v>0</v>
      </c>
      <c r="BQ98" s="27">
        <f t="shared" si="33"/>
        <v>0</v>
      </c>
      <c r="BR98" s="27">
        <f t="shared" si="33"/>
        <v>0</v>
      </c>
      <c r="BS98" s="27">
        <f t="shared" si="33"/>
        <v>0</v>
      </c>
      <c r="BT98" s="27">
        <f t="shared" si="33"/>
        <v>0</v>
      </c>
    </row>
    <row r="99" spans="1:72" hidden="1" outlineLevel="1" x14ac:dyDescent="0.25">
      <c r="A99" s="11"/>
      <c r="C99" s="51"/>
      <c r="D99" s="14">
        <f t="shared" si="38"/>
        <v>0</v>
      </c>
      <c r="E99" s="14">
        <f t="shared" si="38"/>
        <v>0</v>
      </c>
      <c r="F99" s="14">
        <f t="shared" si="38"/>
        <v>0</v>
      </c>
      <c r="G99" s="14">
        <f t="shared" si="38"/>
        <v>0</v>
      </c>
      <c r="H99" s="14">
        <f t="shared" si="38"/>
        <v>0</v>
      </c>
      <c r="I99" s="14">
        <f t="shared" si="38"/>
        <v>0</v>
      </c>
      <c r="J99" s="14">
        <f t="shared" si="38"/>
        <v>0</v>
      </c>
      <c r="K99" s="14">
        <f t="shared" si="38"/>
        <v>0</v>
      </c>
      <c r="L99" s="14">
        <f t="shared" si="38"/>
        <v>0</v>
      </c>
      <c r="M99" s="14">
        <f t="shared" si="38"/>
        <v>0</v>
      </c>
      <c r="N99" s="14">
        <f t="shared" si="38"/>
        <v>0</v>
      </c>
      <c r="O99" s="14">
        <f t="shared" si="38"/>
        <v>0</v>
      </c>
      <c r="P99" s="14">
        <f t="shared" si="38"/>
        <v>0</v>
      </c>
      <c r="Q99" s="14">
        <f t="shared" si="38"/>
        <v>0</v>
      </c>
      <c r="R99" s="14">
        <f t="shared" si="38"/>
        <v>0</v>
      </c>
      <c r="S99" s="14">
        <f t="shared" si="38"/>
        <v>0</v>
      </c>
      <c r="T99" s="14">
        <f t="shared" si="38"/>
        <v>0</v>
      </c>
      <c r="U99" s="14">
        <f t="shared" si="38"/>
        <v>0</v>
      </c>
      <c r="V99" s="14">
        <f t="shared" si="38"/>
        <v>0</v>
      </c>
      <c r="W99" s="14">
        <f t="shared" si="38"/>
        <v>0</v>
      </c>
      <c r="X99" s="14">
        <f t="shared" si="38"/>
        <v>0</v>
      </c>
      <c r="Y99" s="14">
        <f t="shared" si="38"/>
        <v>0</v>
      </c>
      <c r="Z99" s="14">
        <f t="shared" si="38"/>
        <v>0</v>
      </c>
      <c r="AA99" s="14">
        <f t="shared" si="38"/>
        <v>0</v>
      </c>
      <c r="AB99" s="14">
        <f t="shared" si="38"/>
        <v>0</v>
      </c>
      <c r="AC99" s="14">
        <f t="shared" si="38"/>
        <v>0</v>
      </c>
      <c r="AD99" s="14">
        <f t="shared" si="38"/>
        <v>0</v>
      </c>
      <c r="AE99" s="14">
        <f t="shared" si="38"/>
        <v>0</v>
      </c>
      <c r="AF99" s="14">
        <f t="shared" si="38"/>
        <v>0</v>
      </c>
      <c r="AG99" s="14">
        <f t="shared" si="38"/>
        <v>0</v>
      </c>
      <c r="AH99" s="14">
        <f t="shared" si="38"/>
        <v>0</v>
      </c>
      <c r="AI99" s="14">
        <f t="shared" si="38"/>
        <v>0</v>
      </c>
      <c r="AJ99" s="14">
        <f t="shared" si="38"/>
        <v>0</v>
      </c>
      <c r="AK99" s="14">
        <f t="shared" si="38"/>
        <v>0</v>
      </c>
      <c r="AL99" s="14">
        <f t="shared" si="38"/>
        <v>0</v>
      </c>
      <c r="AM99" s="14">
        <f t="shared" si="38"/>
        <v>0</v>
      </c>
      <c r="AN99" s="14">
        <f t="shared" si="38"/>
        <v>0</v>
      </c>
      <c r="AO99" s="14">
        <f t="shared" si="38"/>
        <v>0</v>
      </c>
      <c r="AP99" s="14">
        <f t="shared" si="38"/>
        <v>0</v>
      </c>
      <c r="AQ99" s="14">
        <f t="shared" si="38"/>
        <v>0</v>
      </c>
      <c r="AR99" s="14">
        <f t="shared" si="38"/>
        <v>0</v>
      </c>
      <c r="AS99" s="14">
        <f t="shared" si="38"/>
        <v>0</v>
      </c>
      <c r="AT99" s="14">
        <f t="shared" si="38"/>
        <v>0</v>
      </c>
      <c r="AU99" s="14">
        <f t="shared" si="38"/>
        <v>0</v>
      </c>
      <c r="AV99" s="14">
        <f t="shared" si="38"/>
        <v>0</v>
      </c>
      <c r="AW99" s="14">
        <f t="shared" si="38"/>
        <v>0</v>
      </c>
      <c r="AX99" s="14">
        <f t="shared" si="38"/>
        <v>0</v>
      </c>
      <c r="AY99" s="14">
        <f t="shared" si="38"/>
        <v>0</v>
      </c>
      <c r="AZ99" s="14">
        <f t="shared" si="38"/>
        <v>0</v>
      </c>
      <c r="BA99" s="14">
        <f t="shared" si="38"/>
        <v>0</v>
      </c>
      <c r="BB99" s="14">
        <f t="shared" si="38"/>
        <v>0</v>
      </c>
      <c r="BC99" s="14">
        <f t="shared" si="38"/>
        <v>0</v>
      </c>
      <c r="BD99" s="14">
        <f t="shared" si="38"/>
        <v>0</v>
      </c>
      <c r="BE99" s="14">
        <f t="shared" si="38"/>
        <v>0</v>
      </c>
      <c r="BF99" s="14">
        <f t="shared" si="38"/>
        <v>0</v>
      </c>
      <c r="BG99" s="14">
        <f t="shared" si="38"/>
        <v>0</v>
      </c>
      <c r="BH99" s="14">
        <f t="shared" si="38"/>
        <v>0</v>
      </c>
      <c r="BI99" s="14">
        <f t="shared" si="38"/>
        <v>0</v>
      </c>
      <c r="BJ99" s="14">
        <f t="shared" si="38"/>
        <v>0</v>
      </c>
      <c r="BK99" s="14">
        <f t="shared" si="38"/>
        <v>0</v>
      </c>
      <c r="BO99" s="27">
        <f t="shared" si="33"/>
        <v>0</v>
      </c>
      <c r="BP99" s="27">
        <f t="shared" si="33"/>
        <v>0</v>
      </c>
      <c r="BQ99" s="27">
        <f t="shared" si="33"/>
        <v>0</v>
      </c>
      <c r="BR99" s="27">
        <f t="shared" si="33"/>
        <v>0</v>
      </c>
      <c r="BS99" s="27">
        <f t="shared" si="33"/>
        <v>0</v>
      </c>
      <c r="BT99" s="27">
        <f t="shared" si="33"/>
        <v>0</v>
      </c>
    </row>
    <row r="100" spans="1:72" collapsed="1" x14ac:dyDescent="0.25">
      <c r="C100" s="3" t="s">
        <v>23</v>
      </c>
      <c r="D100" s="15">
        <f t="shared" si="38"/>
        <v>0</v>
      </c>
      <c r="E100" s="15">
        <f t="shared" si="38"/>
        <v>0</v>
      </c>
      <c r="F100" s="15">
        <f t="shared" si="38"/>
        <v>0</v>
      </c>
      <c r="G100" s="15">
        <f t="shared" si="38"/>
        <v>0</v>
      </c>
      <c r="H100" s="15">
        <f t="shared" si="38"/>
        <v>0</v>
      </c>
      <c r="I100" s="15">
        <f t="shared" si="38"/>
        <v>0</v>
      </c>
      <c r="J100" s="15">
        <f t="shared" si="38"/>
        <v>0</v>
      </c>
      <c r="K100" s="15">
        <f t="shared" si="38"/>
        <v>0</v>
      </c>
      <c r="L100" s="15">
        <f t="shared" si="38"/>
        <v>0</v>
      </c>
      <c r="M100" s="15">
        <f t="shared" si="38"/>
        <v>0</v>
      </c>
      <c r="N100" s="15">
        <f t="shared" si="38"/>
        <v>0</v>
      </c>
      <c r="O100" s="15">
        <f t="shared" si="38"/>
        <v>0</v>
      </c>
      <c r="P100" s="15">
        <f t="shared" si="38"/>
        <v>0</v>
      </c>
      <c r="Q100" s="15">
        <f t="shared" si="38"/>
        <v>0</v>
      </c>
      <c r="R100" s="15">
        <f t="shared" si="38"/>
        <v>0</v>
      </c>
      <c r="S100" s="15">
        <f t="shared" si="38"/>
        <v>0</v>
      </c>
      <c r="T100" s="15">
        <f t="shared" si="38"/>
        <v>0</v>
      </c>
      <c r="U100" s="15">
        <f t="shared" si="38"/>
        <v>0</v>
      </c>
      <c r="V100" s="15">
        <f t="shared" si="38"/>
        <v>0</v>
      </c>
      <c r="W100" s="15">
        <f t="shared" si="38"/>
        <v>0</v>
      </c>
      <c r="X100" s="15">
        <f t="shared" si="38"/>
        <v>0</v>
      </c>
      <c r="Y100" s="15">
        <f t="shared" si="38"/>
        <v>0</v>
      </c>
      <c r="Z100" s="15">
        <f t="shared" si="38"/>
        <v>0</v>
      </c>
      <c r="AA100" s="15">
        <f t="shared" si="38"/>
        <v>0</v>
      </c>
      <c r="AB100" s="15">
        <f t="shared" si="38"/>
        <v>0</v>
      </c>
      <c r="AC100" s="15">
        <f t="shared" si="38"/>
        <v>0</v>
      </c>
      <c r="AD100" s="15">
        <f t="shared" si="38"/>
        <v>0</v>
      </c>
      <c r="AE100" s="15">
        <f t="shared" si="38"/>
        <v>0</v>
      </c>
      <c r="AF100" s="15">
        <f t="shared" si="38"/>
        <v>0</v>
      </c>
      <c r="AG100" s="15">
        <f t="shared" si="38"/>
        <v>0</v>
      </c>
      <c r="AH100" s="15">
        <f t="shared" si="38"/>
        <v>0</v>
      </c>
      <c r="AI100" s="15">
        <f t="shared" si="38"/>
        <v>0</v>
      </c>
      <c r="AJ100" s="15">
        <f t="shared" si="38"/>
        <v>0</v>
      </c>
      <c r="AK100" s="15">
        <f t="shared" si="38"/>
        <v>0</v>
      </c>
      <c r="AL100" s="15">
        <f t="shared" si="38"/>
        <v>0</v>
      </c>
      <c r="AM100" s="15">
        <f t="shared" si="38"/>
        <v>0</v>
      </c>
      <c r="AN100" s="15">
        <f t="shared" si="38"/>
        <v>0</v>
      </c>
      <c r="AO100" s="15">
        <f t="shared" si="38"/>
        <v>0</v>
      </c>
      <c r="AP100" s="15">
        <f t="shared" si="38"/>
        <v>0</v>
      </c>
      <c r="AQ100" s="15">
        <f t="shared" si="38"/>
        <v>0</v>
      </c>
      <c r="AR100" s="15">
        <f t="shared" si="38"/>
        <v>0</v>
      </c>
      <c r="AS100" s="15">
        <f t="shared" si="38"/>
        <v>0</v>
      </c>
      <c r="AT100" s="15">
        <f t="shared" si="38"/>
        <v>0</v>
      </c>
      <c r="AU100" s="15">
        <f t="shared" si="38"/>
        <v>0</v>
      </c>
      <c r="AV100" s="15">
        <f t="shared" si="38"/>
        <v>0</v>
      </c>
      <c r="AW100" s="15">
        <f t="shared" si="38"/>
        <v>0</v>
      </c>
      <c r="AX100" s="15">
        <f t="shared" si="38"/>
        <v>0</v>
      </c>
      <c r="AY100" s="15">
        <f t="shared" si="38"/>
        <v>0</v>
      </c>
      <c r="AZ100" s="15">
        <f t="shared" si="38"/>
        <v>3.4833333335627659E-2</v>
      </c>
      <c r="BA100" s="15">
        <f t="shared" si="38"/>
        <v>3.4833333336663719E-2</v>
      </c>
      <c r="BB100" s="15">
        <f t="shared" si="38"/>
        <v>3.483333332964933E-2</v>
      </c>
      <c r="BC100" s="15">
        <f t="shared" si="38"/>
        <v>3.4833333330532401E-2</v>
      </c>
      <c r="BD100" s="15">
        <f t="shared" si="38"/>
        <v>3.4833333347163764E-2</v>
      </c>
      <c r="BE100" s="15">
        <f t="shared" si="38"/>
        <v>3.4833333334078231E-2</v>
      </c>
      <c r="BF100" s="15">
        <f t="shared" si="38"/>
        <v>3.4500000006709497E-2</v>
      </c>
      <c r="BG100" s="15">
        <f t="shared" si="38"/>
        <v>3.4500000007648302E-2</v>
      </c>
      <c r="BH100" s="15">
        <f t="shared" si="38"/>
        <v>3.4499999998847786E-2</v>
      </c>
      <c r="BI100" s="15">
        <f t="shared" si="38"/>
        <v>3.4500000007063214E-2</v>
      </c>
      <c r="BJ100" s="15">
        <f t="shared" si="38"/>
        <v>3.450000000858644E-2</v>
      </c>
      <c r="BK100" s="15">
        <f t="shared" si="38"/>
        <v>3.4500000007020581E-2</v>
      </c>
      <c r="BO100" s="28">
        <f t="shared" ref="BO100:BT100" si="39">BO62+BO81</f>
        <v>0</v>
      </c>
      <c r="BP100" s="28">
        <f t="shared" si="39"/>
        <v>3.485094453240789E-2</v>
      </c>
      <c r="BQ100" s="28">
        <f t="shared" si="39"/>
        <v>0</v>
      </c>
      <c r="BR100" s="28">
        <f t="shared" si="39"/>
        <v>0</v>
      </c>
      <c r="BS100" s="28">
        <f t="shared" si="39"/>
        <v>0</v>
      </c>
      <c r="BT100" s="28">
        <f t="shared" si="39"/>
        <v>0</v>
      </c>
    </row>
    <row r="103" spans="1:72" hidden="1" outlineLevel="2" x14ac:dyDescent="0.25">
      <c r="A103" s="11" t="s">
        <v>16</v>
      </c>
      <c r="C103" s="2" t="s">
        <v>79</v>
      </c>
      <c r="D103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E103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F103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G103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H103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I103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J103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K103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L103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M103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N103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O103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P103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Q103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R103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S103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T103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U103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V103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W103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X103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Y103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Z103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A103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B103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C103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D103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E103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F103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G103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H103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I103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J103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K103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L103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M103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N103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O103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P103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Q103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R103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S103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T103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U103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V103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W103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X103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Y103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"[Base_Cuenta_Sueldo].[Metrica]","[Base_Cuenta_Sueldo].[Metrica].&amp;["&amp;$A103&amp;"]",
"[Base_Cuenta_Sueldo].[SEGMENTO_DESCRIP]","[Base_Cuenta_Sueldo].[SEGMENTO_DESCRIP].&amp;["&amp;$C$6&amp;"]",
"[Base_Cuenta_Sueldo].[Sub Producto]","[Base_Cuenta_Sueldo].[Sub Producto].&amp;["&amp;$C103&amp;"]")
/1000,0)</f>
        <v>0</v>
      </c>
      <c r="AZ103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4.9742534220000003</v>
      </c>
      <c r="BA103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4.4106631309999997</v>
      </c>
      <c r="BB103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5.7546736259999998</v>
      </c>
      <c r="BC103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5.9909655219999998</v>
      </c>
      <c r="BD103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4.7457544970000001</v>
      </c>
      <c r="BE103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3.8649199400000001</v>
      </c>
      <c r="BF103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4.0966195729999999</v>
      </c>
      <c r="BG103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3.5502099440000001</v>
      </c>
      <c r="BH103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5.0677701669999999</v>
      </c>
      <c r="BI103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4.3907328320000003</v>
      </c>
      <c r="BJ103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3.5075065470000002</v>
      </c>
      <c r="BK103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"[Base_Cuenta_Sueldo_P].[Metrica]","[Base_Cuenta_Sueldo_P].[Metrica].&amp;["&amp;$A103&amp;"]",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Producto].&amp;["&amp;$C103&amp;"]")
/1000,0)</f>
        <v>4.4427440300000001</v>
      </c>
      <c r="BO103" s="23">
        <f t="shared" ref="BO103:BT117" si="40">SUMIFS($D103:$BM103,$D$6:$BM$6,"&gt;="&amp;BO$2,$D$6:$BM$6,"&lt;="&amp;BO$6,$D$5:$BM$5,BO$5)</f>
        <v>0</v>
      </c>
      <c r="BP103" s="23">
        <f t="shared" si="40"/>
        <v>25.876310197999999</v>
      </c>
      <c r="BQ103" s="23">
        <f t="shared" si="40"/>
        <v>0</v>
      </c>
      <c r="BR103" s="23">
        <f t="shared" si="40"/>
        <v>0</v>
      </c>
      <c r="BS103" s="23">
        <f t="shared" si="40"/>
        <v>0</v>
      </c>
      <c r="BT103" s="23">
        <f t="shared" si="40"/>
        <v>0</v>
      </c>
    </row>
    <row r="104" spans="1:72" hidden="1" outlineLevel="2" x14ac:dyDescent="0.25">
      <c r="A104" s="11" t="s">
        <v>16</v>
      </c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O104" s="23">
        <f t="shared" si="40"/>
        <v>0</v>
      </c>
      <c r="BP104" s="23">
        <f t="shared" si="40"/>
        <v>0</v>
      </c>
      <c r="BQ104" s="23">
        <f t="shared" si="40"/>
        <v>0</v>
      </c>
      <c r="BR104" s="23">
        <f t="shared" si="40"/>
        <v>0</v>
      </c>
      <c r="BS104" s="23">
        <f t="shared" si="40"/>
        <v>0</v>
      </c>
      <c r="BT104" s="23">
        <f t="shared" si="40"/>
        <v>0</v>
      </c>
    </row>
    <row r="105" spans="1:72" hidden="1" outlineLevel="2" x14ac:dyDescent="0.25">
      <c r="A105" s="11" t="s">
        <v>16</v>
      </c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O105" s="23">
        <f t="shared" si="40"/>
        <v>0</v>
      </c>
      <c r="BP105" s="23">
        <f t="shared" si="40"/>
        <v>0</v>
      </c>
      <c r="BQ105" s="23">
        <f t="shared" si="40"/>
        <v>0</v>
      </c>
      <c r="BR105" s="23">
        <f t="shared" si="40"/>
        <v>0</v>
      </c>
      <c r="BS105" s="23">
        <f t="shared" si="40"/>
        <v>0</v>
      </c>
      <c r="BT105" s="23">
        <f t="shared" si="40"/>
        <v>0</v>
      </c>
    </row>
    <row r="106" spans="1:72" hidden="1" outlineLevel="2" x14ac:dyDescent="0.25">
      <c r="A106" s="11" t="s">
        <v>16</v>
      </c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O106" s="23">
        <f t="shared" si="40"/>
        <v>0</v>
      </c>
      <c r="BP106" s="23">
        <f t="shared" si="40"/>
        <v>0</v>
      </c>
      <c r="BQ106" s="23">
        <f t="shared" si="40"/>
        <v>0</v>
      </c>
      <c r="BR106" s="23">
        <f t="shared" si="40"/>
        <v>0</v>
      </c>
      <c r="BS106" s="23">
        <f t="shared" si="40"/>
        <v>0</v>
      </c>
      <c r="BT106" s="23">
        <f t="shared" si="40"/>
        <v>0</v>
      </c>
    </row>
    <row r="107" spans="1:72" hidden="1" outlineLevel="2" x14ac:dyDescent="0.25">
      <c r="A107" s="11" t="s">
        <v>16</v>
      </c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O107" s="23">
        <f t="shared" si="40"/>
        <v>0</v>
      </c>
      <c r="BP107" s="23">
        <f t="shared" si="40"/>
        <v>0</v>
      </c>
      <c r="BQ107" s="23">
        <f t="shared" si="40"/>
        <v>0</v>
      </c>
      <c r="BR107" s="23">
        <f t="shared" si="40"/>
        <v>0</v>
      </c>
      <c r="BS107" s="23">
        <f t="shared" si="40"/>
        <v>0</v>
      </c>
      <c r="BT107" s="23">
        <f t="shared" si="40"/>
        <v>0</v>
      </c>
    </row>
    <row r="108" spans="1:72" hidden="1" outlineLevel="2" x14ac:dyDescent="0.25">
      <c r="A108" s="11" t="s">
        <v>16</v>
      </c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O108" s="23">
        <f t="shared" si="40"/>
        <v>0</v>
      </c>
      <c r="BP108" s="23">
        <f t="shared" si="40"/>
        <v>0</v>
      </c>
      <c r="BQ108" s="23">
        <f t="shared" si="40"/>
        <v>0</v>
      </c>
      <c r="BR108" s="23">
        <f t="shared" si="40"/>
        <v>0</v>
      </c>
      <c r="BS108" s="23">
        <f t="shared" si="40"/>
        <v>0</v>
      </c>
      <c r="BT108" s="23">
        <f t="shared" si="40"/>
        <v>0</v>
      </c>
    </row>
    <row r="109" spans="1:72" hidden="1" outlineLevel="2" x14ac:dyDescent="0.25">
      <c r="A109" s="11" t="s">
        <v>16</v>
      </c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O109" s="23">
        <f t="shared" si="40"/>
        <v>0</v>
      </c>
      <c r="BP109" s="23">
        <f t="shared" si="40"/>
        <v>0</v>
      </c>
      <c r="BQ109" s="23">
        <f t="shared" si="40"/>
        <v>0</v>
      </c>
      <c r="BR109" s="23">
        <f t="shared" si="40"/>
        <v>0</v>
      </c>
      <c r="BS109" s="23">
        <f t="shared" si="40"/>
        <v>0</v>
      </c>
      <c r="BT109" s="23">
        <f t="shared" si="40"/>
        <v>0</v>
      </c>
    </row>
    <row r="110" spans="1:72" hidden="1" outlineLevel="2" x14ac:dyDescent="0.25">
      <c r="A110" s="11" t="s">
        <v>16</v>
      </c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O110" s="23">
        <f t="shared" si="40"/>
        <v>0</v>
      </c>
      <c r="BP110" s="23">
        <f t="shared" si="40"/>
        <v>0</v>
      </c>
      <c r="BQ110" s="23">
        <f t="shared" si="40"/>
        <v>0</v>
      </c>
      <c r="BR110" s="23">
        <f t="shared" si="40"/>
        <v>0</v>
      </c>
      <c r="BS110" s="23">
        <f t="shared" si="40"/>
        <v>0</v>
      </c>
      <c r="BT110" s="23">
        <f t="shared" si="40"/>
        <v>0</v>
      </c>
    </row>
    <row r="111" spans="1:72" hidden="1" outlineLevel="1" x14ac:dyDescent="0.25">
      <c r="A111" s="11" t="s">
        <v>16</v>
      </c>
      <c r="C111" s="51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O111" s="53">
        <f t="shared" ref="BO111:BT111" si="41">SUM(BO103:BO110)</f>
        <v>0</v>
      </c>
      <c r="BP111" s="53">
        <f t="shared" si="41"/>
        <v>25.876310197999999</v>
      </c>
      <c r="BQ111" s="53">
        <f t="shared" si="41"/>
        <v>0</v>
      </c>
      <c r="BR111" s="53">
        <f t="shared" si="41"/>
        <v>0</v>
      </c>
      <c r="BS111" s="53">
        <f t="shared" si="41"/>
        <v>0</v>
      </c>
      <c r="BT111" s="53">
        <f t="shared" si="41"/>
        <v>0</v>
      </c>
    </row>
    <row r="112" spans="1:72" hidden="1" outlineLevel="1" x14ac:dyDescent="0.25">
      <c r="A112" s="11" t="s">
        <v>16</v>
      </c>
      <c r="C112" s="5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O112" s="23">
        <f t="shared" si="40"/>
        <v>0</v>
      </c>
      <c r="BP112" s="23">
        <f t="shared" si="40"/>
        <v>0</v>
      </c>
      <c r="BQ112" s="23">
        <f t="shared" si="40"/>
        <v>0</v>
      </c>
      <c r="BR112" s="23">
        <f t="shared" si="40"/>
        <v>0</v>
      </c>
      <c r="BS112" s="23">
        <f t="shared" si="40"/>
        <v>0</v>
      </c>
      <c r="BT112" s="23">
        <f t="shared" si="40"/>
        <v>0</v>
      </c>
    </row>
    <row r="113" spans="1:72" hidden="1" outlineLevel="1" x14ac:dyDescent="0.25">
      <c r="A113" s="11" t="s">
        <v>16</v>
      </c>
      <c r="C113" s="5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O113" s="23">
        <f t="shared" si="40"/>
        <v>0</v>
      </c>
      <c r="BP113" s="23">
        <f t="shared" si="40"/>
        <v>0</v>
      </c>
      <c r="BQ113" s="23">
        <f t="shared" si="40"/>
        <v>0</v>
      </c>
      <c r="BR113" s="23">
        <f t="shared" si="40"/>
        <v>0</v>
      </c>
      <c r="BS113" s="23">
        <f t="shared" si="40"/>
        <v>0</v>
      </c>
      <c r="BT113" s="23">
        <f t="shared" si="40"/>
        <v>0</v>
      </c>
    </row>
    <row r="114" spans="1:72" hidden="1" outlineLevel="1" x14ac:dyDescent="0.25">
      <c r="A114" s="11" t="s">
        <v>16</v>
      </c>
      <c r="C114" s="5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O114" s="23">
        <f t="shared" si="40"/>
        <v>0</v>
      </c>
      <c r="BP114" s="23">
        <f t="shared" si="40"/>
        <v>0</v>
      </c>
      <c r="BQ114" s="23">
        <f t="shared" si="40"/>
        <v>0</v>
      </c>
      <c r="BR114" s="23">
        <f t="shared" si="40"/>
        <v>0</v>
      </c>
      <c r="BS114" s="23">
        <f t="shared" si="40"/>
        <v>0</v>
      </c>
      <c r="BT114" s="23">
        <f t="shared" si="40"/>
        <v>0</v>
      </c>
    </row>
    <row r="115" spans="1:72" hidden="1" outlineLevel="1" x14ac:dyDescent="0.25">
      <c r="A115" s="11" t="s">
        <v>16</v>
      </c>
      <c r="C115" s="5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O115" s="23">
        <f t="shared" si="40"/>
        <v>0</v>
      </c>
      <c r="BP115" s="23">
        <f t="shared" si="40"/>
        <v>0</v>
      </c>
      <c r="BQ115" s="23">
        <f t="shared" si="40"/>
        <v>0</v>
      </c>
      <c r="BR115" s="23">
        <f t="shared" si="40"/>
        <v>0</v>
      </c>
      <c r="BS115" s="23">
        <f t="shared" si="40"/>
        <v>0</v>
      </c>
      <c r="BT115" s="23">
        <f t="shared" si="40"/>
        <v>0</v>
      </c>
    </row>
    <row r="116" spans="1:72" hidden="1" outlineLevel="2" x14ac:dyDescent="0.25">
      <c r="A116" s="11" t="s">
        <v>16</v>
      </c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O116" s="23">
        <f t="shared" si="40"/>
        <v>0</v>
      </c>
      <c r="BP116" s="23">
        <f t="shared" si="40"/>
        <v>0</v>
      </c>
      <c r="BQ116" s="23">
        <f t="shared" si="40"/>
        <v>0</v>
      </c>
      <c r="BR116" s="23">
        <f t="shared" si="40"/>
        <v>0</v>
      </c>
      <c r="BS116" s="23">
        <f t="shared" si="40"/>
        <v>0</v>
      </c>
      <c r="BT116" s="23">
        <f t="shared" si="40"/>
        <v>0</v>
      </c>
    </row>
    <row r="117" spans="1:72" hidden="1" outlineLevel="2" x14ac:dyDescent="0.25">
      <c r="A117" s="11" t="s">
        <v>16</v>
      </c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O117" s="23">
        <f t="shared" si="40"/>
        <v>0</v>
      </c>
      <c r="BP117" s="23">
        <f t="shared" si="40"/>
        <v>0</v>
      </c>
      <c r="BQ117" s="23">
        <f t="shared" si="40"/>
        <v>0</v>
      </c>
      <c r="BR117" s="23">
        <f t="shared" si="40"/>
        <v>0</v>
      </c>
      <c r="BS117" s="23">
        <f t="shared" si="40"/>
        <v>0</v>
      </c>
      <c r="BT117" s="23">
        <f t="shared" si="40"/>
        <v>0</v>
      </c>
    </row>
    <row r="118" spans="1:72" hidden="1" outlineLevel="1" x14ac:dyDescent="0.25">
      <c r="A118" s="11" t="s">
        <v>16</v>
      </c>
      <c r="C118" s="5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O118" s="53">
        <f t="shared" ref="BO118:BT118" si="42">SUM(BO116:BO117)</f>
        <v>0</v>
      </c>
      <c r="BP118" s="53">
        <f t="shared" si="42"/>
        <v>0</v>
      </c>
      <c r="BQ118" s="53">
        <f t="shared" si="42"/>
        <v>0</v>
      </c>
      <c r="BR118" s="53">
        <f t="shared" si="42"/>
        <v>0</v>
      </c>
      <c r="BS118" s="53">
        <f t="shared" si="42"/>
        <v>0</v>
      </c>
      <c r="BT118" s="53">
        <f t="shared" si="42"/>
        <v>0</v>
      </c>
    </row>
    <row r="119" spans="1:72" collapsed="1" x14ac:dyDescent="0.25">
      <c r="C119" s="3" t="s">
        <v>18</v>
      </c>
      <c r="D119" s="10">
        <f>SUM(D103:D118)</f>
        <v>0</v>
      </c>
      <c r="E119" s="10">
        <f t="shared" ref="E119:BK119" si="43">SUM(E103:E118)</f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>
        <f t="shared" si="43"/>
        <v>0</v>
      </c>
      <c r="J119" s="10">
        <f t="shared" si="43"/>
        <v>0</v>
      </c>
      <c r="K119" s="10">
        <f t="shared" si="43"/>
        <v>0</v>
      </c>
      <c r="L119" s="10">
        <f t="shared" si="43"/>
        <v>0</v>
      </c>
      <c r="M119" s="10">
        <f t="shared" si="43"/>
        <v>0</v>
      </c>
      <c r="N119" s="10">
        <f t="shared" si="43"/>
        <v>0</v>
      </c>
      <c r="O119" s="10">
        <f t="shared" si="43"/>
        <v>0</v>
      </c>
      <c r="P119" s="10">
        <f t="shared" si="43"/>
        <v>0</v>
      </c>
      <c r="Q119" s="10">
        <f t="shared" si="43"/>
        <v>0</v>
      </c>
      <c r="R119" s="10">
        <f t="shared" si="43"/>
        <v>0</v>
      </c>
      <c r="S119" s="10">
        <f t="shared" si="43"/>
        <v>0</v>
      </c>
      <c r="T119" s="10">
        <f t="shared" si="43"/>
        <v>0</v>
      </c>
      <c r="U119" s="10">
        <f t="shared" si="43"/>
        <v>0</v>
      </c>
      <c r="V119" s="10">
        <f t="shared" si="43"/>
        <v>0</v>
      </c>
      <c r="W119" s="10">
        <f t="shared" si="43"/>
        <v>0</v>
      </c>
      <c r="X119" s="10">
        <f t="shared" si="43"/>
        <v>0</v>
      </c>
      <c r="Y119" s="10">
        <f t="shared" si="43"/>
        <v>0</v>
      </c>
      <c r="Z119" s="10">
        <f t="shared" si="43"/>
        <v>0</v>
      </c>
      <c r="AA119" s="10">
        <f t="shared" si="43"/>
        <v>0</v>
      </c>
      <c r="AB119" s="10">
        <f t="shared" si="43"/>
        <v>0</v>
      </c>
      <c r="AC119" s="10">
        <f t="shared" si="43"/>
        <v>0</v>
      </c>
      <c r="AD119" s="10">
        <f t="shared" si="43"/>
        <v>0</v>
      </c>
      <c r="AE119" s="10">
        <f t="shared" si="43"/>
        <v>0</v>
      </c>
      <c r="AF119" s="10">
        <f t="shared" si="43"/>
        <v>0</v>
      </c>
      <c r="AG119" s="10">
        <f t="shared" si="43"/>
        <v>0</v>
      </c>
      <c r="AH119" s="10">
        <f t="shared" si="43"/>
        <v>0</v>
      </c>
      <c r="AI119" s="10">
        <f t="shared" si="43"/>
        <v>0</v>
      </c>
      <c r="AJ119" s="10">
        <f t="shared" si="43"/>
        <v>0</v>
      </c>
      <c r="AK119" s="10">
        <f t="shared" si="43"/>
        <v>0</v>
      </c>
      <c r="AL119" s="10">
        <f t="shared" si="43"/>
        <v>0</v>
      </c>
      <c r="AM119" s="10">
        <f t="shared" si="43"/>
        <v>0</v>
      </c>
      <c r="AN119" s="10">
        <f t="shared" si="43"/>
        <v>0</v>
      </c>
      <c r="AO119" s="10">
        <f t="shared" si="43"/>
        <v>0</v>
      </c>
      <c r="AP119" s="10">
        <f t="shared" si="43"/>
        <v>0</v>
      </c>
      <c r="AQ119" s="10">
        <f t="shared" si="43"/>
        <v>0</v>
      </c>
      <c r="AR119" s="10">
        <f t="shared" si="43"/>
        <v>0</v>
      </c>
      <c r="AS119" s="10">
        <f t="shared" si="43"/>
        <v>0</v>
      </c>
      <c r="AT119" s="10">
        <f t="shared" si="43"/>
        <v>0</v>
      </c>
      <c r="AU119" s="10">
        <f t="shared" si="43"/>
        <v>0</v>
      </c>
      <c r="AV119" s="10">
        <f t="shared" si="43"/>
        <v>0</v>
      </c>
      <c r="AW119" s="10">
        <f t="shared" si="43"/>
        <v>0</v>
      </c>
      <c r="AX119" s="10">
        <f t="shared" si="43"/>
        <v>0</v>
      </c>
      <c r="AY119" s="10">
        <f t="shared" si="43"/>
        <v>0</v>
      </c>
      <c r="AZ119" s="10">
        <f t="shared" si="43"/>
        <v>4.9742534220000003</v>
      </c>
      <c r="BA119" s="10">
        <f t="shared" si="43"/>
        <v>4.4106631309999997</v>
      </c>
      <c r="BB119" s="10">
        <f t="shared" si="43"/>
        <v>5.7546736259999998</v>
      </c>
      <c r="BC119" s="10">
        <f t="shared" si="43"/>
        <v>5.9909655219999998</v>
      </c>
      <c r="BD119" s="10">
        <f t="shared" si="43"/>
        <v>4.7457544970000001</v>
      </c>
      <c r="BE119" s="10">
        <f t="shared" si="43"/>
        <v>3.8649199400000001</v>
      </c>
      <c r="BF119" s="10">
        <f t="shared" si="43"/>
        <v>4.0966195729999999</v>
      </c>
      <c r="BG119" s="10">
        <f t="shared" si="43"/>
        <v>3.5502099440000001</v>
      </c>
      <c r="BH119" s="10">
        <f t="shared" si="43"/>
        <v>5.0677701669999999</v>
      </c>
      <c r="BI119" s="10">
        <f t="shared" si="43"/>
        <v>4.3907328320000003</v>
      </c>
      <c r="BJ119" s="10">
        <f t="shared" si="43"/>
        <v>3.5075065470000002</v>
      </c>
      <c r="BK119" s="10">
        <f t="shared" si="43"/>
        <v>4.4427440300000001</v>
      </c>
      <c r="BO119" s="10">
        <f t="shared" ref="BO119:BT119" si="44">SUM(BO111,BO112:BO115,BO118)</f>
        <v>0</v>
      </c>
      <c r="BP119" s="10">
        <f t="shared" si="44"/>
        <v>25.876310197999999</v>
      </c>
      <c r="BQ119" s="10">
        <f t="shared" si="44"/>
        <v>0</v>
      </c>
      <c r="BR119" s="10">
        <f t="shared" si="44"/>
        <v>0</v>
      </c>
      <c r="BS119" s="10">
        <f t="shared" si="44"/>
        <v>0</v>
      </c>
      <c r="BT119" s="10">
        <f t="shared" si="44"/>
        <v>0</v>
      </c>
    </row>
    <row r="122" spans="1:72" hidden="1" outlineLevel="2" x14ac:dyDescent="0.25">
      <c r="A122" s="11" t="s">
        <v>11</v>
      </c>
      <c r="C122" s="2" t="s">
        <v>79</v>
      </c>
      <c r="D122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E122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F122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G122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H122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I122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J122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K122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L122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M122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N122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O122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P122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Q122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R122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S122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T122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U122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V122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W122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X122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Y122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Z122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A122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B122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C122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D122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E122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F122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G122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H122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I122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J122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K122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L122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M122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N122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O122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P122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Q122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R122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S122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T122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U122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V122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W122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X122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Y122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"[Base_Cuenta_Sueldo].[Metrica]","[Base_Cuenta_Sueldo].[Metrica].&amp;["&amp;$A122&amp;"]",
"[Base_Cuenta_Sueldo].[SEGMENTO_DESCRIP]","[Base_Cuenta_Sueldo].[SEGMENTO_DESCRIP].&amp;["&amp;$C$6&amp;"]",
"[Base_Cuenta_Sueldo].[Sub Producto]","[Base_Cuenta_Sueldo].[Sub Producto].&amp;["&amp;$C122&amp;"]")
/1000,0)</f>
        <v>0</v>
      </c>
      <c r="AZ122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A122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B122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C122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D122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E122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F122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G122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H122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I122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J122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K122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"[Base_Cuenta_Sueldo_P].[Metrica]","[Base_Cuenta_Sueldo_P].[Metrica].&amp;["&amp;$A122&amp;"]",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Producto].&amp;["&amp;$C122&amp;"]")
/1000,0)</f>
        <v>0</v>
      </c>
      <c r="BO122" s="23">
        <f t="shared" ref="BO122:BT136" si="45">SUMIFS($D122:$BM122,$D$6:$BM$6,"&gt;="&amp;BO$2,$D$6:$BM$6,"&lt;="&amp;BO$6,$D$5:$BM$5,BO$5)</f>
        <v>0</v>
      </c>
      <c r="BP122" s="23">
        <f t="shared" si="45"/>
        <v>0</v>
      </c>
      <c r="BQ122" s="23">
        <f t="shared" si="45"/>
        <v>0</v>
      </c>
      <c r="BR122" s="23">
        <f t="shared" si="45"/>
        <v>0</v>
      </c>
      <c r="BS122" s="23">
        <f t="shared" si="45"/>
        <v>0</v>
      </c>
      <c r="BT122" s="23">
        <f t="shared" si="45"/>
        <v>0</v>
      </c>
    </row>
    <row r="123" spans="1:72" hidden="1" outlineLevel="2" x14ac:dyDescent="0.25">
      <c r="A123" s="11" t="s">
        <v>11</v>
      </c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O123" s="23">
        <f t="shared" si="45"/>
        <v>0</v>
      </c>
      <c r="BP123" s="23">
        <f t="shared" si="45"/>
        <v>0</v>
      </c>
      <c r="BQ123" s="23">
        <f t="shared" si="45"/>
        <v>0</v>
      </c>
      <c r="BR123" s="23">
        <f t="shared" si="45"/>
        <v>0</v>
      </c>
      <c r="BS123" s="23">
        <f t="shared" si="45"/>
        <v>0</v>
      </c>
      <c r="BT123" s="23">
        <f t="shared" si="45"/>
        <v>0</v>
      </c>
    </row>
    <row r="124" spans="1:72" hidden="1" outlineLevel="2" x14ac:dyDescent="0.25">
      <c r="A124" s="11" t="s">
        <v>11</v>
      </c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O124" s="23">
        <f t="shared" si="45"/>
        <v>0</v>
      </c>
      <c r="BP124" s="23">
        <f t="shared" si="45"/>
        <v>0</v>
      </c>
      <c r="BQ124" s="23">
        <f t="shared" si="45"/>
        <v>0</v>
      </c>
      <c r="BR124" s="23">
        <f t="shared" si="45"/>
        <v>0</v>
      </c>
      <c r="BS124" s="23">
        <f t="shared" si="45"/>
        <v>0</v>
      </c>
      <c r="BT124" s="23">
        <f t="shared" si="45"/>
        <v>0</v>
      </c>
    </row>
    <row r="125" spans="1:72" hidden="1" outlineLevel="2" x14ac:dyDescent="0.25">
      <c r="A125" s="11" t="s">
        <v>11</v>
      </c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O125" s="23">
        <f t="shared" si="45"/>
        <v>0</v>
      </c>
      <c r="BP125" s="23">
        <f t="shared" si="45"/>
        <v>0</v>
      </c>
      <c r="BQ125" s="23">
        <f t="shared" si="45"/>
        <v>0</v>
      </c>
      <c r="BR125" s="23">
        <f t="shared" si="45"/>
        <v>0</v>
      </c>
      <c r="BS125" s="23">
        <f t="shared" si="45"/>
        <v>0</v>
      </c>
      <c r="BT125" s="23">
        <f t="shared" si="45"/>
        <v>0</v>
      </c>
    </row>
    <row r="126" spans="1:72" hidden="1" outlineLevel="2" x14ac:dyDescent="0.25">
      <c r="A126" s="11" t="s">
        <v>11</v>
      </c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O126" s="23">
        <f t="shared" si="45"/>
        <v>0</v>
      </c>
      <c r="BP126" s="23">
        <f t="shared" si="45"/>
        <v>0</v>
      </c>
      <c r="BQ126" s="23">
        <f t="shared" si="45"/>
        <v>0</v>
      </c>
      <c r="BR126" s="23">
        <f t="shared" si="45"/>
        <v>0</v>
      </c>
      <c r="BS126" s="23">
        <f t="shared" si="45"/>
        <v>0</v>
      </c>
      <c r="BT126" s="23">
        <f t="shared" si="45"/>
        <v>0</v>
      </c>
    </row>
    <row r="127" spans="1:72" hidden="1" outlineLevel="2" x14ac:dyDescent="0.25">
      <c r="A127" s="11" t="s">
        <v>11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O127" s="23">
        <f t="shared" si="45"/>
        <v>0</v>
      </c>
      <c r="BP127" s="23">
        <f t="shared" si="45"/>
        <v>0</v>
      </c>
      <c r="BQ127" s="23">
        <f t="shared" si="45"/>
        <v>0</v>
      </c>
      <c r="BR127" s="23">
        <f t="shared" si="45"/>
        <v>0</v>
      </c>
      <c r="BS127" s="23">
        <f t="shared" si="45"/>
        <v>0</v>
      </c>
      <c r="BT127" s="23">
        <f t="shared" si="45"/>
        <v>0</v>
      </c>
    </row>
    <row r="128" spans="1:72" hidden="1" outlineLevel="2" x14ac:dyDescent="0.25">
      <c r="A128" s="11" t="s">
        <v>11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O128" s="23">
        <f t="shared" si="45"/>
        <v>0</v>
      </c>
      <c r="BP128" s="23">
        <f t="shared" si="45"/>
        <v>0</v>
      </c>
      <c r="BQ128" s="23">
        <f t="shared" si="45"/>
        <v>0</v>
      </c>
      <c r="BR128" s="23">
        <f t="shared" si="45"/>
        <v>0</v>
      </c>
      <c r="BS128" s="23">
        <f t="shared" si="45"/>
        <v>0</v>
      </c>
      <c r="BT128" s="23">
        <f t="shared" si="45"/>
        <v>0</v>
      </c>
    </row>
    <row r="129" spans="1:72" hidden="1" outlineLevel="2" x14ac:dyDescent="0.25">
      <c r="A129" s="11" t="s">
        <v>11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O129" s="23">
        <f t="shared" si="45"/>
        <v>0</v>
      </c>
      <c r="BP129" s="23">
        <f t="shared" si="45"/>
        <v>0</v>
      </c>
      <c r="BQ129" s="23">
        <f t="shared" si="45"/>
        <v>0</v>
      </c>
      <c r="BR129" s="23">
        <f t="shared" si="45"/>
        <v>0</v>
      </c>
      <c r="BS129" s="23">
        <f t="shared" si="45"/>
        <v>0</v>
      </c>
      <c r="BT129" s="23">
        <f t="shared" si="45"/>
        <v>0</v>
      </c>
    </row>
    <row r="130" spans="1:72" hidden="1" outlineLevel="1" x14ac:dyDescent="0.25">
      <c r="A130" s="11" t="s">
        <v>11</v>
      </c>
      <c r="C130" s="5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O130" s="53">
        <f t="shared" ref="BO130:BT130" si="46">SUM(BO122:BO129)</f>
        <v>0</v>
      </c>
      <c r="BP130" s="53">
        <f t="shared" si="46"/>
        <v>0</v>
      </c>
      <c r="BQ130" s="53">
        <f t="shared" si="46"/>
        <v>0</v>
      </c>
      <c r="BR130" s="53">
        <f t="shared" si="46"/>
        <v>0</v>
      </c>
      <c r="BS130" s="53">
        <f t="shared" si="46"/>
        <v>0</v>
      </c>
      <c r="BT130" s="53">
        <f t="shared" si="46"/>
        <v>0</v>
      </c>
    </row>
    <row r="131" spans="1:72" hidden="1" outlineLevel="1" x14ac:dyDescent="0.25">
      <c r="A131" s="11" t="s">
        <v>11</v>
      </c>
      <c r="C131" s="5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O131" s="23">
        <f t="shared" si="45"/>
        <v>0</v>
      </c>
      <c r="BP131" s="23">
        <f t="shared" si="45"/>
        <v>0</v>
      </c>
      <c r="BQ131" s="23">
        <f t="shared" si="45"/>
        <v>0</v>
      </c>
      <c r="BR131" s="23">
        <f t="shared" si="45"/>
        <v>0</v>
      </c>
      <c r="BS131" s="23">
        <f t="shared" si="45"/>
        <v>0</v>
      </c>
      <c r="BT131" s="23">
        <f t="shared" si="45"/>
        <v>0</v>
      </c>
    </row>
    <row r="132" spans="1:72" hidden="1" outlineLevel="1" x14ac:dyDescent="0.25">
      <c r="A132" s="11" t="s">
        <v>11</v>
      </c>
      <c r="C132" s="5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O132" s="23">
        <f t="shared" si="45"/>
        <v>0</v>
      </c>
      <c r="BP132" s="23">
        <f t="shared" si="45"/>
        <v>0</v>
      </c>
      <c r="BQ132" s="23">
        <f t="shared" si="45"/>
        <v>0</v>
      </c>
      <c r="BR132" s="23">
        <f t="shared" si="45"/>
        <v>0</v>
      </c>
      <c r="BS132" s="23">
        <f t="shared" si="45"/>
        <v>0</v>
      </c>
      <c r="BT132" s="23">
        <f t="shared" si="45"/>
        <v>0</v>
      </c>
    </row>
    <row r="133" spans="1:72" hidden="1" outlineLevel="1" x14ac:dyDescent="0.25">
      <c r="A133" s="11" t="s">
        <v>11</v>
      </c>
      <c r="C133" s="5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O133" s="23">
        <f t="shared" si="45"/>
        <v>0</v>
      </c>
      <c r="BP133" s="23">
        <f t="shared" si="45"/>
        <v>0</v>
      </c>
      <c r="BQ133" s="23">
        <f t="shared" si="45"/>
        <v>0</v>
      </c>
      <c r="BR133" s="23">
        <f t="shared" si="45"/>
        <v>0</v>
      </c>
      <c r="BS133" s="23">
        <f t="shared" si="45"/>
        <v>0</v>
      </c>
      <c r="BT133" s="23">
        <f t="shared" si="45"/>
        <v>0</v>
      </c>
    </row>
    <row r="134" spans="1:72" hidden="1" outlineLevel="1" x14ac:dyDescent="0.25">
      <c r="A134" s="11" t="s">
        <v>11</v>
      </c>
      <c r="C134" s="5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O134" s="23">
        <f t="shared" si="45"/>
        <v>0</v>
      </c>
      <c r="BP134" s="23">
        <f t="shared" si="45"/>
        <v>0</v>
      </c>
      <c r="BQ134" s="23">
        <f t="shared" si="45"/>
        <v>0</v>
      </c>
      <c r="BR134" s="23">
        <f t="shared" si="45"/>
        <v>0</v>
      </c>
      <c r="BS134" s="23">
        <f t="shared" si="45"/>
        <v>0</v>
      </c>
      <c r="BT134" s="23">
        <f t="shared" si="45"/>
        <v>0</v>
      </c>
    </row>
    <row r="135" spans="1:72" hidden="1" outlineLevel="2" x14ac:dyDescent="0.25">
      <c r="A135" s="11" t="s">
        <v>11</v>
      </c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O135" s="23">
        <f t="shared" si="45"/>
        <v>0</v>
      </c>
      <c r="BP135" s="23">
        <f t="shared" si="45"/>
        <v>0</v>
      </c>
      <c r="BQ135" s="23">
        <f t="shared" si="45"/>
        <v>0</v>
      </c>
      <c r="BR135" s="23">
        <f t="shared" si="45"/>
        <v>0</v>
      </c>
      <c r="BS135" s="23">
        <f t="shared" si="45"/>
        <v>0</v>
      </c>
      <c r="BT135" s="23">
        <f t="shared" si="45"/>
        <v>0</v>
      </c>
    </row>
    <row r="136" spans="1:72" hidden="1" outlineLevel="2" x14ac:dyDescent="0.25">
      <c r="A136" s="11" t="s">
        <v>11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O136" s="23">
        <f t="shared" si="45"/>
        <v>0</v>
      </c>
      <c r="BP136" s="23">
        <f t="shared" si="45"/>
        <v>0</v>
      </c>
      <c r="BQ136" s="23">
        <f t="shared" si="45"/>
        <v>0</v>
      </c>
      <c r="BR136" s="23">
        <f t="shared" si="45"/>
        <v>0</v>
      </c>
      <c r="BS136" s="23">
        <f t="shared" si="45"/>
        <v>0</v>
      </c>
      <c r="BT136" s="23">
        <f t="shared" si="45"/>
        <v>0</v>
      </c>
    </row>
    <row r="137" spans="1:72" hidden="1" outlineLevel="1" x14ac:dyDescent="0.25">
      <c r="A137" s="11" t="s">
        <v>11</v>
      </c>
      <c r="C137" s="51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O137" s="53">
        <f t="shared" ref="BO137:BT137" si="47">SUM(BO135:BO136)</f>
        <v>0</v>
      </c>
      <c r="BP137" s="53">
        <f t="shared" si="47"/>
        <v>0</v>
      </c>
      <c r="BQ137" s="53">
        <f t="shared" si="47"/>
        <v>0</v>
      </c>
      <c r="BR137" s="53">
        <f t="shared" si="47"/>
        <v>0</v>
      </c>
      <c r="BS137" s="53">
        <f t="shared" si="47"/>
        <v>0</v>
      </c>
      <c r="BT137" s="53">
        <f t="shared" si="47"/>
        <v>0</v>
      </c>
    </row>
    <row r="138" spans="1:72" collapsed="1" x14ac:dyDescent="0.25">
      <c r="C138" s="3" t="s">
        <v>74</v>
      </c>
      <c r="D138" s="10">
        <f>SUM(D122:D137)</f>
        <v>0</v>
      </c>
      <c r="E138" s="10">
        <f t="shared" ref="E138:BK138" si="48">SUM(E122:E137)</f>
        <v>0</v>
      </c>
      <c r="F138" s="10">
        <f t="shared" si="48"/>
        <v>0</v>
      </c>
      <c r="G138" s="10">
        <f t="shared" si="48"/>
        <v>0</v>
      </c>
      <c r="H138" s="10">
        <f t="shared" si="48"/>
        <v>0</v>
      </c>
      <c r="I138" s="10">
        <f t="shared" si="48"/>
        <v>0</v>
      </c>
      <c r="J138" s="10">
        <f t="shared" si="48"/>
        <v>0</v>
      </c>
      <c r="K138" s="10">
        <f t="shared" si="48"/>
        <v>0</v>
      </c>
      <c r="L138" s="10">
        <f t="shared" si="48"/>
        <v>0</v>
      </c>
      <c r="M138" s="10">
        <f t="shared" si="48"/>
        <v>0</v>
      </c>
      <c r="N138" s="10">
        <f t="shared" si="48"/>
        <v>0</v>
      </c>
      <c r="O138" s="10">
        <f t="shared" si="48"/>
        <v>0</v>
      </c>
      <c r="P138" s="10">
        <f t="shared" si="48"/>
        <v>0</v>
      </c>
      <c r="Q138" s="10">
        <f t="shared" si="48"/>
        <v>0</v>
      </c>
      <c r="R138" s="10">
        <f t="shared" si="48"/>
        <v>0</v>
      </c>
      <c r="S138" s="10">
        <f t="shared" si="48"/>
        <v>0</v>
      </c>
      <c r="T138" s="10">
        <f t="shared" si="48"/>
        <v>0</v>
      </c>
      <c r="U138" s="10">
        <f t="shared" si="48"/>
        <v>0</v>
      </c>
      <c r="V138" s="10">
        <f t="shared" si="48"/>
        <v>0</v>
      </c>
      <c r="W138" s="10">
        <f t="shared" si="48"/>
        <v>0</v>
      </c>
      <c r="X138" s="10">
        <f t="shared" si="48"/>
        <v>0</v>
      </c>
      <c r="Y138" s="10">
        <f t="shared" si="48"/>
        <v>0</v>
      </c>
      <c r="Z138" s="10">
        <f t="shared" si="48"/>
        <v>0</v>
      </c>
      <c r="AA138" s="10">
        <f t="shared" si="48"/>
        <v>0</v>
      </c>
      <c r="AB138" s="10">
        <f t="shared" si="48"/>
        <v>0</v>
      </c>
      <c r="AC138" s="10">
        <f t="shared" si="48"/>
        <v>0</v>
      </c>
      <c r="AD138" s="10">
        <f t="shared" si="48"/>
        <v>0</v>
      </c>
      <c r="AE138" s="10">
        <f t="shared" si="48"/>
        <v>0</v>
      </c>
      <c r="AF138" s="10">
        <f t="shared" si="48"/>
        <v>0</v>
      </c>
      <c r="AG138" s="10">
        <f t="shared" si="48"/>
        <v>0</v>
      </c>
      <c r="AH138" s="10">
        <f t="shared" si="48"/>
        <v>0</v>
      </c>
      <c r="AI138" s="10">
        <f t="shared" si="48"/>
        <v>0</v>
      </c>
      <c r="AJ138" s="10">
        <f t="shared" si="48"/>
        <v>0</v>
      </c>
      <c r="AK138" s="10">
        <f t="shared" si="48"/>
        <v>0</v>
      </c>
      <c r="AL138" s="10">
        <f t="shared" si="48"/>
        <v>0</v>
      </c>
      <c r="AM138" s="10">
        <f t="shared" si="48"/>
        <v>0</v>
      </c>
      <c r="AN138" s="10">
        <f t="shared" si="48"/>
        <v>0</v>
      </c>
      <c r="AO138" s="10">
        <f t="shared" si="48"/>
        <v>0</v>
      </c>
      <c r="AP138" s="10">
        <f t="shared" si="48"/>
        <v>0</v>
      </c>
      <c r="AQ138" s="10">
        <f t="shared" si="48"/>
        <v>0</v>
      </c>
      <c r="AR138" s="10">
        <f t="shared" si="48"/>
        <v>0</v>
      </c>
      <c r="AS138" s="10">
        <f t="shared" si="48"/>
        <v>0</v>
      </c>
      <c r="AT138" s="10">
        <f t="shared" si="48"/>
        <v>0</v>
      </c>
      <c r="AU138" s="10">
        <f t="shared" si="48"/>
        <v>0</v>
      </c>
      <c r="AV138" s="10">
        <f t="shared" si="48"/>
        <v>0</v>
      </c>
      <c r="AW138" s="10">
        <f t="shared" si="48"/>
        <v>0</v>
      </c>
      <c r="AX138" s="10">
        <f t="shared" si="48"/>
        <v>0</v>
      </c>
      <c r="AY138" s="10">
        <f t="shared" si="48"/>
        <v>0</v>
      </c>
      <c r="AZ138" s="10">
        <f t="shared" si="48"/>
        <v>0</v>
      </c>
      <c r="BA138" s="10">
        <f t="shared" si="48"/>
        <v>0</v>
      </c>
      <c r="BB138" s="10">
        <f t="shared" si="48"/>
        <v>0</v>
      </c>
      <c r="BC138" s="10">
        <f t="shared" si="48"/>
        <v>0</v>
      </c>
      <c r="BD138" s="10">
        <f t="shared" si="48"/>
        <v>0</v>
      </c>
      <c r="BE138" s="10">
        <f t="shared" si="48"/>
        <v>0</v>
      </c>
      <c r="BF138" s="10">
        <f t="shared" si="48"/>
        <v>0</v>
      </c>
      <c r="BG138" s="10">
        <f t="shared" si="48"/>
        <v>0</v>
      </c>
      <c r="BH138" s="10">
        <f t="shared" si="48"/>
        <v>0</v>
      </c>
      <c r="BI138" s="10">
        <f t="shared" si="48"/>
        <v>0</v>
      </c>
      <c r="BJ138" s="10">
        <f t="shared" si="48"/>
        <v>0</v>
      </c>
      <c r="BK138" s="10">
        <f t="shared" si="48"/>
        <v>0</v>
      </c>
      <c r="BO138" s="10">
        <f t="shared" ref="BO138:BT138" si="49">SUM(BO130,BO131:BO134,BO137)</f>
        <v>0</v>
      </c>
      <c r="BP138" s="10">
        <f t="shared" si="49"/>
        <v>0</v>
      </c>
      <c r="BQ138" s="10">
        <f t="shared" si="49"/>
        <v>0</v>
      </c>
      <c r="BR138" s="10">
        <f t="shared" si="49"/>
        <v>0</v>
      </c>
      <c r="BS138" s="10">
        <f t="shared" si="49"/>
        <v>0</v>
      </c>
      <c r="BT138" s="10">
        <f t="shared" si="49"/>
        <v>0</v>
      </c>
    </row>
    <row r="141" spans="1:72" hidden="1" outlineLevel="2" x14ac:dyDescent="0.25">
      <c r="A141" s="11" t="s">
        <v>71</v>
      </c>
      <c r="C141" s="2" t="s">
        <v>79</v>
      </c>
      <c r="D141" s="8">
        <f>IFERROR(GETPIVOTDATA(
"[Base_Cuenta_Sueldo].[Importe]",
TDinamica_R!$A$4,
"[Base_Cuenta_Sueldo].[PERIODO]","[Base_Cuenta_Sueldo].[PERIODO].&amp;["&amp;TEXT(D$6,"yyyymm")&amp;"]",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E141" s="8">
        <f>IFERROR(GETPIVOTDATA(
"[Base_Cuenta_Sueldo].[Importe]",
TDinamica_R!$A$4,
"[Base_Cuenta_Sueldo].[PERIODO]","[Base_Cuenta_Sueldo].[PERIODO].&amp;["&amp;TEXT(E$6,"yyyymm")&amp;"]",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F141" s="8">
        <f>IFERROR(GETPIVOTDATA(
"[Base_Cuenta_Sueldo].[Importe]",
TDinamica_R!$A$4,
"[Base_Cuenta_Sueldo].[PERIODO]","[Base_Cuenta_Sueldo].[PERIODO].&amp;["&amp;TEXT(F$6,"yyyymm")&amp;"]",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G141" s="8">
        <f>IFERROR(GETPIVOTDATA(
"[Base_Cuenta_Sueldo].[Importe]",
TDinamica_R!$A$4,
"[Base_Cuenta_Sueldo].[PERIODO]","[Base_Cuenta_Sueldo].[PERIODO].&amp;["&amp;TEXT(G$6,"yyyymm")&amp;"]",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H141" s="8">
        <f>IFERROR(GETPIVOTDATA(
"[Base_Cuenta_Sueldo].[Importe]",
TDinamica_R!$A$4,
"[Base_Cuenta_Sueldo].[PERIODO]","[Base_Cuenta_Sueldo].[PERIODO].&amp;["&amp;TEXT(H$6,"yyyymm")&amp;"]",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I141" s="8">
        <f>IFERROR(GETPIVOTDATA(
"[Base_Cuenta_Sueldo].[Importe]",
TDinamica_R!$A$4,
"[Base_Cuenta_Sueldo].[PERIODO]","[Base_Cuenta_Sueldo].[PERIODO].&amp;["&amp;TEXT(I$6,"yyyymm")&amp;"]",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J141" s="8">
        <f>IFERROR(GETPIVOTDATA(
"[Base_Cuenta_Sueldo].[Importe]",
TDinamica_R!$A$4,
"[Base_Cuenta_Sueldo].[PERIODO]","[Base_Cuenta_Sueldo].[PERIODO].&amp;["&amp;TEXT(J$6,"yyyymm")&amp;"]",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K141" s="8">
        <f>IFERROR(GETPIVOTDATA(
"[Base_Cuenta_Sueldo].[Importe]",
TDinamica_R!$A$4,
"[Base_Cuenta_Sueldo].[PERIODO]","[Base_Cuenta_Sueldo].[PERIODO].&amp;["&amp;TEXT(K$6,"yyyymm")&amp;"]",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L141" s="8">
        <f>IFERROR(GETPIVOTDATA(
"[Base_Cuenta_Sueldo].[Importe]",
TDinamica_R!$A$4,
"[Base_Cuenta_Sueldo].[PERIODO]","[Base_Cuenta_Sueldo].[PERIODO].&amp;["&amp;TEXT(L$6,"yyyymm")&amp;"]",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M141" s="8">
        <f>IFERROR(GETPIVOTDATA(
"[Base_Cuenta_Sueldo].[Importe]",
TDinamica_R!$A$4,
"[Base_Cuenta_Sueldo].[PERIODO]","[Base_Cuenta_Sueldo].[PERIODO].&amp;["&amp;TEXT(M$6,"yyyymm")&amp;"]",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N141" s="8">
        <f>IFERROR(GETPIVOTDATA(
"[Base_Cuenta_Sueldo].[Importe]",
TDinamica_R!$A$4,
"[Base_Cuenta_Sueldo].[PERIODO]","[Base_Cuenta_Sueldo].[PERIODO].&amp;["&amp;TEXT(N$6,"yyyymm")&amp;"]",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O141" s="8">
        <f>IFERROR(GETPIVOTDATA(
"[Base_Cuenta_Sueldo].[Importe]",
TDinamica_R!$A$4,
"[Base_Cuenta_Sueldo].[PERIODO]","[Base_Cuenta_Sueldo].[PERIODO].&amp;["&amp;TEXT(O$6,"yyyymm")&amp;"]",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P141" s="8">
        <f>IFERROR(GETPIVOTDATA(
"[Base_Cuenta_Sueldo].[Importe]",
TDinamica_R!$A$4,
"[Base_Cuenta_Sueldo].[PERIODO]","[Base_Cuenta_Sueldo].[PERIODO].&amp;["&amp;TEXT(P$6,"yyyymm")&amp;"]",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Q141" s="8">
        <f>IFERROR(GETPIVOTDATA(
"[Base_Cuenta_Sueldo].[Importe]",
TDinamica_R!$A$4,
"[Base_Cuenta_Sueldo].[PERIODO]","[Base_Cuenta_Sueldo].[PERIODO].&amp;["&amp;TEXT(Q$6,"yyyymm")&amp;"]",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R141" s="8">
        <f>IFERROR(GETPIVOTDATA(
"[Base_Cuenta_Sueldo].[Importe]",
TDinamica_R!$A$4,
"[Base_Cuenta_Sueldo].[PERIODO]","[Base_Cuenta_Sueldo].[PERIODO].&amp;["&amp;TEXT(R$6,"yyyymm")&amp;"]",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S141" s="8">
        <f>IFERROR(GETPIVOTDATA(
"[Base_Cuenta_Sueldo].[Importe]",
TDinamica_R!$A$4,
"[Base_Cuenta_Sueldo].[PERIODO]","[Base_Cuenta_Sueldo].[PERIODO].&amp;["&amp;TEXT(S$6,"yyyymm")&amp;"]",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T141" s="8">
        <f>IFERROR(GETPIVOTDATA(
"[Base_Cuenta_Sueldo].[Importe]",
TDinamica_R!$A$4,
"[Base_Cuenta_Sueldo].[PERIODO]","[Base_Cuenta_Sueldo].[PERIODO].&amp;["&amp;TEXT(T$6,"yyyymm")&amp;"]",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U141" s="8">
        <f>IFERROR(GETPIVOTDATA(
"[Base_Cuenta_Sueldo].[Importe]",
TDinamica_R!$A$4,
"[Base_Cuenta_Sueldo].[PERIODO]","[Base_Cuenta_Sueldo].[PERIODO].&amp;["&amp;TEXT(U$6,"yyyymm")&amp;"]",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V141" s="8">
        <f>IFERROR(GETPIVOTDATA(
"[Base_Cuenta_Sueldo].[Importe]",
TDinamica_R!$A$4,
"[Base_Cuenta_Sueldo].[PERIODO]","[Base_Cuenta_Sueldo].[PERIODO].&amp;["&amp;TEXT(V$6,"yyyymm")&amp;"]",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W141" s="8">
        <f>IFERROR(GETPIVOTDATA(
"[Base_Cuenta_Sueldo].[Importe]",
TDinamica_R!$A$4,
"[Base_Cuenta_Sueldo].[PERIODO]","[Base_Cuenta_Sueldo].[PERIODO].&amp;["&amp;TEXT(W$6,"yyyymm")&amp;"]",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X141" s="8">
        <f>IFERROR(GETPIVOTDATA(
"[Base_Cuenta_Sueldo].[Importe]",
TDinamica_R!$A$4,
"[Base_Cuenta_Sueldo].[PERIODO]","[Base_Cuenta_Sueldo].[PERIODO].&amp;["&amp;TEXT(X$6,"yyyymm")&amp;"]",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Y141" s="8">
        <f>IFERROR(GETPIVOTDATA(
"[Base_Cuenta_Sueldo].[Importe]",
TDinamica_R!$A$4,
"[Base_Cuenta_Sueldo].[PERIODO]","[Base_Cuenta_Sueldo].[PERIODO].&amp;["&amp;TEXT(Y$6,"yyyymm")&amp;"]",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Z141" s="8">
        <f>IFERROR(GETPIVOTDATA(
"[Base_Cuenta_Sueldo].[Importe]",
TDinamica_R!$A$4,
"[Base_Cuenta_Sueldo].[PERIODO]","[Base_Cuenta_Sueldo].[PERIODO].&amp;["&amp;TEXT(Z$6,"yyyymm")&amp;"]",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A141" s="8">
        <f>IFERROR(GETPIVOTDATA(
"[Base_Cuenta_Sueldo].[Importe]",
TDinamica_R!$A$4,
"[Base_Cuenta_Sueldo].[PERIODO]","[Base_Cuenta_Sueldo].[PERIODO].&amp;["&amp;TEXT(AA$6,"yyyymm")&amp;"]",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B141" s="8">
        <f>IFERROR(GETPIVOTDATA(
"[Base_Cuenta_Sueldo].[Importe]",
TDinamica_R!$A$4,
"[Base_Cuenta_Sueldo].[PERIODO]","[Base_Cuenta_Sueldo].[PERIODO].&amp;["&amp;TEXT(AB$6,"yyyymm")&amp;"]",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C141" s="8">
        <f>IFERROR(GETPIVOTDATA(
"[Base_Cuenta_Sueldo].[Importe]",
TDinamica_R!$A$4,
"[Base_Cuenta_Sueldo].[PERIODO]","[Base_Cuenta_Sueldo].[PERIODO].&amp;["&amp;TEXT(AC$6,"yyyymm")&amp;"]",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D141" s="8">
        <f>IFERROR(GETPIVOTDATA(
"[Base_Cuenta_Sueldo].[Importe]",
TDinamica_R!$A$4,
"[Base_Cuenta_Sueldo].[PERIODO]","[Base_Cuenta_Sueldo].[PERIODO].&amp;["&amp;TEXT(AD$6,"yyyymm")&amp;"]",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E141" s="8">
        <f>IFERROR(GETPIVOTDATA(
"[Base_Cuenta_Sueldo].[Importe]",
TDinamica_R!$A$4,
"[Base_Cuenta_Sueldo].[PERIODO]","[Base_Cuenta_Sueldo].[PERIODO].&amp;["&amp;TEXT(AE$6,"yyyymm")&amp;"]",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F141" s="8">
        <f>IFERROR(GETPIVOTDATA(
"[Base_Cuenta_Sueldo].[Importe]",
TDinamica_R!$A$4,
"[Base_Cuenta_Sueldo].[PERIODO]","[Base_Cuenta_Sueldo].[PERIODO].&amp;["&amp;TEXT(AF$6,"yyyymm")&amp;"]",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G141" s="8">
        <f>IFERROR(GETPIVOTDATA(
"[Base_Cuenta_Sueldo].[Importe]",
TDinamica_R!$A$4,
"[Base_Cuenta_Sueldo].[PERIODO]","[Base_Cuenta_Sueldo].[PERIODO].&amp;["&amp;TEXT(AG$6,"yyyymm")&amp;"]",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H141" s="8">
        <f>IFERROR(GETPIVOTDATA(
"[Base_Cuenta_Sueldo].[Importe]",
TDinamica_R!$A$4,
"[Base_Cuenta_Sueldo].[PERIODO]","[Base_Cuenta_Sueldo].[PERIODO].&amp;["&amp;TEXT(AH$6,"yyyymm")&amp;"]",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I141" s="8">
        <f>IFERROR(GETPIVOTDATA(
"[Base_Cuenta_Sueldo].[Importe]",
TDinamica_R!$A$4,
"[Base_Cuenta_Sueldo].[PERIODO]","[Base_Cuenta_Sueldo].[PERIODO].&amp;["&amp;TEXT(AI$6,"yyyymm")&amp;"]",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J141" s="8">
        <f>IFERROR(GETPIVOTDATA(
"[Base_Cuenta_Sueldo].[Importe]",
TDinamica_R!$A$4,
"[Base_Cuenta_Sueldo].[PERIODO]","[Base_Cuenta_Sueldo].[PERIODO].&amp;["&amp;TEXT(AJ$6,"yyyymm")&amp;"]",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K141" s="8">
        <f>IFERROR(GETPIVOTDATA(
"[Base_Cuenta_Sueldo].[Importe]",
TDinamica_R!$A$4,
"[Base_Cuenta_Sueldo].[PERIODO]","[Base_Cuenta_Sueldo].[PERIODO].&amp;["&amp;TEXT(AK$6,"yyyymm")&amp;"]",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L141" s="8">
        <f>IFERROR(GETPIVOTDATA(
"[Base_Cuenta_Sueldo].[Importe]",
TDinamica_R!$A$4,
"[Base_Cuenta_Sueldo].[PERIODO]","[Base_Cuenta_Sueldo].[PERIODO].&amp;["&amp;TEXT(AL$6,"yyyymm")&amp;"]",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M141" s="8">
        <f>IFERROR(GETPIVOTDATA(
"[Base_Cuenta_Sueldo].[Importe]",
TDinamica_R!$A$4,
"[Base_Cuenta_Sueldo].[PERIODO]","[Base_Cuenta_Sueldo].[PERIODO].&amp;["&amp;TEXT(AM$6,"yyyymm")&amp;"]",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N141" s="8">
        <f>IFERROR(GETPIVOTDATA(
"[Base_Cuenta_Sueldo].[Importe]",
TDinamica_R!$A$4,
"[Base_Cuenta_Sueldo].[PERIODO]","[Base_Cuenta_Sueldo].[PERIODO].&amp;["&amp;TEXT(AN$6,"yyyymm")&amp;"]",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O141" s="8">
        <f>IFERROR(GETPIVOTDATA(
"[Base_Cuenta_Sueldo].[Importe]",
TDinamica_R!$A$4,
"[Base_Cuenta_Sueldo].[PERIODO]","[Base_Cuenta_Sueldo].[PERIODO].&amp;["&amp;TEXT(AO$6,"yyyymm")&amp;"]",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P141" s="8">
        <f>IFERROR(GETPIVOTDATA(
"[Base_Cuenta_Sueldo].[Importe]",
TDinamica_R!$A$4,
"[Base_Cuenta_Sueldo].[PERIODO]","[Base_Cuenta_Sueldo].[PERIODO].&amp;["&amp;TEXT(AP$6,"yyyymm")&amp;"]",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Q141" s="8">
        <f>IFERROR(GETPIVOTDATA(
"[Base_Cuenta_Sueldo].[Importe]",
TDinamica_R!$A$4,
"[Base_Cuenta_Sueldo].[PERIODO]","[Base_Cuenta_Sueldo].[PERIODO].&amp;["&amp;TEXT(AQ$6,"yyyymm")&amp;"]",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R141" s="8">
        <f>IFERROR(GETPIVOTDATA(
"[Base_Cuenta_Sueldo].[Importe]",
TDinamica_R!$A$4,
"[Base_Cuenta_Sueldo].[PERIODO]","[Base_Cuenta_Sueldo].[PERIODO].&amp;["&amp;TEXT(AR$6,"yyyymm")&amp;"]",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S141" s="8">
        <f>IFERROR(GETPIVOTDATA(
"[Base_Cuenta_Sueldo].[Importe]",
TDinamica_R!$A$4,
"[Base_Cuenta_Sueldo].[PERIODO]","[Base_Cuenta_Sueldo].[PERIODO].&amp;["&amp;TEXT(AS$6,"yyyymm")&amp;"]",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T141" s="8">
        <f>IFERROR(GETPIVOTDATA(
"[Base_Cuenta_Sueldo].[Importe]",
TDinamica_R!$A$4,
"[Base_Cuenta_Sueldo].[PERIODO]","[Base_Cuenta_Sueldo].[PERIODO].&amp;["&amp;TEXT(AT$6,"yyyymm")&amp;"]",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U141" s="8">
        <f>IFERROR(GETPIVOTDATA(
"[Base_Cuenta_Sueldo].[Importe]",
TDinamica_R!$A$4,
"[Base_Cuenta_Sueldo].[PERIODO]","[Base_Cuenta_Sueldo].[PERIODO].&amp;["&amp;TEXT(AU$6,"yyyymm")&amp;"]",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V141" s="8">
        <f>IFERROR(GETPIVOTDATA(
"[Base_Cuenta_Sueldo].[Importe]",
TDinamica_R!$A$4,
"[Base_Cuenta_Sueldo].[PERIODO]","[Base_Cuenta_Sueldo].[PERIODO].&amp;["&amp;TEXT(AV$6,"yyyymm")&amp;"]",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W141" s="8">
        <f>IFERROR(GETPIVOTDATA(
"[Base_Cuenta_Sueldo].[Importe]",
TDinamica_R!$A$4,
"[Base_Cuenta_Sueldo].[PERIODO]","[Base_Cuenta_Sueldo].[PERIODO].&amp;["&amp;TEXT(AW$6,"yyyymm")&amp;"]",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X141" s="8">
        <f>IFERROR(GETPIVOTDATA(
"[Base_Cuenta_Sueldo].[Importe]",
TDinamica_R!$A$4,
"[Base_Cuenta_Sueldo].[PERIODO]","[Base_Cuenta_Sueldo].[PERIODO].&amp;["&amp;TEXT(AX$6,"yyyymm")&amp;"]",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Y141" s="8">
        <f>IFERROR(GETPIVOTDATA(
"[Base_Cuenta_Sueldo].[Importe]",
TDinamica_R!$A$4,
"[Base_Cuenta_Sueldo].[PERIODO]","[Base_Cuenta_Sueldo].[PERIODO].&amp;["&amp;TEXT(AY$6,"yyyymm")&amp;"]",
"[Base_Cuenta_Sueldo].[MONEDA]","[Base_Cuenta_Sueldo].[MONEDA].&amp;["&amp;$A$6&amp;"]",
"[Base_Cuenta_Sueldo].[Metrica]","[Base_Cuenta_Sueldo].[Metrica].&amp;["&amp;$A141&amp;"]",
"[Base_Cuenta_Sueldo].[SEGMENTO_DESCRIP]","[Base_Cuenta_Sueldo].[SEGMENTO_DESCRIP].&amp;["&amp;$C$6&amp;"]",
"[Base_Cuenta_Sueldo].[Sub Producto]","[Base_Cuenta_Sueldo].[Sub Producto].&amp;["&amp;$C141&amp;"]")
/1000,0)</f>
        <v>0</v>
      </c>
      <c r="AZ141" s="8">
        <f xml:space="preserve">
IFERROR(
GETPIVOTDATA(
"[Base_Cuenta_Sueldo_P].[Importe]",
TDinamica_P!$A$4,
"[Base_Cuenta_Sueldo_P].[PERIODO]","[Base_Cuenta_Sueldo_P].[PERIODO].&amp;["&amp;TEXT(AZ$6,"yyyymm")&amp;"]",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-0.61093495499999995</v>
      </c>
      <c r="BA141" s="8">
        <f xml:space="preserve">
IFERROR(
GETPIVOTDATA(
"[Base_Cuenta_Sueldo_P].[Importe]",
TDinamica_P!$A$4,
"[Base_Cuenta_Sueldo_P].[PERIODO]","[Base_Cuenta_Sueldo_P].[PERIODO].&amp;["&amp;TEXT(BA$6,"yyyymm")&amp;"]",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-0.59984163599999996</v>
      </c>
      <c r="BB141" s="8">
        <f xml:space="preserve">
IFERROR(
GETPIVOTDATA(
"[Base_Cuenta_Sueldo_P].[Importe]",
TDinamica_P!$A$4,
"[Base_Cuenta_Sueldo_P].[PERIODO]","[Base_Cuenta_Sueldo_P].[PERIODO].&amp;["&amp;TEXT(BB$6,"yyyymm")&amp;"]",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-0.70678571700000004</v>
      </c>
      <c r="BC141" s="8">
        <f xml:space="preserve">
IFERROR(
GETPIVOTDATA(
"[Base_Cuenta_Sueldo_P].[Importe]",
TDinamica_P!$A$4,
"[Base_Cuenta_Sueldo_P].[PERIODO]","[Base_Cuenta_Sueldo_P].[PERIODO].&amp;["&amp;TEXT(BC$6,"yyyymm")&amp;"]",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-0.76037002799999998</v>
      </c>
      <c r="BD141" s="8">
        <f xml:space="preserve">
IFERROR(
GETPIVOTDATA(
"[Base_Cuenta_Sueldo_P].[Importe]",
TDinamica_P!$A$4,
"[Base_Cuenta_Sueldo_P].[PERIODO]","[Base_Cuenta_Sueldo_P].[PERIODO].&amp;["&amp;TEXT(BD$6,"yyyymm")&amp;"]",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-0.582870848</v>
      </c>
      <c r="BE141" s="8">
        <f xml:space="preserve">
IFERROR(
GETPIVOTDATA(
"[Base_Cuenta_Sueldo_P].[Importe]",
TDinamica_P!$A$4,
"[Base_Cuenta_Sueldo_P].[PERIODO]","[Base_Cuenta_Sueldo_P].[PERIODO].&amp;["&amp;TEXT(BE$6,"yyyymm")&amp;"]",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-0.49053349899999998</v>
      </c>
      <c r="BF141" s="8">
        <f xml:space="preserve">
IFERROR(
GETPIVOTDATA(
"[Base_Cuenta_Sueldo_P].[Importe]",
TDinamica_P!$A$4,
"[Base_Cuenta_Sueldo_P].[PERIODO]","[Base_Cuenta_Sueldo_P].[PERIODO].&amp;["&amp;TEXT(BF$6,"yyyymm")&amp;"]",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-0.50793052800000005</v>
      </c>
      <c r="BG141" s="8">
        <f xml:space="preserve">
IFERROR(
GETPIVOTDATA(
"[Base_Cuenta_Sueldo_P].[Importe]",
TDinamica_P!$A$4,
"[Base_Cuenta_Sueldo_P].[PERIODO]","[Base_Cuenta_Sueldo_P].[PERIODO].&amp;["&amp;TEXT(BG$6,"yyyymm")&amp;"]",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-0.44018244299999998</v>
      </c>
      <c r="BH141" s="8">
        <f xml:space="preserve">
IFERROR(
GETPIVOTDATA(
"[Base_Cuenta_Sueldo_P].[Importe]",
TDinamica_P!$A$4,
"[Base_Cuenta_Sueldo_P].[PERIODO]","[Base_Cuenta_Sueldo_P].[PERIODO].&amp;["&amp;TEXT(BH$6,"yyyymm")&amp;"]",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-0.649316589</v>
      </c>
      <c r="BI141" s="8">
        <f xml:space="preserve">
IFERROR(
GETPIVOTDATA(
"[Base_Cuenta_Sueldo_P].[Importe]",
TDinamica_P!$A$4,
"[Base_Cuenta_Sueldo_P].[PERIODO]","[Base_Cuenta_Sueldo_P].[PERIODO].&amp;["&amp;TEXT(BI$6,"yyyymm")&amp;"]",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-0.54439696100000001</v>
      </c>
      <c r="BJ141" s="8">
        <f xml:space="preserve">
IFERROR(
GETPIVOTDATA(
"[Base_Cuenta_Sueldo_P].[Importe]",
TDinamica_P!$A$4,
"[Base_Cuenta_Sueldo_P].[PERIODO]","[Base_Cuenta_Sueldo_P].[PERIODO].&amp;["&amp;TEXT(BJ$6,"yyyymm")&amp;"]",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-0.44940518400000001</v>
      </c>
      <c r="BK141" s="8">
        <f xml:space="preserve">
IFERROR(
GETPIVOTDATA(
"[Base_Cuenta_Sueldo_P].[Importe]",
TDinamica_P!$A$4,
"[Base_Cuenta_Sueldo_P].[PERIODO]","[Base_Cuenta_Sueldo_P].[PERIODO].&amp;["&amp;TEXT(BK$6,"yyyymm")&amp;"]",
"[Base_Cuenta_Sueldo_P].[Metrica]","[Base_Cuenta_Sueldo_P].[Metrica].&amp;["&amp;$A141&amp;"]",
"[Base_Cuenta_Sueldo_P].[MONEDA]","[Base_Cuenta_Sueldo_P].[MONEDA].&amp;["&amp;$A$6&amp;"]",
"[Base_Cuenta_Sueldo_P].[SEGMENTO_DESCRIP]","[Base_Cuenta_Sueldo_P].[SEGMENTO_DESCRIP].&amp;["&amp;$C$6&amp;"]",
"[Base_Cuenta_Sueldo_P].[Sub Producto]","[Base_Cuenta_Sueldo_P].[Sub Producto].&amp;["&amp;$C141&amp;"]")
/1000,0)</f>
        <v>-0.55084571100000002</v>
      </c>
      <c r="BO141" s="23">
        <f t="shared" ref="BO141:BT155" si="50">SUMIFS($D141:$BM141,$D$6:$BM$6,"&gt;="&amp;BO$2,$D$6:$BM$6,"&lt;="&amp;BO$6,$D$5:$BM$5,BO$5)</f>
        <v>0</v>
      </c>
      <c r="BP141" s="23">
        <f t="shared" si="50"/>
        <v>-3.2608031840000002</v>
      </c>
      <c r="BQ141" s="23">
        <f t="shared" si="50"/>
        <v>0</v>
      </c>
      <c r="BR141" s="23">
        <f t="shared" si="50"/>
        <v>0</v>
      </c>
      <c r="BS141" s="23">
        <f t="shared" si="50"/>
        <v>0</v>
      </c>
      <c r="BT141" s="23">
        <f t="shared" si="50"/>
        <v>0</v>
      </c>
    </row>
    <row r="142" spans="1:72" hidden="1" outlineLevel="2" x14ac:dyDescent="0.25">
      <c r="A142" s="11" t="s">
        <v>71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O142" s="23">
        <f t="shared" si="50"/>
        <v>0</v>
      </c>
      <c r="BP142" s="23">
        <f t="shared" si="50"/>
        <v>0</v>
      </c>
      <c r="BQ142" s="23">
        <f t="shared" si="50"/>
        <v>0</v>
      </c>
      <c r="BR142" s="23">
        <f t="shared" si="50"/>
        <v>0</v>
      </c>
      <c r="BS142" s="23">
        <f t="shared" si="50"/>
        <v>0</v>
      </c>
      <c r="BT142" s="23">
        <f t="shared" si="50"/>
        <v>0</v>
      </c>
    </row>
    <row r="143" spans="1:72" hidden="1" outlineLevel="2" x14ac:dyDescent="0.25">
      <c r="A143" s="11" t="s">
        <v>71</v>
      </c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O143" s="23">
        <f t="shared" si="50"/>
        <v>0</v>
      </c>
      <c r="BP143" s="23">
        <f t="shared" si="50"/>
        <v>0</v>
      </c>
      <c r="BQ143" s="23">
        <f t="shared" si="50"/>
        <v>0</v>
      </c>
      <c r="BR143" s="23">
        <f t="shared" si="50"/>
        <v>0</v>
      </c>
      <c r="BS143" s="23">
        <f t="shared" si="50"/>
        <v>0</v>
      </c>
      <c r="BT143" s="23">
        <f t="shared" si="50"/>
        <v>0</v>
      </c>
    </row>
    <row r="144" spans="1:72" hidden="1" outlineLevel="2" x14ac:dyDescent="0.25">
      <c r="A144" s="11" t="s">
        <v>71</v>
      </c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O144" s="23">
        <f t="shared" si="50"/>
        <v>0</v>
      </c>
      <c r="BP144" s="23">
        <f t="shared" si="50"/>
        <v>0</v>
      </c>
      <c r="BQ144" s="23">
        <f t="shared" si="50"/>
        <v>0</v>
      </c>
      <c r="BR144" s="23">
        <f t="shared" si="50"/>
        <v>0</v>
      </c>
      <c r="BS144" s="23">
        <f t="shared" si="50"/>
        <v>0</v>
      </c>
      <c r="BT144" s="23">
        <f t="shared" si="50"/>
        <v>0</v>
      </c>
    </row>
    <row r="145" spans="1:72" hidden="1" outlineLevel="2" x14ac:dyDescent="0.25">
      <c r="A145" s="11" t="s">
        <v>71</v>
      </c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O145" s="23">
        <f t="shared" si="50"/>
        <v>0</v>
      </c>
      <c r="BP145" s="23">
        <f t="shared" si="50"/>
        <v>0</v>
      </c>
      <c r="BQ145" s="23">
        <f t="shared" si="50"/>
        <v>0</v>
      </c>
      <c r="BR145" s="23">
        <f t="shared" si="50"/>
        <v>0</v>
      </c>
      <c r="BS145" s="23">
        <f t="shared" si="50"/>
        <v>0</v>
      </c>
      <c r="BT145" s="23">
        <f t="shared" si="50"/>
        <v>0</v>
      </c>
    </row>
    <row r="146" spans="1:72" hidden="1" outlineLevel="2" x14ac:dyDescent="0.25">
      <c r="A146" s="11" t="s">
        <v>71</v>
      </c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O146" s="23">
        <f t="shared" si="50"/>
        <v>0</v>
      </c>
      <c r="BP146" s="23">
        <f t="shared" si="50"/>
        <v>0</v>
      </c>
      <c r="BQ146" s="23">
        <f t="shared" si="50"/>
        <v>0</v>
      </c>
      <c r="BR146" s="23">
        <f t="shared" si="50"/>
        <v>0</v>
      </c>
      <c r="BS146" s="23">
        <f t="shared" si="50"/>
        <v>0</v>
      </c>
      <c r="BT146" s="23">
        <f t="shared" si="50"/>
        <v>0</v>
      </c>
    </row>
    <row r="147" spans="1:72" hidden="1" outlineLevel="2" x14ac:dyDescent="0.25">
      <c r="A147" s="11" t="s">
        <v>71</v>
      </c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O147" s="23">
        <f t="shared" si="50"/>
        <v>0</v>
      </c>
      <c r="BP147" s="23">
        <f t="shared" si="50"/>
        <v>0</v>
      </c>
      <c r="BQ147" s="23">
        <f t="shared" si="50"/>
        <v>0</v>
      </c>
      <c r="BR147" s="23">
        <f t="shared" si="50"/>
        <v>0</v>
      </c>
      <c r="BS147" s="23">
        <f t="shared" si="50"/>
        <v>0</v>
      </c>
      <c r="BT147" s="23">
        <f t="shared" si="50"/>
        <v>0</v>
      </c>
    </row>
    <row r="148" spans="1:72" hidden="1" outlineLevel="2" x14ac:dyDescent="0.25">
      <c r="A148" s="11" t="s">
        <v>71</v>
      </c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O148" s="23">
        <f t="shared" si="50"/>
        <v>0</v>
      </c>
      <c r="BP148" s="23">
        <f t="shared" si="50"/>
        <v>0</v>
      </c>
      <c r="BQ148" s="23">
        <f t="shared" si="50"/>
        <v>0</v>
      </c>
      <c r="BR148" s="23">
        <f t="shared" si="50"/>
        <v>0</v>
      </c>
      <c r="BS148" s="23">
        <f t="shared" si="50"/>
        <v>0</v>
      </c>
      <c r="BT148" s="23">
        <f t="shared" si="50"/>
        <v>0</v>
      </c>
    </row>
    <row r="149" spans="1:72" hidden="1" outlineLevel="1" x14ac:dyDescent="0.25">
      <c r="A149" s="11" t="s">
        <v>71</v>
      </c>
      <c r="C149" s="51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O149" s="53">
        <f t="shared" ref="BO149:BT149" si="51">SUM(BO141:BO148)</f>
        <v>0</v>
      </c>
      <c r="BP149" s="53">
        <f t="shared" si="51"/>
        <v>-3.2608031840000002</v>
      </c>
      <c r="BQ149" s="53">
        <f t="shared" si="51"/>
        <v>0</v>
      </c>
      <c r="BR149" s="53">
        <f t="shared" si="51"/>
        <v>0</v>
      </c>
      <c r="BS149" s="53">
        <f t="shared" si="51"/>
        <v>0</v>
      </c>
      <c r="BT149" s="53">
        <f t="shared" si="51"/>
        <v>0</v>
      </c>
    </row>
    <row r="150" spans="1:72" hidden="1" outlineLevel="1" x14ac:dyDescent="0.25">
      <c r="A150" s="11" t="s">
        <v>71</v>
      </c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O150" s="23">
        <f t="shared" si="50"/>
        <v>0</v>
      </c>
      <c r="BP150" s="23">
        <f t="shared" si="50"/>
        <v>0</v>
      </c>
      <c r="BQ150" s="23">
        <f t="shared" si="50"/>
        <v>0</v>
      </c>
      <c r="BR150" s="23">
        <f t="shared" si="50"/>
        <v>0</v>
      </c>
      <c r="BS150" s="23">
        <f t="shared" si="50"/>
        <v>0</v>
      </c>
      <c r="BT150" s="23">
        <f t="shared" si="50"/>
        <v>0</v>
      </c>
    </row>
    <row r="151" spans="1:72" hidden="1" outlineLevel="1" x14ac:dyDescent="0.25">
      <c r="A151" s="11" t="s">
        <v>71</v>
      </c>
      <c r="C151" s="5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O151" s="23">
        <f t="shared" si="50"/>
        <v>0</v>
      </c>
      <c r="BP151" s="23">
        <f t="shared" si="50"/>
        <v>0</v>
      </c>
      <c r="BQ151" s="23">
        <f t="shared" si="50"/>
        <v>0</v>
      </c>
      <c r="BR151" s="23">
        <f t="shared" si="50"/>
        <v>0</v>
      </c>
      <c r="BS151" s="23">
        <f t="shared" si="50"/>
        <v>0</v>
      </c>
      <c r="BT151" s="23">
        <f t="shared" si="50"/>
        <v>0</v>
      </c>
    </row>
    <row r="152" spans="1:72" hidden="1" outlineLevel="1" x14ac:dyDescent="0.25">
      <c r="A152" s="11" t="s">
        <v>71</v>
      </c>
      <c r="C152" s="5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O152" s="23">
        <f t="shared" si="50"/>
        <v>0</v>
      </c>
      <c r="BP152" s="23">
        <f t="shared" si="50"/>
        <v>0</v>
      </c>
      <c r="BQ152" s="23">
        <f t="shared" si="50"/>
        <v>0</v>
      </c>
      <c r="BR152" s="23">
        <f t="shared" si="50"/>
        <v>0</v>
      </c>
      <c r="BS152" s="23">
        <f t="shared" si="50"/>
        <v>0</v>
      </c>
      <c r="BT152" s="23">
        <f t="shared" si="50"/>
        <v>0</v>
      </c>
    </row>
    <row r="153" spans="1:72" hidden="1" outlineLevel="1" x14ac:dyDescent="0.25">
      <c r="A153" s="11" t="s">
        <v>71</v>
      </c>
      <c r="C153" s="5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O153" s="23">
        <f t="shared" si="50"/>
        <v>0</v>
      </c>
      <c r="BP153" s="23">
        <f t="shared" si="50"/>
        <v>0</v>
      </c>
      <c r="BQ153" s="23">
        <f t="shared" si="50"/>
        <v>0</v>
      </c>
      <c r="BR153" s="23">
        <f t="shared" si="50"/>
        <v>0</v>
      </c>
      <c r="BS153" s="23">
        <f t="shared" si="50"/>
        <v>0</v>
      </c>
      <c r="BT153" s="23">
        <f t="shared" si="50"/>
        <v>0</v>
      </c>
    </row>
    <row r="154" spans="1:72" hidden="1" outlineLevel="2" x14ac:dyDescent="0.25">
      <c r="A154" s="11" t="s">
        <v>71</v>
      </c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O154" s="23">
        <f t="shared" si="50"/>
        <v>0</v>
      </c>
      <c r="BP154" s="23">
        <f t="shared" si="50"/>
        <v>0</v>
      </c>
      <c r="BQ154" s="23">
        <f t="shared" si="50"/>
        <v>0</v>
      </c>
      <c r="BR154" s="23">
        <f t="shared" si="50"/>
        <v>0</v>
      </c>
      <c r="BS154" s="23">
        <f t="shared" si="50"/>
        <v>0</v>
      </c>
      <c r="BT154" s="23">
        <f t="shared" si="50"/>
        <v>0</v>
      </c>
    </row>
    <row r="155" spans="1:72" hidden="1" outlineLevel="2" x14ac:dyDescent="0.25">
      <c r="A155" s="11" t="s">
        <v>71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O155" s="23">
        <f t="shared" si="50"/>
        <v>0</v>
      </c>
      <c r="BP155" s="23">
        <f t="shared" si="50"/>
        <v>0</v>
      </c>
      <c r="BQ155" s="23">
        <f t="shared" si="50"/>
        <v>0</v>
      </c>
      <c r="BR155" s="23">
        <f t="shared" si="50"/>
        <v>0</v>
      </c>
      <c r="BS155" s="23">
        <f t="shared" si="50"/>
        <v>0</v>
      </c>
      <c r="BT155" s="23">
        <f t="shared" si="50"/>
        <v>0</v>
      </c>
    </row>
    <row r="156" spans="1:72" hidden="1" outlineLevel="1" x14ac:dyDescent="0.25">
      <c r="A156" s="11" t="s">
        <v>71</v>
      </c>
      <c r="C156" s="51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O156" s="53">
        <f t="shared" ref="BO156:BT156" si="52">SUM(BO154:BO155)</f>
        <v>0</v>
      </c>
      <c r="BP156" s="53">
        <f t="shared" si="52"/>
        <v>0</v>
      </c>
      <c r="BQ156" s="53">
        <f t="shared" si="52"/>
        <v>0</v>
      </c>
      <c r="BR156" s="53">
        <f t="shared" si="52"/>
        <v>0</v>
      </c>
      <c r="BS156" s="53">
        <f t="shared" si="52"/>
        <v>0</v>
      </c>
      <c r="BT156" s="53">
        <f t="shared" si="52"/>
        <v>0</v>
      </c>
    </row>
    <row r="157" spans="1:72" collapsed="1" x14ac:dyDescent="0.25">
      <c r="C157" s="3" t="s">
        <v>71</v>
      </c>
      <c r="D157" s="10">
        <f>SUM(D141:D156)</f>
        <v>0</v>
      </c>
      <c r="E157" s="10">
        <f t="shared" ref="E157:BK157" si="53">SUM(E141:E156)</f>
        <v>0</v>
      </c>
      <c r="F157" s="10">
        <f t="shared" si="53"/>
        <v>0</v>
      </c>
      <c r="G157" s="10">
        <f t="shared" si="53"/>
        <v>0</v>
      </c>
      <c r="H157" s="10">
        <f t="shared" si="53"/>
        <v>0</v>
      </c>
      <c r="I157" s="10">
        <f t="shared" si="53"/>
        <v>0</v>
      </c>
      <c r="J157" s="10">
        <f t="shared" si="53"/>
        <v>0</v>
      </c>
      <c r="K157" s="10">
        <f t="shared" si="53"/>
        <v>0</v>
      </c>
      <c r="L157" s="10">
        <f t="shared" si="53"/>
        <v>0</v>
      </c>
      <c r="M157" s="10">
        <f t="shared" si="53"/>
        <v>0</v>
      </c>
      <c r="N157" s="10">
        <f t="shared" si="53"/>
        <v>0</v>
      </c>
      <c r="O157" s="10">
        <f t="shared" si="53"/>
        <v>0</v>
      </c>
      <c r="P157" s="10">
        <f t="shared" si="53"/>
        <v>0</v>
      </c>
      <c r="Q157" s="10">
        <f t="shared" si="53"/>
        <v>0</v>
      </c>
      <c r="R157" s="10">
        <f t="shared" si="53"/>
        <v>0</v>
      </c>
      <c r="S157" s="10">
        <f t="shared" si="53"/>
        <v>0</v>
      </c>
      <c r="T157" s="10">
        <f t="shared" si="53"/>
        <v>0</v>
      </c>
      <c r="U157" s="10">
        <f t="shared" si="53"/>
        <v>0</v>
      </c>
      <c r="V157" s="10">
        <f t="shared" si="53"/>
        <v>0</v>
      </c>
      <c r="W157" s="10">
        <f t="shared" si="53"/>
        <v>0</v>
      </c>
      <c r="X157" s="10">
        <f t="shared" si="53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B157" s="10">
        <f t="shared" si="53"/>
        <v>0</v>
      </c>
      <c r="AC157" s="10">
        <f t="shared" si="53"/>
        <v>0</v>
      </c>
      <c r="AD157" s="10">
        <f t="shared" si="53"/>
        <v>0</v>
      </c>
      <c r="AE157" s="10">
        <f t="shared" si="53"/>
        <v>0</v>
      </c>
      <c r="AF157" s="10">
        <f t="shared" si="53"/>
        <v>0</v>
      </c>
      <c r="AG157" s="10">
        <f t="shared" si="53"/>
        <v>0</v>
      </c>
      <c r="AH157" s="10">
        <f t="shared" si="53"/>
        <v>0</v>
      </c>
      <c r="AI157" s="10">
        <f t="shared" si="53"/>
        <v>0</v>
      </c>
      <c r="AJ157" s="10">
        <f t="shared" si="53"/>
        <v>0</v>
      </c>
      <c r="AK157" s="10">
        <f t="shared" si="53"/>
        <v>0</v>
      </c>
      <c r="AL157" s="10">
        <f t="shared" si="53"/>
        <v>0</v>
      </c>
      <c r="AM157" s="10">
        <f t="shared" si="53"/>
        <v>0</v>
      </c>
      <c r="AN157" s="10">
        <f t="shared" si="53"/>
        <v>0</v>
      </c>
      <c r="AO157" s="10">
        <f t="shared" si="53"/>
        <v>0</v>
      </c>
      <c r="AP157" s="10">
        <f t="shared" si="53"/>
        <v>0</v>
      </c>
      <c r="AQ157" s="10">
        <f t="shared" si="53"/>
        <v>0</v>
      </c>
      <c r="AR157" s="10">
        <f t="shared" si="53"/>
        <v>0</v>
      </c>
      <c r="AS157" s="10">
        <f t="shared" si="53"/>
        <v>0</v>
      </c>
      <c r="AT157" s="10">
        <f t="shared" si="53"/>
        <v>0</v>
      </c>
      <c r="AU157" s="10">
        <f t="shared" si="53"/>
        <v>0</v>
      </c>
      <c r="AV157" s="10">
        <f t="shared" si="53"/>
        <v>0</v>
      </c>
      <c r="AW157" s="10">
        <f t="shared" si="53"/>
        <v>0</v>
      </c>
      <c r="AX157" s="10">
        <f t="shared" si="53"/>
        <v>0</v>
      </c>
      <c r="AY157" s="10">
        <f t="shared" si="53"/>
        <v>0</v>
      </c>
      <c r="AZ157" s="10">
        <f t="shared" si="53"/>
        <v>-0.61093495499999995</v>
      </c>
      <c r="BA157" s="10">
        <f t="shared" si="53"/>
        <v>-0.59984163599999996</v>
      </c>
      <c r="BB157" s="10">
        <f t="shared" si="53"/>
        <v>-0.70678571700000004</v>
      </c>
      <c r="BC157" s="10">
        <f t="shared" si="53"/>
        <v>-0.76037002799999998</v>
      </c>
      <c r="BD157" s="10">
        <f t="shared" si="53"/>
        <v>-0.582870848</v>
      </c>
      <c r="BE157" s="10">
        <f t="shared" si="53"/>
        <v>-0.49053349899999998</v>
      </c>
      <c r="BF157" s="10">
        <f t="shared" si="53"/>
        <v>-0.50793052800000005</v>
      </c>
      <c r="BG157" s="10">
        <f t="shared" si="53"/>
        <v>-0.44018244299999998</v>
      </c>
      <c r="BH157" s="10">
        <f t="shared" si="53"/>
        <v>-0.649316589</v>
      </c>
      <c r="BI157" s="10">
        <f t="shared" si="53"/>
        <v>-0.54439696100000001</v>
      </c>
      <c r="BJ157" s="10">
        <f t="shared" si="53"/>
        <v>-0.44940518400000001</v>
      </c>
      <c r="BK157" s="10">
        <f t="shared" si="53"/>
        <v>-0.55084571100000002</v>
      </c>
      <c r="BO157" s="10">
        <f t="shared" ref="BO157:BT157" si="54">SUM(BO149,BO150:BO153,BO156)</f>
        <v>0</v>
      </c>
      <c r="BP157" s="10">
        <f t="shared" si="54"/>
        <v>-3.2608031840000002</v>
      </c>
      <c r="BQ157" s="10">
        <f t="shared" si="54"/>
        <v>0</v>
      </c>
      <c r="BR157" s="10">
        <f t="shared" si="54"/>
        <v>0</v>
      </c>
      <c r="BS157" s="10">
        <f t="shared" si="54"/>
        <v>0</v>
      </c>
      <c r="BT157" s="10">
        <f t="shared" si="54"/>
        <v>0</v>
      </c>
    </row>
    <row r="158" spans="1:72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O158" s="18"/>
      <c r="BP158" s="18"/>
      <c r="BQ158" s="18"/>
      <c r="BR158" s="18"/>
      <c r="BS158" s="18"/>
      <c r="BT158" s="18"/>
    </row>
    <row r="159" spans="1:72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O159" s="18"/>
      <c r="BP159" s="18"/>
      <c r="BQ159" s="18"/>
      <c r="BR159" s="18"/>
      <c r="BS159" s="18"/>
      <c r="BT159" s="18"/>
    </row>
    <row r="160" spans="1:72" hidden="1" outlineLevel="2" x14ac:dyDescent="0.25">
      <c r="A160" s="11"/>
      <c r="C160" s="2" t="s">
        <v>79</v>
      </c>
      <c r="D160" s="8">
        <f>+D103+D122+D141</f>
        <v>0</v>
      </c>
      <c r="E160" s="8">
        <f t="shared" ref="E160:BK167" si="55">+E103+E122+E141</f>
        <v>0</v>
      </c>
      <c r="F160" s="8">
        <f t="shared" si="55"/>
        <v>0</v>
      </c>
      <c r="G160" s="8">
        <f t="shared" si="55"/>
        <v>0</v>
      </c>
      <c r="H160" s="8">
        <f t="shared" si="55"/>
        <v>0</v>
      </c>
      <c r="I160" s="8">
        <f t="shared" si="55"/>
        <v>0</v>
      </c>
      <c r="J160" s="8">
        <f t="shared" si="55"/>
        <v>0</v>
      </c>
      <c r="K160" s="8">
        <f t="shared" si="55"/>
        <v>0</v>
      </c>
      <c r="L160" s="8">
        <f t="shared" si="55"/>
        <v>0</v>
      </c>
      <c r="M160" s="8">
        <f t="shared" si="55"/>
        <v>0</v>
      </c>
      <c r="N160" s="8">
        <f t="shared" si="55"/>
        <v>0</v>
      </c>
      <c r="O160" s="8">
        <f t="shared" si="55"/>
        <v>0</v>
      </c>
      <c r="P160" s="8">
        <f t="shared" si="55"/>
        <v>0</v>
      </c>
      <c r="Q160" s="8">
        <f t="shared" si="55"/>
        <v>0</v>
      </c>
      <c r="R160" s="8">
        <f t="shared" si="55"/>
        <v>0</v>
      </c>
      <c r="S160" s="8">
        <f t="shared" si="55"/>
        <v>0</v>
      </c>
      <c r="T160" s="8">
        <f t="shared" si="55"/>
        <v>0</v>
      </c>
      <c r="U160" s="8">
        <f t="shared" si="55"/>
        <v>0</v>
      </c>
      <c r="V160" s="8">
        <f t="shared" si="55"/>
        <v>0</v>
      </c>
      <c r="W160" s="8">
        <f t="shared" si="55"/>
        <v>0</v>
      </c>
      <c r="X160" s="8">
        <f t="shared" si="55"/>
        <v>0</v>
      </c>
      <c r="Y160" s="8">
        <f t="shared" si="55"/>
        <v>0</v>
      </c>
      <c r="Z160" s="8">
        <f t="shared" si="55"/>
        <v>0</v>
      </c>
      <c r="AA160" s="8">
        <f t="shared" si="55"/>
        <v>0</v>
      </c>
      <c r="AB160" s="8">
        <f t="shared" si="55"/>
        <v>0</v>
      </c>
      <c r="AC160" s="8">
        <f t="shared" si="55"/>
        <v>0</v>
      </c>
      <c r="AD160" s="8">
        <f t="shared" si="55"/>
        <v>0</v>
      </c>
      <c r="AE160" s="8">
        <f t="shared" si="55"/>
        <v>0</v>
      </c>
      <c r="AF160" s="8">
        <f t="shared" si="55"/>
        <v>0</v>
      </c>
      <c r="AG160" s="8">
        <f t="shared" si="55"/>
        <v>0</v>
      </c>
      <c r="AH160" s="8">
        <f t="shared" si="55"/>
        <v>0</v>
      </c>
      <c r="AI160" s="8">
        <f t="shared" si="55"/>
        <v>0</v>
      </c>
      <c r="AJ160" s="8">
        <f t="shared" si="55"/>
        <v>0</v>
      </c>
      <c r="AK160" s="8">
        <f t="shared" si="55"/>
        <v>0</v>
      </c>
      <c r="AL160" s="8">
        <f t="shared" si="55"/>
        <v>0</v>
      </c>
      <c r="AM160" s="8">
        <f t="shared" si="55"/>
        <v>0</v>
      </c>
      <c r="AN160" s="8">
        <f t="shared" si="55"/>
        <v>0</v>
      </c>
      <c r="AO160" s="8">
        <f t="shared" si="55"/>
        <v>0</v>
      </c>
      <c r="AP160" s="8">
        <f t="shared" si="55"/>
        <v>0</v>
      </c>
      <c r="AQ160" s="8">
        <f t="shared" si="55"/>
        <v>0</v>
      </c>
      <c r="AR160" s="8">
        <f t="shared" si="55"/>
        <v>0</v>
      </c>
      <c r="AS160" s="8">
        <f t="shared" si="55"/>
        <v>0</v>
      </c>
      <c r="AT160" s="8">
        <f t="shared" si="55"/>
        <v>0</v>
      </c>
      <c r="AU160" s="8">
        <f t="shared" si="55"/>
        <v>0</v>
      </c>
      <c r="AV160" s="8">
        <f t="shared" si="55"/>
        <v>0</v>
      </c>
      <c r="AW160" s="8">
        <f t="shared" si="55"/>
        <v>0</v>
      </c>
      <c r="AX160" s="8">
        <f t="shared" si="55"/>
        <v>0</v>
      </c>
      <c r="AY160" s="8">
        <f t="shared" si="55"/>
        <v>0</v>
      </c>
      <c r="AZ160" s="8">
        <f t="shared" si="55"/>
        <v>4.363318467</v>
      </c>
      <c r="BA160" s="8">
        <f t="shared" si="55"/>
        <v>3.8108214949999999</v>
      </c>
      <c r="BB160" s="8">
        <f t="shared" si="55"/>
        <v>5.047887909</v>
      </c>
      <c r="BC160" s="8">
        <f t="shared" si="55"/>
        <v>5.2305954940000001</v>
      </c>
      <c r="BD160" s="8">
        <f t="shared" si="55"/>
        <v>4.1628836490000003</v>
      </c>
      <c r="BE160" s="8">
        <f t="shared" si="55"/>
        <v>3.374386441</v>
      </c>
      <c r="BF160" s="8">
        <f t="shared" si="55"/>
        <v>3.5886890449999997</v>
      </c>
      <c r="BG160" s="8">
        <f t="shared" si="55"/>
        <v>3.1100275010000002</v>
      </c>
      <c r="BH160" s="8">
        <f t="shared" si="55"/>
        <v>4.4184535780000003</v>
      </c>
      <c r="BI160" s="8">
        <f t="shared" si="55"/>
        <v>3.8463358710000004</v>
      </c>
      <c r="BJ160" s="8">
        <f t="shared" si="55"/>
        <v>3.058101363</v>
      </c>
      <c r="BK160" s="8">
        <f t="shared" si="55"/>
        <v>3.8918983190000001</v>
      </c>
      <c r="BO160" s="8">
        <f t="shared" ref="BO160:BT167" si="56">+BO103+BO122+BO141</f>
        <v>0</v>
      </c>
      <c r="BP160" s="8">
        <f t="shared" si="56"/>
        <v>22.615507013999999</v>
      </c>
      <c r="BQ160" s="8">
        <f t="shared" si="56"/>
        <v>0</v>
      </c>
      <c r="BR160" s="8">
        <f t="shared" si="56"/>
        <v>0</v>
      </c>
      <c r="BS160" s="8">
        <f t="shared" si="56"/>
        <v>0</v>
      </c>
      <c r="BT160" s="8">
        <f t="shared" si="56"/>
        <v>0</v>
      </c>
    </row>
    <row r="161" spans="1:72" hidden="1" outlineLevel="2" x14ac:dyDescent="0.25">
      <c r="A161" s="11"/>
      <c r="C161" s="2"/>
      <c r="D161" s="8">
        <f>+D104+D123+D142</f>
        <v>0</v>
      </c>
      <c r="E161" s="8">
        <f t="shared" si="55"/>
        <v>0</v>
      </c>
      <c r="F161" s="8">
        <f t="shared" si="55"/>
        <v>0</v>
      </c>
      <c r="G161" s="8">
        <f t="shared" si="55"/>
        <v>0</v>
      </c>
      <c r="H161" s="8">
        <f t="shared" si="55"/>
        <v>0</v>
      </c>
      <c r="I161" s="8">
        <f t="shared" si="55"/>
        <v>0</v>
      </c>
      <c r="J161" s="8">
        <f t="shared" si="55"/>
        <v>0</v>
      </c>
      <c r="K161" s="8">
        <f t="shared" si="55"/>
        <v>0</v>
      </c>
      <c r="L161" s="8">
        <f t="shared" si="55"/>
        <v>0</v>
      </c>
      <c r="M161" s="8">
        <f t="shared" si="55"/>
        <v>0</v>
      </c>
      <c r="N161" s="8">
        <f t="shared" si="55"/>
        <v>0</v>
      </c>
      <c r="O161" s="8">
        <f t="shared" si="55"/>
        <v>0</v>
      </c>
      <c r="P161" s="8">
        <f t="shared" si="55"/>
        <v>0</v>
      </c>
      <c r="Q161" s="8">
        <f t="shared" si="55"/>
        <v>0</v>
      </c>
      <c r="R161" s="8">
        <f t="shared" si="55"/>
        <v>0</v>
      </c>
      <c r="S161" s="8">
        <f t="shared" si="55"/>
        <v>0</v>
      </c>
      <c r="T161" s="8">
        <f t="shared" si="55"/>
        <v>0</v>
      </c>
      <c r="U161" s="8">
        <f t="shared" si="55"/>
        <v>0</v>
      </c>
      <c r="V161" s="8">
        <f t="shared" si="55"/>
        <v>0</v>
      </c>
      <c r="W161" s="8">
        <f t="shared" si="55"/>
        <v>0</v>
      </c>
      <c r="X161" s="8">
        <f t="shared" si="55"/>
        <v>0</v>
      </c>
      <c r="Y161" s="8">
        <f t="shared" si="55"/>
        <v>0</v>
      </c>
      <c r="Z161" s="8">
        <f t="shared" si="55"/>
        <v>0</v>
      </c>
      <c r="AA161" s="8">
        <f t="shared" si="55"/>
        <v>0</v>
      </c>
      <c r="AB161" s="8">
        <f t="shared" si="55"/>
        <v>0</v>
      </c>
      <c r="AC161" s="8">
        <f t="shared" si="55"/>
        <v>0</v>
      </c>
      <c r="AD161" s="8">
        <f t="shared" si="55"/>
        <v>0</v>
      </c>
      <c r="AE161" s="8">
        <f t="shared" si="55"/>
        <v>0</v>
      </c>
      <c r="AF161" s="8">
        <f t="shared" si="55"/>
        <v>0</v>
      </c>
      <c r="AG161" s="8">
        <f t="shared" si="55"/>
        <v>0</v>
      </c>
      <c r="AH161" s="8">
        <f t="shared" si="55"/>
        <v>0</v>
      </c>
      <c r="AI161" s="8">
        <f t="shared" si="55"/>
        <v>0</v>
      </c>
      <c r="AJ161" s="8">
        <f t="shared" si="55"/>
        <v>0</v>
      </c>
      <c r="AK161" s="8">
        <f t="shared" si="55"/>
        <v>0</v>
      </c>
      <c r="AL161" s="8">
        <f t="shared" si="55"/>
        <v>0</v>
      </c>
      <c r="AM161" s="8">
        <f t="shared" si="55"/>
        <v>0</v>
      </c>
      <c r="AN161" s="8">
        <f t="shared" si="55"/>
        <v>0</v>
      </c>
      <c r="AO161" s="8">
        <f t="shared" si="55"/>
        <v>0</v>
      </c>
      <c r="AP161" s="8">
        <f t="shared" si="55"/>
        <v>0</v>
      </c>
      <c r="AQ161" s="8">
        <f t="shared" si="55"/>
        <v>0</v>
      </c>
      <c r="AR161" s="8">
        <f t="shared" si="55"/>
        <v>0</v>
      </c>
      <c r="AS161" s="8">
        <f t="shared" si="55"/>
        <v>0</v>
      </c>
      <c r="AT161" s="8">
        <f t="shared" si="55"/>
        <v>0</v>
      </c>
      <c r="AU161" s="8">
        <f t="shared" si="55"/>
        <v>0</v>
      </c>
      <c r="AV161" s="8">
        <f t="shared" si="55"/>
        <v>0</v>
      </c>
      <c r="AW161" s="8">
        <f t="shared" si="55"/>
        <v>0</v>
      </c>
      <c r="AX161" s="8">
        <f t="shared" si="55"/>
        <v>0</v>
      </c>
      <c r="AY161" s="8">
        <f t="shared" si="55"/>
        <v>0</v>
      </c>
      <c r="AZ161" s="8">
        <f t="shared" si="55"/>
        <v>0</v>
      </c>
      <c r="BA161" s="8">
        <f t="shared" si="55"/>
        <v>0</v>
      </c>
      <c r="BB161" s="8">
        <f t="shared" si="55"/>
        <v>0</v>
      </c>
      <c r="BC161" s="8">
        <f t="shared" si="55"/>
        <v>0</v>
      </c>
      <c r="BD161" s="8">
        <f t="shared" si="55"/>
        <v>0</v>
      </c>
      <c r="BE161" s="8">
        <f t="shared" si="55"/>
        <v>0</v>
      </c>
      <c r="BF161" s="8">
        <f t="shared" si="55"/>
        <v>0</v>
      </c>
      <c r="BG161" s="8">
        <f t="shared" si="55"/>
        <v>0</v>
      </c>
      <c r="BH161" s="8">
        <f t="shared" si="55"/>
        <v>0</v>
      </c>
      <c r="BI161" s="8">
        <f t="shared" si="55"/>
        <v>0</v>
      </c>
      <c r="BJ161" s="8">
        <f t="shared" si="55"/>
        <v>0</v>
      </c>
      <c r="BK161" s="8">
        <f t="shared" si="55"/>
        <v>0</v>
      </c>
      <c r="BO161" s="8">
        <f t="shared" si="56"/>
        <v>0</v>
      </c>
      <c r="BP161" s="8">
        <f t="shared" si="56"/>
        <v>0</v>
      </c>
      <c r="BQ161" s="8">
        <f t="shared" si="56"/>
        <v>0</v>
      </c>
      <c r="BR161" s="8">
        <f t="shared" si="56"/>
        <v>0</v>
      </c>
      <c r="BS161" s="8">
        <f t="shared" si="56"/>
        <v>0</v>
      </c>
      <c r="BT161" s="8">
        <f t="shared" si="56"/>
        <v>0</v>
      </c>
    </row>
    <row r="162" spans="1:72" hidden="1" outlineLevel="2" x14ac:dyDescent="0.25">
      <c r="A162" s="11"/>
      <c r="C162" s="2"/>
      <c r="D162" s="8">
        <f>+D105+D124+D143</f>
        <v>0</v>
      </c>
      <c r="E162" s="8">
        <f t="shared" si="55"/>
        <v>0</v>
      </c>
      <c r="F162" s="8">
        <f t="shared" si="55"/>
        <v>0</v>
      </c>
      <c r="G162" s="8">
        <f t="shared" si="55"/>
        <v>0</v>
      </c>
      <c r="H162" s="8">
        <f t="shared" si="55"/>
        <v>0</v>
      </c>
      <c r="I162" s="8">
        <f t="shared" si="55"/>
        <v>0</v>
      </c>
      <c r="J162" s="8">
        <f t="shared" si="55"/>
        <v>0</v>
      </c>
      <c r="K162" s="8">
        <f t="shared" si="55"/>
        <v>0</v>
      </c>
      <c r="L162" s="8">
        <f t="shared" si="55"/>
        <v>0</v>
      </c>
      <c r="M162" s="8">
        <f t="shared" si="55"/>
        <v>0</v>
      </c>
      <c r="N162" s="8">
        <f t="shared" si="55"/>
        <v>0</v>
      </c>
      <c r="O162" s="8">
        <f t="shared" si="55"/>
        <v>0</v>
      </c>
      <c r="P162" s="8">
        <f t="shared" si="55"/>
        <v>0</v>
      </c>
      <c r="Q162" s="8">
        <f t="shared" si="55"/>
        <v>0</v>
      </c>
      <c r="R162" s="8">
        <f t="shared" si="55"/>
        <v>0</v>
      </c>
      <c r="S162" s="8">
        <f t="shared" si="55"/>
        <v>0</v>
      </c>
      <c r="T162" s="8">
        <f t="shared" si="55"/>
        <v>0</v>
      </c>
      <c r="U162" s="8">
        <f t="shared" si="55"/>
        <v>0</v>
      </c>
      <c r="V162" s="8">
        <f t="shared" si="55"/>
        <v>0</v>
      </c>
      <c r="W162" s="8">
        <f t="shared" si="55"/>
        <v>0</v>
      </c>
      <c r="X162" s="8">
        <f t="shared" si="55"/>
        <v>0</v>
      </c>
      <c r="Y162" s="8">
        <f t="shared" si="55"/>
        <v>0</v>
      </c>
      <c r="Z162" s="8">
        <f t="shared" si="55"/>
        <v>0</v>
      </c>
      <c r="AA162" s="8">
        <f t="shared" si="55"/>
        <v>0</v>
      </c>
      <c r="AB162" s="8">
        <f t="shared" si="55"/>
        <v>0</v>
      </c>
      <c r="AC162" s="8">
        <f t="shared" si="55"/>
        <v>0</v>
      </c>
      <c r="AD162" s="8">
        <f t="shared" si="55"/>
        <v>0</v>
      </c>
      <c r="AE162" s="8">
        <f t="shared" si="55"/>
        <v>0</v>
      </c>
      <c r="AF162" s="8">
        <f t="shared" si="55"/>
        <v>0</v>
      </c>
      <c r="AG162" s="8">
        <f t="shared" si="55"/>
        <v>0</v>
      </c>
      <c r="AH162" s="8">
        <f t="shared" si="55"/>
        <v>0</v>
      </c>
      <c r="AI162" s="8">
        <f t="shared" si="55"/>
        <v>0</v>
      </c>
      <c r="AJ162" s="8">
        <f t="shared" si="55"/>
        <v>0</v>
      </c>
      <c r="AK162" s="8">
        <f t="shared" si="55"/>
        <v>0</v>
      </c>
      <c r="AL162" s="8">
        <f t="shared" si="55"/>
        <v>0</v>
      </c>
      <c r="AM162" s="8">
        <f t="shared" si="55"/>
        <v>0</v>
      </c>
      <c r="AN162" s="8">
        <f t="shared" si="55"/>
        <v>0</v>
      </c>
      <c r="AO162" s="8">
        <f t="shared" si="55"/>
        <v>0</v>
      </c>
      <c r="AP162" s="8">
        <f t="shared" si="55"/>
        <v>0</v>
      </c>
      <c r="AQ162" s="8">
        <f t="shared" si="55"/>
        <v>0</v>
      </c>
      <c r="AR162" s="8">
        <f t="shared" si="55"/>
        <v>0</v>
      </c>
      <c r="AS162" s="8">
        <f t="shared" si="55"/>
        <v>0</v>
      </c>
      <c r="AT162" s="8">
        <f t="shared" si="55"/>
        <v>0</v>
      </c>
      <c r="AU162" s="8">
        <f t="shared" si="55"/>
        <v>0</v>
      </c>
      <c r="AV162" s="8">
        <f t="shared" si="55"/>
        <v>0</v>
      </c>
      <c r="AW162" s="8">
        <f t="shared" si="55"/>
        <v>0</v>
      </c>
      <c r="AX162" s="8">
        <f t="shared" si="55"/>
        <v>0</v>
      </c>
      <c r="AY162" s="8">
        <f t="shared" si="55"/>
        <v>0</v>
      </c>
      <c r="AZ162" s="8">
        <f t="shared" si="55"/>
        <v>0</v>
      </c>
      <c r="BA162" s="8">
        <f t="shared" si="55"/>
        <v>0</v>
      </c>
      <c r="BB162" s="8">
        <f t="shared" si="55"/>
        <v>0</v>
      </c>
      <c r="BC162" s="8">
        <f t="shared" si="55"/>
        <v>0</v>
      </c>
      <c r="BD162" s="8">
        <f t="shared" si="55"/>
        <v>0</v>
      </c>
      <c r="BE162" s="8">
        <f t="shared" si="55"/>
        <v>0</v>
      </c>
      <c r="BF162" s="8">
        <f t="shared" si="55"/>
        <v>0</v>
      </c>
      <c r="BG162" s="8">
        <f t="shared" si="55"/>
        <v>0</v>
      </c>
      <c r="BH162" s="8">
        <f t="shared" si="55"/>
        <v>0</v>
      </c>
      <c r="BI162" s="8">
        <f t="shared" si="55"/>
        <v>0</v>
      </c>
      <c r="BJ162" s="8">
        <f t="shared" si="55"/>
        <v>0</v>
      </c>
      <c r="BK162" s="8">
        <f t="shared" si="55"/>
        <v>0</v>
      </c>
      <c r="BO162" s="8">
        <f t="shared" si="56"/>
        <v>0</v>
      </c>
      <c r="BP162" s="8">
        <f t="shared" si="56"/>
        <v>0</v>
      </c>
      <c r="BQ162" s="8">
        <f t="shared" si="56"/>
        <v>0</v>
      </c>
      <c r="BR162" s="8">
        <f t="shared" si="56"/>
        <v>0</v>
      </c>
      <c r="BS162" s="8">
        <f t="shared" si="56"/>
        <v>0</v>
      </c>
      <c r="BT162" s="8">
        <f t="shared" si="56"/>
        <v>0</v>
      </c>
    </row>
    <row r="163" spans="1:72" hidden="1" outlineLevel="2" x14ac:dyDescent="0.25">
      <c r="A163" s="11"/>
      <c r="C163" s="2"/>
      <c r="D163" s="8">
        <f t="shared" ref="D163:AY167" si="57">+D106+D125+D144</f>
        <v>0</v>
      </c>
      <c r="E163" s="8">
        <f t="shared" si="57"/>
        <v>0</v>
      </c>
      <c r="F163" s="8">
        <f t="shared" si="57"/>
        <v>0</v>
      </c>
      <c r="G163" s="8">
        <f t="shared" si="57"/>
        <v>0</v>
      </c>
      <c r="H163" s="8">
        <f t="shared" si="57"/>
        <v>0</v>
      </c>
      <c r="I163" s="8">
        <f t="shared" si="57"/>
        <v>0</v>
      </c>
      <c r="J163" s="8">
        <f t="shared" si="57"/>
        <v>0</v>
      </c>
      <c r="K163" s="8">
        <f t="shared" si="57"/>
        <v>0</v>
      </c>
      <c r="L163" s="8">
        <f t="shared" si="57"/>
        <v>0</v>
      </c>
      <c r="M163" s="8">
        <f t="shared" si="57"/>
        <v>0</v>
      </c>
      <c r="N163" s="8">
        <f t="shared" si="57"/>
        <v>0</v>
      </c>
      <c r="O163" s="8">
        <f t="shared" si="57"/>
        <v>0</v>
      </c>
      <c r="P163" s="8">
        <f t="shared" si="57"/>
        <v>0</v>
      </c>
      <c r="Q163" s="8">
        <f t="shared" si="57"/>
        <v>0</v>
      </c>
      <c r="R163" s="8">
        <f t="shared" si="57"/>
        <v>0</v>
      </c>
      <c r="S163" s="8">
        <f t="shared" si="57"/>
        <v>0</v>
      </c>
      <c r="T163" s="8">
        <f t="shared" si="57"/>
        <v>0</v>
      </c>
      <c r="U163" s="8">
        <f t="shared" si="57"/>
        <v>0</v>
      </c>
      <c r="V163" s="8">
        <f t="shared" si="57"/>
        <v>0</v>
      </c>
      <c r="W163" s="8">
        <f t="shared" si="57"/>
        <v>0</v>
      </c>
      <c r="X163" s="8">
        <f t="shared" si="57"/>
        <v>0</v>
      </c>
      <c r="Y163" s="8">
        <f t="shared" si="57"/>
        <v>0</v>
      </c>
      <c r="Z163" s="8">
        <f t="shared" si="57"/>
        <v>0</v>
      </c>
      <c r="AA163" s="8">
        <f t="shared" si="57"/>
        <v>0</v>
      </c>
      <c r="AB163" s="8">
        <f t="shared" si="57"/>
        <v>0</v>
      </c>
      <c r="AC163" s="8">
        <f t="shared" si="57"/>
        <v>0</v>
      </c>
      <c r="AD163" s="8">
        <f t="shared" si="57"/>
        <v>0</v>
      </c>
      <c r="AE163" s="8">
        <f t="shared" si="57"/>
        <v>0</v>
      </c>
      <c r="AF163" s="8">
        <f t="shared" si="57"/>
        <v>0</v>
      </c>
      <c r="AG163" s="8">
        <f t="shared" si="57"/>
        <v>0</v>
      </c>
      <c r="AH163" s="8">
        <f t="shared" si="57"/>
        <v>0</v>
      </c>
      <c r="AI163" s="8">
        <f t="shared" si="57"/>
        <v>0</v>
      </c>
      <c r="AJ163" s="8">
        <f t="shared" si="57"/>
        <v>0</v>
      </c>
      <c r="AK163" s="8">
        <f t="shared" si="57"/>
        <v>0</v>
      </c>
      <c r="AL163" s="8">
        <f t="shared" si="57"/>
        <v>0</v>
      </c>
      <c r="AM163" s="8">
        <f t="shared" si="57"/>
        <v>0</v>
      </c>
      <c r="AN163" s="8">
        <f t="shared" si="57"/>
        <v>0</v>
      </c>
      <c r="AO163" s="8">
        <f t="shared" si="57"/>
        <v>0</v>
      </c>
      <c r="AP163" s="8">
        <f t="shared" si="57"/>
        <v>0</v>
      </c>
      <c r="AQ163" s="8">
        <f t="shared" si="57"/>
        <v>0</v>
      </c>
      <c r="AR163" s="8">
        <f t="shared" si="57"/>
        <v>0</v>
      </c>
      <c r="AS163" s="8">
        <f t="shared" si="57"/>
        <v>0</v>
      </c>
      <c r="AT163" s="8">
        <f t="shared" si="57"/>
        <v>0</v>
      </c>
      <c r="AU163" s="8">
        <f t="shared" si="57"/>
        <v>0</v>
      </c>
      <c r="AV163" s="8">
        <f t="shared" si="57"/>
        <v>0</v>
      </c>
      <c r="AW163" s="8">
        <f t="shared" si="57"/>
        <v>0</v>
      </c>
      <c r="AX163" s="8">
        <f t="shared" si="57"/>
        <v>0</v>
      </c>
      <c r="AY163" s="8">
        <f t="shared" si="57"/>
        <v>0</v>
      </c>
      <c r="AZ163" s="8">
        <f t="shared" si="55"/>
        <v>0</v>
      </c>
      <c r="BA163" s="8">
        <f t="shared" si="55"/>
        <v>0</v>
      </c>
      <c r="BB163" s="8">
        <f t="shared" si="55"/>
        <v>0</v>
      </c>
      <c r="BC163" s="8">
        <f t="shared" si="55"/>
        <v>0</v>
      </c>
      <c r="BD163" s="8">
        <f t="shared" si="55"/>
        <v>0</v>
      </c>
      <c r="BE163" s="8">
        <f t="shared" si="55"/>
        <v>0</v>
      </c>
      <c r="BF163" s="8">
        <f t="shared" si="55"/>
        <v>0</v>
      </c>
      <c r="BG163" s="8">
        <f t="shared" si="55"/>
        <v>0</v>
      </c>
      <c r="BH163" s="8">
        <f t="shared" si="55"/>
        <v>0</v>
      </c>
      <c r="BI163" s="8">
        <f t="shared" si="55"/>
        <v>0</v>
      </c>
      <c r="BJ163" s="8">
        <f t="shared" si="55"/>
        <v>0</v>
      </c>
      <c r="BK163" s="8">
        <f t="shared" si="55"/>
        <v>0</v>
      </c>
      <c r="BO163" s="8">
        <f t="shared" si="56"/>
        <v>0</v>
      </c>
      <c r="BP163" s="8">
        <f t="shared" si="56"/>
        <v>0</v>
      </c>
      <c r="BQ163" s="8">
        <f t="shared" si="56"/>
        <v>0</v>
      </c>
      <c r="BR163" s="8">
        <f t="shared" si="56"/>
        <v>0</v>
      </c>
      <c r="BS163" s="8">
        <f t="shared" si="56"/>
        <v>0</v>
      </c>
      <c r="BT163" s="8">
        <f t="shared" si="56"/>
        <v>0</v>
      </c>
    </row>
    <row r="164" spans="1:72" hidden="1" outlineLevel="2" x14ac:dyDescent="0.25">
      <c r="A164" s="11"/>
      <c r="C164" s="2"/>
      <c r="D164" s="8">
        <f t="shared" si="57"/>
        <v>0</v>
      </c>
      <c r="E164" s="8">
        <f t="shared" si="57"/>
        <v>0</v>
      </c>
      <c r="F164" s="8">
        <f t="shared" si="57"/>
        <v>0</v>
      </c>
      <c r="G164" s="8">
        <f t="shared" si="57"/>
        <v>0</v>
      </c>
      <c r="H164" s="8">
        <f t="shared" si="57"/>
        <v>0</v>
      </c>
      <c r="I164" s="8">
        <f t="shared" si="57"/>
        <v>0</v>
      </c>
      <c r="J164" s="8">
        <f t="shared" si="57"/>
        <v>0</v>
      </c>
      <c r="K164" s="8">
        <f t="shared" si="57"/>
        <v>0</v>
      </c>
      <c r="L164" s="8">
        <f t="shared" si="57"/>
        <v>0</v>
      </c>
      <c r="M164" s="8">
        <f t="shared" si="57"/>
        <v>0</v>
      </c>
      <c r="N164" s="8">
        <f t="shared" si="57"/>
        <v>0</v>
      </c>
      <c r="O164" s="8">
        <f t="shared" si="57"/>
        <v>0</v>
      </c>
      <c r="P164" s="8">
        <f t="shared" si="57"/>
        <v>0</v>
      </c>
      <c r="Q164" s="8">
        <f t="shared" si="57"/>
        <v>0</v>
      </c>
      <c r="R164" s="8">
        <f t="shared" si="57"/>
        <v>0</v>
      </c>
      <c r="S164" s="8">
        <f t="shared" si="57"/>
        <v>0</v>
      </c>
      <c r="T164" s="8">
        <f t="shared" si="57"/>
        <v>0</v>
      </c>
      <c r="U164" s="8">
        <f t="shared" si="57"/>
        <v>0</v>
      </c>
      <c r="V164" s="8">
        <f t="shared" si="57"/>
        <v>0</v>
      </c>
      <c r="W164" s="8">
        <f t="shared" si="57"/>
        <v>0</v>
      </c>
      <c r="X164" s="8">
        <f t="shared" si="57"/>
        <v>0</v>
      </c>
      <c r="Y164" s="8">
        <f t="shared" si="57"/>
        <v>0</v>
      </c>
      <c r="Z164" s="8">
        <f t="shared" si="57"/>
        <v>0</v>
      </c>
      <c r="AA164" s="8">
        <f t="shared" si="57"/>
        <v>0</v>
      </c>
      <c r="AB164" s="8">
        <f t="shared" si="57"/>
        <v>0</v>
      </c>
      <c r="AC164" s="8">
        <f t="shared" si="57"/>
        <v>0</v>
      </c>
      <c r="AD164" s="8">
        <f t="shared" si="57"/>
        <v>0</v>
      </c>
      <c r="AE164" s="8">
        <f t="shared" si="57"/>
        <v>0</v>
      </c>
      <c r="AF164" s="8">
        <f t="shared" si="57"/>
        <v>0</v>
      </c>
      <c r="AG164" s="8">
        <f t="shared" si="57"/>
        <v>0</v>
      </c>
      <c r="AH164" s="8">
        <f t="shared" si="57"/>
        <v>0</v>
      </c>
      <c r="AI164" s="8">
        <f t="shared" si="57"/>
        <v>0</v>
      </c>
      <c r="AJ164" s="8">
        <f t="shared" si="57"/>
        <v>0</v>
      </c>
      <c r="AK164" s="8">
        <f t="shared" si="57"/>
        <v>0</v>
      </c>
      <c r="AL164" s="8">
        <f t="shared" si="57"/>
        <v>0</v>
      </c>
      <c r="AM164" s="8">
        <f t="shared" si="57"/>
        <v>0</v>
      </c>
      <c r="AN164" s="8">
        <f t="shared" si="57"/>
        <v>0</v>
      </c>
      <c r="AO164" s="8">
        <f t="shared" si="57"/>
        <v>0</v>
      </c>
      <c r="AP164" s="8">
        <f t="shared" si="57"/>
        <v>0</v>
      </c>
      <c r="AQ164" s="8">
        <f t="shared" si="57"/>
        <v>0</v>
      </c>
      <c r="AR164" s="8">
        <f t="shared" si="57"/>
        <v>0</v>
      </c>
      <c r="AS164" s="8">
        <f t="shared" si="57"/>
        <v>0</v>
      </c>
      <c r="AT164" s="8">
        <f t="shared" si="57"/>
        <v>0</v>
      </c>
      <c r="AU164" s="8">
        <f t="shared" si="57"/>
        <v>0</v>
      </c>
      <c r="AV164" s="8">
        <f t="shared" si="57"/>
        <v>0</v>
      </c>
      <c r="AW164" s="8">
        <f t="shared" si="57"/>
        <v>0</v>
      </c>
      <c r="AX164" s="8">
        <f t="shared" si="57"/>
        <v>0</v>
      </c>
      <c r="AY164" s="8">
        <f t="shared" si="57"/>
        <v>0</v>
      </c>
      <c r="AZ164" s="8">
        <f t="shared" si="55"/>
        <v>0</v>
      </c>
      <c r="BA164" s="8">
        <f t="shared" si="55"/>
        <v>0</v>
      </c>
      <c r="BB164" s="8">
        <f t="shared" si="55"/>
        <v>0</v>
      </c>
      <c r="BC164" s="8">
        <f t="shared" si="55"/>
        <v>0</v>
      </c>
      <c r="BD164" s="8">
        <f t="shared" si="55"/>
        <v>0</v>
      </c>
      <c r="BE164" s="8">
        <f t="shared" si="55"/>
        <v>0</v>
      </c>
      <c r="BF164" s="8">
        <f t="shared" si="55"/>
        <v>0</v>
      </c>
      <c r="BG164" s="8">
        <f t="shared" si="55"/>
        <v>0</v>
      </c>
      <c r="BH164" s="8">
        <f t="shared" si="55"/>
        <v>0</v>
      </c>
      <c r="BI164" s="8">
        <f t="shared" si="55"/>
        <v>0</v>
      </c>
      <c r="BJ164" s="8">
        <f t="shared" si="55"/>
        <v>0</v>
      </c>
      <c r="BK164" s="8">
        <f t="shared" si="55"/>
        <v>0</v>
      </c>
      <c r="BO164" s="8">
        <f t="shared" si="56"/>
        <v>0</v>
      </c>
      <c r="BP164" s="8">
        <f t="shared" si="56"/>
        <v>0</v>
      </c>
      <c r="BQ164" s="8">
        <f t="shared" si="56"/>
        <v>0</v>
      </c>
      <c r="BR164" s="8">
        <f t="shared" si="56"/>
        <v>0</v>
      </c>
      <c r="BS164" s="8">
        <f t="shared" si="56"/>
        <v>0</v>
      </c>
      <c r="BT164" s="8">
        <f t="shared" si="56"/>
        <v>0</v>
      </c>
    </row>
    <row r="165" spans="1:72" hidden="1" outlineLevel="2" x14ac:dyDescent="0.25">
      <c r="A165" s="11"/>
      <c r="C165" s="2"/>
      <c r="D165" s="8">
        <f>+D108+D127+D146</f>
        <v>0</v>
      </c>
      <c r="E165" s="8">
        <f t="shared" si="57"/>
        <v>0</v>
      </c>
      <c r="F165" s="8">
        <f t="shared" si="57"/>
        <v>0</v>
      </c>
      <c r="G165" s="8">
        <f t="shared" si="57"/>
        <v>0</v>
      </c>
      <c r="H165" s="8">
        <f t="shared" si="57"/>
        <v>0</v>
      </c>
      <c r="I165" s="8">
        <f t="shared" si="57"/>
        <v>0</v>
      </c>
      <c r="J165" s="8">
        <f t="shared" si="57"/>
        <v>0</v>
      </c>
      <c r="K165" s="8">
        <f t="shared" si="57"/>
        <v>0</v>
      </c>
      <c r="L165" s="8">
        <f t="shared" si="57"/>
        <v>0</v>
      </c>
      <c r="M165" s="8">
        <f t="shared" si="57"/>
        <v>0</v>
      </c>
      <c r="N165" s="8">
        <f t="shared" si="57"/>
        <v>0</v>
      </c>
      <c r="O165" s="8">
        <f t="shared" si="57"/>
        <v>0</v>
      </c>
      <c r="P165" s="8">
        <f t="shared" si="57"/>
        <v>0</v>
      </c>
      <c r="Q165" s="8">
        <f t="shared" si="57"/>
        <v>0</v>
      </c>
      <c r="R165" s="8">
        <f t="shared" si="57"/>
        <v>0</v>
      </c>
      <c r="S165" s="8">
        <f t="shared" si="57"/>
        <v>0</v>
      </c>
      <c r="T165" s="8">
        <f t="shared" si="57"/>
        <v>0</v>
      </c>
      <c r="U165" s="8">
        <f t="shared" si="57"/>
        <v>0</v>
      </c>
      <c r="V165" s="8">
        <f t="shared" si="57"/>
        <v>0</v>
      </c>
      <c r="W165" s="8">
        <f t="shared" si="57"/>
        <v>0</v>
      </c>
      <c r="X165" s="8">
        <f t="shared" si="57"/>
        <v>0</v>
      </c>
      <c r="Y165" s="8">
        <f t="shared" si="57"/>
        <v>0</v>
      </c>
      <c r="Z165" s="8">
        <f t="shared" si="57"/>
        <v>0</v>
      </c>
      <c r="AA165" s="8">
        <f t="shared" si="57"/>
        <v>0</v>
      </c>
      <c r="AB165" s="8">
        <f t="shared" si="57"/>
        <v>0</v>
      </c>
      <c r="AC165" s="8">
        <f t="shared" si="57"/>
        <v>0</v>
      </c>
      <c r="AD165" s="8">
        <f t="shared" si="57"/>
        <v>0</v>
      </c>
      <c r="AE165" s="8">
        <f t="shared" si="57"/>
        <v>0</v>
      </c>
      <c r="AF165" s="8">
        <f t="shared" si="57"/>
        <v>0</v>
      </c>
      <c r="AG165" s="8">
        <f t="shared" si="57"/>
        <v>0</v>
      </c>
      <c r="AH165" s="8">
        <f t="shared" si="57"/>
        <v>0</v>
      </c>
      <c r="AI165" s="8">
        <f t="shared" si="57"/>
        <v>0</v>
      </c>
      <c r="AJ165" s="8">
        <f t="shared" si="57"/>
        <v>0</v>
      </c>
      <c r="AK165" s="8">
        <f t="shared" si="57"/>
        <v>0</v>
      </c>
      <c r="AL165" s="8">
        <f t="shared" si="57"/>
        <v>0</v>
      </c>
      <c r="AM165" s="8">
        <f t="shared" si="57"/>
        <v>0</v>
      </c>
      <c r="AN165" s="8">
        <f t="shared" si="57"/>
        <v>0</v>
      </c>
      <c r="AO165" s="8">
        <f t="shared" si="57"/>
        <v>0</v>
      </c>
      <c r="AP165" s="8">
        <f t="shared" si="57"/>
        <v>0</v>
      </c>
      <c r="AQ165" s="8">
        <f t="shared" si="57"/>
        <v>0</v>
      </c>
      <c r="AR165" s="8">
        <f t="shared" si="57"/>
        <v>0</v>
      </c>
      <c r="AS165" s="8">
        <f t="shared" si="57"/>
        <v>0</v>
      </c>
      <c r="AT165" s="8">
        <f t="shared" si="57"/>
        <v>0</v>
      </c>
      <c r="AU165" s="8">
        <f t="shared" si="57"/>
        <v>0</v>
      </c>
      <c r="AV165" s="8">
        <f t="shared" si="57"/>
        <v>0</v>
      </c>
      <c r="AW165" s="8">
        <f t="shared" si="57"/>
        <v>0</v>
      </c>
      <c r="AX165" s="8">
        <f t="shared" si="57"/>
        <v>0</v>
      </c>
      <c r="AY165" s="8">
        <f t="shared" si="57"/>
        <v>0</v>
      </c>
      <c r="AZ165" s="8">
        <f t="shared" si="55"/>
        <v>0</v>
      </c>
      <c r="BA165" s="8">
        <f t="shared" si="55"/>
        <v>0</v>
      </c>
      <c r="BB165" s="8">
        <f t="shared" si="55"/>
        <v>0</v>
      </c>
      <c r="BC165" s="8">
        <f t="shared" si="55"/>
        <v>0</v>
      </c>
      <c r="BD165" s="8">
        <f t="shared" si="55"/>
        <v>0</v>
      </c>
      <c r="BE165" s="8">
        <f t="shared" si="55"/>
        <v>0</v>
      </c>
      <c r="BF165" s="8">
        <f t="shared" si="55"/>
        <v>0</v>
      </c>
      <c r="BG165" s="8">
        <f t="shared" si="55"/>
        <v>0</v>
      </c>
      <c r="BH165" s="8">
        <f t="shared" si="55"/>
        <v>0</v>
      </c>
      <c r="BI165" s="8">
        <f t="shared" si="55"/>
        <v>0</v>
      </c>
      <c r="BJ165" s="8">
        <f t="shared" si="55"/>
        <v>0</v>
      </c>
      <c r="BK165" s="8">
        <f t="shared" si="55"/>
        <v>0</v>
      </c>
      <c r="BO165" s="8">
        <f t="shared" si="56"/>
        <v>0</v>
      </c>
      <c r="BP165" s="8">
        <f t="shared" si="56"/>
        <v>0</v>
      </c>
      <c r="BQ165" s="8">
        <f t="shared" si="56"/>
        <v>0</v>
      </c>
      <c r="BR165" s="8">
        <f t="shared" si="56"/>
        <v>0</v>
      </c>
      <c r="BS165" s="8">
        <f t="shared" si="56"/>
        <v>0</v>
      </c>
      <c r="BT165" s="8">
        <f t="shared" si="56"/>
        <v>0</v>
      </c>
    </row>
    <row r="166" spans="1:72" hidden="1" outlineLevel="2" x14ac:dyDescent="0.25">
      <c r="A166" s="11"/>
      <c r="C166" s="2"/>
      <c r="D166" s="8">
        <f>+D109+D128+D147</f>
        <v>0</v>
      </c>
      <c r="E166" s="8">
        <f t="shared" si="57"/>
        <v>0</v>
      </c>
      <c r="F166" s="8">
        <f t="shared" si="57"/>
        <v>0</v>
      </c>
      <c r="G166" s="8">
        <f t="shared" si="57"/>
        <v>0</v>
      </c>
      <c r="H166" s="8">
        <f t="shared" si="57"/>
        <v>0</v>
      </c>
      <c r="I166" s="8">
        <f t="shared" si="57"/>
        <v>0</v>
      </c>
      <c r="J166" s="8">
        <f t="shared" si="57"/>
        <v>0</v>
      </c>
      <c r="K166" s="8">
        <f t="shared" si="57"/>
        <v>0</v>
      </c>
      <c r="L166" s="8">
        <f t="shared" si="57"/>
        <v>0</v>
      </c>
      <c r="M166" s="8">
        <f t="shared" si="57"/>
        <v>0</v>
      </c>
      <c r="N166" s="8">
        <f t="shared" si="57"/>
        <v>0</v>
      </c>
      <c r="O166" s="8">
        <f t="shared" si="57"/>
        <v>0</v>
      </c>
      <c r="P166" s="8">
        <f t="shared" si="57"/>
        <v>0</v>
      </c>
      <c r="Q166" s="8">
        <f t="shared" si="57"/>
        <v>0</v>
      </c>
      <c r="R166" s="8">
        <f t="shared" si="57"/>
        <v>0</v>
      </c>
      <c r="S166" s="8">
        <f t="shared" si="57"/>
        <v>0</v>
      </c>
      <c r="T166" s="8">
        <f t="shared" si="57"/>
        <v>0</v>
      </c>
      <c r="U166" s="8">
        <f t="shared" si="57"/>
        <v>0</v>
      </c>
      <c r="V166" s="8">
        <f t="shared" si="57"/>
        <v>0</v>
      </c>
      <c r="W166" s="8">
        <f t="shared" si="57"/>
        <v>0</v>
      </c>
      <c r="X166" s="8">
        <f t="shared" si="57"/>
        <v>0</v>
      </c>
      <c r="Y166" s="8">
        <f t="shared" si="57"/>
        <v>0</v>
      </c>
      <c r="Z166" s="8">
        <f t="shared" si="57"/>
        <v>0</v>
      </c>
      <c r="AA166" s="8">
        <f t="shared" si="57"/>
        <v>0</v>
      </c>
      <c r="AB166" s="8">
        <f t="shared" si="57"/>
        <v>0</v>
      </c>
      <c r="AC166" s="8">
        <f t="shared" si="57"/>
        <v>0</v>
      </c>
      <c r="AD166" s="8">
        <f t="shared" si="57"/>
        <v>0</v>
      </c>
      <c r="AE166" s="8">
        <f t="shared" si="57"/>
        <v>0</v>
      </c>
      <c r="AF166" s="8">
        <f t="shared" si="57"/>
        <v>0</v>
      </c>
      <c r="AG166" s="8">
        <f t="shared" si="57"/>
        <v>0</v>
      </c>
      <c r="AH166" s="8">
        <f t="shared" si="57"/>
        <v>0</v>
      </c>
      <c r="AI166" s="8">
        <f t="shared" si="57"/>
        <v>0</v>
      </c>
      <c r="AJ166" s="8">
        <f t="shared" si="57"/>
        <v>0</v>
      </c>
      <c r="AK166" s="8">
        <f t="shared" si="57"/>
        <v>0</v>
      </c>
      <c r="AL166" s="8">
        <f t="shared" si="57"/>
        <v>0</v>
      </c>
      <c r="AM166" s="8">
        <f t="shared" si="57"/>
        <v>0</v>
      </c>
      <c r="AN166" s="8">
        <f t="shared" si="57"/>
        <v>0</v>
      </c>
      <c r="AO166" s="8">
        <f t="shared" si="57"/>
        <v>0</v>
      </c>
      <c r="AP166" s="8">
        <f t="shared" si="57"/>
        <v>0</v>
      </c>
      <c r="AQ166" s="8">
        <f t="shared" si="57"/>
        <v>0</v>
      </c>
      <c r="AR166" s="8">
        <f t="shared" si="57"/>
        <v>0</v>
      </c>
      <c r="AS166" s="8">
        <f t="shared" si="57"/>
        <v>0</v>
      </c>
      <c r="AT166" s="8">
        <f t="shared" si="57"/>
        <v>0</v>
      </c>
      <c r="AU166" s="8">
        <f t="shared" si="57"/>
        <v>0</v>
      </c>
      <c r="AV166" s="8">
        <f t="shared" si="57"/>
        <v>0</v>
      </c>
      <c r="AW166" s="8">
        <f t="shared" si="57"/>
        <v>0</v>
      </c>
      <c r="AX166" s="8">
        <f t="shared" si="57"/>
        <v>0</v>
      </c>
      <c r="AY166" s="8">
        <f t="shared" si="57"/>
        <v>0</v>
      </c>
      <c r="AZ166" s="8">
        <f t="shared" si="55"/>
        <v>0</v>
      </c>
      <c r="BA166" s="8">
        <f t="shared" si="55"/>
        <v>0</v>
      </c>
      <c r="BB166" s="8">
        <f t="shared" si="55"/>
        <v>0</v>
      </c>
      <c r="BC166" s="8">
        <f t="shared" si="55"/>
        <v>0</v>
      </c>
      <c r="BD166" s="8">
        <f t="shared" si="55"/>
        <v>0</v>
      </c>
      <c r="BE166" s="8">
        <f t="shared" si="55"/>
        <v>0</v>
      </c>
      <c r="BF166" s="8">
        <f t="shared" si="55"/>
        <v>0</v>
      </c>
      <c r="BG166" s="8">
        <f t="shared" si="55"/>
        <v>0</v>
      </c>
      <c r="BH166" s="8">
        <f t="shared" si="55"/>
        <v>0</v>
      </c>
      <c r="BI166" s="8">
        <f t="shared" si="55"/>
        <v>0</v>
      </c>
      <c r="BJ166" s="8">
        <f t="shared" si="55"/>
        <v>0</v>
      </c>
      <c r="BK166" s="8">
        <f t="shared" si="55"/>
        <v>0</v>
      </c>
      <c r="BO166" s="8">
        <f t="shared" si="56"/>
        <v>0</v>
      </c>
      <c r="BP166" s="8">
        <f t="shared" si="56"/>
        <v>0</v>
      </c>
      <c r="BQ166" s="8">
        <f t="shared" si="56"/>
        <v>0</v>
      </c>
      <c r="BR166" s="8">
        <f t="shared" si="56"/>
        <v>0</v>
      </c>
      <c r="BS166" s="8">
        <f t="shared" si="56"/>
        <v>0</v>
      </c>
      <c r="BT166" s="8">
        <f t="shared" si="56"/>
        <v>0</v>
      </c>
    </row>
    <row r="167" spans="1:72" hidden="1" outlineLevel="2" x14ac:dyDescent="0.25">
      <c r="A167" s="11"/>
      <c r="C167" s="2"/>
      <c r="D167" s="8">
        <f>+D110+D129+D148</f>
        <v>0</v>
      </c>
      <c r="E167" s="8">
        <f t="shared" si="57"/>
        <v>0</v>
      </c>
      <c r="F167" s="8">
        <f t="shared" si="57"/>
        <v>0</v>
      </c>
      <c r="G167" s="8">
        <f t="shared" si="57"/>
        <v>0</v>
      </c>
      <c r="H167" s="8">
        <f t="shared" si="57"/>
        <v>0</v>
      </c>
      <c r="I167" s="8">
        <f t="shared" si="57"/>
        <v>0</v>
      </c>
      <c r="J167" s="8">
        <f t="shared" si="57"/>
        <v>0</v>
      </c>
      <c r="K167" s="8">
        <f t="shared" si="57"/>
        <v>0</v>
      </c>
      <c r="L167" s="8">
        <f t="shared" si="57"/>
        <v>0</v>
      </c>
      <c r="M167" s="8">
        <f t="shared" si="57"/>
        <v>0</v>
      </c>
      <c r="N167" s="8">
        <f t="shared" si="57"/>
        <v>0</v>
      </c>
      <c r="O167" s="8">
        <f t="shared" si="57"/>
        <v>0</v>
      </c>
      <c r="P167" s="8">
        <f t="shared" si="57"/>
        <v>0</v>
      </c>
      <c r="Q167" s="8">
        <f t="shared" si="57"/>
        <v>0</v>
      </c>
      <c r="R167" s="8">
        <f t="shared" si="57"/>
        <v>0</v>
      </c>
      <c r="S167" s="8">
        <f t="shared" si="57"/>
        <v>0</v>
      </c>
      <c r="T167" s="8">
        <f t="shared" si="57"/>
        <v>0</v>
      </c>
      <c r="U167" s="8">
        <f t="shared" si="57"/>
        <v>0</v>
      </c>
      <c r="V167" s="8">
        <f t="shared" si="57"/>
        <v>0</v>
      </c>
      <c r="W167" s="8">
        <f t="shared" si="57"/>
        <v>0</v>
      </c>
      <c r="X167" s="8">
        <f t="shared" si="57"/>
        <v>0</v>
      </c>
      <c r="Y167" s="8">
        <f t="shared" si="57"/>
        <v>0</v>
      </c>
      <c r="Z167" s="8">
        <f t="shared" si="57"/>
        <v>0</v>
      </c>
      <c r="AA167" s="8">
        <f t="shared" si="57"/>
        <v>0</v>
      </c>
      <c r="AB167" s="8">
        <f t="shared" si="57"/>
        <v>0</v>
      </c>
      <c r="AC167" s="8">
        <f t="shared" si="57"/>
        <v>0</v>
      </c>
      <c r="AD167" s="8">
        <f t="shared" si="57"/>
        <v>0</v>
      </c>
      <c r="AE167" s="8">
        <f t="shared" si="57"/>
        <v>0</v>
      </c>
      <c r="AF167" s="8">
        <f t="shared" si="57"/>
        <v>0</v>
      </c>
      <c r="AG167" s="8">
        <f t="shared" si="57"/>
        <v>0</v>
      </c>
      <c r="AH167" s="8">
        <f t="shared" si="57"/>
        <v>0</v>
      </c>
      <c r="AI167" s="8">
        <f t="shared" si="57"/>
        <v>0</v>
      </c>
      <c r="AJ167" s="8">
        <f t="shared" si="57"/>
        <v>0</v>
      </c>
      <c r="AK167" s="8">
        <f t="shared" si="57"/>
        <v>0</v>
      </c>
      <c r="AL167" s="8">
        <f t="shared" si="57"/>
        <v>0</v>
      </c>
      <c r="AM167" s="8">
        <f t="shared" si="57"/>
        <v>0</v>
      </c>
      <c r="AN167" s="8">
        <f t="shared" si="57"/>
        <v>0</v>
      </c>
      <c r="AO167" s="8">
        <f t="shared" si="57"/>
        <v>0</v>
      </c>
      <c r="AP167" s="8">
        <f t="shared" si="57"/>
        <v>0</v>
      </c>
      <c r="AQ167" s="8">
        <f t="shared" si="57"/>
        <v>0</v>
      </c>
      <c r="AR167" s="8">
        <f t="shared" si="57"/>
        <v>0</v>
      </c>
      <c r="AS167" s="8">
        <f t="shared" si="57"/>
        <v>0</v>
      </c>
      <c r="AT167" s="8">
        <f t="shared" si="57"/>
        <v>0</v>
      </c>
      <c r="AU167" s="8">
        <f t="shared" si="57"/>
        <v>0</v>
      </c>
      <c r="AV167" s="8">
        <f t="shared" si="57"/>
        <v>0</v>
      </c>
      <c r="AW167" s="8">
        <f t="shared" si="57"/>
        <v>0</v>
      </c>
      <c r="AX167" s="8">
        <f t="shared" si="57"/>
        <v>0</v>
      </c>
      <c r="AY167" s="8">
        <f t="shared" si="57"/>
        <v>0</v>
      </c>
      <c r="AZ167" s="8">
        <f t="shared" si="55"/>
        <v>0</v>
      </c>
      <c r="BA167" s="8">
        <f t="shared" si="55"/>
        <v>0</v>
      </c>
      <c r="BB167" s="8">
        <f t="shared" si="55"/>
        <v>0</v>
      </c>
      <c r="BC167" s="8">
        <f t="shared" si="55"/>
        <v>0</v>
      </c>
      <c r="BD167" s="8">
        <f t="shared" si="55"/>
        <v>0</v>
      </c>
      <c r="BE167" s="8">
        <f t="shared" si="55"/>
        <v>0</v>
      </c>
      <c r="BF167" s="8">
        <f t="shared" si="55"/>
        <v>0</v>
      </c>
      <c r="BG167" s="8">
        <f t="shared" si="55"/>
        <v>0</v>
      </c>
      <c r="BH167" s="8">
        <f t="shared" si="55"/>
        <v>0</v>
      </c>
      <c r="BI167" s="8">
        <f t="shared" si="55"/>
        <v>0</v>
      </c>
      <c r="BJ167" s="8">
        <f t="shared" si="55"/>
        <v>0</v>
      </c>
      <c r="BK167" s="8">
        <f t="shared" si="55"/>
        <v>0</v>
      </c>
      <c r="BO167" s="8">
        <f t="shared" si="56"/>
        <v>0</v>
      </c>
      <c r="BP167" s="8">
        <f t="shared" si="56"/>
        <v>0</v>
      </c>
      <c r="BQ167" s="8">
        <f t="shared" si="56"/>
        <v>0</v>
      </c>
      <c r="BR167" s="8">
        <f t="shared" si="56"/>
        <v>0</v>
      </c>
      <c r="BS167" s="8">
        <f t="shared" si="56"/>
        <v>0</v>
      </c>
      <c r="BT167" s="8">
        <f t="shared" si="56"/>
        <v>0</v>
      </c>
    </row>
    <row r="168" spans="1:72" hidden="1" outlineLevel="1" x14ac:dyDescent="0.25">
      <c r="A168" s="11"/>
      <c r="C168" s="51"/>
      <c r="D168" s="53">
        <f t="shared" ref="D168:BK168" si="58">SUM(D160:D167)</f>
        <v>0</v>
      </c>
      <c r="E168" s="53">
        <f t="shared" si="58"/>
        <v>0</v>
      </c>
      <c r="F168" s="53">
        <f t="shared" si="58"/>
        <v>0</v>
      </c>
      <c r="G168" s="53">
        <f t="shared" si="58"/>
        <v>0</v>
      </c>
      <c r="H168" s="53">
        <f t="shared" si="58"/>
        <v>0</v>
      </c>
      <c r="I168" s="53">
        <f t="shared" si="58"/>
        <v>0</v>
      </c>
      <c r="J168" s="53">
        <f t="shared" si="58"/>
        <v>0</v>
      </c>
      <c r="K168" s="53">
        <f t="shared" si="58"/>
        <v>0</v>
      </c>
      <c r="L168" s="53">
        <f t="shared" si="58"/>
        <v>0</v>
      </c>
      <c r="M168" s="53">
        <f t="shared" si="58"/>
        <v>0</v>
      </c>
      <c r="N168" s="53">
        <f t="shared" si="58"/>
        <v>0</v>
      </c>
      <c r="O168" s="53">
        <f t="shared" si="58"/>
        <v>0</v>
      </c>
      <c r="P168" s="53">
        <f t="shared" si="58"/>
        <v>0</v>
      </c>
      <c r="Q168" s="53">
        <f t="shared" si="58"/>
        <v>0</v>
      </c>
      <c r="R168" s="53">
        <f t="shared" si="58"/>
        <v>0</v>
      </c>
      <c r="S168" s="53">
        <f t="shared" si="58"/>
        <v>0</v>
      </c>
      <c r="T168" s="53">
        <f t="shared" si="58"/>
        <v>0</v>
      </c>
      <c r="U168" s="53">
        <f t="shared" si="58"/>
        <v>0</v>
      </c>
      <c r="V168" s="53">
        <f t="shared" si="58"/>
        <v>0</v>
      </c>
      <c r="W168" s="53">
        <f t="shared" si="58"/>
        <v>0</v>
      </c>
      <c r="X168" s="53">
        <f t="shared" si="58"/>
        <v>0</v>
      </c>
      <c r="Y168" s="53">
        <f t="shared" si="58"/>
        <v>0</v>
      </c>
      <c r="Z168" s="53">
        <f t="shared" si="58"/>
        <v>0</v>
      </c>
      <c r="AA168" s="53">
        <f t="shared" si="58"/>
        <v>0</v>
      </c>
      <c r="AB168" s="53">
        <f t="shared" si="58"/>
        <v>0</v>
      </c>
      <c r="AC168" s="53">
        <f t="shared" si="58"/>
        <v>0</v>
      </c>
      <c r="AD168" s="53">
        <f t="shared" si="58"/>
        <v>0</v>
      </c>
      <c r="AE168" s="53">
        <f t="shared" si="58"/>
        <v>0</v>
      </c>
      <c r="AF168" s="53">
        <f t="shared" si="58"/>
        <v>0</v>
      </c>
      <c r="AG168" s="53">
        <f t="shared" si="58"/>
        <v>0</v>
      </c>
      <c r="AH168" s="53">
        <f t="shared" si="58"/>
        <v>0</v>
      </c>
      <c r="AI168" s="53">
        <f t="shared" si="58"/>
        <v>0</v>
      </c>
      <c r="AJ168" s="53">
        <f t="shared" si="58"/>
        <v>0</v>
      </c>
      <c r="AK168" s="53">
        <f t="shared" si="58"/>
        <v>0</v>
      </c>
      <c r="AL168" s="53">
        <f t="shared" si="58"/>
        <v>0</v>
      </c>
      <c r="AM168" s="53">
        <f t="shared" si="58"/>
        <v>0</v>
      </c>
      <c r="AN168" s="53">
        <f t="shared" si="58"/>
        <v>0</v>
      </c>
      <c r="AO168" s="53">
        <f t="shared" si="58"/>
        <v>0</v>
      </c>
      <c r="AP168" s="53">
        <f t="shared" si="58"/>
        <v>0</v>
      </c>
      <c r="AQ168" s="53">
        <f t="shared" si="58"/>
        <v>0</v>
      </c>
      <c r="AR168" s="53">
        <f t="shared" si="58"/>
        <v>0</v>
      </c>
      <c r="AS168" s="53">
        <f t="shared" si="58"/>
        <v>0</v>
      </c>
      <c r="AT168" s="53">
        <f t="shared" si="58"/>
        <v>0</v>
      </c>
      <c r="AU168" s="53">
        <f t="shared" si="58"/>
        <v>0</v>
      </c>
      <c r="AV168" s="53">
        <f t="shared" si="58"/>
        <v>0</v>
      </c>
      <c r="AW168" s="53">
        <f t="shared" si="58"/>
        <v>0</v>
      </c>
      <c r="AX168" s="53">
        <f t="shared" si="58"/>
        <v>0</v>
      </c>
      <c r="AY168" s="53">
        <f t="shared" si="58"/>
        <v>0</v>
      </c>
      <c r="AZ168" s="53">
        <f t="shared" si="58"/>
        <v>4.363318467</v>
      </c>
      <c r="BA168" s="53">
        <f t="shared" si="58"/>
        <v>3.8108214949999999</v>
      </c>
      <c r="BB168" s="53">
        <f t="shared" si="58"/>
        <v>5.047887909</v>
      </c>
      <c r="BC168" s="53">
        <f t="shared" si="58"/>
        <v>5.2305954940000001</v>
      </c>
      <c r="BD168" s="53">
        <f t="shared" si="58"/>
        <v>4.1628836490000003</v>
      </c>
      <c r="BE168" s="53">
        <f t="shared" si="58"/>
        <v>3.374386441</v>
      </c>
      <c r="BF168" s="53">
        <f t="shared" si="58"/>
        <v>3.5886890449999997</v>
      </c>
      <c r="BG168" s="53">
        <f t="shared" si="58"/>
        <v>3.1100275010000002</v>
      </c>
      <c r="BH168" s="53">
        <f t="shared" si="58"/>
        <v>4.4184535780000003</v>
      </c>
      <c r="BI168" s="53">
        <f t="shared" si="58"/>
        <v>3.8463358710000004</v>
      </c>
      <c r="BJ168" s="53">
        <f t="shared" si="58"/>
        <v>3.058101363</v>
      </c>
      <c r="BK168" s="53">
        <f t="shared" si="58"/>
        <v>3.8918983190000001</v>
      </c>
      <c r="BO168" s="53">
        <f t="shared" ref="BO168:BT168" si="59">SUM(BO160:BO167)</f>
        <v>0</v>
      </c>
      <c r="BP168" s="53">
        <f t="shared" si="59"/>
        <v>22.615507013999999</v>
      </c>
      <c r="BQ168" s="53">
        <f t="shared" si="59"/>
        <v>0</v>
      </c>
      <c r="BR168" s="53">
        <f t="shared" si="59"/>
        <v>0</v>
      </c>
      <c r="BS168" s="53">
        <f t="shared" si="59"/>
        <v>0</v>
      </c>
      <c r="BT168" s="53">
        <f t="shared" si="59"/>
        <v>0</v>
      </c>
    </row>
    <row r="169" spans="1:72" hidden="1" outlineLevel="1" x14ac:dyDescent="0.25">
      <c r="A169" s="11"/>
      <c r="C169" s="51"/>
      <c r="D169" s="8">
        <f t="shared" ref="D169:BK173" si="60">+D112+D131+D150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si="60"/>
        <v>0</v>
      </c>
      <c r="O169" s="8">
        <f t="shared" si="60"/>
        <v>0</v>
      </c>
      <c r="P169" s="8">
        <f t="shared" si="60"/>
        <v>0</v>
      </c>
      <c r="Q169" s="8">
        <f t="shared" si="60"/>
        <v>0</v>
      </c>
      <c r="R169" s="8">
        <f t="shared" si="60"/>
        <v>0</v>
      </c>
      <c r="S169" s="8">
        <f t="shared" si="60"/>
        <v>0</v>
      </c>
      <c r="T169" s="8">
        <f t="shared" si="60"/>
        <v>0</v>
      </c>
      <c r="U169" s="8">
        <f t="shared" si="60"/>
        <v>0</v>
      </c>
      <c r="V169" s="8">
        <f t="shared" si="60"/>
        <v>0</v>
      </c>
      <c r="W169" s="8">
        <f t="shared" si="60"/>
        <v>0</v>
      </c>
      <c r="X169" s="8">
        <f t="shared" si="60"/>
        <v>0</v>
      </c>
      <c r="Y169" s="8">
        <f t="shared" si="60"/>
        <v>0</v>
      </c>
      <c r="Z169" s="8">
        <f t="shared" si="60"/>
        <v>0</v>
      </c>
      <c r="AA169" s="8">
        <f t="shared" si="60"/>
        <v>0</v>
      </c>
      <c r="AB169" s="8">
        <f t="shared" si="60"/>
        <v>0</v>
      </c>
      <c r="AC169" s="8">
        <f t="shared" si="60"/>
        <v>0</v>
      </c>
      <c r="AD169" s="8">
        <f t="shared" si="60"/>
        <v>0</v>
      </c>
      <c r="AE169" s="8">
        <f t="shared" si="60"/>
        <v>0</v>
      </c>
      <c r="AF169" s="8">
        <f t="shared" si="60"/>
        <v>0</v>
      </c>
      <c r="AG169" s="8">
        <f t="shared" si="60"/>
        <v>0</v>
      </c>
      <c r="AH169" s="8">
        <f t="shared" si="60"/>
        <v>0</v>
      </c>
      <c r="AI169" s="8">
        <f t="shared" si="60"/>
        <v>0</v>
      </c>
      <c r="AJ169" s="8">
        <f t="shared" si="60"/>
        <v>0</v>
      </c>
      <c r="AK169" s="8">
        <f t="shared" si="60"/>
        <v>0</v>
      </c>
      <c r="AL169" s="8">
        <f t="shared" si="60"/>
        <v>0</v>
      </c>
      <c r="AM169" s="8">
        <f t="shared" si="60"/>
        <v>0</v>
      </c>
      <c r="AN169" s="8">
        <f t="shared" si="60"/>
        <v>0</v>
      </c>
      <c r="AO169" s="8">
        <f t="shared" si="60"/>
        <v>0</v>
      </c>
      <c r="AP169" s="8">
        <f t="shared" si="60"/>
        <v>0</v>
      </c>
      <c r="AQ169" s="8">
        <f t="shared" si="60"/>
        <v>0</v>
      </c>
      <c r="AR169" s="8">
        <f t="shared" si="60"/>
        <v>0</v>
      </c>
      <c r="AS169" s="8">
        <f t="shared" si="60"/>
        <v>0</v>
      </c>
      <c r="AT169" s="8">
        <f t="shared" si="60"/>
        <v>0</v>
      </c>
      <c r="AU169" s="8">
        <f t="shared" si="60"/>
        <v>0</v>
      </c>
      <c r="AV169" s="8">
        <f t="shared" si="60"/>
        <v>0</v>
      </c>
      <c r="AW169" s="8">
        <f t="shared" si="60"/>
        <v>0</v>
      </c>
      <c r="AX169" s="8">
        <f t="shared" si="60"/>
        <v>0</v>
      </c>
      <c r="AY169" s="8">
        <f t="shared" si="60"/>
        <v>0</v>
      </c>
      <c r="AZ169" s="8">
        <f t="shared" si="60"/>
        <v>0</v>
      </c>
      <c r="BA169" s="8">
        <f t="shared" si="60"/>
        <v>0</v>
      </c>
      <c r="BB169" s="8">
        <f t="shared" si="60"/>
        <v>0</v>
      </c>
      <c r="BC169" s="8">
        <f t="shared" si="60"/>
        <v>0</v>
      </c>
      <c r="BD169" s="8">
        <f t="shared" si="60"/>
        <v>0</v>
      </c>
      <c r="BE169" s="8">
        <f t="shared" si="60"/>
        <v>0</v>
      </c>
      <c r="BF169" s="8">
        <f t="shared" si="60"/>
        <v>0</v>
      </c>
      <c r="BG169" s="8">
        <f t="shared" si="60"/>
        <v>0</v>
      </c>
      <c r="BH169" s="8">
        <f t="shared" si="60"/>
        <v>0</v>
      </c>
      <c r="BI169" s="8">
        <f t="shared" si="60"/>
        <v>0</v>
      </c>
      <c r="BJ169" s="8">
        <f t="shared" si="60"/>
        <v>0</v>
      </c>
      <c r="BK169" s="8">
        <f t="shared" si="60"/>
        <v>0</v>
      </c>
      <c r="BO169" s="8">
        <f t="shared" ref="BO169:BT174" si="61">+BO112+BO131+BO150</f>
        <v>0</v>
      </c>
      <c r="BP169" s="8">
        <f t="shared" si="61"/>
        <v>0</v>
      </c>
      <c r="BQ169" s="8">
        <f t="shared" si="61"/>
        <v>0</v>
      </c>
      <c r="BR169" s="8">
        <f t="shared" si="61"/>
        <v>0</v>
      </c>
      <c r="BS169" s="8">
        <f t="shared" si="61"/>
        <v>0</v>
      </c>
      <c r="BT169" s="8">
        <f t="shared" si="61"/>
        <v>0</v>
      </c>
    </row>
    <row r="170" spans="1:72" hidden="1" outlineLevel="1" x14ac:dyDescent="0.25">
      <c r="A170" s="11"/>
      <c r="C170" s="51"/>
      <c r="D170" s="8">
        <f t="shared" si="60"/>
        <v>0</v>
      </c>
      <c r="E170" s="8">
        <f t="shared" si="60"/>
        <v>0</v>
      </c>
      <c r="F170" s="8">
        <f t="shared" si="60"/>
        <v>0</v>
      </c>
      <c r="G170" s="8">
        <f t="shared" si="60"/>
        <v>0</v>
      </c>
      <c r="H170" s="8">
        <f t="shared" si="60"/>
        <v>0</v>
      </c>
      <c r="I170" s="8">
        <f t="shared" si="60"/>
        <v>0</v>
      </c>
      <c r="J170" s="8">
        <f t="shared" si="60"/>
        <v>0</v>
      </c>
      <c r="K170" s="8">
        <f t="shared" si="60"/>
        <v>0</v>
      </c>
      <c r="L170" s="8">
        <f t="shared" si="60"/>
        <v>0</v>
      </c>
      <c r="M170" s="8">
        <f t="shared" si="60"/>
        <v>0</v>
      </c>
      <c r="N170" s="8">
        <f t="shared" si="60"/>
        <v>0</v>
      </c>
      <c r="O170" s="8">
        <f t="shared" si="60"/>
        <v>0</v>
      </c>
      <c r="P170" s="8">
        <f t="shared" si="60"/>
        <v>0</v>
      </c>
      <c r="Q170" s="8">
        <f t="shared" si="60"/>
        <v>0</v>
      </c>
      <c r="R170" s="8">
        <f t="shared" si="60"/>
        <v>0</v>
      </c>
      <c r="S170" s="8">
        <f t="shared" si="60"/>
        <v>0</v>
      </c>
      <c r="T170" s="8">
        <f t="shared" si="60"/>
        <v>0</v>
      </c>
      <c r="U170" s="8">
        <f t="shared" si="60"/>
        <v>0</v>
      </c>
      <c r="V170" s="8">
        <f t="shared" si="60"/>
        <v>0</v>
      </c>
      <c r="W170" s="8">
        <f t="shared" si="60"/>
        <v>0</v>
      </c>
      <c r="X170" s="8">
        <f t="shared" si="60"/>
        <v>0</v>
      </c>
      <c r="Y170" s="8">
        <f t="shared" si="60"/>
        <v>0</v>
      </c>
      <c r="Z170" s="8">
        <f t="shared" si="60"/>
        <v>0</v>
      </c>
      <c r="AA170" s="8">
        <f t="shared" si="60"/>
        <v>0</v>
      </c>
      <c r="AB170" s="8">
        <f t="shared" si="60"/>
        <v>0</v>
      </c>
      <c r="AC170" s="8">
        <f t="shared" si="60"/>
        <v>0</v>
      </c>
      <c r="AD170" s="8">
        <f t="shared" si="60"/>
        <v>0</v>
      </c>
      <c r="AE170" s="8">
        <f t="shared" si="60"/>
        <v>0</v>
      </c>
      <c r="AF170" s="8">
        <f t="shared" si="60"/>
        <v>0</v>
      </c>
      <c r="AG170" s="8">
        <f t="shared" si="60"/>
        <v>0</v>
      </c>
      <c r="AH170" s="8">
        <f t="shared" si="60"/>
        <v>0</v>
      </c>
      <c r="AI170" s="8">
        <f t="shared" si="60"/>
        <v>0</v>
      </c>
      <c r="AJ170" s="8">
        <f t="shared" si="60"/>
        <v>0</v>
      </c>
      <c r="AK170" s="8">
        <f t="shared" si="60"/>
        <v>0</v>
      </c>
      <c r="AL170" s="8">
        <f t="shared" si="60"/>
        <v>0</v>
      </c>
      <c r="AM170" s="8">
        <f t="shared" si="60"/>
        <v>0</v>
      </c>
      <c r="AN170" s="8">
        <f t="shared" si="60"/>
        <v>0</v>
      </c>
      <c r="AO170" s="8">
        <f t="shared" si="60"/>
        <v>0</v>
      </c>
      <c r="AP170" s="8">
        <f t="shared" si="60"/>
        <v>0</v>
      </c>
      <c r="AQ170" s="8">
        <f t="shared" si="60"/>
        <v>0</v>
      </c>
      <c r="AR170" s="8">
        <f t="shared" si="60"/>
        <v>0</v>
      </c>
      <c r="AS170" s="8">
        <f t="shared" si="60"/>
        <v>0</v>
      </c>
      <c r="AT170" s="8">
        <f t="shared" si="60"/>
        <v>0</v>
      </c>
      <c r="AU170" s="8">
        <f t="shared" si="60"/>
        <v>0</v>
      </c>
      <c r="AV170" s="8">
        <f t="shared" si="60"/>
        <v>0</v>
      </c>
      <c r="AW170" s="8">
        <f t="shared" si="60"/>
        <v>0</v>
      </c>
      <c r="AX170" s="8">
        <f t="shared" si="60"/>
        <v>0</v>
      </c>
      <c r="AY170" s="8">
        <f t="shared" si="60"/>
        <v>0</v>
      </c>
      <c r="AZ170" s="8">
        <f t="shared" si="60"/>
        <v>0</v>
      </c>
      <c r="BA170" s="8">
        <f t="shared" si="60"/>
        <v>0</v>
      </c>
      <c r="BB170" s="8">
        <f t="shared" si="60"/>
        <v>0</v>
      </c>
      <c r="BC170" s="8">
        <f t="shared" si="60"/>
        <v>0</v>
      </c>
      <c r="BD170" s="8">
        <f t="shared" si="60"/>
        <v>0</v>
      </c>
      <c r="BE170" s="8">
        <f t="shared" si="60"/>
        <v>0</v>
      </c>
      <c r="BF170" s="8">
        <f t="shared" si="60"/>
        <v>0</v>
      </c>
      <c r="BG170" s="8">
        <f t="shared" si="60"/>
        <v>0</v>
      </c>
      <c r="BH170" s="8">
        <f t="shared" si="60"/>
        <v>0</v>
      </c>
      <c r="BI170" s="8">
        <f t="shared" si="60"/>
        <v>0</v>
      </c>
      <c r="BJ170" s="8">
        <f t="shared" si="60"/>
        <v>0</v>
      </c>
      <c r="BK170" s="8">
        <f t="shared" si="60"/>
        <v>0</v>
      </c>
      <c r="BO170" s="8">
        <f t="shared" si="61"/>
        <v>0</v>
      </c>
      <c r="BP170" s="8">
        <f t="shared" si="61"/>
        <v>0</v>
      </c>
      <c r="BQ170" s="8">
        <f t="shared" si="61"/>
        <v>0</v>
      </c>
      <c r="BR170" s="8">
        <f t="shared" si="61"/>
        <v>0</v>
      </c>
      <c r="BS170" s="8">
        <f t="shared" si="61"/>
        <v>0</v>
      </c>
      <c r="BT170" s="8">
        <f t="shared" si="61"/>
        <v>0</v>
      </c>
    </row>
    <row r="171" spans="1:72" hidden="1" outlineLevel="1" x14ac:dyDescent="0.25">
      <c r="A171" s="11"/>
      <c r="C171" s="51"/>
      <c r="D171" s="8">
        <f t="shared" si="60"/>
        <v>0</v>
      </c>
      <c r="E171" s="8">
        <f t="shared" si="60"/>
        <v>0</v>
      </c>
      <c r="F171" s="8">
        <f t="shared" si="60"/>
        <v>0</v>
      </c>
      <c r="G171" s="8">
        <f t="shared" si="60"/>
        <v>0</v>
      </c>
      <c r="H171" s="8">
        <f t="shared" si="60"/>
        <v>0</v>
      </c>
      <c r="I171" s="8">
        <f t="shared" si="60"/>
        <v>0</v>
      </c>
      <c r="J171" s="8">
        <f t="shared" si="60"/>
        <v>0</v>
      </c>
      <c r="K171" s="8">
        <f t="shared" si="60"/>
        <v>0</v>
      </c>
      <c r="L171" s="8">
        <f t="shared" si="60"/>
        <v>0</v>
      </c>
      <c r="M171" s="8">
        <f t="shared" si="60"/>
        <v>0</v>
      </c>
      <c r="N171" s="8">
        <f t="shared" si="60"/>
        <v>0</v>
      </c>
      <c r="O171" s="8">
        <f t="shared" si="60"/>
        <v>0</v>
      </c>
      <c r="P171" s="8">
        <f t="shared" si="60"/>
        <v>0</v>
      </c>
      <c r="Q171" s="8">
        <f t="shared" si="60"/>
        <v>0</v>
      </c>
      <c r="R171" s="8">
        <f t="shared" si="60"/>
        <v>0</v>
      </c>
      <c r="S171" s="8">
        <f t="shared" si="60"/>
        <v>0</v>
      </c>
      <c r="T171" s="8">
        <f t="shared" si="60"/>
        <v>0</v>
      </c>
      <c r="U171" s="8">
        <f t="shared" si="60"/>
        <v>0</v>
      </c>
      <c r="V171" s="8">
        <f t="shared" si="60"/>
        <v>0</v>
      </c>
      <c r="W171" s="8">
        <f t="shared" si="60"/>
        <v>0</v>
      </c>
      <c r="X171" s="8">
        <f t="shared" si="60"/>
        <v>0</v>
      </c>
      <c r="Y171" s="8">
        <f t="shared" si="60"/>
        <v>0</v>
      </c>
      <c r="Z171" s="8">
        <f t="shared" si="60"/>
        <v>0</v>
      </c>
      <c r="AA171" s="8">
        <f t="shared" si="60"/>
        <v>0</v>
      </c>
      <c r="AB171" s="8">
        <f t="shared" si="60"/>
        <v>0</v>
      </c>
      <c r="AC171" s="8">
        <f t="shared" si="60"/>
        <v>0</v>
      </c>
      <c r="AD171" s="8">
        <f t="shared" si="60"/>
        <v>0</v>
      </c>
      <c r="AE171" s="8">
        <f t="shared" si="60"/>
        <v>0</v>
      </c>
      <c r="AF171" s="8">
        <f t="shared" si="60"/>
        <v>0</v>
      </c>
      <c r="AG171" s="8">
        <f t="shared" si="60"/>
        <v>0</v>
      </c>
      <c r="AH171" s="8">
        <f t="shared" si="60"/>
        <v>0</v>
      </c>
      <c r="AI171" s="8">
        <f t="shared" si="60"/>
        <v>0</v>
      </c>
      <c r="AJ171" s="8">
        <f t="shared" si="60"/>
        <v>0</v>
      </c>
      <c r="AK171" s="8">
        <f t="shared" si="60"/>
        <v>0</v>
      </c>
      <c r="AL171" s="8">
        <f t="shared" si="60"/>
        <v>0</v>
      </c>
      <c r="AM171" s="8">
        <f t="shared" si="60"/>
        <v>0</v>
      </c>
      <c r="AN171" s="8">
        <f t="shared" si="60"/>
        <v>0</v>
      </c>
      <c r="AO171" s="8">
        <f t="shared" si="60"/>
        <v>0</v>
      </c>
      <c r="AP171" s="8">
        <f t="shared" si="60"/>
        <v>0</v>
      </c>
      <c r="AQ171" s="8">
        <f t="shared" si="60"/>
        <v>0</v>
      </c>
      <c r="AR171" s="8">
        <f t="shared" si="60"/>
        <v>0</v>
      </c>
      <c r="AS171" s="8">
        <f t="shared" si="60"/>
        <v>0</v>
      </c>
      <c r="AT171" s="8">
        <f t="shared" si="60"/>
        <v>0</v>
      </c>
      <c r="AU171" s="8">
        <f t="shared" si="60"/>
        <v>0</v>
      </c>
      <c r="AV171" s="8">
        <f t="shared" si="60"/>
        <v>0</v>
      </c>
      <c r="AW171" s="8">
        <f t="shared" si="60"/>
        <v>0</v>
      </c>
      <c r="AX171" s="8">
        <f t="shared" si="60"/>
        <v>0</v>
      </c>
      <c r="AY171" s="8">
        <f t="shared" si="60"/>
        <v>0</v>
      </c>
      <c r="AZ171" s="8">
        <f t="shared" si="60"/>
        <v>0</v>
      </c>
      <c r="BA171" s="8">
        <f t="shared" si="60"/>
        <v>0</v>
      </c>
      <c r="BB171" s="8">
        <f t="shared" si="60"/>
        <v>0</v>
      </c>
      <c r="BC171" s="8">
        <f t="shared" si="60"/>
        <v>0</v>
      </c>
      <c r="BD171" s="8">
        <f t="shared" si="60"/>
        <v>0</v>
      </c>
      <c r="BE171" s="8">
        <f t="shared" si="60"/>
        <v>0</v>
      </c>
      <c r="BF171" s="8">
        <f t="shared" si="60"/>
        <v>0</v>
      </c>
      <c r="BG171" s="8">
        <f t="shared" si="60"/>
        <v>0</v>
      </c>
      <c r="BH171" s="8">
        <f t="shared" si="60"/>
        <v>0</v>
      </c>
      <c r="BI171" s="8">
        <f t="shared" si="60"/>
        <v>0</v>
      </c>
      <c r="BJ171" s="8">
        <f t="shared" si="60"/>
        <v>0</v>
      </c>
      <c r="BK171" s="8">
        <f t="shared" si="60"/>
        <v>0</v>
      </c>
      <c r="BO171" s="8">
        <f t="shared" si="61"/>
        <v>0</v>
      </c>
      <c r="BP171" s="8">
        <f t="shared" si="61"/>
        <v>0</v>
      </c>
      <c r="BQ171" s="8">
        <f t="shared" si="61"/>
        <v>0</v>
      </c>
      <c r="BR171" s="8">
        <f t="shared" si="61"/>
        <v>0</v>
      </c>
      <c r="BS171" s="8">
        <f t="shared" si="61"/>
        <v>0</v>
      </c>
      <c r="BT171" s="8">
        <f t="shared" si="61"/>
        <v>0</v>
      </c>
    </row>
    <row r="172" spans="1:72" hidden="1" outlineLevel="1" x14ac:dyDescent="0.25">
      <c r="A172" s="11"/>
      <c r="C172" s="51"/>
      <c r="D172" s="8">
        <f t="shared" si="60"/>
        <v>0</v>
      </c>
      <c r="E172" s="8">
        <f t="shared" si="60"/>
        <v>0</v>
      </c>
      <c r="F172" s="8">
        <f t="shared" si="60"/>
        <v>0</v>
      </c>
      <c r="G172" s="8">
        <f t="shared" si="60"/>
        <v>0</v>
      </c>
      <c r="H172" s="8">
        <f t="shared" si="60"/>
        <v>0</v>
      </c>
      <c r="I172" s="8">
        <f t="shared" si="60"/>
        <v>0</v>
      </c>
      <c r="J172" s="8">
        <f t="shared" si="60"/>
        <v>0</v>
      </c>
      <c r="K172" s="8">
        <f t="shared" si="60"/>
        <v>0</v>
      </c>
      <c r="L172" s="8">
        <f t="shared" si="60"/>
        <v>0</v>
      </c>
      <c r="M172" s="8">
        <f t="shared" si="60"/>
        <v>0</v>
      </c>
      <c r="N172" s="8">
        <f t="shared" si="60"/>
        <v>0</v>
      </c>
      <c r="O172" s="8">
        <f t="shared" si="60"/>
        <v>0</v>
      </c>
      <c r="P172" s="8">
        <f t="shared" si="60"/>
        <v>0</v>
      </c>
      <c r="Q172" s="8">
        <f t="shared" si="60"/>
        <v>0</v>
      </c>
      <c r="R172" s="8">
        <f t="shared" si="60"/>
        <v>0</v>
      </c>
      <c r="S172" s="8">
        <f t="shared" si="60"/>
        <v>0</v>
      </c>
      <c r="T172" s="8">
        <f t="shared" si="60"/>
        <v>0</v>
      </c>
      <c r="U172" s="8">
        <f t="shared" si="60"/>
        <v>0</v>
      </c>
      <c r="V172" s="8">
        <f t="shared" si="60"/>
        <v>0</v>
      </c>
      <c r="W172" s="8">
        <f t="shared" si="60"/>
        <v>0</v>
      </c>
      <c r="X172" s="8">
        <f t="shared" si="60"/>
        <v>0</v>
      </c>
      <c r="Y172" s="8">
        <f t="shared" si="60"/>
        <v>0</v>
      </c>
      <c r="Z172" s="8">
        <f t="shared" si="60"/>
        <v>0</v>
      </c>
      <c r="AA172" s="8">
        <f t="shared" si="60"/>
        <v>0</v>
      </c>
      <c r="AB172" s="8">
        <f t="shared" si="60"/>
        <v>0</v>
      </c>
      <c r="AC172" s="8">
        <f t="shared" si="60"/>
        <v>0</v>
      </c>
      <c r="AD172" s="8">
        <f t="shared" si="60"/>
        <v>0</v>
      </c>
      <c r="AE172" s="8">
        <f t="shared" si="60"/>
        <v>0</v>
      </c>
      <c r="AF172" s="8">
        <f t="shared" si="60"/>
        <v>0</v>
      </c>
      <c r="AG172" s="8">
        <f t="shared" si="60"/>
        <v>0</v>
      </c>
      <c r="AH172" s="8">
        <f t="shared" si="60"/>
        <v>0</v>
      </c>
      <c r="AI172" s="8">
        <f t="shared" si="60"/>
        <v>0</v>
      </c>
      <c r="AJ172" s="8">
        <f t="shared" si="60"/>
        <v>0</v>
      </c>
      <c r="AK172" s="8">
        <f t="shared" si="60"/>
        <v>0</v>
      </c>
      <c r="AL172" s="8">
        <f t="shared" si="60"/>
        <v>0</v>
      </c>
      <c r="AM172" s="8">
        <f t="shared" si="60"/>
        <v>0</v>
      </c>
      <c r="AN172" s="8">
        <f t="shared" si="60"/>
        <v>0</v>
      </c>
      <c r="AO172" s="8">
        <f t="shared" si="60"/>
        <v>0</v>
      </c>
      <c r="AP172" s="8">
        <f t="shared" si="60"/>
        <v>0</v>
      </c>
      <c r="AQ172" s="8">
        <f t="shared" si="60"/>
        <v>0</v>
      </c>
      <c r="AR172" s="8">
        <f t="shared" si="60"/>
        <v>0</v>
      </c>
      <c r="AS172" s="8">
        <f t="shared" si="60"/>
        <v>0</v>
      </c>
      <c r="AT172" s="8">
        <f t="shared" si="60"/>
        <v>0</v>
      </c>
      <c r="AU172" s="8">
        <f t="shared" si="60"/>
        <v>0</v>
      </c>
      <c r="AV172" s="8">
        <f t="shared" si="60"/>
        <v>0</v>
      </c>
      <c r="AW172" s="8">
        <f t="shared" si="60"/>
        <v>0</v>
      </c>
      <c r="AX172" s="8">
        <f t="shared" si="60"/>
        <v>0</v>
      </c>
      <c r="AY172" s="8">
        <f t="shared" si="60"/>
        <v>0</v>
      </c>
      <c r="AZ172" s="8">
        <f t="shared" si="60"/>
        <v>0</v>
      </c>
      <c r="BA172" s="8">
        <f t="shared" si="60"/>
        <v>0</v>
      </c>
      <c r="BB172" s="8">
        <f t="shared" si="60"/>
        <v>0</v>
      </c>
      <c r="BC172" s="8">
        <f t="shared" si="60"/>
        <v>0</v>
      </c>
      <c r="BD172" s="8">
        <f t="shared" si="60"/>
        <v>0</v>
      </c>
      <c r="BE172" s="8">
        <f t="shared" si="60"/>
        <v>0</v>
      </c>
      <c r="BF172" s="8">
        <f t="shared" si="60"/>
        <v>0</v>
      </c>
      <c r="BG172" s="8">
        <f t="shared" si="60"/>
        <v>0</v>
      </c>
      <c r="BH172" s="8">
        <f t="shared" si="60"/>
        <v>0</v>
      </c>
      <c r="BI172" s="8">
        <f t="shared" si="60"/>
        <v>0</v>
      </c>
      <c r="BJ172" s="8">
        <f t="shared" si="60"/>
        <v>0</v>
      </c>
      <c r="BK172" s="8">
        <f t="shared" si="60"/>
        <v>0</v>
      </c>
      <c r="BO172" s="8">
        <f t="shared" si="61"/>
        <v>0</v>
      </c>
      <c r="BP172" s="8">
        <f t="shared" si="61"/>
        <v>0</v>
      </c>
      <c r="BQ172" s="8">
        <f t="shared" si="61"/>
        <v>0</v>
      </c>
      <c r="BR172" s="8">
        <f t="shared" si="61"/>
        <v>0</v>
      </c>
      <c r="BS172" s="8">
        <f t="shared" si="61"/>
        <v>0</v>
      </c>
      <c r="BT172" s="8">
        <f t="shared" si="61"/>
        <v>0</v>
      </c>
    </row>
    <row r="173" spans="1:72" hidden="1" outlineLevel="2" x14ac:dyDescent="0.25">
      <c r="A173" s="11"/>
      <c r="C173" s="2"/>
      <c r="D173" s="8">
        <f t="shared" si="60"/>
        <v>0</v>
      </c>
      <c r="E173" s="8">
        <f t="shared" si="60"/>
        <v>0</v>
      </c>
      <c r="F173" s="8">
        <f t="shared" si="60"/>
        <v>0</v>
      </c>
      <c r="G173" s="8">
        <f t="shared" si="60"/>
        <v>0</v>
      </c>
      <c r="H173" s="8">
        <f t="shared" si="60"/>
        <v>0</v>
      </c>
      <c r="I173" s="8">
        <f t="shared" si="60"/>
        <v>0</v>
      </c>
      <c r="J173" s="8">
        <f t="shared" si="60"/>
        <v>0</v>
      </c>
      <c r="K173" s="8">
        <f t="shared" si="60"/>
        <v>0</v>
      </c>
      <c r="L173" s="8">
        <f t="shared" si="60"/>
        <v>0</v>
      </c>
      <c r="M173" s="8">
        <f t="shared" si="60"/>
        <v>0</v>
      </c>
      <c r="N173" s="8">
        <f t="shared" si="60"/>
        <v>0</v>
      </c>
      <c r="O173" s="8">
        <f t="shared" si="60"/>
        <v>0</v>
      </c>
      <c r="P173" s="8">
        <f t="shared" si="60"/>
        <v>0</v>
      </c>
      <c r="Q173" s="8">
        <f t="shared" si="60"/>
        <v>0</v>
      </c>
      <c r="R173" s="8">
        <f t="shared" si="60"/>
        <v>0</v>
      </c>
      <c r="S173" s="8">
        <f t="shared" ref="S173:BK174" si="62">+S116+S135+S154</f>
        <v>0</v>
      </c>
      <c r="T173" s="8">
        <f t="shared" si="62"/>
        <v>0</v>
      </c>
      <c r="U173" s="8">
        <f t="shared" si="62"/>
        <v>0</v>
      </c>
      <c r="V173" s="8">
        <f t="shared" si="62"/>
        <v>0</v>
      </c>
      <c r="W173" s="8">
        <f t="shared" si="62"/>
        <v>0</v>
      </c>
      <c r="X173" s="8">
        <f t="shared" si="62"/>
        <v>0</v>
      </c>
      <c r="Y173" s="8">
        <f t="shared" si="62"/>
        <v>0</v>
      </c>
      <c r="Z173" s="8">
        <f t="shared" si="62"/>
        <v>0</v>
      </c>
      <c r="AA173" s="8">
        <f t="shared" si="62"/>
        <v>0</v>
      </c>
      <c r="AB173" s="8">
        <f t="shared" si="62"/>
        <v>0</v>
      </c>
      <c r="AC173" s="8">
        <f t="shared" si="62"/>
        <v>0</v>
      </c>
      <c r="AD173" s="8">
        <f t="shared" si="62"/>
        <v>0</v>
      </c>
      <c r="AE173" s="8">
        <f t="shared" si="62"/>
        <v>0</v>
      </c>
      <c r="AF173" s="8">
        <f t="shared" si="62"/>
        <v>0</v>
      </c>
      <c r="AG173" s="8">
        <f t="shared" si="62"/>
        <v>0</v>
      </c>
      <c r="AH173" s="8">
        <f t="shared" si="62"/>
        <v>0</v>
      </c>
      <c r="AI173" s="8">
        <f t="shared" si="62"/>
        <v>0</v>
      </c>
      <c r="AJ173" s="8">
        <f t="shared" si="62"/>
        <v>0</v>
      </c>
      <c r="AK173" s="8">
        <f t="shared" si="62"/>
        <v>0</v>
      </c>
      <c r="AL173" s="8">
        <f t="shared" si="62"/>
        <v>0</v>
      </c>
      <c r="AM173" s="8">
        <f t="shared" si="62"/>
        <v>0</v>
      </c>
      <c r="AN173" s="8">
        <f t="shared" si="62"/>
        <v>0</v>
      </c>
      <c r="AO173" s="8">
        <f t="shared" si="62"/>
        <v>0</v>
      </c>
      <c r="AP173" s="8">
        <f t="shared" si="62"/>
        <v>0</v>
      </c>
      <c r="AQ173" s="8">
        <f t="shared" si="62"/>
        <v>0</v>
      </c>
      <c r="AR173" s="8">
        <f t="shared" si="62"/>
        <v>0</v>
      </c>
      <c r="AS173" s="8">
        <f t="shared" si="62"/>
        <v>0</v>
      </c>
      <c r="AT173" s="8">
        <f t="shared" si="62"/>
        <v>0</v>
      </c>
      <c r="AU173" s="8">
        <f t="shared" si="62"/>
        <v>0</v>
      </c>
      <c r="AV173" s="8">
        <f t="shared" si="62"/>
        <v>0</v>
      </c>
      <c r="AW173" s="8">
        <f t="shared" si="62"/>
        <v>0</v>
      </c>
      <c r="AX173" s="8">
        <f t="shared" si="62"/>
        <v>0</v>
      </c>
      <c r="AY173" s="8">
        <f t="shared" si="62"/>
        <v>0</v>
      </c>
      <c r="AZ173" s="8">
        <f t="shared" si="62"/>
        <v>0</v>
      </c>
      <c r="BA173" s="8">
        <f t="shared" si="62"/>
        <v>0</v>
      </c>
      <c r="BB173" s="8">
        <f t="shared" si="62"/>
        <v>0</v>
      </c>
      <c r="BC173" s="8">
        <f t="shared" si="62"/>
        <v>0</v>
      </c>
      <c r="BD173" s="8">
        <f t="shared" si="62"/>
        <v>0</v>
      </c>
      <c r="BE173" s="8">
        <f t="shared" si="62"/>
        <v>0</v>
      </c>
      <c r="BF173" s="8">
        <f t="shared" si="62"/>
        <v>0</v>
      </c>
      <c r="BG173" s="8">
        <f t="shared" si="62"/>
        <v>0</v>
      </c>
      <c r="BH173" s="8">
        <f t="shared" si="62"/>
        <v>0</v>
      </c>
      <c r="BI173" s="8">
        <f t="shared" si="62"/>
        <v>0</v>
      </c>
      <c r="BJ173" s="8">
        <f t="shared" si="62"/>
        <v>0</v>
      </c>
      <c r="BK173" s="8">
        <f t="shared" si="62"/>
        <v>0</v>
      </c>
      <c r="BO173" s="8">
        <f t="shared" si="61"/>
        <v>0</v>
      </c>
      <c r="BP173" s="8">
        <f t="shared" si="61"/>
        <v>0</v>
      </c>
      <c r="BQ173" s="8">
        <f t="shared" si="61"/>
        <v>0</v>
      </c>
      <c r="BR173" s="8">
        <f t="shared" si="61"/>
        <v>0</v>
      </c>
      <c r="BS173" s="8">
        <f t="shared" si="61"/>
        <v>0</v>
      </c>
      <c r="BT173" s="8">
        <f t="shared" si="61"/>
        <v>0</v>
      </c>
    </row>
    <row r="174" spans="1:72" hidden="1" outlineLevel="2" x14ac:dyDescent="0.25">
      <c r="A174" s="11"/>
      <c r="C174" s="2"/>
      <c r="D174" s="8">
        <f t="shared" ref="D174:AY174" si="63">+D117+D136+D155</f>
        <v>0</v>
      </c>
      <c r="E174" s="8">
        <f t="shared" si="63"/>
        <v>0</v>
      </c>
      <c r="F174" s="8">
        <f t="shared" si="63"/>
        <v>0</v>
      </c>
      <c r="G174" s="8">
        <f t="shared" si="63"/>
        <v>0</v>
      </c>
      <c r="H174" s="8">
        <f t="shared" si="63"/>
        <v>0</v>
      </c>
      <c r="I174" s="8">
        <f t="shared" si="63"/>
        <v>0</v>
      </c>
      <c r="J174" s="8">
        <f t="shared" si="63"/>
        <v>0</v>
      </c>
      <c r="K174" s="8">
        <f t="shared" si="63"/>
        <v>0</v>
      </c>
      <c r="L174" s="8">
        <f t="shared" si="63"/>
        <v>0</v>
      </c>
      <c r="M174" s="8">
        <f t="shared" si="63"/>
        <v>0</v>
      </c>
      <c r="N174" s="8">
        <f t="shared" si="63"/>
        <v>0</v>
      </c>
      <c r="O174" s="8">
        <f t="shared" si="63"/>
        <v>0</v>
      </c>
      <c r="P174" s="8">
        <f t="shared" si="63"/>
        <v>0</v>
      </c>
      <c r="Q174" s="8">
        <f t="shared" si="63"/>
        <v>0</v>
      </c>
      <c r="R174" s="8">
        <f t="shared" si="63"/>
        <v>0</v>
      </c>
      <c r="S174" s="8">
        <f t="shared" si="63"/>
        <v>0</v>
      </c>
      <c r="T174" s="8">
        <f t="shared" si="63"/>
        <v>0</v>
      </c>
      <c r="U174" s="8">
        <f t="shared" si="63"/>
        <v>0</v>
      </c>
      <c r="V174" s="8">
        <f t="shared" si="63"/>
        <v>0</v>
      </c>
      <c r="W174" s="8">
        <f t="shared" si="63"/>
        <v>0</v>
      </c>
      <c r="X174" s="8">
        <f t="shared" si="63"/>
        <v>0</v>
      </c>
      <c r="Y174" s="8">
        <f t="shared" si="63"/>
        <v>0</v>
      </c>
      <c r="Z174" s="8">
        <f t="shared" si="63"/>
        <v>0</v>
      </c>
      <c r="AA174" s="8">
        <f t="shared" si="63"/>
        <v>0</v>
      </c>
      <c r="AB174" s="8">
        <f t="shared" si="63"/>
        <v>0</v>
      </c>
      <c r="AC174" s="8">
        <f t="shared" si="63"/>
        <v>0</v>
      </c>
      <c r="AD174" s="8">
        <f t="shared" si="63"/>
        <v>0</v>
      </c>
      <c r="AE174" s="8">
        <f t="shared" si="63"/>
        <v>0</v>
      </c>
      <c r="AF174" s="8">
        <f t="shared" si="63"/>
        <v>0</v>
      </c>
      <c r="AG174" s="8">
        <f t="shared" si="63"/>
        <v>0</v>
      </c>
      <c r="AH174" s="8">
        <f t="shared" si="63"/>
        <v>0</v>
      </c>
      <c r="AI174" s="8">
        <f t="shared" si="63"/>
        <v>0</v>
      </c>
      <c r="AJ174" s="8">
        <f t="shared" si="63"/>
        <v>0</v>
      </c>
      <c r="AK174" s="8">
        <f t="shared" si="63"/>
        <v>0</v>
      </c>
      <c r="AL174" s="8">
        <f t="shared" si="63"/>
        <v>0</v>
      </c>
      <c r="AM174" s="8">
        <f t="shared" si="63"/>
        <v>0</v>
      </c>
      <c r="AN174" s="8">
        <f t="shared" si="63"/>
        <v>0</v>
      </c>
      <c r="AO174" s="8">
        <f t="shared" si="63"/>
        <v>0</v>
      </c>
      <c r="AP174" s="8">
        <f t="shared" si="63"/>
        <v>0</v>
      </c>
      <c r="AQ174" s="8">
        <f t="shared" si="63"/>
        <v>0</v>
      </c>
      <c r="AR174" s="8">
        <f t="shared" si="63"/>
        <v>0</v>
      </c>
      <c r="AS174" s="8">
        <f t="shared" si="63"/>
        <v>0</v>
      </c>
      <c r="AT174" s="8">
        <f t="shared" si="63"/>
        <v>0</v>
      </c>
      <c r="AU174" s="8">
        <f t="shared" si="63"/>
        <v>0</v>
      </c>
      <c r="AV174" s="8">
        <f t="shared" si="63"/>
        <v>0</v>
      </c>
      <c r="AW174" s="8">
        <f t="shared" si="63"/>
        <v>0</v>
      </c>
      <c r="AX174" s="8">
        <f t="shared" si="63"/>
        <v>0</v>
      </c>
      <c r="AY174" s="8">
        <f t="shared" si="63"/>
        <v>0</v>
      </c>
      <c r="AZ174" s="8">
        <f t="shared" si="62"/>
        <v>0</v>
      </c>
      <c r="BA174" s="8">
        <f t="shared" si="62"/>
        <v>0</v>
      </c>
      <c r="BB174" s="8">
        <f t="shared" si="62"/>
        <v>0</v>
      </c>
      <c r="BC174" s="8">
        <f t="shared" si="62"/>
        <v>0</v>
      </c>
      <c r="BD174" s="8">
        <f t="shared" si="62"/>
        <v>0</v>
      </c>
      <c r="BE174" s="8">
        <f t="shared" si="62"/>
        <v>0</v>
      </c>
      <c r="BF174" s="8">
        <f t="shared" si="62"/>
        <v>0</v>
      </c>
      <c r="BG174" s="8">
        <f t="shared" si="62"/>
        <v>0</v>
      </c>
      <c r="BH174" s="8">
        <f t="shared" si="62"/>
        <v>0</v>
      </c>
      <c r="BI174" s="8">
        <f t="shared" si="62"/>
        <v>0</v>
      </c>
      <c r="BJ174" s="8">
        <f t="shared" si="62"/>
        <v>0</v>
      </c>
      <c r="BK174" s="8">
        <f t="shared" si="62"/>
        <v>0</v>
      </c>
      <c r="BO174" s="8">
        <f t="shared" si="61"/>
        <v>0</v>
      </c>
      <c r="BP174" s="8">
        <f t="shared" si="61"/>
        <v>0</v>
      </c>
      <c r="BQ174" s="8">
        <f t="shared" si="61"/>
        <v>0</v>
      </c>
      <c r="BR174" s="8">
        <f t="shared" si="61"/>
        <v>0</v>
      </c>
      <c r="BS174" s="8">
        <f t="shared" si="61"/>
        <v>0</v>
      </c>
      <c r="BT174" s="8">
        <f t="shared" si="61"/>
        <v>0</v>
      </c>
    </row>
    <row r="175" spans="1:72" hidden="1" outlineLevel="1" x14ac:dyDescent="0.25">
      <c r="A175" s="11"/>
      <c r="C175" s="51"/>
      <c r="D175" s="53">
        <f>SUM(D173:D174)</f>
        <v>0</v>
      </c>
      <c r="E175" s="53">
        <f t="shared" ref="E175:BK175" si="64">SUM(E173:E174)</f>
        <v>0</v>
      </c>
      <c r="F175" s="53">
        <f t="shared" si="64"/>
        <v>0</v>
      </c>
      <c r="G175" s="53">
        <f t="shared" si="64"/>
        <v>0</v>
      </c>
      <c r="H175" s="53">
        <f t="shared" si="64"/>
        <v>0</v>
      </c>
      <c r="I175" s="53">
        <f t="shared" si="64"/>
        <v>0</v>
      </c>
      <c r="J175" s="53">
        <f t="shared" si="64"/>
        <v>0</v>
      </c>
      <c r="K175" s="53">
        <f t="shared" si="64"/>
        <v>0</v>
      </c>
      <c r="L175" s="53">
        <f t="shared" si="64"/>
        <v>0</v>
      </c>
      <c r="M175" s="53">
        <f t="shared" si="64"/>
        <v>0</v>
      </c>
      <c r="N175" s="53">
        <f t="shared" si="64"/>
        <v>0</v>
      </c>
      <c r="O175" s="53">
        <f t="shared" si="64"/>
        <v>0</v>
      </c>
      <c r="P175" s="53">
        <f t="shared" si="64"/>
        <v>0</v>
      </c>
      <c r="Q175" s="53">
        <f t="shared" si="64"/>
        <v>0</v>
      </c>
      <c r="R175" s="53">
        <f t="shared" si="64"/>
        <v>0</v>
      </c>
      <c r="S175" s="53">
        <f t="shared" si="64"/>
        <v>0</v>
      </c>
      <c r="T175" s="53">
        <f t="shared" si="64"/>
        <v>0</v>
      </c>
      <c r="U175" s="53">
        <f t="shared" si="64"/>
        <v>0</v>
      </c>
      <c r="V175" s="53">
        <f t="shared" si="64"/>
        <v>0</v>
      </c>
      <c r="W175" s="53">
        <f t="shared" si="64"/>
        <v>0</v>
      </c>
      <c r="X175" s="53">
        <f t="shared" si="64"/>
        <v>0</v>
      </c>
      <c r="Y175" s="53">
        <f t="shared" si="64"/>
        <v>0</v>
      </c>
      <c r="Z175" s="53">
        <f t="shared" si="64"/>
        <v>0</v>
      </c>
      <c r="AA175" s="53">
        <f t="shared" si="64"/>
        <v>0</v>
      </c>
      <c r="AB175" s="53">
        <f t="shared" si="64"/>
        <v>0</v>
      </c>
      <c r="AC175" s="53">
        <f t="shared" si="64"/>
        <v>0</v>
      </c>
      <c r="AD175" s="53">
        <f t="shared" si="64"/>
        <v>0</v>
      </c>
      <c r="AE175" s="53">
        <f t="shared" si="64"/>
        <v>0</v>
      </c>
      <c r="AF175" s="53">
        <f t="shared" si="64"/>
        <v>0</v>
      </c>
      <c r="AG175" s="53">
        <f t="shared" si="64"/>
        <v>0</v>
      </c>
      <c r="AH175" s="53">
        <f t="shared" si="64"/>
        <v>0</v>
      </c>
      <c r="AI175" s="53">
        <f t="shared" si="64"/>
        <v>0</v>
      </c>
      <c r="AJ175" s="53">
        <f t="shared" si="64"/>
        <v>0</v>
      </c>
      <c r="AK175" s="53">
        <f t="shared" si="64"/>
        <v>0</v>
      </c>
      <c r="AL175" s="53">
        <f t="shared" si="64"/>
        <v>0</v>
      </c>
      <c r="AM175" s="53">
        <f t="shared" si="64"/>
        <v>0</v>
      </c>
      <c r="AN175" s="53">
        <f t="shared" si="64"/>
        <v>0</v>
      </c>
      <c r="AO175" s="53">
        <f t="shared" si="64"/>
        <v>0</v>
      </c>
      <c r="AP175" s="53">
        <f t="shared" si="64"/>
        <v>0</v>
      </c>
      <c r="AQ175" s="53">
        <f t="shared" si="64"/>
        <v>0</v>
      </c>
      <c r="AR175" s="53">
        <f t="shared" si="64"/>
        <v>0</v>
      </c>
      <c r="AS175" s="53">
        <f t="shared" si="64"/>
        <v>0</v>
      </c>
      <c r="AT175" s="53">
        <f t="shared" si="64"/>
        <v>0</v>
      </c>
      <c r="AU175" s="53">
        <f t="shared" si="64"/>
        <v>0</v>
      </c>
      <c r="AV175" s="53">
        <f t="shared" si="64"/>
        <v>0</v>
      </c>
      <c r="AW175" s="53">
        <f t="shared" si="64"/>
        <v>0</v>
      </c>
      <c r="AX175" s="53">
        <f t="shared" si="64"/>
        <v>0</v>
      </c>
      <c r="AY175" s="53">
        <f t="shared" si="64"/>
        <v>0</v>
      </c>
      <c r="AZ175" s="53">
        <f t="shared" si="64"/>
        <v>0</v>
      </c>
      <c r="BA175" s="53">
        <f t="shared" si="64"/>
        <v>0</v>
      </c>
      <c r="BB175" s="53">
        <f t="shared" si="64"/>
        <v>0</v>
      </c>
      <c r="BC175" s="53">
        <f t="shared" si="64"/>
        <v>0</v>
      </c>
      <c r="BD175" s="53">
        <f t="shared" si="64"/>
        <v>0</v>
      </c>
      <c r="BE175" s="53">
        <f t="shared" si="64"/>
        <v>0</v>
      </c>
      <c r="BF175" s="53">
        <f t="shared" si="64"/>
        <v>0</v>
      </c>
      <c r="BG175" s="53">
        <f t="shared" si="64"/>
        <v>0</v>
      </c>
      <c r="BH175" s="53">
        <f t="shared" si="64"/>
        <v>0</v>
      </c>
      <c r="BI175" s="53">
        <f t="shared" si="64"/>
        <v>0</v>
      </c>
      <c r="BJ175" s="53">
        <f t="shared" si="64"/>
        <v>0</v>
      </c>
      <c r="BK175" s="53">
        <f t="shared" si="64"/>
        <v>0</v>
      </c>
      <c r="BO175" s="53">
        <f t="shared" ref="BO175:BT175" si="65">SUM(BO173:BO174)</f>
        <v>0</v>
      </c>
      <c r="BP175" s="53">
        <f t="shared" si="65"/>
        <v>0</v>
      </c>
      <c r="BQ175" s="53">
        <f t="shared" si="65"/>
        <v>0</v>
      </c>
      <c r="BR175" s="53">
        <f t="shared" si="65"/>
        <v>0</v>
      </c>
      <c r="BS175" s="53">
        <f t="shared" si="65"/>
        <v>0</v>
      </c>
      <c r="BT175" s="53">
        <f t="shared" si="65"/>
        <v>0</v>
      </c>
    </row>
    <row r="176" spans="1:72" collapsed="1" x14ac:dyDescent="0.25">
      <c r="C176" s="3" t="s">
        <v>24</v>
      </c>
      <c r="D176" s="10">
        <f>SUM(D168,D169:D172,D175)</f>
        <v>0</v>
      </c>
      <c r="E176" s="10">
        <f t="shared" ref="E176:BK176" si="66">SUM(E168,E169:E172,E175)</f>
        <v>0</v>
      </c>
      <c r="F176" s="10">
        <f t="shared" si="66"/>
        <v>0</v>
      </c>
      <c r="G176" s="10">
        <f t="shared" si="66"/>
        <v>0</v>
      </c>
      <c r="H176" s="10">
        <f t="shared" si="66"/>
        <v>0</v>
      </c>
      <c r="I176" s="10">
        <f t="shared" si="66"/>
        <v>0</v>
      </c>
      <c r="J176" s="10">
        <f t="shared" si="66"/>
        <v>0</v>
      </c>
      <c r="K176" s="10">
        <f t="shared" si="66"/>
        <v>0</v>
      </c>
      <c r="L176" s="10">
        <f t="shared" si="66"/>
        <v>0</v>
      </c>
      <c r="M176" s="10">
        <f t="shared" si="66"/>
        <v>0</v>
      </c>
      <c r="N176" s="10">
        <f t="shared" si="66"/>
        <v>0</v>
      </c>
      <c r="O176" s="10">
        <f t="shared" si="66"/>
        <v>0</v>
      </c>
      <c r="P176" s="10">
        <f t="shared" si="66"/>
        <v>0</v>
      </c>
      <c r="Q176" s="10">
        <f t="shared" si="66"/>
        <v>0</v>
      </c>
      <c r="R176" s="10">
        <f t="shared" si="66"/>
        <v>0</v>
      </c>
      <c r="S176" s="10">
        <f t="shared" si="66"/>
        <v>0</v>
      </c>
      <c r="T176" s="10">
        <f t="shared" si="66"/>
        <v>0</v>
      </c>
      <c r="U176" s="10">
        <f t="shared" si="66"/>
        <v>0</v>
      </c>
      <c r="V176" s="10">
        <f t="shared" si="66"/>
        <v>0</v>
      </c>
      <c r="W176" s="10">
        <f t="shared" si="66"/>
        <v>0</v>
      </c>
      <c r="X176" s="10">
        <f t="shared" si="66"/>
        <v>0</v>
      </c>
      <c r="Y176" s="10">
        <f t="shared" si="66"/>
        <v>0</v>
      </c>
      <c r="Z176" s="10">
        <f t="shared" si="66"/>
        <v>0</v>
      </c>
      <c r="AA176" s="10">
        <f t="shared" si="66"/>
        <v>0</v>
      </c>
      <c r="AB176" s="10">
        <f t="shared" si="66"/>
        <v>0</v>
      </c>
      <c r="AC176" s="10">
        <f t="shared" si="66"/>
        <v>0</v>
      </c>
      <c r="AD176" s="10">
        <f t="shared" si="66"/>
        <v>0</v>
      </c>
      <c r="AE176" s="10">
        <f t="shared" si="66"/>
        <v>0</v>
      </c>
      <c r="AF176" s="10">
        <f t="shared" si="66"/>
        <v>0</v>
      </c>
      <c r="AG176" s="10">
        <f t="shared" si="66"/>
        <v>0</v>
      </c>
      <c r="AH176" s="10">
        <f t="shared" si="66"/>
        <v>0</v>
      </c>
      <c r="AI176" s="10">
        <f t="shared" si="66"/>
        <v>0</v>
      </c>
      <c r="AJ176" s="10">
        <f t="shared" si="66"/>
        <v>0</v>
      </c>
      <c r="AK176" s="10">
        <f t="shared" si="66"/>
        <v>0</v>
      </c>
      <c r="AL176" s="10">
        <f t="shared" si="66"/>
        <v>0</v>
      </c>
      <c r="AM176" s="10">
        <f t="shared" si="66"/>
        <v>0</v>
      </c>
      <c r="AN176" s="10">
        <f t="shared" si="66"/>
        <v>0</v>
      </c>
      <c r="AO176" s="10">
        <f t="shared" si="66"/>
        <v>0</v>
      </c>
      <c r="AP176" s="10">
        <f t="shared" si="66"/>
        <v>0</v>
      </c>
      <c r="AQ176" s="10">
        <f t="shared" si="66"/>
        <v>0</v>
      </c>
      <c r="AR176" s="10">
        <f t="shared" si="66"/>
        <v>0</v>
      </c>
      <c r="AS176" s="10">
        <f t="shared" si="66"/>
        <v>0</v>
      </c>
      <c r="AT176" s="10">
        <f t="shared" si="66"/>
        <v>0</v>
      </c>
      <c r="AU176" s="10">
        <f t="shared" si="66"/>
        <v>0</v>
      </c>
      <c r="AV176" s="10">
        <f t="shared" si="66"/>
        <v>0</v>
      </c>
      <c r="AW176" s="10">
        <f t="shared" si="66"/>
        <v>0</v>
      </c>
      <c r="AX176" s="10">
        <f t="shared" si="66"/>
        <v>0</v>
      </c>
      <c r="AY176" s="10">
        <f t="shared" si="66"/>
        <v>0</v>
      </c>
      <c r="AZ176" s="10">
        <f t="shared" si="66"/>
        <v>4.363318467</v>
      </c>
      <c r="BA176" s="10">
        <f t="shared" si="66"/>
        <v>3.8108214949999999</v>
      </c>
      <c r="BB176" s="10">
        <f t="shared" si="66"/>
        <v>5.047887909</v>
      </c>
      <c r="BC176" s="10">
        <f t="shared" si="66"/>
        <v>5.2305954940000001</v>
      </c>
      <c r="BD176" s="10">
        <f t="shared" si="66"/>
        <v>4.1628836490000003</v>
      </c>
      <c r="BE176" s="10">
        <f t="shared" si="66"/>
        <v>3.374386441</v>
      </c>
      <c r="BF176" s="10">
        <f t="shared" si="66"/>
        <v>3.5886890449999997</v>
      </c>
      <c r="BG176" s="10">
        <f t="shared" si="66"/>
        <v>3.1100275010000002</v>
      </c>
      <c r="BH176" s="10">
        <f t="shared" si="66"/>
        <v>4.4184535780000003</v>
      </c>
      <c r="BI176" s="10">
        <f t="shared" si="66"/>
        <v>3.8463358710000004</v>
      </c>
      <c r="BJ176" s="10">
        <f t="shared" si="66"/>
        <v>3.058101363</v>
      </c>
      <c r="BK176" s="10">
        <f t="shared" si="66"/>
        <v>3.8918983190000001</v>
      </c>
      <c r="BO176" s="10">
        <f t="shared" ref="BO176:BT176" si="67">SUM(BO168,BO169:BO172,BO175)</f>
        <v>0</v>
      </c>
      <c r="BP176" s="10">
        <f t="shared" si="67"/>
        <v>22.615507013999999</v>
      </c>
      <c r="BQ176" s="10">
        <f t="shared" si="67"/>
        <v>0</v>
      </c>
      <c r="BR176" s="10">
        <f t="shared" si="67"/>
        <v>0</v>
      </c>
      <c r="BS176" s="10">
        <f t="shared" si="67"/>
        <v>0</v>
      </c>
      <c r="BT176" s="10">
        <f t="shared" si="67"/>
        <v>0</v>
      </c>
    </row>
    <row r="195" collapsed="1" x14ac:dyDescent="0.25"/>
    <row r="214" collapsed="1" x14ac:dyDescent="0.25"/>
    <row r="232" collapsed="1" x14ac:dyDescent="0.25"/>
    <row r="242" spans="3:72" collapsed="1" x14ac:dyDescent="0.25"/>
    <row r="249" spans="3:72" ht="14.45" customHeight="1" collapsed="1" x14ac:dyDescent="0.25"/>
    <row r="250" spans="3:72" collapsed="1" x14ac:dyDescent="0.25"/>
    <row r="254" spans="3:72" s="47" customFormat="1" x14ac:dyDescent="0.25">
      <c r="C254" s="45" t="s">
        <v>53</v>
      </c>
      <c r="D254" s="46">
        <f>D24</f>
        <v>0</v>
      </c>
      <c r="E254" s="46">
        <f t="shared" ref="E254:AY254" si="68">IFERROR(AVERAGE(D24:E24),0)</f>
        <v>0</v>
      </c>
      <c r="F254" s="46">
        <f t="shared" si="68"/>
        <v>0</v>
      </c>
      <c r="G254" s="46">
        <f t="shared" si="68"/>
        <v>0</v>
      </c>
      <c r="H254" s="46">
        <f t="shared" si="68"/>
        <v>0</v>
      </c>
      <c r="I254" s="46">
        <f t="shared" si="68"/>
        <v>0</v>
      </c>
      <c r="J254" s="47">
        <f t="shared" si="68"/>
        <v>0</v>
      </c>
      <c r="K254" s="47">
        <f t="shared" si="68"/>
        <v>0</v>
      </c>
      <c r="L254" s="47">
        <f t="shared" si="68"/>
        <v>0</v>
      </c>
      <c r="M254" s="47">
        <f t="shared" si="68"/>
        <v>0</v>
      </c>
      <c r="N254" s="47">
        <f t="shared" si="68"/>
        <v>0</v>
      </c>
      <c r="O254" s="47">
        <f t="shared" si="68"/>
        <v>0</v>
      </c>
      <c r="P254" s="47">
        <f t="shared" si="68"/>
        <v>0</v>
      </c>
      <c r="Q254" s="47">
        <f t="shared" si="68"/>
        <v>0</v>
      </c>
      <c r="R254" s="47">
        <f t="shared" si="68"/>
        <v>0</v>
      </c>
      <c r="S254" s="47">
        <f t="shared" si="68"/>
        <v>0</v>
      </c>
      <c r="T254" s="47">
        <f t="shared" si="68"/>
        <v>0</v>
      </c>
      <c r="U254" s="47">
        <f t="shared" si="68"/>
        <v>0</v>
      </c>
      <c r="V254" s="47">
        <f t="shared" si="68"/>
        <v>0</v>
      </c>
      <c r="W254" s="46">
        <f t="shared" si="68"/>
        <v>0</v>
      </c>
      <c r="X254" s="46">
        <f t="shared" si="68"/>
        <v>0</v>
      </c>
      <c r="Y254" s="46">
        <f t="shared" si="68"/>
        <v>0</v>
      </c>
      <c r="Z254" s="46">
        <f t="shared" si="68"/>
        <v>0</v>
      </c>
      <c r="AA254" s="46">
        <f t="shared" si="68"/>
        <v>0</v>
      </c>
      <c r="AB254" s="46">
        <f t="shared" si="68"/>
        <v>0</v>
      </c>
      <c r="AC254" s="47">
        <f t="shared" si="68"/>
        <v>0</v>
      </c>
      <c r="AD254" s="47">
        <f t="shared" si="68"/>
        <v>0</v>
      </c>
      <c r="AE254" s="47">
        <f t="shared" si="68"/>
        <v>0</v>
      </c>
      <c r="AF254" s="47">
        <f t="shared" si="68"/>
        <v>0</v>
      </c>
      <c r="AG254" s="47">
        <f t="shared" si="68"/>
        <v>0</v>
      </c>
      <c r="AH254" s="47">
        <f t="shared" si="68"/>
        <v>0</v>
      </c>
      <c r="AI254" s="47">
        <f t="shared" si="68"/>
        <v>0</v>
      </c>
      <c r="AJ254" s="47">
        <f t="shared" si="68"/>
        <v>0</v>
      </c>
      <c r="AK254" s="47">
        <f t="shared" si="68"/>
        <v>0</v>
      </c>
      <c r="AL254" s="47">
        <f t="shared" si="68"/>
        <v>0</v>
      </c>
      <c r="AM254" s="47">
        <f t="shared" si="68"/>
        <v>0</v>
      </c>
      <c r="AN254" s="47">
        <f t="shared" si="68"/>
        <v>0</v>
      </c>
      <c r="AO254" s="47">
        <f t="shared" si="68"/>
        <v>0</v>
      </c>
      <c r="AP254" s="47">
        <f t="shared" si="68"/>
        <v>0</v>
      </c>
      <c r="AQ254" s="47">
        <f t="shared" si="68"/>
        <v>0</v>
      </c>
      <c r="AR254" s="47">
        <f t="shared" si="68"/>
        <v>0</v>
      </c>
      <c r="AS254" s="47">
        <f t="shared" si="68"/>
        <v>0</v>
      </c>
      <c r="AT254" s="47">
        <f t="shared" si="68"/>
        <v>0</v>
      </c>
      <c r="AU254" s="47">
        <f t="shared" si="68"/>
        <v>0</v>
      </c>
      <c r="AV254" s="47">
        <f t="shared" si="68"/>
        <v>0</v>
      </c>
      <c r="AW254" s="47">
        <f t="shared" si="68"/>
        <v>0</v>
      </c>
      <c r="AX254" s="47">
        <f t="shared" si="68"/>
        <v>0</v>
      </c>
      <c r="AY254" s="47">
        <f t="shared" si="68"/>
        <v>0</v>
      </c>
      <c r="AZ254" s="47">
        <f>AZ24</f>
        <v>1869.5248750000001</v>
      </c>
      <c r="BA254" s="47">
        <f t="shared" ref="BA254:BK254" si="69">IFERROR(AVERAGE(AZ24:BA24),0)</f>
        <v>1864.8863329999999</v>
      </c>
      <c r="BB254" s="47">
        <f t="shared" si="69"/>
        <v>2017.9444165</v>
      </c>
      <c r="BC254" s="47">
        <f t="shared" si="69"/>
        <v>2234.0887309999998</v>
      </c>
      <c r="BD254" s="47">
        <f t="shared" si="69"/>
        <v>2014.9833604999999</v>
      </c>
      <c r="BE254" s="47">
        <f t="shared" si="69"/>
        <v>1627.9270074999999</v>
      </c>
      <c r="BF254" s="47">
        <f t="shared" si="69"/>
        <v>1490.0954059999999</v>
      </c>
      <c r="BG254" s="47">
        <f t="shared" si="69"/>
        <v>1386.3102285</v>
      </c>
      <c r="BH254" s="47">
        <f t="shared" si="69"/>
        <v>1651.9146719999999</v>
      </c>
      <c r="BI254" s="47">
        <f t="shared" si="69"/>
        <v>1854.1607575</v>
      </c>
      <c r="BJ254" s="47">
        <f t="shared" si="69"/>
        <v>1613.6723655000001</v>
      </c>
      <c r="BK254" s="47">
        <f t="shared" si="69"/>
        <v>1550.0174265000001</v>
      </c>
      <c r="BO254" s="47">
        <f t="shared" ref="BO254:BT254" si="70">IFERROR(AVERAGEIFS($D24:$BM24,$D$6:$BM$6,"&gt;="&amp;EOMONTH(BO$2,-1),$D$6:$BM$6,"&lt;="&amp;BO$6,$D$5:$BM$5,BO$5,$D24:$BM24,"&lt;&gt;0"),0)</f>
        <v>0</v>
      </c>
      <c r="BP254" s="47">
        <f t="shared" si="70"/>
        <v>1987.0760858000001</v>
      </c>
      <c r="BQ254" s="47">
        <f t="shared" si="70"/>
        <v>0</v>
      </c>
      <c r="BR254" s="47">
        <f t="shared" si="70"/>
        <v>0</v>
      </c>
      <c r="BS254" s="47">
        <f t="shared" si="70"/>
        <v>0</v>
      </c>
      <c r="BT254" s="47">
        <f t="shared" si="70"/>
        <v>0</v>
      </c>
    </row>
    <row r="256" spans="3:72" x14ac:dyDescent="0.25">
      <c r="BO256" s="20"/>
      <c r="BP256" s="20"/>
      <c r="BQ256" s="20"/>
      <c r="BR256" s="20"/>
      <c r="BS256" s="20"/>
      <c r="BT256" s="20"/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87FE-74C7-4103-B862-4E3A9B76684C}">
  <sheetPr codeName="Hoja17"/>
  <dimension ref="A1:AX116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0" sqref="F10"/>
    </sheetView>
  </sheetViews>
  <sheetFormatPr baseColWidth="10" defaultRowHeight="15" x14ac:dyDescent="0.25"/>
  <cols>
    <col min="1" max="1" width="21.85546875" bestFit="1" customWidth="1"/>
    <col min="2" max="2" width="16.42578125" style="8" bestFit="1" customWidth="1"/>
    <col min="3" max="43" width="14.140625" style="8" bestFit="1" customWidth="1"/>
    <col min="44" max="44" width="16.28515625" style="8" bestFit="1" customWidth="1"/>
    <col min="45" max="49" width="6.85546875" style="8" bestFit="1" customWidth="1"/>
    <col min="50" max="50" width="15.7109375" style="8" bestFit="1" customWidth="1"/>
  </cols>
  <sheetData>
    <row r="1" spans="1:50" x14ac:dyDescent="0.25">
      <c r="A1" s="4" t="s">
        <v>5</v>
      </c>
      <c r="B1" t="s" vm="2">
        <v>81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25">
      <c r="A2" s="4" t="s">
        <v>14</v>
      </c>
      <c r="B2" t="s" vm="1">
        <v>68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x14ac:dyDescent="0.25">
      <c r="A4" s="4" t="s">
        <v>6</v>
      </c>
      <c r="B4" t="s">
        <v>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5">
      <c r="A5" s="5" t="s">
        <v>69</v>
      </c>
      <c r="B5" s="9">
        <v>132772720568.10399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5">
      <c r="A6" s="6" t="s">
        <v>72</v>
      </c>
      <c r="B6" s="9">
        <v>70628794642.440002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5">
      <c r="A7" s="7" t="s">
        <v>7</v>
      </c>
      <c r="B7" s="9">
        <v>6464845283.970335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5">
      <c r="A8" s="52" t="s">
        <v>79</v>
      </c>
      <c r="B8" s="9">
        <v>6464845283.970335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5">
      <c r="A9" s="7" t="s">
        <v>8</v>
      </c>
      <c r="B9" s="9">
        <v>41046109191.667763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5">
      <c r="A10" s="52" t="s">
        <v>79</v>
      </c>
      <c r="B10" s="9">
        <v>41046109191.667763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5">
      <c r="A11" s="7" t="s">
        <v>10</v>
      </c>
      <c r="B11" s="9">
        <v>23117840166.801907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 s="52" t="s">
        <v>79</v>
      </c>
      <c r="B12" s="9">
        <v>23117840166.801907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5">
      <c r="A13" s="6" t="s">
        <v>73</v>
      </c>
      <c r="B13" s="9">
        <v>62617092756.32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5">
      <c r="A14" s="7" t="s">
        <v>7</v>
      </c>
      <c r="B14" s="9">
        <v>5430244224.8475246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5">
      <c r="A15" s="52" t="s">
        <v>79</v>
      </c>
      <c r="B15" s="9">
        <v>5430244224.8475246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5">
      <c r="A16" s="7" t="s">
        <v>8</v>
      </c>
      <c r="B16" s="9">
        <v>35953520183.001656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5">
      <c r="A17" s="52" t="s">
        <v>79</v>
      </c>
      <c r="B17" s="9">
        <v>35953520183.001656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5">
      <c r="A18" s="7" t="s">
        <v>10</v>
      </c>
      <c r="B18" s="9">
        <v>21233328348.470818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5">
      <c r="A19" s="52" t="s">
        <v>79</v>
      </c>
      <c r="B19" s="9">
        <v>21233328348.470818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5">
      <c r="A20" s="6" t="s">
        <v>16</v>
      </c>
      <c r="B20" s="9">
        <v>291751923.66970003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5">
      <c r="A21" s="7" t="s">
        <v>7</v>
      </c>
      <c r="B21" s="9">
        <v>24430735.615643598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5">
      <c r="A22" s="52" t="s">
        <v>79</v>
      </c>
      <c r="B22" s="9">
        <v>24430735.615643598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5">
      <c r="A23" s="7" t="s">
        <v>8</v>
      </c>
      <c r="B23" s="9">
        <v>167849165.09689841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5">
      <c r="A24" s="52" t="s">
        <v>79</v>
      </c>
      <c r="B24" s="9">
        <v>167849165.09689841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7" t="s">
        <v>9</v>
      </c>
      <c r="B25" s="9">
        <v>0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5">
      <c r="A26" s="52" t="s">
        <v>79</v>
      </c>
      <c r="B26" s="9">
        <v>0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5">
      <c r="A27" s="7" t="s">
        <v>10</v>
      </c>
      <c r="B27" s="9">
        <v>99472022.957158029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5">
      <c r="A28" s="52" t="s">
        <v>79</v>
      </c>
      <c r="B28" s="9">
        <v>99472022.957158029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5">
      <c r="A29" s="6" t="s">
        <v>11</v>
      </c>
      <c r="B29" s="9">
        <v>-31804.67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5">
      <c r="A30" s="7" t="s">
        <v>7</v>
      </c>
      <c r="B30" s="9">
        <v>-398.22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5">
      <c r="A31" s="52" t="s">
        <v>79</v>
      </c>
      <c r="B31" s="9">
        <v>-398.22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5">
      <c r="A32" s="7" t="s">
        <v>8</v>
      </c>
      <c r="B32" s="9">
        <v>-12948.82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5">
      <c r="A33" s="52" t="s">
        <v>79</v>
      </c>
      <c r="B33" s="9">
        <v>-12948.82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5">
      <c r="A34" s="7" t="s">
        <v>10</v>
      </c>
      <c r="B34" s="9">
        <v>-18457.629999999997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5">
      <c r="A35" s="52" t="s">
        <v>79</v>
      </c>
      <c r="B35" s="9">
        <v>-18457.629999999997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5">
      <c r="A36" s="6" t="s">
        <v>71</v>
      </c>
      <c r="B36" s="9">
        <v>-33457958.875040002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5">
      <c r="A37" s="7" t="s">
        <v>7</v>
      </c>
      <c r="B37" s="9">
        <v>-3273563.8847399992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5">
      <c r="A38" s="52" t="s">
        <v>79</v>
      </c>
      <c r="B38" s="9">
        <v>-3273563.8847399992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5">
      <c r="A39" s="7" t="s">
        <v>8</v>
      </c>
      <c r="B39" s="9">
        <v>-20453691.273200002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5">
      <c r="A40" s="52" t="s">
        <v>79</v>
      </c>
      <c r="B40" s="9">
        <v>-20453691.273200002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5">
      <c r="A41" s="7" t="s">
        <v>9</v>
      </c>
      <c r="B41" s="9">
        <v>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5">
      <c r="A42" s="52" t="s">
        <v>79</v>
      </c>
      <c r="B42" s="9">
        <v>0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5">
      <c r="A43" s="7" t="s">
        <v>10</v>
      </c>
      <c r="B43" s="9">
        <v>-9730703.7171000019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5">
      <c r="A44" s="52" t="s">
        <v>79</v>
      </c>
      <c r="B44" s="9">
        <v>-9730703.7171000019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5">
      <c r="A45" s="6" t="s">
        <v>25</v>
      </c>
      <c r="B45" s="9">
        <v>-56543972.646542117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5">
      <c r="A46" s="7" t="s">
        <v>7</v>
      </c>
      <c r="B46" s="9">
        <v>-14336363.01923595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5">
      <c r="A47" s="52" t="s">
        <v>79</v>
      </c>
      <c r="B47" s="9">
        <v>-14336363.01923595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5">
      <c r="A48" s="7" t="s">
        <v>8</v>
      </c>
      <c r="B48" s="9">
        <v>-35475696.747583576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5">
      <c r="A49" s="52" t="s">
        <v>79</v>
      </c>
      <c r="B49" s="9">
        <v>-35475696.747583576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5">
      <c r="A50" s="7" t="s">
        <v>10</v>
      </c>
      <c r="B50" s="9">
        <v>-6731912.8797225878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5">
      <c r="A51" s="52" t="s">
        <v>79</v>
      </c>
      <c r="B51" s="9">
        <v>-6731912.8797225878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5">
      <c r="A52" s="6" t="s">
        <v>26</v>
      </c>
      <c r="B52" s="9">
        <v>-673456695.49732709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5">
      <c r="A53" s="7" t="s">
        <v>7</v>
      </c>
      <c r="B53" s="9">
        <v>-216340357.11691523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5">
      <c r="A54" s="52" t="s">
        <v>79</v>
      </c>
      <c r="B54" s="9">
        <v>-216340357.11691523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5">
      <c r="A55" s="7" t="s">
        <v>78</v>
      </c>
      <c r="B55" s="9">
        <v>-1013.9769342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5">
      <c r="A56" s="52" t="s">
        <v>79</v>
      </c>
      <c r="B56" s="9">
        <v>-1013.9769342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5">
      <c r="A57" s="7" t="s">
        <v>8</v>
      </c>
      <c r="B57" s="9">
        <v>-395758160.06109005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5">
      <c r="A58" s="52" t="s">
        <v>79</v>
      </c>
      <c r="B58" s="9">
        <v>-395758160.06109005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5">
      <c r="A59" s="7" t="s">
        <v>10</v>
      </c>
      <c r="B59" s="9">
        <v>-61357164.342387646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5">
      <c r="A60" s="52" t="s">
        <v>79</v>
      </c>
      <c r="B60" s="9">
        <v>-61357164.342387646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5">
      <c r="A61" s="6" t="s">
        <v>28</v>
      </c>
      <c r="B61" s="9">
        <v>-1428322.6367939997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5">
      <c r="A62" s="7" t="s">
        <v>7</v>
      </c>
      <c r="B62" s="9">
        <v>-324028.31786400004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5">
      <c r="A63" s="52" t="s">
        <v>79</v>
      </c>
      <c r="B63" s="9">
        <v>-324028.31786400004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5">
      <c r="A64" s="7" t="s">
        <v>8</v>
      </c>
      <c r="B64" s="9">
        <v>-807017.8283299997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5">
      <c r="A65" s="52" t="s">
        <v>79</v>
      </c>
      <c r="B65" s="9">
        <v>-807017.8283299997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5">
      <c r="A66" s="7" t="s">
        <v>10</v>
      </c>
      <c r="B66" s="9">
        <v>-297276.49060000002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5">
      <c r="A67" s="52" t="s">
        <v>79</v>
      </c>
      <c r="B67" s="9">
        <v>-297276.49060000002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5">
      <c r="A68" s="5" t="s">
        <v>70</v>
      </c>
      <c r="B68" s="9">
        <v>2810016671.1568708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5">
      <c r="A69" s="6" t="s">
        <v>72</v>
      </c>
      <c r="B69" s="9">
        <v>1434460726.618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5">
      <c r="A70" s="7" t="s">
        <v>7</v>
      </c>
      <c r="B70" s="9">
        <v>77844254.053999975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5">
      <c r="A71" s="52" t="s">
        <v>79</v>
      </c>
      <c r="B71" s="9">
        <v>77844254.053999975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5">
      <c r="A72" s="7" t="s">
        <v>8</v>
      </c>
      <c r="B72" s="9">
        <v>413911975.63400006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5">
      <c r="A73" s="52" t="s">
        <v>79</v>
      </c>
      <c r="B73" s="9">
        <v>413911975.63400006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5">
      <c r="A74" s="7" t="s">
        <v>10</v>
      </c>
      <c r="B74" s="9">
        <v>942704496.93000007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5">
      <c r="A75" s="52" t="s">
        <v>79</v>
      </c>
      <c r="B75" s="9">
        <v>942704496.93000007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5">
      <c r="A76" s="6" t="s">
        <v>73</v>
      </c>
      <c r="B76" s="9">
        <v>1370813876.4979999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5">
      <c r="A77" s="7" t="s">
        <v>7</v>
      </c>
      <c r="B77" s="9">
        <v>71642163.176000014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5">
      <c r="A78" s="52" t="s">
        <v>79</v>
      </c>
      <c r="B78" s="9">
        <v>71642163.176000014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5">
      <c r="A79" s="7" t="s">
        <v>8</v>
      </c>
      <c r="B79" s="9">
        <v>398388078.10200006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5">
      <c r="A80" s="52" t="s">
        <v>79</v>
      </c>
      <c r="B80" s="9">
        <v>398388078.10200006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2" customFormat="1" x14ac:dyDescent="0.25">
      <c r="A81" s="7" t="s">
        <v>10</v>
      </c>
      <c r="B81" s="9">
        <v>900783635.21999991</v>
      </c>
    </row>
    <row r="82" spans="1:2" customFormat="1" x14ac:dyDescent="0.25">
      <c r="A82" s="52" t="s">
        <v>79</v>
      </c>
      <c r="B82" s="9">
        <v>900783635.21999991</v>
      </c>
    </row>
    <row r="83" spans="1:2" customFormat="1" x14ac:dyDescent="0.25">
      <c r="A83" s="6" t="s">
        <v>16</v>
      </c>
      <c r="B83" s="9">
        <v>5115419.9699980002</v>
      </c>
    </row>
    <row r="84" spans="1:2" customFormat="1" x14ac:dyDescent="0.25">
      <c r="A84" s="7" t="s">
        <v>7</v>
      </c>
      <c r="B84" s="9">
        <v>265816.12818800012</v>
      </c>
    </row>
    <row r="85" spans="1:2" customFormat="1" x14ac:dyDescent="0.25">
      <c r="A85" s="52" t="s">
        <v>79</v>
      </c>
      <c r="B85" s="9">
        <v>265816.12818800012</v>
      </c>
    </row>
    <row r="86" spans="1:2" customFormat="1" x14ac:dyDescent="0.25">
      <c r="A86" s="7" t="s">
        <v>8</v>
      </c>
      <c r="B86" s="9">
        <v>1487528.7400900007</v>
      </c>
    </row>
    <row r="87" spans="1:2" customFormat="1" x14ac:dyDescent="0.25">
      <c r="A87" s="52" t="s">
        <v>79</v>
      </c>
      <c r="B87" s="9">
        <v>1487528.7400900007</v>
      </c>
    </row>
    <row r="88" spans="1:2" customFormat="1" x14ac:dyDescent="0.25">
      <c r="A88" s="7" t="s">
        <v>9</v>
      </c>
      <c r="B88" s="9">
        <v>0</v>
      </c>
    </row>
    <row r="89" spans="1:2" customFormat="1" x14ac:dyDescent="0.25">
      <c r="A89" s="52" t="s">
        <v>79</v>
      </c>
      <c r="B89" s="9">
        <v>0</v>
      </c>
    </row>
    <row r="90" spans="1:2" customFormat="1" x14ac:dyDescent="0.25">
      <c r="A90" s="7" t="s">
        <v>10</v>
      </c>
      <c r="B90" s="9">
        <v>3362075.1017199997</v>
      </c>
    </row>
    <row r="91" spans="1:2" customFormat="1" x14ac:dyDescent="0.25">
      <c r="A91" s="52" t="s">
        <v>79</v>
      </c>
      <c r="B91" s="9">
        <v>3362075.1017199997</v>
      </c>
    </row>
    <row r="92" spans="1:2" customFormat="1" x14ac:dyDescent="0.25">
      <c r="A92" s="6" t="s">
        <v>11</v>
      </c>
      <c r="B92" s="9">
        <v>0.14000000000000001</v>
      </c>
    </row>
    <row r="93" spans="1:2" customFormat="1" x14ac:dyDescent="0.25">
      <c r="A93" s="7" t="s">
        <v>7</v>
      </c>
      <c r="B93" s="9">
        <v>0</v>
      </c>
    </row>
    <row r="94" spans="1:2" customFormat="1" x14ac:dyDescent="0.25">
      <c r="A94" s="52" t="s">
        <v>79</v>
      </c>
      <c r="B94" s="9">
        <v>0</v>
      </c>
    </row>
    <row r="95" spans="1:2" customFormat="1" x14ac:dyDescent="0.25">
      <c r="A95" s="7" t="s">
        <v>8</v>
      </c>
      <c r="B95" s="9">
        <v>0</v>
      </c>
    </row>
    <row r="96" spans="1:2" customFormat="1" x14ac:dyDescent="0.25">
      <c r="A96" s="52" t="s">
        <v>79</v>
      </c>
      <c r="B96" s="9">
        <v>0</v>
      </c>
    </row>
    <row r="97" spans="1:2" customFormat="1" x14ac:dyDescent="0.25">
      <c r="A97" s="7" t="s">
        <v>10</v>
      </c>
      <c r="B97" s="9">
        <v>0.14000000000000001</v>
      </c>
    </row>
    <row r="98" spans="1:2" customFormat="1" x14ac:dyDescent="0.25">
      <c r="A98" s="52" t="s">
        <v>79</v>
      </c>
      <c r="B98" s="9">
        <v>0.14000000000000001</v>
      </c>
    </row>
    <row r="99" spans="1:2" customFormat="1" x14ac:dyDescent="0.25">
      <c r="A99" s="6" t="s">
        <v>71</v>
      </c>
      <c r="B99" s="9">
        <v>-390247.48762799997</v>
      </c>
    </row>
    <row r="100" spans="1:2" customFormat="1" x14ac:dyDescent="0.25">
      <c r="A100" s="7" t="s">
        <v>7</v>
      </c>
      <c r="B100" s="9">
        <v>-26451.045511999993</v>
      </c>
    </row>
    <row r="101" spans="1:2" customFormat="1" x14ac:dyDescent="0.25">
      <c r="A101" s="52" t="s">
        <v>79</v>
      </c>
      <c r="B101" s="9">
        <v>-26451.045511999993</v>
      </c>
    </row>
    <row r="102" spans="1:2" customFormat="1" x14ac:dyDescent="0.25">
      <c r="A102" s="7" t="s">
        <v>8</v>
      </c>
      <c r="B102" s="9">
        <v>-149696.94946899998</v>
      </c>
    </row>
    <row r="103" spans="1:2" customFormat="1" x14ac:dyDescent="0.25">
      <c r="A103" s="52" t="s">
        <v>79</v>
      </c>
      <c r="B103" s="9">
        <v>-149696.94946899998</v>
      </c>
    </row>
    <row r="104" spans="1:2" customFormat="1" x14ac:dyDescent="0.25">
      <c r="A104" s="7" t="s">
        <v>9</v>
      </c>
      <c r="B104" s="9">
        <v>0</v>
      </c>
    </row>
    <row r="105" spans="1:2" customFormat="1" x14ac:dyDescent="0.25">
      <c r="A105" s="52" t="s">
        <v>79</v>
      </c>
      <c r="B105" s="9">
        <v>0</v>
      </c>
    </row>
    <row r="106" spans="1:2" customFormat="1" x14ac:dyDescent="0.25">
      <c r="A106" s="7" t="s">
        <v>10</v>
      </c>
      <c r="B106" s="9">
        <v>-214099.49264700004</v>
      </c>
    </row>
    <row r="107" spans="1:2" customFormat="1" x14ac:dyDescent="0.25">
      <c r="A107" s="52" t="s">
        <v>79</v>
      </c>
      <c r="B107" s="9">
        <v>-214099.49264700004</v>
      </c>
    </row>
    <row r="108" spans="1:2" customFormat="1" x14ac:dyDescent="0.25">
      <c r="A108" s="6" t="s">
        <v>25</v>
      </c>
      <c r="B108" s="9">
        <v>16895.418500999996</v>
      </c>
    </row>
    <row r="109" spans="1:2" customFormat="1" x14ac:dyDescent="0.25">
      <c r="A109" s="7" t="s">
        <v>7</v>
      </c>
      <c r="B109" s="9">
        <v>10930.437275999997</v>
      </c>
    </row>
    <row r="110" spans="1:2" customFormat="1" x14ac:dyDescent="0.25">
      <c r="A110" s="52" t="s">
        <v>79</v>
      </c>
      <c r="B110" s="9">
        <v>10930.437275999997</v>
      </c>
    </row>
    <row r="111" spans="1:2" customFormat="1" x14ac:dyDescent="0.25">
      <c r="A111" s="7" t="s">
        <v>8</v>
      </c>
      <c r="B111" s="9">
        <v>3861.5842859999989</v>
      </c>
    </row>
    <row r="112" spans="1:2" customFormat="1" x14ac:dyDescent="0.25">
      <c r="A112" s="52" t="s">
        <v>79</v>
      </c>
      <c r="B112" s="9">
        <v>3861.5842859999989</v>
      </c>
    </row>
    <row r="113" spans="1:44" customFormat="1" x14ac:dyDescent="0.25">
      <c r="A113" s="7" t="s">
        <v>10</v>
      </c>
      <c r="B113" s="9">
        <v>2103.3969390000002</v>
      </c>
    </row>
    <row r="114" spans="1:44" customFormat="1" x14ac:dyDescent="0.25">
      <c r="A114" s="52" t="s">
        <v>79</v>
      </c>
      <c r="B114" s="9">
        <v>2103.3969390000002</v>
      </c>
    </row>
    <row r="115" spans="1:44" x14ac:dyDescent="0.25">
      <c r="A115" s="5" t="s">
        <v>57</v>
      </c>
      <c r="B115" s="9">
        <v>135582737239.26088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</row>
    <row r="116" spans="1:44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C8A4-9AE5-42BB-A4B5-83A9E245C74D}">
  <sheetPr codeName="Hoja18"/>
  <dimension ref="A1:AX116"/>
  <sheetViews>
    <sheetView zoomScaleNormal="100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B51" sqref="B51"/>
    </sheetView>
  </sheetViews>
  <sheetFormatPr baseColWidth="10" defaultRowHeight="15" x14ac:dyDescent="0.25"/>
  <cols>
    <col min="1" max="1" width="21.85546875" bestFit="1" customWidth="1"/>
    <col min="2" max="2" width="22.85546875" style="8" bestFit="1" customWidth="1"/>
    <col min="3" max="13" width="14.140625" style="8" bestFit="1" customWidth="1"/>
    <col min="14" max="14" width="15.140625" style="8" bestFit="1" customWidth="1"/>
    <col min="15" max="40" width="13.7109375" style="8" bestFit="1" customWidth="1"/>
    <col min="41" max="41" width="11.140625" style="8" bestFit="1" customWidth="1"/>
    <col min="42" max="42" width="15.7109375" style="8" bestFit="1" customWidth="1"/>
    <col min="43" max="49" width="6.85546875" style="8" bestFit="1" customWidth="1"/>
    <col min="50" max="50" width="15.7109375" style="8" bestFit="1" customWidth="1"/>
  </cols>
  <sheetData>
    <row r="1" spans="1:50" x14ac:dyDescent="0.25">
      <c r="A1" s="4" t="s">
        <v>5</v>
      </c>
      <c r="B1" t="s" vm="3">
        <v>79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25">
      <c r="A2" s="4" t="s">
        <v>14</v>
      </c>
      <c r="B2" t="s" vm="4">
        <v>68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x14ac:dyDescent="0.25">
      <c r="A4" s="4" t="s">
        <v>4</v>
      </c>
      <c r="B4" s="4" t="s">
        <v>3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5">
      <c r="A5" s="4" t="s">
        <v>6</v>
      </c>
      <c r="B5" t="s">
        <v>27</v>
      </c>
      <c r="C5" t="s">
        <v>56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57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5">
      <c r="A6" s="5" t="s">
        <v>69</v>
      </c>
      <c r="B6" s="9">
        <v>3515237798.6309338</v>
      </c>
      <c r="C6" s="9">
        <v>3473335084.1798358</v>
      </c>
      <c r="D6" s="9">
        <v>3628908352.2881331</v>
      </c>
      <c r="E6" s="9">
        <v>3585449818.1997929</v>
      </c>
      <c r="F6" s="9">
        <v>3448602115.0719848</v>
      </c>
      <c r="G6" s="9">
        <v>3344865986.2633023</v>
      </c>
      <c r="H6" s="9">
        <v>3761763546.2684236</v>
      </c>
      <c r="I6" s="9">
        <v>3571753968.3649383</v>
      </c>
      <c r="J6" s="9">
        <v>3315279361.2368946</v>
      </c>
      <c r="K6" s="9">
        <v>3310000446.1204181</v>
      </c>
      <c r="L6" s="9">
        <v>3392406382.3147149</v>
      </c>
      <c r="M6" s="9">
        <v>3989909447.8556252</v>
      </c>
      <c r="N6" s="9">
        <v>42337512306.794991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5">
      <c r="A7" s="6" t="s">
        <v>26</v>
      </c>
      <c r="B7" s="9">
        <v>-15751777.894082196</v>
      </c>
      <c r="C7" s="9">
        <v>-14868158.6395602</v>
      </c>
      <c r="D7" s="9">
        <v>-16447931.178792698</v>
      </c>
      <c r="E7" s="9">
        <v>-15561575.706340801</v>
      </c>
      <c r="F7" s="9">
        <v>-16426787.256900499</v>
      </c>
      <c r="G7" s="9">
        <v>-15272025.163533702</v>
      </c>
      <c r="H7" s="9">
        <v>-16236763.308511203</v>
      </c>
      <c r="I7" s="9">
        <v>-16192719.806500198</v>
      </c>
      <c r="J7" s="9">
        <v>-15359413.460824201</v>
      </c>
      <c r="K7" s="9">
        <v>-15908916.769812902</v>
      </c>
      <c r="L7" s="9">
        <v>-16162000.876693301</v>
      </c>
      <c r="M7" s="9">
        <v>-15604944.644047802</v>
      </c>
      <c r="N7" s="9">
        <v>-189793014.70559973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5">
      <c r="A8" s="7" t="s">
        <v>7</v>
      </c>
      <c r="B8" s="9">
        <v>-5290300.1983762002</v>
      </c>
      <c r="C8" s="9">
        <v>-4967775.6207512999</v>
      </c>
      <c r="D8" s="9">
        <v>-5505206.2907968992</v>
      </c>
      <c r="E8" s="9">
        <v>-5241286.7077396</v>
      </c>
      <c r="F8" s="9">
        <v>-5638827.4009891991</v>
      </c>
      <c r="G8" s="9">
        <v>-5222644.2999163</v>
      </c>
      <c r="H8" s="9">
        <v>-5535892.0762534011</v>
      </c>
      <c r="I8" s="9">
        <v>-5669912.8863963997</v>
      </c>
      <c r="J8" s="9">
        <v>-5426343.1594868004</v>
      </c>
      <c r="K8" s="9">
        <v>-5695910.7903660014</v>
      </c>
      <c r="L8" s="9">
        <v>-5828618.1250195988</v>
      </c>
      <c r="M8" s="9">
        <v>-5436251.3693850003</v>
      </c>
      <c r="N8" s="9">
        <v>-65458968.9254767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5">
      <c r="A9" s="52" t="s">
        <v>79</v>
      </c>
      <c r="B9" s="9">
        <v>-5290300.1983762002</v>
      </c>
      <c r="C9" s="9">
        <v>-4967775.6207512999</v>
      </c>
      <c r="D9" s="9">
        <v>-5505206.2907968992</v>
      </c>
      <c r="E9" s="9">
        <v>-5241286.7077396</v>
      </c>
      <c r="F9" s="9">
        <v>-5638827.4009891991</v>
      </c>
      <c r="G9" s="9">
        <v>-5222644.2999163</v>
      </c>
      <c r="H9" s="9">
        <v>-5535892.0762534011</v>
      </c>
      <c r="I9" s="9">
        <v>-5669912.8863963997</v>
      </c>
      <c r="J9" s="9">
        <v>-5426343.1594868004</v>
      </c>
      <c r="K9" s="9">
        <v>-5695910.7903660014</v>
      </c>
      <c r="L9" s="9">
        <v>-5828618.1250195988</v>
      </c>
      <c r="M9" s="9">
        <v>-5436251.3693850003</v>
      </c>
      <c r="N9" s="9">
        <v>-65458968.9254767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5">
      <c r="A10" s="7" t="s">
        <v>8</v>
      </c>
      <c r="B10" s="9">
        <v>-9145624.8851325978</v>
      </c>
      <c r="C10" s="9">
        <v>-8624259.8615047</v>
      </c>
      <c r="D10" s="9">
        <v>-9544679.5731133986</v>
      </c>
      <c r="E10" s="9">
        <v>-8957288.0337413009</v>
      </c>
      <c r="F10" s="9">
        <v>-9382774.5132378992</v>
      </c>
      <c r="G10" s="9">
        <v>-8697327.9955618009</v>
      </c>
      <c r="H10" s="9">
        <v>-9252133.455543302</v>
      </c>
      <c r="I10" s="9">
        <v>-9124225.5510348994</v>
      </c>
      <c r="J10" s="9">
        <v>-8597852.633895101</v>
      </c>
      <c r="K10" s="9">
        <v>-8869489.3163499013</v>
      </c>
      <c r="L10" s="9">
        <v>-8983895.1036573015</v>
      </c>
      <c r="M10" s="9">
        <v>-8755313.1412287019</v>
      </c>
      <c r="N10" s="9">
        <v>-107934864.0640009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5">
      <c r="A11" s="52" t="s">
        <v>79</v>
      </c>
      <c r="B11" s="9">
        <v>-9145624.8851325978</v>
      </c>
      <c r="C11" s="9">
        <v>-8624259.8615047</v>
      </c>
      <c r="D11" s="9">
        <v>-9544679.5731133986</v>
      </c>
      <c r="E11" s="9">
        <v>-8957288.0337413009</v>
      </c>
      <c r="F11" s="9">
        <v>-9382774.5132378992</v>
      </c>
      <c r="G11" s="9">
        <v>-8697327.9955618009</v>
      </c>
      <c r="H11" s="9">
        <v>-9252133.455543302</v>
      </c>
      <c r="I11" s="9">
        <v>-9124225.5510348994</v>
      </c>
      <c r="J11" s="9">
        <v>-8597852.633895101</v>
      </c>
      <c r="K11" s="9">
        <v>-8869489.3163499013</v>
      </c>
      <c r="L11" s="9">
        <v>-8983895.1036573015</v>
      </c>
      <c r="M11" s="9">
        <v>-8755313.1412287019</v>
      </c>
      <c r="N11" s="9">
        <v>-107934864.0640009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 s="7" t="s">
        <v>10</v>
      </c>
      <c r="B12" s="9">
        <v>-1315852.8105734</v>
      </c>
      <c r="C12" s="9">
        <v>-1276123.1573042003</v>
      </c>
      <c r="D12" s="9">
        <v>-1398045.3148823997</v>
      </c>
      <c r="E12" s="9">
        <v>-1363000.9648598998</v>
      </c>
      <c r="F12" s="9">
        <v>-1405185.3426734</v>
      </c>
      <c r="G12" s="9">
        <v>-1352052.8680556002</v>
      </c>
      <c r="H12" s="9">
        <v>-1448737.7767145</v>
      </c>
      <c r="I12" s="9">
        <v>-1398581.3690688999</v>
      </c>
      <c r="J12" s="9">
        <v>-1335217.6674422999</v>
      </c>
      <c r="K12" s="9">
        <v>-1343516.6630969997</v>
      </c>
      <c r="L12" s="9">
        <v>-1349487.6480163999</v>
      </c>
      <c r="M12" s="9">
        <v>-1413380.1334341001</v>
      </c>
      <c r="N12" s="9">
        <v>-16399181.7161221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5">
      <c r="A13" s="52" t="s">
        <v>79</v>
      </c>
      <c r="B13" s="9">
        <v>-1315852.8105734</v>
      </c>
      <c r="C13" s="9">
        <v>-1276123.1573042003</v>
      </c>
      <c r="D13" s="9">
        <v>-1398045.3148823997</v>
      </c>
      <c r="E13" s="9">
        <v>-1363000.9648598998</v>
      </c>
      <c r="F13" s="9">
        <v>-1405185.3426734</v>
      </c>
      <c r="G13" s="9">
        <v>-1352052.8680556002</v>
      </c>
      <c r="H13" s="9">
        <v>-1448737.7767145</v>
      </c>
      <c r="I13" s="9">
        <v>-1398581.3690688999</v>
      </c>
      <c r="J13" s="9">
        <v>-1335217.6674422999</v>
      </c>
      <c r="K13" s="9">
        <v>-1343516.6630969997</v>
      </c>
      <c r="L13" s="9">
        <v>-1349487.6480163999</v>
      </c>
      <c r="M13" s="9">
        <v>-1413380.1334341001</v>
      </c>
      <c r="N13" s="9">
        <v>-16399181.7161221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5">
      <c r="A14" s="6" t="s">
        <v>28</v>
      </c>
      <c r="B14" s="9">
        <v>-52828.977149999999</v>
      </c>
      <c r="C14" s="9">
        <v>-52828.977159999995</v>
      </c>
      <c r="D14" s="9">
        <v>-59036.472850000006</v>
      </c>
      <c r="E14" s="9">
        <v>-52359.186349999996</v>
      </c>
      <c r="F14" s="9">
        <v>-52359.186360000007</v>
      </c>
      <c r="G14" s="9">
        <v>-58566.682050000003</v>
      </c>
      <c r="H14" s="9">
        <v>-45166.600895000003</v>
      </c>
      <c r="I14" s="9">
        <v>-45166.600887000001</v>
      </c>
      <c r="J14" s="9">
        <v>-49681.143219999998</v>
      </c>
      <c r="K14" s="9">
        <v>-48890.950080000002</v>
      </c>
      <c r="L14" s="9">
        <v>-48890.950079999995</v>
      </c>
      <c r="M14" s="9">
        <v>-54534.127990000001</v>
      </c>
      <c r="N14" s="9">
        <v>-620309.85507200006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5">
      <c r="A15" s="7" t="s">
        <v>7</v>
      </c>
      <c r="B15" s="9">
        <v>-12001.95551</v>
      </c>
      <c r="C15" s="9">
        <v>-11811.56926</v>
      </c>
      <c r="D15" s="9">
        <v>-13066.17309</v>
      </c>
      <c r="E15" s="9">
        <v>-11730.029979999999</v>
      </c>
      <c r="F15" s="9">
        <v>-11674.96463</v>
      </c>
      <c r="G15" s="9">
        <v>-13047.331460000001</v>
      </c>
      <c r="H15" s="9">
        <v>-10083.981769999999</v>
      </c>
      <c r="I15" s="9">
        <v>-10072.4174</v>
      </c>
      <c r="J15" s="9">
        <v>-11079.642829999999</v>
      </c>
      <c r="K15" s="9">
        <v>-10907.291369999999</v>
      </c>
      <c r="L15" s="9">
        <v>-10904.55946</v>
      </c>
      <c r="M15" s="9">
        <v>-12163.79615</v>
      </c>
      <c r="N15" s="9">
        <v>-138543.71291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5">
      <c r="A16" s="52" t="s">
        <v>79</v>
      </c>
      <c r="B16" s="9">
        <v>-12001.95551</v>
      </c>
      <c r="C16" s="9">
        <v>-11811.56926</v>
      </c>
      <c r="D16" s="9">
        <v>-13066.17309</v>
      </c>
      <c r="E16" s="9">
        <v>-11730.029979999999</v>
      </c>
      <c r="F16" s="9">
        <v>-11674.96463</v>
      </c>
      <c r="G16" s="9">
        <v>-13047.331460000001</v>
      </c>
      <c r="H16" s="9">
        <v>-10083.981769999999</v>
      </c>
      <c r="I16" s="9">
        <v>-10072.4174</v>
      </c>
      <c r="J16" s="9">
        <v>-11079.642829999999</v>
      </c>
      <c r="K16" s="9">
        <v>-10907.291369999999</v>
      </c>
      <c r="L16" s="9">
        <v>-10904.55946</v>
      </c>
      <c r="M16" s="9">
        <v>-12163.79615</v>
      </c>
      <c r="N16" s="9">
        <v>-138543.71291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5">
      <c r="A17" s="7" t="s">
        <v>8</v>
      </c>
      <c r="B17" s="9">
        <v>-29940.959790000001</v>
      </c>
      <c r="C17" s="9">
        <v>-29910.952519999999</v>
      </c>
      <c r="D17" s="9">
        <v>-33412.291310000001</v>
      </c>
      <c r="E17" s="9">
        <v>-29650.96068</v>
      </c>
      <c r="F17" s="9">
        <v>-29643.046030000001</v>
      </c>
      <c r="G17" s="9">
        <v>-33156.691800000001</v>
      </c>
      <c r="H17" s="9">
        <v>-25573.070470000002</v>
      </c>
      <c r="I17" s="9">
        <v>-25571.491980000003</v>
      </c>
      <c r="J17" s="9">
        <v>-28127.630450000001</v>
      </c>
      <c r="K17" s="9">
        <v>-27680.69829</v>
      </c>
      <c r="L17" s="9">
        <v>-27680.339169999999</v>
      </c>
      <c r="M17" s="9">
        <v>-30875.40955</v>
      </c>
      <c r="N17" s="9">
        <v>-351223.54203999997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5">
      <c r="A18" s="52" t="s">
        <v>79</v>
      </c>
      <c r="B18" s="9">
        <v>-29940.959790000001</v>
      </c>
      <c r="C18" s="9">
        <v>-29910.952519999999</v>
      </c>
      <c r="D18" s="9">
        <v>-33412.291310000001</v>
      </c>
      <c r="E18" s="9">
        <v>-29650.96068</v>
      </c>
      <c r="F18" s="9">
        <v>-29643.046030000001</v>
      </c>
      <c r="G18" s="9">
        <v>-33156.691800000001</v>
      </c>
      <c r="H18" s="9">
        <v>-25573.070470000002</v>
      </c>
      <c r="I18" s="9">
        <v>-25571.491980000003</v>
      </c>
      <c r="J18" s="9">
        <v>-28127.630450000001</v>
      </c>
      <c r="K18" s="9">
        <v>-27680.69829</v>
      </c>
      <c r="L18" s="9">
        <v>-27680.339169999999</v>
      </c>
      <c r="M18" s="9">
        <v>-30875.40955</v>
      </c>
      <c r="N18" s="9">
        <v>-351223.54203999997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5">
      <c r="A19" s="7" t="s">
        <v>10</v>
      </c>
      <c r="B19" s="9">
        <v>-10886.06185</v>
      </c>
      <c r="C19" s="9">
        <v>-11106.455379999999</v>
      </c>
      <c r="D19" s="9">
        <v>-12558.008450000001</v>
      </c>
      <c r="E19" s="9">
        <v>-10978.19569</v>
      </c>
      <c r="F19" s="9">
        <v>-11041.1757</v>
      </c>
      <c r="G19" s="9">
        <v>-12362.658789999999</v>
      </c>
      <c r="H19" s="9">
        <v>-9509.5486550000005</v>
      </c>
      <c r="I19" s="9">
        <v>-9522.6915069999995</v>
      </c>
      <c r="J19" s="9">
        <v>-10473.86994</v>
      </c>
      <c r="K19" s="9">
        <v>-10302.960419999999</v>
      </c>
      <c r="L19" s="9">
        <v>-10306.051450000001</v>
      </c>
      <c r="M19" s="9">
        <v>-11494.92229</v>
      </c>
      <c r="N19" s="9">
        <v>-130542.60012199997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5">
      <c r="A20" s="52" t="s">
        <v>79</v>
      </c>
      <c r="B20" s="9">
        <v>-10886.06185</v>
      </c>
      <c r="C20" s="9">
        <v>-11106.455379999999</v>
      </c>
      <c r="D20" s="9">
        <v>-12558.008450000001</v>
      </c>
      <c r="E20" s="9">
        <v>-10978.19569</v>
      </c>
      <c r="F20" s="9">
        <v>-11041.1757</v>
      </c>
      <c r="G20" s="9">
        <v>-12362.658789999999</v>
      </c>
      <c r="H20" s="9">
        <v>-9509.5486550000005</v>
      </c>
      <c r="I20" s="9">
        <v>-9522.6915069999995</v>
      </c>
      <c r="J20" s="9">
        <v>-10473.86994</v>
      </c>
      <c r="K20" s="9">
        <v>-10302.960419999999</v>
      </c>
      <c r="L20" s="9">
        <v>-10306.051450000001</v>
      </c>
      <c r="M20" s="9">
        <v>-11494.92229</v>
      </c>
      <c r="N20" s="9">
        <v>-130542.60012199997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5">
      <c r="A21" s="6" t="s">
        <v>71</v>
      </c>
      <c r="B21" s="9">
        <v>-891828.42418000009</v>
      </c>
      <c r="C21" s="9">
        <v>-871023.50026</v>
      </c>
      <c r="D21" s="9">
        <v>-877198.6137300001</v>
      </c>
      <c r="E21" s="9">
        <v>-908219.20205000008</v>
      </c>
      <c r="F21" s="9">
        <v>-872166.71924000001</v>
      </c>
      <c r="G21" s="9">
        <v>-848990.76353</v>
      </c>
      <c r="H21" s="9">
        <v>-976727.41064000002</v>
      </c>
      <c r="I21" s="9">
        <v>-905163.63810999994</v>
      </c>
      <c r="J21" s="9">
        <v>-847406.17167999991</v>
      </c>
      <c r="K21" s="9">
        <v>-836816.3107700001</v>
      </c>
      <c r="L21" s="9">
        <v>-830080.25545000006</v>
      </c>
      <c r="M21" s="9">
        <v>-1033006.6749000001</v>
      </c>
      <c r="N21" s="9">
        <v>-10698627.68454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5">
      <c r="A22" s="7" t="s">
        <v>7</v>
      </c>
      <c r="B22" s="9">
        <v>-82160.741280000002</v>
      </c>
      <c r="C22" s="9">
        <v>-82540.753559999997</v>
      </c>
      <c r="D22" s="9">
        <v>-83170.157630000002</v>
      </c>
      <c r="E22" s="9">
        <v>-85987.788449999993</v>
      </c>
      <c r="F22" s="9">
        <v>-85293.980639999994</v>
      </c>
      <c r="G22" s="9">
        <v>-83102.470830000006</v>
      </c>
      <c r="H22" s="9">
        <v>-98648.074739999996</v>
      </c>
      <c r="I22" s="9">
        <v>-81363.352610000002</v>
      </c>
      <c r="J22" s="9">
        <v>-75640.635479999997</v>
      </c>
      <c r="K22" s="9">
        <v>-79018.506669999988</v>
      </c>
      <c r="L22" s="9">
        <v>-81135.862150000001</v>
      </c>
      <c r="M22" s="9">
        <v>-100374.1703</v>
      </c>
      <c r="N22" s="9">
        <v>-1018436.49434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5">
      <c r="A23" s="52" t="s">
        <v>79</v>
      </c>
      <c r="B23" s="9">
        <v>-82160.741280000002</v>
      </c>
      <c r="C23" s="9">
        <v>-82540.753559999997</v>
      </c>
      <c r="D23" s="9">
        <v>-83170.157630000002</v>
      </c>
      <c r="E23" s="9">
        <v>-85987.788449999993</v>
      </c>
      <c r="F23" s="9">
        <v>-85293.980639999994</v>
      </c>
      <c r="G23" s="9">
        <v>-83102.470830000006</v>
      </c>
      <c r="H23" s="9">
        <v>-98648.074739999996</v>
      </c>
      <c r="I23" s="9">
        <v>-81363.352610000002</v>
      </c>
      <c r="J23" s="9">
        <v>-75640.635479999997</v>
      </c>
      <c r="K23" s="9">
        <v>-79018.506669999988</v>
      </c>
      <c r="L23" s="9">
        <v>-81135.862150000001</v>
      </c>
      <c r="M23" s="9">
        <v>-100374.1703</v>
      </c>
      <c r="N23" s="9">
        <v>-1018436.49434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5">
      <c r="A24" s="7" t="s">
        <v>8</v>
      </c>
      <c r="B24" s="9">
        <v>-541544.79560000007</v>
      </c>
      <c r="C24" s="9">
        <v>-526924.53099999996</v>
      </c>
      <c r="D24" s="9">
        <v>-525547.86490000004</v>
      </c>
      <c r="E24" s="9">
        <v>-540062.74140000006</v>
      </c>
      <c r="F24" s="9">
        <v>-522346.42259999999</v>
      </c>
      <c r="G24" s="9">
        <v>-512514.60580000002</v>
      </c>
      <c r="H24" s="9">
        <v>-597809.43859999999</v>
      </c>
      <c r="I24" s="9">
        <v>-556503.11109999998</v>
      </c>
      <c r="J24" s="9">
        <v>-521432.78620000003</v>
      </c>
      <c r="K24" s="9">
        <v>-511304.24369999999</v>
      </c>
      <c r="L24" s="9">
        <v>-500627.56460000004</v>
      </c>
      <c r="M24" s="9">
        <v>-634980.74180000008</v>
      </c>
      <c r="N24" s="9">
        <v>-6491598.8472999996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52" t="s">
        <v>79</v>
      </c>
      <c r="B25" s="9">
        <v>-541544.79560000007</v>
      </c>
      <c r="C25" s="9">
        <v>-526924.53099999996</v>
      </c>
      <c r="D25" s="9">
        <v>-525547.86490000004</v>
      </c>
      <c r="E25" s="9">
        <v>-540062.74140000006</v>
      </c>
      <c r="F25" s="9">
        <v>-522346.42259999999</v>
      </c>
      <c r="G25" s="9">
        <v>-512514.60580000002</v>
      </c>
      <c r="H25" s="9">
        <v>-597809.43859999999</v>
      </c>
      <c r="I25" s="9">
        <v>-556503.11109999998</v>
      </c>
      <c r="J25" s="9">
        <v>-521432.78620000003</v>
      </c>
      <c r="K25" s="9">
        <v>-511304.24369999999</v>
      </c>
      <c r="L25" s="9">
        <v>-500627.56460000004</v>
      </c>
      <c r="M25" s="9">
        <v>-634980.74180000008</v>
      </c>
      <c r="N25" s="9">
        <v>-6491598.8472999996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5">
      <c r="A26" s="7" t="s">
        <v>10</v>
      </c>
      <c r="B26" s="9">
        <v>-268122.8873</v>
      </c>
      <c r="C26" s="9">
        <v>-261558.2157</v>
      </c>
      <c r="D26" s="9">
        <v>-268480.59119999997</v>
      </c>
      <c r="E26" s="9">
        <v>-282168.67220000003</v>
      </c>
      <c r="F26" s="9">
        <v>-264526.31599999999</v>
      </c>
      <c r="G26" s="9">
        <v>-253373.6869</v>
      </c>
      <c r="H26" s="9">
        <v>-280269.89730000001</v>
      </c>
      <c r="I26" s="9">
        <v>-267297.17440000002</v>
      </c>
      <c r="J26" s="9">
        <v>-250332.75</v>
      </c>
      <c r="K26" s="9">
        <v>-246493.56040000002</v>
      </c>
      <c r="L26" s="9">
        <v>-248316.82870000001</v>
      </c>
      <c r="M26" s="9">
        <v>-297651.76279999997</v>
      </c>
      <c r="N26" s="9">
        <v>-3188592.3429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5">
      <c r="A27" s="52" t="s">
        <v>79</v>
      </c>
      <c r="B27" s="9">
        <v>-268122.8873</v>
      </c>
      <c r="C27" s="9">
        <v>-261558.2157</v>
      </c>
      <c r="D27" s="9">
        <v>-268480.59119999997</v>
      </c>
      <c r="E27" s="9">
        <v>-282168.67220000003</v>
      </c>
      <c r="F27" s="9">
        <v>-264526.31599999999</v>
      </c>
      <c r="G27" s="9">
        <v>-253373.6869</v>
      </c>
      <c r="H27" s="9">
        <v>-280269.89730000001</v>
      </c>
      <c r="I27" s="9">
        <v>-267297.17440000002</v>
      </c>
      <c r="J27" s="9">
        <v>-250332.75</v>
      </c>
      <c r="K27" s="9">
        <v>-246493.56040000002</v>
      </c>
      <c r="L27" s="9">
        <v>-248316.82870000001</v>
      </c>
      <c r="M27" s="9">
        <v>-297651.76279999997</v>
      </c>
      <c r="N27" s="9">
        <v>-3188592.3429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5">
      <c r="A28" s="6" t="s">
        <v>11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5">
      <c r="A29" s="7" t="s">
        <v>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5">
      <c r="A30" s="52" t="s">
        <v>79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5">
      <c r="A31" s="7" t="s">
        <v>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5">
      <c r="A32" s="52" t="s">
        <v>79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14" customFormat="1" x14ac:dyDescent="0.25">
      <c r="A33" s="7" t="s">
        <v>10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customFormat="1" x14ac:dyDescent="0.25">
      <c r="A34" s="52" t="s">
        <v>79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spans="1:14" customFormat="1" x14ac:dyDescent="0.25">
      <c r="A35" s="6" t="s">
        <v>16</v>
      </c>
      <c r="B35" s="9">
        <v>6076861.2324000001</v>
      </c>
      <c r="C35" s="9">
        <v>5358572.4519999996</v>
      </c>
      <c r="D35" s="9">
        <v>5984195.1222999999</v>
      </c>
      <c r="E35" s="9">
        <v>6002365.2229000004</v>
      </c>
      <c r="F35" s="9">
        <v>5944921.9193000002</v>
      </c>
      <c r="G35" s="9">
        <v>5593308.1534000002</v>
      </c>
      <c r="H35" s="9">
        <v>6630042.9920000006</v>
      </c>
      <c r="I35" s="9">
        <v>6160454.9212999996</v>
      </c>
      <c r="J35" s="9">
        <v>5581325.8637000006</v>
      </c>
      <c r="K35" s="9">
        <v>5692879.078999999</v>
      </c>
      <c r="L35" s="9">
        <v>5469703.5991000002</v>
      </c>
      <c r="M35" s="9">
        <v>7015550.3360000001</v>
      </c>
      <c r="N35" s="9">
        <v>71510180.893399999</v>
      </c>
    </row>
    <row r="36" spans="1:14" customFormat="1" x14ac:dyDescent="0.25">
      <c r="A36" s="7" t="s">
        <v>7</v>
      </c>
      <c r="B36" s="9">
        <v>491767.36739999999</v>
      </c>
      <c r="C36" s="9">
        <v>446152.93200000003</v>
      </c>
      <c r="D36" s="9">
        <v>497809.15829999995</v>
      </c>
      <c r="E36" s="9">
        <v>498042.31090000004</v>
      </c>
      <c r="F36" s="9">
        <v>510521.15229999996</v>
      </c>
      <c r="G36" s="9">
        <v>481330.51640000002</v>
      </c>
      <c r="H36" s="9">
        <v>590451.14800000004</v>
      </c>
      <c r="I36" s="9">
        <v>486994.65330000001</v>
      </c>
      <c r="J36" s="9">
        <v>438111.47570000001</v>
      </c>
      <c r="K36" s="9">
        <v>472959.74200000003</v>
      </c>
      <c r="L36" s="9">
        <v>469939.89510000002</v>
      </c>
      <c r="M36" s="9">
        <v>600782.57199999993</v>
      </c>
      <c r="N36" s="9">
        <v>5984862.9234000007</v>
      </c>
    </row>
    <row r="37" spans="1:14" customFormat="1" x14ac:dyDescent="0.25">
      <c r="A37" s="52" t="s">
        <v>79</v>
      </c>
      <c r="B37" s="9">
        <v>491767.36739999999</v>
      </c>
      <c r="C37" s="9">
        <v>446152.93200000003</v>
      </c>
      <c r="D37" s="9">
        <v>497809.15829999995</v>
      </c>
      <c r="E37" s="9">
        <v>498042.31090000004</v>
      </c>
      <c r="F37" s="9">
        <v>510521.15229999996</v>
      </c>
      <c r="G37" s="9">
        <v>481330.51640000002</v>
      </c>
      <c r="H37" s="9">
        <v>590451.14800000004</v>
      </c>
      <c r="I37" s="9">
        <v>486994.65330000001</v>
      </c>
      <c r="J37" s="9">
        <v>438111.47570000001</v>
      </c>
      <c r="K37" s="9">
        <v>472959.74200000003</v>
      </c>
      <c r="L37" s="9">
        <v>469939.89510000002</v>
      </c>
      <c r="M37" s="9">
        <v>600782.57199999993</v>
      </c>
      <c r="N37" s="9">
        <v>5984862.9234000007</v>
      </c>
    </row>
    <row r="38" spans="1:14" customFormat="1" x14ac:dyDescent="0.25">
      <c r="A38" s="7" t="s">
        <v>8</v>
      </c>
      <c r="B38" s="9">
        <v>3438510.122</v>
      </c>
      <c r="C38" s="9">
        <v>3021372.7119999998</v>
      </c>
      <c r="D38" s="9">
        <v>3336938.4539999999</v>
      </c>
      <c r="E38" s="9">
        <v>3318289.2480000001</v>
      </c>
      <c r="F38" s="9">
        <v>3316611.0649999999</v>
      </c>
      <c r="G38" s="9">
        <v>3149026.1690000002</v>
      </c>
      <c r="H38" s="9">
        <v>3795759.5049999999</v>
      </c>
      <c r="I38" s="9">
        <v>3533487.1570000001</v>
      </c>
      <c r="J38" s="9">
        <v>3203821.844</v>
      </c>
      <c r="K38" s="9">
        <v>3246499.3319999999</v>
      </c>
      <c r="L38" s="9">
        <v>3075989.0239999997</v>
      </c>
      <c r="M38" s="9">
        <v>4031776.7340000002</v>
      </c>
      <c r="N38" s="9">
        <v>40468081.366000004</v>
      </c>
    </row>
    <row r="39" spans="1:14" customFormat="1" x14ac:dyDescent="0.25">
      <c r="A39" s="52" t="s">
        <v>79</v>
      </c>
      <c r="B39" s="9">
        <v>3438510.122</v>
      </c>
      <c r="C39" s="9">
        <v>3021372.7119999998</v>
      </c>
      <c r="D39" s="9">
        <v>3336938.4539999999</v>
      </c>
      <c r="E39" s="9">
        <v>3318289.2480000001</v>
      </c>
      <c r="F39" s="9">
        <v>3316611.0649999999</v>
      </c>
      <c r="G39" s="9">
        <v>3149026.1690000002</v>
      </c>
      <c r="H39" s="9">
        <v>3795759.5049999999</v>
      </c>
      <c r="I39" s="9">
        <v>3533487.1570000001</v>
      </c>
      <c r="J39" s="9">
        <v>3203821.844</v>
      </c>
      <c r="K39" s="9">
        <v>3246499.3319999999</v>
      </c>
      <c r="L39" s="9">
        <v>3075989.0239999997</v>
      </c>
      <c r="M39" s="9">
        <v>4031776.7340000002</v>
      </c>
      <c r="N39" s="9">
        <v>40468081.366000004</v>
      </c>
    </row>
    <row r="40" spans="1:14" customFormat="1" x14ac:dyDescent="0.25">
      <c r="A40" s="7" t="s">
        <v>10</v>
      </c>
      <c r="B40" s="9">
        <v>2146583.7430000002</v>
      </c>
      <c r="C40" s="9">
        <v>1891046.808</v>
      </c>
      <c r="D40" s="9">
        <v>2149447.5099999998</v>
      </c>
      <c r="E40" s="9">
        <v>2186033.6639999999</v>
      </c>
      <c r="F40" s="9">
        <v>2117789.702</v>
      </c>
      <c r="G40" s="9">
        <v>1962951.4679999999</v>
      </c>
      <c r="H40" s="9">
        <v>2243832.3390000002</v>
      </c>
      <c r="I40" s="9">
        <v>2139973.1109999996</v>
      </c>
      <c r="J40" s="9">
        <v>1939392.544</v>
      </c>
      <c r="K40" s="9">
        <v>1973420.0049999999</v>
      </c>
      <c r="L40" s="9">
        <v>1923774.68</v>
      </c>
      <c r="M40" s="9">
        <v>2382991.0300000003</v>
      </c>
      <c r="N40" s="9">
        <v>25057236.603999995</v>
      </c>
    </row>
    <row r="41" spans="1:14" customFormat="1" x14ac:dyDescent="0.25">
      <c r="A41" s="52" t="s">
        <v>79</v>
      </c>
      <c r="B41" s="9">
        <v>2146583.7430000002</v>
      </c>
      <c r="C41" s="9">
        <v>1891046.808</v>
      </c>
      <c r="D41" s="9">
        <v>2149447.5099999998</v>
      </c>
      <c r="E41" s="9">
        <v>2186033.6639999999</v>
      </c>
      <c r="F41" s="9">
        <v>2117789.702</v>
      </c>
      <c r="G41" s="9">
        <v>1962951.4679999999</v>
      </c>
      <c r="H41" s="9">
        <v>2243832.3390000002</v>
      </c>
      <c r="I41" s="9">
        <v>2139973.1109999996</v>
      </c>
      <c r="J41" s="9">
        <v>1939392.544</v>
      </c>
      <c r="K41" s="9">
        <v>1973420.0049999999</v>
      </c>
      <c r="L41" s="9">
        <v>1923774.68</v>
      </c>
      <c r="M41" s="9">
        <v>2382991.0300000003</v>
      </c>
      <c r="N41" s="9">
        <v>25057236.603999995</v>
      </c>
    </row>
    <row r="42" spans="1:14" customFormat="1" x14ac:dyDescent="0.25">
      <c r="A42" s="6" t="s">
        <v>25</v>
      </c>
      <c r="B42" s="9">
        <v>-2206094.2060540002</v>
      </c>
      <c r="C42" s="9">
        <v>-1222441.0551840002</v>
      </c>
      <c r="D42" s="9">
        <v>-937211.26879399992</v>
      </c>
      <c r="E42" s="9">
        <v>-1016183.0283659998</v>
      </c>
      <c r="F42" s="9">
        <v>-1130030.9848149999</v>
      </c>
      <c r="G42" s="9">
        <v>-1169087.0809840001</v>
      </c>
      <c r="H42" s="9">
        <v>-2870044.5035299999</v>
      </c>
      <c r="I42" s="9">
        <v>-2941889.5108639998</v>
      </c>
      <c r="J42" s="9">
        <v>-3185939.1510809995</v>
      </c>
      <c r="K42" s="9">
        <v>-4142352.2279190002</v>
      </c>
      <c r="L42" s="9">
        <v>-2258942.5021620002</v>
      </c>
      <c r="M42" s="9">
        <v>-2447415.6334370002</v>
      </c>
      <c r="N42" s="9">
        <v>-25527631.153190002</v>
      </c>
    </row>
    <row r="43" spans="1:14" customFormat="1" x14ac:dyDescent="0.25">
      <c r="A43" s="7" t="s">
        <v>7</v>
      </c>
      <c r="B43" s="9">
        <v>-664752.65373499994</v>
      </c>
      <c r="C43" s="9">
        <v>-319766.23114600003</v>
      </c>
      <c r="D43" s="9">
        <v>-196685.12712500006</v>
      </c>
      <c r="E43" s="9">
        <v>-224318.56804399999</v>
      </c>
      <c r="F43" s="9">
        <v>-251961.43754499996</v>
      </c>
      <c r="G43" s="9">
        <v>-278396.981348</v>
      </c>
      <c r="H43" s="9">
        <v>-873158.8168090001</v>
      </c>
      <c r="I43" s="9">
        <v>-909126.76118599996</v>
      </c>
      <c r="J43" s="9">
        <v>-1009666.9979029999</v>
      </c>
      <c r="K43" s="9">
        <v>-1359087.2502030001</v>
      </c>
      <c r="L43" s="9">
        <v>-671814.07578300009</v>
      </c>
      <c r="M43" s="9">
        <v>-720369.58473899995</v>
      </c>
      <c r="N43" s="9">
        <v>-7479104.4855660005</v>
      </c>
    </row>
    <row r="44" spans="1:14" customFormat="1" x14ac:dyDescent="0.25">
      <c r="A44" s="52" t="s">
        <v>79</v>
      </c>
      <c r="B44" s="9">
        <v>-664752.65373499994</v>
      </c>
      <c r="C44" s="9">
        <v>-319766.23114600003</v>
      </c>
      <c r="D44" s="9">
        <v>-196685.12712500006</v>
      </c>
      <c r="E44" s="9">
        <v>-224318.56804399999</v>
      </c>
      <c r="F44" s="9">
        <v>-251961.43754499996</v>
      </c>
      <c r="G44" s="9">
        <v>-278396.981348</v>
      </c>
      <c r="H44" s="9">
        <v>-873158.8168090001</v>
      </c>
      <c r="I44" s="9">
        <v>-909126.76118599996</v>
      </c>
      <c r="J44" s="9">
        <v>-1009666.9979029999</v>
      </c>
      <c r="K44" s="9">
        <v>-1359087.2502030001</v>
      </c>
      <c r="L44" s="9">
        <v>-671814.07578300009</v>
      </c>
      <c r="M44" s="9">
        <v>-720369.58473899995</v>
      </c>
      <c r="N44" s="9">
        <v>-7479104.4855660005</v>
      </c>
    </row>
    <row r="45" spans="1:14" customFormat="1" x14ac:dyDescent="0.25">
      <c r="A45" s="7" t="s">
        <v>8</v>
      </c>
      <c r="B45" s="9">
        <v>-1336736.2592690003</v>
      </c>
      <c r="C45" s="9">
        <v>-749659.12242200004</v>
      </c>
      <c r="D45" s="9">
        <v>-584678.41427299997</v>
      </c>
      <c r="E45" s="9">
        <v>-632192.26543299994</v>
      </c>
      <c r="F45" s="9">
        <v>-708771.56923199992</v>
      </c>
      <c r="G45" s="9">
        <v>-728999.26579500013</v>
      </c>
      <c r="H45" s="9">
        <v>-1740177.2651569999</v>
      </c>
      <c r="I45" s="9">
        <v>-1782909.1116609999</v>
      </c>
      <c r="J45" s="9">
        <v>-1924950.6042259999</v>
      </c>
      <c r="K45" s="9">
        <v>-2490896.2004720001</v>
      </c>
      <c r="L45" s="9">
        <v>-1390538.0816169998</v>
      </c>
      <c r="M45" s="9">
        <v>-1499201.347299</v>
      </c>
      <c r="N45" s="9">
        <v>-15569709.506856</v>
      </c>
    </row>
    <row r="46" spans="1:14" customFormat="1" x14ac:dyDescent="0.25">
      <c r="A46" s="52" t="s">
        <v>79</v>
      </c>
      <c r="B46" s="9">
        <v>-1336736.2592690003</v>
      </c>
      <c r="C46" s="9">
        <v>-749659.12242200004</v>
      </c>
      <c r="D46" s="9">
        <v>-584678.41427299997</v>
      </c>
      <c r="E46" s="9">
        <v>-632192.26543299994</v>
      </c>
      <c r="F46" s="9">
        <v>-708771.56923199992</v>
      </c>
      <c r="G46" s="9">
        <v>-728999.26579500013</v>
      </c>
      <c r="H46" s="9">
        <v>-1740177.2651569999</v>
      </c>
      <c r="I46" s="9">
        <v>-1782909.1116609999</v>
      </c>
      <c r="J46" s="9">
        <v>-1924950.6042259999</v>
      </c>
      <c r="K46" s="9">
        <v>-2490896.2004720001</v>
      </c>
      <c r="L46" s="9">
        <v>-1390538.0816169998</v>
      </c>
      <c r="M46" s="9">
        <v>-1499201.347299</v>
      </c>
      <c r="N46" s="9">
        <v>-15569709.506856</v>
      </c>
    </row>
    <row r="47" spans="1:14" customFormat="1" x14ac:dyDescent="0.25">
      <c r="A47" s="7" t="s">
        <v>10</v>
      </c>
      <c r="B47" s="9">
        <v>-204605.29304999998</v>
      </c>
      <c r="C47" s="9">
        <v>-153015.70161600001</v>
      </c>
      <c r="D47" s="9">
        <v>-155847.72739599997</v>
      </c>
      <c r="E47" s="9">
        <v>-159672.19488899998</v>
      </c>
      <c r="F47" s="9">
        <v>-169297.978038</v>
      </c>
      <c r="G47" s="9">
        <v>-161690.83384100001</v>
      </c>
      <c r="H47" s="9">
        <v>-256708.42156399996</v>
      </c>
      <c r="I47" s="9">
        <v>-249853.63801700002</v>
      </c>
      <c r="J47" s="9">
        <v>-251321.54895200001</v>
      </c>
      <c r="K47" s="9">
        <v>-292368.77724400006</v>
      </c>
      <c r="L47" s="9">
        <v>-196590.34476199999</v>
      </c>
      <c r="M47" s="9">
        <v>-227844.70139900004</v>
      </c>
      <c r="N47" s="9">
        <v>-2478817.1607679999</v>
      </c>
    </row>
    <row r="48" spans="1:14" customFormat="1" x14ac:dyDescent="0.25">
      <c r="A48" s="52" t="s">
        <v>79</v>
      </c>
      <c r="B48" s="9">
        <v>-204605.29304999998</v>
      </c>
      <c r="C48" s="9">
        <v>-153015.70161600001</v>
      </c>
      <c r="D48" s="9">
        <v>-155847.72739599997</v>
      </c>
      <c r="E48" s="9">
        <v>-159672.19488899998</v>
      </c>
      <c r="F48" s="9">
        <v>-169297.978038</v>
      </c>
      <c r="G48" s="9">
        <v>-161690.83384100001</v>
      </c>
      <c r="H48" s="9">
        <v>-256708.42156399996</v>
      </c>
      <c r="I48" s="9">
        <v>-249853.63801700002</v>
      </c>
      <c r="J48" s="9">
        <v>-251321.54895200001</v>
      </c>
      <c r="K48" s="9">
        <v>-292368.77724400006</v>
      </c>
      <c r="L48" s="9">
        <v>-196590.34476199999</v>
      </c>
      <c r="M48" s="9">
        <v>-227844.70139900004</v>
      </c>
      <c r="N48" s="9">
        <v>-2478817.1607679999</v>
      </c>
    </row>
    <row r="49" spans="1:14" customFormat="1" x14ac:dyDescent="0.25">
      <c r="A49" s="6" t="s">
        <v>72</v>
      </c>
      <c r="B49" s="9">
        <v>1858074682.5999999</v>
      </c>
      <c r="C49" s="9">
        <v>1854331114.4999998</v>
      </c>
      <c r="D49" s="9">
        <v>1996722424.2</v>
      </c>
      <c r="E49" s="9">
        <v>1892385532.0999999</v>
      </c>
      <c r="F49" s="9">
        <v>1827408138.0000002</v>
      </c>
      <c r="G49" s="9">
        <v>1768188427.4000001</v>
      </c>
      <c r="H49" s="9">
        <v>1953252945.5999999</v>
      </c>
      <c r="I49" s="9">
        <v>1892717197.1999998</v>
      </c>
      <c r="J49" s="9">
        <v>1744110382.8</v>
      </c>
      <c r="K49" s="9">
        <v>1760778308.4000001</v>
      </c>
      <c r="L49" s="9">
        <v>1852905894.8</v>
      </c>
      <c r="M49" s="9">
        <v>2074082850.5</v>
      </c>
      <c r="N49" s="9">
        <v>22474957898.099998</v>
      </c>
    </row>
    <row r="50" spans="1:14" customFormat="1" x14ac:dyDescent="0.25">
      <c r="A50" s="7" t="s">
        <v>7</v>
      </c>
      <c r="B50" s="9">
        <v>149980743.5</v>
      </c>
      <c r="C50" s="9">
        <v>152699459.20000002</v>
      </c>
      <c r="D50" s="9">
        <v>152722098.30000001</v>
      </c>
      <c r="E50" s="9">
        <v>154654625.39999998</v>
      </c>
      <c r="F50" s="9">
        <v>151666030.20000002</v>
      </c>
      <c r="G50" s="9">
        <v>153452201.20000002</v>
      </c>
      <c r="H50" s="9">
        <v>169354741.5</v>
      </c>
      <c r="I50" s="9">
        <v>144539021.5</v>
      </c>
      <c r="J50" s="9">
        <v>138495485</v>
      </c>
      <c r="K50" s="9">
        <v>148525020.40000001</v>
      </c>
      <c r="L50" s="9">
        <v>162840046.80000001</v>
      </c>
      <c r="M50" s="9">
        <v>172618414.90000001</v>
      </c>
      <c r="N50" s="9">
        <v>1851547887.9000001</v>
      </c>
    </row>
    <row r="51" spans="1:14" customFormat="1" x14ac:dyDescent="0.25">
      <c r="A51" s="52" t="s">
        <v>79</v>
      </c>
      <c r="B51" s="9">
        <v>149980743.5</v>
      </c>
      <c r="C51" s="9">
        <v>152699459.20000002</v>
      </c>
      <c r="D51" s="9">
        <v>152722098.30000001</v>
      </c>
      <c r="E51" s="9">
        <v>154654625.39999998</v>
      </c>
      <c r="F51" s="9">
        <v>151666030.20000002</v>
      </c>
      <c r="G51" s="9">
        <v>153452201.20000002</v>
      </c>
      <c r="H51" s="9">
        <v>169354741.5</v>
      </c>
      <c r="I51" s="9">
        <v>144539021.5</v>
      </c>
      <c r="J51" s="9">
        <v>138495485</v>
      </c>
      <c r="K51" s="9">
        <v>148525020.40000001</v>
      </c>
      <c r="L51" s="9">
        <v>162840046.80000001</v>
      </c>
      <c r="M51" s="9">
        <v>172618414.90000001</v>
      </c>
      <c r="N51" s="9">
        <v>1851547887.9000001</v>
      </c>
    </row>
    <row r="52" spans="1:14" customFormat="1" x14ac:dyDescent="0.25">
      <c r="A52" s="7" t="s">
        <v>8</v>
      </c>
      <c r="B52" s="9">
        <v>1077618973</v>
      </c>
      <c r="C52" s="9">
        <v>1070848460.9999999</v>
      </c>
      <c r="D52" s="9">
        <v>1129289657</v>
      </c>
      <c r="E52" s="9">
        <v>1078054453</v>
      </c>
      <c r="F52" s="9">
        <v>1049817235.0000001</v>
      </c>
      <c r="G52" s="9">
        <v>1022174331</v>
      </c>
      <c r="H52" s="9">
        <v>1136497359</v>
      </c>
      <c r="I52" s="9">
        <v>1116303847</v>
      </c>
      <c r="J52" s="9">
        <v>1020978295</v>
      </c>
      <c r="K52" s="9">
        <v>1028161411</v>
      </c>
      <c r="L52" s="9">
        <v>1075751544</v>
      </c>
      <c r="M52" s="9">
        <v>1207818081</v>
      </c>
      <c r="N52" s="9">
        <v>13013313647</v>
      </c>
    </row>
    <row r="53" spans="1:14" customFormat="1" x14ac:dyDescent="0.25">
      <c r="A53" s="52" t="s">
        <v>79</v>
      </c>
      <c r="B53" s="9">
        <v>1077618973</v>
      </c>
      <c r="C53" s="9">
        <v>1070848460.9999999</v>
      </c>
      <c r="D53" s="9">
        <v>1129289657</v>
      </c>
      <c r="E53" s="9">
        <v>1078054453</v>
      </c>
      <c r="F53" s="9">
        <v>1049817235.0000001</v>
      </c>
      <c r="G53" s="9">
        <v>1022174331</v>
      </c>
      <c r="H53" s="9">
        <v>1136497359</v>
      </c>
      <c r="I53" s="9">
        <v>1116303847</v>
      </c>
      <c r="J53" s="9">
        <v>1020978295</v>
      </c>
      <c r="K53" s="9">
        <v>1028161411</v>
      </c>
      <c r="L53" s="9">
        <v>1075751544</v>
      </c>
      <c r="M53" s="9">
        <v>1207818081</v>
      </c>
      <c r="N53" s="9">
        <v>13013313647</v>
      </c>
    </row>
    <row r="54" spans="1:14" customFormat="1" x14ac:dyDescent="0.25">
      <c r="A54" s="7" t="s">
        <v>10</v>
      </c>
      <c r="B54" s="9">
        <v>630474966.0999999</v>
      </c>
      <c r="C54" s="9">
        <v>630783194.29999995</v>
      </c>
      <c r="D54" s="9">
        <v>714710668.9000001</v>
      </c>
      <c r="E54" s="9">
        <v>659676453.69999993</v>
      </c>
      <c r="F54" s="9">
        <v>625924872.79999995</v>
      </c>
      <c r="G54" s="9">
        <v>592561895.20000005</v>
      </c>
      <c r="H54" s="9">
        <v>647400845.10000002</v>
      </c>
      <c r="I54" s="9">
        <v>631874328.69999993</v>
      </c>
      <c r="J54" s="9">
        <v>584636602.79999995</v>
      </c>
      <c r="K54" s="9">
        <v>584091877</v>
      </c>
      <c r="L54" s="9">
        <v>614314304</v>
      </c>
      <c r="M54" s="9">
        <v>693646354.5999999</v>
      </c>
      <c r="N54" s="9">
        <v>7610096363.1999989</v>
      </c>
    </row>
    <row r="55" spans="1:14" customFormat="1" x14ac:dyDescent="0.25">
      <c r="A55" s="52" t="s">
        <v>79</v>
      </c>
      <c r="B55" s="9">
        <v>630474966.0999999</v>
      </c>
      <c r="C55" s="9">
        <v>630783194.29999995</v>
      </c>
      <c r="D55" s="9">
        <v>714710668.9000001</v>
      </c>
      <c r="E55" s="9">
        <v>659676453.69999993</v>
      </c>
      <c r="F55" s="9">
        <v>625924872.79999995</v>
      </c>
      <c r="G55" s="9">
        <v>592561895.20000005</v>
      </c>
      <c r="H55" s="9">
        <v>647400845.10000002</v>
      </c>
      <c r="I55" s="9">
        <v>631874328.69999993</v>
      </c>
      <c r="J55" s="9">
        <v>584636602.79999995</v>
      </c>
      <c r="K55" s="9">
        <v>584091877</v>
      </c>
      <c r="L55" s="9">
        <v>614314304</v>
      </c>
      <c r="M55" s="9">
        <v>693646354.5999999</v>
      </c>
      <c r="N55" s="9">
        <v>7610096363.1999989</v>
      </c>
    </row>
    <row r="56" spans="1:14" customFormat="1" x14ac:dyDescent="0.25">
      <c r="A56" s="6" t="s">
        <v>73</v>
      </c>
      <c r="B56" s="9">
        <v>1669988784.3</v>
      </c>
      <c r="C56" s="9">
        <v>1630659849.4000001</v>
      </c>
      <c r="D56" s="9">
        <v>1644523110.4999998</v>
      </c>
      <c r="E56" s="9">
        <v>1704600258</v>
      </c>
      <c r="F56" s="9">
        <v>1633730399.3</v>
      </c>
      <c r="G56" s="9">
        <v>1588432920.3999999</v>
      </c>
      <c r="H56" s="9">
        <v>1822009259.5</v>
      </c>
      <c r="I56" s="9">
        <v>1692961255.8</v>
      </c>
      <c r="J56" s="9">
        <v>1585030092.5</v>
      </c>
      <c r="K56" s="9">
        <v>1564466234.9000001</v>
      </c>
      <c r="L56" s="9">
        <v>1553330698.5</v>
      </c>
      <c r="M56" s="9">
        <v>1927950948.0999999</v>
      </c>
      <c r="N56" s="9">
        <v>20017683811.199997</v>
      </c>
    </row>
    <row r="57" spans="1:14" customFormat="1" x14ac:dyDescent="0.25">
      <c r="A57" s="7" t="s">
        <v>7</v>
      </c>
      <c r="B57" s="9">
        <v>135143120.20000002</v>
      </c>
      <c r="C57" s="9">
        <v>135768188.09999999</v>
      </c>
      <c r="D57" s="9">
        <v>136803471.30000001</v>
      </c>
      <c r="E57" s="9">
        <v>141438086.5</v>
      </c>
      <c r="F57" s="9">
        <v>140296868.09999999</v>
      </c>
      <c r="G57" s="9">
        <v>136692135.79999998</v>
      </c>
      <c r="H57" s="9">
        <v>162262516.29999998</v>
      </c>
      <c r="I57" s="9">
        <v>133831525.49999999</v>
      </c>
      <c r="J57" s="9">
        <v>124418442.8</v>
      </c>
      <c r="K57" s="9">
        <v>129974576.40000001</v>
      </c>
      <c r="L57" s="9">
        <v>133457334.99999999</v>
      </c>
      <c r="M57" s="9">
        <v>165101706.10000002</v>
      </c>
      <c r="N57" s="9">
        <v>1675187972.0999997</v>
      </c>
    </row>
    <row r="58" spans="1:14" customFormat="1" x14ac:dyDescent="0.25">
      <c r="A58" s="52" t="s">
        <v>79</v>
      </c>
      <c r="B58" s="9">
        <v>135143120.20000002</v>
      </c>
      <c r="C58" s="9">
        <v>135768188.09999999</v>
      </c>
      <c r="D58" s="9">
        <v>136803471.30000001</v>
      </c>
      <c r="E58" s="9">
        <v>141438086.5</v>
      </c>
      <c r="F58" s="9">
        <v>140296868.09999999</v>
      </c>
      <c r="G58" s="9">
        <v>136692135.79999998</v>
      </c>
      <c r="H58" s="9">
        <v>162262516.29999998</v>
      </c>
      <c r="I58" s="9">
        <v>133831525.49999999</v>
      </c>
      <c r="J58" s="9">
        <v>124418442.8</v>
      </c>
      <c r="K58" s="9">
        <v>129974576.40000001</v>
      </c>
      <c r="L58" s="9">
        <v>133457334.99999999</v>
      </c>
      <c r="M58" s="9">
        <v>165101706.10000002</v>
      </c>
      <c r="N58" s="9">
        <v>1675187972.0999997</v>
      </c>
    </row>
    <row r="59" spans="1:14" customFormat="1" x14ac:dyDescent="0.25">
      <c r="A59" s="7" t="s">
        <v>8</v>
      </c>
      <c r="B59" s="9">
        <v>944940672.20000005</v>
      </c>
      <c r="C59" s="9">
        <v>919429795.10000002</v>
      </c>
      <c r="D59" s="9">
        <v>917027652.60000002</v>
      </c>
      <c r="E59" s="9">
        <v>942354638.20000005</v>
      </c>
      <c r="F59" s="9">
        <v>911441460.89999998</v>
      </c>
      <c r="G59" s="9">
        <v>894285939</v>
      </c>
      <c r="H59" s="9">
        <v>1043116760</v>
      </c>
      <c r="I59" s="9">
        <v>971041413.60000002</v>
      </c>
      <c r="J59" s="9">
        <v>909847258.20000005</v>
      </c>
      <c r="K59" s="9">
        <v>892173980.10000002</v>
      </c>
      <c r="L59" s="9">
        <v>873544259.39999998</v>
      </c>
      <c r="M59" s="9">
        <v>1107976909</v>
      </c>
      <c r="N59" s="9">
        <v>11327180738.300001</v>
      </c>
    </row>
    <row r="60" spans="1:14" customFormat="1" x14ac:dyDescent="0.25">
      <c r="A60" s="52" t="s">
        <v>79</v>
      </c>
      <c r="B60" s="9">
        <v>944940672.20000005</v>
      </c>
      <c r="C60" s="9">
        <v>919429795.10000002</v>
      </c>
      <c r="D60" s="9">
        <v>917027652.60000002</v>
      </c>
      <c r="E60" s="9">
        <v>942354638.20000005</v>
      </c>
      <c r="F60" s="9">
        <v>911441460.89999998</v>
      </c>
      <c r="G60" s="9">
        <v>894285939</v>
      </c>
      <c r="H60" s="9">
        <v>1043116760</v>
      </c>
      <c r="I60" s="9">
        <v>971041413.60000002</v>
      </c>
      <c r="J60" s="9">
        <v>909847258.20000005</v>
      </c>
      <c r="K60" s="9">
        <v>892173980.10000002</v>
      </c>
      <c r="L60" s="9">
        <v>873544259.39999998</v>
      </c>
      <c r="M60" s="9">
        <v>1107976909</v>
      </c>
      <c r="N60" s="9">
        <v>11327180738.300001</v>
      </c>
    </row>
    <row r="61" spans="1:14" customFormat="1" x14ac:dyDescent="0.25">
      <c r="A61" s="7" t="s">
        <v>10</v>
      </c>
      <c r="B61" s="9">
        <v>589904991.89999998</v>
      </c>
      <c r="C61" s="9">
        <v>575461866.20000005</v>
      </c>
      <c r="D61" s="9">
        <v>590691986.5999999</v>
      </c>
      <c r="E61" s="9">
        <v>620807533.29999995</v>
      </c>
      <c r="F61" s="9">
        <v>581992070.30000007</v>
      </c>
      <c r="G61" s="9">
        <v>557454845.60000002</v>
      </c>
      <c r="H61" s="9">
        <v>616629983.20000005</v>
      </c>
      <c r="I61" s="9">
        <v>588088316.69999993</v>
      </c>
      <c r="J61" s="9">
        <v>550764391.5</v>
      </c>
      <c r="K61" s="9">
        <v>542317678.39999998</v>
      </c>
      <c r="L61" s="9">
        <v>546329104.10000002</v>
      </c>
      <c r="M61" s="9">
        <v>654872333</v>
      </c>
      <c r="N61" s="9">
        <v>7015315100.7999983</v>
      </c>
    </row>
    <row r="62" spans="1:14" customFormat="1" x14ac:dyDescent="0.25">
      <c r="A62" s="52" t="s">
        <v>79</v>
      </c>
      <c r="B62" s="9">
        <v>589904991.89999998</v>
      </c>
      <c r="C62" s="9">
        <v>575461866.20000005</v>
      </c>
      <c r="D62" s="9">
        <v>590691986.5999999</v>
      </c>
      <c r="E62" s="9">
        <v>620807533.29999995</v>
      </c>
      <c r="F62" s="9">
        <v>581992070.30000007</v>
      </c>
      <c r="G62" s="9">
        <v>557454845.60000002</v>
      </c>
      <c r="H62" s="9">
        <v>616629983.20000005</v>
      </c>
      <c r="I62" s="9">
        <v>588088316.69999993</v>
      </c>
      <c r="J62" s="9">
        <v>550764391.5</v>
      </c>
      <c r="K62" s="9">
        <v>542317678.39999998</v>
      </c>
      <c r="L62" s="9">
        <v>546329104.10000002</v>
      </c>
      <c r="M62" s="9">
        <v>654872333</v>
      </c>
      <c r="N62" s="9">
        <v>7015315100.7999983</v>
      </c>
    </row>
    <row r="63" spans="1:14" customFormat="1" x14ac:dyDescent="0.25">
      <c r="A63" s="5" t="s">
        <v>70</v>
      </c>
      <c r="B63" s="9">
        <v>71199868.89063099</v>
      </c>
      <c r="C63" s="9">
        <v>71416113.331588998</v>
      </c>
      <c r="D63" s="9">
        <v>73509113.346546993</v>
      </c>
      <c r="E63" s="9">
        <v>74111866.275940001</v>
      </c>
      <c r="F63" s="9">
        <v>73561614.814534009</v>
      </c>
      <c r="G63" s="9">
        <v>76133889.405465007</v>
      </c>
      <c r="H63" s="9">
        <v>77422530.03689301</v>
      </c>
      <c r="I63" s="9">
        <v>72917286.249328002</v>
      </c>
      <c r="J63" s="9">
        <v>74169889.306100994</v>
      </c>
      <c r="K63" s="9">
        <v>74484230.534330994</v>
      </c>
      <c r="L63" s="9">
        <v>66979960.096940011</v>
      </c>
      <c r="M63" s="9">
        <v>72908604.078944996</v>
      </c>
      <c r="N63" s="9">
        <v>878814966.36724389</v>
      </c>
    </row>
    <row r="64" spans="1:14" customFormat="1" x14ac:dyDescent="0.25">
      <c r="A64" s="6" t="s">
        <v>71</v>
      </c>
      <c r="B64" s="9">
        <v>-9773.8557629999996</v>
      </c>
      <c r="C64" s="9">
        <v>-9697.0766480000002</v>
      </c>
      <c r="D64" s="9">
        <v>-9549.4772890000004</v>
      </c>
      <c r="E64" s="9">
        <v>-10156.476943000001</v>
      </c>
      <c r="F64" s="9">
        <v>-9989.5263649999997</v>
      </c>
      <c r="G64" s="9">
        <v>-10400.103626</v>
      </c>
      <c r="H64" s="9">
        <v>-10872.838252</v>
      </c>
      <c r="I64" s="9">
        <v>-9972.9551030000002</v>
      </c>
      <c r="J64" s="9">
        <v>-10280.35159</v>
      </c>
      <c r="K64" s="9">
        <v>-10183.705714</v>
      </c>
      <c r="L64" s="9">
        <v>-8897.635769999999</v>
      </c>
      <c r="M64" s="9">
        <v>-10161.919603</v>
      </c>
      <c r="N64" s="9">
        <v>-119935.922666</v>
      </c>
    </row>
    <row r="65" spans="1:14" customFormat="1" x14ac:dyDescent="0.25">
      <c r="A65" s="7" t="s">
        <v>7</v>
      </c>
      <c r="B65" s="9">
        <v>-610.93495499999995</v>
      </c>
      <c r="C65" s="9">
        <v>-599.84163599999999</v>
      </c>
      <c r="D65" s="9">
        <v>-706.78571700000009</v>
      </c>
      <c r="E65" s="9">
        <v>-760.37002799999993</v>
      </c>
      <c r="F65" s="9">
        <v>-582.87084800000002</v>
      </c>
      <c r="G65" s="9">
        <v>-490.53349900000001</v>
      </c>
      <c r="H65" s="9">
        <v>-507.93052800000004</v>
      </c>
      <c r="I65" s="9">
        <v>-440.18244299999998</v>
      </c>
      <c r="J65" s="9">
        <v>-649.31658900000002</v>
      </c>
      <c r="K65" s="9">
        <v>-544.39696100000003</v>
      </c>
      <c r="L65" s="9">
        <v>-449.40518400000002</v>
      </c>
      <c r="M65" s="9">
        <v>-550.84571100000005</v>
      </c>
      <c r="N65" s="9">
        <v>-6893.4140989999996</v>
      </c>
    </row>
    <row r="66" spans="1:14" customFormat="1" x14ac:dyDescent="0.25">
      <c r="A66" s="52" t="s">
        <v>79</v>
      </c>
      <c r="B66" s="9">
        <v>-610.93495499999995</v>
      </c>
      <c r="C66" s="9">
        <v>-599.84163599999999</v>
      </c>
      <c r="D66" s="9">
        <v>-706.78571700000009</v>
      </c>
      <c r="E66" s="9">
        <v>-760.37002799999993</v>
      </c>
      <c r="F66" s="9">
        <v>-582.87084800000002</v>
      </c>
      <c r="G66" s="9">
        <v>-490.53349900000001</v>
      </c>
      <c r="H66" s="9">
        <v>-507.93052800000004</v>
      </c>
      <c r="I66" s="9">
        <v>-440.18244299999998</v>
      </c>
      <c r="J66" s="9">
        <v>-649.31658900000002</v>
      </c>
      <c r="K66" s="9">
        <v>-544.39696100000003</v>
      </c>
      <c r="L66" s="9">
        <v>-449.40518400000002</v>
      </c>
      <c r="M66" s="9">
        <v>-550.84571100000005</v>
      </c>
      <c r="N66" s="9">
        <v>-6893.4140989999996</v>
      </c>
    </row>
    <row r="67" spans="1:14" customFormat="1" x14ac:dyDescent="0.25">
      <c r="A67" s="7" t="s">
        <v>8</v>
      </c>
      <c r="B67" s="9">
        <v>-3471.9413140000001</v>
      </c>
      <c r="C67" s="9">
        <v>-3479.6639570000002</v>
      </c>
      <c r="D67" s="9">
        <v>-3313.4480119999998</v>
      </c>
      <c r="E67" s="9">
        <v>-3402.656618</v>
      </c>
      <c r="F67" s="9">
        <v>-3397.4826660000003</v>
      </c>
      <c r="G67" s="9">
        <v>-3677.8164000000002</v>
      </c>
      <c r="H67" s="9">
        <v>-4232.9533919999994</v>
      </c>
      <c r="I67" s="9">
        <v>-3679.5527120000002</v>
      </c>
      <c r="J67" s="9">
        <v>-3767.4437589999998</v>
      </c>
      <c r="K67" s="9">
        <v>-3721.3420460000002</v>
      </c>
      <c r="L67" s="9">
        <v>-3229.827659</v>
      </c>
      <c r="M67" s="9">
        <v>-3784.4234580000002</v>
      </c>
      <c r="N67" s="9">
        <v>-43158.551993000001</v>
      </c>
    </row>
    <row r="68" spans="1:14" customFormat="1" x14ac:dyDescent="0.25">
      <c r="A68" s="52" t="s">
        <v>79</v>
      </c>
      <c r="B68" s="9">
        <v>-3471.9413140000001</v>
      </c>
      <c r="C68" s="9">
        <v>-3479.6639570000002</v>
      </c>
      <c r="D68" s="9">
        <v>-3313.4480119999998</v>
      </c>
      <c r="E68" s="9">
        <v>-3402.656618</v>
      </c>
      <c r="F68" s="9">
        <v>-3397.4826660000003</v>
      </c>
      <c r="G68" s="9">
        <v>-3677.8164000000002</v>
      </c>
      <c r="H68" s="9">
        <v>-4232.9533919999994</v>
      </c>
      <c r="I68" s="9">
        <v>-3679.5527120000002</v>
      </c>
      <c r="J68" s="9">
        <v>-3767.4437589999998</v>
      </c>
      <c r="K68" s="9">
        <v>-3721.3420460000002</v>
      </c>
      <c r="L68" s="9">
        <v>-3229.827659</v>
      </c>
      <c r="M68" s="9">
        <v>-3784.4234580000002</v>
      </c>
      <c r="N68" s="9">
        <v>-43158.551993000001</v>
      </c>
    </row>
    <row r="69" spans="1:14" customFormat="1" x14ac:dyDescent="0.25">
      <c r="A69" s="7" t="s">
        <v>10</v>
      </c>
      <c r="B69" s="9">
        <v>-5690.9794939999992</v>
      </c>
      <c r="C69" s="9">
        <v>-5617.5710550000003</v>
      </c>
      <c r="D69" s="9">
        <v>-5529.2435599999999</v>
      </c>
      <c r="E69" s="9">
        <v>-5993.4502970000003</v>
      </c>
      <c r="F69" s="9">
        <v>-6009.1728509999994</v>
      </c>
      <c r="G69" s="9">
        <v>-6231.7537270000003</v>
      </c>
      <c r="H69" s="9">
        <v>-6131.9543320000002</v>
      </c>
      <c r="I69" s="9">
        <v>-5853.2199479999999</v>
      </c>
      <c r="J69" s="9">
        <v>-5863.5912420000004</v>
      </c>
      <c r="K69" s="9">
        <v>-5917.9667069999996</v>
      </c>
      <c r="L69" s="9">
        <v>-5218.4029269999992</v>
      </c>
      <c r="M69" s="9">
        <v>-5826.6504340000001</v>
      </c>
      <c r="N69" s="9">
        <v>-69883.956574000011</v>
      </c>
    </row>
    <row r="70" spans="1:14" customFormat="1" x14ac:dyDescent="0.25">
      <c r="A70" s="52" t="s">
        <v>79</v>
      </c>
      <c r="B70" s="9">
        <v>-5690.9794939999992</v>
      </c>
      <c r="C70" s="9">
        <v>-5617.5710550000003</v>
      </c>
      <c r="D70" s="9">
        <v>-5529.2435599999999</v>
      </c>
      <c r="E70" s="9">
        <v>-5993.4502970000003</v>
      </c>
      <c r="F70" s="9">
        <v>-6009.1728509999994</v>
      </c>
      <c r="G70" s="9">
        <v>-6231.7537270000003</v>
      </c>
      <c r="H70" s="9">
        <v>-6131.9543320000002</v>
      </c>
      <c r="I70" s="9">
        <v>-5853.2199479999999</v>
      </c>
      <c r="J70" s="9">
        <v>-5863.5912420000004</v>
      </c>
      <c r="K70" s="9">
        <v>-5917.9667069999996</v>
      </c>
      <c r="L70" s="9">
        <v>-5218.4029269999992</v>
      </c>
      <c r="M70" s="9">
        <v>-5826.6504340000001</v>
      </c>
      <c r="N70" s="9">
        <v>-69883.956574000011</v>
      </c>
    </row>
    <row r="71" spans="1:14" customFormat="1" x14ac:dyDescent="0.25">
      <c r="A71" s="6" t="s">
        <v>11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customFormat="1" x14ac:dyDescent="0.25">
      <c r="A72" s="7" t="s">
        <v>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 spans="1:14" customFormat="1" x14ac:dyDescent="0.25">
      <c r="A73" s="52" t="s">
        <v>79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customFormat="1" x14ac:dyDescent="0.25">
      <c r="A74" s="7" t="s">
        <v>8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</row>
    <row r="75" spans="1:14" customFormat="1" x14ac:dyDescent="0.25">
      <c r="A75" s="52" t="s">
        <v>79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customFormat="1" x14ac:dyDescent="0.25">
      <c r="A76" s="7" t="s">
        <v>10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</row>
    <row r="77" spans="1:14" customFormat="1" x14ac:dyDescent="0.25">
      <c r="A77" s="52" t="s">
        <v>79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customFormat="1" x14ac:dyDescent="0.25">
      <c r="A78" s="6" t="s">
        <v>16</v>
      </c>
      <c r="B78" s="9">
        <v>100487.24582199998</v>
      </c>
      <c r="C78" s="9">
        <v>89914.624131000004</v>
      </c>
      <c r="D78" s="9">
        <v>98100.172296000004</v>
      </c>
      <c r="E78" s="9">
        <v>101470.837902</v>
      </c>
      <c r="F78" s="9">
        <v>103565.033247</v>
      </c>
      <c r="G78" s="9">
        <v>104166.16527000001</v>
      </c>
      <c r="H78" s="9">
        <v>109731.653263</v>
      </c>
      <c r="I78" s="9">
        <v>101675.41833399999</v>
      </c>
      <c r="J78" s="9">
        <v>100782.14089699999</v>
      </c>
      <c r="K78" s="9">
        <v>103609.53140199999</v>
      </c>
      <c r="L78" s="9">
        <v>87796.690266999998</v>
      </c>
      <c r="M78" s="9">
        <v>103034.55822000001</v>
      </c>
      <c r="N78" s="9">
        <v>1204334.0710509999</v>
      </c>
    </row>
    <row r="79" spans="1:14" customFormat="1" x14ac:dyDescent="0.25">
      <c r="A79" s="7" t="s">
        <v>7</v>
      </c>
      <c r="B79" s="9">
        <v>4974.2534220000007</v>
      </c>
      <c r="C79" s="9">
        <v>4410.6631309999993</v>
      </c>
      <c r="D79" s="9">
        <v>5754.6736259999998</v>
      </c>
      <c r="E79" s="9">
        <v>5990.9655219999995</v>
      </c>
      <c r="F79" s="9">
        <v>4745.7544969999999</v>
      </c>
      <c r="G79" s="9">
        <v>3864.9199400000002</v>
      </c>
      <c r="H79" s="9">
        <v>4096.6195729999999</v>
      </c>
      <c r="I79" s="9">
        <v>3550.2099440000002</v>
      </c>
      <c r="J79" s="9">
        <v>5067.7701669999997</v>
      </c>
      <c r="K79" s="9">
        <v>4390.7328320000006</v>
      </c>
      <c r="L79" s="9">
        <v>3507.5065470000004</v>
      </c>
      <c r="M79" s="9">
        <v>4442.7440299999998</v>
      </c>
      <c r="N79" s="9">
        <v>54796.813230999993</v>
      </c>
    </row>
    <row r="80" spans="1:14" customFormat="1" x14ac:dyDescent="0.25">
      <c r="A80" s="52" t="s">
        <v>79</v>
      </c>
      <c r="B80" s="9">
        <v>4974.2534220000007</v>
      </c>
      <c r="C80" s="9">
        <v>4410.6631309999993</v>
      </c>
      <c r="D80" s="9">
        <v>5754.6736259999998</v>
      </c>
      <c r="E80" s="9">
        <v>5990.9655219999995</v>
      </c>
      <c r="F80" s="9">
        <v>4745.7544969999999</v>
      </c>
      <c r="G80" s="9">
        <v>3864.9199400000002</v>
      </c>
      <c r="H80" s="9">
        <v>4096.6195729999999</v>
      </c>
      <c r="I80" s="9">
        <v>3550.2099440000002</v>
      </c>
      <c r="J80" s="9">
        <v>5067.7701669999997</v>
      </c>
      <c r="K80" s="9">
        <v>4390.7328320000006</v>
      </c>
      <c r="L80" s="9">
        <v>3507.5065470000004</v>
      </c>
      <c r="M80" s="9">
        <v>4442.7440299999998</v>
      </c>
      <c r="N80" s="9">
        <v>54796.813230999993</v>
      </c>
    </row>
    <row r="81" spans="1:14" customFormat="1" x14ac:dyDescent="0.25">
      <c r="A81" s="7" t="s">
        <v>8</v>
      </c>
      <c r="B81" s="9">
        <v>26293.75477</v>
      </c>
      <c r="C81" s="9">
        <v>23798.626079999998</v>
      </c>
      <c r="D81" s="9">
        <v>25093.451059999999</v>
      </c>
      <c r="E81" s="9">
        <v>24936.600859999999</v>
      </c>
      <c r="F81" s="9">
        <v>25729.86348</v>
      </c>
      <c r="G81" s="9">
        <v>26953.128070000002</v>
      </c>
      <c r="H81" s="9">
        <v>31754.999179999999</v>
      </c>
      <c r="I81" s="9">
        <v>27603.467959999998</v>
      </c>
      <c r="J81" s="9">
        <v>27349.821049999999</v>
      </c>
      <c r="K81" s="9">
        <v>27916.96545</v>
      </c>
      <c r="L81" s="9">
        <v>23446.987969999998</v>
      </c>
      <c r="M81" s="9">
        <v>28390.193009999999</v>
      </c>
      <c r="N81" s="9">
        <v>319267.85894000006</v>
      </c>
    </row>
    <row r="82" spans="1:14" customFormat="1" x14ac:dyDescent="0.25">
      <c r="A82" s="52" t="s">
        <v>79</v>
      </c>
      <c r="B82" s="9">
        <v>26293.75477</v>
      </c>
      <c r="C82" s="9">
        <v>23798.626079999998</v>
      </c>
      <c r="D82" s="9">
        <v>25093.451059999999</v>
      </c>
      <c r="E82" s="9">
        <v>24936.600859999999</v>
      </c>
      <c r="F82" s="9">
        <v>25729.86348</v>
      </c>
      <c r="G82" s="9">
        <v>26953.128070000002</v>
      </c>
      <c r="H82" s="9">
        <v>31754.999179999999</v>
      </c>
      <c r="I82" s="9">
        <v>27603.467959999998</v>
      </c>
      <c r="J82" s="9">
        <v>27349.821049999999</v>
      </c>
      <c r="K82" s="9">
        <v>27916.96545</v>
      </c>
      <c r="L82" s="9">
        <v>23446.987969999998</v>
      </c>
      <c r="M82" s="9">
        <v>28390.193009999999</v>
      </c>
      <c r="N82" s="9">
        <v>319267.85894000006</v>
      </c>
    </row>
    <row r="83" spans="1:14" customFormat="1" x14ac:dyDescent="0.25">
      <c r="A83" s="7" t="s">
        <v>10</v>
      </c>
      <c r="B83" s="9">
        <v>69219.237629999989</v>
      </c>
      <c r="C83" s="9">
        <v>61705.334920000001</v>
      </c>
      <c r="D83" s="9">
        <v>67252.047610000009</v>
      </c>
      <c r="E83" s="9">
        <v>70543.271520000009</v>
      </c>
      <c r="F83" s="9">
        <v>73089.415269999998</v>
      </c>
      <c r="G83" s="9">
        <v>73348.117259999999</v>
      </c>
      <c r="H83" s="9">
        <v>73880.034509999998</v>
      </c>
      <c r="I83" s="9">
        <v>70521.740429999991</v>
      </c>
      <c r="J83" s="9">
        <v>68364.549679999996</v>
      </c>
      <c r="K83" s="9">
        <v>71301.833119999996</v>
      </c>
      <c r="L83" s="9">
        <v>60842.195749999999</v>
      </c>
      <c r="M83" s="9">
        <v>70201.621180000002</v>
      </c>
      <c r="N83" s="9">
        <v>830269.39887999999</v>
      </c>
    </row>
    <row r="84" spans="1:14" customFormat="1" x14ac:dyDescent="0.25">
      <c r="A84" s="52" t="s">
        <v>79</v>
      </c>
      <c r="B84" s="9">
        <v>69219.237629999989</v>
      </c>
      <c r="C84" s="9">
        <v>61705.334920000001</v>
      </c>
      <c r="D84" s="9">
        <v>67252.047610000009</v>
      </c>
      <c r="E84" s="9">
        <v>70543.271520000009</v>
      </c>
      <c r="F84" s="9">
        <v>73089.415269999998</v>
      </c>
      <c r="G84" s="9">
        <v>73348.117259999999</v>
      </c>
      <c r="H84" s="9">
        <v>73880.034509999998</v>
      </c>
      <c r="I84" s="9">
        <v>70521.740429999991</v>
      </c>
      <c r="J84" s="9">
        <v>68364.549679999996</v>
      </c>
      <c r="K84" s="9">
        <v>71301.833119999996</v>
      </c>
      <c r="L84" s="9">
        <v>60842.195749999999</v>
      </c>
      <c r="M84" s="9">
        <v>70201.621180000002</v>
      </c>
      <c r="N84" s="9">
        <v>830269.39887999999</v>
      </c>
    </row>
    <row r="85" spans="1:14" customFormat="1" x14ac:dyDescent="0.25">
      <c r="A85" s="6" t="s">
        <v>25</v>
      </c>
      <c r="B85" s="9">
        <v>55.941571999999994</v>
      </c>
      <c r="C85" s="9">
        <v>52.681106</v>
      </c>
      <c r="D85" s="9">
        <v>50.396540000000002</v>
      </c>
      <c r="E85" s="9">
        <v>58.233981</v>
      </c>
      <c r="F85" s="9">
        <v>83.848652000000001</v>
      </c>
      <c r="G85" s="9">
        <v>48.175820999999999</v>
      </c>
      <c r="H85" s="9">
        <v>99.408881999999991</v>
      </c>
      <c r="I85" s="9">
        <v>104.04409699999999</v>
      </c>
      <c r="J85" s="9">
        <v>87.827793999999997</v>
      </c>
      <c r="K85" s="9">
        <v>90.033642999999998</v>
      </c>
      <c r="L85" s="9">
        <v>90.25944299999999</v>
      </c>
      <c r="M85" s="9">
        <v>62.052328000000003</v>
      </c>
      <c r="N85" s="9">
        <v>882.9038589999999</v>
      </c>
    </row>
    <row r="86" spans="1:14" customFormat="1" x14ac:dyDescent="0.25">
      <c r="A86" s="7" t="s">
        <v>7</v>
      </c>
      <c r="B86" s="9">
        <v>13.982645999999999</v>
      </c>
      <c r="C86" s="9">
        <v>14.200828999999999</v>
      </c>
      <c r="D86" s="9">
        <v>14.493287</v>
      </c>
      <c r="E86" s="9">
        <v>13.796199999999999</v>
      </c>
      <c r="F86" s="9">
        <v>16.980513000000002</v>
      </c>
      <c r="G86" s="9">
        <v>12.362719</v>
      </c>
      <c r="H86" s="9">
        <v>17.513852</v>
      </c>
      <c r="I86" s="9">
        <v>16.869033999999999</v>
      </c>
      <c r="J86" s="9">
        <v>16.229023999999999</v>
      </c>
      <c r="K86" s="9">
        <v>16.636626</v>
      </c>
      <c r="L86" s="9">
        <v>16.678349999999998</v>
      </c>
      <c r="M86" s="9">
        <v>15.272819</v>
      </c>
      <c r="N86" s="9">
        <v>185.01589899999999</v>
      </c>
    </row>
    <row r="87" spans="1:14" customFormat="1" x14ac:dyDescent="0.25">
      <c r="A87" s="52" t="s">
        <v>79</v>
      </c>
      <c r="B87" s="9">
        <v>13.982645999999999</v>
      </c>
      <c r="C87" s="9">
        <v>14.200828999999999</v>
      </c>
      <c r="D87" s="9">
        <v>14.493287</v>
      </c>
      <c r="E87" s="9">
        <v>13.796199999999999</v>
      </c>
      <c r="F87" s="9">
        <v>16.980513000000002</v>
      </c>
      <c r="G87" s="9">
        <v>12.362719</v>
      </c>
      <c r="H87" s="9">
        <v>17.513852</v>
      </c>
      <c r="I87" s="9">
        <v>16.869033999999999</v>
      </c>
      <c r="J87" s="9">
        <v>16.229023999999999</v>
      </c>
      <c r="K87" s="9">
        <v>16.636626</v>
      </c>
      <c r="L87" s="9">
        <v>16.678349999999998</v>
      </c>
      <c r="M87" s="9">
        <v>15.272819</v>
      </c>
      <c r="N87" s="9">
        <v>185.01589899999999</v>
      </c>
    </row>
    <row r="88" spans="1:14" customFormat="1" x14ac:dyDescent="0.25">
      <c r="A88" s="7" t="s">
        <v>8</v>
      </c>
      <c r="B88" s="9">
        <v>21.665423999999998</v>
      </c>
      <c r="C88" s="9">
        <v>18.910668000000001</v>
      </c>
      <c r="D88" s="9">
        <v>18.503672999999999</v>
      </c>
      <c r="E88" s="9">
        <v>19.966981000000001</v>
      </c>
      <c r="F88" s="9">
        <v>21.296048000000003</v>
      </c>
      <c r="G88" s="9">
        <v>21.607211</v>
      </c>
      <c r="H88" s="9">
        <v>62.879087999999996</v>
      </c>
      <c r="I88" s="9">
        <v>47.020027999999996</v>
      </c>
      <c r="J88" s="9">
        <v>45.930829000000003</v>
      </c>
      <c r="K88" s="9">
        <v>47.084409999999998</v>
      </c>
      <c r="L88" s="9">
        <v>47.202494999999999</v>
      </c>
      <c r="M88" s="9">
        <v>22.037504999999999</v>
      </c>
      <c r="N88" s="9">
        <v>394.10435999999993</v>
      </c>
    </row>
    <row r="89" spans="1:14" customFormat="1" x14ac:dyDescent="0.25">
      <c r="A89" s="52" t="s">
        <v>79</v>
      </c>
      <c r="B89" s="9">
        <v>21.665423999999998</v>
      </c>
      <c r="C89" s="9">
        <v>18.910668000000001</v>
      </c>
      <c r="D89" s="9">
        <v>18.503672999999999</v>
      </c>
      <c r="E89" s="9">
        <v>19.966981000000001</v>
      </c>
      <c r="F89" s="9">
        <v>21.296048000000003</v>
      </c>
      <c r="G89" s="9">
        <v>21.607211</v>
      </c>
      <c r="H89" s="9">
        <v>62.879087999999996</v>
      </c>
      <c r="I89" s="9">
        <v>47.020027999999996</v>
      </c>
      <c r="J89" s="9">
        <v>45.930829000000003</v>
      </c>
      <c r="K89" s="9">
        <v>47.084409999999998</v>
      </c>
      <c r="L89" s="9">
        <v>47.202494999999999</v>
      </c>
      <c r="M89" s="9">
        <v>22.037504999999999</v>
      </c>
      <c r="N89" s="9">
        <v>394.10435999999993</v>
      </c>
    </row>
    <row r="90" spans="1:14" customFormat="1" x14ac:dyDescent="0.25">
      <c r="A90" s="7" t="s">
        <v>10</v>
      </c>
      <c r="B90" s="9">
        <v>20.293502</v>
      </c>
      <c r="C90" s="9">
        <v>19.569609</v>
      </c>
      <c r="D90" s="9">
        <v>17.399580000000004</v>
      </c>
      <c r="E90" s="9">
        <v>24.470799999999997</v>
      </c>
      <c r="F90" s="9">
        <v>45.572091</v>
      </c>
      <c r="G90" s="9">
        <v>14.205890999999999</v>
      </c>
      <c r="H90" s="9">
        <v>19.015941999999999</v>
      </c>
      <c r="I90" s="9">
        <v>40.155034999999998</v>
      </c>
      <c r="J90" s="9">
        <v>25.667940999999999</v>
      </c>
      <c r="K90" s="9">
        <v>26.312607</v>
      </c>
      <c r="L90" s="9">
        <v>26.378598</v>
      </c>
      <c r="M90" s="9">
        <v>24.742004000000001</v>
      </c>
      <c r="N90" s="9">
        <v>303.78360000000004</v>
      </c>
    </row>
    <row r="91" spans="1:14" customFormat="1" x14ac:dyDescent="0.25">
      <c r="A91" s="52" t="s">
        <v>79</v>
      </c>
      <c r="B91" s="9">
        <v>20.293502</v>
      </c>
      <c r="C91" s="9">
        <v>19.569609</v>
      </c>
      <c r="D91" s="9">
        <v>17.399580000000004</v>
      </c>
      <c r="E91" s="9">
        <v>24.470799999999997</v>
      </c>
      <c r="F91" s="9">
        <v>45.572091</v>
      </c>
      <c r="G91" s="9">
        <v>14.205890999999999</v>
      </c>
      <c r="H91" s="9">
        <v>19.015941999999999</v>
      </c>
      <c r="I91" s="9">
        <v>40.155034999999998</v>
      </c>
      <c r="J91" s="9">
        <v>25.667940999999999</v>
      </c>
      <c r="K91" s="9">
        <v>26.312607</v>
      </c>
      <c r="L91" s="9">
        <v>26.378598</v>
      </c>
      <c r="M91" s="9">
        <v>24.742004000000001</v>
      </c>
      <c r="N91" s="9">
        <v>303.78360000000004</v>
      </c>
    </row>
    <row r="92" spans="1:14" customFormat="1" x14ac:dyDescent="0.25">
      <c r="A92" s="6" t="s">
        <v>72</v>
      </c>
      <c r="B92" s="9">
        <v>37078255.324999996</v>
      </c>
      <c r="C92" s="9">
        <v>37618156.891000003</v>
      </c>
      <c r="D92" s="9">
        <v>40198070.391999997</v>
      </c>
      <c r="E92" s="9">
        <v>38509393.372999996</v>
      </c>
      <c r="F92" s="9">
        <v>38394792.831</v>
      </c>
      <c r="G92" s="9">
        <v>39585708.373999998</v>
      </c>
      <c r="H92" s="9">
        <v>39808540.288000003</v>
      </c>
      <c r="I92" s="9">
        <v>38064711.899000004</v>
      </c>
      <c r="J92" s="9">
        <v>38473734.754999995</v>
      </c>
      <c r="K92" s="9">
        <v>38968712.719999999</v>
      </c>
      <c r="L92" s="9">
        <v>35883066.931000002</v>
      </c>
      <c r="M92" s="9">
        <v>37590239.131999999</v>
      </c>
      <c r="N92" s="9">
        <v>460173382.91099995</v>
      </c>
    </row>
    <row r="93" spans="1:14" customFormat="1" x14ac:dyDescent="0.25">
      <c r="A93" s="7" t="s">
        <v>7</v>
      </c>
      <c r="B93" s="9">
        <v>1869524.875</v>
      </c>
      <c r="C93" s="9">
        <v>1860247.791</v>
      </c>
      <c r="D93" s="9">
        <v>2175641.0420000004</v>
      </c>
      <c r="E93" s="9">
        <v>2292536.42</v>
      </c>
      <c r="F93" s="9">
        <v>1737430.3010000002</v>
      </c>
      <c r="G93" s="9">
        <v>1518423.7139999999</v>
      </c>
      <c r="H93" s="9">
        <v>1461767.098</v>
      </c>
      <c r="I93" s="9">
        <v>1310853.3589999999</v>
      </c>
      <c r="J93" s="9">
        <v>1992975.9850000001</v>
      </c>
      <c r="K93" s="9">
        <v>1715345.53</v>
      </c>
      <c r="L93" s="9">
        <v>1511999.2010000001</v>
      </c>
      <c r="M93" s="9">
        <v>1588035.652</v>
      </c>
      <c r="N93" s="9">
        <v>21034780.968000002</v>
      </c>
    </row>
    <row r="94" spans="1:14" customFormat="1" x14ac:dyDescent="0.25">
      <c r="A94" s="52" t="s">
        <v>79</v>
      </c>
      <c r="B94" s="9">
        <v>1869524.875</v>
      </c>
      <c r="C94" s="9">
        <v>1860247.791</v>
      </c>
      <c r="D94" s="9">
        <v>2175641.0420000004</v>
      </c>
      <c r="E94" s="9">
        <v>2292536.42</v>
      </c>
      <c r="F94" s="9">
        <v>1737430.3010000002</v>
      </c>
      <c r="G94" s="9">
        <v>1518423.7139999999</v>
      </c>
      <c r="H94" s="9">
        <v>1461767.098</v>
      </c>
      <c r="I94" s="9">
        <v>1310853.3589999999</v>
      </c>
      <c r="J94" s="9">
        <v>1992975.9850000001</v>
      </c>
      <c r="K94" s="9">
        <v>1715345.53</v>
      </c>
      <c r="L94" s="9">
        <v>1511999.2010000001</v>
      </c>
      <c r="M94" s="9">
        <v>1588035.652</v>
      </c>
      <c r="N94" s="9">
        <v>21034780.968000002</v>
      </c>
    </row>
    <row r="95" spans="1:14" customFormat="1" x14ac:dyDescent="0.25">
      <c r="A95" s="7" t="s">
        <v>8</v>
      </c>
      <c r="B95" s="9">
        <v>10154886.529999999</v>
      </c>
      <c r="C95" s="9">
        <v>10394144.74</v>
      </c>
      <c r="D95" s="9">
        <v>10465141.18</v>
      </c>
      <c r="E95" s="9">
        <v>9983583.6629999988</v>
      </c>
      <c r="F95" s="9">
        <v>10036543.699999999</v>
      </c>
      <c r="G95" s="9">
        <v>10781535.710000001</v>
      </c>
      <c r="H95" s="9">
        <v>11828263.93</v>
      </c>
      <c r="I95" s="9">
        <v>10848800.18</v>
      </c>
      <c r="J95" s="9">
        <v>10842684.199999999</v>
      </c>
      <c r="K95" s="9">
        <v>10999003.720000001</v>
      </c>
      <c r="L95" s="9">
        <v>10201133.369999999</v>
      </c>
      <c r="M95" s="9">
        <v>10580655.039999999</v>
      </c>
      <c r="N95" s="9">
        <v>127116375.96300001</v>
      </c>
    </row>
    <row r="96" spans="1:14" customFormat="1" x14ac:dyDescent="0.25">
      <c r="A96" s="52" t="s">
        <v>79</v>
      </c>
      <c r="B96" s="9">
        <v>10154886.529999999</v>
      </c>
      <c r="C96" s="9">
        <v>10394144.74</v>
      </c>
      <c r="D96" s="9">
        <v>10465141.18</v>
      </c>
      <c r="E96" s="9">
        <v>9983583.6629999988</v>
      </c>
      <c r="F96" s="9">
        <v>10036543.699999999</v>
      </c>
      <c r="G96" s="9">
        <v>10781535.710000001</v>
      </c>
      <c r="H96" s="9">
        <v>11828263.93</v>
      </c>
      <c r="I96" s="9">
        <v>10848800.18</v>
      </c>
      <c r="J96" s="9">
        <v>10842684.199999999</v>
      </c>
      <c r="K96" s="9">
        <v>10999003.720000001</v>
      </c>
      <c r="L96" s="9">
        <v>10201133.369999999</v>
      </c>
      <c r="M96" s="9">
        <v>10580655.039999999</v>
      </c>
      <c r="N96" s="9">
        <v>127116375.96300001</v>
      </c>
    </row>
    <row r="97" spans="1:14" customFormat="1" x14ac:dyDescent="0.25">
      <c r="A97" s="7" t="s">
        <v>10</v>
      </c>
      <c r="B97" s="9">
        <v>25053843.919999998</v>
      </c>
      <c r="C97" s="9">
        <v>25363764.359999999</v>
      </c>
      <c r="D97" s="9">
        <v>27557288.169999998</v>
      </c>
      <c r="E97" s="9">
        <v>26233273.290000003</v>
      </c>
      <c r="F97" s="9">
        <v>26620818.830000002</v>
      </c>
      <c r="G97" s="9">
        <v>27285748.949999999</v>
      </c>
      <c r="H97" s="9">
        <v>26518509.259999998</v>
      </c>
      <c r="I97" s="9">
        <v>25905058.359999999</v>
      </c>
      <c r="J97" s="9">
        <v>25638074.57</v>
      </c>
      <c r="K97" s="9">
        <v>26254363.469999999</v>
      </c>
      <c r="L97" s="9">
        <v>24169934.359999999</v>
      </c>
      <c r="M97" s="9">
        <v>25421548.439999998</v>
      </c>
      <c r="N97" s="9">
        <v>312022225.98000002</v>
      </c>
    </row>
    <row r="98" spans="1:14" customFormat="1" x14ac:dyDescent="0.25">
      <c r="A98" s="52" t="s">
        <v>79</v>
      </c>
      <c r="B98" s="9">
        <v>25053843.919999998</v>
      </c>
      <c r="C98" s="9">
        <v>25363764.359999999</v>
      </c>
      <c r="D98" s="9">
        <v>27557288.169999998</v>
      </c>
      <c r="E98" s="9">
        <v>26233273.290000003</v>
      </c>
      <c r="F98" s="9">
        <v>26620818.830000002</v>
      </c>
      <c r="G98" s="9">
        <v>27285748.949999999</v>
      </c>
      <c r="H98" s="9">
        <v>26518509.259999998</v>
      </c>
      <c r="I98" s="9">
        <v>25905058.359999999</v>
      </c>
      <c r="J98" s="9">
        <v>25638074.57</v>
      </c>
      <c r="K98" s="9">
        <v>26254363.469999999</v>
      </c>
      <c r="L98" s="9">
        <v>24169934.359999999</v>
      </c>
      <c r="M98" s="9">
        <v>25421548.439999998</v>
      </c>
      <c r="N98" s="9">
        <v>312022225.98000002</v>
      </c>
    </row>
    <row r="99" spans="1:14" customFormat="1" x14ac:dyDescent="0.25">
      <c r="A99" s="6" t="s">
        <v>73</v>
      </c>
      <c r="B99" s="9">
        <v>34030844.233999997</v>
      </c>
      <c r="C99" s="9">
        <v>33717686.211999997</v>
      </c>
      <c r="D99" s="9">
        <v>33222441.862999998</v>
      </c>
      <c r="E99" s="9">
        <v>35511100.307999998</v>
      </c>
      <c r="F99" s="9">
        <v>35073162.627999999</v>
      </c>
      <c r="G99" s="9">
        <v>36454366.794</v>
      </c>
      <c r="H99" s="9">
        <v>37515031.524999999</v>
      </c>
      <c r="I99" s="9">
        <v>34760767.842999995</v>
      </c>
      <c r="J99" s="9">
        <v>35605564.934</v>
      </c>
      <c r="K99" s="9">
        <v>35422001.954999998</v>
      </c>
      <c r="L99" s="9">
        <v>31017903.852000002</v>
      </c>
      <c r="M99" s="9">
        <v>35225430.255999997</v>
      </c>
      <c r="N99" s="9">
        <v>417556302.40400004</v>
      </c>
    </row>
    <row r="100" spans="1:14" customFormat="1" x14ac:dyDescent="0.25">
      <c r="A100" s="7" t="s">
        <v>7</v>
      </c>
      <c r="B100" s="9">
        <v>1684572.425</v>
      </c>
      <c r="C100" s="9">
        <v>1653984.064</v>
      </c>
      <c r="D100" s="9">
        <v>1948868.2389999998</v>
      </c>
      <c r="E100" s="9">
        <v>2096619.8960000002</v>
      </c>
      <c r="F100" s="9">
        <v>1607189.3570000001</v>
      </c>
      <c r="G100" s="9">
        <v>1352581.318</v>
      </c>
      <c r="H100" s="9">
        <v>1400551.325</v>
      </c>
      <c r="I100" s="9">
        <v>1213744.9309999999</v>
      </c>
      <c r="J100" s="9">
        <v>1790404.71</v>
      </c>
      <c r="K100" s="9">
        <v>1501102.696</v>
      </c>
      <c r="L100" s="9">
        <v>1239175.423</v>
      </c>
      <c r="M100" s="9">
        <v>1518884.2720000001</v>
      </c>
      <c r="N100" s="9">
        <v>19007678.656000003</v>
      </c>
    </row>
    <row r="101" spans="1:14" customFormat="1" x14ac:dyDescent="0.25">
      <c r="A101" s="52" t="s">
        <v>79</v>
      </c>
      <c r="B101" s="9">
        <v>1684572.425</v>
      </c>
      <c r="C101" s="9">
        <v>1653984.064</v>
      </c>
      <c r="D101" s="9">
        <v>1948868.2389999998</v>
      </c>
      <c r="E101" s="9">
        <v>2096619.8960000002</v>
      </c>
      <c r="F101" s="9">
        <v>1607189.3570000001</v>
      </c>
      <c r="G101" s="9">
        <v>1352581.318</v>
      </c>
      <c r="H101" s="9">
        <v>1400551.325</v>
      </c>
      <c r="I101" s="9">
        <v>1213744.9309999999</v>
      </c>
      <c r="J101" s="9">
        <v>1790404.71</v>
      </c>
      <c r="K101" s="9">
        <v>1501102.696</v>
      </c>
      <c r="L101" s="9">
        <v>1239175.423</v>
      </c>
      <c r="M101" s="9">
        <v>1518884.2720000001</v>
      </c>
      <c r="N101" s="9">
        <v>19007678.656000003</v>
      </c>
    </row>
    <row r="102" spans="1:14" customFormat="1" x14ac:dyDescent="0.25">
      <c r="A102" s="7" t="s">
        <v>8</v>
      </c>
      <c r="B102" s="9">
        <v>8904599.4389999993</v>
      </c>
      <c r="C102" s="9">
        <v>8924405.9479999989</v>
      </c>
      <c r="D102" s="9">
        <v>8498106.5739999991</v>
      </c>
      <c r="E102" s="9">
        <v>8726902.7520000003</v>
      </c>
      <c r="F102" s="9">
        <v>8713632.9509999994</v>
      </c>
      <c r="G102" s="9">
        <v>9432613.8859999999</v>
      </c>
      <c r="H102" s="9">
        <v>10856391.57</v>
      </c>
      <c r="I102" s="9">
        <v>9437067.0620000008</v>
      </c>
      <c r="J102" s="9">
        <v>9662484.0540000014</v>
      </c>
      <c r="K102" s="9">
        <v>9544245.5089999996</v>
      </c>
      <c r="L102" s="9">
        <v>8283642.7690000003</v>
      </c>
      <c r="M102" s="9">
        <v>9706032.4340000004</v>
      </c>
      <c r="N102" s="9">
        <v>110690124.948</v>
      </c>
    </row>
    <row r="103" spans="1:14" customFormat="1" x14ac:dyDescent="0.25">
      <c r="A103" s="52" t="s">
        <v>79</v>
      </c>
      <c r="B103" s="9">
        <v>8904599.4389999993</v>
      </c>
      <c r="C103" s="9">
        <v>8924405.9479999989</v>
      </c>
      <c r="D103" s="9">
        <v>8498106.5739999991</v>
      </c>
      <c r="E103" s="9">
        <v>8726902.7520000003</v>
      </c>
      <c r="F103" s="9">
        <v>8713632.9509999994</v>
      </c>
      <c r="G103" s="9">
        <v>9432613.8859999999</v>
      </c>
      <c r="H103" s="9">
        <v>10856391.57</v>
      </c>
      <c r="I103" s="9">
        <v>9437067.0620000008</v>
      </c>
      <c r="J103" s="9">
        <v>9662484.0540000014</v>
      </c>
      <c r="K103" s="9">
        <v>9544245.5089999996</v>
      </c>
      <c r="L103" s="9">
        <v>8283642.7690000003</v>
      </c>
      <c r="M103" s="9">
        <v>9706032.4340000004</v>
      </c>
      <c r="N103" s="9">
        <v>110690124.948</v>
      </c>
    </row>
    <row r="104" spans="1:14" customFormat="1" x14ac:dyDescent="0.25">
      <c r="A104" s="7" t="s">
        <v>10</v>
      </c>
      <c r="B104" s="9">
        <v>23441672.370000001</v>
      </c>
      <c r="C104" s="9">
        <v>23139296.199999999</v>
      </c>
      <c r="D104" s="9">
        <v>22775467.050000001</v>
      </c>
      <c r="E104" s="9">
        <v>24687577.66</v>
      </c>
      <c r="F104" s="9">
        <v>24752340.32</v>
      </c>
      <c r="G104" s="9">
        <v>25669171.590000004</v>
      </c>
      <c r="H104" s="9">
        <v>25258088.629999999</v>
      </c>
      <c r="I104" s="9">
        <v>24109955.849999998</v>
      </c>
      <c r="J104" s="9">
        <v>24152676.169999998</v>
      </c>
      <c r="K104" s="9">
        <v>24376653.75</v>
      </c>
      <c r="L104" s="9">
        <v>21495085.66</v>
      </c>
      <c r="M104" s="9">
        <v>24000513.550000001</v>
      </c>
      <c r="N104" s="9">
        <v>287858498.80000001</v>
      </c>
    </row>
    <row r="105" spans="1:14" customFormat="1" x14ac:dyDescent="0.25">
      <c r="A105" s="52" t="s">
        <v>79</v>
      </c>
      <c r="B105" s="9">
        <v>23441672.370000001</v>
      </c>
      <c r="C105" s="9">
        <v>23139296.199999999</v>
      </c>
      <c r="D105" s="9">
        <v>22775467.050000001</v>
      </c>
      <c r="E105" s="9">
        <v>24687577.66</v>
      </c>
      <c r="F105" s="9">
        <v>24752340.32</v>
      </c>
      <c r="G105" s="9">
        <v>25669171.590000004</v>
      </c>
      <c r="H105" s="9">
        <v>25258088.629999999</v>
      </c>
      <c r="I105" s="9">
        <v>24109955.849999998</v>
      </c>
      <c r="J105" s="9">
        <v>24152676.169999998</v>
      </c>
      <c r="K105" s="9">
        <v>24376653.75</v>
      </c>
      <c r="L105" s="9">
        <v>21495085.66</v>
      </c>
      <c r="M105" s="9">
        <v>24000513.550000001</v>
      </c>
      <c r="N105" s="9">
        <v>287858498.80000001</v>
      </c>
    </row>
    <row r="106" spans="1:14" customFormat="1" x14ac:dyDescent="0.25">
      <c r="A106" s="5" t="s">
        <v>57</v>
      </c>
      <c r="B106" s="9">
        <v>3586437667.521565</v>
      </c>
      <c r="C106" s="9">
        <v>3544751197.511425</v>
      </c>
      <c r="D106" s="9">
        <v>3702417465.6346803</v>
      </c>
      <c r="E106" s="9">
        <v>3659561684.4757328</v>
      </c>
      <c r="F106" s="9">
        <v>3522163729.886519</v>
      </c>
      <c r="G106" s="9">
        <v>3420999875.6687675</v>
      </c>
      <c r="H106" s="9">
        <v>3839186076.3053164</v>
      </c>
      <c r="I106" s="9">
        <v>3644671254.6142664</v>
      </c>
      <c r="J106" s="9">
        <v>3389449250.5429955</v>
      </c>
      <c r="K106" s="9">
        <v>3384484676.6547489</v>
      </c>
      <c r="L106" s="9">
        <v>3459386342.4116549</v>
      </c>
      <c r="M106" s="9">
        <v>4062818051.9345703</v>
      </c>
      <c r="N106" s="9">
        <v>43216327273.162254</v>
      </c>
    </row>
    <row r="107" spans="1:14" customFormat="1" x14ac:dyDescent="0.25"/>
    <row r="108" spans="1:14" customFormat="1" x14ac:dyDescent="0.25"/>
    <row r="109" spans="1:14" customFormat="1" x14ac:dyDescent="0.25"/>
    <row r="110" spans="1:14" customFormat="1" x14ac:dyDescent="0.25"/>
    <row r="111" spans="1:14" customFormat="1" x14ac:dyDescent="0.25"/>
    <row r="112" spans="1:14" customFormat="1" x14ac:dyDescent="0.25"/>
    <row r="113" spans="2:42" customFormat="1" x14ac:dyDescent="0.25"/>
    <row r="114" spans="2:42" customFormat="1" x14ac:dyDescent="0.25"/>
    <row r="115" spans="2:42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F732-D24A-41FB-818E-BCA1D2F30CE1}">
  <sheetPr codeName="Hoja19"/>
  <dimension ref="A1:AX116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2" sqref="E12"/>
    </sheetView>
  </sheetViews>
  <sheetFormatPr baseColWidth="10" defaultRowHeight="15" x14ac:dyDescent="0.25"/>
  <cols>
    <col min="1" max="1" width="20" bestFit="1" customWidth="1"/>
    <col min="2" max="2" width="16.42578125" style="8" bestFit="1" customWidth="1"/>
    <col min="3" max="43" width="14.140625" style="8" bestFit="1" customWidth="1"/>
    <col min="44" max="44" width="16.28515625" style="8" bestFit="1" customWidth="1"/>
    <col min="45" max="49" width="6.85546875" style="8" bestFit="1" customWidth="1"/>
    <col min="50" max="50" width="15.7109375" style="8" bestFit="1" customWidth="1"/>
  </cols>
  <sheetData>
    <row r="1" spans="1:50" x14ac:dyDescent="0.25">
      <c r="A1" s="4" t="s">
        <v>5</v>
      </c>
      <c r="B1" t="s" vm="2">
        <v>81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25">
      <c r="A2" s="4" t="s">
        <v>14</v>
      </c>
      <c r="B2" t="s" vm="5">
        <v>15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x14ac:dyDescent="0.25">
      <c r="A4" s="4" t="s">
        <v>6</v>
      </c>
      <c r="B4" t="s">
        <v>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5">
      <c r="A5" s="5" t="s">
        <v>72</v>
      </c>
      <c r="B5" s="9">
        <v>75848159379.562134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5">
      <c r="A6" s="6" t="s">
        <v>7</v>
      </c>
      <c r="B6" s="9">
        <v>6747778621.6559229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5">
      <c r="A7" s="7" t="s">
        <v>79</v>
      </c>
      <c r="B7" s="9">
        <v>6747778621.6559229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5">
      <c r="A8" s="6" t="s">
        <v>8</v>
      </c>
      <c r="B8" s="9">
        <v>42551099018.654091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5">
      <c r="A9" s="7" t="s">
        <v>79</v>
      </c>
      <c r="B9" s="9">
        <v>42551099018.654091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5">
      <c r="A10" s="6" t="s">
        <v>10</v>
      </c>
      <c r="B10" s="9">
        <v>26549281739.252125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5">
      <c r="A11" s="7" t="s">
        <v>79</v>
      </c>
      <c r="B11" s="9">
        <v>26549281739.252125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 s="5" t="s">
        <v>73</v>
      </c>
      <c r="B12" s="9">
        <v>67611561967.206642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5">
      <c r="A13" s="6" t="s">
        <v>7</v>
      </c>
      <c r="B13" s="9">
        <v>5690686347.8420925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5">
      <c r="A14" s="7" t="s">
        <v>79</v>
      </c>
      <c r="B14" s="9">
        <v>5690686347.8420925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5">
      <c r="A15" s="6" t="s">
        <v>8</v>
      </c>
      <c r="B15" s="9">
        <v>37404182448.88253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5">
      <c r="A16" s="7" t="s">
        <v>79</v>
      </c>
      <c r="B16" s="9">
        <v>37404182448.88253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5">
      <c r="A17" s="6" t="s">
        <v>10</v>
      </c>
      <c r="B17" s="9">
        <v>24516693170.482018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5">
      <c r="A18" s="7" t="s">
        <v>79</v>
      </c>
      <c r="B18" s="9">
        <v>24516693170.482018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5">
      <c r="A19" s="5" t="s">
        <v>16</v>
      </c>
      <c r="B19" s="9">
        <v>310491320.69739002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5">
      <c r="A20" s="6" t="s">
        <v>7</v>
      </c>
      <c r="B20" s="9">
        <v>25402643.532183602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5">
      <c r="A21" s="7" t="s">
        <v>79</v>
      </c>
      <c r="B21" s="9">
        <v>25402643.532183602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5">
      <c r="A22" s="6" t="s">
        <v>8</v>
      </c>
      <c r="B22" s="9">
        <v>173296397.5766184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5">
      <c r="A23" s="7" t="s">
        <v>79</v>
      </c>
      <c r="B23" s="9">
        <v>173296397.5766184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5">
      <c r="A24" s="6" t="s">
        <v>9</v>
      </c>
      <c r="B24" s="9">
        <v>0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7" t="s">
        <v>79</v>
      </c>
      <c r="B25" s="9">
        <v>0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5">
      <c r="A26" s="6" t="s">
        <v>10</v>
      </c>
      <c r="B26" s="9">
        <v>111792279.58858801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5">
      <c r="A27" s="7" t="s">
        <v>79</v>
      </c>
      <c r="B27" s="9">
        <v>111792279.58858801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5">
      <c r="A28" s="5" t="s">
        <v>11</v>
      </c>
      <c r="B28" s="9">
        <v>-31804.158579999999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5">
      <c r="A29" s="6" t="s">
        <v>7</v>
      </c>
      <c r="B29" s="9">
        <v>-398.22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5">
      <c r="A30" s="7" t="s">
        <v>79</v>
      </c>
      <c r="B30" s="9">
        <v>-398.22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5">
      <c r="A31" s="6" t="s">
        <v>8</v>
      </c>
      <c r="B31" s="9">
        <v>-12948.82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5">
      <c r="A32" s="7" t="s">
        <v>79</v>
      </c>
      <c r="B32" s="9">
        <v>-12948.82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5">
      <c r="A33" s="6" t="s">
        <v>10</v>
      </c>
      <c r="B33" s="9">
        <v>-18457.118579999998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5">
      <c r="A34" s="7" t="s">
        <v>79</v>
      </c>
      <c r="B34" s="9">
        <v>-18457.118579999998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5">
      <c r="A35" s="5" t="s">
        <v>71</v>
      </c>
      <c r="B35" s="9">
        <v>-34879442.487309992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5">
      <c r="A36" s="6" t="s">
        <v>7</v>
      </c>
      <c r="B36" s="9">
        <v>-3369791.2810699996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5">
      <c r="A37" s="7" t="s">
        <v>79</v>
      </c>
      <c r="B37" s="9">
        <v>-3369791.2810699996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5">
      <c r="A38" s="6" t="s">
        <v>8</v>
      </c>
      <c r="B38" s="9">
        <v>-20998730.670319997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5">
      <c r="A39" s="7" t="s">
        <v>79</v>
      </c>
      <c r="B39" s="9">
        <v>-20998730.670319997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5">
      <c r="A40" s="6" t="s">
        <v>9</v>
      </c>
      <c r="B40" s="9">
        <v>0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5">
      <c r="A41" s="7" t="s">
        <v>79</v>
      </c>
      <c r="B41" s="9">
        <v>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5">
      <c r="A42" s="6" t="s">
        <v>10</v>
      </c>
      <c r="B42" s="9">
        <v>-10510920.53592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5">
      <c r="A43" s="7" t="s">
        <v>79</v>
      </c>
      <c r="B43" s="9">
        <v>-10510920.53592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5">
      <c r="A44" s="5" t="s">
        <v>25</v>
      </c>
      <c r="B44" s="9">
        <v>-56481669.105753109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5">
      <c r="A45" s="6" t="s">
        <v>7</v>
      </c>
      <c r="B45" s="9">
        <v>-14295777.635895956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5">
      <c r="A46" s="7" t="s">
        <v>79</v>
      </c>
      <c r="B46" s="9">
        <v>-14295777.635895956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5">
      <c r="A47" s="6" t="s">
        <v>8</v>
      </c>
      <c r="B47" s="9">
        <v>-35461716.299313568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5">
      <c r="A48" s="7" t="s">
        <v>79</v>
      </c>
      <c r="B48" s="9">
        <v>-35461716.299313568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5">
      <c r="A49" s="6" t="s">
        <v>10</v>
      </c>
      <c r="B49" s="9">
        <v>-6724175.1705435868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5">
      <c r="A50" s="7" t="s">
        <v>79</v>
      </c>
      <c r="B50" s="9">
        <v>-6724175.1705435868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5">
      <c r="A51" s="5" t="s">
        <v>26</v>
      </c>
      <c r="B51" s="9">
        <v>-673456695.49732709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5">
      <c r="A52" s="6" t="s">
        <v>7</v>
      </c>
      <c r="B52" s="9">
        <v>-216340357.1169152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5">
      <c r="A53" s="7" t="s">
        <v>79</v>
      </c>
      <c r="B53" s="9">
        <v>-216340357.1169152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5">
      <c r="A54" s="6" t="s">
        <v>78</v>
      </c>
      <c r="B54" s="9">
        <v>-1013.9769342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5">
      <c r="A55" s="7" t="s">
        <v>79</v>
      </c>
      <c r="B55" s="9">
        <v>-1013.9769342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5">
      <c r="A56" s="6" t="s">
        <v>8</v>
      </c>
      <c r="B56" s="9">
        <v>-395758160.06109005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5">
      <c r="A57" s="7" t="s">
        <v>79</v>
      </c>
      <c r="B57" s="9">
        <v>-395758160.06109005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5">
      <c r="A58" s="6" t="s">
        <v>10</v>
      </c>
      <c r="B58" s="9">
        <v>-61357164.342387646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5">
      <c r="A59" s="7" t="s">
        <v>79</v>
      </c>
      <c r="B59" s="9">
        <v>-61357164.342387646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5">
      <c r="A60" s="5" t="s">
        <v>28</v>
      </c>
      <c r="B60" s="9">
        <v>-1428322.6367939997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5">
      <c r="A61" s="6" t="s">
        <v>7</v>
      </c>
      <c r="B61" s="9">
        <v>-324028.31786400004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5">
      <c r="A62" s="7" t="s">
        <v>79</v>
      </c>
      <c r="B62" s="9">
        <v>-324028.31786400004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5">
      <c r="A63" s="6" t="s">
        <v>8</v>
      </c>
      <c r="B63" s="9">
        <v>-807017.8283299997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5">
      <c r="A64" s="7" t="s">
        <v>79</v>
      </c>
      <c r="B64" s="9">
        <v>-807017.8283299997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5">
      <c r="A65" s="6" t="s">
        <v>10</v>
      </c>
      <c r="B65" s="9">
        <v>-297276.49060000002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5">
      <c r="A66" s="7" t="s">
        <v>79</v>
      </c>
      <c r="B66" s="9">
        <v>-297276.49060000002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5">
      <c r="A67" s="5" t="s">
        <v>57</v>
      </c>
      <c r="B67" s="9">
        <v>143003934733.58044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spans="2:42" customFormat="1" x14ac:dyDescent="0.25"/>
    <row r="114" spans="2:42" customFormat="1" x14ac:dyDescent="0.25"/>
    <row r="115" spans="2:42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3E7A-BECA-47FD-8C87-B9ABDAA20B06}">
  <sheetPr codeName="Hoja20"/>
  <dimension ref="A1:AX116"/>
  <sheetViews>
    <sheetView zoomScaleNormal="100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B57" sqref="B57"/>
    </sheetView>
  </sheetViews>
  <sheetFormatPr baseColWidth="10" defaultRowHeight="15" x14ac:dyDescent="0.25"/>
  <cols>
    <col min="1" max="1" width="20" bestFit="1" customWidth="1"/>
    <col min="2" max="2" width="22.85546875" style="8" bestFit="1" customWidth="1"/>
    <col min="3" max="13" width="14.140625" style="8" bestFit="1" customWidth="1"/>
    <col min="14" max="14" width="15.140625" style="8" bestFit="1" customWidth="1"/>
    <col min="15" max="40" width="13.7109375" style="8" bestFit="1" customWidth="1"/>
    <col min="41" max="41" width="11.140625" style="8" bestFit="1" customWidth="1"/>
    <col min="42" max="42" width="15.7109375" style="8" bestFit="1" customWidth="1"/>
    <col min="43" max="49" width="6.85546875" style="8" bestFit="1" customWidth="1"/>
    <col min="50" max="50" width="15.7109375" style="8" bestFit="1" customWidth="1"/>
  </cols>
  <sheetData>
    <row r="1" spans="1:50" x14ac:dyDescent="0.25">
      <c r="A1" s="4" t="s">
        <v>5</v>
      </c>
      <c r="B1" t="s" vm="3">
        <v>79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25">
      <c r="A2" s="4" t="s">
        <v>14</v>
      </c>
      <c r="B2" t="s" vm="6">
        <v>15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x14ac:dyDescent="0.25">
      <c r="A4" s="4" t="s">
        <v>4</v>
      </c>
      <c r="B4" s="4" t="s">
        <v>3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5">
      <c r="A5" s="4" t="s">
        <v>6</v>
      </c>
      <c r="B5" t="s">
        <v>27</v>
      </c>
      <c r="C5" t="s">
        <v>56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57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5">
      <c r="A6" s="5" t="s">
        <v>26</v>
      </c>
      <c r="B6" s="9">
        <v>-15751777.894082196</v>
      </c>
      <c r="C6" s="9">
        <v>-14868158.6395602</v>
      </c>
      <c r="D6" s="9">
        <v>-16447931.178792698</v>
      </c>
      <c r="E6" s="9">
        <v>-15561575.706340801</v>
      </c>
      <c r="F6" s="9">
        <v>-16426787.256900499</v>
      </c>
      <c r="G6" s="9">
        <v>-15272025.163533702</v>
      </c>
      <c r="H6" s="9">
        <v>-16236763.308511203</v>
      </c>
      <c r="I6" s="9">
        <v>-16192719.806500198</v>
      </c>
      <c r="J6" s="9">
        <v>-15359413.460824201</v>
      </c>
      <c r="K6" s="9">
        <v>-15908916.769812902</v>
      </c>
      <c r="L6" s="9">
        <v>-16162000.876693301</v>
      </c>
      <c r="M6" s="9">
        <v>-15604944.644047802</v>
      </c>
      <c r="N6" s="9">
        <v>-189793014.70559967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5">
      <c r="A7" s="6" t="s">
        <v>7</v>
      </c>
      <c r="B7" s="9">
        <v>-5290300.1983762002</v>
      </c>
      <c r="C7" s="9">
        <v>-4967775.6207512999</v>
      </c>
      <c r="D7" s="9">
        <v>-5505206.2907968992</v>
      </c>
      <c r="E7" s="9">
        <v>-5241286.7077396</v>
      </c>
      <c r="F7" s="9">
        <v>-5638827.4009891991</v>
      </c>
      <c r="G7" s="9">
        <v>-5222644.2999163</v>
      </c>
      <c r="H7" s="9">
        <v>-5535892.0762534011</v>
      </c>
      <c r="I7" s="9">
        <v>-5669912.8863963997</v>
      </c>
      <c r="J7" s="9">
        <v>-5426343.1594868004</v>
      </c>
      <c r="K7" s="9">
        <v>-5695910.7903660014</v>
      </c>
      <c r="L7" s="9">
        <v>-5828618.1250195988</v>
      </c>
      <c r="M7" s="9">
        <v>-5436251.3693850003</v>
      </c>
      <c r="N7" s="9">
        <v>-65458968.925476693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5">
      <c r="A8" s="7" t="s">
        <v>79</v>
      </c>
      <c r="B8" s="9">
        <v>-5290300.1983762002</v>
      </c>
      <c r="C8" s="9">
        <v>-4967775.6207512999</v>
      </c>
      <c r="D8" s="9">
        <v>-5505206.2907968992</v>
      </c>
      <c r="E8" s="9">
        <v>-5241286.7077396</v>
      </c>
      <c r="F8" s="9">
        <v>-5638827.4009891991</v>
      </c>
      <c r="G8" s="9">
        <v>-5222644.2999163</v>
      </c>
      <c r="H8" s="9">
        <v>-5535892.0762534011</v>
      </c>
      <c r="I8" s="9">
        <v>-5669912.8863963997</v>
      </c>
      <c r="J8" s="9">
        <v>-5426343.1594868004</v>
      </c>
      <c r="K8" s="9">
        <v>-5695910.7903660014</v>
      </c>
      <c r="L8" s="9">
        <v>-5828618.1250195988</v>
      </c>
      <c r="M8" s="9">
        <v>-5436251.3693850003</v>
      </c>
      <c r="N8" s="9">
        <v>-65458968.925476693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5">
      <c r="A9" s="6" t="s">
        <v>8</v>
      </c>
      <c r="B9" s="9">
        <v>-9145624.8851325978</v>
      </c>
      <c r="C9" s="9">
        <v>-8624259.8615047</v>
      </c>
      <c r="D9" s="9">
        <v>-9544679.5731133986</v>
      </c>
      <c r="E9" s="9">
        <v>-8957288.0337413009</v>
      </c>
      <c r="F9" s="9">
        <v>-9382774.5132378992</v>
      </c>
      <c r="G9" s="9">
        <v>-8697327.9955618009</v>
      </c>
      <c r="H9" s="9">
        <v>-9252133.455543302</v>
      </c>
      <c r="I9" s="9">
        <v>-9124225.5510348994</v>
      </c>
      <c r="J9" s="9">
        <v>-8597852.633895101</v>
      </c>
      <c r="K9" s="9">
        <v>-8869489.3163499013</v>
      </c>
      <c r="L9" s="9">
        <v>-8983895.1036573015</v>
      </c>
      <c r="M9" s="9">
        <v>-8755313.1412287019</v>
      </c>
      <c r="N9" s="9">
        <v>-107934864.06400089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5">
      <c r="A10" s="7" t="s">
        <v>79</v>
      </c>
      <c r="B10" s="9">
        <v>-9145624.8851325978</v>
      </c>
      <c r="C10" s="9">
        <v>-8624259.8615047</v>
      </c>
      <c r="D10" s="9">
        <v>-9544679.5731133986</v>
      </c>
      <c r="E10" s="9">
        <v>-8957288.0337413009</v>
      </c>
      <c r="F10" s="9">
        <v>-9382774.5132378992</v>
      </c>
      <c r="G10" s="9">
        <v>-8697327.9955618009</v>
      </c>
      <c r="H10" s="9">
        <v>-9252133.455543302</v>
      </c>
      <c r="I10" s="9">
        <v>-9124225.5510348994</v>
      </c>
      <c r="J10" s="9">
        <v>-8597852.633895101</v>
      </c>
      <c r="K10" s="9">
        <v>-8869489.3163499013</v>
      </c>
      <c r="L10" s="9">
        <v>-8983895.1036573015</v>
      </c>
      <c r="M10" s="9">
        <v>-8755313.1412287019</v>
      </c>
      <c r="N10" s="9">
        <v>-107934864.06400089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5">
      <c r="A11" s="6" t="s">
        <v>10</v>
      </c>
      <c r="B11" s="9">
        <v>-1315852.8105734</v>
      </c>
      <c r="C11" s="9">
        <v>-1276123.1573042003</v>
      </c>
      <c r="D11" s="9">
        <v>-1398045.3148823997</v>
      </c>
      <c r="E11" s="9">
        <v>-1363000.9648598998</v>
      </c>
      <c r="F11" s="9">
        <v>-1405185.3426734</v>
      </c>
      <c r="G11" s="9">
        <v>-1352052.8680556002</v>
      </c>
      <c r="H11" s="9">
        <v>-1448737.7767145</v>
      </c>
      <c r="I11" s="9">
        <v>-1398581.3690688999</v>
      </c>
      <c r="J11" s="9">
        <v>-1335217.6674422999</v>
      </c>
      <c r="K11" s="9">
        <v>-1343516.6630969997</v>
      </c>
      <c r="L11" s="9">
        <v>-1349487.6480163999</v>
      </c>
      <c r="M11" s="9">
        <v>-1413380.1334341001</v>
      </c>
      <c r="N11" s="9">
        <v>-16399181.716122098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 s="7" t="s">
        <v>79</v>
      </c>
      <c r="B12" s="9">
        <v>-1315852.8105734</v>
      </c>
      <c r="C12" s="9">
        <v>-1276123.1573042003</v>
      </c>
      <c r="D12" s="9">
        <v>-1398045.3148823997</v>
      </c>
      <c r="E12" s="9">
        <v>-1363000.9648598998</v>
      </c>
      <c r="F12" s="9">
        <v>-1405185.3426734</v>
      </c>
      <c r="G12" s="9">
        <v>-1352052.8680556002</v>
      </c>
      <c r="H12" s="9">
        <v>-1448737.7767145</v>
      </c>
      <c r="I12" s="9">
        <v>-1398581.3690688999</v>
      </c>
      <c r="J12" s="9">
        <v>-1335217.6674422999</v>
      </c>
      <c r="K12" s="9">
        <v>-1343516.6630969997</v>
      </c>
      <c r="L12" s="9">
        <v>-1349487.6480163999</v>
      </c>
      <c r="M12" s="9">
        <v>-1413380.1334341001</v>
      </c>
      <c r="N12" s="9">
        <v>-16399181.716122098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5">
      <c r="A13" s="5" t="s">
        <v>28</v>
      </c>
      <c r="B13" s="9">
        <v>-52828.977149999999</v>
      </c>
      <c r="C13" s="9">
        <v>-52828.977159999995</v>
      </c>
      <c r="D13" s="9">
        <v>-59036.472849999998</v>
      </c>
      <c r="E13" s="9">
        <v>-52359.186349999996</v>
      </c>
      <c r="F13" s="9">
        <v>-52359.18636</v>
      </c>
      <c r="G13" s="9">
        <v>-58566.682050000003</v>
      </c>
      <c r="H13" s="9">
        <v>-45166.600895000003</v>
      </c>
      <c r="I13" s="9">
        <v>-45166.600887000008</v>
      </c>
      <c r="J13" s="9">
        <v>-49681.143219999998</v>
      </c>
      <c r="K13" s="9">
        <v>-48890.950079999995</v>
      </c>
      <c r="L13" s="9">
        <v>-48890.950079999995</v>
      </c>
      <c r="M13" s="9">
        <v>-54534.127990000001</v>
      </c>
      <c r="N13" s="9">
        <v>-620309.85507199995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5">
      <c r="A14" s="6" t="s">
        <v>7</v>
      </c>
      <c r="B14" s="9">
        <v>-12001.95551</v>
      </c>
      <c r="C14" s="9">
        <v>-11811.56926</v>
      </c>
      <c r="D14" s="9">
        <v>-13066.17309</v>
      </c>
      <c r="E14" s="9">
        <v>-11730.029979999999</v>
      </c>
      <c r="F14" s="9">
        <v>-11674.96463</v>
      </c>
      <c r="G14" s="9">
        <v>-13047.331460000001</v>
      </c>
      <c r="H14" s="9">
        <v>-10083.981769999999</v>
      </c>
      <c r="I14" s="9">
        <v>-10072.4174</v>
      </c>
      <c r="J14" s="9">
        <v>-11079.642829999999</v>
      </c>
      <c r="K14" s="9">
        <v>-10907.291369999999</v>
      </c>
      <c r="L14" s="9">
        <v>-10904.55946</v>
      </c>
      <c r="M14" s="9">
        <v>-12163.79615</v>
      </c>
      <c r="N14" s="9">
        <v>-138543.71291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5">
      <c r="A15" s="7" t="s">
        <v>79</v>
      </c>
      <c r="B15" s="9">
        <v>-12001.95551</v>
      </c>
      <c r="C15" s="9">
        <v>-11811.56926</v>
      </c>
      <c r="D15" s="9">
        <v>-13066.17309</v>
      </c>
      <c r="E15" s="9">
        <v>-11730.029979999999</v>
      </c>
      <c r="F15" s="9">
        <v>-11674.96463</v>
      </c>
      <c r="G15" s="9">
        <v>-13047.331460000001</v>
      </c>
      <c r="H15" s="9">
        <v>-10083.981769999999</v>
      </c>
      <c r="I15" s="9">
        <v>-10072.4174</v>
      </c>
      <c r="J15" s="9">
        <v>-11079.642829999999</v>
      </c>
      <c r="K15" s="9">
        <v>-10907.291369999999</v>
      </c>
      <c r="L15" s="9">
        <v>-10904.55946</v>
      </c>
      <c r="M15" s="9">
        <v>-12163.79615</v>
      </c>
      <c r="N15" s="9">
        <v>-138543.71291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5">
      <c r="A16" s="6" t="s">
        <v>8</v>
      </c>
      <c r="B16" s="9">
        <v>-29940.959790000001</v>
      </c>
      <c r="C16" s="9">
        <v>-29910.952519999999</v>
      </c>
      <c r="D16" s="9">
        <v>-33412.291310000001</v>
      </c>
      <c r="E16" s="9">
        <v>-29650.96068</v>
      </c>
      <c r="F16" s="9">
        <v>-29643.046030000001</v>
      </c>
      <c r="G16" s="9">
        <v>-33156.691800000001</v>
      </c>
      <c r="H16" s="9">
        <v>-25573.070470000002</v>
      </c>
      <c r="I16" s="9">
        <v>-25571.491980000003</v>
      </c>
      <c r="J16" s="9">
        <v>-28127.630450000001</v>
      </c>
      <c r="K16" s="9">
        <v>-27680.69829</v>
      </c>
      <c r="L16" s="9">
        <v>-27680.339169999999</v>
      </c>
      <c r="M16" s="9">
        <v>-30875.40955</v>
      </c>
      <c r="N16" s="9">
        <v>-351223.54203999997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5">
      <c r="A17" s="7" t="s">
        <v>79</v>
      </c>
      <c r="B17" s="9">
        <v>-29940.959790000001</v>
      </c>
      <c r="C17" s="9">
        <v>-29910.952519999999</v>
      </c>
      <c r="D17" s="9">
        <v>-33412.291310000001</v>
      </c>
      <c r="E17" s="9">
        <v>-29650.96068</v>
      </c>
      <c r="F17" s="9">
        <v>-29643.046030000001</v>
      </c>
      <c r="G17" s="9">
        <v>-33156.691800000001</v>
      </c>
      <c r="H17" s="9">
        <v>-25573.070470000002</v>
      </c>
      <c r="I17" s="9">
        <v>-25571.491980000003</v>
      </c>
      <c r="J17" s="9">
        <v>-28127.630450000001</v>
      </c>
      <c r="K17" s="9">
        <v>-27680.69829</v>
      </c>
      <c r="L17" s="9">
        <v>-27680.339169999999</v>
      </c>
      <c r="M17" s="9">
        <v>-30875.40955</v>
      </c>
      <c r="N17" s="9">
        <v>-351223.54203999997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5">
      <c r="A18" s="6" t="s">
        <v>10</v>
      </c>
      <c r="B18" s="9">
        <v>-10886.06185</v>
      </c>
      <c r="C18" s="9">
        <v>-11106.455379999999</v>
      </c>
      <c r="D18" s="9">
        <v>-12558.008450000001</v>
      </c>
      <c r="E18" s="9">
        <v>-10978.19569</v>
      </c>
      <c r="F18" s="9">
        <v>-11041.1757</v>
      </c>
      <c r="G18" s="9">
        <v>-12362.658789999999</v>
      </c>
      <c r="H18" s="9">
        <v>-9509.5486550000005</v>
      </c>
      <c r="I18" s="9">
        <v>-9522.6915069999995</v>
      </c>
      <c r="J18" s="9">
        <v>-10473.86994</v>
      </c>
      <c r="K18" s="9">
        <v>-10302.960419999999</v>
      </c>
      <c r="L18" s="9">
        <v>-10306.051450000001</v>
      </c>
      <c r="M18" s="9">
        <v>-11494.92229</v>
      </c>
      <c r="N18" s="9">
        <v>-130542.60012199997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5">
      <c r="A19" s="7" t="s">
        <v>79</v>
      </c>
      <c r="B19" s="9">
        <v>-10886.06185</v>
      </c>
      <c r="C19" s="9">
        <v>-11106.455379999999</v>
      </c>
      <c r="D19" s="9">
        <v>-12558.008450000001</v>
      </c>
      <c r="E19" s="9">
        <v>-10978.19569</v>
      </c>
      <c r="F19" s="9">
        <v>-11041.1757</v>
      </c>
      <c r="G19" s="9">
        <v>-12362.658789999999</v>
      </c>
      <c r="H19" s="9">
        <v>-9509.5486550000005</v>
      </c>
      <c r="I19" s="9">
        <v>-9522.6915069999995</v>
      </c>
      <c r="J19" s="9">
        <v>-10473.86994</v>
      </c>
      <c r="K19" s="9">
        <v>-10302.960419999999</v>
      </c>
      <c r="L19" s="9">
        <v>-10306.051450000001</v>
      </c>
      <c r="M19" s="9">
        <v>-11494.92229</v>
      </c>
      <c r="N19" s="9">
        <v>-130542.60012199997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5">
      <c r="A20" s="5" t="s">
        <v>71</v>
      </c>
      <c r="B20" s="9">
        <v>-925548.22658000002</v>
      </c>
      <c r="C20" s="9">
        <v>-904963.26849000016</v>
      </c>
      <c r="D20" s="9">
        <v>-910621.78414</v>
      </c>
      <c r="E20" s="9">
        <v>-944274.69515000004</v>
      </c>
      <c r="F20" s="9">
        <v>-907629.53784999996</v>
      </c>
      <c r="G20" s="9">
        <v>-885911.13146000006</v>
      </c>
      <c r="H20" s="9">
        <v>-1015325.9864999999</v>
      </c>
      <c r="I20" s="9">
        <v>-940567.62868000008</v>
      </c>
      <c r="J20" s="9">
        <v>-883901.4198700001</v>
      </c>
      <c r="K20" s="9">
        <v>-872968.4659800001</v>
      </c>
      <c r="L20" s="9">
        <v>-861666.86245000013</v>
      </c>
      <c r="M20" s="9">
        <v>-1069081.4893999998</v>
      </c>
      <c r="N20" s="9">
        <v>-11122460.496549999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5">
      <c r="A21" s="6" t="s">
        <v>7</v>
      </c>
      <c r="B21" s="9">
        <v>-84268.466880000007</v>
      </c>
      <c r="C21" s="9">
        <v>-84640.199290000004</v>
      </c>
      <c r="D21" s="9">
        <v>-85643.90763999999</v>
      </c>
      <c r="E21" s="9">
        <v>-88687.102049999987</v>
      </c>
      <c r="F21" s="9">
        <v>-87363.172149999999</v>
      </c>
      <c r="G21" s="9">
        <v>-84843.864759999997</v>
      </c>
      <c r="H21" s="9">
        <v>-100451.22809999999</v>
      </c>
      <c r="I21" s="9">
        <v>-82926.000279999993</v>
      </c>
      <c r="J21" s="9">
        <v>-77945.709369999997</v>
      </c>
      <c r="K21" s="9">
        <v>-80951.115879999998</v>
      </c>
      <c r="L21" s="9">
        <v>-82731.250549999997</v>
      </c>
      <c r="M21" s="9">
        <v>-102329.6725</v>
      </c>
      <c r="N21" s="9">
        <v>-1042781.6894499999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5">
      <c r="A22" s="7" t="s">
        <v>79</v>
      </c>
      <c r="B22" s="9">
        <v>-84268.466880000007</v>
      </c>
      <c r="C22" s="9">
        <v>-84640.199290000004</v>
      </c>
      <c r="D22" s="9">
        <v>-85643.90763999999</v>
      </c>
      <c r="E22" s="9">
        <v>-88687.102049999987</v>
      </c>
      <c r="F22" s="9">
        <v>-87363.172149999999</v>
      </c>
      <c r="G22" s="9">
        <v>-84843.864759999997</v>
      </c>
      <c r="H22" s="9">
        <v>-100451.22809999999</v>
      </c>
      <c r="I22" s="9">
        <v>-82926.000279999993</v>
      </c>
      <c r="J22" s="9">
        <v>-77945.709369999997</v>
      </c>
      <c r="K22" s="9">
        <v>-80951.115879999998</v>
      </c>
      <c r="L22" s="9">
        <v>-82731.250549999997</v>
      </c>
      <c r="M22" s="9">
        <v>-102329.6725</v>
      </c>
      <c r="N22" s="9">
        <v>-1042781.6894499999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5">
      <c r="A23" s="6" t="s">
        <v>8</v>
      </c>
      <c r="B23" s="9">
        <v>-553522.99320000003</v>
      </c>
      <c r="C23" s="9">
        <v>-539103.35480000009</v>
      </c>
      <c r="D23" s="9">
        <v>-537144.93290000001</v>
      </c>
      <c r="E23" s="9">
        <v>-552142.17240000004</v>
      </c>
      <c r="F23" s="9">
        <v>-534407.48609999998</v>
      </c>
      <c r="G23" s="9">
        <v>-525570.85400000005</v>
      </c>
      <c r="H23" s="9">
        <v>-612836.42319999996</v>
      </c>
      <c r="I23" s="9">
        <v>-569565.52320000005</v>
      </c>
      <c r="J23" s="9">
        <v>-534807.21149999998</v>
      </c>
      <c r="K23" s="9">
        <v>-524515.00789999997</v>
      </c>
      <c r="L23" s="9">
        <v>-512093.45280000003</v>
      </c>
      <c r="M23" s="9">
        <v>-648415.44499999995</v>
      </c>
      <c r="N23" s="9">
        <v>-6644124.8570000017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5">
      <c r="A24" s="7" t="s">
        <v>79</v>
      </c>
      <c r="B24" s="9">
        <v>-553522.99320000003</v>
      </c>
      <c r="C24" s="9">
        <v>-539103.35480000009</v>
      </c>
      <c r="D24" s="9">
        <v>-537144.93290000001</v>
      </c>
      <c r="E24" s="9">
        <v>-552142.17240000004</v>
      </c>
      <c r="F24" s="9">
        <v>-534407.48609999998</v>
      </c>
      <c r="G24" s="9">
        <v>-525570.85400000005</v>
      </c>
      <c r="H24" s="9">
        <v>-612836.42319999996</v>
      </c>
      <c r="I24" s="9">
        <v>-569565.52320000005</v>
      </c>
      <c r="J24" s="9">
        <v>-534807.21149999998</v>
      </c>
      <c r="K24" s="9">
        <v>-524515.00789999997</v>
      </c>
      <c r="L24" s="9">
        <v>-512093.45280000003</v>
      </c>
      <c r="M24" s="9">
        <v>-648415.44499999995</v>
      </c>
      <c r="N24" s="9">
        <v>-6644124.8570000017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6" t="s">
        <v>10</v>
      </c>
      <c r="B25" s="9">
        <v>-287756.76650000003</v>
      </c>
      <c r="C25" s="9">
        <v>-281219.7144</v>
      </c>
      <c r="D25" s="9">
        <v>-287832.9436</v>
      </c>
      <c r="E25" s="9">
        <v>-303445.42070000002</v>
      </c>
      <c r="F25" s="9">
        <v>-285858.87960000004</v>
      </c>
      <c r="G25" s="9">
        <v>-275496.41269999999</v>
      </c>
      <c r="H25" s="9">
        <v>-302038.33520000003</v>
      </c>
      <c r="I25" s="9">
        <v>-288076.10519999999</v>
      </c>
      <c r="J25" s="9">
        <v>-271148.49900000001</v>
      </c>
      <c r="K25" s="9">
        <v>-267502.34220000001</v>
      </c>
      <c r="L25" s="9">
        <v>-266842.15909999999</v>
      </c>
      <c r="M25" s="9">
        <v>-318336.37190000003</v>
      </c>
      <c r="N25" s="9">
        <v>-3435553.9501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5">
      <c r="A26" s="7" t="s">
        <v>79</v>
      </c>
      <c r="B26" s="9">
        <v>-287756.76650000003</v>
      </c>
      <c r="C26" s="9">
        <v>-281219.7144</v>
      </c>
      <c r="D26" s="9">
        <v>-287832.9436</v>
      </c>
      <c r="E26" s="9">
        <v>-303445.42070000002</v>
      </c>
      <c r="F26" s="9">
        <v>-285858.87960000004</v>
      </c>
      <c r="G26" s="9">
        <v>-275496.41269999999</v>
      </c>
      <c r="H26" s="9">
        <v>-302038.33520000003</v>
      </c>
      <c r="I26" s="9">
        <v>-288076.10519999999</v>
      </c>
      <c r="J26" s="9">
        <v>-271148.49900000001</v>
      </c>
      <c r="K26" s="9">
        <v>-267502.34220000001</v>
      </c>
      <c r="L26" s="9">
        <v>-266842.15909999999</v>
      </c>
      <c r="M26" s="9">
        <v>-318336.37190000003</v>
      </c>
      <c r="N26" s="9">
        <v>-3435553.9501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5">
      <c r="A27" s="5" t="s">
        <v>11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5">
      <c r="A28" s="6" t="s">
        <v>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5">
      <c r="A29" s="7" t="s">
        <v>79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5">
      <c r="A30" s="6" t="s">
        <v>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5">
      <c r="A31" s="7" t="s">
        <v>79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5">
      <c r="A32" s="6" t="s">
        <v>10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14" customFormat="1" x14ac:dyDescent="0.25">
      <c r="A33" s="7" t="s">
        <v>79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customFormat="1" x14ac:dyDescent="0.25">
      <c r="A34" s="5" t="s">
        <v>16</v>
      </c>
      <c r="B34" s="9">
        <v>6423542.2306999993</v>
      </c>
      <c r="C34" s="9">
        <v>5673273.6369000003</v>
      </c>
      <c r="D34" s="9">
        <v>6327545.7249999996</v>
      </c>
      <c r="E34" s="9">
        <v>6362586.6974999998</v>
      </c>
      <c r="F34" s="9">
        <v>6312577.7868000008</v>
      </c>
      <c r="G34" s="9">
        <v>5963098.0400999999</v>
      </c>
      <c r="H34" s="9">
        <v>7019590.3605000004</v>
      </c>
      <c r="I34" s="9">
        <v>6521402.6556000002</v>
      </c>
      <c r="J34" s="9">
        <v>5939102.4638</v>
      </c>
      <c r="K34" s="9">
        <v>6060692.9155999999</v>
      </c>
      <c r="L34" s="9">
        <v>5781381.8483000007</v>
      </c>
      <c r="M34" s="9">
        <v>7381323.0173000004</v>
      </c>
      <c r="N34" s="9">
        <v>75766117.378099993</v>
      </c>
    </row>
    <row r="35" spans="1:14" customFormat="1" x14ac:dyDescent="0.25">
      <c r="A35" s="6" t="s">
        <v>7</v>
      </c>
      <c r="B35" s="9">
        <v>508928.5417</v>
      </c>
      <c r="C35" s="9">
        <v>461590.25290000002</v>
      </c>
      <c r="D35" s="9">
        <v>517950.516</v>
      </c>
      <c r="E35" s="9">
        <v>519310.23849999998</v>
      </c>
      <c r="F35" s="9">
        <v>527368.5808</v>
      </c>
      <c r="G35" s="9">
        <v>495050.98210000002</v>
      </c>
      <c r="H35" s="9">
        <v>604994.14750000008</v>
      </c>
      <c r="I35" s="9">
        <v>499597.89860000001</v>
      </c>
      <c r="J35" s="9">
        <v>456102.05979999999</v>
      </c>
      <c r="K35" s="9">
        <v>488546.84359999996</v>
      </c>
      <c r="L35" s="9">
        <v>482391.54330000002</v>
      </c>
      <c r="M35" s="9">
        <v>616554.31330000004</v>
      </c>
      <c r="N35" s="9">
        <v>6178385.9180999994</v>
      </c>
    </row>
    <row r="36" spans="1:14" customFormat="1" x14ac:dyDescent="0.25">
      <c r="A36" s="7" t="s">
        <v>79</v>
      </c>
      <c r="B36" s="9">
        <v>508928.5417</v>
      </c>
      <c r="C36" s="9">
        <v>461590.25290000002</v>
      </c>
      <c r="D36" s="9">
        <v>517950.516</v>
      </c>
      <c r="E36" s="9">
        <v>519310.23849999998</v>
      </c>
      <c r="F36" s="9">
        <v>527368.5808</v>
      </c>
      <c r="G36" s="9">
        <v>495050.98210000002</v>
      </c>
      <c r="H36" s="9">
        <v>604994.14750000008</v>
      </c>
      <c r="I36" s="9">
        <v>499597.89860000001</v>
      </c>
      <c r="J36" s="9">
        <v>456102.05979999999</v>
      </c>
      <c r="K36" s="9">
        <v>488546.84359999996</v>
      </c>
      <c r="L36" s="9">
        <v>482391.54330000002</v>
      </c>
      <c r="M36" s="9">
        <v>616554.31330000004</v>
      </c>
      <c r="N36" s="9">
        <v>6178385.9180999994</v>
      </c>
    </row>
    <row r="37" spans="1:14" customFormat="1" x14ac:dyDescent="0.25">
      <c r="A37" s="6" t="s">
        <v>8</v>
      </c>
      <c r="B37" s="9">
        <v>3529223.5759999999</v>
      </c>
      <c r="C37" s="9">
        <v>3104667.9040000001</v>
      </c>
      <c r="D37" s="9">
        <v>3424765.5320000001</v>
      </c>
      <c r="E37" s="9">
        <v>3406814.1810000003</v>
      </c>
      <c r="F37" s="9">
        <v>3407952.08</v>
      </c>
      <c r="G37" s="9">
        <v>3244709.7739999997</v>
      </c>
      <c r="H37" s="9">
        <v>3908489.7519999999</v>
      </c>
      <c r="I37" s="9">
        <v>3631479.4679999999</v>
      </c>
      <c r="J37" s="9">
        <v>3300913.7089999998</v>
      </c>
      <c r="K37" s="9">
        <v>3345604.5589999999</v>
      </c>
      <c r="L37" s="9">
        <v>3159225.8310000002</v>
      </c>
      <c r="M37" s="9">
        <v>4132561.9189999998</v>
      </c>
      <c r="N37" s="9">
        <v>41596408.284999996</v>
      </c>
    </row>
    <row r="38" spans="1:14" customFormat="1" x14ac:dyDescent="0.25">
      <c r="A38" s="7" t="s">
        <v>79</v>
      </c>
      <c r="B38" s="9">
        <v>3529223.5759999999</v>
      </c>
      <c r="C38" s="9">
        <v>3104667.9040000001</v>
      </c>
      <c r="D38" s="9">
        <v>3424765.5320000001</v>
      </c>
      <c r="E38" s="9">
        <v>3406814.1810000003</v>
      </c>
      <c r="F38" s="9">
        <v>3407952.08</v>
      </c>
      <c r="G38" s="9">
        <v>3244709.7739999997</v>
      </c>
      <c r="H38" s="9">
        <v>3908489.7519999999</v>
      </c>
      <c r="I38" s="9">
        <v>3631479.4679999999</v>
      </c>
      <c r="J38" s="9">
        <v>3300913.7089999998</v>
      </c>
      <c r="K38" s="9">
        <v>3345604.5589999999</v>
      </c>
      <c r="L38" s="9">
        <v>3159225.8310000002</v>
      </c>
      <c r="M38" s="9">
        <v>4132561.9189999998</v>
      </c>
      <c r="N38" s="9">
        <v>41596408.284999996</v>
      </c>
    </row>
    <row r="39" spans="1:14" customFormat="1" x14ac:dyDescent="0.25">
      <c r="A39" s="6" t="s">
        <v>10</v>
      </c>
      <c r="B39" s="9">
        <v>2385390.1129999999</v>
      </c>
      <c r="C39" s="9">
        <v>2107015.48</v>
      </c>
      <c r="D39" s="9">
        <v>2384829.6770000001</v>
      </c>
      <c r="E39" s="9">
        <v>2436462.2779999999</v>
      </c>
      <c r="F39" s="9">
        <v>2377257.1260000002</v>
      </c>
      <c r="G39" s="9">
        <v>2223337.284</v>
      </c>
      <c r="H39" s="9">
        <v>2506106.4609999997</v>
      </c>
      <c r="I39" s="9">
        <v>2390325.2889999999</v>
      </c>
      <c r="J39" s="9">
        <v>2182086.6949999998</v>
      </c>
      <c r="K39" s="9">
        <v>2226541.5130000003</v>
      </c>
      <c r="L39" s="9">
        <v>2139764.4739999999</v>
      </c>
      <c r="M39" s="9">
        <v>2632206.7849999997</v>
      </c>
      <c r="N39" s="9">
        <v>27991323.175000004</v>
      </c>
    </row>
    <row r="40" spans="1:14" customFormat="1" x14ac:dyDescent="0.25">
      <c r="A40" s="7" t="s">
        <v>79</v>
      </c>
      <c r="B40" s="9">
        <v>2385390.1129999999</v>
      </c>
      <c r="C40" s="9">
        <v>2107015.48</v>
      </c>
      <c r="D40" s="9">
        <v>2384829.6770000001</v>
      </c>
      <c r="E40" s="9">
        <v>2436462.2779999999</v>
      </c>
      <c r="F40" s="9">
        <v>2377257.1260000002</v>
      </c>
      <c r="G40" s="9">
        <v>2223337.284</v>
      </c>
      <c r="H40" s="9">
        <v>2506106.4609999997</v>
      </c>
      <c r="I40" s="9">
        <v>2390325.2889999999</v>
      </c>
      <c r="J40" s="9">
        <v>2182086.6949999998</v>
      </c>
      <c r="K40" s="9">
        <v>2226541.5130000003</v>
      </c>
      <c r="L40" s="9">
        <v>2139764.4739999999</v>
      </c>
      <c r="M40" s="9">
        <v>2632206.7849999997</v>
      </c>
      <c r="N40" s="9">
        <v>27991323.175000004</v>
      </c>
    </row>
    <row r="41" spans="1:14" customFormat="1" x14ac:dyDescent="0.25">
      <c r="A41" s="5" t="s">
        <v>25</v>
      </c>
      <c r="B41" s="9">
        <v>-2205901.2076260005</v>
      </c>
      <c r="C41" s="9">
        <v>-1222256.6713090001</v>
      </c>
      <c r="D41" s="9">
        <v>-937034.88089999999</v>
      </c>
      <c r="E41" s="9">
        <v>-1015976.2977369998</v>
      </c>
      <c r="F41" s="9">
        <v>-1129733.3221029998</v>
      </c>
      <c r="G41" s="9">
        <v>-1168916.0568100002</v>
      </c>
      <c r="H41" s="9">
        <v>-2869691.6019899999</v>
      </c>
      <c r="I41" s="9">
        <v>-2941520.1543190004</v>
      </c>
      <c r="J41" s="9">
        <v>-3185627.3624200001</v>
      </c>
      <c r="K41" s="9">
        <v>-4142032.608488</v>
      </c>
      <c r="L41" s="9">
        <v>-2258622.0811359994</v>
      </c>
      <c r="M41" s="9">
        <v>-2447195.3476760001</v>
      </c>
      <c r="N41" s="9">
        <v>-25524507.592513997</v>
      </c>
    </row>
    <row r="42" spans="1:14" customFormat="1" x14ac:dyDescent="0.25">
      <c r="A42" s="6" t="s">
        <v>7</v>
      </c>
      <c r="B42" s="9">
        <v>-664704.41359900008</v>
      </c>
      <c r="C42" s="9">
        <v>-319716.52824000007</v>
      </c>
      <c r="D42" s="9">
        <v>-196634.40061900002</v>
      </c>
      <c r="E42" s="9">
        <v>-224269.59153500001</v>
      </c>
      <c r="F42" s="9">
        <v>-251901.15672499995</v>
      </c>
      <c r="G42" s="9">
        <v>-278353.09369800001</v>
      </c>
      <c r="H42" s="9">
        <v>-873096.64263300004</v>
      </c>
      <c r="I42" s="9">
        <v>-909066.876116</v>
      </c>
      <c r="J42" s="9">
        <v>-1009609.384871</v>
      </c>
      <c r="K42" s="9">
        <v>-1359028.1901770001</v>
      </c>
      <c r="L42" s="9">
        <v>-671754.86763699993</v>
      </c>
      <c r="M42" s="9">
        <v>-720315.36623000004</v>
      </c>
      <c r="N42" s="9">
        <v>-7478450.5120799998</v>
      </c>
    </row>
    <row r="43" spans="1:14" customFormat="1" x14ac:dyDescent="0.25">
      <c r="A43" s="7" t="s">
        <v>79</v>
      </c>
      <c r="B43" s="9">
        <v>-664704.41359900008</v>
      </c>
      <c r="C43" s="9">
        <v>-319716.52824000007</v>
      </c>
      <c r="D43" s="9">
        <v>-196634.40061900002</v>
      </c>
      <c r="E43" s="9">
        <v>-224269.59153500001</v>
      </c>
      <c r="F43" s="9">
        <v>-251901.15672499995</v>
      </c>
      <c r="G43" s="9">
        <v>-278353.09369800001</v>
      </c>
      <c r="H43" s="9">
        <v>-873096.64263300004</v>
      </c>
      <c r="I43" s="9">
        <v>-909066.876116</v>
      </c>
      <c r="J43" s="9">
        <v>-1009609.384871</v>
      </c>
      <c r="K43" s="9">
        <v>-1359028.1901770001</v>
      </c>
      <c r="L43" s="9">
        <v>-671754.86763699993</v>
      </c>
      <c r="M43" s="9">
        <v>-720315.36623000004</v>
      </c>
      <c r="N43" s="9">
        <v>-7478450.5120799998</v>
      </c>
    </row>
    <row r="44" spans="1:14" customFormat="1" x14ac:dyDescent="0.25">
      <c r="A44" s="6" t="s">
        <v>8</v>
      </c>
      <c r="B44" s="9">
        <v>-1336661.5135590003</v>
      </c>
      <c r="C44" s="9">
        <v>-749592.93508199998</v>
      </c>
      <c r="D44" s="9">
        <v>-584613.65141299996</v>
      </c>
      <c r="E44" s="9">
        <v>-632121.38265299983</v>
      </c>
      <c r="F44" s="9">
        <v>-708695.96826200001</v>
      </c>
      <c r="G44" s="9">
        <v>-728922.56018500018</v>
      </c>
      <c r="H44" s="9">
        <v>-1739954.0443869999</v>
      </c>
      <c r="I44" s="9">
        <v>-1782742.1905610003</v>
      </c>
      <c r="J44" s="9">
        <v>-1924787.549786</v>
      </c>
      <c r="K44" s="9">
        <v>-2490729.050822</v>
      </c>
      <c r="L44" s="9">
        <v>-1390370.5127569998</v>
      </c>
      <c r="M44" s="9">
        <v>-1499123.1141590001</v>
      </c>
      <c r="N44" s="9">
        <v>-15568314.473625999</v>
      </c>
    </row>
    <row r="45" spans="1:14" customFormat="1" x14ac:dyDescent="0.25">
      <c r="A45" s="7" t="s">
        <v>79</v>
      </c>
      <c r="B45" s="9">
        <v>-1336661.5135590003</v>
      </c>
      <c r="C45" s="9">
        <v>-749592.93508199998</v>
      </c>
      <c r="D45" s="9">
        <v>-584613.65141299996</v>
      </c>
      <c r="E45" s="9">
        <v>-632121.38265299983</v>
      </c>
      <c r="F45" s="9">
        <v>-708695.96826200001</v>
      </c>
      <c r="G45" s="9">
        <v>-728922.56018500018</v>
      </c>
      <c r="H45" s="9">
        <v>-1739954.0443869999</v>
      </c>
      <c r="I45" s="9">
        <v>-1782742.1905610003</v>
      </c>
      <c r="J45" s="9">
        <v>-1924787.549786</v>
      </c>
      <c r="K45" s="9">
        <v>-2490729.050822</v>
      </c>
      <c r="L45" s="9">
        <v>-1390370.5127569998</v>
      </c>
      <c r="M45" s="9">
        <v>-1499123.1141590001</v>
      </c>
      <c r="N45" s="9">
        <v>-15568314.473625999</v>
      </c>
    </row>
    <row r="46" spans="1:14" customFormat="1" x14ac:dyDescent="0.25">
      <c r="A46" s="6" t="s">
        <v>10</v>
      </c>
      <c r="B46" s="9">
        <v>-204535.28046800001</v>
      </c>
      <c r="C46" s="9">
        <v>-152947.207987</v>
      </c>
      <c r="D46" s="9">
        <v>-155786.82886800001</v>
      </c>
      <c r="E46" s="9">
        <v>-159585.32354899999</v>
      </c>
      <c r="F46" s="9">
        <v>-169136.197116</v>
      </c>
      <c r="G46" s="9">
        <v>-161640.40292699999</v>
      </c>
      <c r="H46" s="9">
        <v>-256640.91496999995</v>
      </c>
      <c r="I46" s="9">
        <v>-249711.08764200003</v>
      </c>
      <c r="J46" s="9">
        <v>-251230.42776300001</v>
      </c>
      <c r="K46" s="9">
        <v>-292275.36748900003</v>
      </c>
      <c r="L46" s="9">
        <v>-196496.70074200002</v>
      </c>
      <c r="M46" s="9">
        <v>-227756.86728700003</v>
      </c>
      <c r="N46" s="9">
        <v>-2477742.6068080002</v>
      </c>
    </row>
    <row r="47" spans="1:14" customFormat="1" x14ac:dyDescent="0.25">
      <c r="A47" s="7" t="s">
        <v>79</v>
      </c>
      <c r="B47" s="9">
        <v>-204535.28046800001</v>
      </c>
      <c r="C47" s="9">
        <v>-152947.207987</v>
      </c>
      <c r="D47" s="9">
        <v>-155786.82886800001</v>
      </c>
      <c r="E47" s="9">
        <v>-159585.32354899999</v>
      </c>
      <c r="F47" s="9">
        <v>-169136.197116</v>
      </c>
      <c r="G47" s="9">
        <v>-161640.40292699999</v>
      </c>
      <c r="H47" s="9">
        <v>-256640.91496999995</v>
      </c>
      <c r="I47" s="9">
        <v>-249711.08764200003</v>
      </c>
      <c r="J47" s="9">
        <v>-251230.42776300001</v>
      </c>
      <c r="K47" s="9">
        <v>-292275.36748900003</v>
      </c>
      <c r="L47" s="9">
        <v>-196496.70074200002</v>
      </c>
      <c r="M47" s="9">
        <v>-227756.86728700003</v>
      </c>
      <c r="N47" s="9">
        <v>-2477742.6068080002</v>
      </c>
    </row>
    <row r="48" spans="1:14" customFormat="1" x14ac:dyDescent="0.25">
      <c r="A48" s="5" t="s">
        <v>72</v>
      </c>
      <c r="B48" s="9">
        <v>1985994663</v>
      </c>
      <c r="C48" s="9">
        <v>1985994663</v>
      </c>
      <c r="D48" s="9">
        <v>2137415670.5</v>
      </c>
      <c r="E48" s="9">
        <v>2029093878.5</v>
      </c>
      <c r="F48" s="9">
        <v>1963709652.5</v>
      </c>
      <c r="G48" s="9">
        <v>1908717691.3</v>
      </c>
      <c r="H48" s="9">
        <v>2094573263.7</v>
      </c>
      <c r="I48" s="9">
        <v>2027846923.8000002</v>
      </c>
      <c r="J48" s="9">
        <v>1880692140.3000002</v>
      </c>
      <c r="K48" s="9">
        <v>1899117238.4000001</v>
      </c>
      <c r="L48" s="9">
        <v>1980290781.9000001</v>
      </c>
      <c r="M48" s="9">
        <v>2207528200</v>
      </c>
      <c r="N48" s="9">
        <v>24100974766.900002</v>
      </c>
    </row>
    <row r="49" spans="1:14" customFormat="1" x14ac:dyDescent="0.25">
      <c r="A49" s="6" t="s">
        <v>7</v>
      </c>
      <c r="B49" s="9">
        <v>156430604.40000001</v>
      </c>
      <c r="C49" s="9">
        <v>159210326.39999998</v>
      </c>
      <c r="D49" s="9">
        <v>160336842</v>
      </c>
      <c r="E49" s="9">
        <v>162793129.59999999</v>
      </c>
      <c r="F49" s="9">
        <v>157833907.79999998</v>
      </c>
      <c r="G49" s="9">
        <v>158842605.40000001</v>
      </c>
      <c r="H49" s="9">
        <v>174544014.69999999</v>
      </c>
      <c r="I49" s="9">
        <v>149192550.90000001</v>
      </c>
      <c r="J49" s="9">
        <v>145570549.80000001</v>
      </c>
      <c r="K49" s="9">
        <v>154614497.09999999</v>
      </c>
      <c r="L49" s="9">
        <v>168207644</v>
      </c>
      <c r="M49" s="9">
        <v>178255941.40000001</v>
      </c>
      <c r="N49" s="9">
        <v>1925832613.5</v>
      </c>
    </row>
    <row r="50" spans="1:14" customFormat="1" x14ac:dyDescent="0.25">
      <c r="A50" s="7" t="s">
        <v>79</v>
      </c>
      <c r="B50" s="9">
        <v>156430604.40000001</v>
      </c>
      <c r="C50" s="9">
        <v>159210326.39999998</v>
      </c>
      <c r="D50" s="9">
        <v>160336842</v>
      </c>
      <c r="E50" s="9">
        <v>162793129.59999999</v>
      </c>
      <c r="F50" s="9">
        <v>157833907.79999998</v>
      </c>
      <c r="G50" s="9">
        <v>158842605.40000001</v>
      </c>
      <c r="H50" s="9">
        <v>174544014.69999999</v>
      </c>
      <c r="I50" s="9">
        <v>149192550.90000001</v>
      </c>
      <c r="J50" s="9">
        <v>145570549.80000001</v>
      </c>
      <c r="K50" s="9">
        <v>154614497.09999999</v>
      </c>
      <c r="L50" s="9">
        <v>168207644</v>
      </c>
      <c r="M50" s="9">
        <v>178255941.40000001</v>
      </c>
      <c r="N50" s="9">
        <v>1925832613.5</v>
      </c>
    </row>
    <row r="51" spans="1:14" customFormat="1" x14ac:dyDescent="0.25">
      <c r="A51" s="6" t="s">
        <v>8</v>
      </c>
      <c r="B51" s="9">
        <v>1112653331</v>
      </c>
      <c r="C51" s="9">
        <v>1107227967</v>
      </c>
      <c r="D51" s="9">
        <v>1165917651</v>
      </c>
      <c r="E51" s="9">
        <v>1113496175</v>
      </c>
      <c r="F51" s="9">
        <v>1085446965</v>
      </c>
      <c r="G51" s="9">
        <v>1060448781.9999999</v>
      </c>
      <c r="H51" s="9">
        <v>1178487696</v>
      </c>
      <c r="I51" s="9">
        <v>1154817087</v>
      </c>
      <c r="J51" s="9">
        <v>1059469823.0000001</v>
      </c>
      <c r="K51" s="9">
        <v>1067207874.0000001</v>
      </c>
      <c r="L51" s="9">
        <v>1111965567</v>
      </c>
      <c r="M51" s="9">
        <v>1245379407</v>
      </c>
      <c r="N51" s="9">
        <v>13462518325</v>
      </c>
    </row>
    <row r="52" spans="1:14" customFormat="1" x14ac:dyDescent="0.25">
      <c r="A52" s="7" t="s">
        <v>79</v>
      </c>
      <c r="B52" s="9">
        <v>1112653331</v>
      </c>
      <c r="C52" s="9">
        <v>1107227967</v>
      </c>
      <c r="D52" s="9">
        <v>1165917651</v>
      </c>
      <c r="E52" s="9">
        <v>1113496175</v>
      </c>
      <c r="F52" s="9">
        <v>1085446965</v>
      </c>
      <c r="G52" s="9">
        <v>1060448781.9999999</v>
      </c>
      <c r="H52" s="9">
        <v>1178487696</v>
      </c>
      <c r="I52" s="9">
        <v>1154817087</v>
      </c>
      <c r="J52" s="9">
        <v>1059469823.0000001</v>
      </c>
      <c r="K52" s="9">
        <v>1067207874.0000001</v>
      </c>
      <c r="L52" s="9">
        <v>1111965567</v>
      </c>
      <c r="M52" s="9">
        <v>1245379407</v>
      </c>
      <c r="N52" s="9">
        <v>13462518325</v>
      </c>
    </row>
    <row r="53" spans="1:14" customFormat="1" x14ac:dyDescent="0.25">
      <c r="A53" s="6" t="s">
        <v>10</v>
      </c>
      <c r="B53" s="9">
        <v>716910727.60000002</v>
      </c>
      <c r="C53" s="9">
        <v>719556369.60000002</v>
      </c>
      <c r="D53" s="9">
        <v>811161177.5</v>
      </c>
      <c r="E53" s="9">
        <v>752804573.89999998</v>
      </c>
      <c r="F53" s="9">
        <v>720428779.69999993</v>
      </c>
      <c r="G53" s="9">
        <v>689426303.9000001</v>
      </c>
      <c r="H53" s="9">
        <v>741541553</v>
      </c>
      <c r="I53" s="9">
        <v>723837285.89999998</v>
      </c>
      <c r="J53" s="9">
        <v>675651767.5</v>
      </c>
      <c r="K53" s="9">
        <v>677294867.30000007</v>
      </c>
      <c r="L53" s="9">
        <v>700117570.9000001</v>
      </c>
      <c r="M53" s="9">
        <v>783892851.60000002</v>
      </c>
      <c r="N53" s="9">
        <v>8712623828.3999996</v>
      </c>
    </row>
    <row r="54" spans="1:14" customFormat="1" x14ac:dyDescent="0.25">
      <c r="A54" s="7" t="s">
        <v>79</v>
      </c>
      <c r="B54" s="9">
        <v>716910727.60000002</v>
      </c>
      <c r="C54" s="9">
        <v>719556369.60000002</v>
      </c>
      <c r="D54" s="9">
        <v>811161177.5</v>
      </c>
      <c r="E54" s="9">
        <v>752804573.89999998</v>
      </c>
      <c r="F54" s="9">
        <v>720428779.69999993</v>
      </c>
      <c r="G54" s="9">
        <v>689426303.9000001</v>
      </c>
      <c r="H54" s="9">
        <v>741541553</v>
      </c>
      <c r="I54" s="9">
        <v>723837285.89999998</v>
      </c>
      <c r="J54" s="9">
        <v>675651767.5</v>
      </c>
      <c r="K54" s="9">
        <v>677294867.30000007</v>
      </c>
      <c r="L54" s="9">
        <v>700117570.9000001</v>
      </c>
      <c r="M54" s="9">
        <v>783892851.60000002</v>
      </c>
      <c r="N54" s="9">
        <v>8712623828.3999996</v>
      </c>
    </row>
    <row r="55" spans="1:14" customFormat="1" x14ac:dyDescent="0.25">
      <c r="A55" s="5" t="s">
        <v>73</v>
      </c>
      <c r="B55" s="9">
        <v>1787395196.8999999</v>
      </c>
      <c r="C55" s="9">
        <v>1748671751.3000002</v>
      </c>
      <c r="D55" s="9">
        <v>1760801657</v>
      </c>
      <c r="E55" s="9">
        <v>1830664664</v>
      </c>
      <c r="F55" s="9">
        <v>1758240126.7</v>
      </c>
      <c r="G55" s="9">
        <v>1717845922.5</v>
      </c>
      <c r="H55" s="9">
        <v>1955187621.4000001</v>
      </c>
      <c r="I55" s="9">
        <v>1816361982</v>
      </c>
      <c r="J55" s="9">
        <v>1711429848.1000001</v>
      </c>
      <c r="K55" s="9">
        <v>1690214341.9000001</v>
      </c>
      <c r="L55" s="9">
        <v>1663444257.0999999</v>
      </c>
      <c r="M55" s="9">
        <v>2053001226.3000002</v>
      </c>
      <c r="N55" s="9">
        <v>21493258595.200001</v>
      </c>
    </row>
    <row r="56" spans="1:14" customFormat="1" x14ac:dyDescent="0.25">
      <c r="A56" s="6" t="s">
        <v>7</v>
      </c>
      <c r="B56" s="9">
        <v>140954895.09999999</v>
      </c>
      <c r="C56" s="9">
        <v>141557132.40000001</v>
      </c>
      <c r="D56" s="9">
        <v>143624510.10000002</v>
      </c>
      <c r="E56" s="9">
        <v>148881087.09999999</v>
      </c>
      <c r="F56" s="9">
        <v>146002390.30000001</v>
      </c>
      <c r="G56" s="9">
        <v>141493799.5</v>
      </c>
      <c r="H56" s="9">
        <v>167234473.5</v>
      </c>
      <c r="I56" s="9">
        <v>138140320</v>
      </c>
      <c r="J56" s="9">
        <v>130774379.59999999</v>
      </c>
      <c r="K56" s="9">
        <v>135303491</v>
      </c>
      <c r="L56" s="9">
        <v>137856407.70000002</v>
      </c>
      <c r="M56" s="9">
        <v>170493745.20000002</v>
      </c>
      <c r="N56" s="9">
        <v>1742316631.5</v>
      </c>
    </row>
    <row r="57" spans="1:14" customFormat="1" x14ac:dyDescent="0.25">
      <c r="A57" s="7" t="s">
        <v>79</v>
      </c>
      <c r="B57" s="9">
        <v>140954895.09999999</v>
      </c>
      <c r="C57" s="9">
        <v>141557132.40000001</v>
      </c>
      <c r="D57" s="9">
        <v>143624510.10000002</v>
      </c>
      <c r="E57" s="9">
        <v>148881087.09999999</v>
      </c>
      <c r="F57" s="9">
        <v>146002390.30000001</v>
      </c>
      <c r="G57" s="9">
        <v>141493799.5</v>
      </c>
      <c r="H57" s="9">
        <v>167234473.5</v>
      </c>
      <c r="I57" s="9">
        <v>138140320</v>
      </c>
      <c r="J57" s="9">
        <v>130774379.59999999</v>
      </c>
      <c r="K57" s="9">
        <v>135303491</v>
      </c>
      <c r="L57" s="9">
        <v>137856407.70000002</v>
      </c>
      <c r="M57" s="9">
        <v>170493745.20000002</v>
      </c>
      <c r="N57" s="9">
        <v>1742316631.5</v>
      </c>
    </row>
    <row r="58" spans="1:14" customFormat="1" x14ac:dyDescent="0.25">
      <c r="A58" s="6" t="s">
        <v>8</v>
      </c>
      <c r="B58" s="9">
        <v>975661540.29999995</v>
      </c>
      <c r="C58" s="9">
        <v>950665216</v>
      </c>
      <c r="D58" s="9">
        <v>946771025.60000002</v>
      </c>
      <c r="E58" s="9">
        <v>973335142.89999998</v>
      </c>
      <c r="F58" s="9">
        <v>942374857.89999998</v>
      </c>
      <c r="G58" s="9">
        <v>927771718.29999995</v>
      </c>
      <c r="H58" s="9">
        <v>1081656950</v>
      </c>
      <c r="I58" s="9">
        <v>1004543002</v>
      </c>
      <c r="J58" s="9">
        <v>944149076.60000002</v>
      </c>
      <c r="K58" s="9">
        <v>926056051.69999993</v>
      </c>
      <c r="L58" s="9">
        <v>902951191.20000005</v>
      </c>
      <c r="M58" s="9">
        <v>1142433325</v>
      </c>
      <c r="N58" s="9">
        <v>11718369097.5</v>
      </c>
    </row>
    <row r="59" spans="1:14" customFormat="1" x14ac:dyDescent="0.25">
      <c r="A59" s="7" t="s">
        <v>79</v>
      </c>
      <c r="B59" s="9">
        <v>975661540.29999995</v>
      </c>
      <c r="C59" s="9">
        <v>950665216</v>
      </c>
      <c r="D59" s="9">
        <v>946771025.60000002</v>
      </c>
      <c r="E59" s="9">
        <v>973335142.89999998</v>
      </c>
      <c r="F59" s="9">
        <v>942374857.89999998</v>
      </c>
      <c r="G59" s="9">
        <v>927771718.29999995</v>
      </c>
      <c r="H59" s="9">
        <v>1081656950</v>
      </c>
      <c r="I59" s="9">
        <v>1004543002</v>
      </c>
      <c r="J59" s="9">
        <v>944149076.60000002</v>
      </c>
      <c r="K59" s="9">
        <v>926056051.69999993</v>
      </c>
      <c r="L59" s="9">
        <v>902951191.20000005</v>
      </c>
      <c r="M59" s="9">
        <v>1142433325</v>
      </c>
      <c r="N59" s="9">
        <v>11718369097.5</v>
      </c>
    </row>
    <row r="60" spans="1:14" customFormat="1" x14ac:dyDescent="0.25">
      <c r="A60" s="6" t="s">
        <v>10</v>
      </c>
      <c r="B60" s="9">
        <v>670778761.5</v>
      </c>
      <c r="C60" s="9">
        <v>656449402.89999998</v>
      </c>
      <c r="D60" s="9">
        <v>670406121.29999995</v>
      </c>
      <c r="E60" s="9">
        <v>708448434</v>
      </c>
      <c r="F60" s="9">
        <v>669862878.5</v>
      </c>
      <c r="G60" s="9">
        <v>648580404.69999993</v>
      </c>
      <c r="H60" s="9">
        <v>706296197.89999998</v>
      </c>
      <c r="I60" s="9">
        <v>673678660</v>
      </c>
      <c r="J60" s="9">
        <v>636506391.9000001</v>
      </c>
      <c r="K60" s="9">
        <v>628854799.20000005</v>
      </c>
      <c r="L60" s="9">
        <v>622636658.19999993</v>
      </c>
      <c r="M60" s="9">
        <v>740074156.10000002</v>
      </c>
      <c r="N60" s="9">
        <v>8032572866.1999998</v>
      </c>
    </row>
    <row r="61" spans="1:14" customFormat="1" x14ac:dyDescent="0.25">
      <c r="A61" s="7" t="s">
        <v>79</v>
      </c>
      <c r="B61" s="9">
        <v>670778761.5</v>
      </c>
      <c r="C61" s="9">
        <v>656449402.89999998</v>
      </c>
      <c r="D61" s="9">
        <v>670406121.29999995</v>
      </c>
      <c r="E61" s="9">
        <v>708448434</v>
      </c>
      <c r="F61" s="9">
        <v>669862878.5</v>
      </c>
      <c r="G61" s="9">
        <v>648580404.69999993</v>
      </c>
      <c r="H61" s="9">
        <v>706296197.89999998</v>
      </c>
      <c r="I61" s="9">
        <v>673678660</v>
      </c>
      <c r="J61" s="9">
        <v>636506391.9000001</v>
      </c>
      <c r="K61" s="9">
        <v>628854799.20000005</v>
      </c>
      <c r="L61" s="9">
        <v>622636658.19999993</v>
      </c>
      <c r="M61" s="9">
        <v>740074156.10000002</v>
      </c>
      <c r="N61" s="9">
        <v>8032572866.1999998</v>
      </c>
    </row>
    <row r="62" spans="1:14" customFormat="1" x14ac:dyDescent="0.25">
      <c r="A62" s="5" t="s">
        <v>57</v>
      </c>
      <c r="B62" s="9">
        <v>3760877345.8252621</v>
      </c>
      <c r="C62" s="9">
        <v>3723291480.3803811</v>
      </c>
      <c r="D62" s="9">
        <v>3886190248.9083176</v>
      </c>
      <c r="E62" s="9">
        <v>3848546943.3119221</v>
      </c>
      <c r="F62" s="9">
        <v>3709745847.6835866</v>
      </c>
      <c r="G62" s="9">
        <v>3615141292.8062463</v>
      </c>
      <c r="H62" s="9">
        <v>4036613527.962604</v>
      </c>
      <c r="I62" s="9">
        <v>3830610334.265214</v>
      </c>
      <c r="J62" s="9">
        <v>3578582467.4774666</v>
      </c>
      <c r="K62" s="9">
        <v>3574419464.4212394</v>
      </c>
      <c r="L62" s="9">
        <v>3630185240.0779405</v>
      </c>
      <c r="M62" s="9">
        <v>4248734993.7081866</v>
      </c>
      <c r="N62" s="9">
        <v>45442939186.828369</v>
      </c>
    </row>
    <row r="63" spans="1:14" customFormat="1" x14ac:dyDescent="0.25"/>
    <row r="64" spans="1:1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spans="2:42" customFormat="1" x14ac:dyDescent="0.25"/>
    <row r="114" spans="2:42" customFormat="1" x14ac:dyDescent="0.25"/>
    <row r="115" spans="2:42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Parametros</vt:lpstr>
      <vt:lpstr>Indicadores</vt:lpstr>
      <vt:lpstr>Desempeño_Financiero</vt:lpstr>
      <vt:lpstr>Evolutivos--&gt;</vt:lpstr>
      <vt:lpstr>Total_Producto</vt:lpstr>
      <vt:lpstr>Renta_Alta</vt:lpstr>
      <vt:lpstr>Masivo</vt:lpstr>
      <vt:lpstr>Consumo_Inicial</vt:lpstr>
      <vt:lpstr>Total_PEN</vt:lpstr>
      <vt:lpstr>RA_PEN</vt:lpstr>
      <vt:lpstr>MA_PEN</vt:lpstr>
      <vt:lpstr>CI_PEN</vt:lpstr>
      <vt:lpstr>Total_USD</vt:lpstr>
      <vt:lpstr>RA_USD</vt:lpstr>
      <vt:lpstr>MA_USD</vt:lpstr>
      <vt:lpstr>CI_USD</vt:lpstr>
      <vt:lpstr>TDinamica_R</vt:lpstr>
      <vt:lpstr>TDinamica_P</vt:lpstr>
      <vt:lpstr>TDinamica_R_Solarizado</vt:lpstr>
      <vt:lpstr>TDinamica_P_Solarizado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Cajavilca Vinces, Bryan Irvyn</dc:creator>
  <cp:lastModifiedBy>Segovia Ureta, Gianpier Andre</cp:lastModifiedBy>
  <dcterms:created xsi:type="dcterms:W3CDTF">2026-02-16T15:38:39Z</dcterms:created>
  <dcterms:modified xsi:type="dcterms:W3CDTF">2026-08-28T22:26:47Z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  <property fmtid="{D5CDD505-2E9C-101B-9397-08002B2CF9AE}" pid="3" name="MSIP_Label_a700de85-0e06-400f-8fdd-8b7ef4ecce44_Enabled">
    <vt:lpwstr>True</vt:lpwstr>
  </property>
  <property fmtid="{D5CDD505-2E9C-101B-9397-08002B2CF9AE}" pid="4" name="MSIP_Label_a700de85-0e06-400f-8fdd-8b7ef4ecce44_SiteId">
    <vt:lpwstr>360bc517-7aac-4c17-9907-4c5f13a12289</vt:lpwstr>
  </property>
  <property fmtid="{D5CDD505-2E9C-101B-9397-08002B2CF9AE}" pid="5" name="MSIP_Label_a700de85-0e06-400f-8fdd-8b7ef4ecce44_SetDate">
    <vt:lpwstr>2026-08-04T18:30:24Z</vt:lpwstr>
  </property>
  <property fmtid="{D5CDD505-2E9C-101B-9397-08002B2CF9AE}" pid="6" name="MSIP_Label_a700de85-0e06-400f-8fdd-8b7ef4ecce44_Name">
    <vt:lpwstr>Uso Interno</vt:lpwstr>
  </property>
  <property fmtid="{D5CDD505-2E9C-101B-9397-08002B2CF9AE}" pid="7" name="MSIP_Label_a700de85-0e06-400f-8fdd-8b7ef4ecce44_ActionId">
    <vt:lpwstr>86db116f-3662-4eba-87c6-fdfd22e07bed</vt:lpwstr>
  </property>
  <property fmtid="{D5CDD505-2E9C-101B-9397-08002B2CF9AE}" pid="8" name="MSIP_Label_a700de85-0e06-400f-8fdd-8b7ef4ecce44_Removed">
    <vt:lpwstr>False</vt:lpwstr>
  </property>
  <property fmtid="{D5CDD505-2E9C-101B-9397-08002B2CF9AE}" pid="9" name="MSIP_Label_a700de85-0e06-400f-8fdd-8b7ef4ecce44_Parent">
    <vt:lpwstr/>
  </property>
  <property fmtid="{D5CDD505-2E9C-101B-9397-08002B2CF9AE}" pid="10" name="MSIP_Label_a700de85-0e06-400f-8fdd-8b7ef4ecce44_Extended_MSFT_Method">
    <vt:lpwstr>Standard</vt:lpwstr>
  </property>
  <property fmtid="{D5CDD505-2E9C-101B-9397-08002B2CF9AE}" pid="11" name="Sensitivity">
    <vt:lpwstr>Uso Interno</vt:lpwstr>
  </property>
</Properties>
</file>